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16"/>
  <workbookPr/>
  <mc:AlternateContent xmlns:mc="http://schemas.openxmlformats.org/markup-compatibility/2006">
    <mc:Choice Requires="x15">
      <x15ac:absPath xmlns:x15ac="http://schemas.microsoft.com/office/spreadsheetml/2010/11/ac" url="/Users/anguruso/Desktop/"/>
    </mc:Choice>
  </mc:AlternateContent>
  <bookViews>
    <workbookView xWindow="0" yWindow="460" windowWidth="25600" windowHeight="15540" tabRatio="500"/>
  </bookViews>
  <sheets>
    <sheet name="Coverage" sheetId="6" r:id="rId1"/>
    <sheet name="Traders" sheetId="1" r:id="rId2"/>
    <sheet name="Desks" sheetId="2" r:id="rId3"/>
    <sheet name="Markets" sheetId="3" r:id="rId4"/>
    <sheet name="Clients" sheetId="4" r:id="rId5"/>
    <sheet name="Role" sheetId="5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" i="6" l="1"/>
  <c r="J5" i="6"/>
  <c r="B6" i="6"/>
  <c r="J6" i="6"/>
  <c r="B7" i="6"/>
  <c r="J7" i="6"/>
  <c r="B8" i="6"/>
  <c r="J8" i="6"/>
  <c r="B9" i="6"/>
  <c r="J9" i="6"/>
  <c r="B10" i="6"/>
  <c r="J10" i="6"/>
  <c r="B11" i="6"/>
  <c r="J11" i="6"/>
  <c r="B12" i="6"/>
  <c r="J12" i="6"/>
  <c r="B13" i="6"/>
  <c r="J13" i="6"/>
  <c r="B14" i="6"/>
  <c r="J14" i="6"/>
  <c r="B15" i="6"/>
  <c r="J15" i="6"/>
  <c r="B16" i="6"/>
  <c r="J16" i="6"/>
  <c r="B17" i="6"/>
  <c r="J17" i="6"/>
  <c r="B18" i="6"/>
  <c r="J18" i="6"/>
  <c r="B19" i="6"/>
  <c r="J19" i="6"/>
  <c r="B20" i="6"/>
  <c r="J20" i="6"/>
  <c r="B21" i="6"/>
  <c r="J21" i="6"/>
  <c r="B22" i="6"/>
  <c r="J22" i="6"/>
  <c r="B23" i="6"/>
  <c r="J23" i="6"/>
  <c r="B24" i="6"/>
  <c r="J24" i="6"/>
  <c r="B25" i="6"/>
  <c r="J25" i="6"/>
  <c r="B26" i="6"/>
  <c r="J26" i="6"/>
  <c r="B27" i="6"/>
  <c r="J27" i="6"/>
  <c r="B28" i="6"/>
  <c r="J28" i="6"/>
  <c r="B29" i="6"/>
  <c r="J29" i="6"/>
  <c r="B30" i="6"/>
  <c r="J30" i="6"/>
  <c r="B31" i="6"/>
  <c r="J31" i="6"/>
  <c r="B32" i="6"/>
  <c r="J32" i="6"/>
  <c r="B33" i="6"/>
  <c r="J33" i="6"/>
  <c r="B34" i="6"/>
  <c r="J34" i="6"/>
  <c r="B35" i="6"/>
  <c r="J35" i="6"/>
  <c r="B36" i="6"/>
  <c r="J36" i="6"/>
  <c r="B37" i="6"/>
  <c r="J37" i="6"/>
  <c r="B38" i="6"/>
  <c r="J38" i="6"/>
  <c r="B39" i="6"/>
  <c r="J39" i="6"/>
  <c r="B40" i="6"/>
  <c r="J40" i="6"/>
  <c r="B41" i="6"/>
  <c r="J41" i="6"/>
  <c r="B42" i="6"/>
  <c r="J42" i="6"/>
  <c r="B43" i="6"/>
  <c r="J43" i="6"/>
  <c r="B44" i="6"/>
  <c r="J44" i="6"/>
  <c r="B45" i="6"/>
  <c r="J45" i="6"/>
  <c r="B46" i="6"/>
  <c r="J46" i="6"/>
  <c r="B47" i="6"/>
  <c r="J47" i="6"/>
  <c r="B48" i="6"/>
  <c r="J48" i="6"/>
  <c r="B49" i="6"/>
  <c r="J49" i="6"/>
  <c r="B50" i="6"/>
  <c r="J50" i="6"/>
  <c r="B51" i="6"/>
  <c r="J51" i="6"/>
  <c r="B52" i="6"/>
  <c r="J52" i="6"/>
  <c r="B53" i="6"/>
  <c r="J53" i="6"/>
  <c r="B54" i="6"/>
  <c r="J54" i="6"/>
  <c r="B55" i="6"/>
  <c r="J55" i="6"/>
  <c r="B56" i="6"/>
  <c r="J56" i="6"/>
  <c r="B57" i="6"/>
  <c r="J57" i="6"/>
  <c r="B58" i="6"/>
  <c r="J58" i="6"/>
  <c r="B59" i="6"/>
  <c r="J59" i="6"/>
  <c r="B60" i="6"/>
  <c r="J60" i="6"/>
  <c r="B61" i="6"/>
  <c r="J61" i="6"/>
  <c r="B62" i="6"/>
  <c r="J62" i="6"/>
  <c r="B63" i="6"/>
  <c r="J63" i="6"/>
  <c r="B64" i="6"/>
  <c r="J64" i="6"/>
  <c r="B65" i="6"/>
  <c r="J65" i="6"/>
  <c r="B66" i="6"/>
  <c r="J66" i="6"/>
  <c r="B67" i="6"/>
  <c r="J67" i="6"/>
  <c r="B68" i="6"/>
  <c r="J68" i="6"/>
  <c r="B69" i="6"/>
  <c r="J69" i="6"/>
  <c r="B70" i="6"/>
  <c r="J70" i="6"/>
  <c r="B71" i="6"/>
  <c r="J71" i="6"/>
  <c r="B72" i="6"/>
  <c r="J72" i="6"/>
  <c r="B73" i="6"/>
  <c r="J73" i="6"/>
  <c r="B74" i="6"/>
  <c r="J74" i="6"/>
  <c r="B75" i="6"/>
  <c r="J75" i="6"/>
  <c r="B76" i="6"/>
  <c r="J76" i="6"/>
  <c r="B77" i="6"/>
  <c r="J77" i="6"/>
  <c r="B78" i="6"/>
  <c r="J78" i="6"/>
  <c r="B79" i="6"/>
  <c r="J79" i="6"/>
  <c r="B80" i="6"/>
  <c r="J80" i="6"/>
  <c r="B81" i="6"/>
  <c r="J81" i="6"/>
  <c r="B82" i="6"/>
  <c r="J82" i="6"/>
  <c r="B83" i="6"/>
  <c r="J83" i="6"/>
  <c r="B84" i="6"/>
  <c r="J84" i="6"/>
  <c r="B85" i="6"/>
  <c r="J85" i="6"/>
  <c r="B86" i="6"/>
  <c r="J86" i="6"/>
  <c r="B87" i="6"/>
  <c r="J87" i="6"/>
  <c r="B88" i="6"/>
  <c r="J88" i="6"/>
  <c r="B89" i="6"/>
  <c r="J89" i="6"/>
  <c r="B90" i="6"/>
  <c r="J90" i="6"/>
  <c r="B91" i="6"/>
  <c r="J91" i="6"/>
  <c r="B92" i="6"/>
  <c r="J92" i="6"/>
  <c r="B93" i="6"/>
  <c r="J93" i="6"/>
  <c r="B94" i="6"/>
  <c r="J94" i="6"/>
  <c r="B95" i="6"/>
  <c r="J95" i="6"/>
  <c r="B96" i="6"/>
  <c r="J96" i="6"/>
  <c r="B97" i="6"/>
  <c r="J97" i="6"/>
  <c r="B98" i="6"/>
  <c r="J98" i="6"/>
  <c r="B99" i="6"/>
  <c r="J99" i="6"/>
  <c r="B100" i="6"/>
  <c r="J100" i="6"/>
  <c r="B101" i="6"/>
  <c r="J101" i="6"/>
  <c r="B102" i="6"/>
  <c r="J102" i="6"/>
  <c r="B103" i="6"/>
  <c r="J103" i="6"/>
  <c r="B104" i="6"/>
  <c r="J104" i="6"/>
  <c r="B105" i="6"/>
  <c r="J105" i="6"/>
  <c r="B106" i="6"/>
  <c r="J106" i="6"/>
  <c r="B107" i="6"/>
  <c r="J107" i="6"/>
  <c r="B108" i="6"/>
  <c r="J108" i="6"/>
  <c r="B109" i="6"/>
  <c r="J109" i="6"/>
  <c r="B110" i="6"/>
  <c r="J110" i="6"/>
  <c r="B111" i="6"/>
  <c r="J111" i="6"/>
  <c r="B112" i="6"/>
  <c r="J112" i="6"/>
  <c r="B113" i="6"/>
  <c r="J113" i="6"/>
  <c r="B114" i="6"/>
  <c r="J114" i="6"/>
  <c r="B115" i="6"/>
  <c r="J115" i="6"/>
  <c r="B116" i="6"/>
  <c r="J116" i="6"/>
  <c r="B117" i="6"/>
  <c r="J117" i="6"/>
  <c r="B118" i="6"/>
  <c r="J118" i="6"/>
  <c r="B119" i="6"/>
  <c r="J119" i="6"/>
  <c r="B120" i="6"/>
  <c r="J120" i="6"/>
  <c r="B121" i="6"/>
  <c r="J121" i="6"/>
  <c r="B122" i="6"/>
  <c r="J122" i="6"/>
  <c r="B123" i="6"/>
  <c r="J123" i="6"/>
  <c r="B124" i="6"/>
  <c r="J124" i="6"/>
  <c r="B125" i="6"/>
  <c r="J125" i="6"/>
  <c r="B126" i="6"/>
  <c r="J126" i="6"/>
  <c r="B127" i="6"/>
  <c r="J127" i="6"/>
  <c r="B128" i="6"/>
  <c r="J128" i="6"/>
  <c r="B129" i="6"/>
  <c r="J129" i="6"/>
  <c r="B130" i="6"/>
  <c r="J130" i="6"/>
  <c r="B131" i="6"/>
  <c r="J131" i="6"/>
  <c r="B132" i="6"/>
  <c r="J132" i="6"/>
  <c r="B133" i="6"/>
  <c r="J133" i="6"/>
  <c r="B134" i="6"/>
  <c r="J134" i="6"/>
  <c r="B135" i="6"/>
  <c r="J135" i="6"/>
  <c r="B136" i="6"/>
  <c r="J136" i="6"/>
  <c r="B137" i="6"/>
  <c r="J137" i="6"/>
  <c r="B138" i="6"/>
  <c r="J138" i="6"/>
  <c r="B139" i="6"/>
  <c r="J139" i="6"/>
  <c r="B140" i="6"/>
  <c r="J140" i="6"/>
  <c r="B141" i="6"/>
  <c r="J141" i="6"/>
  <c r="B142" i="6"/>
  <c r="J142" i="6"/>
  <c r="B143" i="6"/>
  <c r="J143" i="6"/>
  <c r="B144" i="6"/>
  <c r="J144" i="6"/>
  <c r="B145" i="6"/>
  <c r="J145" i="6"/>
  <c r="B146" i="6"/>
  <c r="J146" i="6"/>
  <c r="B147" i="6"/>
  <c r="J147" i="6"/>
  <c r="B148" i="6"/>
  <c r="J148" i="6"/>
  <c r="B149" i="6"/>
  <c r="J149" i="6"/>
  <c r="B150" i="6"/>
  <c r="J150" i="6"/>
  <c r="B151" i="6"/>
  <c r="J151" i="6"/>
  <c r="B152" i="6"/>
  <c r="J152" i="6"/>
  <c r="B153" i="6"/>
  <c r="J153" i="6"/>
  <c r="B154" i="6"/>
  <c r="J154" i="6"/>
  <c r="B155" i="6"/>
  <c r="J155" i="6"/>
  <c r="B156" i="6"/>
  <c r="J156" i="6"/>
  <c r="B157" i="6"/>
  <c r="J157" i="6"/>
  <c r="B158" i="6"/>
  <c r="J158" i="6"/>
  <c r="B159" i="6"/>
  <c r="J159" i="6"/>
  <c r="B160" i="6"/>
  <c r="J160" i="6"/>
  <c r="B161" i="6"/>
  <c r="J161" i="6"/>
  <c r="B162" i="6"/>
  <c r="J162" i="6"/>
  <c r="B163" i="6"/>
  <c r="J163" i="6"/>
  <c r="B164" i="6"/>
  <c r="J164" i="6"/>
  <c r="B165" i="6"/>
  <c r="J165" i="6"/>
  <c r="B166" i="6"/>
  <c r="J166" i="6"/>
  <c r="B167" i="6"/>
  <c r="J167" i="6"/>
  <c r="B168" i="6"/>
  <c r="J168" i="6"/>
  <c r="B169" i="6"/>
  <c r="J169" i="6"/>
  <c r="B170" i="6"/>
  <c r="J170" i="6"/>
  <c r="B171" i="6"/>
  <c r="J171" i="6"/>
  <c r="B172" i="6"/>
  <c r="J172" i="6"/>
  <c r="B173" i="6"/>
  <c r="J173" i="6"/>
  <c r="B174" i="6"/>
  <c r="J174" i="6"/>
  <c r="B175" i="6"/>
  <c r="J175" i="6"/>
  <c r="B176" i="6"/>
  <c r="J176" i="6"/>
  <c r="B177" i="6"/>
  <c r="J177" i="6"/>
  <c r="B178" i="6"/>
  <c r="J178" i="6"/>
  <c r="B179" i="6"/>
  <c r="J179" i="6"/>
  <c r="B180" i="6"/>
  <c r="J180" i="6"/>
  <c r="B181" i="6"/>
  <c r="J181" i="6"/>
  <c r="B182" i="6"/>
  <c r="J182" i="6"/>
  <c r="B183" i="6"/>
  <c r="J183" i="6"/>
  <c r="B184" i="6"/>
  <c r="J184" i="6"/>
  <c r="B185" i="6"/>
  <c r="J185" i="6"/>
  <c r="B186" i="6"/>
  <c r="J186" i="6"/>
  <c r="B187" i="6"/>
  <c r="J187" i="6"/>
  <c r="B188" i="6"/>
  <c r="J188" i="6"/>
  <c r="B189" i="6"/>
  <c r="J189" i="6"/>
  <c r="B190" i="6"/>
  <c r="J190" i="6"/>
  <c r="B191" i="6"/>
  <c r="J191" i="6"/>
  <c r="B192" i="6"/>
  <c r="J192" i="6"/>
  <c r="B193" i="6"/>
  <c r="J193" i="6"/>
  <c r="B194" i="6"/>
  <c r="J194" i="6"/>
  <c r="B195" i="6"/>
  <c r="J195" i="6"/>
  <c r="B196" i="6"/>
  <c r="J196" i="6"/>
  <c r="B197" i="6"/>
  <c r="J197" i="6"/>
  <c r="B198" i="6"/>
  <c r="J198" i="6"/>
  <c r="B199" i="6"/>
  <c r="J199" i="6"/>
  <c r="B200" i="6"/>
  <c r="J200" i="6"/>
  <c r="B201" i="6"/>
  <c r="J201" i="6"/>
  <c r="B202" i="6"/>
  <c r="J202" i="6"/>
  <c r="B203" i="6"/>
  <c r="J203" i="6"/>
  <c r="B204" i="6"/>
  <c r="J204" i="6"/>
  <c r="B205" i="6"/>
  <c r="J205" i="6"/>
  <c r="B206" i="6"/>
  <c r="J206" i="6"/>
  <c r="B207" i="6"/>
  <c r="J207" i="6"/>
  <c r="B208" i="6"/>
  <c r="J208" i="6"/>
  <c r="B209" i="6"/>
  <c r="J209" i="6"/>
  <c r="B210" i="6"/>
  <c r="J210" i="6"/>
  <c r="B211" i="6"/>
  <c r="J211" i="6"/>
  <c r="B212" i="6"/>
  <c r="J212" i="6"/>
  <c r="B213" i="6"/>
  <c r="J213" i="6"/>
  <c r="B214" i="6"/>
  <c r="J214" i="6"/>
  <c r="B215" i="6"/>
  <c r="J215" i="6"/>
  <c r="B216" i="6"/>
  <c r="J216" i="6"/>
  <c r="B217" i="6"/>
  <c r="J217" i="6"/>
  <c r="B218" i="6"/>
  <c r="J218" i="6"/>
  <c r="B219" i="6"/>
  <c r="J219" i="6"/>
  <c r="B220" i="6"/>
  <c r="J220" i="6"/>
  <c r="B221" i="6"/>
  <c r="J221" i="6"/>
  <c r="B222" i="6"/>
  <c r="J222" i="6"/>
  <c r="B223" i="6"/>
  <c r="J223" i="6"/>
  <c r="B224" i="6"/>
  <c r="J224" i="6"/>
  <c r="B225" i="6"/>
  <c r="J225" i="6"/>
  <c r="B226" i="6"/>
  <c r="J226" i="6"/>
  <c r="B227" i="6"/>
  <c r="J227" i="6"/>
  <c r="B228" i="6"/>
  <c r="J228" i="6"/>
  <c r="B229" i="6"/>
  <c r="J229" i="6"/>
  <c r="B230" i="6"/>
  <c r="J230" i="6"/>
  <c r="B231" i="6"/>
  <c r="J231" i="6"/>
  <c r="B232" i="6"/>
  <c r="J232" i="6"/>
  <c r="B233" i="6"/>
  <c r="J233" i="6"/>
  <c r="B234" i="6"/>
  <c r="J234" i="6"/>
  <c r="B235" i="6"/>
  <c r="J235" i="6"/>
  <c r="B236" i="6"/>
  <c r="J236" i="6"/>
  <c r="B237" i="6"/>
  <c r="J237" i="6"/>
  <c r="B238" i="6"/>
  <c r="J238" i="6"/>
  <c r="B239" i="6"/>
  <c r="J239" i="6"/>
  <c r="B240" i="6"/>
  <c r="J240" i="6"/>
  <c r="B241" i="6"/>
  <c r="J241" i="6"/>
  <c r="B242" i="6"/>
  <c r="J242" i="6"/>
  <c r="B243" i="6"/>
  <c r="J243" i="6"/>
  <c r="B244" i="6"/>
  <c r="J244" i="6"/>
  <c r="B245" i="6"/>
  <c r="J245" i="6"/>
  <c r="B246" i="6"/>
  <c r="J246" i="6"/>
  <c r="B247" i="6"/>
  <c r="J247" i="6"/>
  <c r="B248" i="6"/>
  <c r="J248" i="6"/>
  <c r="B249" i="6"/>
  <c r="J249" i="6"/>
  <c r="B250" i="6"/>
  <c r="J250" i="6"/>
  <c r="B251" i="6"/>
  <c r="J251" i="6"/>
  <c r="B252" i="6"/>
  <c r="J252" i="6"/>
  <c r="B253" i="6"/>
  <c r="J253" i="6"/>
  <c r="B254" i="6"/>
  <c r="J254" i="6"/>
  <c r="B255" i="6"/>
  <c r="J255" i="6"/>
  <c r="B256" i="6"/>
  <c r="J256" i="6"/>
  <c r="B257" i="6"/>
  <c r="J257" i="6"/>
  <c r="B258" i="6"/>
  <c r="J258" i="6"/>
  <c r="B259" i="6"/>
  <c r="J259" i="6"/>
  <c r="B260" i="6"/>
  <c r="J260" i="6"/>
  <c r="B261" i="6"/>
  <c r="J261" i="6"/>
  <c r="B262" i="6"/>
  <c r="J262" i="6"/>
  <c r="B263" i="6"/>
  <c r="J263" i="6"/>
  <c r="B264" i="6"/>
  <c r="J264" i="6"/>
  <c r="B265" i="6"/>
  <c r="J265" i="6"/>
  <c r="B266" i="6"/>
  <c r="J266" i="6"/>
  <c r="B267" i="6"/>
  <c r="J267" i="6"/>
  <c r="B268" i="6"/>
  <c r="J268" i="6"/>
  <c r="B269" i="6"/>
  <c r="J269" i="6"/>
  <c r="B270" i="6"/>
  <c r="J270" i="6"/>
  <c r="B271" i="6"/>
  <c r="J271" i="6"/>
  <c r="B272" i="6"/>
  <c r="J272" i="6"/>
  <c r="B273" i="6"/>
  <c r="J273" i="6"/>
  <c r="B274" i="6"/>
  <c r="J274" i="6"/>
  <c r="B275" i="6"/>
  <c r="J275" i="6"/>
  <c r="B276" i="6"/>
  <c r="J276" i="6"/>
  <c r="B277" i="6"/>
  <c r="J277" i="6"/>
  <c r="B278" i="6"/>
  <c r="J278" i="6"/>
  <c r="B279" i="6"/>
  <c r="J279" i="6"/>
  <c r="B280" i="6"/>
  <c r="J280" i="6"/>
  <c r="B281" i="6"/>
  <c r="J281" i="6"/>
  <c r="B282" i="6"/>
  <c r="J282" i="6"/>
  <c r="B283" i="6"/>
  <c r="J283" i="6"/>
  <c r="B284" i="6"/>
  <c r="J284" i="6"/>
  <c r="B285" i="6"/>
  <c r="J285" i="6"/>
  <c r="B286" i="6"/>
  <c r="J286" i="6"/>
  <c r="B287" i="6"/>
  <c r="J287" i="6"/>
  <c r="B288" i="6"/>
  <c r="J288" i="6"/>
  <c r="B289" i="6"/>
  <c r="J289" i="6"/>
  <c r="B290" i="6"/>
  <c r="J290" i="6"/>
  <c r="B291" i="6"/>
  <c r="J291" i="6"/>
  <c r="B292" i="6"/>
  <c r="J292" i="6"/>
  <c r="B293" i="6"/>
  <c r="J293" i="6"/>
  <c r="B294" i="6"/>
  <c r="J294" i="6"/>
  <c r="B295" i="6"/>
  <c r="J295" i="6"/>
  <c r="B296" i="6"/>
  <c r="J296" i="6"/>
  <c r="B297" i="6"/>
  <c r="J297" i="6"/>
  <c r="B298" i="6"/>
  <c r="J298" i="6"/>
  <c r="B299" i="6"/>
  <c r="J299" i="6"/>
  <c r="B300" i="6"/>
  <c r="J300" i="6"/>
  <c r="B301" i="6"/>
  <c r="J301" i="6"/>
  <c r="B302" i="6"/>
  <c r="J302" i="6"/>
  <c r="B303" i="6"/>
  <c r="J303" i="6"/>
  <c r="B304" i="6"/>
  <c r="J304" i="6"/>
  <c r="B305" i="6"/>
  <c r="J305" i="6"/>
  <c r="B306" i="6"/>
  <c r="J306" i="6"/>
  <c r="B307" i="6"/>
  <c r="J307" i="6"/>
  <c r="B308" i="6"/>
  <c r="J308" i="6"/>
  <c r="B309" i="6"/>
  <c r="J309" i="6"/>
  <c r="B310" i="6"/>
  <c r="J310" i="6"/>
  <c r="B311" i="6"/>
  <c r="J311" i="6"/>
  <c r="B312" i="6"/>
  <c r="J312" i="6"/>
  <c r="B313" i="6"/>
  <c r="J313" i="6"/>
  <c r="B314" i="6"/>
  <c r="J314" i="6"/>
  <c r="B315" i="6"/>
  <c r="J315" i="6"/>
  <c r="B316" i="6"/>
  <c r="J316" i="6"/>
  <c r="B317" i="6"/>
  <c r="J317" i="6"/>
  <c r="B318" i="6"/>
  <c r="J318" i="6"/>
  <c r="B319" i="6"/>
  <c r="J319" i="6"/>
  <c r="B320" i="6"/>
  <c r="J320" i="6"/>
  <c r="B321" i="6"/>
  <c r="J321" i="6"/>
  <c r="B322" i="6"/>
  <c r="J322" i="6"/>
  <c r="B323" i="6"/>
  <c r="J323" i="6"/>
  <c r="B324" i="6"/>
  <c r="J324" i="6"/>
  <c r="B325" i="6"/>
  <c r="J325" i="6"/>
  <c r="B326" i="6"/>
  <c r="J326" i="6"/>
  <c r="B327" i="6"/>
  <c r="J327" i="6"/>
  <c r="B328" i="6"/>
  <c r="J328" i="6"/>
  <c r="B329" i="6"/>
  <c r="J329" i="6"/>
  <c r="B330" i="6"/>
  <c r="J330" i="6"/>
  <c r="B331" i="6"/>
  <c r="J331" i="6"/>
  <c r="B332" i="6"/>
  <c r="J332" i="6"/>
  <c r="B333" i="6"/>
  <c r="J333" i="6"/>
  <c r="B334" i="6"/>
  <c r="J334" i="6"/>
  <c r="B335" i="6"/>
  <c r="J335" i="6"/>
  <c r="B336" i="6"/>
  <c r="J336" i="6"/>
  <c r="B337" i="6"/>
  <c r="J337" i="6"/>
  <c r="B338" i="6"/>
  <c r="J338" i="6"/>
  <c r="B339" i="6"/>
  <c r="J339" i="6"/>
  <c r="B340" i="6"/>
  <c r="J340" i="6"/>
  <c r="B341" i="6"/>
  <c r="J341" i="6"/>
  <c r="B342" i="6"/>
  <c r="J342" i="6"/>
  <c r="B343" i="6"/>
  <c r="J343" i="6"/>
  <c r="B344" i="6"/>
  <c r="J344" i="6"/>
  <c r="B345" i="6"/>
  <c r="J345" i="6"/>
  <c r="B346" i="6"/>
  <c r="J346" i="6"/>
  <c r="B347" i="6"/>
  <c r="J347" i="6"/>
  <c r="B348" i="6"/>
  <c r="J348" i="6"/>
  <c r="B349" i="6"/>
  <c r="J349" i="6"/>
  <c r="B350" i="6"/>
  <c r="J350" i="6"/>
  <c r="B351" i="6"/>
  <c r="J351" i="6"/>
  <c r="B352" i="6"/>
  <c r="J352" i="6"/>
  <c r="B353" i="6"/>
  <c r="J353" i="6"/>
  <c r="B354" i="6"/>
  <c r="J354" i="6"/>
  <c r="B355" i="6"/>
  <c r="J355" i="6"/>
  <c r="B356" i="6"/>
  <c r="J356" i="6"/>
  <c r="B357" i="6"/>
  <c r="J357" i="6"/>
  <c r="B358" i="6"/>
  <c r="J358" i="6"/>
  <c r="B359" i="6"/>
  <c r="J359" i="6"/>
  <c r="B360" i="6"/>
  <c r="J360" i="6"/>
  <c r="B361" i="6"/>
  <c r="J361" i="6"/>
  <c r="B362" i="6"/>
  <c r="J362" i="6"/>
  <c r="B363" i="6"/>
  <c r="J363" i="6"/>
  <c r="B364" i="6"/>
  <c r="J364" i="6"/>
  <c r="B365" i="6"/>
  <c r="J365" i="6"/>
  <c r="B366" i="6"/>
  <c r="J366" i="6"/>
  <c r="B367" i="6"/>
  <c r="J367" i="6"/>
  <c r="B368" i="6"/>
  <c r="J368" i="6"/>
  <c r="B369" i="6"/>
  <c r="J369" i="6"/>
  <c r="B370" i="6"/>
  <c r="J370" i="6"/>
  <c r="B371" i="6"/>
  <c r="J371" i="6"/>
  <c r="B372" i="6"/>
  <c r="J372" i="6"/>
  <c r="B373" i="6"/>
  <c r="J373" i="6"/>
  <c r="B374" i="6"/>
  <c r="J374" i="6"/>
  <c r="B375" i="6"/>
  <c r="J375" i="6"/>
  <c r="B376" i="6"/>
  <c r="J376" i="6"/>
  <c r="B377" i="6"/>
  <c r="J377" i="6"/>
  <c r="B378" i="6"/>
  <c r="J378" i="6"/>
  <c r="B379" i="6"/>
  <c r="J379" i="6"/>
  <c r="B380" i="6"/>
  <c r="J380" i="6"/>
  <c r="B381" i="6"/>
  <c r="J381" i="6"/>
  <c r="B382" i="6"/>
  <c r="J382" i="6"/>
  <c r="B383" i="6"/>
  <c r="J383" i="6"/>
  <c r="B384" i="6"/>
  <c r="J384" i="6"/>
  <c r="B385" i="6"/>
  <c r="J385" i="6"/>
  <c r="B386" i="6"/>
  <c r="J386" i="6"/>
  <c r="B387" i="6"/>
  <c r="J387" i="6"/>
  <c r="B388" i="6"/>
  <c r="J388" i="6"/>
  <c r="B389" i="6"/>
  <c r="J389" i="6"/>
  <c r="B390" i="6"/>
  <c r="J390" i="6"/>
  <c r="B391" i="6"/>
  <c r="J391" i="6"/>
  <c r="B392" i="6"/>
  <c r="J392" i="6"/>
  <c r="B393" i="6"/>
  <c r="J393" i="6"/>
  <c r="B394" i="6"/>
  <c r="J394" i="6"/>
  <c r="B395" i="6"/>
  <c r="J395" i="6"/>
  <c r="B396" i="6"/>
  <c r="J396" i="6"/>
  <c r="B397" i="6"/>
  <c r="J397" i="6"/>
  <c r="B398" i="6"/>
  <c r="J398" i="6"/>
  <c r="B399" i="6"/>
  <c r="J399" i="6"/>
  <c r="B400" i="6"/>
  <c r="J400" i="6"/>
  <c r="B401" i="6"/>
  <c r="J401" i="6"/>
  <c r="B402" i="6"/>
  <c r="J402" i="6"/>
  <c r="B403" i="6"/>
  <c r="J403" i="6"/>
  <c r="B404" i="6"/>
  <c r="J404" i="6"/>
  <c r="B405" i="6"/>
  <c r="J405" i="6"/>
  <c r="B406" i="6"/>
  <c r="J406" i="6"/>
  <c r="B407" i="6"/>
  <c r="J407" i="6"/>
  <c r="B408" i="6"/>
  <c r="J408" i="6"/>
  <c r="B409" i="6"/>
  <c r="J409" i="6"/>
  <c r="B410" i="6"/>
  <c r="J410" i="6"/>
  <c r="B411" i="6"/>
  <c r="J411" i="6"/>
  <c r="B412" i="6"/>
  <c r="J412" i="6"/>
  <c r="B413" i="6"/>
  <c r="J413" i="6"/>
  <c r="B414" i="6"/>
  <c r="J414" i="6"/>
  <c r="B415" i="6"/>
  <c r="J415" i="6"/>
  <c r="B416" i="6"/>
  <c r="J416" i="6"/>
  <c r="B417" i="6"/>
  <c r="J417" i="6"/>
  <c r="B418" i="6"/>
  <c r="J418" i="6"/>
  <c r="B419" i="6"/>
  <c r="J419" i="6"/>
  <c r="B420" i="6"/>
  <c r="J420" i="6"/>
  <c r="B421" i="6"/>
  <c r="J421" i="6"/>
  <c r="B422" i="6"/>
  <c r="J422" i="6"/>
  <c r="B423" i="6"/>
  <c r="J423" i="6"/>
  <c r="B424" i="6"/>
  <c r="J424" i="6"/>
  <c r="B425" i="6"/>
  <c r="J425" i="6"/>
  <c r="B426" i="6"/>
  <c r="J426" i="6"/>
  <c r="B427" i="6"/>
  <c r="J427" i="6"/>
  <c r="B428" i="6"/>
  <c r="J428" i="6"/>
  <c r="B429" i="6"/>
  <c r="J429" i="6"/>
  <c r="B430" i="6"/>
  <c r="J430" i="6"/>
  <c r="B431" i="6"/>
  <c r="J431" i="6"/>
  <c r="B432" i="6"/>
  <c r="J432" i="6"/>
  <c r="B433" i="6"/>
  <c r="J433" i="6"/>
  <c r="B434" i="6"/>
  <c r="J434" i="6"/>
  <c r="B435" i="6"/>
  <c r="J435" i="6"/>
  <c r="B436" i="6"/>
  <c r="J436" i="6"/>
  <c r="B437" i="6"/>
  <c r="J437" i="6"/>
  <c r="B438" i="6"/>
  <c r="J438" i="6"/>
  <c r="B439" i="6"/>
  <c r="J439" i="6"/>
  <c r="B440" i="6"/>
  <c r="J440" i="6"/>
  <c r="B441" i="6"/>
  <c r="J441" i="6"/>
  <c r="B442" i="6"/>
  <c r="J442" i="6"/>
  <c r="B443" i="6"/>
  <c r="J443" i="6"/>
  <c r="B444" i="6"/>
  <c r="J444" i="6"/>
  <c r="B445" i="6"/>
  <c r="J445" i="6"/>
  <c r="B446" i="6"/>
  <c r="J446" i="6"/>
  <c r="B447" i="6"/>
  <c r="J447" i="6"/>
  <c r="B448" i="6"/>
  <c r="J448" i="6"/>
  <c r="B449" i="6"/>
  <c r="J449" i="6"/>
  <c r="B450" i="6"/>
  <c r="J450" i="6"/>
  <c r="B451" i="6"/>
  <c r="J451" i="6"/>
  <c r="B452" i="6"/>
  <c r="J452" i="6"/>
  <c r="B453" i="6"/>
  <c r="J453" i="6"/>
  <c r="B454" i="6"/>
  <c r="J454" i="6"/>
  <c r="B455" i="6"/>
  <c r="J455" i="6"/>
  <c r="B456" i="6"/>
  <c r="J456" i="6"/>
  <c r="B457" i="6"/>
  <c r="J457" i="6"/>
  <c r="B458" i="6"/>
  <c r="J458" i="6"/>
  <c r="B459" i="6"/>
  <c r="J459" i="6"/>
  <c r="B460" i="6"/>
  <c r="J460" i="6"/>
  <c r="B461" i="6"/>
  <c r="J461" i="6"/>
  <c r="B462" i="6"/>
  <c r="J462" i="6"/>
  <c r="B463" i="6"/>
  <c r="J463" i="6"/>
  <c r="B464" i="6"/>
  <c r="J464" i="6"/>
  <c r="B465" i="6"/>
  <c r="J465" i="6"/>
  <c r="B466" i="6"/>
  <c r="J466" i="6"/>
  <c r="B467" i="6"/>
  <c r="J467" i="6"/>
  <c r="B468" i="6"/>
  <c r="J468" i="6"/>
  <c r="B469" i="6"/>
  <c r="J469" i="6"/>
  <c r="B470" i="6"/>
  <c r="J470" i="6"/>
  <c r="B471" i="6"/>
  <c r="J471" i="6"/>
  <c r="B472" i="6"/>
  <c r="J472" i="6"/>
  <c r="B473" i="6"/>
  <c r="J473" i="6"/>
  <c r="B474" i="6"/>
  <c r="J474" i="6"/>
  <c r="B475" i="6"/>
  <c r="J475" i="6"/>
  <c r="B476" i="6"/>
  <c r="J476" i="6"/>
  <c r="B477" i="6"/>
  <c r="J477" i="6"/>
  <c r="B478" i="6"/>
  <c r="J478" i="6"/>
  <c r="B479" i="6"/>
  <c r="J479" i="6"/>
  <c r="B480" i="6"/>
  <c r="J480" i="6"/>
  <c r="B481" i="6"/>
  <c r="J481" i="6"/>
  <c r="B482" i="6"/>
  <c r="J482" i="6"/>
  <c r="B483" i="6"/>
  <c r="J483" i="6"/>
  <c r="B484" i="6"/>
  <c r="J484" i="6"/>
  <c r="B485" i="6"/>
  <c r="J485" i="6"/>
  <c r="B486" i="6"/>
  <c r="J486" i="6"/>
  <c r="B487" i="6"/>
  <c r="J487" i="6"/>
  <c r="B488" i="6"/>
  <c r="J488" i="6"/>
  <c r="B489" i="6"/>
  <c r="J489" i="6"/>
  <c r="B490" i="6"/>
  <c r="J490" i="6"/>
  <c r="B491" i="6"/>
  <c r="J491" i="6"/>
  <c r="B492" i="6"/>
  <c r="J492" i="6"/>
  <c r="B493" i="6"/>
  <c r="J493" i="6"/>
  <c r="B494" i="6"/>
  <c r="J494" i="6"/>
  <c r="B495" i="6"/>
  <c r="J495" i="6"/>
  <c r="B496" i="6"/>
  <c r="J496" i="6"/>
  <c r="B497" i="6"/>
  <c r="J497" i="6"/>
  <c r="B498" i="6"/>
  <c r="J498" i="6"/>
  <c r="B499" i="6"/>
  <c r="J499" i="6"/>
  <c r="B500" i="6"/>
  <c r="J500" i="6"/>
  <c r="B501" i="6"/>
  <c r="J501" i="6"/>
  <c r="B502" i="6"/>
  <c r="J502" i="6"/>
  <c r="B503" i="6"/>
  <c r="J503" i="6"/>
  <c r="B504" i="6"/>
  <c r="J504" i="6"/>
  <c r="B505" i="6"/>
  <c r="J505" i="6"/>
  <c r="B506" i="6"/>
  <c r="J506" i="6"/>
  <c r="B507" i="6"/>
  <c r="J507" i="6"/>
  <c r="B508" i="6"/>
  <c r="J508" i="6"/>
  <c r="B509" i="6"/>
  <c r="J509" i="6"/>
  <c r="B510" i="6"/>
  <c r="J510" i="6"/>
  <c r="B511" i="6"/>
  <c r="J511" i="6"/>
  <c r="B512" i="6"/>
  <c r="J512" i="6"/>
  <c r="B513" i="6"/>
  <c r="J513" i="6"/>
  <c r="B514" i="6"/>
  <c r="J514" i="6"/>
  <c r="B515" i="6"/>
  <c r="J515" i="6"/>
  <c r="B516" i="6"/>
  <c r="J516" i="6"/>
  <c r="B517" i="6"/>
  <c r="J517" i="6"/>
  <c r="B518" i="6"/>
  <c r="J518" i="6"/>
  <c r="B519" i="6"/>
  <c r="J519" i="6"/>
  <c r="B520" i="6"/>
  <c r="J520" i="6"/>
  <c r="B521" i="6"/>
  <c r="J521" i="6"/>
  <c r="B522" i="6"/>
  <c r="J522" i="6"/>
  <c r="B523" i="6"/>
  <c r="J523" i="6"/>
  <c r="B524" i="6"/>
  <c r="J524" i="6"/>
  <c r="B525" i="6"/>
  <c r="J525" i="6"/>
  <c r="B526" i="6"/>
  <c r="J526" i="6"/>
  <c r="B527" i="6"/>
  <c r="J527" i="6"/>
  <c r="B528" i="6"/>
  <c r="J528" i="6"/>
  <c r="B529" i="6"/>
  <c r="J529" i="6"/>
  <c r="B530" i="6"/>
  <c r="J530" i="6"/>
  <c r="B531" i="6"/>
  <c r="J531" i="6"/>
  <c r="B532" i="6"/>
  <c r="J532" i="6"/>
  <c r="B533" i="6"/>
  <c r="J533" i="6"/>
  <c r="B534" i="6"/>
  <c r="J534" i="6"/>
  <c r="B535" i="6"/>
  <c r="J535" i="6"/>
  <c r="B536" i="6"/>
  <c r="J536" i="6"/>
  <c r="B537" i="6"/>
  <c r="J537" i="6"/>
  <c r="B538" i="6"/>
  <c r="J538" i="6"/>
  <c r="B539" i="6"/>
  <c r="J539" i="6"/>
  <c r="B540" i="6"/>
  <c r="J540" i="6"/>
  <c r="B541" i="6"/>
  <c r="J541" i="6"/>
  <c r="B542" i="6"/>
  <c r="J542" i="6"/>
  <c r="B543" i="6"/>
  <c r="J543" i="6"/>
  <c r="B544" i="6"/>
  <c r="J544" i="6"/>
  <c r="B545" i="6"/>
  <c r="J545" i="6"/>
  <c r="B546" i="6"/>
  <c r="J546" i="6"/>
  <c r="B547" i="6"/>
  <c r="J547" i="6"/>
  <c r="B548" i="6"/>
  <c r="J548" i="6"/>
  <c r="B549" i="6"/>
  <c r="J549" i="6"/>
  <c r="B550" i="6"/>
  <c r="J550" i="6"/>
  <c r="B551" i="6"/>
  <c r="J551" i="6"/>
  <c r="B552" i="6"/>
  <c r="J552" i="6"/>
  <c r="B553" i="6"/>
  <c r="J553" i="6"/>
  <c r="B554" i="6"/>
  <c r="J554" i="6"/>
  <c r="B555" i="6"/>
  <c r="J555" i="6"/>
  <c r="B556" i="6"/>
  <c r="J556" i="6"/>
  <c r="B557" i="6"/>
  <c r="J557" i="6"/>
  <c r="B558" i="6"/>
  <c r="J558" i="6"/>
  <c r="B559" i="6"/>
  <c r="J559" i="6"/>
  <c r="B560" i="6"/>
  <c r="J560" i="6"/>
  <c r="B561" i="6"/>
  <c r="J561" i="6"/>
  <c r="B562" i="6"/>
  <c r="J562" i="6"/>
  <c r="B563" i="6"/>
  <c r="J563" i="6"/>
  <c r="B564" i="6"/>
  <c r="J564" i="6"/>
  <c r="B565" i="6"/>
  <c r="J565" i="6"/>
  <c r="B566" i="6"/>
  <c r="J566" i="6"/>
  <c r="B567" i="6"/>
  <c r="J567" i="6"/>
  <c r="B568" i="6"/>
  <c r="J568" i="6"/>
  <c r="B569" i="6"/>
  <c r="J569" i="6"/>
  <c r="B570" i="6"/>
  <c r="J570" i="6"/>
  <c r="B571" i="6"/>
  <c r="J571" i="6"/>
  <c r="B572" i="6"/>
  <c r="J572" i="6"/>
  <c r="B573" i="6"/>
  <c r="J573" i="6"/>
  <c r="B574" i="6"/>
  <c r="J574" i="6"/>
  <c r="B575" i="6"/>
  <c r="J575" i="6"/>
  <c r="B576" i="6"/>
  <c r="J576" i="6"/>
  <c r="B577" i="6"/>
  <c r="J577" i="6"/>
  <c r="B578" i="6"/>
  <c r="J578" i="6"/>
  <c r="B579" i="6"/>
  <c r="J579" i="6"/>
  <c r="B580" i="6"/>
  <c r="J580" i="6"/>
  <c r="B581" i="6"/>
  <c r="J581" i="6"/>
  <c r="B582" i="6"/>
  <c r="J582" i="6"/>
  <c r="B583" i="6"/>
  <c r="J583" i="6"/>
  <c r="B584" i="6"/>
  <c r="J584" i="6"/>
  <c r="B585" i="6"/>
  <c r="J585" i="6"/>
  <c r="B586" i="6"/>
  <c r="J586" i="6"/>
  <c r="B587" i="6"/>
  <c r="J587" i="6"/>
  <c r="B588" i="6"/>
  <c r="J588" i="6"/>
  <c r="B589" i="6"/>
  <c r="J589" i="6"/>
  <c r="B590" i="6"/>
  <c r="J590" i="6"/>
  <c r="B591" i="6"/>
  <c r="J591" i="6"/>
  <c r="B592" i="6"/>
  <c r="J592" i="6"/>
  <c r="B593" i="6"/>
  <c r="J593" i="6"/>
  <c r="B594" i="6"/>
  <c r="J594" i="6"/>
  <c r="B595" i="6"/>
  <c r="J595" i="6"/>
  <c r="B596" i="6"/>
  <c r="J596" i="6"/>
  <c r="B597" i="6"/>
  <c r="J597" i="6"/>
  <c r="B598" i="6"/>
  <c r="J598" i="6"/>
  <c r="B599" i="6"/>
  <c r="J599" i="6"/>
  <c r="B600" i="6"/>
  <c r="J600" i="6"/>
  <c r="B601" i="6"/>
  <c r="J601" i="6"/>
  <c r="B602" i="6"/>
  <c r="J602" i="6"/>
  <c r="B603" i="6"/>
  <c r="J603" i="6"/>
  <c r="B604" i="6"/>
  <c r="J604" i="6"/>
  <c r="B605" i="6"/>
  <c r="J605" i="6"/>
  <c r="B606" i="6"/>
  <c r="J606" i="6"/>
  <c r="B607" i="6"/>
  <c r="J607" i="6"/>
  <c r="B608" i="6"/>
  <c r="J608" i="6"/>
  <c r="B609" i="6"/>
  <c r="J609" i="6"/>
  <c r="B610" i="6"/>
  <c r="J610" i="6"/>
  <c r="B611" i="6"/>
  <c r="J611" i="6"/>
  <c r="B612" i="6"/>
  <c r="J612" i="6"/>
  <c r="B613" i="6"/>
  <c r="J613" i="6"/>
  <c r="B614" i="6"/>
  <c r="J614" i="6"/>
  <c r="B615" i="6"/>
  <c r="J615" i="6"/>
  <c r="B616" i="6"/>
  <c r="J616" i="6"/>
  <c r="B617" i="6"/>
  <c r="J617" i="6"/>
  <c r="B618" i="6"/>
  <c r="J618" i="6"/>
  <c r="B619" i="6"/>
  <c r="J619" i="6"/>
  <c r="B620" i="6"/>
  <c r="J620" i="6"/>
  <c r="B621" i="6"/>
  <c r="J621" i="6"/>
  <c r="B622" i="6"/>
  <c r="J622" i="6"/>
  <c r="B623" i="6"/>
  <c r="J623" i="6"/>
  <c r="B624" i="6"/>
  <c r="J624" i="6"/>
  <c r="B625" i="6"/>
  <c r="J625" i="6"/>
  <c r="B626" i="6"/>
  <c r="J626" i="6"/>
  <c r="B627" i="6"/>
  <c r="J627" i="6"/>
  <c r="B628" i="6"/>
  <c r="J628" i="6"/>
  <c r="B629" i="6"/>
  <c r="J629" i="6"/>
  <c r="B630" i="6"/>
  <c r="J630" i="6"/>
  <c r="B631" i="6"/>
  <c r="J631" i="6"/>
  <c r="B632" i="6"/>
  <c r="J632" i="6"/>
  <c r="B633" i="6"/>
  <c r="J633" i="6"/>
  <c r="B634" i="6"/>
  <c r="J634" i="6"/>
  <c r="B635" i="6"/>
  <c r="J635" i="6"/>
  <c r="B636" i="6"/>
  <c r="J636" i="6"/>
  <c r="B637" i="6"/>
  <c r="J637" i="6"/>
  <c r="B638" i="6"/>
  <c r="J638" i="6"/>
  <c r="B639" i="6"/>
  <c r="J639" i="6"/>
  <c r="B640" i="6"/>
  <c r="J640" i="6"/>
  <c r="B641" i="6"/>
  <c r="J641" i="6"/>
  <c r="B642" i="6"/>
  <c r="J642" i="6"/>
  <c r="B643" i="6"/>
  <c r="J643" i="6"/>
  <c r="B644" i="6"/>
  <c r="J644" i="6"/>
  <c r="B645" i="6"/>
  <c r="J645" i="6"/>
  <c r="B646" i="6"/>
  <c r="J646" i="6"/>
  <c r="B647" i="6"/>
  <c r="J647" i="6"/>
  <c r="B648" i="6"/>
  <c r="J648" i="6"/>
  <c r="B649" i="6"/>
  <c r="J649" i="6"/>
  <c r="B650" i="6"/>
  <c r="J650" i="6"/>
  <c r="B651" i="6"/>
  <c r="J651" i="6"/>
  <c r="B652" i="6"/>
  <c r="J652" i="6"/>
  <c r="B653" i="6"/>
  <c r="J653" i="6"/>
  <c r="B654" i="6"/>
  <c r="J654" i="6"/>
  <c r="B655" i="6"/>
  <c r="J655" i="6"/>
  <c r="B656" i="6"/>
  <c r="J656" i="6"/>
  <c r="B657" i="6"/>
  <c r="J657" i="6"/>
  <c r="B658" i="6"/>
  <c r="J658" i="6"/>
  <c r="B659" i="6"/>
  <c r="J659" i="6"/>
  <c r="B660" i="6"/>
  <c r="J660" i="6"/>
  <c r="B661" i="6"/>
  <c r="J661" i="6"/>
  <c r="B662" i="6"/>
  <c r="J662" i="6"/>
  <c r="B663" i="6"/>
  <c r="J663" i="6"/>
  <c r="B664" i="6"/>
  <c r="J664" i="6"/>
  <c r="B665" i="6"/>
  <c r="J665" i="6"/>
  <c r="B666" i="6"/>
  <c r="J666" i="6"/>
  <c r="B667" i="6"/>
  <c r="J667" i="6"/>
  <c r="B668" i="6"/>
  <c r="J668" i="6"/>
  <c r="B669" i="6"/>
  <c r="J669" i="6"/>
  <c r="B670" i="6"/>
  <c r="J670" i="6"/>
  <c r="B671" i="6"/>
  <c r="J671" i="6"/>
  <c r="B672" i="6"/>
  <c r="J672" i="6"/>
  <c r="B673" i="6"/>
  <c r="J673" i="6"/>
  <c r="B674" i="6"/>
  <c r="J674" i="6"/>
  <c r="B675" i="6"/>
  <c r="J675" i="6"/>
  <c r="B676" i="6"/>
  <c r="J676" i="6"/>
  <c r="B677" i="6"/>
  <c r="J677" i="6"/>
  <c r="B678" i="6"/>
  <c r="J678" i="6"/>
  <c r="B679" i="6"/>
  <c r="J679" i="6"/>
  <c r="B680" i="6"/>
  <c r="J680" i="6"/>
  <c r="B681" i="6"/>
  <c r="J681" i="6"/>
  <c r="B682" i="6"/>
  <c r="J682" i="6"/>
  <c r="B683" i="6"/>
  <c r="J683" i="6"/>
  <c r="B684" i="6"/>
  <c r="J684" i="6"/>
  <c r="B685" i="6"/>
  <c r="J685" i="6"/>
  <c r="B686" i="6"/>
  <c r="J686" i="6"/>
  <c r="B687" i="6"/>
  <c r="J687" i="6"/>
  <c r="B688" i="6"/>
  <c r="J688" i="6"/>
  <c r="B689" i="6"/>
  <c r="J689" i="6"/>
  <c r="B690" i="6"/>
  <c r="J690" i="6"/>
  <c r="B691" i="6"/>
  <c r="J691" i="6"/>
  <c r="B692" i="6"/>
  <c r="J692" i="6"/>
  <c r="B693" i="6"/>
  <c r="J693" i="6"/>
  <c r="B694" i="6"/>
  <c r="J694" i="6"/>
  <c r="B695" i="6"/>
  <c r="J695" i="6"/>
  <c r="B696" i="6"/>
  <c r="J696" i="6"/>
  <c r="B697" i="6"/>
  <c r="J697" i="6"/>
  <c r="B698" i="6"/>
  <c r="J698" i="6"/>
  <c r="B699" i="6"/>
  <c r="J699" i="6"/>
  <c r="B700" i="6"/>
  <c r="J700" i="6"/>
  <c r="B701" i="6"/>
  <c r="J701" i="6"/>
  <c r="B702" i="6"/>
  <c r="J702" i="6"/>
  <c r="B703" i="6"/>
  <c r="J703" i="6"/>
  <c r="B704" i="6"/>
  <c r="J704" i="6"/>
  <c r="B705" i="6"/>
  <c r="J705" i="6"/>
  <c r="B706" i="6"/>
  <c r="J706" i="6"/>
  <c r="B707" i="6"/>
  <c r="J707" i="6"/>
  <c r="B708" i="6"/>
  <c r="J708" i="6"/>
  <c r="B709" i="6"/>
  <c r="J709" i="6"/>
  <c r="B710" i="6"/>
  <c r="J710" i="6"/>
  <c r="B711" i="6"/>
  <c r="J711" i="6"/>
  <c r="B712" i="6"/>
  <c r="J712" i="6"/>
  <c r="B713" i="6"/>
  <c r="J713" i="6"/>
  <c r="B714" i="6"/>
  <c r="J714" i="6"/>
  <c r="B715" i="6"/>
  <c r="J715" i="6"/>
  <c r="B716" i="6"/>
  <c r="J716" i="6"/>
  <c r="B717" i="6"/>
  <c r="J717" i="6"/>
  <c r="B718" i="6"/>
  <c r="J718" i="6"/>
  <c r="B719" i="6"/>
  <c r="J719" i="6"/>
  <c r="B720" i="6"/>
  <c r="J720" i="6"/>
  <c r="B721" i="6"/>
  <c r="J721" i="6"/>
  <c r="B722" i="6"/>
  <c r="J722" i="6"/>
  <c r="B723" i="6"/>
  <c r="J723" i="6"/>
  <c r="B724" i="6"/>
  <c r="J724" i="6"/>
  <c r="B725" i="6"/>
  <c r="J725" i="6"/>
  <c r="B726" i="6"/>
  <c r="J726" i="6"/>
  <c r="B727" i="6"/>
  <c r="J727" i="6"/>
  <c r="B728" i="6"/>
  <c r="J728" i="6"/>
  <c r="B729" i="6"/>
  <c r="J729" i="6"/>
  <c r="B730" i="6"/>
  <c r="J730" i="6"/>
  <c r="B731" i="6"/>
  <c r="J731" i="6"/>
  <c r="B732" i="6"/>
  <c r="J732" i="6"/>
  <c r="B733" i="6"/>
  <c r="J733" i="6"/>
  <c r="B734" i="6"/>
  <c r="J734" i="6"/>
  <c r="B735" i="6"/>
  <c r="J735" i="6"/>
  <c r="B736" i="6"/>
  <c r="J736" i="6"/>
  <c r="B737" i="6"/>
  <c r="J737" i="6"/>
  <c r="B738" i="6"/>
  <c r="J738" i="6"/>
  <c r="B739" i="6"/>
  <c r="J739" i="6"/>
  <c r="B740" i="6"/>
  <c r="J740" i="6"/>
  <c r="B741" i="6"/>
  <c r="J741" i="6"/>
  <c r="B742" i="6"/>
  <c r="J742" i="6"/>
  <c r="B743" i="6"/>
  <c r="J743" i="6"/>
  <c r="B744" i="6"/>
  <c r="J744" i="6"/>
  <c r="B745" i="6"/>
  <c r="J745" i="6"/>
  <c r="B746" i="6"/>
  <c r="J746" i="6"/>
  <c r="B747" i="6"/>
  <c r="J747" i="6"/>
  <c r="B748" i="6"/>
  <c r="J748" i="6"/>
  <c r="B749" i="6"/>
  <c r="J749" i="6"/>
  <c r="B750" i="6"/>
  <c r="J750" i="6"/>
  <c r="B751" i="6"/>
  <c r="J751" i="6"/>
  <c r="B752" i="6"/>
  <c r="J752" i="6"/>
  <c r="B753" i="6"/>
  <c r="J753" i="6"/>
  <c r="B754" i="6"/>
  <c r="J754" i="6"/>
  <c r="B755" i="6"/>
  <c r="J755" i="6"/>
  <c r="B756" i="6"/>
  <c r="J756" i="6"/>
  <c r="B757" i="6"/>
  <c r="J757" i="6"/>
  <c r="B758" i="6"/>
  <c r="J758" i="6"/>
  <c r="B759" i="6"/>
  <c r="J759" i="6"/>
  <c r="B760" i="6"/>
  <c r="J760" i="6"/>
  <c r="B761" i="6"/>
  <c r="J761" i="6"/>
  <c r="B762" i="6"/>
  <c r="J762" i="6"/>
  <c r="B763" i="6"/>
  <c r="J763" i="6"/>
  <c r="B764" i="6"/>
  <c r="J764" i="6"/>
  <c r="B765" i="6"/>
  <c r="J765" i="6"/>
  <c r="B766" i="6"/>
  <c r="J766" i="6"/>
  <c r="B767" i="6"/>
  <c r="J767" i="6"/>
  <c r="B768" i="6"/>
  <c r="J768" i="6"/>
  <c r="B769" i="6"/>
  <c r="J769" i="6"/>
  <c r="B770" i="6"/>
  <c r="J770" i="6"/>
  <c r="B771" i="6"/>
  <c r="J771" i="6"/>
  <c r="B772" i="6"/>
  <c r="J772" i="6"/>
  <c r="B773" i="6"/>
  <c r="J773" i="6"/>
  <c r="B774" i="6"/>
  <c r="J774" i="6"/>
  <c r="B775" i="6"/>
  <c r="J775" i="6"/>
  <c r="B776" i="6"/>
  <c r="J776" i="6"/>
  <c r="B777" i="6"/>
  <c r="J777" i="6"/>
  <c r="B778" i="6"/>
  <c r="J778" i="6"/>
  <c r="B779" i="6"/>
  <c r="J779" i="6"/>
  <c r="B780" i="6"/>
  <c r="J780" i="6"/>
  <c r="B781" i="6"/>
  <c r="J781" i="6"/>
  <c r="B782" i="6"/>
  <c r="J782" i="6"/>
  <c r="B783" i="6"/>
  <c r="J783" i="6"/>
  <c r="B784" i="6"/>
  <c r="J784" i="6"/>
  <c r="B785" i="6"/>
  <c r="J785" i="6"/>
  <c r="B786" i="6"/>
  <c r="J786" i="6"/>
  <c r="B787" i="6"/>
  <c r="J787" i="6"/>
  <c r="B788" i="6"/>
  <c r="J788" i="6"/>
  <c r="B789" i="6"/>
  <c r="J789" i="6"/>
  <c r="B790" i="6"/>
  <c r="J790" i="6"/>
  <c r="B791" i="6"/>
  <c r="J791" i="6"/>
  <c r="B792" i="6"/>
  <c r="J792" i="6"/>
  <c r="B793" i="6"/>
  <c r="J793" i="6"/>
  <c r="B794" i="6"/>
  <c r="J794" i="6"/>
  <c r="B795" i="6"/>
  <c r="J795" i="6"/>
  <c r="B796" i="6"/>
  <c r="J796" i="6"/>
  <c r="B797" i="6"/>
  <c r="J797" i="6"/>
  <c r="B798" i="6"/>
  <c r="J798" i="6"/>
  <c r="B799" i="6"/>
  <c r="J799" i="6"/>
  <c r="B800" i="6"/>
  <c r="J800" i="6"/>
  <c r="B801" i="6"/>
  <c r="J801" i="6"/>
  <c r="B802" i="6"/>
  <c r="J802" i="6"/>
  <c r="B803" i="6"/>
  <c r="J803" i="6"/>
  <c r="B804" i="6"/>
  <c r="J804" i="6"/>
  <c r="B805" i="6"/>
  <c r="J805" i="6"/>
  <c r="B806" i="6"/>
  <c r="J806" i="6"/>
  <c r="B807" i="6"/>
  <c r="J807" i="6"/>
  <c r="B808" i="6"/>
  <c r="J808" i="6"/>
  <c r="B809" i="6"/>
  <c r="J809" i="6"/>
  <c r="B810" i="6"/>
  <c r="J810" i="6"/>
  <c r="B811" i="6"/>
  <c r="J811" i="6"/>
  <c r="B812" i="6"/>
  <c r="J812" i="6"/>
  <c r="B813" i="6"/>
  <c r="J813" i="6"/>
  <c r="B814" i="6"/>
  <c r="J814" i="6"/>
  <c r="B815" i="6"/>
  <c r="J815" i="6"/>
  <c r="B816" i="6"/>
  <c r="J816" i="6"/>
  <c r="B817" i="6"/>
  <c r="J817" i="6"/>
  <c r="B818" i="6"/>
  <c r="J818" i="6"/>
  <c r="B819" i="6"/>
  <c r="J819" i="6"/>
  <c r="B820" i="6"/>
  <c r="J820" i="6"/>
  <c r="B821" i="6"/>
  <c r="J821" i="6"/>
  <c r="B822" i="6"/>
  <c r="J822" i="6"/>
  <c r="B823" i="6"/>
  <c r="J823" i="6"/>
  <c r="B824" i="6"/>
  <c r="J824" i="6"/>
  <c r="B825" i="6"/>
  <c r="J825" i="6"/>
  <c r="B826" i="6"/>
  <c r="J826" i="6"/>
  <c r="B827" i="6"/>
  <c r="J827" i="6"/>
  <c r="B828" i="6"/>
  <c r="J828" i="6"/>
  <c r="B829" i="6"/>
  <c r="J829" i="6"/>
  <c r="B830" i="6"/>
  <c r="J830" i="6"/>
  <c r="B831" i="6"/>
  <c r="J831" i="6"/>
  <c r="B832" i="6"/>
  <c r="J832" i="6"/>
  <c r="B833" i="6"/>
  <c r="J833" i="6"/>
  <c r="B834" i="6"/>
  <c r="J834" i="6"/>
  <c r="B835" i="6"/>
  <c r="J835" i="6"/>
  <c r="B836" i="6"/>
  <c r="J836" i="6"/>
  <c r="B837" i="6"/>
  <c r="J837" i="6"/>
  <c r="B838" i="6"/>
  <c r="J838" i="6"/>
  <c r="B839" i="6"/>
  <c r="J839" i="6"/>
  <c r="B840" i="6"/>
  <c r="J840" i="6"/>
  <c r="B841" i="6"/>
  <c r="J841" i="6"/>
  <c r="B842" i="6"/>
  <c r="J842" i="6"/>
  <c r="B843" i="6"/>
  <c r="J843" i="6"/>
  <c r="B844" i="6"/>
  <c r="J844" i="6"/>
  <c r="B845" i="6"/>
  <c r="J845" i="6"/>
  <c r="B846" i="6"/>
  <c r="J846" i="6"/>
  <c r="B847" i="6"/>
  <c r="J847" i="6"/>
  <c r="B848" i="6"/>
  <c r="J848" i="6"/>
  <c r="B849" i="6"/>
  <c r="J849" i="6"/>
  <c r="B850" i="6"/>
  <c r="J850" i="6"/>
  <c r="B851" i="6"/>
  <c r="J851" i="6"/>
  <c r="B852" i="6"/>
  <c r="J852" i="6"/>
  <c r="B853" i="6"/>
  <c r="J853" i="6"/>
  <c r="B854" i="6"/>
  <c r="J854" i="6"/>
  <c r="B855" i="6"/>
  <c r="J855" i="6"/>
  <c r="B856" i="6"/>
  <c r="J856" i="6"/>
  <c r="B857" i="6"/>
  <c r="J857" i="6"/>
  <c r="B858" i="6"/>
  <c r="J858" i="6"/>
  <c r="B859" i="6"/>
  <c r="J859" i="6"/>
  <c r="B860" i="6"/>
  <c r="J860" i="6"/>
  <c r="B861" i="6"/>
  <c r="J861" i="6"/>
  <c r="B862" i="6"/>
  <c r="J862" i="6"/>
  <c r="B863" i="6"/>
  <c r="J863" i="6"/>
  <c r="B864" i="6"/>
  <c r="J864" i="6"/>
  <c r="B865" i="6"/>
  <c r="J865" i="6"/>
  <c r="B866" i="6"/>
  <c r="J866" i="6"/>
  <c r="B867" i="6"/>
  <c r="J867" i="6"/>
  <c r="B868" i="6"/>
  <c r="J868" i="6"/>
  <c r="B869" i="6"/>
  <c r="J869" i="6"/>
  <c r="B870" i="6"/>
  <c r="J870" i="6"/>
  <c r="B871" i="6"/>
  <c r="J871" i="6"/>
  <c r="B872" i="6"/>
  <c r="J872" i="6"/>
  <c r="B873" i="6"/>
  <c r="J873" i="6"/>
  <c r="B874" i="6"/>
  <c r="J874" i="6"/>
  <c r="B875" i="6"/>
  <c r="J875" i="6"/>
  <c r="B876" i="6"/>
  <c r="J876" i="6"/>
  <c r="B877" i="6"/>
  <c r="J877" i="6"/>
  <c r="B878" i="6"/>
  <c r="J878" i="6"/>
  <c r="B879" i="6"/>
  <c r="J879" i="6"/>
  <c r="B880" i="6"/>
  <c r="J880" i="6"/>
  <c r="B881" i="6"/>
  <c r="J881" i="6"/>
  <c r="B882" i="6"/>
  <c r="J882" i="6"/>
  <c r="B883" i="6"/>
  <c r="J883" i="6"/>
  <c r="B884" i="6"/>
  <c r="J884" i="6"/>
  <c r="B885" i="6"/>
  <c r="J885" i="6"/>
  <c r="B886" i="6"/>
  <c r="J886" i="6"/>
  <c r="B887" i="6"/>
  <c r="J887" i="6"/>
  <c r="B888" i="6"/>
  <c r="J888" i="6"/>
  <c r="B889" i="6"/>
  <c r="J889" i="6"/>
  <c r="B890" i="6"/>
  <c r="J890" i="6"/>
  <c r="B891" i="6"/>
  <c r="J891" i="6"/>
  <c r="B892" i="6"/>
  <c r="J892" i="6"/>
  <c r="B893" i="6"/>
  <c r="J893" i="6"/>
  <c r="B894" i="6"/>
  <c r="J894" i="6"/>
  <c r="B895" i="6"/>
  <c r="J895" i="6"/>
  <c r="B896" i="6"/>
  <c r="J896" i="6"/>
  <c r="B897" i="6"/>
  <c r="J897" i="6"/>
  <c r="B898" i="6"/>
  <c r="J898" i="6"/>
  <c r="B899" i="6"/>
  <c r="J899" i="6"/>
  <c r="B900" i="6"/>
  <c r="J900" i="6"/>
  <c r="B901" i="6"/>
  <c r="J901" i="6"/>
  <c r="B902" i="6"/>
  <c r="J902" i="6"/>
  <c r="B903" i="6"/>
  <c r="J903" i="6"/>
  <c r="B904" i="6"/>
  <c r="J904" i="6"/>
  <c r="B905" i="6"/>
  <c r="J905" i="6"/>
  <c r="B906" i="6"/>
  <c r="J906" i="6"/>
  <c r="B907" i="6"/>
  <c r="J907" i="6"/>
  <c r="B908" i="6"/>
  <c r="J908" i="6"/>
  <c r="B909" i="6"/>
  <c r="J909" i="6"/>
  <c r="B910" i="6"/>
  <c r="J910" i="6"/>
  <c r="B911" i="6"/>
  <c r="J911" i="6"/>
  <c r="B912" i="6"/>
  <c r="J912" i="6"/>
  <c r="B913" i="6"/>
  <c r="J913" i="6"/>
  <c r="B914" i="6"/>
  <c r="J914" i="6"/>
  <c r="B915" i="6"/>
  <c r="J915" i="6"/>
  <c r="B916" i="6"/>
  <c r="J916" i="6"/>
  <c r="B917" i="6"/>
  <c r="J917" i="6"/>
  <c r="B918" i="6"/>
  <c r="J918" i="6"/>
  <c r="B919" i="6"/>
  <c r="J919" i="6"/>
  <c r="B920" i="6"/>
  <c r="J920" i="6"/>
  <c r="B921" i="6"/>
  <c r="J921" i="6"/>
  <c r="B922" i="6"/>
  <c r="J922" i="6"/>
  <c r="B923" i="6"/>
  <c r="J923" i="6"/>
  <c r="B924" i="6"/>
  <c r="J924" i="6"/>
  <c r="B925" i="6"/>
  <c r="J925" i="6"/>
  <c r="B926" i="6"/>
  <c r="J926" i="6"/>
  <c r="B927" i="6"/>
  <c r="J927" i="6"/>
  <c r="B928" i="6"/>
  <c r="J928" i="6"/>
  <c r="B929" i="6"/>
  <c r="J929" i="6"/>
  <c r="B930" i="6"/>
  <c r="J930" i="6"/>
  <c r="B931" i="6"/>
  <c r="J931" i="6"/>
  <c r="B932" i="6"/>
  <c r="J932" i="6"/>
  <c r="B933" i="6"/>
  <c r="J933" i="6"/>
  <c r="B934" i="6"/>
  <c r="J934" i="6"/>
  <c r="B935" i="6"/>
  <c r="J935" i="6"/>
  <c r="B936" i="6"/>
  <c r="J936" i="6"/>
  <c r="B937" i="6"/>
  <c r="J937" i="6"/>
  <c r="B938" i="6"/>
  <c r="J938" i="6"/>
  <c r="B939" i="6"/>
  <c r="J939" i="6"/>
  <c r="B940" i="6"/>
  <c r="J940" i="6"/>
  <c r="B941" i="6"/>
  <c r="J941" i="6"/>
  <c r="B942" i="6"/>
  <c r="J942" i="6"/>
  <c r="B943" i="6"/>
  <c r="J943" i="6"/>
  <c r="B944" i="6"/>
  <c r="J944" i="6"/>
  <c r="B945" i="6"/>
  <c r="J945" i="6"/>
  <c r="B946" i="6"/>
  <c r="J946" i="6"/>
  <c r="B947" i="6"/>
  <c r="J947" i="6"/>
  <c r="B948" i="6"/>
  <c r="J948" i="6"/>
  <c r="B949" i="6"/>
  <c r="J949" i="6"/>
  <c r="B950" i="6"/>
  <c r="J950" i="6"/>
  <c r="B951" i="6"/>
  <c r="J951" i="6"/>
  <c r="B952" i="6"/>
  <c r="J952" i="6"/>
  <c r="B953" i="6"/>
  <c r="J953" i="6"/>
  <c r="B954" i="6"/>
  <c r="J954" i="6"/>
  <c r="B955" i="6"/>
  <c r="J955" i="6"/>
  <c r="B956" i="6"/>
  <c r="J956" i="6"/>
  <c r="B957" i="6"/>
  <c r="J957" i="6"/>
  <c r="B958" i="6"/>
  <c r="J958" i="6"/>
  <c r="B959" i="6"/>
  <c r="J959" i="6"/>
  <c r="B960" i="6"/>
  <c r="J960" i="6"/>
  <c r="B961" i="6"/>
  <c r="J961" i="6"/>
  <c r="B962" i="6"/>
  <c r="J962" i="6"/>
  <c r="B963" i="6"/>
  <c r="J963" i="6"/>
  <c r="B964" i="6"/>
  <c r="J964" i="6"/>
  <c r="B965" i="6"/>
  <c r="J965" i="6"/>
  <c r="B966" i="6"/>
  <c r="J966" i="6"/>
  <c r="B967" i="6"/>
  <c r="J967" i="6"/>
  <c r="B968" i="6"/>
  <c r="J968" i="6"/>
  <c r="B969" i="6"/>
  <c r="J969" i="6"/>
  <c r="B970" i="6"/>
  <c r="J970" i="6"/>
  <c r="B971" i="6"/>
  <c r="J971" i="6"/>
  <c r="B972" i="6"/>
  <c r="J972" i="6"/>
  <c r="B973" i="6"/>
  <c r="J973" i="6"/>
  <c r="B974" i="6"/>
  <c r="J974" i="6"/>
  <c r="B975" i="6"/>
  <c r="J975" i="6"/>
  <c r="B976" i="6"/>
  <c r="J976" i="6"/>
  <c r="B977" i="6"/>
  <c r="J977" i="6"/>
  <c r="B978" i="6"/>
  <c r="J978" i="6"/>
  <c r="B979" i="6"/>
  <c r="J979" i="6"/>
  <c r="B980" i="6"/>
  <c r="J980" i="6"/>
  <c r="B981" i="6"/>
  <c r="J981" i="6"/>
  <c r="B982" i="6"/>
  <c r="J982" i="6"/>
  <c r="B983" i="6"/>
  <c r="J983" i="6"/>
  <c r="B984" i="6"/>
  <c r="J984" i="6"/>
  <c r="B985" i="6"/>
  <c r="J985" i="6"/>
  <c r="B986" i="6"/>
  <c r="J986" i="6"/>
  <c r="B987" i="6"/>
  <c r="J987" i="6"/>
  <c r="B988" i="6"/>
  <c r="J988" i="6"/>
  <c r="B989" i="6"/>
  <c r="J989" i="6"/>
  <c r="B990" i="6"/>
  <c r="J990" i="6"/>
  <c r="B991" i="6"/>
  <c r="J991" i="6"/>
  <c r="B992" i="6"/>
  <c r="J992" i="6"/>
  <c r="B993" i="6"/>
  <c r="J993" i="6"/>
  <c r="B994" i="6"/>
  <c r="J994" i="6"/>
  <c r="B995" i="6"/>
  <c r="J995" i="6"/>
  <c r="B996" i="6"/>
  <c r="J996" i="6"/>
  <c r="B997" i="6"/>
  <c r="J997" i="6"/>
  <c r="B998" i="6"/>
  <c r="J998" i="6"/>
  <c r="B999" i="6"/>
  <c r="J999" i="6"/>
  <c r="B1000" i="6"/>
  <c r="J1000" i="6"/>
  <c r="B1001" i="6"/>
  <c r="J1001" i="6"/>
  <c r="B1002" i="6"/>
  <c r="J1002" i="6"/>
  <c r="B1003" i="6"/>
  <c r="J1003" i="6"/>
  <c r="B1004" i="6"/>
  <c r="J1004" i="6"/>
  <c r="B1005" i="6"/>
  <c r="J1005" i="6"/>
  <c r="B1006" i="6"/>
  <c r="J1006" i="6"/>
  <c r="B1007" i="6"/>
  <c r="J1007" i="6"/>
  <c r="B1008" i="6"/>
  <c r="J1008" i="6"/>
  <c r="B1009" i="6"/>
  <c r="J1009" i="6"/>
  <c r="B1010" i="6"/>
  <c r="J1010" i="6"/>
  <c r="B1011" i="6"/>
  <c r="J1011" i="6"/>
  <c r="B1012" i="6"/>
  <c r="J1012" i="6"/>
  <c r="B1013" i="6"/>
  <c r="J1013" i="6"/>
  <c r="B1014" i="6"/>
  <c r="J1014" i="6"/>
  <c r="B1015" i="6"/>
  <c r="J1015" i="6"/>
  <c r="B1016" i="6"/>
  <c r="J1016" i="6"/>
  <c r="B1017" i="6"/>
  <c r="J1017" i="6"/>
  <c r="B1018" i="6"/>
  <c r="J1018" i="6"/>
  <c r="B1019" i="6"/>
  <c r="J1019" i="6"/>
  <c r="B1020" i="6"/>
  <c r="J1020" i="6"/>
  <c r="B1021" i="6"/>
  <c r="J1021" i="6"/>
  <c r="B1022" i="6"/>
  <c r="J1022" i="6"/>
  <c r="B1023" i="6"/>
  <c r="J1023" i="6"/>
  <c r="B1024" i="6"/>
  <c r="J1024" i="6"/>
  <c r="B1025" i="6"/>
  <c r="J1025" i="6"/>
  <c r="B1026" i="6"/>
  <c r="J1026" i="6"/>
  <c r="B1027" i="6"/>
  <c r="J1027" i="6"/>
  <c r="B1028" i="6"/>
  <c r="J1028" i="6"/>
  <c r="B1029" i="6"/>
  <c r="J1029" i="6"/>
  <c r="B1030" i="6"/>
  <c r="J1030" i="6"/>
  <c r="B1031" i="6"/>
  <c r="J1031" i="6"/>
  <c r="B1032" i="6"/>
  <c r="J1032" i="6"/>
  <c r="B1033" i="6"/>
  <c r="J1033" i="6"/>
  <c r="B1034" i="6"/>
  <c r="J1034" i="6"/>
  <c r="B1035" i="6"/>
  <c r="J1035" i="6"/>
  <c r="B1036" i="6"/>
  <c r="J1036" i="6"/>
  <c r="B1037" i="6"/>
  <c r="J1037" i="6"/>
  <c r="B1038" i="6"/>
  <c r="J1038" i="6"/>
  <c r="B1039" i="6"/>
  <c r="J1039" i="6"/>
  <c r="B1040" i="6"/>
  <c r="J1040" i="6"/>
  <c r="B1041" i="6"/>
  <c r="J1041" i="6"/>
  <c r="B1042" i="6"/>
  <c r="J1042" i="6"/>
  <c r="B1043" i="6"/>
  <c r="J1043" i="6"/>
  <c r="B1044" i="6"/>
  <c r="J1044" i="6"/>
  <c r="B1045" i="6"/>
  <c r="J1045" i="6"/>
  <c r="B1046" i="6"/>
  <c r="J1046" i="6"/>
  <c r="B1047" i="6"/>
  <c r="J1047" i="6"/>
  <c r="B1048" i="6"/>
  <c r="J1048" i="6"/>
  <c r="B1049" i="6"/>
  <c r="J1049" i="6"/>
  <c r="B1050" i="6"/>
  <c r="J1050" i="6"/>
  <c r="B1051" i="6"/>
  <c r="J1051" i="6"/>
  <c r="B1052" i="6"/>
  <c r="J1052" i="6"/>
  <c r="B1053" i="6"/>
  <c r="J1053" i="6"/>
  <c r="B1054" i="6"/>
  <c r="J1054" i="6"/>
  <c r="B1055" i="6"/>
  <c r="J1055" i="6"/>
  <c r="B1056" i="6"/>
  <c r="J1056" i="6"/>
  <c r="B1057" i="6"/>
  <c r="J1057" i="6"/>
  <c r="B1058" i="6"/>
  <c r="J1058" i="6"/>
  <c r="B1059" i="6"/>
  <c r="J1059" i="6"/>
  <c r="B1060" i="6"/>
  <c r="J1060" i="6"/>
  <c r="B1061" i="6"/>
  <c r="J1061" i="6"/>
  <c r="B1062" i="6"/>
  <c r="J1062" i="6"/>
  <c r="B1063" i="6"/>
  <c r="J1063" i="6"/>
  <c r="B1064" i="6"/>
  <c r="J1064" i="6"/>
  <c r="B1065" i="6"/>
  <c r="J1065" i="6"/>
  <c r="B1066" i="6"/>
  <c r="J1066" i="6"/>
  <c r="B1067" i="6"/>
  <c r="J1067" i="6"/>
  <c r="B1068" i="6"/>
  <c r="J1068" i="6"/>
  <c r="B1069" i="6"/>
  <c r="J1069" i="6"/>
  <c r="B1070" i="6"/>
  <c r="J1070" i="6"/>
  <c r="B1071" i="6"/>
  <c r="J1071" i="6"/>
  <c r="B1072" i="6"/>
  <c r="J1072" i="6"/>
  <c r="B1073" i="6"/>
  <c r="J1073" i="6"/>
  <c r="B1074" i="6"/>
  <c r="J1074" i="6"/>
  <c r="B1075" i="6"/>
  <c r="J1075" i="6"/>
  <c r="B1076" i="6"/>
  <c r="J1076" i="6"/>
  <c r="B1077" i="6"/>
  <c r="J1077" i="6"/>
  <c r="B1078" i="6"/>
  <c r="J1078" i="6"/>
  <c r="B1079" i="6"/>
  <c r="J1079" i="6"/>
  <c r="B1080" i="6"/>
  <c r="J1080" i="6"/>
  <c r="B1081" i="6"/>
  <c r="J1081" i="6"/>
  <c r="B1082" i="6"/>
  <c r="J1082" i="6"/>
  <c r="B1083" i="6"/>
  <c r="J1083" i="6"/>
  <c r="B1084" i="6"/>
  <c r="J1084" i="6"/>
  <c r="B1085" i="6"/>
  <c r="J1085" i="6"/>
  <c r="B1086" i="6"/>
  <c r="J1086" i="6"/>
  <c r="B1087" i="6"/>
  <c r="J1087" i="6"/>
  <c r="B1088" i="6"/>
  <c r="J1088" i="6"/>
  <c r="B1089" i="6"/>
  <c r="J1089" i="6"/>
  <c r="B1090" i="6"/>
  <c r="J1090" i="6"/>
  <c r="B1091" i="6"/>
  <c r="J1091" i="6"/>
  <c r="B1092" i="6"/>
  <c r="J1092" i="6"/>
  <c r="B1093" i="6"/>
  <c r="J1093" i="6"/>
  <c r="B1094" i="6"/>
  <c r="J1094" i="6"/>
  <c r="B1095" i="6"/>
  <c r="J1095" i="6"/>
  <c r="B1096" i="6"/>
  <c r="J1096" i="6"/>
  <c r="B1097" i="6"/>
  <c r="J1097" i="6"/>
  <c r="B1098" i="6"/>
  <c r="J1098" i="6"/>
  <c r="B1099" i="6"/>
  <c r="J1099" i="6"/>
  <c r="B1100" i="6"/>
  <c r="J1100" i="6"/>
  <c r="B1101" i="6"/>
  <c r="J1101" i="6"/>
  <c r="B1102" i="6"/>
  <c r="J1102" i="6"/>
  <c r="B1103" i="6"/>
  <c r="J1103" i="6"/>
  <c r="B1104" i="6"/>
  <c r="J1104" i="6"/>
  <c r="B1105" i="6"/>
  <c r="J1105" i="6"/>
  <c r="B1106" i="6"/>
  <c r="J1106" i="6"/>
  <c r="B1107" i="6"/>
  <c r="J1107" i="6"/>
  <c r="B1108" i="6"/>
  <c r="J1108" i="6"/>
  <c r="B1109" i="6"/>
  <c r="J1109" i="6"/>
  <c r="B1110" i="6"/>
  <c r="J1110" i="6"/>
  <c r="B1111" i="6"/>
  <c r="J1111" i="6"/>
  <c r="B1112" i="6"/>
  <c r="J1112" i="6"/>
  <c r="B1113" i="6"/>
  <c r="J1113" i="6"/>
  <c r="B1114" i="6"/>
  <c r="J1114" i="6"/>
  <c r="B1115" i="6"/>
  <c r="J1115" i="6"/>
  <c r="B1116" i="6"/>
  <c r="J1116" i="6"/>
  <c r="B1117" i="6"/>
  <c r="J1117" i="6"/>
  <c r="B1118" i="6"/>
  <c r="J1118" i="6"/>
  <c r="B1119" i="6"/>
  <c r="J1119" i="6"/>
  <c r="B1120" i="6"/>
  <c r="J1120" i="6"/>
  <c r="B1121" i="6"/>
  <c r="J1121" i="6"/>
  <c r="B1122" i="6"/>
  <c r="J1122" i="6"/>
  <c r="B1123" i="6"/>
  <c r="J1123" i="6"/>
  <c r="B1124" i="6"/>
  <c r="J1124" i="6"/>
  <c r="B1125" i="6"/>
  <c r="J1125" i="6"/>
  <c r="B1126" i="6"/>
  <c r="J1126" i="6"/>
  <c r="B1127" i="6"/>
  <c r="J1127" i="6"/>
  <c r="B1128" i="6"/>
  <c r="J1128" i="6"/>
  <c r="B1129" i="6"/>
  <c r="J1129" i="6"/>
  <c r="B1130" i="6"/>
  <c r="J1130" i="6"/>
  <c r="B1131" i="6"/>
  <c r="J1131" i="6"/>
  <c r="B1132" i="6"/>
  <c r="J1132" i="6"/>
  <c r="B1133" i="6"/>
  <c r="J1133" i="6"/>
  <c r="B1134" i="6"/>
  <c r="J1134" i="6"/>
  <c r="B1135" i="6"/>
  <c r="J1135" i="6"/>
  <c r="B1136" i="6"/>
  <c r="J1136" i="6"/>
  <c r="B1137" i="6"/>
  <c r="J1137" i="6"/>
  <c r="B1138" i="6"/>
  <c r="J1138" i="6"/>
  <c r="B1139" i="6"/>
  <c r="J1139" i="6"/>
  <c r="B1140" i="6"/>
  <c r="J1140" i="6"/>
  <c r="B1141" i="6"/>
  <c r="J1141" i="6"/>
  <c r="B1142" i="6"/>
  <c r="J1142" i="6"/>
  <c r="B1143" i="6"/>
  <c r="J1143" i="6"/>
  <c r="B1144" i="6"/>
  <c r="J1144" i="6"/>
  <c r="B1145" i="6"/>
  <c r="J1145" i="6"/>
  <c r="B1146" i="6"/>
  <c r="J1146" i="6"/>
  <c r="B1147" i="6"/>
  <c r="J1147" i="6"/>
  <c r="B1148" i="6"/>
  <c r="J1148" i="6"/>
  <c r="B1149" i="6"/>
  <c r="J1149" i="6"/>
  <c r="B1150" i="6"/>
  <c r="J1150" i="6"/>
  <c r="B1151" i="6"/>
  <c r="J1151" i="6"/>
  <c r="B1152" i="6"/>
  <c r="J1152" i="6"/>
  <c r="B1153" i="6"/>
  <c r="J1153" i="6"/>
  <c r="B1154" i="6"/>
  <c r="J1154" i="6"/>
  <c r="B1155" i="6"/>
  <c r="J1155" i="6"/>
  <c r="B1156" i="6"/>
  <c r="J1156" i="6"/>
  <c r="B1157" i="6"/>
  <c r="J1157" i="6"/>
  <c r="B1158" i="6"/>
  <c r="J1158" i="6"/>
  <c r="B1159" i="6"/>
  <c r="J1159" i="6"/>
  <c r="B1160" i="6"/>
  <c r="J1160" i="6"/>
  <c r="B1161" i="6"/>
  <c r="J1161" i="6"/>
  <c r="B1162" i="6"/>
  <c r="J1162" i="6"/>
  <c r="B1163" i="6"/>
  <c r="J1163" i="6"/>
  <c r="B1164" i="6"/>
  <c r="J1164" i="6"/>
  <c r="B1165" i="6"/>
  <c r="J1165" i="6"/>
  <c r="B1166" i="6"/>
  <c r="J1166" i="6"/>
  <c r="B1167" i="6"/>
  <c r="J1167" i="6"/>
  <c r="B1168" i="6"/>
  <c r="J1168" i="6"/>
  <c r="B1169" i="6"/>
  <c r="J1169" i="6"/>
  <c r="B1170" i="6"/>
  <c r="J1170" i="6"/>
  <c r="B1171" i="6"/>
  <c r="J1171" i="6"/>
  <c r="B1172" i="6"/>
  <c r="J1172" i="6"/>
  <c r="B1173" i="6"/>
  <c r="J1173" i="6"/>
  <c r="B1174" i="6"/>
  <c r="J1174" i="6"/>
  <c r="B1175" i="6"/>
  <c r="J1175" i="6"/>
  <c r="B1176" i="6"/>
  <c r="J1176" i="6"/>
  <c r="B1177" i="6"/>
  <c r="J1177" i="6"/>
  <c r="B1178" i="6"/>
  <c r="J1178" i="6"/>
  <c r="B1179" i="6"/>
  <c r="J1179" i="6"/>
  <c r="B1180" i="6"/>
  <c r="J1180" i="6"/>
  <c r="B1181" i="6"/>
  <c r="J1181" i="6"/>
  <c r="B1182" i="6"/>
  <c r="J1182" i="6"/>
  <c r="B1183" i="6"/>
  <c r="J1183" i="6"/>
  <c r="B1184" i="6"/>
  <c r="J1184" i="6"/>
  <c r="B1185" i="6"/>
  <c r="J1185" i="6"/>
  <c r="B1186" i="6"/>
  <c r="J1186" i="6"/>
  <c r="B1187" i="6"/>
  <c r="J1187" i="6"/>
  <c r="B1188" i="6"/>
  <c r="J1188" i="6"/>
  <c r="B1189" i="6"/>
  <c r="J1189" i="6"/>
  <c r="B1190" i="6"/>
  <c r="J1190" i="6"/>
  <c r="B1191" i="6"/>
  <c r="J1191" i="6"/>
  <c r="B1192" i="6"/>
  <c r="J1192" i="6"/>
  <c r="B1193" i="6"/>
  <c r="J1193" i="6"/>
  <c r="B1194" i="6"/>
  <c r="J1194" i="6"/>
  <c r="B1195" i="6"/>
  <c r="J1195" i="6"/>
  <c r="B1196" i="6"/>
  <c r="J1196" i="6"/>
  <c r="B1197" i="6"/>
  <c r="J1197" i="6"/>
  <c r="B1198" i="6"/>
  <c r="J1198" i="6"/>
  <c r="B1199" i="6"/>
  <c r="J1199" i="6"/>
  <c r="B1200" i="6"/>
  <c r="J1200" i="6"/>
  <c r="B1201" i="6"/>
  <c r="J1201" i="6"/>
  <c r="B1202" i="6"/>
  <c r="J1202" i="6"/>
  <c r="B1203" i="6"/>
  <c r="J1203" i="6"/>
  <c r="B1204" i="6"/>
  <c r="J1204" i="6"/>
  <c r="B1205" i="6"/>
  <c r="J1205" i="6"/>
  <c r="B1206" i="6"/>
  <c r="J1206" i="6"/>
  <c r="B1207" i="6"/>
  <c r="J1207" i="6"/>
  <c r="B1208" i="6"/>
  <c r="J1208" i="6"/>
  <c r="B1209" i="6"/>
  <c r="J1209" i="6"/>
  <c r="B1210" i="6"/>
  <c r="J1210" i="6"/>
  <c r="B1211" i="6"/>
  <c r="J1211" i="6"/>
  <c r="B1212" i="6"/>
  <c r="J1212" i="6"/>
  <c r="B1213" i="6"/>
  <c r="J1213" i="6"/>
  <c r="B1214" i="6"/>
  <c r="J1214" i="6"/>
  <c r="B1215" i="6"/>
  <c r="J1215" i="6"/>
  <c r="B1216" i="6"/>
  <c r="J1216" i="6"/>
  <c r="B1217" i="6"/>
  <c r="J1217" i="6"/>
  <c r="B1218" i="6"/>
  <c r="J1218" i="6"/>
  <c r="B1219" i="6"/>
  <c r="J1219" i="6"/>
  <c r="B1220" i="6"/>
  <c r="J1220" i="6"/>
  <c r="B1221" i="6"/>
  <c r="J1221" i="6"/>
  <c r="B1222" i="6"/>
  <c r="J1222" i="6"/>
  <c r="B1223" i="6"/>
  <c r="J1223" i="6"/>
  <c r="B1224" i="6"/>
  <c r="J1224" i="6"/>
  <c r="B1225" i="6"/>
  <c r="J1225" i="6"/>
  <c r="B1226" i="6"/>
  <c r="J1226" i="6"/>
  <c r="B1227" i="6"/>
  <c r="J1227" i="6"/>
  <c r="B1228" i="6"/>
  <c r="J1228" i="6"/>
  <c r="B1229" i="6"/>
  <c r="J1229" i="6"/>
  <c r="B1230" i="6"/>
  <c r="J1230" i="6"/>
  <c r="B1231" i="6"/>
  <c r="J1231" i="6"/>
  <c r="B1232" i="6"/>
  <c r="J1232" i="6"/>
  <c r="B1233" i="6"/>
  <c r="J1233" i="6"/>
  <c r="B1234" i="6"/>
  <c r="J1234" i="6"/>
  <c r="B1235" i="6"/>
  <c r="J1235" i="6"/>
  <c r="B1236" i="6"/>
  <c r="J1236" i="6"/>
  <c r="B1237" i="6"/>
  <c r="J1237" i="6"/>
  <c r="B1238" i="6"/>
  <c r="J1238" i="6"/>
  <c r="B1239" i="6"/>
  <c r="J1239" i="6"/>
  <c r="B1240" i="6"/>
  <c r="J1240" i="6"/>
  <c r="B1241" i="6"/>
  <c r="J1241" i="6"/>
  <c r="B1242" i="6"/>
  <c r="J1242" i="6"/>
  <c r="B1243" i="6"/>
  <c r="J1243" i="6"/>
  <c r="B1244" i="6"/>
  <c r="J1244" i="6"/>
  <c r="B1245" i="6"/>
  <c r="J1245" i="6"/>
  <c r="B1246" i="6"/>
  <c r="J1246" i="6"/>
  <c r="B1247" i="6"/>
  <c r="J1247" i="6"/>
  <c r="B1248" i="6"/>
  <c r="J1248" i="6"/>
  <c r="B1249" i="6"/>
  <c r="J1249" i="6"/>
  <c r="B1250" i="6"/>
  <c r="J1250" i="6"/>
  <c r="B1251" i="6"/>
  <c r="J1251" i="6"/>
  <c r="B1252" i="6"/>
  <c r="J1252" i="6"/>
  <c r="B1253" i="6"/>
  <c r="J1253" i="6"/>
  <c r="B1254" i="6"/>
  <c r="J1254" i="6"/>
  <c r="B1255" i="6"/>
  <c r="J1255" i="6"/>
  <c r="B1256" i="6"/>
  <c r="J1256" i="6"/>
  <c r="B1257" i="6"/>
  <c r="J1257" i="6"/>
  <c r="B1258" i="6"/>
  <c r="J1258" i="6"/>
  <c r="B1259" i="6"/>
  <c r="J1259" i="6"/>
  <c r="B1260" i="6"/>
  <c r="J1260" i="6"/>
  <c r="B1261" i="6"/>
  <c r="J1261" i="6"/>
  <c r="B1262" i="6"/>
  <c r="J1262" i="6"/>
  <c r="B1263" i="6"/>
  <c r="J1263" i="6"/>
  <c r="B1264" i="6"/>
  <c r="J1264" i="6"/>
  <c r="B1265" i="6"/>
  <c r="J1265" i="6"/>
  <c r="B1266" i="6"/>
  <c r="J1266" i="6"/>
  <c r="B1267" i="6"/>
  <c r="J1267" i="6"/>
  <c r="B1268" i="6"/>
  <c r="J1268" i="6"/>
  <c r="B1269" i="6"/>
  <c r="J1269" i="6"/>
  <c r="B1270" i="6"/>
  <c r="J1270" i="6"/>
  <c r="B1271" i="6"/>
  <c r="J1271" i="6"/>
  <c r="B1272" i="6"/>
  <c r="J1272" i="6"/>
  <c r="B1273" i="6"/>
  <c r="J1273" i="6"/>
  <c r="B1274" i="6"/>
  <c r="J1274" i="6"/>
  <c r="B1275" i="6"/>
  <c r="J1275" i="6"/>
  <c r="B1276" i="6"/>
  <c r="J1276" i="6"/>
  <c r="B1277" i="6"/>
  <c r="J1277" i="6"/>
  <c r="B1278" i="6"/>
  <c r="J1278" i="6"/>
  <c r="B1279" i="6"/>
  <c r="J1279" i="6"/>
  <c r="B1280" i="6"/>
  <c r="J1280" i="6"/>
  <c r="B1281" i="6"/>
  <c r="J1281" i="6"/>
  <c r="B1282" i="6"/>
  <c r="J1282" i="6"/>
  <c r="B1283" i="6"/>
  <c r="J1283" i="6"/>
  <c r="B1284" i="6"/>
  <c r="J1284" i="6"/>
  <c r="B1285" i="6"/>
  <c r="J1285" i="6"/>
  <c r="B1286" i="6"/>
  <c r="J1286" i="6"/>
  <c r="B1287" i="6"/>
  <c r="J1287" i="6"/>
  <c r="B1288" i="6"/>
  <c r="J1288" i="6"/>
  <c r="B1289" i="6"/>
  <c r="J1289" i="6"/>
  <c r="B1290" i="6"/>
  <c r="J1290" i="6"/>
  <c r="B1291" i="6"/>
  <c r="J1291" i="6"/>
  <c r="B1292" i="6"/>
  <c r="J1292" i="6"/>
  <c r="B1293" i="6"/>
  <c r="J1293" i="6"/>
  <c r="B1294" i="6"/>
  <c r="J1294" i="6"/>
  <c r="B1295" i="6"/>
  <c r="J1295" i="6"/>
  <c r="B1296" i="6"/>
  <c r="J1296" i="6"/>
  <c r="B1297" i="6"/>
  <c r="J1297" i="6"/>
  <c r="B1298" i="6"/>
  <c r="J1298" i="6"/>
  <c r="B1299" i="6"/>
  <c r="J1299" i="6"/>
  <c r="B1300" i="6"/>
  <c r="J1300" i="6"/>
  <c r="B1301" i="6"/>
  <c r="J1301" i="6"/>
  <c r="B1302" i="6"/>
  <c r="J1302" i="6"/>
  <c r="B1303" i="6"/>
  <c r="J1303" i="6"/>
  <c r="B1304" i="6"/>
  <c r="J1304" i="6"/>
  <c r="B1305" i="6"/>
  <c r="J1305" i="6"/>
  <c r="B1306" i="6"/>
  <c r="J1306" i="6"/>
  <c r="B1307" i="6"/>
  <c r="J1307" i="6"/>
  <c r="B1308" i="6"/>
  <c r="J1308" i="6"/>
  <c r="B1309" i="6"/>
  <c r="J1309" i="6"/>
  <c r="B1310" i="6"/>
  <c r="J1310" i="6"/>
  <c r="B1311" i="6"/>
  <c r="J1311" i="6"/>
  <c r="B1312" i="6"/>
  <c r="J1312" i="6"/>
  <c r="B1313" i="6"/>
  <c r="J1313" i="6"/>
  <c r="B1314" i="6"/>
  <c r="J1314" i="6"/>
  <c r="B1315" i="6"/>
  <c r="J1315" i="6"/>
  <c r="B1316" i="6"/>
  <c r="J1316" i="6"/>
  <c r="B1317" i="6"/>
  <c r="J1317" i="6"/>
  <c r="B1318" i="6"/>
  <c r="J1318" i="6"/>
  <c r="B1319" i="6"/>
  <c r="J1319" i="6"/>
  <c r="B1320" i="6"/>
  <c r="J1320" i="6"/>
  <c r="B1321" i="6"/>
  <c r="J1321" i="6"/>
  <c r="B1322" i="6"/>
  <c r="J1322" i="6"/>
  <c r="B1323" i="6"/>
  <c r="J1323" i="6"/>
  <c r="B1324" i="6"/>
  <c r="J1324" i="6"/>
  <c r="B1325" i="6"/>
  <c r="J1325" i="6"/>
  <c r="B1326" i="6"/>
  <c r="J1326" i="6"/>
  <c r="B1327" i="6"/>
  <c r="J1327" i="6"/>
  <c r="B1328" i="6"/>
  <c r="J1328" i="6"/>
  <c r="B1329" i="6"/>
  <c r="J1329" i="6"/>
  <c r="B1330" i="6"/>
  <c r="J1330" i="6"/>
  <c r="B1331" i="6"/>
  <c r="J1331" i="6"/>
  <c r="B1332" i="6"/>
  <c r="J1332" i="6"/>
  <c r="B1333" i="6"/>
  <c r="J1333" i="6"/>
  <c r="B1334" i="6"/>
  <c r="J1334" i="6"/>
  <c r="B1335" i="6"/>
  <c r="J1335" i="6"/>
  <c r="B1336" i="6"/>
  <c r="J1336" i="6"/>
  <c r="B1337" i="6"/>
  <c r="J1337" i="6"/>
  <c r="B1338" i="6"/>
  <c r="J1338" i="6"/>
  <c r="B1339" i="6"/>
  <c r="J1339" i="6"/>
  <c r="B1340" i="6"/>
  <c r="J1340" i="6"/>
  <c r="B1341" i="6"/>
  <c r="J1341" i="6"/>
  <c r="B1342" i="6"/>
  <c r="J1342" i="6"/>
  <c r="B1343" i="6"/>
  <c r="J1343" i="6"/>
  <c r="B1344" i="6"/>
  <c r="J1344" i="6"/>
  <c r="B1345" i="6"/>
  <c r="J1345" i="6"/>
  <c r="B1346" i="6"/>
  <c r="J1346" i="6"/>
  <c r="B1347" i="6"/>
  <c r="J1347" i="6"/>
  <c r="B1348" i="6"/>
  <c r="J1348" i="6"/>
  <c r="B1349" i="6"/>
  <c r="J1349" i="6"/>
  <c r="B1350" i="6"/>
  <c r="J1350" i="6"/>
  <c r="B1351" i="6"/>
  <c r="J1351" i="6"/>
  <c r="B1352" i="6"/>
  <c r="J1352" i="6"/>
  <c r="B1353" i="6"/>
  <c r="J1353" i="6"/>
  <c r="B1354" i="6"/>
  <c r="J1354" i="6"/>
  <c r="B1355" i="6"/>
  <c r="J1355" i="6"/>
  <c r="B1356" i="6"/>
  <c r="J1356" i="6"/>
  <c r="B1357" i="6"/>
  <c r="J1357" i="6"/>
  <c r="B1358" i="6"/>
  <c r="J1358" i="6"/>
  <c r="B1359" i="6"/>
  <c r="J1359" i="6"/>
  <c r="B1360" i="6"/>
  <c r="J1360" i="6"/>
  <c r="B1361" i="6"/>
  <c r="J1361" i="6"/>
  <c r="B1362" i="6"/>
  <c r="J1362" i="6"/>
  <c r="B1363" i="6"/>
  <c r="J1363" i="6"/>
  <c r="B1364" i="6"/>
  <c r="J1364" i="6"/>
  <c r="B1365" i="6"/>
  <c r="J1365" i="6"/>
  <c r="B1366" i="6"/>
  <c r="J1366" i="6"/>
  <c r="B1367" i="6"/>
  <c r="J1367" i="6"/>
  <c r="B1368" i="6"/>
  <c r="J1368" i="6"/>
  <c r="B1369" i="6"/>
  <c r="J1369" i="6"/>
  <c r="B1370" i="6"/>
  <c r="J1370" i="6"/>
  <c r="B1371" i="6"/>
  <c r="J1371" i="6"/>
  <c r="B1372" i="6"/>
  <c r="J1372" i="6"/>
  <c r="B1373" i="6"/>
  <c r="J1373" i="6"/>
  <c r="B1374" i="6"/>
  <c r="J1374" i="6"/>
  <c r="B1375" i="6"/>
  <c r="J1375" i="6"/>
  <c r="B1376" i="6"/>
  <c r="J1376" i="6"/>
  <c r="B1377" i="6"/>
  <c r="J1377" i="6"/>
  <c r="B1378" i="6"/>
  <c r="J1378" i="6"/>
  <c r="B1379" i="6"/>
  <c r="J1379" i="6"/>
  <c r="B1380" i="6"/>
  <c r="J1380" i="6"/>
  <c r="B1381" i="6"/>
  <c r="J1381" i="6"/>
  <c r="B1382" i="6"/>
  <c r="J1382" i="6"/>
  <c r="B1383" i="6"/>
  <c r="J1383" i="6"/>
  <c r="B1384" i="6"/>
  <c r="J1384" i="6"/>
  <c r="B1385" i="6"/>
  <c r="J1385" i="6"/>
  <c r="B1386" i="6"/>
  <c r="J1386" i="6"/>
  <c r="B1387" i="6"/>
  <c r="J1387" i="6"/>
  <c r="B1388" i="6"/>
  <c r="J1388" i="6"/>
  <c r="B1389" i="6"/>
  <c r="J1389" i="6"/>
  <c r="B1390" i="6"/>
  <c r="J1390" i="6"/>
  <c r="B1391" i="6"/>
  <c r="J1391" i="6"/>
  <c r="B1392" i="6"/>
  <c r="J1392" i="6"/>
  <c r="B1393" i="6"/>
  <c r="J1393" i="6"/>
  <c r="B1394" i="6"/>
  <c r="J1394" i="6"/>
  <c r="B1395" i="6"/>
  <c r="J1395" i="6"/>
  <c r="B1396" i="6"/>
  <c r="J1396" i="6"/>
  <c r="B1397" i="6"/>
  <c r="J1397" i="6"/>
  <c r="B1398" i="6"/>
  <c r="J1398" i="6"/>
  <c r="B1399" i="6"/>
  <c r="J1399" i="6"/>
  <c r="B1400" i="6"/>
  <c r="J1400" i="6"/>
  <c r="B1401" i="6"/>
  <c r="J1401" i="6"/>
  <c r="B1402" i="6"/>
  <c r="J1402" i="6"/>
  <c r="B1403" i="6"/>
  <c r="J1403" i="6"/>
  <c r="B1404" i="6"/>
  <c r="J1404" i="6"/>
  <c r="B1405" i="6"/>
  <c r="J1405" i="6"/>
  <c r="B1406" i="6"/>
  <c r="J1406" i="6"/>
  <c r="B1407" i="6"/>
  <c r="J1407" i="6"/>
  <c r="B1408" i="6"/>
  <c r="J1408" i="6"/>
  <c r="B1409" i="6"/>
  <c r="J1409" i="6"/>
  <c r="B1410" i="6"/>
  <c r="J1410" i="6"/>
  <c r="B1411" i="6"/>
  <c r="J1411" i="6"/>
  <c r="B1412" i="6"/>
  <c r="J1412" i="6"/>
  <c r="B1413" i="6"/>
  <c r="J1413" i="6"/>
  <c r="B1414" i="6"/>
  <c r="J1414" i="6"/>
  <c r="B1415" i="6"/>
  <c r="J1415" i="6"/>
  <c r="B1416" i="6"/>
  <c r="J1416" i="6"/>
  <c r="B1417" i="6"/>
  <c r="J1417" i="6"/>
  <c r="B1418" i="6"/>
  <c r="J1418" i="6"/>
  <c r="B1419" i="6"/>
  <c r="J1419" i="6"/>
  <c r="B1420" i="6"/>
  <c r="J1420" i="6"/>
  <c r="B1421" i="6"/>
  <c r="J1421" i="6"/>
  <c r="B1422" i="6"/>
  <c r="J1422" i="6"/>
  <c r="B1423" i="6"/>
  <c r="J1423" i="6"/>
  <c r="B1424" i="6"/>
  <c r="J1424" i="6"/>
  <c r="B1425" i="6"/>
  <c r="J1425" i="6"/>
  <c r="B1426" i="6"/>
  <c r="J1426" i="6"/>
  <c r="B1427" i="6"/>
  <c r="J1427" i="6"/>
  <c r="B1428" i="6"/>
  <c r="J1428" i="6"/>
  <c r="B1429" i="6"/>
  <c r="J1429" i="6"/>
  <c r="B1430" i="6"/>
  <c r="J1430" i="6"/>
  <c r="B1431" i="6"/>
  <c r="J1431" i="6"/>
  <c r="B1432" i="6"/>
  <c r="J1432" i="6"/>
  <c r="B1433" i="6"/>
  <c r="J1433" i="6"/>
  <c r="B1434" i="6"/>
  <c r="J1434" i="6"/>
  <c r="B1435" i="6"/>
  <c r="J1435" i="6"/>
  <c r="B1436" i="6"/>
  <c r="J1436" i="6"/>
  <c r="B1437" i="6"/>
  <c r="J1437" i="6"/>
  <c r="B1438" i="6"/>
  <c r="J1438" i="6"/>
  <c r="B1439" i="6"/>
  <c r="J1439" i="6"/>
  <c r="B1440" i="6"/>
  <c r="J1440" i="6"/>
  <c r="B1441" i="6"/>
  <c r="J1441" i="6"/>
  <c r="B1442" i="6"/>
  <c r="J1442" i="6"/>
  <c r="B1443" i="6"/>
  <c r="J1443" i="6"/>
  <c r="B1444" i="6"/>
  <c r="J1444" i="6"/>
  <c r="B1445" i="6"/>
  <c r="J1445" i="6"/>
  <c r="B1446" i="6"/>
  <c r="J1446" i="6"/>
  <c r="B1447" i="6"/>
  <c r="J1447" i="6"/>
  <c r="B1448" i="6"/>
  <c r="J1448" i="6"/>
  <c r="B1449" i="6"/>
  <c r="J1449" i="6"/>
  <c r="B1450" i="6"/>
  <c r="J1450" i="6"/>
  <c r="B1451" i="6"/>
  <c r="J1451" i="6"/>
  <c r="B1452" i="6"/>
  <c r="J1452" i="6"/>
  <c r="B1453" i="6"/>
  <c r="J1453" i="6"/>
  <c r="B1454" i="6"/>
  <c r="J1454" i="6"/>
  <c r="B1455" i="6"/>
  <c r="J1455" i="6"/>
  <c r="B1456" i="6"/>
  <c r="J1456" i="6"/>
  <c r="B1457" i="6"/>
  <c r="J1457" i="6"/>
  <c r="B1458" i="6"/>
  <c r="J1458" i="6"/>
  <c r="B1459" i="6"/>
  <c r="J1459" i="6"/>
  <c r="B1460" i="6"/>
  <c r="J1460" i="6"/>
  <c r="B1461" i="6"/>
  <c r="J1461" i="6"/>
  <c r="B1462" i="6"/>
  <c r="J1462" i="6"/>
  <c r="B1463" i="6"/>
  <c r="J1463" i="6"/>
  <c r="B1464" i="6"/>
  <c r="J1464" i="6"/>
  <c r="B1465" i="6"/>
  <c r="J1465" i="6"/>
  <c r="B1466" i="6"/>
  <c r="J1466" i="6"/>
  <c r="B1467" i="6"/>
  <c r="J1467" i="6"/>
  <c r="B1468" i="6"/>
  <c r="J1468" i="6"/>
  <c r="B1469" i="6"/>
  <c r="J1469" i="6"/>
  <c r="B1470" i="6"/>
  <c r="J1470" i="6"/>
  <c r="B1471" i="6"/>
  <c r="J1471" i="6"/>
  <c r="B1472" i="6"/>
  <c r="J1472" i="6"/>
  <c r="B1473" i="6"/>
  <c r="J1473" i="6"/>
  <c r="B1474" i="6"/>
  <c r="J1474" i="6"/>
  <c r="B1475" i="6"/>
  <c r="J1475" i="6"/>
  <c r="B1476" i="6"/>
  <c r="J1476" i="6"/>
  <c r="B1477" i="6"/>
  <c r="J1477" i="6"/>
  <c r="B1478" i="6"/>
  <c r="J1478" i="6"/>
  <c r="B1479" i="6"/>
  <c r="J1479" i="6"/>
  <c r="B1480" i="6"/>
  <c r="J1480" i="6"/>
  <c r="B1481" i="6"/>
  <c r="J1481" i="6"/>
  <c r="B1482" i="6"/>
  <c r="J1482" i="6"/>
  <c r="B1483" i="6"/>
  <c r="J1483" i="6"/>
  <c r="B1484" i="6"/>
  <c r="J1484" i="6"/>
  <c r="B1485" i="6"/>
  <c r="J1485" i="6"/>
  <c r="B1486" i="6"/>
  <c r="J1486" i="6"/>
  <c r="B1487" i="6"/>
  <c r="J1487" i="6"/>
  <c r="B1488" i="6"/>
  <c r="J1488" i="6"/>
  <c r="B1489" i="6"/>
  <c r="J1489" i="6"/>
  <c r="B1490" i="6"/>
  <c r="J1490" i="6"/>
  <c r="B1491" i="6"/>
  <c r="J1491" i="6"/>
  <c r="B1492" i="6"/>
  <c r="J1492" i="6"/>
  <c r="B1493" i="6"/>
  <c r="J1493" i="6"/>
  <c r="B1494" i="6"/>
  <c r="J1494" i="6"/>
  <c r="B1495" i="6"/>
  <c r="J1495" i="6"/>
  <c r="B1496" i="6"/>
  <c r="J1496" i="6"/>
  <c r="B1497" i="6"/>
  <c r="J1497" i="6"/>
  <c r="B1498" i="6"/>
  <c r="J1498" i="6"/>
  <c r="B1499" i="6"/>
  <c r="J1499" i="6"/>
  <c r="B1500" i="6"/>
  <c r="J1500" i="6"/>
  <c r="B1501" i="6"/>
  <c r="J1501" i="6"/>
  <c r="B1502" i="6"/>
  <c r="J1502" i="6"/>
  <c r="B1503" i="6"/>
  <c r="J1503" i="6"/>
  <c r="B1504" i="6"/>
  <c r="J1504" i="6"/>
  <c r="B1505" i="6"/>
  <c r="J1505" i="6"/>
  <c r="B1506" i="6"/>
  <c r="J1506" i="6"/>
  <c r="B1507" i="6"/>
  <c r="J1507" i="6"/>
  <c r="B1508" i="6"/>
  <c r="J1508" i="6"/>
  <c r="B1509" i="6"/>
  <c r="J1509" i="6"/>
  <c r="B1510" i="6"/>
  <c r="J1510" i="6"/>
  <c r="B1511" i="6"/>
  <c r="J1511" i="6"/>
  <c r="B1512" i="6"/>
  <c r="J1512" i="6"/>
  <c r="B1513" i="6"/>
  <c r="J1513" i="6"/>
  <c r="B1514" i="6"/>
  <c r="J1514" i="6"/>
  <c r="B1515" i="6"/>
  <c r="J1515" i="6"/>
  <c r="B1516" i="6"/>
  <c r="J1516" i="6"/>
  <c r="B1517" i="6"/>
  <c r="J1517" i="6"/>
  <c r="B1518" i="6"/>
  <c r="J1518" i="6"/>
  <c r="B1519" i="6"/>
  <c r="J1519" i="6"/>
  <c r="B1520" i="6"/>
  <c r="J1520" i="6"/>
  <c r="B1521" i="6"/>
  <c r="J1521" i="6"/>
  <c r="B1522" i="6"/>
  <c r="J1522" i="6"/>
  <c r="B1523" i="6"/>
  <c r="J1523" i="6"/>
  <c r="B1524" i="6"/>
  <c r="J1524" i="6"/>
  <c r="B1525" i="6"/>
  <c r="J1525" i="6"/>
  <c r="B1526" i="6"/>
  <c r="J1526" i="6"/>
  <c r="B1527" i="6"/>
  <c r="J1527" i="6"/>
  <c r="B1528" i="6"/>
  <c r="J1528" i="6"/>
  <c r="B1529" i="6"/>
  <c r="J1529" i="6"/>
  <c r="B1530" i="6"/>
  <c r="J1530" i="6"/>
  <c r="B1531" i="6"/>
  <c r="J1531" i="6"/>
  <c r="B1532" i="6"/>
  <c r="J1532" i="6"/>
  <c r="B1533" i="6"/>
  <c r="J1533" i="6"/>
  <c r="B1534" i="6"/>
  <c r="J1534" i="6"/>
  <c r="B1535" i="6"/>
  <c r="J1535" i="6"/>
  <c r="B1536" i="6"/>
  <c r="J1536" i="6"/>
  <c r="B1537" i="6"/>
  <c r="J1537" i="6"/>
  <c r="B1538" i="6"/>
  <c r="J1538" i="6"/>
  <c r="B1539" i="6"/>
  <c r="J1539" i="6"/>
  <c r="B1540" i="6"/>
  <c r="J1540" i="6"/>
  <c r="B1541" i="6"/>
  <c r="J1541" i="6"/>
  <c r="B1542" i="6"/>
  <c r="J1542" i="6"/>
  <c r="B1543" i="6"/>
  <c r="J1543" i="6"/>
  <c r="B1544" i="6"/>
  <c r="J1544" i="6"/>
  <c r="B1545" i="6"/>
  <c r="J1545" i="6"/>
  <c r="B1546" i="6"/>
  <c r="J1546" i="6"/>
  <c r="B1547" i="6"/>
  <c r="J1547" i="6"/>
  <c r="B1548" i="6"/>
  <c r="J1548" i="6"/>
  <c r="B1549" i="6"/>
  <c r="J1549" i="6"/>
  <c r="B1550" i="6"/>
  <c r="J1550" i="6"/>
  <c r="B1551" i="6"/>
  <c r="J1551" i="6"/>
  <c r="B1552" i="6"/>
  <c r="J1552" i="6"/>
  <c r="B1553" i="6"/>
  <c r="J1553" i="6"/>
  <c r="B1554" i="6"/>
  <c r="J1554" i="6"/>
  <c r="B1555" i="6"/>
  <c r="J1555" i="6"/>
  <c r="B1556" i="6"/>
  <c r="J1556" i="6"/>
  <c r="B1557" i="6"/>
  <c r="J1557" i="6"/>
  <c r="B1558" i="6"/>
  <c r="J1558" i="6"/>
  <c r="B1559" i="6"/>
  <c r="J1559" i="6"/>
  <c r="B1560" i="6"/>
  <c r="J1560" i="6"/>
  <c r="B1561" i="6"/>
  <c r="J1561" i="6"/>
  <c r="B1562" i="6"/>
  <c r="J1562" i="6"/>
  <c r="B1563" i="6"/>
  <c r="J1563" i="6"/>
  <c r="B1564" i="6"/>
  <c r="J1564" i="6"/>
  <c r="B1565" i="6"/>
  <c r="J1565" i="6"/>
  <c r="B1566" i="6"/>
  <c r="J1566" i="6"/>
  <c r="B1567" i="6"/>
  <c r="J1567" i="6"/>
  <c r="B1568" i="6"/>
  <c r="J1568" i="6"/>
  <c r="B1569" i="6"/>
  <c r="J1569" i="6"/>
  <c r="B1570" i="6"/>
  <c r="J1570" i="6"/>
  <c r="B1571" i="6"/>
  <c r="J1571" i="6"/>
  <c r="B1572" i="6"/>
  <c r="J1572" i="6"/>
  <c r="B1573" i="6"/>
  <c r="J1573" i="6"/>
  <c r="B1574" i="6"/>
  <c r="J1574" i="6"/>
  <c r="B1575" i="6"/>
  <c r="J1575" i="6"/>
  <c r="B1576" i="6"/>
  <c r="J1576" i="6"/>
  <c r="B1577" i="6"/>
  <c r="J1577" i="6"/>
  <c r="B1578" i="6"/>
  <c r="J1578" i="6"/>
  <c r="B1579" i="6"/>
  <c r="J1579" i="6"/>
  <c r="B1580" i="6"/>
  <c r="J1580" i="6"/>
  <c r="B1581" i="6"/>
  <c r="J1581" i="6"/>
  <c r="B1582" i="6"/>
  <c r="J1582" i="6"/>
  <c r="B1583" i="6"/>
  <c r="J1583" i="6"/>
  <c r="B1584" i="6"/>
  <c r="J1584" i="6"/>
  <c r="B1585" i="6"/>
  <c r="J1585" i="6"/>
  <c r="B1586" i="6"/>
  <c r="J1586" i="6"/>
  <c r="B1587" i="6"/>
  <c r="J1587" i="6"/>
  <c r="B1588" i="6"/>
  <c r="J1588" i="6"/>
  <c r="B1589" i="6"/>
  <c r="J1589" i="6"/>
  <c r="B1590" i="6"/>
  <c r="J1590" i="6"/>
  <c r="B1591" i="6"/>
  <c r="J1591" i="6"/>
  <c r="B1592" i="6"/>
  <c r="J1592" i="6"/>
  <c r="B1593" i="6"/>
  <c r="J1593" i="6"/>
  <c r="B1594" i="6"/>
  <c r="J1594" i="6"/>
  <c r="B1595" i="6"/>
  <c r="J1595" i="6"/>
  <c r="B1596" i="6"/>
  <c r="J1596" i="6"/>
  <c r="B1597" i="6"/>
  <c r="J1597" i="6"/>
  <c r="B1598" i="6"/>
  <c r="J1598" i="6"/>
  <c r="B1599" i="6"/>
  <c r="J1599" i="6"/>
  <c r="B1600" i="6"/>
  <c r="J1600" i="6"/>
  <c r="B1601" i="6"/>
  <c r="J1601" i="6"/>
  <c r="B1602" i="6"/>
  <c r="J1602" i="6"/>
  <c r="B1603" i="6"/>
  <c r="J1603" i="6"/>
  <c r="B1604" i="6"/>
  <c r="J1604" i="6"/>
  <c r="B1605" i="6"/>
  <c r="J1605" i="6"/>
  <c r="B1606" i="6"/>
  <c r="J1606" i="6"/>
  <c r="B1607" i="6"/>
  <c r="J1607" i="6"/>
  <c r="B1608" i="6"/>
  <c r="J1608" i="6"/>
  <c r="B1609" i="6"/>
  <c r="J1609" i="6"/>
  <c r="B1610" i="6"/>
  <c r="J1610" i="6"/>
  <c r="B1611" i="6"/>
  <c r="J1611" i="6"/>
  <c r="B1612" i="6"/>
  <c r="J1612" i="6"/>
  <c r="B1613" i="6"/>
  <c r="J1613" i="6"/>
  <c r="B1614" i="6"/>
  <c r="J1614" i="6"/>
  <c r="B1615" i="6"/>
  <c r="J1615" i="6"/>
  <c r="B1616" i="6"/>
  <c r="J1616" i="6"/>
  <c r="B1617" i="6"/>
  <c r="J1617" i="6"/>
  <c r="B1618" i="6"/>
  <c r="J1618" i="6"/>
  <c r="B1619" i="6"/>
  <c r="J1619" i="6"/>
  <c r="B1620" i="6"/>
  <c r="J1620" i="6"/>
  <c r="B1621" i="6"/>
  <c r="J1621" i="6"/>
  <c r="B1622" i="6"/>
  <c r="J1622" i="6"/>
  <c r="B1623" i="6"/>
  <c r="J1623" i="6"/>
  <c r="B1624" i="6"/>
  <c r="J1624" i="6"/>
  <c r="B1625" i="6"/>
  <c r="J1625" i="6"/>
  <c r="B1626" i="6"/>
  <c r="J1626" i="6"/>
  <c r="B1627" i="6"/>
  <c r="J1627" i="6"/>
  <c r="B1628" i="6"/>
  <c r="J1628" i="6"/>
  <c r="B1629" i="6"/>
  <c r="J1629" i="6"/>
  <c r="B1630" i="6"/>
  <c r="J1630" i="6"/>
  <c r="B1631" i="6"/>
  <c r="J1631" i="6"/>
  <c r="B1632" i="6"/>
  <c r="J1632" i="6"/>
  <c r="B1633" i="6"/>
  <c r="J1633" i="6"/>
  <c r="B1634" i="6"/>
  <c r="J1634" i="6"/>
  <c r="B1635" i="6"/>
  <c r="J1635" i="6"/>
  <c r="B1636" i="6"/>
  <c r="J1636" i="6"/>
  <c r="B1637" i="6"/>
  <c r="J1637" i="6"/>
  <c r="B1638" i="6"/>
  <c r="J1638" i="6"/>
  <c r="B1639" i="6"/>
  <c r="J1639" i="6"/>
  <c r="B1640" i="6"/>
  <c r="J1640" i="6"/>
  <c r="B1641" i="6"/>
  <c r="J1641" i="6"/>
  <c r="B1642" i="6"/>
  <c r="J1642" i="6"/>
  <c r="B1643" i="6"/>
  <c r="J1643" i="6"/>
  <c r="B1644" i="6"/>
  <c r="J1644" i="6"/>
  <c r="B1645" i="6"/>
  <c r="J1645" i="6"/>
  <c r="B1646" i="6"/>
  <c r="J1646" i="6"/>
  <c r="B1647" i="6"/>
  <c r="J1647" i="6"/>
  <c r="B1648" i="6"/>
  <c r="J1648" i="6"/>
  <c r="B1649" i="6"/>
  <c r="J1649" i="6"/>
  <c r="B1650" i="6"/>
  <c r="J1650" i="6"/>
  <c r="B1651" i="6"/>
  <c r="J1651" i="6"/>
  <c r="B1652" i="6"/>
  <c r="J1652" i="6"/>
  <c r="B1653" i="6"/>
  <c r="J1653" i="6"/>
  <c r="B1654" i="6"/>
  <c r="J1654" i="6"/>
  <c r="B1655" i="6"/>
  <c r="J1655" i="6"/>
  <c r="B1656" i="6"/>
  <c r="J1656" i="6"/>
  <c r="B1657" i="6"/>
  <c r="J1657" i="6"/>
  <c r="B1658" i="6"/>
  <c r="J1658" i="6"/>
  <c r="B1659" i="6"/>
  <c r="J1659" i="6"/>
  <c r="B1660" i="6"/>
  <c r="J1660" i="6"/>
  <c r="B1661" i="6"/>
  <c r="J1661" i="6"/>
  <c r="B1662" i="6"/>
  <c r="J1662" i="6"/>
  <c r="B1663" i="6"/>
  <c r="J1663" i="6"/>
  <c r="B1664" i="6"/>
  <c r="J1664" i="6"/>
  <c r="B1665" i="6"/>
  <c r="J1665" i="6"/>
  <c r="B1666" i="6"/>
  <c r="J1666" i="6"/>
  <c r="B1667" i="6"/>
  <c r="J1667" i="6"/>
  <c r="B1668" i="6"/>
  <c r="J1668" i="6"/>
  <c r="B1669" i="6"/>
  <c r="J1669" i="6"/>
  <c r="B1670" i="6"/>
  <c r="J1670" i="6"/>
  <c r="B1671" i="6"/>
  <c r="J1671" i="6"/>
  <c r="B1672" i="6"/>
  <c r="J1672" i="6"/>
  <c r="B1673" i="6"/>
  <c r="J1673" i="6"/>
  <c r="B1674" i="6"/>
  <c r="J1674" i="6"/>
  <c r="B1675" i="6"/>
  <c r="J1675" i="6"/>
  <c r="B1676" i="6"/>
  <c r="J1676" i="6"/>
  <c r="B1677" i="6"/>
  <c r="J1677" i="6"/>
  <c r="B1678" i="6"/>
  <c r="J1678" i="6"/>
  <c r="B1679" i="6"/>
  <c r="J1679" i="6"/>
  <c r="B1680" i="6"/>
  <c r="J1680" i="6"/>
  <c r="B1681" i="6"/>
  <c r="J1681" i="6"/>
  <c r="B1682" i="6"/>
  <c r="J1682" i="6"/>
  <c r="B1683" i="6"/>
  <c r="J1683" i="6"/>
  <c r="B1684" i="6"/>
  <c r="J1684" i="6"/>
  <c r="B1685" i="6"/>
  <c r="J1685" i="6"/>
  <c r="B1686" i="6"/>
  <c r="J1686" i="6"/>
  <c r="B1687" i="6"/>
  <c r="J1687" i="6"/>
  <c r="B1688" i="6"/>
  <c r="J1688" i="6"/>
  <c r="B1689" i="6"/>
  <c r="J1689" i="6"/>
  <c r="B1690" i="6"/>
  <c r="J1690" i="6"/>
  <c r="B1691" i="6"/>
  <c r="J1691" i="6"/>
  <c r="B1692" i="6"/>
  <c r="J1692" i="6"/>
  <c r="B1693" i="6"/>
  <c r="J1693" i="6"/>
  <c r="B1694" i="6"/>
  <c r="J1694" i="6"/>
  <c r="B1695" i="6"/>
  <c r="J1695" i="6"/>
  <c r="B1696" i="6"/>
  <c r="J1696" i="6"/>
  <c r="B1697" i="6"/>
  <c r="J1697" i="6"/>
  <c r="B1698" i="6"/>
  <c r="J1698" i="6"/>
  <c r="B1699" i="6"/>
  <c r="J1699" i="6"/>
  <c r="B1700" i="6"/>
  <c r="J1700" i="6"/>
  <c r="B1701" i="6"/>
  <c r="J1701" i="6"/>
  <c r="B1702" i="6"/>
  <c r="J1702" i="6"/>
  <c r="B1703" i="6"/>
  <c r="J1703" i="6"/>
  <c r="B1704" i="6"/>
  <c r="J1704" i="6"/>
  <c r="B1705" i="6"/>
  <c r="J1705" i="6"/>
  <c r="B1706" i="6"/>
  <c r="J1706" i="6"/>
  <c r="B1707" i="6"/>
  <c r="J1707" i="6"/>
  <c r="B1708" i="6"/>
  <c r="J1708" i="6"/>
  <c r="B1709" i="6"/>
  <c r="J1709" i="6"/>
  <c r="B1710" i="6"/>
  <c r="J1710" i="6"/>
  <c r="B1711" i="6"/>
  <c r="J1711" i="6"/>
  <c r="B1712" i="6"/>
  <c r="J1712" i="6"/>
  <c r="B1713" i="6"/>
  <c r="J1713" i="6"/>
  <c r="B1714" i="6"/>
  <c r="J1714" i="6"/>
  <c r="B1715" i="6"/>
  <c r="J1715" i="6"/>
  <c r="B1716" i="6"/>
  <c r="J1716" i="6"/>
  <c r="B1717" i="6"/>
  <c r="J1717" i="6"/>
  <c r="B1718" i="6"/>
  <c r="J1718" i="6"/>
  <c r="B1719" i="6"/>
  <c r="J1719" i="6"/>
  <c r="B1720" i="6"/>
  <c r="J1720" i="6"/>
  <c r="B1721" i="6"/>
  <c r="J1721" i="6"/>
  <c r="B1722" i="6"/>
  <c r="J1722" i="6"/>
  <c r="B1723" i="6"/>
  <c r="J1723" i="6"/>
  <c r="B1724" i="6"/>
  <c r="J1724" i="6"/>
  <c r="B1725" i="6"/>
  <c r="J1725" i="6"/>
  <c r="B1726" i="6"/>
  <c r="J1726" i="6"/>
  <c r="B1727" i="6"/>
  <c r="J1727" i="6"/>
  <c r="B1728" i="6"/>
  <c r="J1728" i="6"/>
  <c r="B1729" i="6"/>
  <c r="J1729" i="6"/>
  <c r="B1730" i="6"/>
  <c r="J1730" i="6"/>
  <c r="B1731" i="6"/>
  <c r="J1731" i="6"/>
  <c r="B1732" i="6"/>
  <c r="J1732" i="6"/>
  <c r="B1733" i="6"/>
  <c r="J1733" i="6"/>
  <c r="B1734" i="6"/>
  <c r="J1734" i="6"/>
  <c r="B1735" i="6"/>
  <c r="J1735" i="6"/>
  <c r="B1736" i="6"/>
  <c r="J1736" i="6"/>
  <c r="B1737" i="6"/>
  <c r="J1737" i="6"/>
  <c r="B1738" i="6"/>
  <c r="J1738" i="6"/>
  <c r="B1739" i="6"/>
  <c r="J1739" i="6"/>
  <c r="B1740" i="6"/>
  <c r="J1740" i="6"/>
  <c r="B1741" i="6"/>
  <c r="J1741" i="6"/>
  <c r="B1742" i="6"/>
  <c r="J1742" i="6"/>
  <c r="B1743" i="6"/>
  <c r="J1743" i="6"/>
  <c r="B1744" i="6"/>
  <c r="J1744" i="6"/>
  <c r="B1745" i="6"/>
  <c r="J1745" i="6"/>
  <c r="B1746" i="6"/>
  <c r="J1746" i="6"/>
  <c r="B1747" i="6"/>
  <c r="J1747" i="6"/>
  <c r="B1748" i="6"/>
  <c r="J1748" i="6"/>
  <c r="B1749" i="6"/>
  <c r="J1749" i="6"/>
  <c r="B1750" i="6"/>
  <c r="J1750" i="6"/>
  <c r="B1751" i="6"/>
  <c r="J1751" i="6"/>
  <c r="B1752" i="6"/>
  <c r="J1752" i="6"/>
  <c r="B1753" i="6"/>
  <c r="J1753" i="6"/>
  <c r="B1754" i="6"/>
  <c r="J1754" i="6"/>
  <c r="B1755" i="6"/>
  <c r="J1755" i="6"/>
  <c r="B1756" i="6"/>
  <c r="J1756" i="6"/>
  <c r="B1757" i="6"/>
  <c r="J1757" i="6"/>
  <c r="B1758" i="6"/>
  <c r="J1758" i="6"/>
  <c r="B1759" i="6"/>
  <c r="J1759" i="6"/>
  <c r="B1760" i="6"/>
  <c r="J1760" i="6"/>
  <c r="B1761" i="6"/>
  <c r="J1761" i="6"/>
  <c r="B1762" i="6"/>
  <c r="J1762" i="6"/>
  <c r="B1763" i="6"/>
  <c r="J1763" i="6"/>
  <c r="B1764" i="6"/>
  <c r="J1764" i="6"/>
  <c r="B1765" i="6"/>
  <c r="J1765" i="6"/>
  <c r="B1766" i="6"/>
  <c r="J1766" i="6"/>
  <c r="B1767" i="6"/>
  <c r="J1767" i="6"/>
  <c r="B1768" i="6"/>
  <c r="J1768" i="6"/>
  <c r="B1769" i="6"/>
  <c r="J1769" i="6"/>
  <c r="B1770" i="6"/>
  <c r="J1770" i="6"/>
  <c r="B1771" i="6"/>
  <c r="J1771" i="6"/>
  <c r="B1772" i="6"/>
  <c r="J1772" i="6"/>
  <c r="B1773" i="6"/>
  <c r="J1773" i="6"/>
  <c r="B1774" i="6"/>
  <c r="J1774" i="6"/>
  <c r="B1775" i="6"/>
  <c r="J1775" i="6"/>
  <c r="B1776" i="6"/>
  <c r="J1776" i="6"/>
  <c r="B1777" i="6"/>
  <c r="J1777" i="6"/>
  <c r="B1778" i="6"/>
  <c r="J1778" i="6"/>
  <c r="B1779" i="6"/>
  <c r="J1779" i="6"/>
  <c r="B1780" i="6"/>
  <c r="J1780" i="6"/>
  <c r="B1781" i="6"/>
  <c r="J1781" i="6"/>
  <c r="B1782" i="6"/>
  <c r="J1782" i="6"/>
  <c r="B1783" i="6"/>
  <c r="J1783" i="6"/>
  <c r="B1784" i="6"/>
  <c r="J1784" i="6"/>
  <c r="B1785" i="6"/>
  <c r="J1785" i="6"/>
  <c r="B1786" i="6"/>
  <c r="J1786" i="6"/>
  <c r="B1787" i="6"/>
  <c r="J1787" i="6"/>
  <c r="B1788" i="6"/>
  <c r="J1788" i="6"/>
  <c r="B1789" i="6"/>
  <c r="J1789" i="6"/>
  <c r="B1790" i="6"/>
  <c r="J1790" i="6"/>
  <c r="B1791" i="6"/>
  <c r="J1791" i="6"/>
  <c r="B1792" i="6"/>
  <c r="J1792" i="6"/>
  <c r="B1793" i="6"/>
  <c r="J1793" i="6"/>
  <c r="B1794" i="6"/>
  <c r="J1794" i="6"/>
  <c r="B1795" i="6"/>
  <c r="J1795" i="6"/>
  <c r="B1796" i="6"/>
  <c r="J1796" i="6"/>
  <c r="B1797" i="6"/>
  <c r="J1797" i="6"/>
  <c r="B1798" i="6"/>
  <c r="J1798" i="6"/>
  <c r="B1799" i="6"/>
  <c r="J1799" i="6"/>
  <c r="B1800" i="6"/>
  <c r="J1800" i="6"/>
  <c r="B1801" i="6"/>
  <c r="J1801" i="6"/>
  <c r="B1802" i="6"/>
  <c r="J1802" i="6"/>
  <c r="B1803" i="6"/>
  <c r="J1803" i="6"/>
  <c r="B1804" i="6"/>
  <c r="J1804" i="6"/>
  <c r="B1805" i="6"/>
  <c r="J1805" i="6"/>
  <c r="B1806" i="6"/>
  <c r="J1806" i="6"/>
  <c r="B1807" i="6"/>
  <c r="J1807" i="6"/>
  <c r="B1808" i="6"/>
  <c r="J1808" i="6"/>
  <c r="B1809" i="6"/>
  <c r="J1809" i="6"/>
  <c r="B1810" i="6"/>
  <c r="J1810" i="6"/>
  <c r="B1811" i="6"/>
  <c r="J1811" i="6"/>
  <c r="B1812" i="6"/>
  <c r="J1812" i="6"/>
  <c r="B1813" i="6"/>
  <c r="J1813" i="6"/>
  <c r="B1814" i="6"/>
  <c r="J1814" i="6"/>
  <c r="B1815" i="6"/>
  <c r="J1815" i="6"/>
  <c r="B1816" i="6"/>
  <c r="J1816" i="6"/>
  <c r="B1817" i="6"/>
  <c r="J1817" i="6"/>
  <c r="B1818" i="6"/>
  <c r="J1818" i="6"/>
  <c r="B1819" i="6"/>
  <c r="J1819" i="6"/>
  <c r="B1820" i="6"/>
  <c r="J1820" i="6"/>
  <c r="B1821" i="6"/>
  <c r="J1821" i="6"/>
  <c r="B1822" i="6"/>
  <c r="J1822" i="6"/>
  <c r="B1823" i="6"/>
  <c r="J1823" i="6"/>
  <c r="B1824" i="6"/>
  <c r="J1824" i="6"/>
  <c r="B1825" i="6"/>
  <c r="J1825" i="6"/>
  <c r="B1826" i="6"/>
  <c r="J1826" i="6"/>
  <c r="B1827" i="6"/>
  <c r="J1827" i="6"/>
  <c r="B1828" i="6"/>
  <c r="J1828" i="6"/>
  <c r="B1829" i="6"/>
  <c r="J1829" i="6"/>
  <c r="B1830" i="6"/>
  <c r="J1830" i="6"/>
  <c r="B1831" i="6"/>
  <c r="J1831" i="6"/>
  <c r="B1832" i="6"/>
  <c r="J1832" i="6"/>
  <c r="B1833" i="6"/>
  <c r="J1833" i="6"/>
  <c r="B1834" i="6"/>
  <c r="J1834" i="6"/>
  <c r="B1835" i="6"/>
  <c r="J1835" i="6"/>
  <c r="B1836" i="6"/>
  <c r="J1836" i="6"/>
  <c r="B1837" i="6"/>
  <c r="J1837" i="6"/>
  <c r="B1838" i="6"/>
  <c r="J1838" i="6"/>
  <c r="B1839" i="6"/>
  <c r="J1839" i="6"/>
  <c r="B1840" i="6"/>
  <c r="J1840" i="6"/>
  <c r="B1841" i="6"/>
  <c r="J1841" i="6"/>
  <c r="B1842" i="6"/>
  <c r="J1842" i="6"/>
  <c r="B1843" i="6"/>
  <c r="J1843" i="6"/>
  <c r="B1844" i="6"/>
  <c r="J1844" i="6"/>
  <c r="B1845" i="6"/>
  <c r="J1845" i="6"/>
  <c r="B1846" i="6"/>
  <c r="J1846" i="6"/>
  <c r="B1847" i="6"/>
  <c r="J1847" i="6"/>
  <c r="B1848" i="6"/>
  <c r="J1848" i="6"/>
  <c r="B1849" i="6"/>
  <c r="J1849" i="6"/>
  <c r="B1850" i="6"/>
  <c r="J1850" i="6"/>
  <c r="B1851" i="6"/>
  <c r="J1851" i="6"/>
  <c r="B1852" i="6"/>
  <c r="J1852" i="6"/>
  <c r="B1853" i="6"/>
  <c r="J1853" i="6"/>
  <c r="B1854" i="6"/>
  <c r="J1854" i="6"/>
  <c r="B1855" i="6"/>
  <c r="J1855" i="6"/>
  <c r="B1856" i="6"/>
  <c r="J1856" i="6"/>
  <c r="B1857" i="6"/>
  <c r="J1857" i="6"/>
  <c r="B1858" i="6"/>
  <c r="J1858" i="6"/>
  <c r="B1859" i="6"/>
  <c r="J1859" i="6"/>
  <c r="B1860" i="6"/>
  <c r="J1860" i="6"/>
  <c r="B1861" i="6"/>
  <c r="J1861" i="6"/>
  <c r="B1862" i="6"/>
  <c r="J1862" i="6"/>
  <c r="B1863" i="6"/>
  <c r="J1863" i="6"/>
  <c r="B1864" i="6"/>
  <c r="J1864" i="6"/>
  <c r="B1865" i="6"/>
  <c r="J1865" i="6"/>
  <c r="B1866" i="6"/>
  <c r="J1866" i="6"/>
  <c r="B1867" i="6"/>
  <c r="J1867" i="6"/>
  <c r="B1868" i="6"/>
  <c r="J1868" i="6"/>
  <c r="B1869" i="6"/>
  <c r="J1869" i="6"/>
  <c r="B1870" i="6"/>
  <c r="J1870" i="6"/>
  <c r="B1871" i="6"/>
  <c r="J1871" i="6"/>
  <c r="B1872" i="6"/>
  <c r="J1872" i="6"/>
  <c r="B1873" i="6"/>
  <c r="J1873" i="6"/>
  <c r="B1874" i="6"/>
  <c r="J1874" i="6"/>
  <c r="B1875" i="6"/>
  <c r="J1875" i="6"/>
  <c r="B1876" i="6"/>
  <c r="J1876" i="6"/>
  <c r="B1877" i="6"/>
  <c r="J1877" i="6"/>
  <c r="B1878" i="6"/>
  <c r="J1878" i="6"/>
  <c r="B1879" i="6"/>
  <c r="J1879" i="6"/>
  <c r="B1880" i="6"/>
  <c r="J1880" i="6"/>
  <c r="B1881" i="6"/>
  <c r="J1881" i="6"/>
  <c r="B1882" i="6"/>
  <c r="J1882" i="6"/>
  <c r="B1883" i="6"/>
  <c r="J1883" i="6"/>
  <c r="B1884" i="6"/>
  <c r="J1884" i="6"/>
  <c r="B1885" i="6"/>
  <c r="J1885" i="6"/>
  <c r="B1886" i="6"/>
  <c r="J1886" i="6"/>
  <c r="B1887" i="6"/>
  <c r="J1887" i="6"/>
  <c r="B1888" i="6"/>
  <c r="J1888" i="6"/>
  <c r="B1889" i="6"/>
  <c r="J1889" i="6"/>
  <c r="B1890" i="6"/>
  <c r="J1890" i="6"/>
  <c r="B1891" i="6"/>
  <c r="J1891" i="6"/>
  <c r="B1892" i="6"/>
  <c r="J1892" i="6"/>
  <c r="B1893" i="6"/>
  <c r="J1893" i="6"/>
  <c r="B1894" i="6"/>
  <c r="J1894" i="6"/>
  <c r="B1895" i="6"/>
  <c r="J1895" i="6"/>
  <c r="B1896" i="6"/>
  <c r="J1896" i="6"/>
  <c r="B1897" i="6"/>
  <c r="J1897" i="6"/>
  <c r="B1898" i="6"/>
  <c r="J1898" i="6"/>
  <c r="B1899" i="6"/>
  <c r="J1899" i="6"/>
  <c r="B1900" i="6"/>
  <c r="J1900" i="6"/>
  <c r="B1901" i="6"/>
  <c r="J1901" i="6"/>
  <c r="B1902" i="6"/>
  <c r="J1902" i="6"/>
  <c r="B1903" i="6"/>
  <c r="J1903" i="6"/>
  <c r="B1904" i="6"/>
  <c r="J1904" i="6"/>
  <c r="B1905" i="6"/>
  <c r="J1905" i="6"/>
  <c r="B1906" i="6"/>
  <c r="J1906" i="6"/>
  <c r="B1907" i="6"/>
  <c r="J1907" i="6"/>
  <c r="B1908" i="6"/>
  <c r="J1908" i="6"/>
  <c r="B1909" i="6"/>
  <c r="J1909" i="6"/>
  <c r="B1910" i="6"/>
  <c r="J1910" i="6"/>
  <c r="B1911" i="6"/>
  <c r="J1911" i="6"/>
  <c r="B1912" i="6"/>
  <c r="J1912" i="6"/>
  <c r="B1913" i="6"/>
  <c r="J1913" i="6"/>
  <c r="B1914" i="6"/>
  <c r="J1914" i="6"/>
  <c r="B1915" i="6"/>
  <c r="J1915" i="6"/>
  <c r="B1916" i="6"/>
  <c r="J1916" i="6"/>
  <c r="B1917" i="6"/>
  <c r="J1917" i="6"/>
  <c r="B1918" i="6"/>
  <c r="J1918" i="6"/>
  <c r="B1919" i="6"/>
  <c r="J1919" i="6"/>
  <c r="B1920" i="6"/>
  <c r="J1920" i="6"/>
  <c r="B1921" i="6"/>
  <c r="J1921" i="6"/>
  <c r="B1922" i="6"/>
  <c r="J1922" i="6"/>
  <c r="B1923" i="6"/>
  <c r="J1923" i="6"/>
  <c r="B1924" i="6"/>
  <c r="J1924" i="6"/>
  <c r="B1925" i="6"/>
  <c r="J1925" i="6"/>
  <c r="B1926" i="6"/>
  <c r="J1926" i="6"/>
  <c r="B1927" i="6"/>
  <c r="J1927" i="6"/>
  <c r="B1928" i="6"/>
  <c r="J1928" i="6"/>
  <c r="B1929" i="6"/>
  <c r="J1929" i="6"/>
  <c r="B1930" i="6"/>
  <c r="J1930" i="6"/>
  <c r="B1931" i="6"/>
  <c r="J1931" i="6"/>
  <c r="B1932" i="6"/>
  <c r="J1932" i="6"/>
  <c r="B1933" i="6"/>
  <c r="J1933" i="6"/>
  <c r="B1934" i="6"/>
  <c r="J1934" i="6"/>
  <c r="B1935" i="6"/>
  <c r="J1935" i="6"/>
  <c r="B1936" i="6"/>
  <c r="J1936" i="6"/>
  <c r="B1937" i="6"/>
  <c r="J1937" i="6"/>
  <c r="B1938" i="6"/>
  <c r="J1938" i="6"/>
  <c r="B1939" i="6"/>
  <c r="J1939" i="6"/>
  <c r="B1940" i="6"/>
  <c r="J1940" i="6"/>
  <c r="B1941" i="6"/>
  <c r="J1941" i="6"/>
  <c r="B1942" i="6"/>
  <c r="J1942" i="6"/>
  <c r="B1943" i="6"/>
  <c r="J1943" i="6"/>
  <c r="B1944" i="6"/>
  <c r="J1944" i="6"/>
  <c r="B1945" i="6"/>
  <c r="J1945" i="6"/>
  <c r="B1946" i="6"/>
  <c r="J1946" i="6"/>
  <c r="B1947" i="6"/>
  <c r="J1947" i="6"/>
  <c r="B1948" i="6"/>
  <c r="J1948" i="6"/>
  <c r="B1949" i="6"/>
  <c r="J1949" i="6"/>
  <c r="B1950" i="6"/>
  <c r="J1950" i="6"/>
  <c r="B1951" i="6"/>
  <c r="J1951" i="6"/>
  <c r="B1952" i="6"/>
  <c r="J1952" i="6"/>
  <c r="B1953" i="6"/>
  <c r="J1953" i="6"/>
  <c r="B1954" i="6"/>
  <c r="J1954" i="6"/>
  <c r="B1955" i="6"/>
  <c r="J1955" i="6"/>
  <c r="B1956" i="6"/>
  <c r="J1956" i="6"/>
  <c r="B1957" i="6"/>
  <c r="J1957" i="6"/>
  <c r="B1958" i="6"/>
  <c r="J1958" i="6"/>
  <c r="B1959" i="6"/>
  <c r="J1959" i="6"/>
  <c r="B1960" i="6"/>
  <c r="J1960" i="6"/>
  <c r="B1961" i="6"/>
  <c r="J1961" i="6"/>
  <c r="B1962" i="6"/>
  <c r="J1962" i="6"/>
  <c r="B1963" i="6"/>
  <c r="J1963" i="6"/>
  <c r="B1964" i="6"/>
  <c r="J1964" i="6"/>
  <c r="B1965" i="6"/>
  <c r="J1965" i="6"/>
  <c r="B1966" i="6"/>
  <c r="J1966" i="6"/>
  <c r="B1967" i="6"/>
  <c r="J1967" i="6"/>
  <c r="B1968" i="6"/>
  <c r="J1968" i="6"/>
  <c r="B1969" i="6"/>
  <c r="J1969" i="6"/>
  <c r="B1970" i="6"/>
  <c r="J1970" i="6"/>
  <c r="B1971" i="6"/>
  <c r="J1971" i="6"/>
  <c r="B1972" i="6"/>
  <c r="J1972" i="6"/>
  <c r="B1973" i="6"/>
  <c r="J1973" i="6"/>
  <c r="B1974" i="6"/>
  <c r="J1974" i="6"/>
  <c r="B1975" i="6"/>
  <c r="J1975" i="6"/>
  <c r="B1976" i="6"/>
  <c r="J1976" i="6"/>
  <c r="B1977" i="6"/>
  <c r="J1977" i="6"/>
  <c r="B1978" i="6"/>
  <c r="J1978" i="6"/>
  <c r="B1979" i="6"/>
  <c r="J1979" i="6"/>
  <c r="B1980" i="6"/>
  <c r="J1980" i="6"/>
  <c r="B1981" i="6"/>
  <c r="J1981" i="6"/>
  <c r="B1982" i="6"/>
  <c r="J1982" i="6"/>
  <c r="B1983" i="6"/>
  <c r="J1983" i="6"/>
  <c r="B1984" i="6"/>
  <c r="J1984" i="6"/>
  <c r="B1985" i="6"/>
  <c r="J1985" i="6"/>
  <c r="B1986" i="6"/>
  <c r="J1986" i="6"/>
  <c r="B1987" i="6"/>
  <c r="J1987" i="6"/>
  <c r="B1988" i="6"/>
  <c r="J1988" i="6"/>
  <c r="B1989" i="6"/>
  <c r="J1989" i="6"/>
  <c r="B1990" i="6"/>
  <c r="J1990" i="6"/>
  <c r="B1991" i="6"/>
  <c r="J1991" i="6"/>
  <c r="B1992" i="6"/>
  <c r="J1992" i="6"/>
  <c r="B1993" i="6"/>
  <c r="J1993" i="6"/>
  <c r="B1994" i="6"/>
  <c r="J1994" i="6"/>
  <c r="B1995" i="6"/>
  <c r="J1995" i="6"/>
  <c r="B1996" i="6"/>
  <c r="J1996" i="6"/>
  <c r="B1997" i="6"/>
  <c r="J1997" i="6"/>
  <c r="B1998" i="6"/>
  <c r="J1998" i="6"/>
  <c r="B1999" i="6"/>
  <c r="J1999" i="6"/>
  <c r="B2000" i="6"/>
  <c r="J2000" i="6"/>
  <c r="B2001" i="6"/>
  <c r="J2001" i="6"/>
  <c r="B2002" i="6"/>
  <c r="J2002" i="6"/>
  <c r="B2003" i="6"/>
  <c r="J2003" i="6"/>
  <c r="B2004" i="6"/>
  <c r="J2004" i="6"/>
  <c r="B2005" i="6"/>
  <c r="J2005" i="6"/>
  <c r="B2006" i="6"/>
  <c r="J2006" i="6"/>
  <c r="B2007" i="6"/>
  <c r="J2007" i="6"/>
  <c r="B2008" i="6"/>
  <c r="J2008" i="6"/>
  <c r="B2009" i="6"/>
  <c r="J2009" i="6"/>
  <c r="B2010" i="6"/>
  <c r="J2010" i="6"/>
  <c r="B2011" i="6"/>
  <c r="J2011" i="6"/>
  <c r="B2012" i="6"/>
  <c r="J2012" i="6"/>
  <c r="B2013" i="6"/>
  <c r="J2013" i="6"/>
  <c r="B2014" i="6"/>
  <c r="J2014" i="6"/>
  <c r="B2015" i="6"/>
  <c r="J2015" i="6"/>
  <c r="B2016" i="6"/>
  <c r="J2016" i="6"/>
  <c r="B2017" i="6"/>
  <c r="J2017" i="6"/>
  <c r="B2018" i="6"/>
  <c r="J2018" i="6"/>
  <c r="B2019" i="6"/>
  <c r="J2019" i="6"/>
  <c r="B2020" i="6"/>
  <c r="J2020" i="6"/>
  <c r="B2021" i="6"/>
  <c r="J2021" i="6"/>
  <c r="B2022" i="6"/>
  <c r="J2022" i="6"/>
  <c r="B2023" i="6"/>
  <c r="J2023" i="6"/>
  <c r="B2024" i="6"/>
  <c r="J2024" i="6"/>
  <c r="B2025" i="6"/>
  <c r="J2025" i="6"/>
  <c r="B2026" i="6"/>
  <c r="J2026" i="6"/>
  <c r="B2027" i="6"/>
  <c r="J2027" i="6"/>
  <c r="B2028" i="6"/>
  <c r="J2028" i="6"/>
  <c r="B2029" i="6"/>
  <c r="J2029" i="6"/>
  <c r="B2030" i="6"/>
  <c r="J2030" i="6"/>
  <c r="B2031" i="6"/>
  <c r="J2031" i="6"/>
  <c r="B2032" i="6"/>
  <c r="J2032" i="6"/>
  <c r="B2033" i="6"/>
  <c r="J2033" i="6"/>
  <c r="B2034" i="6"/>
  <c r="J2034" i="6"/>
  <c r="B2035" i="6"/>
  <c r="J2035" i="6"/>
  <c r="B2036" i="6"/>
  <c r="J2036" i="6"/>
  <c r="B2037" i="6"/>
  <c r="J2037" i="6"/>
  <c r="B2038" i="6"/>
  <c r="J2038" i="6"/>
  <c r="B2039" i="6"/>
  <c r="J2039" i="6"/>
  <c r="B2040" i="6"/>
  <c r="J2040" i="6"/>
  <c r="B2041" i="6"/>
  <c r="J2041" i="6"/>
  <c r="B2042" i="6"/>
  <c r="J2042" i="6"/>
  <c r="B2043" i="6"/>
  <c r="J2043" i="6"/>
  <c r="B2044" i="6"/>
  <c r="J2044" i="6"/>
  <c r="B2045" i="6"/>
  <c r="J2045" i="6"/>
  <c r="B2046" i="6"/>
  <c r="J2046" i="6"/>
  <c r="B2047" i="6"/>
  <c r="J2047" i="6"/>
  <c r="B2048" i="6"/>
  <c r="J2048" i="6"/>
  <c r="B2049" i="6"/>
  <c r="J2049" i="6"/>
  <c r="B2050" i="6"/>
  <c r="J2050" i="6"/>
  <c r="B2051" i="6"/>
  <c r="J2051" i="6"/>
  <c r="B2052" i="6"/>
  <c r="J2052" i="6"/>
  <c r="B2053" i="6"/>
  <c r="J2053" i="6"/>
  <c r="B2054" i="6"/>
  <c r="J2054" i="6"/>
  <c r="B2055" i="6"/>
  <c r="J2055" i="6"/>
  <c r="B2056" i="6"/>
  <c r="J2056" i="6"/>
  <c r="B2057" i="6"/>
  <c r="J2057" i="6"/>
  <c r="B2058" i="6"/>
  <c r="J2058" i="6"/>
  <c r="B2059" i="6"/>
  <c r="J2059" i="6"/>
  <c r="B2060" i="6"/>
  <c r="J2060" i="6"/>
  <c r="B2061" i="6"/>
  <c r="J2061" i="6"/>
  <c r="B2062" i="6"/>
  <c r="J2062" i="6"/>
  <c r="B2063" i="6"/>
  <c r="J2063" i="6"/>
  <c r="B2064" i="6"/>
  <c r="J2064" i="6"/>
  <c r="B2065" i="6"/>
  <c r="J2065" i="6"/>
  <c r="B2066" i="6"/>
  <c r="J2066" i="6"/>
  <c r="B2067" i="6"/>
  <c r="J2067" i="6"/>
  <c r="B2068" i="6"/>
  <c r="J2068" i="6"/>
  <c r="B2069" i="6"/>
  <c r="J2069" i="6"/>
  <c r="B2070" i="6"/>
  <c r="J2070" i="6"/>
  <c r="B2071" i="6"/>
  <c r="J2071" i="6"/>
  <c r="B2072" i="6"/>
  <c r="J2072" i="6"/>
  <c r="B2073" i="6"/>
  <c r="J2073" i="6"/>
  <c r="B2074" i="6"/>
  <c r="J2074" i="6"/>
  <c r="B2075" i="6"/>
  <c r="J2075" i="6"/>
  <c r="B2076" i="6"/>
  <c r="J2076" i="6"/>
  <c r="B2077" i="6"/>
  <c r="J2077" i="6"/>
  <c r="B2078" i="6"/>
  <c r="J2078" i="6"/>
  <c r="B2079" i="6"/>
  <c r="J2079" i="6"/>
  <c r="B2080" i="6"/>
  <c r="J2080" i="6"/>
  <c r="B2081" i="6"/>
  <c r="J2081" i="6"/>
  <c r="B2082" i="6"/>
  <c r="J2082" i="6"/>
  <c r="B2083" i="6"/>
  <c r="J2083" i="6"/>
  <c r="B2084" i="6"/>
  <c r="J2084" i="6"/>
  <c r="B2085" i="6"/>
  <c r="J2085" i="6"/>
  <c r="B2086" i="6"/>
  <c r="J2086" i="6"/>
  <c r="B2087" i="6"/>
  <c r="J2087" i="6"/>
  <c r="B2088" i="6"/>
  <c r="J2088" i="6"/>
  <c r="B2089" i="6"/>
  <c r="J2089" i="6"/>
  <c r="B2090" i="6"/>
  <c r="J2090" i="6"/>
  <c r="B2091" i="6"/>
  <c r="J2091" i="6"/>
  <c r="B2092" i="6"/>
  <c r="J2092" i="6"/>
  <c r="B2093" i="6"/>
  <c r="J2093" i="6"/>
  <c r="B2094" i="6"/>
  <c r="J2094" i="6"/>
  <c r="B2095" i="6"/>
  <c r="J2095" i="6"/>
  <c r="B2096" i="6"/>
  <c r="J2096" i="6"/>
  <c r="B2097" i="6"/>
  <c r="J2097" i="6"/>
  <c r="B2098" i="6"/>
  <c r="J2098" i="6"/>
  <c r="B2099" i="6"/>
  <c r="J2099" i="6"/>
  <c r="B2100" i="6"/>
  <c r="J2100" i="6"/>
  <c r="B2101" i="6"/>
  <c r="J2101" i="6"/>
  <c r="B2102" i="6"/>
  <c r="J2102" i="6"/>
  <c r="B2103" i="6"/>
  <c r="J2103" i="6"/>
  <c r="B2104" i="6"/>
  <c r="J2104" i="6"/>
  <c r="B2105" i="6"/>
  <c r="J2105" i="6"/>
  <c r="B2106" i="6"/>
  <c r="J2106" i="6"/>
  <c r="B2107" i="6"/>
  <c r="J2107" i="6"/>
  <c r="B2108" i="6"/>
  <c r="J2108" i="6"/>
  <c r="B2109" i="6"/>
  <c r="J2109" i="6"/>
  <c r="B2110" i="6"/>
  <c r="J2110" i="6"/>
  <c r="B2111" i="6"/>
  <c r="J2111" i="6"/>
  <c r="B2112" i="6"/>
  <c r="J2112" i="6"/>
  <c r="B2113" i="6"/>
  <c r="J2113" i="6"/>
  <c r="B2114" i="6"/>
  <c r="J2114" i="6"/>
  <c r="B2115" i="6"/>
  <c r="J2115" i="6"/>
  <c r="B2116" i="6"/>
  <c r="J2116" i="6"/>
  <c r="B2117" i="6"/>
  <c r="J2117" i="6"/>
  <c r="B2118" i="6"/>
  <c r="J2118" i="6"/>
  <c r="B2119" i="6"/>
  <c r="J2119" i="6"/>
  <c r="B2120" i="6"/>
  <c r="J2120" i="6"/>
  <c r="B2121" i="6"/>
  <c r="J2121" i="6"/>
  <c r="B2122" i="6"/>
  <c r="J2122" i="6"/>
  <c r="B2123" i="6"/>
  <c r="J2123" i="6"/>
  <c r="B2124" i="6"/>
  <c r="J2124" i="6"/>
  <c r="B2125" i="6"/>
  <c r="J2125" i="6"/>
  <c r="B2126" i="6"/>
  <c r="J2126" i="6"/>
  <c r="B2127" i="6"/>
  <c r="J2127" i="6"/>
  <c r="B2128" i="6"/>
  <c r="J2128" i="6"/>
  <c r="B2129" i="6"/>
  <c r="J2129" i="6"/>
  <c r="B2130" i="6"/>
  <c r="J2130" i="6"/>
  <c r="B2131" i="6"/>
  <c r="J2131" i="6"/>
  <c r="B2132" i="6"/>
  <c r="J2132" i="6"/>
  <c r="B2133" i="6"/>
  <c r="J2133" i="6"/>
  <c r="B2134" i="6"/>
  <c r="J2134" i="6"/>
  <c r="B2135" i="6"/>
  <c r="J2135" i="6"/>
  <c r="B2136" i="6"/>
  <c r="J2136" i="6"/>
  <c r="B2137" i="6"/>
  <c r="J2137" i="6"/>
  <c r="B2138" i="6"/>
  <c r="J2138" i="6"/>
  <c r="B2139" i="6"/>
  <c r="J2139" i="6"/>
  <c r="B2140" i="6"/>
  <c r="J2140" i="6"/>
  <c r="B2141" i="6"/>
  <c r="J2141" i="6"/>
  <c r="B2142" i="6"/>
  <c r="J2142" i="6"/>
  <c r="B2143" i="6"/>
  <c r="J2143" i="6"/>
  <c r="B2144" i="6"/>
  <c r="J2144" i="6"/>
  <c r="B2145" i="6"/>
  <c r="J2145" i="6"/>
  <c r="B2146" i="6"/>
  <c r="J2146" i="6"/>
  <c r="B2147" i="6"/>
  <c r="J2147" i="6"/>
  <c r="B2148" i="6"/>
  <c r="J2148" i="6"/>
  <c r="B2149" i="6"/>
  <c r="J2149" i="6"/>
  <c r="B2150" i="6"/>
  <c r="J2150" i="6"/>
  <c r="B2151" i="6"/>
  <c r="J2151" i="6"/>
  <c r="B2152" i="6"/>
  <c r="J2152" i="6"/>
  <c r="B2153" i="6"/>
  <c r="J2153" i="6"/>
  <c r="B2154" i="6"/>
  <c r="J2154" i="6"/>
  <c r="B2155" i="6"/>
  <c r="J2155" i="6"/>
  <c r="B2156" i="6"/>
  <c r="J2156" i="6"/>
  <c r="B2157" i="6"/>
  <c r="J2157" i="6"/>
  <c r="B2158" i="6"/>
  <c r="J2158" i="6"/>
  <c r="B2159" i="6"/>
  <c r="J2159" i="6"/>
  <c r="B2160" i="6"/>
  <c r="J2160" i="6"/>
  <c r="B2161" i="6"/>
  <c r="J2161" i="6"/>
  <c r="B2162" i="6"/>
  <c r="J2162" i="6"/>
  <c r="B2163" i="6"/>
  <c r="J2163" i="6"/>
  <c r="B2164" i="6"/>
  <c r="J2164" i="6"/>
  <c r="B2165" i="6"/>
  <c r="J2165" i="6"/>
  <c r="B2166" i="6"/>
  <c r="J2166" i="6"/>
  <c r="B2167" i="6"/>
  <c r="J2167" i="6"/>
  <c r="B2168" i="6"/>
  <c r="J2168" i="6"/>
  <c r="B2169" i="6"/>
  <c r="J2169" i="6"/>
  <c r="B2170" i="6"/>
  <c r="J2170" i="6"/>
  <c r="B2171" i="6"/>
  <c r="J2171" i="6"/>
  <c r="B2172" i="6"/>
  <c r="J2172" i="6"/>
  <c r="B2173" i="6"/>
  <c r="J2173" i="6"/>
  <c r="B2174" i="6"/>
  <c r="J2174" i="6"/>
  <c r="B2175" i="6"/>
  <c r="J2175" i="6"/>
  <c r="B2176" i="6"/>
  <c r="J2176" i="6"/>
  <c r="B2177" i="6"/>
  <c r="J2177" i="6"/>
  <c r="B2178" i="6"/>
  <c r="J2178" i="6"/>
  <c r="B2179" i="6"/>
  <c r="J2179" i="6"/>
  <c r="B2180" i="6"/>
  <c r="J2180" i="6"/>
  <c r="B2181" i="6"/>
  <c r="J2181" i="6"/>
  <c r="B2182" i="6"/>
  <c r="J2182" i="6"/>
  <c r="B2183" i="6"/>
  <c r="J2183" i="6"/>
  <c r="B2184" i="6"/>
  <c r="J2184" i="6"/>
  <c r="B2185" i="6"/>
  <c r="J2185" i="6"/>
  <c r="B2186" i="6"/>
  <c r="J2186" i="6"/>
  <c r="B2187" i="6"/>
  <c r="J2187" i="6"/>
  <c r="B2188" i="6"/>
  <c r="J2188" i="6"/>
  <c r="B2189" i="6"/>
  <c r="J2189" i="6"/>
  <c r="B2190" i="6"/>
  <c r="J2190" i="6"/>
  <c r="B2191" i="6"/>
  <c r="J2191" i="6"/>
  <c r="B2192" i="6"/>
  <c r="J2192" i="6"/>
  <c r="B2193" i="6"/>
  <c r="J2193" i="6"/>
  <c r="B2194" i="6"/>
  <c r="J2194" i="6"/>
  <c r="B2195" i="6"/>
  <c r="J2195" i="6"/>
  <c r="B2196" i="6"/>
  <c r="J2196" i="6"/>
  <c r="B2197" i="6"/>
  <c r="J2197" i="6"/>
  <c r="B2198" i="6"/>
  <c r="J2198" i="6"/>
  <c r="B2199" i="6"/>
  <c r="J2199" i="6"/>
  <c r="B2200" i="6"/>
  <c r="J2200" i="6"/>
  <c r="B2201" i="6"/>
  <c r="J2201" i="6"/>
  <c r="B2202" i="6"/>
  <c r="J2202" i="6"/>
  <c r="B2203" i="6"/>
  <c r="J2203" i="6"/>
  <c r="B2204" i="6"/>
  <c r="J2204" i="6"/>
  <c r="B2205" i="6"/>
  <c r="J2205" i="6"/>
  <c r="B2206" i="6"/>
  <c r="J2206" i="6"/>
  <c r="B2207" i="6"/>
  <c r="J2207" i="6"/>
  <c r="B2208" i="6"/>
  <c r="J2208" i="6"/>
  <c r="B2209" i="6"/>
  <c r="J2209" i="6"/>
  <c r="B2210" i="6"/>
  <c r="J2210" i="6"/>
  <c r="B2211" i="6"/>
  <c r="J2211" i="6"/>
  <c r="B2212" i="6"/>
  <c r="J2212" i="6"/>
  <c r="B2213" i="6"/>
  <c r="J2213" i="6"/>
  <c r="B2214" i="6"/>
  <c r="J2214" i="6"/>
  <c r="B2215" i="6"/>
  <c r="J2215" i="6"/>
  <c r="B2216" i="6"/>
  <c r="J2216" i="6"/>
  <c r="B2217" i="6"/>
  <c r="J2217" i="6"/>
  <c r="B2218" i="6"/>
  <c r="J2218" i="6"/>
  <c r="B2219" i="6"/>
  <c r="J2219" i="6"/>
  <c r="B2220" i="6"/>
  <c r="J2220" i="6"/>
  <c r="B2221" i="6"/>
  <c r="J2221" i="6"/>
  <c r="B2222" i="6"/>
  <c r="J2222" i="6"/>
  <c r="B2223" i="6"/>
  <c r="J2223" i="6"/>
  <c r="B2224" i="6"/>
  <c r="J2224" i="6"/>
  <c r="B2225" i="6"/>
  <c r="J2225" i="6"/>
  <c r="B2226" i="6"/>
  <c r="J2226" i="6"/>
  <c r="B2227" i="6"/>
  <c r="J2227" i="6"/>
  <c r="B2228" i="6"/>
  <c r="J2228" i="6"/>
  <c r="B2229" i="6"/>
  <c r="J2229" i="6"/>
  <c r="B2230" i="6"/>
  <c r="J2230" i="6"/>
  <c r="B2231" i="6"/>
  <c r="J2231" i="6"/>
  <c r="B2232" i="6"/>
  <c r="J2232" i="6"/>
  <c r="B2233" i="6"/>
  <c r="J2233" i="6"/>
  <c r="B2234" i="6"/>
  <c r="J2234" i="6"/>
  <c r="B2235" i="6"/>
  <c r="J2235" i="6"/>
  <c r="B2236" i="6"/>
  <c r="J2236" i="6"/>
  <c r="B2237" i="6"/>
  <c r="J2237" i="6"/>
  <c r="B2238" i="6"/>
  <c r="J2238" i="6"/>
  <c r="B2239" i="6"/>
  <c r="J2239" i="6"/>
  <c r="B2240" i="6"/>
  <c r="J2240" i="6"/>
  <c r="B2241" i="6"/>
  <c r="J2241" i="6"/>
  <c r="B2242" i="6"/>
  <c r="J2242" i="6"/>
  <c r="B2243" i="6"/>
  <c r="J2243" i="6"/>
  <c r="B2244" i="6"/>
  <c r="J2244" i="6"/>
  <c r="B2245" i="6"/>
  <c r="J2245" i="6"/>
  <c r="B2246" i="6"/>
  <c r="J2246" i="6"/>
  <c r="B2247" i="6"/>
  <c r="J2247" i="6"/>
  <c r="B2248" i="6"/>
  <c r="J2248" i="6"/>
  <c r="B2249" i="6"/>
  <c r="J2249" i="6"/>
  <c r="B2250" i="6"/>
  <c r="J2250" i="6"/>
  <c r="B2251" i="6"/>
  <c r="J2251" i="6"/>
  <c r="B2252" i="6"/>
  <c r="J2252" i="6"/>
  <c r="B2253" i="6"/>
  <c r="J2253" i="6"/>
  <c r="B2254" i="6"/>
  <c r="J2254" i="6"/>
  <c r="B2255" i="6"/>
  <c r="J2255" i="6"/>
  <c r="B2256" i="6"/>
  <c r="J2256" i="6"/>
  <c r="B2257" i="6"/>
  <c r="J2257" i="6"/>
  <c r="B2258" i="6"/>
  <c r="J2258" i="6"/>
  <c r="B2259" i="6"/>
  <c r="J2259" i="6"/>
  <c r="B2260" i="6"/>
  <c r="J2260" i="6"/>
  <c r="B2261" i="6"/>
  <c r="J2261" i="6"/>
  <c r="B2262" i="6"/>
  <c r="J2262" i="6"/>
  <c r="B2263" i="6"/>
  <c r="J2263" i="6"/>
  <c r="B2264" i="6"/>
  <c r="J2264" i="6"/>
  <c r="B2265" i="6"/>
  <c r="J2265" i="6"/>
  <c r="B2266" i="6"/>
  <c r="J2266" i="6"/>
  <c r="B2267" i="6"/>
  <c r="J2267" i="6"/>
  <c r="B2268" i="6"/>
  <c r="J2268" i="6"/>
  <c r="B2269" i="6"/>
  <c r="J2269" i="6"/>
  <c r="B2270" i="6"/>
  <c r="J2270" i="6"/>
  <c r="B2271" i="6"/>
  <c r="J2271" i="6"/>
  <c r="B2272" i="6"/>
  <c r="J2272" i="6"/>
  <c r="B2273" i="6"/>
  <c r="J2273" i="6"/>
  <c r="B2274" i="6"/>
  <c r="J2274" i="6"/>
  <c r="B2275" i="6"/>
  <c r="J2275" i="6"/>
  <c r="B2276" i="6"/>
  <c r="J2276" i="6"/>
  <c r="B2277" i="6"/>
  <c r="J2277" i="6"/>
  <c r="B2278" i="6"/>
  <c r="J2278" i="6"/>
  <c r="B2279" i="6"/>
  <c r="J2279" i="6"/>
  <c r="B2280" i="6"/>
  <c r="J2280" i="6"/>
  <c r="B2281" i="6"/>
  <c r="J2281" i="6"/>
  <c r="B2282" i="6"/>
  <c r="J2282" i="6"/>
  <c r="B2283" i="6"/>
  <c r="J2283" i="6"/>
  <c r="B2284" i="6"/>
  <c r="J2284" i="6"/>
  <c r="B2285" i="6"/>
  <c r="J2285" i="6"/>
  <c r="B2286" i="6"/>
  <c r="J2286" i="6"/>
  <c r="B2287" i="6"/>
  <c r="J2287" i="6"/>
  <c r="B2288" i="6"/>
  <c r="J2288" i="6"/>
  <c r="B2289" i="6"/>
  <c r="J2289" i="6"/>
  <c r="B2290" i="6"/>
  <c r="J2290" i="6"/>
  <c r="B2291" i="6"/>
  <c r="J2291" i="6"/>
  <c r="B2292" i="6"/>
  <c r="J2292" i="6"/>
  <c r="B2293" i="6"/>
  <c r="J2293" i="6"/>
  <c r="B2294" i="6"/>
  <c r="J2294" i="6"/>
  <c r="B2295" i="6"/>
  <c r="J2295" i="6"/>
  <c r="B2296" i="6"/>
  <c r="J2296" i="6"/>
  <c r="B2297" i="6"/>
  <c r="J2297" i="6"/>
  <c r="B2298" i="6"/>
  <c r="J2298" i="6"/>
  <c r="B2299" i="6"/>
  <c r="J2299" i="6"/>
  <c r="B2300" i="6"/>
  <c r="J2300" i="6"/>
  <c r="B2301" i="6"/>
  <c r="J2301" i="6"/>
  <c r="B2302" i="6"/>
  <c r="J2302" i="6"/>
  <c r="B2303" i="6"/>
  <c r="J2303" i="6"/>
  <c r="B2304" i="6"/>
  <c r="J2304" i="6"/>
  <c r="B2305" i="6"/>
  <c r="J2305" i="6"/>
  <c r="B2306" i="6"/>
  <c r="J2306" i="6"/>
  <c r="B2307" i="6"/>
  <c r="J2307" i="6"/>
  <c r="B2308" i="6"/>
  <c r="J2308" i="6"/>
  <c r="B2309" i="6"/>
  <c r="J2309" i="6"/>
  <c r="B2310" i="6"/>
  <c r="J2310" i="6"/>
  <c r="B2311" i="6"/>
  <c r="J2311" i="6"/>
  <c r="B2312" i="6"/>
  <c r="J2312" i="6"/>
  <c r="B2313" i="6"/>
  <c r="J2313" i="6"/>
  <c r="B2314" i="6"/>
  <c r="J2314" i="6"/>
  <c r="B2315" i="6"/>
  <c r="J2315" i="6"/>
  <c r="B2316" i="6"/>
  <c r="J2316" i="6"/>
  <c r="B2317" i="6"/>
  <c r="J2317" i="6"/>
  <c r="B2318" i="6"/>
  <c r="J2318" i="6"/>
  <c r="B2319" i="6"/>
  <c r="J2319" i="6"/>
  <c r="B2320" i="6"/>
  <c r="J2320" i="6"/>
  <c r="B2321" i="6"/>
  <c r="J2321" i="6"/>
  <c r="B2322" i="6"/>
  <c r="J2322" i="6"/>
  <c r="B2323" i="6"/>
  <c r="J2323" i="6"/>
  <c r="B2324" i="6"/>
  <c r="J2324" i="6"/>
  <c r="B2325" i="6"/>
  <c r="J2325" i="6"/>
  <c r="B2326" i="6"/>
  <c r="J2326" i="6"/>
  <c r="B2327" i="6"/>
  <c r="J2327" i="6"/>
  <c r="B2328" i="6"/>
  <c r="J2328" i="6"/>
  <c r="B2329" i="6"/>
  <c r="J2329" i="6"/>
  <c r="B2330" i="6"/>
  <c r="J2330" i="6"/>
  <c r="B2331" i="6"/>
  <c r="J2331" i="6"/>
  <c r="B2332" i="6"/>
  <c r="J2332" i="6"/>
  <c r="B2333" i="6"/>
  <c r="J2333" i="6"/>
  <c r="B2334" i="6"/>
  <c r="J2334" i="6"/>
  <c r="B2335" i="6"/>
  <c r="J2335" i="6"/>
  <c r="B2336" i="6"/>
  <c r="J2336" i="6"/>
  <c r="B2337" i="6"/>
  <c r="J2337" i="6"/>
  <c r="B2338" i="6"/>
  <c r="J2338" i="6"/>
  <c r="B2339" i="6"/>
  <c r="J2339" i="6"/>
  <c r="B2340" i="6"/>
  <c r="J2340" i="6"/>
  <c r="B2341" i="6"/>
  <c r="J2341" i="6"/>
  <c r="B2342" i="6"/>
  <c r="J2342" i="6"/>
  <c r="B2343" i="6"/>
  <c r="J2343" i="6"/>
  <c r="B2344" i="6"/>
  <c r="J2344" i="6"/>
  <c r="B2345" i="6"/>
  <c r="J2345" i="6"/>
  <c r="B2346" i="6"/>
  <c r="J2346" i="6"/>
  <c r="B2347" i="6"/>
  <c r="J2347" i="6"/>
  <c r="B2348" i="6"/>
  <c r="J2348" i="6"/>
  <c r="B2349" i="6"/>
  <c r="J2349" i="6"/>
  <c r="B2350" i="6"/>
  <c r="J2350" i="6"/>
  <c r="B2351" i="6"/>
  <c r="J2351" i="6"/>
  <c r="B2352" i="6"/>
  <c r="J2352" i="6"/>
  <c r="B2353" i="6"/>
  <c r="J2353" i="6"/>
  <c r="B2354" i="6"/>
  <c r="J2354" i="6"/>
  <c r="B2355" i="6"/>
  <c r="J2355" i="6"/>
  <c r="B2356" i="6"/>
  <c r="J2356" i="6"/>
  <c r="B2357" i="6"/>
  <c r="J2357" i="6"/>
  <c r="B2358" i="6"/>
  <c r="J2358" i="6"/>
  <c r="B2359" i="6"/>
  <c r="J2359" i="6"/>
  <c r="B2360" i="6"/>
  <c r="J2360" i="6"/>
  <c r="B2361" i="6"/>
  <c r="J2361" i="6"/>
  <c r="B2362" i="6"/>
  <c r="J2362" i="6"/>
  <c r="B2363" i="6"/>
  <c r="J2363" i="6"/>
  <c r="B2364" i="6"/>
  <c r="J2364" i="6"/>
  <c r="B2365" i="6"/>
  <c r="J2365" i="6"/>
  <c r="B2366" i="6"/>
  <c r="J2366" i="6"/>
  <c r="B2367" i="6"/>
  <c r="J2367" i="6"/>
  <c r="B2368" i="6"/>
  <c r="J2368" i="6"/>
  <c r="B2369" i="6"/>
  <c r="J2369" i="6"/>
  <c r="B2370" i="6"/>
  <c r="J2370" i="6"/>
  <c r="B2371" i="6"/>
  <c r="J2371" i="6"/>
  <c r="B2372" i="6"/>
  <c r="J2372" i="6"/>
  <c r="B2373" i="6"/>
  <c r="J2373" i="6"/>
  <c r="B2374" i="6"/>
  <c r="J2374" i="6"/>
  <c r="B2375" i="6"/>
  <c r="J2375" i="6"/>
  <c r="B2376" i="6"/>
  <c r="J2376" i="6"/>
  <c r="B2377" i="6"/>
  <c r="J2377" i="6"/>
  <c r="B2378" i="6"/>
  <c r="J2378" i="6"/>
  <c r="B2379" i="6"/>
  <c r="J2379" i="6"/>
  <c r="B2380" i="6"/>
  <c r="J2380" i="6"/>
  <c r="B2381" i="6"/>
  <c r="J2381" i="6"/>
  <c r="B2382" i="6"/>
  <c r="J2382" i="6"/>
  <c r="B2383" i="6"/>
  <c r="J2383" i="6"/>
  <c r="B2384" i="6"/>
  <c r="J2384" i="6"/>
  <c r="B2385" i="6"/>
  <c r="J2385" i="6"/>
  <c r="B2386" i="6"/>
  <c r="J2386" i="6"/>
  <c r="B2387" i="6"/>
  <c r="J2387" i="6"/>
  <c r="B2388" i="6"/>
  <c r="J2388" i="6"/>
  <c r="B2389" i="6"/>
  <c r="J2389" i="6"/>
  <c r="B2390" i="6"/>
  <c r="J2390" i="6"/>
  <c r="B2391" i="6"/>
  <c r="J2391" i="6"/>
  <c r="B2392" i="6"/>
  <c r="J2392" i="6"/>
  <c r="B2393" i="6"/>
  <c r="J2393" i="6"/>
  <c r="B2394" i="6"/>
  <c r="J2394" i="6"/>
  <c r="B2395" i="6"/>
  <c r="J2395" i="6"/>
  <c r="B2396" i="6"/>
  <c r="J2396" i="6"/>
  <c r="B2397" i="6"/>
  <c r="J2397" i="6"/>
  <c r="B2398" i="6"/>
  <c r="J2398" i="6"/>
  <c r="B2399" i="6"/>
  <c r="J2399" i="6"/>
  <c r="B2400" i="6"/>
  <c r="J2400" i="6"/>
  <c r="B2401" i="6"/>
  <c r="J2401" i="6"/>
  <c r="B2402" i="6"/>
  <c r="J2402" i="6"/>
  <c r="B2403" i="6"/>
  <c r="J2403" i="6"/>
  <c r="B2404" i="6"/>
  <c r="J2404" i="6"/>
  <c r="B2405" i="6"/>
  <c r="J2405" i="6"/>
  <c r="B2406" i="6"/>
  <c r="J2406" i="6"/>
  <c r="B2407" i="6"/>
  <c r="J2407" i="6"/>
  <c r="B2408" i="6"/>
  <c r="J2408" i="6"/>
  <c r="B2409" i="6"/>
  <c r="J2409" i="6"/>
  <c r="B2410" i="6"/>
  <c r="J2410" i="6"/>
  <c r="B2411" i="6"/>
  <c r="J2411" i="6"/>
  <c r="B2412" i="6"/>
  <c r="J2412" i="6"/>
  <c r="B2413" i="6"/>
  <c r="J2413" i="6"/>
  <c r="B2414" i="6"/>
  <c r="J2414" i="6"/>
  <c r="B2415" i="6"/>
  <c r="J2415" i="6"/>
  <c r="B2416" i="6"/>
  <c r="J2416" i="6"/>
  <c r="B2417" i="6"/>
  <c r="J2417" i="6"/>
  <c r="B2418" i="6"/>
  <c r="J2418" i="6"/>
  <c r="B2419" i="6"/>
  <c r="J2419" i="6"/>
  <c r="B2420" i="6"/>
  <c r="J2420" i="6"/>
  <c r="B2421" i="6"/>
  <c r="J2421" i="6"/>
  <c r="B2422" i="6"/>
  <c r="J2422" i="6"/>
  <c r="B2423" i="6"/>
  <c r="J2423" i="6"/>
  <c r="B2424" i="6"/>
  <c r="J2424" i="6"/>
  <c r="B2425" i="6"/>
  <c r="J2425" i="6"/>
  <c r="B2426" i="6"/>
  <c r="J2426" i="6"/>
  <c r="B2427" i="6"/>
  <c r="J2427" i="6"/>
  <c r="B2428" i="6"/>
  <c r="J2428" i="6"/>
  <c r="B2429" i="6"/>
  <c r="J2429" i="6"/>
  <c r="B2430" i="6"/>
  <c r="J2430" i="6"/>
  <c r="B2431" i="6"/>
  <c r="J2431" i="6"/>
  <c r="B2432" i="6"/>
  <c r="J2432" i="6"/>
  <c r="B2433" i="6"/>
  <c r="J2433" i="6"/>
  <c r="B2434" i="6"/>
  <c r="J2434" i="6"/>
  <c r="B2435" i="6"/>
  <c r="J2435" i="6"/>
  <c r="B2436" i="6"/>
  <c r="J2436" i="6"/>
  <c r="B2437" i="6"/>
  <c r="J2437" i="6"/>
  <c r="B2438" i="6"/>
  <c r="J2438" i="6"/>
  <c r="B2439" i="6"/>
  <c r="J2439" i="6"/>
  <c r="B2440" i="6"/>
  <c r="J2440" i="6"/>
  <c r="B2441" i="6"/>
  <c r="J2441" i="6"/>
  <c r="B2442" i="6"/>
  <c r="J2442" i="6"/>
  <c r="B2443" i="6"/>
  <c r="J2443" i="6"/>
  <c r="B2444" i="6"/>
  <c r="J2444" i="6"/>
  <c r="B2445" i="6"/>
  <c r="J2445" i="6"/>
  <c r="B2446" i="6"/>
  <c r="J2446" i="6"/>
  <c r="B2447" i="6"/>
  <c r="J2447" i="6"/>
  <c r="B2448" i="6"/>
  <c r="J2448" i="6"/>
  <c r="B2449" i="6"/>
  <c r="J2449" i="6"/>
  <c r="B2450" i="6"/>
  <c r="J2450" i="6"/>
  <c r="B2451" i="6"/>
  <c r="J2451" i="6"/>
  <c r="B2452" i="6"/>
  <c r="J2452" i="6"/>
  <c r="B2453" i="6"/>
  <c r="J2453" i="6"/>
  <c r="B2454" i="6"/>
  <c r="J2454" i="6"/>
  <c r="B2455" i="6"/>
  <c r="J2455" i="6"/>
  <c r="B2456" i="6"/>
  <c r="J2456" i="6"/>
  <c r="B2457" i="6"/>
  <c r="J2457" i="6"/>
  <c r="B2458" i="6"/>
  <c r="J2458" i="6"/>
  <c r="B2459" i="6"/>
  <c r="J2459" i="6"/>
  <c r="B2460" i="6"/>
  <c r="J2460" i="6"/>
  <c r="B2461" i="6"/>
  <c r="J2461" i="6"/>
  <c r="B2462" i="6"/>
  <c r="J2462" i="6"/>
  <c r="B2463" i="6"/>
  <c r="J2463" i="6"/>
  <c r="B2464" i="6"/>
  <c r="J2464" i="6"/>
  <c r="B2465" i="6"/>
  <c r="J2465" i="6"/>
  <c r="B2466" i="6"/>
  <c r="J2466" i="6"/>
  <c r="B2467" i="6"/>
  <c r="J2467" i="6"/>
  <c r="B2468" i="6"/>
  <c r="J2468" i="6"/>
  <c r="B2469" i="6"/>
  <c r="J2469" i="6"/>
  <c r="B2470" i="6"/>
  <c r="J2470" i="6"/>
  <c r="B2471" i="6"/>
  <c r="J2471" i="6"/>
  <c r="B2472" i="6"/>
  <c r="J2472" i="6"/>
  <c r="B2473" i="6"/>
  <c r="J2473" i="6"/>
  <c r="B2474" i="6"/>
  <c r="J2474" i="6"/>
  <c r="B2475" i="6"/>
  <c r="J2475" i="6"/>
  <c r="B2476" i="6"/>
  <c r="J2476" i="6"/>
  <c r="B2477" i="6"/>
  <c r="J2477" i="6"/>
  <c r="B2478" i="6"/>
  <c r="J2478" i="6"/>
  <c r="B2479" i="6"/>
  <c r="J2479" i="6"/>
  <c r="B2480" i="6"/>
  <c r="J2480" i="6"/>
  <c r="B2481" i="6"/>
  <c r="J2481" i="6"/>
  <c r="B2482" i="6"/>
  <c r="J2482" i="6"/>
  <c r="B2483" i="6"/>
  <c r="J2483" i="6"/>
  <c r="B2484" i="6"/>
  <c r="J2484" i="6"/>
  <c r="B2485" i="6"/>
  <c r="J2485" i="6"/>
  <c r="B2486" i="6"/>
  <c r="J2486" i="6"/>
  <c r="B2487" i="6"/>
  <c r="J2487" i="6"/>
  <c r="B2488" i="6"/>
  <c r="J2488" i="6"/>
  <c r="B2489" i="6"/>
  <c r="J2489" i="6"/>
  <c r="B2490" i="6"/>
  <c r="J2490" i="6"/>
  <c r="B2491" i="6"/>
  <c r="J2491" i="6"/>
  <c r="B2492" i="6"/>
  <c r="J2492" i="6"/>
  <c r="B2493" i="6"/>
  <c r="J2493" i="6"/>
  <c r="B2494" i="6"/>
  <c r="J2494" i="6"/>
  <c r="B2495" i="6"/>
  <c r="J2495" i="6"/>
  <c r="B2496" i="6"/>
  <c r="J2496" i="6"/>
  <c r="B2497" i="6"/>
  <c r="J2497" i="6"/>
  <c r="B2498" i="6"/>
  <c r="J2498" i="6"/>
  <c r="B2499" i="6"/>
  <c r="J2499" i="6"/>
  <c r="B2500" i="6"/>
  <c r="J2500" i="6"/>
  <c r="B2501" i="6"/>
  <c r="J2501" i="6"/>
  <c r="B2502" i="6"/>
  <c r="J2502" i="6"/>
  <c r="B2503" i="6"/>
  <c r="J2503" i="6"/>
  <c r="B2504" i="6"/>
  <c r="J2504" i="6"/>
  <c r="B2505" i="6"/>
  <c r="J2505" i="6"/>
  <c r="B2506" i="6"/>
  <c r="J2506" i="6"/>
  <c r="B2507" i="6"/>
  <c r="J2507" i="6"/>
  <c r="B2508" i="6"/>
  <c r="J2508" i="6"/>
  <c r="B2509" i="6"/>
  <c r="J2509" i="6"/>
  <c r="B2510" i="6"/>
  <c r="J2510" i="6"/>
  <c r="B2511" i="6"/>
  <c r="J2511" i="6"/>
  <c r="B2512" i="6"/>
  <c r="J2512" i="6"/>
  <c r="B2513" i="6"/>
  <c r="J2513" i="6"/>
  <c r="B2514" i="6"/>
  <c r="J2514" i="6"/>
  <c r="B2515" i="6"/>
  <c r="J2515" i="6"/>
  <c r="B2516" i="6"/>
  <c r="J2516" i="6"/>
  <c r="B2517" i="6"/>
  <c r="J2517" i="6"/>
  <c r="B2518" i="6"/>
  <c r="J2518" i="6"/>
  <c r="B2519" i="6"/>
  <c r="J2519" i="6"/>
  <c r="B2520" i="6"/>
  <c r="J2520" i="6"/>
  <c r="B2521" i="6"/>
  <c r="J2521" i="6"/>
  <c r="B2522" i="6"/>
  <c r="J2522" i="6"/>
  <c r="B2523" i="6"/>
  <c r="J2523" i="6"/>
  <c r="B2524" i="6"/>
  <c r="J2524" i="6"/>
  <c r="B2525" i="6"/>
  <c r="J2525" i="6"/>
  <c r="B2526" i="6"/>
  <c r="J2526" i="6"/>
  <c r="B2527" i="6"/>
  <c r="J2527" i="6"/>
  <c r="B2528" i="6"/>
  <c r="J2528" i="6"/>
  <c r="B2529" i="6"/>
  <c r="J2529" i="6"/>
  <c r="B2530" i="6"/>
  <c r="J2530" i="6"/>
  <c r="B2531" i="6"/>
  <c r="J2531" i="6"/>
  <c r="B2532" i="6"/>
  <c r="J2532" i="6"/>
  <c r="B2533" i="6"/>
  <c r="J2533" i="6"/>
  <c r="B2534" i="6"/>
  <c r="J2534" i="6"/>
  <c r="B2535" i="6"/>
  <c r="J2535" i="6"/>
  <c r="B2536" i="6"/>
  <c r="J2536" i="6"/>
  <c r="B2537" i="6"/>
  <c r="J2537" i="6"/>
  <c r="B2538" i="6"/>
  <c r="J2538" i="6"/>
  <c r="B2539" i="6"/>
  <c r="J2539" i="6"/>
  <c r="B2540" i="6"/>
  <c r="J2540" i="6"/>
  <c r="B2541" i="6"/>
  <c r="J2541" i="6"/>
  <c r="B2542" i="6"/>
  <c r="J2542" i="6"/>
  <c r="B2543" i="6"/>
  <c r="J2543" i="6"/>
  <c r="B2544" i="6"/>
  <c r="J2544" i="6"/>
  <c r="B2545" i="6"/>
  <c r="J2545" i="6"/>
  <c r="B2546" i="6"/>
  <c r="J2546" i="6"/>
  <c r="B2547" i="6"/>
  <c r="J2547" i="6"/>
  <c r="B2548" i="6"/>
  <c r="J2548" i="6"/>
  <c r="B2549" i="6"/>
  <c r="J2549" i="6"/>
  <c r="B2550" i="6"/>
  <c r="J2550" i="6"/>
  <c r="B2551" i="6"/>
  <c r="J2551" i="6"/>
  <c r="B2552" i="6"/>
  <c r="J2552" i="6"/>
  <c r="B2553" i="6"/>
  <c r="J2553" i="6"/>
  <c r="B2554" i="6"/>
  <c r="J2554" i="6"/>
  <c r="B2555" i="6"/>
  <c r="J2555" i="6"/>
  <c r="B2556" i="6"/>
  <c r="J2556" i="6"/>
  <c r="B2557" i="6"/>
  <c r="J2557" i="6"/>
  <c r="B2558" i="6"/>
  <c r="J2558" i="6"/>
  <c r="B2559" i="6"/>
  <c r="J2559" i="6"/>
  <c r="B2560" i="6"/>
  <c r="J2560" i="6"/>
  <c r="B2561" i="6"/>
  <c r="J2561" i="6"/>
  <c r="B2562" i="6"/>
  <c r="J2562" i="6"/>
  <c r="B2563" i="6"/>
  <c r="J2563" i="6"/>
  <c r="B2564" i="6"/>
  <c r="J2564" i="6"/>
  <c r="B2565" i="6"/>
  <c r="J2565" i="6"/>
  <c r="B2566" i="6"/>
  <c r="J2566" i="6"/>
  <c r="B2567" i="6"/>
  <c r="J2567" i="6"/>
  <c r="B2568" i="6"/>
  <c r="J2568" i="6"/>
  <c r="B2569" i="6"/>
  <c r="J2569" i="6"/>
  <c r="B2570" i="6"/>
  <c r="J2570" i="6"/>
  <c r="B2571" i="6"/>
  <c r="J2571" i="6"/>
  <c r="B2572" i="6"/>
  <c r="J2572" i="6"/>
  <c r="B2573" i="6"/>
  <c r="J2573" i="6"/>
  <c r="B2574" i="6"/>
  <c r="J2574" i="6"/>
  <c r="B2575" i="6"/>
  <c r="J2575" i="6"/>
  <c r="B2576" i="6"/>
  <c r="J2576" i="6"/>
  <c r="B2577" i="6"/>
  <c r="J2577" i="6"/>
  <c r="B2578" i="6"/>
  <c r="J2578" i="6"/>
  <c r="B2579" i="6"/>
  <c r="J2579" i="6"/>
  <c r="B2580" i="6"/>
  <c r="J2580" i="6"/>
  <c r="B2581" i="6"/>
  <c r="J2581" i="6"/>
  <c r="B2582" i="6"/>
  <c r="J2582" i="6"/>
  <c r="B2583" i="6"/>
  <c r="J2583" i="6"/>
  <c r="B2584" i="6"/>
  <c r="J2584" i="6"/>
  <c r="B2585" i="6"/>
  <c r="J2585" i="6"/>
  <c r="B2586" i="6"/>
  <c r="J2586" i="6"/>
  <c r="B2587" i="6"/>
  <c r="J2587" i="6"/>
  <c r="B2588" i="6"/>
  <c r="J2588" i="6"/>
  <c r="B2589" i="6"/>
  <c r="J2589" i="6"/>
  <c r="B2590" i="6"/>
  <c r="J2590" i="6"/>
  <c r="B2591" i="6"/>
  <c r="J2591" i="6"/>
  <c r="B2592" i="6"/>
  <c r="J2592" i="6"/>
  <c r="B2593" i="6"/>
  <c r="J2593" i="6"/>
  <c r="B2594" i="6"/>
  <c r="J2594" i="6"/>
  <c r="B2595" i="6"/>
  <c r="J2595" i="6"/>
  <c r="B2596" i="6"/>
  <c r="J2596" i="6"/>
  <c r="B2597" i="6"/>
  <c r="J2597" i="6"/>
  <c r="B2598" i="6"/>
  <c r="J2598" i="6"/>
  <c r="B2599" i="6"/>
  <c r="J2599" i="6"/>
  <c r="B2600" i="6"/>
  <c r="J2600" i="6"/>
  <c r="B2601" i="6"/>
  <c r="J2601" i="6"/>
  <c r="B2602" i="6"/>
  <c r="J2602" i="6"/>
  <c r="B2603" i="6"/>
  <c r="J2603" i="6"/>
  <c r="B2604" i="6"/>
  <c r="J2604" i="6"/>
  <c r="B2605" i="6"/>
  <c r="J2605" i="6"/>
  <c r="B2606" i="6"/>
  <c r="J2606" i="6"/>
  <c r="B2607" i="6"/>
  <c r="J2607" i="6"/>
  <c r="B2608" i="6"/>
  <c r="J2608" i="6"/>
  <c r="B2609" i="6"/>
  <c r="J2609" i="6"/>
  <c r="B2610" i="6"/>
  <c r="J2610" i="6"/>
  <c r="B2611" i="6"/>
  <c r="J2611" i="6"/>
  <c r="B2612" i="6"/>
  <c r="J2612" i="6"/>
  <c r="B2613" i="6"/>
  <c r="J2613" i="6"/>
  <c r="B2614" i="6"/>
  <c r="J2614" i="6"/>
  <c r="B2615" i="6"/>
  <c r="J2615" i="6"/>
  <c r="B2616" i="6"/>
  <c r="J2616" i="6"/>
  <c r="B2617" i="6"/>
  <c r="J2617" i="6"/>
  <c r="B2618" i="6"/>
  <c r="J2618" i="6"/>
  <c r="B2619" i="6"/>
  <c r="J2619" i="6"/>
  <c r="B2620" i="6"/>
  <c r="J2620" i="6"/>
  <c r="B2621" i="6"/>
  <c r="J2621" i="6"/>
  <c r="B2622" i="6"/>
  <c r="J2622" i="6"/>
  <c r="B2623" i="6"/>
  <c r="J2623" i="6"/>
  <c r="B2624" i="6"/>
  <c r="J2624" i="6"/>
  <c r="B2625" i="6"/>
  <c r="J2625" i="6"/>
  <c r="B2626" i="6"/>
  <c r="J2626" i="6"/>
  <c r="B2627" i="6"/>
  <c r="J2627" i="6"/>
  <c r="B2628" i="6"/>
  <c r="J2628" i="6"/>
  <c r="B2629" i="6"/>
  <c r="J2629" i="6"/>
  <c r="B2630" i="6"/>
  <c r="J2630" i="6"/>
  <c r="B2631" i="6"/>
  <c r="J2631" i="6"/>
  <c r="B2632" i="6"/>
  <c r="J2632" i="6"/>
  <c r="B2633" i="6"/>
  <c r="J2633" i="6"/>
  <c r="B2634" i="6"/>
  <c r="J2634" i="6"/>
  <c r="B2635" i="6"/>
  <c r="J2635" i="6"/>
  <c r="B2636" i="6"/>
  <c r="J2636" i="6"/>
  <c r="B2637" i="6"/>
  <c r="J2637" i="6"/>
  <c r="B2638" i="6"/>
  <c r="J2638" i="6"/>
  <c r="B2639" i="6"/>
  <c r="J2639" i="6"/>
  <c r="B2640" i="6"/>
  <c r="J2640" i="6"/>
  <c r="B2641" i="6"/>
  <c r="J2641" i="6"/>
  <c r="B2642" i="6"/>
  <c r="J2642" i="6"/>
  <c r="B2643" i="6"/>
  <c r="J2643" i="6"/>
  <c r="B2644" i="6"/>
  <c r="J2644" i="6"/>
  <c r="B2645" i="6"/>
  <c r="J2645" i="6"/>
  <c r="B2646" i="6"/>
  <c r="J2646" i="6"/>
  <c r="B2647" i="6"/>
  <c r="J2647" i="6"/>
  <c r="B2648" i="6"/>
  <c r="J2648" i="6"/>
  <c r="B2649" i="6"/>
  <c r="J2649" i="6"/>
  <c r="B2650" i="6"/>
  <c r="J2650" i="6"/>
  <c r="B2651" i="6"/>
  <c r="J2651" i="6"/>
  <c r="B2652" i="6"/>
  <c r="J2652" i="6"/>
  <c r="B2653" i="6"/>
  <c r="J2653" i="6"/>
  <c r="B2654" i="6"/>
  <c r="J2654" i="6"/>
  <c r="B2655" i="6"/>
  <c r="J2655" i="6"/>
  <c r="B2656" i="6"/>
  <c r="J2656" i="6"/>
  <c r="B2657" i="6"/>
  <c r="J2657" i="6"/>
  <c r="B2658" i="6"/>
  <c r="J2658" i="6"/>
  <c r="B2659" i="6"/>
  <c r="J2659" i="6"/>
  <c r="B2660" i="6"/>
  <c r="J2660" i="6"/>
  <c r="B2661" i="6"/>
  <c r="J2661" i="6"/>
  <c r="B2662" i="6"/>
  <c r="J2662" i="6"/>
  <c r="B2663" i="6"/>
  <c r="J2663" i="6"/>
  <c r="B2664" i="6"/>
  <c r="J2664" i="6"/>
  <c r="B2665" i="6"/>
  <c r="J2665" i="6"/>
  <c r="B2666" i="6"/>
  <c r="J2666" i="6"/>
  <c r="B2667" i="6"/>
  <c r="J2667" i="6"/>
  <c r="B2668" i="6"/>
  <c r="J2668" i="6"/>
  <c r="B2669" i="6"/>
  <c r="J2669" i="6"/>
  <c r="B2670" i="6"/>
  <c r="J2670" i="6"/>
  <c r="B2671" i="6"/>
  <c r="J2671" i="6"/>
  <c r="B2672" i="6"/>
  <c r="J2672" i="6"/>
  <c r="B2673" i="6"/>
  <c r="J2673" i="6"/>
  <c r="B2674" i="6"/>
  <c r="J2674" i="6"/>
  <c r="B2675" i="6"/>
  <c r="J2675" i="6"/>
  <c r="B2676" i="6"/>
  <c r="J2676" i="6"/>
  <c r="B2677" i="6"/>
  <c r="J2677" i="6"/>
  <c r="B2678" i="6"/>
  <c r="J2678" i="6"/>
  <c r="B2679" i="6"/>
  <c r="J2679" i="6"/>
  <c r="B2680" i="6"/>
  <c r="J2680" i="6"/>
  <c r="B2681" i="6"/>
  <c r="J2681" i="6"/>
  <c r="B2682" i="6"/>
  <c r="J2682" i="6"/>
  <c r="B2683" i="6"/>
  <c r="J2683" i="6"/>
  <c r="B2684" i="6"/>
  <c r="J2684" i="6"/>
  <c r="B2685" i="6"/>
  <c r="J2685" i="6"/>
  <c r="B2686" i="6"/>
  <c r="J2686" i="6"/>
  <c r="B2687" i="6"/>
  <c r="J2687" i="6"/>
  <c r="B2688" i="6"/>
  <c r="J2688" i="6"/>
  <c r="B2689" i="6"/>
  <c r="J2689" i="6"/>
  <c r="B2690" i="6"/>
  <c r="J2690" i="6"/>
  <c r="B2691" i="6"/>
  <c r="J2691" i="6"/>
  <c r="B2692" i="6"/>
  <c r="J2692" i="6"/>
  <c r="B2693" i="6"/>
  <c r="J2693" i="6"/>
  <c r="B2694" i="6"/>
  <c r="J2694" i="6"/>
  <c r="B2695" i="6"/>
  <c r="J2695" i="6"/>
  <c r="B2696" i="6"/>
  <c r="J2696" i="6"/>
  <c r="B2697" i="6"/>
  <c r="J2697" i="6"/>
  <c r="B2698" i="6"/>
  <c r="J2698" i="6"/>
  <c r="B2699" i="6"/>
  <c r="J2699" i="6"/>
  <c r="B2700" i="6"/>
  <c r="J2700" i="6"/>
  <c r="B2701" i="6"/>
  <c r="J2701" i="6"/>
  <c r="B2702" i="6"/>
  <c r="J2702" i="6"/>
  <c r="B2703" i="6"/>
  <c r="J2703" i="6"/>
  <c r="B2704" i="6"/>
  <c r="J2704" i="6"/>
  <c r="B2705" i="6"/>
  <c r="J2705" i="6"/>
  <c r="B2706" i="6"/>
  <c r="J2706" i="6"/>
  <c r="B2707" i="6"/>
  <c r="J2707" i="6"/>
  <c r="B2708" i="6"/>
  <c r="J2708" i="6"/>
  <c r="B2709" i="6"/>
  <c r="J2709" i="6"/>
  <c r="B2710" i="6"/>
  <c r="J2710" i="6"/>
  <c r="B2711" i="6"/>
  <c r="J2711" i="6"/>
  <c r="B2712" i="6"/>
  <c r="J2712" i="6"/>
  <c r="B2713" i="6"/>
  <c r="J2713" i="6"/>
  <c r="B2714" i="6"/>
  <c r="J2714" i="6"/>
  <c r="B2715" i="6"/>
  <c r="J2715" i="6"/>
  <c r="B2716" i="6"/>
  <c r="J2716" i="6"/>
  <c r="B2717" i="6"/>
  <c r="J2717" i="6"/>
  <c r="B2718" i="6"/>
  <c r="J2718" i="6"/>
  <c r="B2719" i="6"/>
  <c r="J2719" i="6"/>
  <c r="B2720" i="6"/>
  <c r="J2720" i="6"/>
  <c r="B2721" i="6"/>
  <c r="J2721" i="6"/>
  <c r="B2722" i="6"/>
  <c r="J2722" i="6"/>
  <c r="B2723" i="6"/>
  <c r="J2723" i="6"/>
  <c r="B2724" i="6"/>
  <c r="J2724" i="6"/>
  <c r="B2725" i="6"/>
  <c r="J2725" i="6"/>
  <c r="B2726" i="6"/>
  <c r="J2726" i="6"/>
  <c r="B2727" i="6"/>
  <c r="J2727" i="6"/>
  <c r="B2728" i="6"/>
  <c r="J2728" i="6"/>
  <c r="B2729" i="6"/>
  <c r="J2729" i="6"/>
  <c r="B2730" i="6"/>
  <c r="J2730" i="6"/>
  <c r="B2731" i="6"/>
  <c r="J2731" i="6"/>
  <c r="B2732" i="6"/>
  <c r="J2732" i="6"/>
  <c r="B2733" i="6"/>
  <c r="J2733" i="6"/>
  <c r="B2734" i="6"/>
  <c r="J2734" i="6"/>
  <c r="B2735" i="6"/>
  <c r="J2735" i="6"/>
  <c r="B2736" i="6"/>
  <c r="J2736" i="6"/>
  <c r="B2737" i="6"/>
  <c r="J2737" i="6"/>
  <c r="B2738" i="6"/>
  <c r="J2738" i="6"/>
  <c r="B2739" i="6"/>
  <c r="J2739" i="6"/>
  <c r="B2740" i="6"/>
  <c r="J2740" i="6"/>
  <c r="B2741" i="6"/>
  <c r="J2741" i="6"/>
  <c r="B2742" i="6"/>
  <c r="J2742" i="6"/>
  <c r="B2743" i="6"/>
  <c r="J2743" i="6"/>
  <c r="B2744" i="6"/>
  <c r="J2744" i="6"/>
  <c r="B2745" i="6"/>
  <c r="J2745" i="6"/>
  <c r="B2746" i="6"/>
  <c r="J2746" i="6"/>
  <c r="B2747" i="6"/>
  <c r="J2747" i="6"/>
  <c r="B2748" i="6"/>
  <c r="J2748" i="6"/>
  <c r="B2749" i="6"/>
  <c r="J2749" i="6"/>
  <c r="B2750" i="6"/>
  <c r="J2750" i="6"/>
  <c r="B2751" i="6"/>
  <c r="J2751" i="6"/>
  <c r="B2752" i="6"/>
  <c r="J2752" i="6"/>
  <c r="B2753" i="6"/>
  <c r="J2753" i="6"/>
  <c r="B2754" i="6"/>
  <c r="J2754" i="6"/>
  <c r="B2755" i="6"/>
  <c r="J2755" i="6"/>
  <c r="B2756" i="6"/>
  <c r="J2756" i="6"/>
  <c r="B2757" i="6"/>
  <c r="J2757" i="6"/>
  <c r="B2758" i="6"/>
  <c r="J2758" i="6"/>
  <c r="B2759" i="6"/>
  <c r="J2759" i="6"/>
  <c r="B2760" i="6"/>
  <c r="J2760" i="6"/>
  <c r="B2761" i="6"/>
  <c r="J2761" i="6"/>
  <c r="B2762" i="6"/>
  <c r="J2762" i="6"/>
  <c r="B2763" i="6"/>
  <c r="J2763" i="6"/>
  <c r="B2764" i="6"/>
  <c r="J2764" i="6"/>
  <c r="B2765" i="6"/>
  <c r="J2765" i="6"/>
  <c r="B2766" i="6"/>
  <c r="J2766" i="6"/>
  <c r="B2767" i="6"/>
  <c r="J2767" i="6"/>
  <c r="B2768" i="6"/>
  <c r="J2768" i="6"/>
  <c r="B2769" i="6"/>
  <c r="J2769" i="6"/>
  <c r="B2770" i="6"/>
  <c r="J2770" i="6"/>
  <c r="B2771" i="6"/>
  <c r="J2771" i="6"/>
  <c r="B2772" i="6"/>
  <c r="J2772" i="6"/>
  <c r="B2773" i="6"/>
  <c r="J2773" i="6"/>
  <c r="B2774" i="6"/>
  <c r="J2774" i="6"/>
  <c r="B2775" i="6"/>
  <c r="J2775" i="6"/>
  <c r="B2776" i="6"/>
  <c r="J2776" i="6"/>
  <c r="B2777" i="6"/>
  <c r="J2777" i="6"/>
  <c r="B2778" i="6"/>
  <c r="J2778" i="6"/>
  <c r="B2779" i="6"/>
  <c r="J2779" i="6"/>
  <c r="B2780" i="6"/>
  <c r="J2780" i="6"/>
  <c r="B2781" i="6"/>
  <c r="J2781" i="6"/>
  <c r="B2782" i="6"/>
  <c r="J2782" i="6"/>
  <c r="B2783" i="6"/>
  <c r="J2783" i="6"/>
  <c r="B2784" i="6"/>
  <c r="J2784" i="6"/>
  <c r="B2785" i="6"/>
  <c r="J2785" i="6"/>
  <c r="B2786" i="6"/>
  <c r="J2786" i="6"/>
  <c r="B2787" i="6"/>
  <c r="J2787" i="6"/>
  <c r="B2788" i="6"/>
  <c r="J2788" i="6"/>
  <c r="B2789" i="6"/>
  <c r="J2789" i="6"/>
  <c r="B2790" i="6"/>
  <c r="J2790" i="6"/>
  <c r="B2791" i="6"/>
  <c r="J2791" i="6"/>
  <c r="B2792" i="6"/>
  <c r="J2792" i="6"/>
  <c r="B2793" i="6"/>
  <c r="J2793" i="6"/>
  <c r="B2794" i="6"/>
  <c r="J2794" i="6"/>
  <c r="B2795" i="6"/>
  <c r="J2795" i="6"/>
  <c r="B2796" i="6"/>
  <c r="J2796" i="6"/>
  <c r="B2797" i="6"/>
  <c r="J2797" i="6"/>
  <c r="B2798" i="6"/>
  <c r="J2798" i="6"/>
  <c r="B2799" i="6"/>
  <c r="J2799" i="6"/>
  <c r="B2800" i="6"/>
  <c r="J2800" i="6"/>
  <c r="B2801" i="6"/>
  <c r="J2801" i="6"/>
  <c r="B2802" i="6"/>
  <c r="J2802" i="6"/>
  <c r="B2803" i="6"/>
  <c r="J2803" i="6"/>
  <c r="B2804" i="6"/>
  <c r="J2804" i="6"/>
  <c r="B2805" i="6"/>
  <c r="J2805" i="6"/>
  <c r="B2806" i="6"/>
  <c r="J2806" i="6"/>
  <c r="B2807" i="6"/>
  <c r="J2807" i="6"/>
  <c r="B2808" i="6"/>
  <c r="J2808" i="6"/>
  <c r="B2809" i="6"/>
  <c r="J2809" i="6"/>
  <c r="B2810" i="6"/>
  <c r="J2810" i="6"/>
  <c r="B2811" i="6"/>
  <c r="J2811" i="6"/>
  <c r="B2812" i="6"/>
  <c r="J2812" i="6"/>
  <c r="B2813" i="6"/>
  <c r="J2813" i="6"/>
  <c r="B2814" i="6"/>
  <c r="J2814" i="6"/>
  <c r="B2815" i="6"/>
  <c r="J2815" i="6"/>
  <c r="B2816" i="6"/>
  <c r="J2816" i="6"/>
  <c r="B2817" i="6"/>
  <c r="J2817" i="6"/>
  <c r="B2818" i="6"/>
  <c r="J2818" i="6"/>
  <c r="B2819" i="6"/>
  <c r="J2819" i="6"/>
  <c r="B2820" i="6"/>
  <c r="J2820" i="6"/>
  <c r="B2821" i="6"/>
  <c r="J2821" i="6"/>
  <c r="B2822" i="6"/>
  <c r="J2822" i="6"/>
  <c r="B2823" i="6"/>
  <c r="J2823" i="6"/>
  <c r="B2824" i="6"/>
  <c r="J2824" i="6"/>
  <c r="B2825" i="6"/>
  <c r="J2825" i="6"/>
  <c r="B2826" i="6"/>
  <c r="J2826" i="6"/>
  <c r="B2827" i="6"/>
  <c r="J2827" i="6"/>
  <c r="B2828" i="6"/>
  <c r="J2828" i="6"/>
  <c r="B2829" i="6"/>
  <c r="J2829" i="6"/>
  <c r="B2830" i="6"/>
  <c r="J2830" i="6"/>
  <c r="B2831" i="6"/>
  <c r="J2831" i="6"/>
  <c r="B2832" i="6"/>
  <c r="J2832" i="6"/>
  <c r="B2833" i="6"/>
  <c r="J2833" i="6"/>
  <c r="B2834" i="6"/>
  <c r="J2834" i="6"/>
  <c r="B2835" i="6"/>
  <c r="J2835" i="6"/>
  <c r="B2836" i="6"/>
  <c r="J2836" i="6"/>
  <c r="B2837" i="6"/>
  <c r="J2837" i="6"/>
  <c r="B2838" i="6"/>
  <c r="J2838" i="6"/>
  <c r="B2839" i="6"/>
  <c r="J2839" i="6"/>
  <c r="B2840" i="6"/>
  <c r="J2840" i="6"/>
  <c r="B2841" i="6"/>
  <c r="J2841" i="6"/>
  <c r="B2842" i="6"/>
  <c r="J2842" i="6"/>
  <c r="B2843" i="6"/>
  <c r="J2843" i="6"/>
  <c r="B2844" i="6"/>
  <c r="J2844" i="6"/>
  <c r="B2845" i="6"/>
  <c r="J2845" i="6"/>
  <c r="B2846" i="6"/>
  <c r="J2846" i="6"/>
  <c r="B2847" i="6"/>
  <c r="J2847" i="6"/>
  <c r="B2848" i="6"/>
  <c r="J2848" i="6"/>
  <c r="B2849" i="6"/>
  <c r="J2849" i="6"/>
  <c r="B2850" i="6"/>
  <c r="J2850" i="6"/>
  <c r="B2851" i="6"/>
  <c r="J2851" i="6"/>
  <c r="B2852" i="6"/>
  <c r="J2852" i="6"/>
  <c r="B2853" i="6"/>
  <c r="J2853" i="6"/>
  <c r="B2854" i="6"/>
  <c r="J2854" i="6"/>
  <c r="B2855" i="6"/>
  <c r="J2855" i="6"/>
  <c r="B2856" i="6"/>
  <c r="J2856" i="6"/>
  <c r="B2857" i="6"/>
  <c r="J2857" i="6"/>
  <c r="B2858" i="6"/>
  <c r="J2858" i="6"/>
  <c r="B2859" i="6"/>
  <c r="J2859" i="6"/>
  <c r="B2860" i="6"/>
  <c r="J2860" i="6"/>
  <c r="B2861" i="6"/>
  <c r="J2861" i="6"/>
  <c r="B2862" i="6"/>
  <c r="J2862" i="6"/>
  <c r="B2863" i="6"/>
  <c r="J2863" i="6"/>
  <c r="B2864" i="6"/>
  <c r="J2864" i="6"/>
  <c r="B2865" i="6"/>
  <c r="J2865" i="6"/>
  <c r="B2866" i="6"/>
  <c r="J2866" i="6"/>
  <c r="B2867" i="6"/>
  <c r="J2867" i="6"/>
  <c r="B2868" i="6"/>
  <c r="J2868" i="6"/>
  <c r="B2869" i="6"/>
  <c r="J2869" i="6"/>
  <c r="B2870" i="6"/>
  <c r="J2870" i="6"/>
  <c r="B2871" i="6"/>
  <c r="J2871" i="6"/>
  <c r="B2872" i="6"/>
  <c r="J2872" i="6"/>
  <c r="B2873" i="6"/>
  <c r="J2873" i="6"/>
  <c r="B2874" i="6"/>
  <c r="J2874" i="6"/>
  <c r="B2875" i="6"/>
  <c r="J2875" i="6"/>
  <c r="B2876" i="6"/>
  <c r="J2876" i="6"/>
  <c r="B2877" i="6"/>
  <c r="J2877" i="6"/>
  <c r="B2878" i="6"/>
  <c r="J2878" i="6"/>
  <c r="B2879" i="6"/>
  <c r="J2879" i="6"/>
  <c r="B2880" i="6"/>
  <c r="J2880" i="6"/>
  <c r="B2881" i="6"/>
  <c r="J2881" i="6"/>
  <c r="B2882" i="6"/>
  <c r="J2882" i="6"/>
  <c r="B2883" i="6"/>
  <c r="J2883" i="6"/>
  <c r="B2884" i="6"/>
  <c r="J2884" i="6"/>
  <c r="B2885" i="6"/>
  <c r="J2885" i="6"/>
  <c r="B2886" i="6"/>
  <c r="J2886" i="6"/>
  <c r="B2887" i="6"/>
  <c r="J2887" i="6"/>
  <c r="B2888" i="6"/>
  <c r="J2888" i="6"/>
  <c r="B2889" i="6"/>
  <c r="J2889" i="6"/>
  <c r="B2890" i="6"/>
  <c r="J2890" i="6"/>
  <c r="B2891" i="6"/>
  <c r="J2891" i="6"/>
  <c r="B2892" i="6"/>
  <c r="J2892" i="6"/>
  <c r="B2893" i="6"/>
  <c r="J2893" i="6"/>
  <c r="B2894" i="6"/>
  <c r="J2894" i="6"/>
  <c r="B2895" i="6"/>
  <c r="J2895" i="6"/>
  <c r="B2896" i="6"/>
  <c r="J2896" i="6"/>
  <c r="B2897" i="6"/>
  <c r="J2897" i="6"/>
  <c r="B2898" i="6"/>
  <c r="J2898" i="6"/>
  <c r="B2899" i="6"/>
  <c r="J2899" i="6"/>
  <c r="B2900" i="6"/>
  <c r="J2900" i="6"/>
  <c r="B2901" i="6"/>
  <c r="J2901" i="6"/>
  <c r="B2902" i="6"/>
  <c r="J2902" i="6"/>
  <c r="B2903" i="6"/>
  <c r="J2903" i="6"/>
  <c r="B2904" i="6"/>
  <c r="J2904" i="6"/>
  <c r="B2905" i="6"/>
  <c r="J2905" i="6"/>
  <c r="B2906" i="6"/>
  <c r="J2906" i="6"/>
  <c r="B2907" i="6"/>
  <c r="J2907" i="6"/>
  <c r="B2908" i="6"/>
  <c r="J2908" i="6"/>
  <c r="B2909" i="6"/>
  <c r="J2909" i="6"/>
  <c r="B2910" i="6"/>
  <c r="J2910" i="6"/>
  <c r="B2911" i="6"/>
  <c r="J2911" i="6"/>
  <c r="B2912" i="6"/>
  <c r="J2912" i="6"/>
  <c r="B2913" i="6"/>
  <c r="J2913" i="6"/>
  <c r="B2914" i="6"/>
  <c r="J2914" i="6"/>
  <c r="B2915" i="6"/>
  <c r="J2915" i="6"/>
  <c r="B2916" i="6"/>
  <c r="J2916" i="6"/>
  <c r="B2917" i="6"/>
  <c r="J2917" i="6"/>
  <c r="B2918" i="6"/>
  <c r="J2918" i="6"/>
  <c r="B2919" i="6"/>
  <c r="J2919" i="6"/>
  <c r="B2920" i="6"/>
  <c r="J2920" i="6"/>
  <c r="B2921" i="6"/>
  <c r="J2921" i="6"/>
  <c r="B2922" i="6"/>
  <c r="J2922" i="6"/>
  <c r="B2923" i="6"/>
  <c r="J2923" i="6"/>
  <c r="B2924" i="6"/>
  <c r="J2924" i="6"/>
  <c r="B2925" i="6"/>
  <c r="J2925" i="6"/>
  <c r="B2926" i="6"/>
  <c r="J2926" i="6"/>
  <c r="B2927" i="6"/>
  <c r="J2927" i="6"/>
  <c r="B2928" i="6"/>
  <c r="J2928" i="6"/>
  <c r="B2929" i="6"/>
  <c r="J2929" i="6"/>
  <c r="B2930" i="6"/>
  <c r="J2930" i="6"/>
  <c r="B2931" i="6"/>
  <c r="J2931" i="6"/>
  <c r="B2932" i="6"/>
  <c r="J2932" i="6"/>
  <c r="B2933" i="6"/>
  <c r="J2933" i="6"/>
  <c r="B2934" i="6"/>
  <c r="J2934" i="6"/>
  <c r="B2935" i="6"/>
  <c r="J2935" i="6"/>
  <c r="B2936" i="6"/>
  <c r="J2936" i="6"/>
  <c r="B2937" i="6"/>
  <c r="J2937" i="6"/>
  <c r="B2938" i="6"/>
  <c r="J2938" i="6"/>
  <c r="B2939" i="6"/>
  <c r="J2939" i="6"/>
  <c r="B2940" i="6"/>
  <c r="J2940" i="6"/>
  <c r="B2941" i="6"/>
  <c r="J2941" i="6"/>
  <c r="B2942" i="6"/>
  <c r="J2942" i="6"/>
  <c r="B2943" i="6"/>
  <c r="J2943" i="6"/>
  <c r="B2944" i="6"/>
  <c r="J2944" i="6"/>
  <c r="B2945" i="6"/>
  <c r="J2945" i="6"/>
  <c r="B2946" i="6"/>
  <c r="J2946" i="6"/>
  <c r="B2947" i="6"/>
  <c r="J2947" i="6"/>
  <c r="B2948" i="6"/>
  <c r="J2948" i="6"/>
  <c r="B2949" i="6"/>
  <c r="J2949" i="6"/>
  <c r="B2950" i="6"/>
  <c r="J2950" i="6"/>
  <c r="B2951" i="6"/>
  <c r="J2951" i="6"/>
  <c r="B2952" i="6"/>
  <c r="J2952" i="6"/>
  <c r="B2953" i="6"/>
  <c r="J2953" i="6"/>
  <c r="B2954" i="6"/>
  <c r="J2954" i="6"/>
  <c r="B2955" i="6"/>
  <c r="J2955" i="6"/>
  <c r="B2956" i="6"/>
  <c r="J2956" i="6"/>
  <c r="B2957" i="6"/>
  <c r="J2957" i="6"/>
  <c r="B2958" i="6"/>
  <c r="J2958" i="6"/>
  <c r="B2959" i="6"/>
  <c r="J2959" i="6"/>
  <c r="B2960" i="6"/>
  <c r="J2960" i="6"/>
  <c r="B2961" i="6"/>
  <c r="J2961" i="6"/>
  <c r="B2962" i="6"/>
  <c r="J2962" i="6"/>
  <c r="B2963" i="6"/>
  <c r="J2963" i="6"/>
  <c r="B2964" i="6"/>
  <c r="J2964" i="6"/>
  <c r="B2965" i="6"/>
  <c r="J2965" i="6"/>
  <c r="B2966" i="6"/>
  <c r="J2966" i="6"/>
  <c r="B2967" i="6"/>
  <c r="J2967" i="6"/>
  <c r="B2968" i="6"/>
  <c r="J2968" i="6"/>
  <c r="B2969" i="6"/>
  <c r="J2969" i="6"/>
  <c r="B2970" i="6"/>
  <c r="J2970" i="6"/>
  <c r="B2971" i="6"/>
  <c r="J2971" i="6"/>
  <c r="B2972" i="6"/>
  <c r="J2972" i="6"/>
  <c r="B2973" i="6"/>
  <c r="J2973" i="6"/>
  <c r="B2974" i="6"/>
  <c r="J2974" i="6"/>
  <c r="B2975" i="6"/>
  <c r="J2975" i="6"/>
  <c r="B2976" i="6"/>
  <c r="J2976" i="6"/>
  <c r="B2977" i="6"/>
  <c r="J2977" i="6"/>
  <c r="B2978" i="6"/>
  <c r="J2978" i="6"/>
  <c r="B2979" i="6"/>
  <c r="J2979" i="6"/>
  <c r="B2980" i="6"/>
  <c r="J2980" i="6"/>
  <c r="B2981" i="6"/>
  <c r="J2981" i="6"/>
  <c r="B2982" i="6"/>
  <c r="J2982" i="6"/>
  <c r="B2983" i="6"/>
  <c r="J2983" i="6"/>
  <c r="B2984" i="6"/>
  <c r="J2984" i="6"/>
  <c r="B2985" i="6"/>
  <c r="J2985" i="6"/>
  <c r="B2986" i="6"/>
  <c r="J2986" i="6"/>
  <c r="B2987" i="6"/>
  <c r="J2987" i="6"/>
  <c r="B2988" i="6"/>
  <c r="J2988" i="6"/>
  <c r="B2989" i="6"/>
  <c r="J2989" i="6"/>
  <c r="B2990" i="6"/>
  <c r="J2990" i="6"/>
  <c r="B2991" i="6"/>
  <c r="J2991" i="6"/>
  <c r="B2992" i="6"/>
  <c r="J2992" i="6"/>
  <c r="B2993" i="6"/>
  <c r="J2993" i="6"/>
  <c r="B2994" i="6"/>
  <c r="J2994" i="6"/>
  <c r="B2995" i="6"/>
  <c r="J2995" i="6"/>
  <c r="B2996" i="6"/>
  <c r="J2996" i="6"/>
  <c r="B2997" i="6"/>
  <c r="J2997" i="6"/>
  <c r="B2998" i="6"/>
  <c r="J2998" i="6"/>
  <c r="B2999" i="6"/>
  <c r="J2999" i="6"/>
  <c r="B3000" i="6"/>
  <c r="J3000" i="6"/>
  <c r="B3001" i="6"/>
  <c r="J3001" i="6"/>
  <c r="B3002" i="6"/>
  <c r="J3002" i="6"/>
  <c r="B3003" i="6"/>
  <c r="J3003" i="6"/>
  <c r="B3004" i="6"/>
  <c r="J3004" i="6"/>
  <c r="B3005" i="6"/>
  <c r="J3005" i="6"/>
  <c r="B3006" i="6"/>
  <c r="J3006" i="6"/>
  <c r="B3007" i="6"/>
  <c r="J3007" i="6"/>
  <c r="B3008" i="6"/>
  <c r="J3008" i="6"/>
  <c r="B3009" i="6"/>
  <c r="J3009" i="6"/>
  <c r="B3010" i="6"/>
  <c r="J3010" i="6"/>
  <c r="B3011" i="6"/>
  <c r="J3011" i="6"/>
  <c r="B3012" i="6"/>
  <c r="J3012" i="6"/>
  <c r="B3013" i="6"/>
  <c r="J3013" i="6"/>
  <c r="B3014" i="6"/>
  <c r="J3014" i="6"/>
  <c r="B3015" i="6"/>
  <c r="J3015" i="6"/>
  <c r="B3016" i="6"/>
  <c r="J3016" i="6"/>
  <c r="B3017" i="6"/>
  <c r="J3017" i="6"/>
  <c r="B3018" i="6"/>
  <c r="J3018" i="6"/>
  <c r="B3019" i="6"/>
  <c r="J3019" i="6"/>
  <c r="B3020" i="6"/>
  <c r="J3020" i="6"/>
  <c r="B3021" i="6"/>
  <c r="J3021" i="6"/>
  <c r="B3022" i="6"/>
  <c r="J3022" i="6"/>
  <c r="B3023" i="6"/>
  <c r="J3023" i="6"/>
  <c r="B3024" i="6"/>
  <c r="J3024" i="6"/>
  <c r="B3025" i="6"/>
  <c r="J3025" i="6"/>
  <c r="B3026" i="6"/>
  <c r="J3026" i="6"/>
  <c r="B3027" i="6"/>
  <c r="J3027" i="6"/>
  <c r="B3028" i="6"/>
  <c r="J3028" i="6"/>
  <c r="B3029" i="6"/>
  <c r="J3029" i="6"/>
  <c r="B3030" i="6"/>
  <c r="J3030" i="6"/>
  <c r="B3031" i="6"/>
  <c r="J3031" i="6"/>
  <c r="B3032" i="6"/>
  <c r="J3032" i="6"/>
  <c r="B3033" i="6"/>
  <c r="J3033" i="6"/>
  <c r="B3034" i="6"/>
  <c r="J3034" i="6"/>
  <c r="B3035" i="6"/>
  <c r="J3035" i="6"/>
  <c r="B3036" i="6"/>
  <c r="J3036" i="6"/>
  <c r="B3037" i="6"/>
  <c r="J3037" i="6"/>
  <c r="B3038" i="6"/>
  <c r="J3038" i="6"/>
  <c r="B3039" i="6"/>
  <c r="J3039" i="6"/>
  <c r="B3040" i="6"/>
  <c r="J3040" i="6"/>
  <c r="B3041" i="6"/>
  <c r="J3041" i="6"/>
  <c r="B3042" i="6"/>
  <c r="J3042" i="6"/>
  <c r="B3043" i="6"/>
  <c r="J3043" i="6"/>
  <c r="B3044" i="6"/>
  <c r="J3044" i="6"/>
  <c r="B3045" i="6"/>
  <c r="J3045" i="6"/>
  <c r="B3046" i="6"/>
  <c r="J3046" i="6"/>
  <c r="B3047" i="6"/>
  <c r="J3047" i="6"/>
  <c r="B3048" i="6"/>
  <c r="J3048" i="6"/>
  <c r="B3049" i="6"/>
  <c r="J3049" i="6"/>
  <c r="B3050" i="6"/>
  <c r="J3050" i="6"/>
  <c r="B3051" i="6"/>
  <c r="J3051" i="6"/>
  <c r="B3052" i="6"/>
  <c r="J3052" i="6"/>
  <c r="B3053" i="6"/>
  <c r="J3053" i="6"/>
  <c r="B3054" i="6"/>
  <c r="J3054" i="6"/>
  <c r="B3055" i="6"/>
  <c r="J3055" i="6"/>
  <c r="B3056" i="6"/>
  <c r="J3056" i="6"/>
  <c r="B3057" i="6"/>
  <c r="J3057" i="6"/>
  <c r="B3058" i="6"/>
  <c r="J3058" i="6"/>
  <c r="B3059" i="6"/>
  <c r="J3059" i="6"/>
  <c r="B3060" i="6"/>
  <c r="J3060" i="6"/>
  <c r="B3061" i="6"/>
  <c r="J3061" i="6"/>
  <c r="B3062" i="6"/>
  <c r="J3062" i="6"/>
  <c r="B3063" i="6"/>
  <c r="J3063" i="6"/>
  <c r="B3064" i="6"/>
  <c r="J3064" i="6"/>
  <c r="B3065" i="6"/>
  <c r="J3065" i="6"/>
  <c r="B3066" i="6"/>
  <c r="J3066" i="6"/>
  <c r="B3067" i="6"/>
  <c r="J3067" i="6"/>
  <c r="B3068" i="6"/>
  <c r="J3068" i="6"/>
  <c r="B3069" i="6"/>
  <c r="J3069" i="6"/>
  <c r="B3070" i="6"/>
  <c r="J3070" i="6"/>
  <c r="B3071" i="6"/>
  <c r="J3071" i="6"/>
  <c r="B3072" i="6"/>
  <c r="J3072" i="6"/>
  <c r="B3073" i="6"/>
  <c r="J3073" i="6"/>
  <c r="B3074" i="6"/>
  <c r="J3074" i="6"/>
  <c r="B3075" i="6"/>
  <c r="J3075" i="6"/>
  <c r="B3076" i="6"/>
  <c r="J3076" i="6"/>
  <c r="B3077" i="6"/>
  <c r="J3077" i="6"/>
  <c r="B3078" i="6"/>
  <c r="J3078" i="6"/>
  <c r="B3079" i="6"/>
  <c r="J3079" i="6"/>
  <c r="B3080" i="6"/>
  <c r="J3080" i="6"/>
  <c r="B3081" i="6"/>
  <c r="J3081" i="6"/>
  <c r="B3082" i="6"/>
  <c r="J3082" i="6"/>
  <c r="B3083" i="6"/>
  <c r="J3083" i="6"/>
  <c r="B3084" i="6"/>
  <c r="J3084" i="6"/>
  <c r="B3085" i="6"/>
  <c r="J3085" i="6"/>
  <c r="B3086" i="6"/>
  <c r="J3086" i="6"/>
  <c r="B3087" i="6"/>
  <c r="J3087" i="6"/>
  <c r="B3088" i="6"/>
  <c r="J3088" i="6"/>
  <c r="B3089" i="6"/>
  <c r="J3089" i="6"/>
  <c r="B3090" i="6"/>
  <c r="J3090" i="6"/>
  <c r="B3091" i="6"/>
  <c r="J3091" i="6"/>
  <c r="B3092" i="6"/>
  <c r="J3092" i="6"/>
  <c r="B3093" i="6"/>
  <c r="J3093" i="6"/>
  <c r="B3094" i="6"/>
  <c r="J3094" i="6"/>
  <c r="B3095" i="6"/>
  <c r="J3095" i="6"/>
  <c r="B3096" i="6"/>
  <c r="J3096" i="6"/>
  <c r="B3097" i="6"/>
  <c r="J3097" i="6"/>
  <c r="B3098" i="6"/>
  <c r="J3098" i="6"/>
  <c r="B3099" i="6"/>
  <c r="J3099" i="6"/>
  <c r="B3100" i="6"/>
  <c r="J3100" i="6"/>
  <c r="B3101" i="6"/>
  <c r="J3101" i="6"/>
  <c r="B3102" i="6"/>
  <c r="J3102" i="6"/>
  <c r="B3103" i="6"/>
  <c r="J3103" i="6"/>
  <c r="B3104" i="6"/>
  <c r="J3104" i="6"/>
  <c r="B3105" i="6"/>
  <c r="J3105" i="6"/>
  <c r="B3106" i="6"/>
  <c r="J3106" i="6"/>
  <c r="B3107" i="6"/>
  <c r="J3107" i="6"/>
  <c r="B3108" i="6"/>
  <c r="J3108" i="6"/>
  <c r="B3109" i="6"/>
  <c r="J3109" i="6"/>
  <c r="B3110" i="6"/>
  <c r="J3110" i="6"/>
  <c r="B3111" i="6"/>
  <c r="J3111" i="6"/>
  <c r="B3112" i="6"/>
  <c r="J3112" i="6"/>
  <c r="B3113" i="6"/>
  <c r="J3113" i="6"/>
  <c r="B3114" i="6"/>
  <c r="J3114" i="6"/>
  <c r="B3115" i="6"/>
  <c r="J3115" i="6"/>
  <c r="B3116" i="6"/>
  <c r="J3116" i="6"/>
  <c r="B3117" i="6"/>
  <c r="J3117" i="6"/>
  <c r="B3118" i="6"/>
  <c r="J3118" i="6"/>
  <c r="B3119" i="6"/>
  <c r="J3119" i="6"/>
  <c r="B3120" i="6"/>
  <c r="J3120" i="6"/>
  <c r="B3121" i="6"/>
  <c r="J3121" i="6"/>
  <c r="B3122" i="6"/>
  <c r="J3122" i="6"/>
  <c r="B3123" i="6"/>
  <c r="J3123" i="6"/>
  <c r="B3124" i="6"/>
  <c r="J3124" i="6"/>
  <c r="B3125" i="6"/>
  <c r="J3125" i="6"/>
  <c r="B3126" i="6"/>
  <c r="J3126" i="6"/>
  <c r="B3127" i="6"/>
  <c r="J3127" i="6"/>
  <c r="B3128" i="6"/>
  <c r="J3128" i="6"/>
  <c r="B3129" i="6"/>
  <c r="J3129" i="6"/>
  <c r="B3130" i="6"/>
  <c r="J3130" i="6"/>
  <c r="B3131" i="6"/>
  <c r="J3131" i="6"/>
  <c r="B3132" i="6"/>
  <c r="J3132" i="6"/>
  <c r="B3133" i="6"/>
  <c r="J3133" i="6"/>
  <c r="B3134" i="6"/>
  <c r="J3134" i="6"/>
  <c r="B3135" i="6"/>
  <c r="J3135" i="6"/>
  <c r="B3136" i="6"/>
  <c r="J3136" i="6"/>
  <c r="B3137" i="6"/>
  <c r="J3137" i="6"/>
  <c r="B3138" i="6"/>
  <c r="J3138" i="6"/>
  <c r="B3139" i="6"/>
  <c r="J3139" i="6"/>
  <c r="B3140" i="6"/>
  <c r="J3140" i="6"/>
  <c r="B3141" i="6"/>
  <c r="J3141" i="6"/>
  <c r="B3142" i="6"/>
  <c r="J3142" i="6"/>
  <c r="B3143" i="6"/>
  <c r="J3143" i="6"/>
  <c r="B3144" i="6"/>
  <c r="J3144" i="6"/>
  <c r="B3145" i="6"/>
  <c r="J3145" i="6"/>
  <c r="B3146" i="6"/>
  <c r="J3146" i="6"/>
  <c r="B3147" i="6"/>
  <c r="J3147" i="6"/>
  <c r="B3148" i="6"/>
  <c r="J3148" i="6"/>
  <c r="B3149" i="6"/>
  <c r="J3149" i="6"/>
  <c r="B3150" i="6"/>
  <c r="J3150" i="6"/>
  <c r="B3151" i="6"/>
  <c r="J3151" i="6"/>
  <c r="B3152" i="6"/>
  <c r="J3152" i="6"/>
  <c r="B3153" i="6"/>
  <c r="J3153" i="6"/>
  <c r="B3154" i="6"/>
  <c r="J3154" i="6"/>
  <c r="B3155" i="6"/>
  <c r="J3155" i="6"/>
  <c r="B3156" i="6"/>
  <c r="J3156" i="6"/>
  <c r="B3157" i="6"/>
  <c r="J3157" i="6"/>
  <c r="B3158" i="6"/>
  <c r="J3158" i="6"/>
  <c r="B3159" i="6"/>
  <c r="J3159" i="6"/>
  <c r="B3160" i="6"/>
  <c r="J3160" i="6"/>
  <c r="B3161" i="6"/>
  <c r="J3161" i="6"/>
  <c r="B3162" i="6"/>
  <c r="J3162" i="6"/>
  <c r="B3163" i="6"/>
  <c r="J3163" i="6"/>
  <c r="B3164" i="6"/>
  <c r="J3164" i="6"/>
  <c r="B3165" i="6"/>
  <c r="J3165" i="6"/>
  <c r="B3166" i="6"/>
  <c r="J3166" i="6"/>
  <c r="B3167" i="6"/>
  <c r="J3167" i="6"/>
  <c r="B3168" i="6"/>
  <c r="J3168" i="6"/>
  <c r="B3169" i="6"/>
  <c r="J3169" i="6"/>
  <c r="B3170" i="6"/>
  <c r="J3170" i="6"/>
  <c r="B3171" i="6"/>
  <c r="J3171" i="6"/>
  <c r="B3172" i="6"/>
  <c r="J3172" i="6"/>
  <c r="B3173" i="6"/>
  <c r="J3173" i="6"/>
  <c r="B3174" i="6"/>
  <c r="J3174" i="6"/>
  <c r="B3175" i="6"/>
  <c r="J3175" i="6"/>
  <c r="B3176" i="6"/>
  <c r="J3176" i="6"/>
  <c r="B3177" i="6"/>
  <c r="J3177" i="6"/>
  <c r="B3178" i="6"/>
  <c r="J3178" i="6"/>
  <c r="B3179" i="6"/>
  <c r="J3179" i="6"/>
  <c r="B3180" i="6"/>
  <c r="J3180" i="6"/>
  <c r="B3181" i="6"/>
  <c r="J3181" i="6"/>
  <c r="B3182" i="6"/>
  <c r="J3182" i="6"/>
  <c r="B3183" i="6"/>
  <c r="J3183" i="6"/>
  <c r="B3184" i="6"/>
  <c r="J3184" i="6"/>
  <c r="B3185" i="6"/>
  <c r="J3185" i="6"/>
  <c r="B3186" i="6"/>
  <c r="J3186" i="6"/>
  <c r="B3187" i="6"/>
  <c r="J3187" i="6"/>
  <c r="B3188" i="6"/>
  <c r="J3188" i="6"/>
  <c r="B3189" i="6"/>
  <c r="J3189" i="6"/>
  <c r="B3190" i="6"/>
  <c r="J3190" i="6"/>
  <c r="B3191" i="6"/>
  <c r="J3191" i="6"/>
  <c r="B3192" i="6"/>
  <c r="J3192" i="6"/>
  <c r="B3193" i="6"/>
  <c r="J3193" i="6"/>
  <c r="B3194" i="6"/>
  <c r="J3194" i="6"/>
  <c r="B3195" i="6"/>
  <c r="J3195" i="6"/>
  <c r="B3196" i="6"/>
  <c r="J3196" i="6"/>
  <c r="B3197" i="6"/>
  <c r="J3197" i="6"/>
  <c r="B3198" i="6"/>
  <c r="J3198" i="6"/>
  <c r="B3199" i="6"/>
  <c r="J3199" i="6"/>
  <c r="B3200" i="6"/>
  <c r="J3200" i="6"/>
  <c r="B3201" i="6"/>
  <c r="J3201" i="6"/>
  <c r="B3202" i="6"/>
  <c r="J3202" i="6"/>
  <c r="B3203" i="6"/>
  <c r="J3203" i="6"/>
  <c r="B3204" i="6"/>
  <c r="J3204" i="6"/>
  <c r="B3205" i="6"/>
  <c r="J3205" i="6"/>
  <c r="B3206" i="6"/>
  <c r="J3206" i="6"/>
  <c r="B3207" i="6"/>
  <c r="J3207" i="6"/>
  <c r="B3208" i="6"/>
  <c r="J3208" i="6"/>
  <c r="B3209" i="6"/>
  <c r="J3209" i="6"/>
  <c r="B3210" i="6"/>
  <c r="J3210" i="6"/>
  <c r="B3211" i="6"/>
  <c r="J3211" i="6"/>
  <c r="B3212" i="6"/>
  <c r="J3212" i="6"/>
  <c r="B3213" i="6"/>
  <c r="J3213" i="6"/>
  <c r="B3214" i="6"/>
  <c r="J3214" i="6"/>
  <c r="B3215" i="6"/>
  <c r="J3215" i="6"/>
  <c r="B3216" i="6"/>
  <c r="J3216" i="6"/>
  <c r="B3217" i="6"/>
  <c r="J3217" i="6"/>
  <c r="B3218" i="6"/>
  <c r="J3218" i="6"/>
  <c r="B3219" i="6"/>
  <c r="J3219" i="6"/>
  <c r="B3220" i="6"/>
  <c r="J3220" i="6"/>
  <c r="B3221" i="6"/>
  <c r="J3221" i="6"/>
  <c r="B3222" i="6"/>
  <c r="J3222" i="6"/>
  <c r="B3223" i="6"/>
  <c r="J3223" i="6"/>
  <c r="B3224" i="6"/>
  <c r="J3224" i="6"/>
  <c r="B3225" i="6"/>
  <c r="J3225" i="6"/>
  <c r="B3226" i="6"/>
  <c r="J3226" i="6"/>
  <c r="B3227" i="6"/>
  <c r="J3227" i="6"/>
  <c r="B3228" i="6"/>
  <c r="J3228" i="6"/>
  <c r="B3229" i="6"/>
  <c r="J3229" i="6"/>
  <c r="B3230" i="6"/>
  <c r="J3230" i="6"/>
  <c r="B3231" i="6"/>
  <c r="J3231" i="6"/>
  <c r="B3232" i="6"/>
  <c r="J3232" i="6"/>
  <c r="B3233" i="6"/>
  <c r="J3233" i="6"/>
  <c r="B3234" i="6"/>
  <c r="J3234" i="6"/>
  <c r="B3235" i="6"/>
  <c r="J3235" i="6"/>
  <c r="B3236" i="6"/>
  <c r="J3236" i="6"/>
  <c r="B3237" i="6"/>
  <c r="J3237" i="6"/>
  <c r="B3238" i="6"/>
  <c r="J3238" i="6"/>
  <c r="B3239" i="6"/>
  <c r="J3239" i="6"/>
  <c r="B3240" i="6"/>
  <c r="J3240" i="6"/>
  <c r="B3241" i="6"/>
  <c r="J3241" i="6"/>
  <c r="B3242" i="6"/>
  <c r="J3242" i="6"/>
  <c r="B3243" i="6"/>
  <c r="J3243" i="6"/>
  <c r="B3244" i="6"/>
  <c r="J3244" i="6"/>
  <c r="B3245" i="6"/>
  <c r="J3245" i="6"/>
  <c r="B3246" i="6"/>
  <c r="J3246" i="6"/>
  <c r="B3247" i="6"/>
  <c r="J3247" i="6"/>
  <c r="B3248" i="6"/>
  <c r="J3248" i="6"/>
  <c r="B3249" i="6"/>
  <c r="J3249" i="6"/>
  <c r="B3250" i="6"/>
  <c r="J3250" i="6"/>
  <c r="B3251" i="6"/>
  <c r="J3251" i="6"/>
  <c r="B3252" i="6"/>
  <c r="J3252" i="6"/>
  <c r="B3253" i="6"/>
  <c r="J3253" i="6"/>
  <c r="B3254" i="6"/>
  <c r="J3254" i="6"/>
  <c r="B3255" i="6"/>
  <c r="J3255" i="6"/>
  <c r="B3256" i="6"/>
  <c r="J3256" i="6"/>
  <c r="B3257" i="6"/>
  <c r="J3257" i="6"/>
  <c r="B3258" i="6"/>
  <c r="J3258" i="6"/>
  <c r="B3259" i="6"/>
  <c r="J3259" i="6"/>
  <c r="B3260" i="6"/>
  <c r="J3260" i="6"/>
  <c r="B3261" i="6"/>
  <c r="J3261" i="6"/>
  <c r="B3262" i="6"/>
  <c r="J3262" i="6"/>
  <c r="B3263" i="6"/>
  <c r="J3263" i="6"/>
  <c r="B3264" i="6"/>
  <c r="J3264" i="6"/>
  <c r="B3265" i="6"/>
  <c r="J3265" i="6"/>
  <c r="B3266" i="6"/>
  <c r="J3266" i="6"/>
  <c r="B3267" i="6"/>
  <c r="J3267" i="6"/>
  <c r="B3268" i="6"/>
  <c r="J3268" i="6"/>
  <c r="B3269" i="6"/>
  <c r="J3269" i="6"/>
  <c r="B3270" i="6"/>
  <c r="J3270" i="6"/>
  <c r="B3271" i="6"/>
  <c r="J3271" i="6"/>
  <c r="B3272" i="6"/>
  <c r="J3272" i="6"/>
  <c r="B3273" i="6"/>
  <c r="J3273" i="6"/>
  <c r="B3274" i="6"/>
  <c r="J3274" i="6"/>
  <c r="B3275" i="6"/>
  <c r="J3275" i="6"/>
  <c r="B3276" i="6"/>
  <c r="J3276" i="6"/>
  <c r="B3277" i="6"/>
  <c r="J3277" i="6"/>
  <c r="B3278" i="6"/>
  <c r="J3278" i="6"/>
  <c r="B3279" i="6"/>
  <c r="J3279" i="6"/>
  <c r="B3280" i="6"/>
  <c r="J3280" i="6"/>
  <c r="B3281" i="6"/>
  <c r="J3281" i="6"/>
  <c r="B3282" i="6"/>
  <c r="J3282" i="6"/>
  <c r="B3283" i="6"/>
  <c r="J3283" i="6"/>
  <c r="B3284" i="6"/>
  <c r="J3284" i="6"/>
  <c r="B3285" i="6"/>
  <c r="J3285" i="6"/>
  <c r="B3286" i="6"/>
  <c r="J3286" i="6"/>
  <c r="B3287" i="6"/>
  <c r="J3287" i="6"/>
  <c r="B3288" i="6"/>
  <c r="J3288" i="6"/>
  <c r="B3289" i="6"/>
  <c r="J3289" i="6"/>
  <c r="B3290" i="6"/>
  <c r="J3290" i="6"/>
  <c r="B3291" i="6"/>
  <c r="J3291" i="6"/>
  <c r="B3292" i="6"/>
  <c r="J3292" i="6"/>
  <c r="B3293" i="6"/>
  <c r="J3293" i="6"/>
  <c r="B3294" i="6"/>
  <c r="J3294" i="6"/>
  <c r="B3295" i="6"/>
  <c r="J3295" i="6"/>
  <c r="B3296" i="6"/>
  <c r="J3296" i="6"/>
  <c r="B3297" i="6"/>
  <c r="J3297" i="6"/>
  <c r="B3298" i="6"/>
  <c r="J3298" i="6"/>
  <c r="B3299" i="6"/>
  <c r="J3299" i="6"/>
  <c r="B3300" i="6"/>
  <c r="J3300" i="6"/>
  <c r="B3301" i="6"/>
  <c r="J3301" i="6"/>
  <c r="B3302" i="6"/>
  <c r="J3302" i="6"/>
  <c r="B3303" i="6"/>
  <c r="J3303" i="6"/>
  <c r="B3304" i="6"/>
  <c r="J3304" i="6"/>
  <c r="B3305" i="6"/>
  <c r="J3305" i="6"/>
  <c r="B3306" i="6"/>
  <c r="J3306" i="6"/>
  <c r="B3307" i="6"/>
  <c r="J3307" i="6"/>
  <c r="B3308" i="6"/>
  <c r="J3308" i="6"/>
  <c r="B3309" i="6"/>
  <c r="J3309" i="6"/>
  <c r="B3310" i="6"/>
  <c r="J3310" i="6"/>
  <c r="B3311" i="6"/>
  <c r="J3311" i="6"/>
  <c r="B3312" i="6"/>
  <c r="J3312" i="6"/>
  <c r="B3313" i="6"/>
  <c r="J3313" i="6"/>
  <c r="B3314" i="6"/>
  <c r="J3314" i="6"/>
  <c r="B3315" i="6"/>
  <c r="J3315" i="6"/>
  <c r="B3316" i="6"/>
  <c r="J3316" i="6"/>
  <c r="B3317" i="6"/>
  <c r="J3317" i="6"/>
  <c r="B3318" i="6"/>
  <c r="J3318" i="6"/>
  <c r="B3319" i="6"/>
  <c r="J3319" i="6"/>
  <c r="B3320" i="6"/>
  <c r="J3320" i="6"/>
  <c r="B3321" i="6"/>
  <c r="J3321" i="6"/>
  <c r="B3322" i="6"/>
  <c r="J3322" i="6"/>
  <c r="B3323" i="6"/>
  <c r="J3323" i="6"/>
  <c r="B3324" i="6"/>
  <c r="J3324" i="6"/>
  <c r="B3325" i="6"/>
  <c r="J3325" i="6"/>
  <c r="B3326" i="6"/>
  <c r="J3326" i="6"/>
  <c r="B3327" i="6"/>
  <c r="J3327" i="6"/>
  <c r="B3328" i="6"/>
  <c r="J3328" i="6"/>
  <c r="B3329" i="6"/>
  <c r="J3329" i="6"/>
  <c r="B3330" i="6"/>
  <c r="J3330" i="6"/>
  <c r="B3331" i="6"/>
  <c r="J3331" i="6"/>
  <c r="B3332" i="6"/>
  <c r="J3332" i="6"/>
  <c r="B3333" i="6"/>
  <c r="J3333" i="6"/>
  <c r="B3334" i="6"/>
  <c r="J3334" i="6"/>
  <c r="B3335" i="6"/>
  <c r="J3335" i="6"/>
  <c r="B3336" i="6"/>
  <c r="J3336" i="6"/>
  <c r="B3337" i="6"/>
  <c r="J3337" i="6"/>
  <c r="B3338" i="6"/>
  <c r="J3338" i="6"/>
  <c r="B3339" i="6"/>
  <c r="J3339" i="6"/>
  <c r="B3340" i="6"/>
  <c r="J3340" i="6"/>
  <c r="B3341" i="6"/>
  <c r="J3341" i="6"/>
  <c r="B3342" i="6"/>
  <c r="J3342" i="6"/>
  <c r="B3343" i="6"/>
  <c r="J3343" i="6"/>
  <c r="B3344" i="6"/>
  <c r="J3344" i="6"/>
  <c r="B3345" i="6"/>
  <c r="J3345" i="6"/>
  <c r="B3346" i="6"/>
  <c r="J3346" i="6"/>
  <c r="B3347" i="6"/>
  <c r="J3347" i="6"/>
  <c r="B3348" i="6"/>
  <c r="J3348" i="6"/>
  <c r="B3349" i="6"/>
  <c r="J3349" i="6"/>
  <c r="B3350" i="6"/>
  <c r="J3350" i="6"/>
  <c r="B3351" i="6"/>
  <c r="J3351" i="6"/>
  <c r="B3352" i="6"/>
  <c r="J3352" i="6"/>
  <c r="B3353" i="6"/>
  <c r="J3353" i="6"/>
  <c r="B3354" i="6"/>
  <c r="J3354" i="6"/>
  <c r="B3355" i="6"/>
  <c r="J3355" i="6"/>
  <c r="B3356" i="6"/>
  <c r="J3356" i="6"/>
  <c r="B3357" i="6"/>
  <c r="J3357" i="6"/>
  <c r="B3358" i="6"/>
  <c r="J3358" i="6"/>
  <c r="B3359" i="6"/>
  <c r="J3359" i="6"/>
  <c r="B3360" i="6"/>
  <c r="J3360" i="6"/>
  <c r="B3361" i="6"/>
  <c r="J3361" i="6"/>
  <c r="B3362" i="6"/>
  <c r="J3362" i="6"/>
  <c r="B3363" i="6"/>
  <c r="J3363" i="6"/>
  <c r="B3364" i="6"/>
  <c r="J3364" i="6"/>
  <c r="B3365" i="6"/>
  <c r="J3365" i="6"/>
  <c r="B3366" i="6"/>
  <c r="J3366" i="6"/>
  <c r="B3367" i="6"/>
  <c r="J3367" i="6"/>
  <c r="B3368" i="6"/>
  <c r="J3368" i="6"/>
  <c r="B3369" i="6"/>
  <c r="J3369" i="6"/>
  <c r="B3370" i="6"/>
  <c r="J3370" i="6"/>
  <c r="B3371" i="6"/>
  <c r="J3371" i="6"/>
  <c r="B3372" i="6"/>
  <c r="J3372" i="6"/>
  <c r="B3373" i="6"/>
  <c r="J3373" i="6"/>
  <c r="B3374" i="6"/>
  <c r="J3374" i="6"/>
  <c r="B3375" i="6"/>
  <c r="J3375" i="6"/>
  <c r="B3376" i="6"/>
  <c r="J3376" i="6"/>
  <c r="B3377" i="6"/>
  <c r="J3377" i="6"/>
  <c r="B3378" i="6"/>
  <c r="J3378" i="6"/>
  <c r="B3379" i="6"/>
  <c r="J3379" i="6"/>
  <c r="B3380" i="6"/>
  <c r="J3380" i="6"/>
  <c r="B3381" i="6"/>
  <c r="J3381" i="6"/>
  <c r="B3382" i="6"/>
  <c r="J3382" i="6"/>
  <c r="B3383" i="6"/>
  <c r="J3383" i="6"/>
  <c r="B3384" i="6"/>
  <c r="J3384" i="6"/>
  <c r="B3385" i="6"/>
  <c r="J3385" i="6"/>
  <c r="B3386" i="6"/>
  <c r="J3386" i="6"/>
  <c r="B3387" i="6"/>
  <c r="J3387" i="6"/>
  <c r="B3388" i="6"/>
  <c r="J3388" i="6"/>
  <c r="B3389" i="6"/>
  <c r="J3389" i="6"/>
  <c r="B3390" i="6"/>
  <c r="J3390" i="6"/>
  <c r="B3391" i="6"/>
  <c r="J3391" i="6"/>
  <c r="B3392" i="6"/>
  <c r="J3392" i="6"/>
  <c r="B3393" i="6"/>
  <c r="J3393" i="6"/>
  <c r="B3394" i="6"/>
  <c r="J3394" i="6"/>
  <c r="B3395" i="6"/>
  <c r="J3395" i="6"/>
  <c r="B3396" i="6"/>
  <c r="J3396" i="6"/>
  <c r="B3397" i="6"/>
  <c r="J3397" i="6"/>
  <c r="B3398" i="6"/>
  <c r="J3398" i="6"/>
  <c r="B3399" i="6"/>
  <c r="J3399" i="6"/>
  <c r="B3400" i="6"/>
  <c r="J3400" i="6"/>
  <c r="B3401" i="6"/>
  <c r="J3401" i="6"/>
  <c r="B3402" i="6"/>
  <c r="J3402" i="6"/>
  <c r="B3403" i="6"/>
  <c r="J3403" i="6"/>
  <c r="B3404" i="6"/>
  <c r="J3404" i="6"/>
  <c r="B3405" i="6"/>
  <c r="J3405" i="6"/>
  <c r="B3406" i="6"/>
  <c r="J3406" i="6"/>
  <c r="B3407" i="6"/>
  <c r="J3407" i="6"/>
  <c r="B3408" i="6"/>
  <c r="J3408" i="6"/>
  <c r="B3409" i="6"/>
  <c r="J3409" i="6"/>
  <c r="B3410" i="6"/>
  <c r="J3410" i="6"/>
  <c r="B3411" i="6"/>
  <c r="J3411" i="6"/>
  <c r="B3412" i="6"/>
  <c r="J3412" i="6"/>
  <c r="B3413" i="6"/>
  <c r="J3413" i="6"/>
  <c r="B3414" i="6"/>
  <c r="J3414" i="6"/>
  <c r="B3415" i="6"/>
  <c r="J3415" i="6"/>
  <c r="B3416" i="6"/>
  <c r="J3416" i="6"/>
  <c r="B3417" i="6"/>
  <c r="J3417" i="6"/>
  <c r="B3418" i="6"/>
  <c r="J3418" i="6"/>
  <c r="B3419" i="6"/>
  <c r="J3419" i="6"/>
  <c r="B3420" i="6"/>
  <c r="J3420" i="6"/>
  <c r="B3421" i="6"/>
  <c r="J3421" i="6"/>
  <c r="B3422" i="6"/>
  <c r="J3422" i="6"/>
  <c r="B3423" i="6"/>
  <c r="J3423" i="6"/>
  <c r="B3424" i="6"/>
  <c r="J3424" i="6"/>
  <c r="B3425" i="6"/>
  <c r="J3425" i="6"/>
  <c r="B3426" i="6"/>
  <c r="J3426" i="6"/>
  <c r="B3427" i="6"/>
  <c r="J3427" i="6"/>
  <c r="B3428" i="6"/>
  <c r="J3428" i="6"/>
  <c r="B3429" i="6"/>
  <c r="J3429" i="6"/>
  <c r="B3430" i="6"/>
  <c r="J3430" i="6"/>
  <c r="B3431" i="6"/>
  <c r="J3431" i="6"/>
  <c r="B3432" i="6"/>
  <c r="J3432" i="6"/>
  <c r="B3433" i="6"/>
  <c r="J3433" i="6"/>
  <c r="B3434" i="6"/>
  <c r="J3434" i="6"/>
  <c r="B3435" i="6"/>
  <c r="J3435" i="6"/>
  <c r="B3436" i="6"/>
  <c r="J3436" i="6"/>
  <c r="B3437" i="6"/>
  <c r="J3437" i="6"/>
  <c r="B3438" i="6"/>
  <c r="J3438" i="6"/>
  <c r="B3439" i="6"/>
  <c r="J3439" i="6"/>
  <c r="B3440" i="6"/>
  <c r="J3440" i="6"/>
  <c r="B3441" i="6"/>
  <c r="J3441" i="6"/>
  <c r="B3442" i="6"/>
  <c r="J3442" i="6"/>
  <c r="B3443" i="6"/>
  <c r="J3443" i="6"/>
  <c r="B3444" i="6"/>
  <c r="J3444" i="6"/>
  <c r="B3445" i="6"/>
  <c r="J3445" i="6"/>
  <c r="B3446" i="6"/>
  <c r="J3446" i="6"/>
  <c r="B3447" i="6"/>
  <c r="J3447" i="6"/>
  <c r="B3448" i="6"/>
  <c r="J3448" i="6"/>
  <c r="B3449" i="6"/>
  <c r="J3449" i="6"/>
  <c r="B3450" i="6"/>
  <c r="J3450" i="6"/>
  <c r="B3451" i="6"/>
  <c r="J3451" i="6"/>
  <c r="B3452" i="6"/>
  <c r="J3452" i="6"/>
  <c r="B3453" i="6"/>
  <c r="J3453" i="6"/>
  <c r="B3454" i="6"/>
  <c r="J3454" i="6"/>
  <c r="B3455" i="6"/>
  <c r="J3455" i="6"/>
  <c r="B3456" i="6"/>
  <c r="J3456" i="6"/>
  <c r="B3457" i="6"/>
  <c r="J3457" i="6"/>
  <c r="B3458" i="6"/>
  <c r="J3458" i="6"/>
  <c r="B3459" i="6"/>
  <c r="J3459" i="6"/>
  <c r="B3460" i="6"/>
  <c r="J3460" i="6"/>
  <c r="B3461" i="6"/>
  <c r="J3461" i="6"/>
  <c r="B3462" i="6"/>
  <c r="J3462" i="6"/>
  <c r="B3463" i="6"/>
  <c r="J3463" i="6"/>
  <c r="B3464" i="6"/>
  <c r="J3464" i="6"/>
  <c r="B3465" i="6"/>
  <c r="J3465" i="6"/>
  <c r="B3466" i="6"/>
  <c r="J3466" i="6"/>
  <c r="B3467" i="6"/>
  <c r="J3467" i="6"/>
  <c r="B3468" i="6"/>
  <c r="J3468" i="6"/>
  <c r="B3469" i="6"/>
  <c r="J3469" i="6"/>
  <c r="B3470" i="6"/>
  <c r="J3470" i="6"/>
  <c r="B3471" i="6"/>
  <c r="J3471" i="6"/>
  <c r="B3472" i="6"/>
  <c r="J3472" i="6"/>
  <c r="B3473" i="6"/>
  <c r="J3473" i="6"/>
  <c r="B3474" i="6"/>
  <c r="J3474" i="6"/>
  <c r="B3475" i="6"/>
  <c r="J3475" i="6"/>
  <c r="B3476" i="6"/>
  <c r="J3476" i="6"/>
  <c r="B3477" i="6"/>
  <c r="J3477" i="6"/>
  <c r="B3478" i="6"/>
  <c r="J3478" i="6"/>
  <c r="B3479" i="6"/>
  <c r="J3479" i="6"/>
  <c r="B3480" i="6"/>
  <c r="J3480" i="6"/>
  <c r="B3481" i="6"/>
  <c r="J3481" i="6"/>
  <c r="B3482" i="6"/>
  <c r="J3482" i="6"/>
  <c r="B3483" i="6"/>
  <c r="J3483" i="6"/>
  <c r="B3484" i="6"/>
  <c r="J3484" i="6"/>
  <c r="B3485" i="6"/>
  <c r="J3485" i="6"/>
  <c r="B3486" i="6"/>
  <c r="J3486" i="6"/>
  <c r="B3487" i="6"/>
  <c r="J3487" i="6"/>
  <c r="B3488" i="6"/>
  <c r="J3488" i="6"/>
  <c r="B3489" i="6"/>
  <c r="J3489" i="6"/>
  <c r="B3490" i="6"/>
  <c r="J3490" i="6"/>
  <c r="B3491" i="6"/>
  <c r="J3491" i="6"/>
  <c r="B3492" i="6"/>
  <c r="J3492" i="6"/>
  <c r="B3493" i="6"/>
  <c r="J3493" i="6"/>
  <c r="B3494" i="6"/>
  <c r="J3494" i="6"/>
  <c r="B3495" i="6"/>
  <c r="J3495" i="6"/>
  <c r="B3496" i="6"/>
  <c r="J3496" i="6"/>
  <c r="B3497" i="6"/>
  <c r="J3497" i="6"/>
  <c r="B3498" i="6"/>
  <c r="J3498" i="6"/>
  <c r="B3499" i="6"/>
  <c r="J3499" i="6"/>
  <c r="B3500" i="6"/>
  <c r="J3500" i="6"/>
  <c r="B3501" i="6"/>
  <c r="J3501" i="6"/>
  <c r="B3502" i="6"/>
  <c r="J3502" i="6"/>
  <c r="B3503" i="6"/>
  <c r="J3503" i="6"/>
  <c r="B3504" i="6"/>
  <c r="J3504" i="6"/>
  <c r="B3505" i="6"/>
  <c r="J3505" i="6"/>
  <c r="B3506" i="6"/>
  <c r="J3506" i="6"/>
  <c r="B3507" i="6"/>
  <c r="J3507" i="6"/>
  <c r="B3508" i="6"/>
  <c r="J3508" i="6"/>
  <c r="B3509" i="6"/>
  <c r="J3509" i="6"/>
  <c r="B3510" i="6"/>
  <c r="J3510" i="6"/>
  <c r="B3511" i="6"/>
  <c r="J3511" i="6"/>
  <c r="B3512" i="6"/>
  <c r="J3512" i="6"/>
  <c r="B3513" i="6"/>
  <c r="J3513" i="6"/>
  <c r="B3514" i="6"/>
  <c r="J3514" i="6"/>
  <c r="B3515" i="6"/>
  <c r="J3515" i="6"/>
  <c r="B3516" i="6"/>
  <c r="J3516" i="6"/>
  <c r="B3517" i="6"/>
  <c r="J3517" i="6"/>
  <c r="B3518" i="6"/>
  <c r="J3518" i="6"/>
  <c r="B3519" i="6"/>
  <c r="J3519" i="6"/>
  <c r="B3520" i="6"/>
  <c r="J3520" i="6"/>
  <c r="B3521" i="6"/>
  <c r="J3521" i="6"/>
  <c r="B3522" i="6"/>
  <c r="J3522" i="6"/>
  <c r="B3523" i="6"/>
  <c r="J3523" i="6"/>
  <c r="B3524" i="6"/>
  <c r="J3524" i="6"/>
  <c r="B3525" i="6"/>
  <c r="J3525" i="6"/>
  <c r="B3526" i="6"/>
  <c r="J3526" i="6"/>
  <c r="B3527" i="6"/>
  <c r="J3527" i="6"/>
  <c r="B3528" i="6"/>
  <c r="J3528" i="6"/>
  <c r="B3529" i="6"/>
  <c r="J3529" i="6"/>
  <c r="B3530" i="6"/>
  <c r="J3530" i="6"/>
  <c r="B3531" i="6"/>
  <c r="J3531" i="6"/>
  <c r="B3532" i="6"/>
  <c r="J3532" i="6"/>
  <c r="B3533" i="6"/>
  <c r="J3533" i="6"/>
  <c r="B3534" i="6"/>
  <c r="J3534" i="6"/>
  <c r="B3535" i="6"/>
  <c r="J3535" i="6"/>
  <c r="B3536" i="6"/>
  <c r="J3536" i="6"/>
  <c r="B3537" i="6"/>
  <c r="J3537" i="6"/>
  <c r="B3538" i="6"/>
  <c r="J3538" i="6"/>
  <c r="B3539" i="6"/>
  <c r="J3539" i="6"/>
  <c r="B3540" i="6"/>
  <c r="J3540" i="6"/>
  <c r="B3541" i="6"/>
  <c r="J3541" i="6"/>
  <c r="B3542" i="6"/>
  <c r="J3542" i="6"/>
  <c r="B3543" i="6"/>
  <c r="J3543" i="6"/>
  <c r="B3544" i="6"/>
  <c r="J3544" i="6"/>
  <c r="B3545" i="6"/>
  <c r="J3545" i="6"/>
  <c r="B3546" i="6"/>
  <c r="J3546" i="6"/>
  <c r="B3547" i="6"/>
  <c r="J3547" i="6"/>
  <c r="B3548" i="6"/>
  <c r="J3548" i="6"/>
  <c r="B3549" i="6"/>
  <c r="J3549" i="6"/>
  <c r="B3550" i="6"/>
  <c r="J3550" i="6"/>
  <c r="B3551" i="6"/>
  <c r="J3551" i="6"/>
  <c r="B3552" i="6"/>
  <c r="J3552" i="6"/>
  <c r="B3553" i="6"/>
  <c r="J3553" i="6"/>
  <c r="B3554" i="6"/>
  <c r="J3554" i="6"/>
  <c r="B3555" i="6"/>
  <c r="J3555" i="6"/>
  <c r="B3556" i="6"/>
  <c r="J3556" i="6"/>
  <c r="B3557" i="6"/>
  <c r="J3557" i="6"/>
  <c r="B3558" i="6"/>
  <c r="J3558" i="6"/>
  <c r="B3559" i="6"/>
  <c r="J3559" i="6"/>
  <c r="B3560" i="6"/>
  <c r="J3560" i="6"/>
  <c r="B3561" i="6"/>
  <c r="J3561" i="6"/>
  <c r="B3562" i="6"/>
  <c r="J3562" i="6"/>
  <c r="B3563" i="6"/>
  <c r="J3563" i="6"/>
  <c r="B3564" i="6"/>
  <c r="J3564" i="6"/>
  <c r="B3565" i="6"/>
  <c r="J3565" i="6"/>
  <c r="B3566" i="6"/>
  <c r="J3566" i="6"/>
  <c r="B3567" i="6"/>
  <c r="J3567" i="6"/>
  <c r="B3568" i="6"/>
  <c r="J3568" i="6"/>
  <c r="B3569" i="6"/>
  <c r="J3569" i="6"/>
  <c r="B3570" i="6"/>
  <c r="J3570" i="6"/>
  <c r="B3571" i="6"/>
  <c r="J3571" i="6"/>
  <c r="B3572" i="6"/>
  <c r="J3572" i="6"/>
  <c r="B3573" i="6"/>
  <c r="J3573" i="6"/>
  <c r="B3574" i="6"/>
  <c r="J3574" i="6"/>
  <c r="B3575" i="6"/>
  <c r="J3575" i="6"/>
  <c r="B3576" i="6"/>
  <c r="J3576" i="6"/>
  <c r="B3577" i="6"/>
  <c r="J3577" i="6"/>
  <c r="B3578" i="6"/>
  <c r="J3578" i="6"/>
  <c r="B3579" i="6"/>
  <c r="J3579" i="6"/>
  <c r="B3580" i="6"/>
  <c r="J3580" i="6"/>
  <c r="B3581" i="6"/>
  <c r="J3581" i="6"/>
  <c r="B3582" i="6"/>
  <c r="J3582" i="6"/>
  <c r="B3583" i="6"/>
  <c r="J3583" i="6"/>
  <c r="B3584" i="6"/>
  <c r="J3584" i="6"/>
  <c r="B3585" i="6"/>
  <c r="J3585" i="6"/>
  <c r="B3586" i="6"/>
  <c r="J3586" i="6"/>
  <c r="B3587" i="6"/>
  <c r="J3587" i="6"/>
  <c r="B3588" i="6"/>
  <c r="J3588" i="6"/>
  <c r="B3589" i="6"/>
  <c r="J3589" i="6"/>
  <c r="B3590" i="6"/>
  <c r="J3590" i="6"/>
  <c r="B3591" i="6"/>
  <c r="J3591" i="6"/>
  <c r="B3592" i="6"/>
  <c r="J3592" i="6"/>
  <c r="B3593" i="6"/>
  <c r="J3593" i="6"/>
  <c r="B3594" i="6"/>
  <c r="J3594" i="6"/>
  <c r="B3595" i="6"/>
  <c r="J3595" i="6"/>
  <c r="B3596" i="6"/>
  <c r="J3596" i="6"/>
  <c r="B3597" i="6"/>
  <c r="J3597" i="6"/>
  <c r="B3598" i="6"/>
  <c r="J3598" i="6"/>
  <c r="B3599" i="6"/>
  <c r="J3599" i="6"/>
  <c r="B3600" i="6"/>
  <c r="J3600" i="6"/>
  <c r="B3601" i="6"/>
  <c r="J3601" i="6"/>
  <c r="B3602" i="6"/>
  <c r="J3602" i="6"/>
  <c r="B3603" i="6"/>
  <c r="J3603" i="6"/>
  <c r="B3604" i="6"/>
  <c r="J3604" i="6"/>
  <c r="B3605" i="6"/>
  <c r="J3605" i="6"/>
  <c r="B3606" i="6"/>
  <c r="J3606" i="6"/>
  <c r="B3607" i="6"/>
  <c r="J3607" i="6"/>
  <c r="B3608" i="6"/>
  <c r="J3608" i="6"/>
  <c r="B3609" i="6"/>
  <c r="J3609" i="6"/>
  <c r="B3610" i="6"/>
  <c r="J3610" i="6"/>
  <c r="B3611" i="6"/>
  <c r="J3611" i="6"/>
  <c r="B3612" i="6"/>
  <c r="J3612" i="6"/>
  <c r="B3613" i="6"/>
  <c r="J3613" i="6"/>
  <c r="B3614" i="6"/>
  <c r="J3614" i="6"/>
  <c r="B3615" i="6"/>
  <c r="J3615" i="6"/>
  <c r="B3616" i="6"/>
  <c r="J3616" i="6"/>
  <c r="B3617" i="6"/>
  <c r="J3617" i="6"/>
  <c r="B3618" i="6"/>
  <c r="J3618" i="6"/>
  <c r="B3619" i="6"/>
  <c r="J3619" i="6"/>
  <c r="B3620" i="6"/>
  <c r="J3620" i="6"/>
  <c r="B3621" i="6"/>
  <c r="J3621" i="6"/>
  <c r="B3622" i="6"/>
  <c r="J3622" i="6"/>
  <c r="B3623" i="6"/>
  <c r="J3623" i="6"/>
  <c r="B3624" i="6"/>
  <c r="J3624" i="6"/>
  <c r="B3625" i="6"/>
  <c r="J3625" i="6"/>
  <c r="B3626" i="6"/>
  <c r="J3626" i="6"/>
  <c r="B3627" i="6"/>
  <c r="J3627" i="6"/>
  <c r="B3628" i="6"/>
  <c r="J3628" i="6"/>
  <c r="B3629" i="6"/>
  <c r="J3629" i="6"/>
  <c r="B3630" i="6"/>
  <c r="J3630" i="6"/>
  <c r="B3631" i="6"/>
  <c r="J3631" i="6"/>
  <c r="B3632" i="6"/>
  <c r="J3632" i="6"/>
  <c r="B3633" i="6"/>
  <c r="J3633" i="6"/>
  <c r="B3634" i="6"/>
  <c r="J3634" i="6"/>
  <c r="B3635" i="6"/>
  <c r="J3635" i="6"/>
  <c r="B3636" i="6"/>
  <c r="J3636" i="6"/>
  <c r="B3637" i="6"/>
  <c r="J3637" i="6"/>
  <c r="B3638" i="6"/>
  <c r="J3638" i="6"/>
  <c r="B3639" i="6"/>
  <c r="J3639" i="6"/>
  <c r="B3640" i="6"/>
  <c r="J3640" i="6"/>
  <c r="B3641" i="6"/>
  <c r="J3641" i="6"/>
  <c r="B3642" i="6"/>
  <c r="J3642" i="6"/>
  <c r="B3643" i="6"/>
  <c r="J3643" i="6"/>
  <c r="B3644" i="6"/>
  <c r="J3644" i="6"/>
  <c r="B3645" i="6"/>
  <c r="J3645" i="6"/>
  <c r="B3646" i="6"/>
  <c r="J3646" i="6"/>
  <c r="B3647" i="6"/>
  <c r="J3647" i="6"/>
  <c r="B3648" i="6"/>
  <c r="J3648" i="6"/>
  <c r="B3649" i="6"/>
  <c r="J3649" i="6"/>
  <c r="B3650" i="6"/>
  <c r="J3650" i="6"/>
  <c r="B3651" i="6"/>
  <c r="J3651" i="6"/>
  <c r="B3652" i="6"/>
  <c r="J3652" i="6"/>
  <c r="B3653" i="6"/>
  <c r="J3653" i="6"/>
  <c r="B3654" i="6"/>
  <c r="J3654" i="6"/>
  <c r="B3655" i="6"/>
  <c r="J3655" i="6"/>
  <c r="B3656" i="6"/>
  <c r="J3656" i="6"/>
  <c r="B3657" i="6"/>
  <c r="J3657" i="6"/>
  <c r="B3658" i="6"/>
  <c r="J3658" i="6"/>
  <c r="B3659" i="6"/>
  <c r="J3659" i="6"/>
  <c r="B3660" i="6"/>
  <c r="J3660" i="6"/>
  <c r="B3661" i="6"/>
  <c r="J3661" i="6"/>
  <c r="B3662" i="6"/>
  <c r="J3662" i="6"/>
  <c r="B3663" i="6"/>
  <c r="J3663" i="6"/>
  <c r="B3664" i="6"/>
  <c r="J3664" i="6"/>
  <c r="B3665" i="6"/>
  <c r="J3665" i="6"/>
  <c r="B3666" i="6"/>
  <c r="J3666" i="6"/>
  <c r="B3667" i="6"/>
  <c r="J3667" i="6"/>
  <c r="B3668" i="6"/>
  <c r="J3668" i="6"/>
  <c r="B3669" i="6"/>
  <c r="J3669" i="6"/>
  <c r="B3670" i="6"/>
  <c r="J3670" i="6"/>
  <c r="B3671" i="6"/>
  <c r="J3671" i="6"/>
  <c r="B3672" i="6"/>
  <c r="J3672" i="6"/>
  <c r="B3673" i="6"/>
  <c r="J3673" i="6"/>
  <c r="B3674" i="6"/>
  <c r="J3674" i="6"/>
  <c r="B3675" i="6"/>
  <c r="J3675" i="6"/>
  <c r="B3676" i="6"/>
  <c r="J3676" i="6"/>
  <c r="B3677" i="6"/>
  <c r="J3677" i="6"/>
  <c r="B3678" i="6"/>
  <c r="J3678" i="6"/>
  <c r="B3679" i="6"/>
  <c r="J3679" i="6"/>
  <c r="B3680" i="6"/>
  <c r="J3680" i="6"/>
  <c r="B3681" i="6"/>
  <c r="J3681" i="6"/>
  <c r="B3682" i="6"/>
  <c r="J3682" i="6"/>
  <c r="B3683" i="6"/>
  <c r="J3683" i="6"/>
  <c r="B3684" i="6"/>
  <c r="J3684" i="6"/>
  <c r="B3685" i="6"/>
  <c r="J3685" i="6"/>
  <c r="B3686" i="6"/>
  <c r="J3686" i="6"/>
  <c r="B3687" i="6"/>
  <c r="J3687" i="6"/>
  <c r="B3688" i="6"/>
  <c r="J3688" i="6"/>
  <c r="B3689" i="6"/>
  <c r="J3689" i="6"/>
  <c r="B3690" i="6"/>
  <c r="J3690" i="6"/>
  <c r="B3691" i="6"/>
  <c r="J3691" i="6"/>
  <c r="B3692" i="6"/>
  <c r="J3692" i="6"/>
  <c r="B3693" i="6"/>
  <c r="J3693" i="6"/>
  <c r="B3694" i="6"/>
  <c r="J3694" i="6"/>
  <c r="B3695" i="6"/>
  <c r="J3695" i="6"/>
  <c r="B3696" i="6"/>
  <c r="J3696" i="6"/>
  <c r="B3697" i="6"/>
  <c r="J3697" i="6"/>
  <c r="B3698" i="6"/>
  <c r="J3698" i="6"/>
  <c r="B3699" i="6"/>
  <c r="J3699" i="6"/>
  <c r="B3700" i="6"/>
  <c r="J3700" i="6"/>
  <c r="B3701" i="6"/>
  <c r="J3701" i="6"/>
  <c r="B3702" i="6"/>
  <c r="J3702" i="6"/>
  <c r="B3703" i="6"/>
  <c r="J3703" i="6"/>
  <c r="B3704" i="6"/>
  <c r="J3704" i="6"/>
  <c r="B3705" i="6"/>
  <c r="J3705" i="6"/>
  <c r="B3706" i="6"/>
  <c r="J3706" i="6"/>
  <c r="B3707" i="6"/>
  <c r="J3707" i="6"/>
  <c r="B3708" i="6"/>
  <c r="J3708" i="6"/>
  <c r="B3709" i="6"/>
  <c r="J3709" i="6"/>
  <c r="B3710" i="6"/>
  <c r="J3710" i="6"/>
  <c r="B3711" i="6"/>
  <c r="J3711" i="6"/>
  <c r="B3712" i="6"/>
  <c r="J3712" i="6"/>
  <c r="B3713" i="6"/>
  <c r="J3713" i="6"/>
  <c r="B3714" i="6"/>
  <c r="J3714" i="6"/>
  <c r="B3715" i="6"/>
  <c r="J3715" i="6"/>
  <c r="B3716" i="6"/>
  <c r="J3716" i="6"/>
  <c r="B3717" i="6"/>
  <c r="J3717" i="6"/>
  <c r="B3718" i="6"/>
  <c r="J3718" i="6"/>
  <c r="B3719" i="6"/>
  <c r="J3719" i="6"/>
  <c r="B3720" i="6"/>
  <c r="J3720" i="6"/>
  <c r="B3721" i="6"/>
  <c r="J3721" i="6"/>
  <c r="B3722" i="6"/>
  <c r="J3722" i="6"/>
  <c r="B3723" i="6"/>
  <c r="J3723" i="6"/>
  <c r="B3724" i="6"/>
  <c r="J3724" i="6"/>
  <c r="B3725" i="6"/>
  <c r="J3725" i="6"/>
  <c r="B3726" i="6"/>
  <c r="J3726" i="6"/>
  <c r="B3727" i="6"/>
  <c r="J3727" i="6"/>
  <c r="B3728" i="6"/>
  <c r="J3728" i="6"/>
  <c r="B3729" i="6"/>
  <c r="J3729" i="6"/>
  <c r="B3730" i="6"/>
  <c r="J3730" i="6"/>
  <c r="B3731" i="6"/>
  <c r="J3731" i="6"/>
  <c r="B3732" i="6"/>
  <c r="J3732" i="6"/>
  <c r="B3733" i="6"/>
  <c r="J3733" i="6"/>
  <c r="B3734" i="6"/>
  <c r="J3734" i="6"/>
  <c r="B3735" i="6"/>
  <c r="J3735" i="6"/>
  <c r="B3736" i="6"/>
  <c r="J3736" i="6"/>
  <c r="B3737" i="6"/>
  <c r="J3737" i="6"/>
  <c r="B3738" i="6"/>
  <c r="J3738" i="6"/>
  <c r="B3739" i="6"/>
  <c r="J3739" i="6"/>
  <c r="B3740" i="6"/>
  <c r="J3740" i="6"/>
  <c r="B3741" i="6"/>
  <c r="J3741" i="6"/>
  <c r="B3742" i="6"/>
  <c r="J3742" i="6"/>
  <c r="B3743" i="6"/>
  <c r="J3743" i="6"/>
  <c r="B3744" i="6"/>
  <c r="J3744" i="6"/>
  <c r="B3745" i="6"/>
  <c r="J3745" i="6"/>
  <c r="B3746" i="6"/>
  <c r="J3746" i="6"/>
  <c r="B3747" i="6"/>
  <c r="J3747" i="6"/>
  <c r="B3748" i="6"/>
  <c r="J3748" i="6"/>
  <c r="B3749" i="6"/>
  <c r="J3749" i="6"/>
  <c r="B3750" i="6"/>
  <c r="J3750" i="6"/>
  <c r="B3751" i="6"/>
  <c r="J3751" i="6"/>
  <c r="B3752" i="6"/>
  <c r="J3752" i="6"/>
  <c r="B3753" i="6"/>
  <c r="J3753" i="6"/>
  <c r="B3754" i="6"/>
  <c r="J3754" i="6"/>
  <c r="B3755" i="6"/>
  <c r="J3755" i="6"/>
  <c r="B3756" i="6"/>
  <c r="J3756" i="6"/>
  <c r="B3757" i="6"/>
  <c r="J3757" i="6"/>
  <c r="B3758" i="6"/>
  <c r="J3758" i="6"/>
  <c r="B3759" i="6"/>
  <c r="J3759" i="6"/>
  <c r="B3760" i="6"/>
  <c r="J3760" i="6"/>
  <c r="B3761" i="6"/>
  <c r="J3761" i="6"/>
  <c r="B3762" i="6"/>
  <c r="J3762" i="6"/>
  <c r="B3763" i="6"/>
  <c r="J3763" i="6"/>
  <c r="B3764" i="6"/>
  <c r="J3764" i="6"/>
  <c r="B3765" i="6"/>
  <c r="J3765" i="6"/>
  <c r="B3766" i="6"/>
  <c r="J3766" i="6"/>
  <c r="B3767" i="6"/>
  <c r="J3767" i="6"/>
  <c r="B3768" i="6"/>
  <c r="J3768" i="6"/>
  <c r="B3769" i="6"/>
  <c r="J3769" i="6"/>
  <c r="B3770" i="6"/>
  <c r="J3770" i="6"/>
  <c r="B3771" i="6"/>
  <c r="J3771" i="6"/>
  <c r="B3772" i="6"/>
  <c r="J3772" i="6"/>
  <c r="B3773" i="6"/>
  <c r="J3773" i="6"/>
  <c r="B3774" i="6"/>
  <c r="J3774" i="6"/>
  <c r="B3775" i="6"/>
  <c r="J3775" i="6"/>
  <c r="B3776" i="6"/>
  <c r="J3776" i="6"/>
  <c r="B3777" i="6"/>
  <c r="J3777" i="6"/>
  <c r="B3778" i="6"/>
  <c r="J3778" i="6"/>
  <c r="B3779" i="6"/>
  <c r="J3779" i="6"/>
  <c r="B3780" i="6"/>
  <c r="J3780" i="6"/>
  <c r="B3781" i="6"/>
  <c r="J3781" i="6"/>
  <c r="B3782" i="6"/>
  <c r="J3782" i="6"/>
  <c r="B3783" i="6"/>
  <c r="J3783" i="6"/>
  <c r="B3784" i="6"/>
  <c r="J3784" i="6"/>
  <c r="B3785" i="6"/>
  <c r="J3785" i="6"/>
  <c r="B3786" i="6"/>
  <c r="J3786" i="6"/>
  <c r="B3787" i="6"/>
  <c r="J3787" i="6"/>
  <c r="B3788" i="6"/>
  <c r="J3788" i="6"/>
  <c r="B3789" i="6"/>
  <c r="J3789" i="6"/>
  <c r="B3790" i="6"/>
  <c r="J3790" i="6"/>
  <c r="B3791" i="6"/>
  <c r="J3791" i="6"/>
  <c r="B3792" i="6"/>
  <c r="J3792" i="6"/>
  <c r="B3793" i="6"/>
  <c r="J3793" i="6"/>
  <c r="B3794" i="6"/>
  <c r="J3794" i="6"/>
  <c r="B3795" i="6"/>
  <c r="J3795" i="6"/>
  <c r="B3796" i="6"/>
  <c r="J3796" i="6"/>
  <c r="B3797" i="6"/>
  <c r="J3797" i="6"/>
  <c r="B3798" i="6"/>
  <c r="J3798" i="6"/>
  <c r="B3799" i="6"/>
  <c r="J3799" i="6"/>
  <c r="B3800" i="6"/>
  <c r="J3800" i="6"/>
  <c r="B3801" i="6"/>
  <c r="J3801" i="6"/>
  <c r="B3802" i="6"/>
  <c r="J3802" i="6"/>
  <c r="B3803" i="6"/>
  <c r="J3803" i="6"/>
  <c r="B3804" i="6"/>
  <c r="J3804" i="6"/>
  <c r="B3805" i="6"/>
  <c r="J3805" i="6"/>
  <c r="B3806" i="6"/>
  <c r="J3806" i="6"/>
  <c r="B3807" i="6"/>
  <c r="J3807" i="6"/>
  <c r="B3808" i="6"/>
  <c r="J3808" i="6"/>
  <c r="B3809" i="6"/>
  <c r="J3809" i="6"/>
  <c r="B3810" i="6"/>
  <c r="J3810" i="6"/>
  <c r="B3811" i="6"/>
  <c r="J3811" i="6"/>
  <c r="B3812" i="6"/>
  <c r="J3812" i="6"/>
  <c r="B3813" i="6"/>
  <c r="J3813" i="6"/>
  <c r="B3814" i="6"/>
  <c r="J3814" i="6"/>
  <c r="B3815" i="6"/>
  <c r="J3815" i="6"/>
  <c r="B3816" i="6"/>
  <c r="J3816" i="6"/>
  <c r="B3817" i="6"/>
  <c r="J3817" i="6"/>
  <c r="B3818" i="6"/>
  <c r="J3818" i="6"/>
  <c r="B3819" i="6"/>
  <c r="J3819" i="6"/>
  <c r="B3820" i="6"/>
  <c r="J3820" i="6"/>
  <c r="B3821" i="6"/>
  <c r="J3821" i="6"/>
  <c r="B3822" i="6"/>
  <c r="J3822" i="6"/>
  <c r="B3823" i="6"/>
  <c r="J3823" i="6"/>
  <c r="B3824" i="6"/>
  <c r="J3824" i="6"/>
  <c r="B3825" i="6"/>
  <c r="J3825" i="6"/>
  <c r="B3826" i="6"/>
  <c r="J3826" i="6"/>
  <c r="B3827" i="6"/>
  <c r="J3827" i="6"/>
  <c r="B3828" i="6"/>
  <c r="J3828" i="6"/>
  <c r="B3829" i="6"/>
  <c r="J3829" i="6"/>
  <c r="B3830" i="6"/>
  <c r="J3830" i="6"/>
  <c r="B3831" i="6"/>
  <c r="J3831" i="6"/>
  <c r="B3832" i="6"/>
  <c r="J3832" i="6"/>
  <c r="B3833" i="6"/>
  <c r="J3833" i="6"/>
  <c r="B3834" i="6"/>
  <c r="J3834" i="6"/>
  <c r="B3835" i="6"/>
  <c r="J3835" i="6"/>
  <c r="B3836" i="6"/>
  <c r="J3836" i="6"/>
  <c r="B3837" i="6"/>
  <c r="J3837" i="6"/>
  <c r="B3838" i="6"/>
  <c r="J3838" i="6"/>
  <c r="B3839" i="6"/>
  <c r="J3839" i="6"/>
  <c r="B3840" i="6"/>
  <c r="J3840" i="6"/>
  <c r="B3841" i="6"/>
  <c r="J3841" i="6"/>
  <c r="B3842" i="6"/>
  <c r="J3842" i="6"/>
  <c r="B3843" i="6"/>
  <c r="J3843" i="6"/>
  <c r="B3844" i="6"/>
  <c r="J3844" i="6"/>
  <c r="B3845" i="6"/>
  <c r="J3845" i="6"/>
  <c r="B3846" i="6"/>
  <c r="J3846" i="6"/>
  <c r="B3847" i="6"/>
  <c r="J3847" i="6"/>
  <c r="B3848" i="6"/>
  <c r="J3848" i="6"/>
  <c r="B3849" i="6"/>
  <c r="J3849" i="6"/>
  <c r="B3850" i="6"/>
  <c r="J3850" i="6"/>
  <c r="B3851" i="6"/>
  <c r="J3851" i="6"/>
  <c r="B3852" i="6"/>
  <c r="J3852" i="6"/>
  <c r="B3853" i="6"/>
  <c r="J3853" i="6"/>
  <c r="B3854" i="6"/>
  <c r="J3854" i="6"/>
  <c r="B3855" i="6"/>
  <c r="J3855" i="6"/>
  <c r="B3856" i="6"/>
  <c r="J3856" i="6"/>
  <c r="B3857" i="6"/>
  <c r="J3857" i="6"/>
  <c r="B3858" i="6"/>
  <c r="J3858" i="6"/>
  <c r="B3859" i="6"/>
  <c r="J3859" i="6"/>
  <c r="B3860" i="6"/>
  <c r="J3860" i="6"/>
  <c r="B3861" i="6"/>
  <c r="J3861" i="6"/>
  <c r="B3862" i="6"/>
  <c r="J3862" i="6"/>
  <c r="B3863" i="6"/>
  <c r="J3863" i="6"/>
  <c r="B3864" i="6"/>
  <c r="J3864" i="6"/>
  <c r="B3865" i="6"/>
  <c r="J3865" i="6"/>
  <c r="B3866" i="6"/>
  <c r="J3866" i="6"/>
  <c r="B3867" i="6"/>
  <c r="J3867" i="6"/>
  <c r="B3868" i="6"/>
  <c r="J3868" i="6"/>
  <c r="B3869" i="6"/>
  <c r="J3869" i="6"/>
  <c r="B3870" i="6"/>
  <c r="J3870" i="6"/>
  <c r="B3871" i="6"/>
  <c r="J3871" i="6"/>
  <c r="B3872" i="6"/>
  <c r="J3872" i="6"/>
  <c r="B3873" i="6"/>
  <c r="J3873" i="6"/>
  <c r="B3874" i="6"/>
  <c r="J3874" i="6"/>
  <c r="B3875" i="6"/>
  <c r="J3875" i="6"/>
  <c r="B3876" i="6"/>
  <c r="J3876" i="6"/>
  <c r="B3877" i="6"/>
  <c r="J3877" i="6"/>
  <c r="B3878" i="6"/>
  <c r="J3878" i="6"/>
  <c r="B3879" i="6"/>
  <c r="J3879" i="6"/>
  <c r="B3880" i="6"/>
  <c r="J3880" i="6"/>
  <c r="B3881" i="6"/>
  <c r="J3881" i="6"/>
  <c r="B3882" i="6"/>
  <c r="J3882" i="6"/>
  <c r="B3883" i="6"/>
  <c r="J3883" i="6"/>
  <c r="B3884" i="6"/>
  <c r="J3884" i="6"/>
  <c r="B3885" i="6"/>
  <c r="J3885" i="6"/>
  <c r="B3886" i="6"/>
  <c r="J3886" i="6"/>
  <c r="B3887" i="6"/>
  <c r="J3887" i="6"/>
  <c r="B3888" i="6"/>
  <c r="J3888" i="6"/>
  <c r="B3889" i="6"/>
  <c r="J3889" i="6"/>
  <c r="B3890" i="6"/>
  <c r="J3890" i="6"/>
  <c r="B3891" i="6"/>
  <c r="J3891" i="6"/>
  <c r="B3892" i="6"/>
  <c r="J3892" i="6"/>
  <c r="B3893" i="6"/>
  <c r="J3893" i="6"/>
  <c r="B3894" i="6"/>
  <c r="J3894" i="6"/>
  <c r="B3895" i="6"/>
  <c r="J3895" i="6"/>
  <c r="B3896" i="6"/>
  <c r="J3896" i="6"/>
  <c r="B3897" i="6"/>
  <c r="J3897" i="6"/>
  <c r="B3898" i="6"/>
  <c r="J3898" i="6"/>
  <c r="B3899" i="6"/>
  <c r="J3899" i="6"/>
  <c r="B3900" i="6"/>
  <c r="J3900" i="6"/>
  <c r="B3901" i="6"/>
  <c r="J3901" i="6"/>
  <c r="B3902" i="6"/>
  <c r="J3902" i="6"/>
  <c r="B3903" i="6"/>
  <c r="J3903" i="6"/>
  <c r="B3904" i="6"/>
  <c r="J3904" i="6"/>
  <c r="B3905" i="6"/>
  <c r="J3905" i="6"/>
  <c r="B3906" i="6"/>
  <c r="J3906" i="6"/>
  <c r="B3907" i="6"/>
  <c r="J3907" i="6"/>
  <c r="B3908" i="6"/>
  <c r="J3908" i="6"/>
  <c r="B3909" i="6"/>
  <c r="J3909" i="6"/>
  <c r="B3910" i="6"/>
  <c r="J3910" i="6"/>
  <c r="B3911" i="6"/>
  <c r="J3911" i="6"/>
  <c r="B3912" i="6"/>
  <c r="J3912" i="6"/>
  <c r="B3913" i="6"/>
  <c r="J3913" i="6"/>
  <c r="B3914" i="6"/>
  <c r="J3914" i="6"/>
  <c r="B3915" i="6"/>
  <c r="J3915" i="6"/>
  <c r="B3916" i="6"/>
  <c r="J3916" i="6"/>
  <c r="B3917" i="6"/>
  <c r="J3917" i="6"/>
  <c r="B3918" i="6"/>
  <c r="J3918" i="6"/>
  <c r="B3919" i="6"/>
  <c r="J3919" i="6"/>
  <c r="B3920" i="6"/>
  <c r="J3920" i="6"/>
  <c r="B3921" i="6"/>
  <c r="J3921" i="6"/>
  <c r="B3922" i="6"/>
  <c r="J3922" i="6"/>
  <c r="B3923" i="6"/>
  <c r="J3923" i="6"/>
  <c r="B3924" i="6"/>
  <c r="J3924" i="6"/>
  <c r="B3925" i="6"/>
  <c r="J3925" i="6"/>
  <c r="B3926" i="6"/>
  <c r="J3926" i="6"/>
  <c r="B3927" i="6"/>
  <c r="J3927" i="6"/>
  <c r="B3928" i="6"/>
  <c r="J3928" i="6"/>
  <c r="B3929" i="6"/>
  <c r="J3929" i="6"/>
  <c r="B3930" i="6"/>
  <c r="J3930" i="6"/>
  <c r="B3931" i="6"/>
  <c r="J3931" i="6"/>
  <c r="B3932" i="6"/>
  <c r="J3932" i="6"/>
  <c r="B3933" i="6"/>
  <c r="J3933" i="6"/>
  <c r="B3934" i="6"/>
  <c r="J3934" i="6"/>
  <c r="B3935" i="6"/>
  <c r="J3935" i="6"/>
  <c r="B3936" i="6"/>
  <c r="J3936" i="6"/>
  <c r="B3937" i="6"/>
  <c r="J3937" i="6"/>
  <c r="B3938" i="6"/>
  <c r="J3938" i="6"/>
  <c r="B3939" i="6"/>
  <c r="J3939" i="6"/>
  <c r="B3940" i="6"/>
  <c r="J3940" i="6"/>
  <c r="B3941" i="6"/>
  <c r="J3941" i="6"/>
  <c r="B3942" i="6"/>
  <c r="J3942" i="6"/>
  <c r="B3943" i="6"/>
  <c r="J3943" i="6"/>
  <c r="B3944" i="6"/>
  <c r="J3944" i="6"/>
  <c r="B3945" i="6"/>
  <c r="J3945" i="6"/>
  <c r="B3946" i="6"/>
  <c r="J3946" i="6"/>
  <c r="B3947" i="6"/>
  <c r="J3947" i="6"/>
  <c r="B3948" i="6"/>
  <c r="J3948" i="6"/>
  <c r="B3949" i="6"/>
  <c r="J3949" i="6"/>
  <c r="B3950" i="6"/>
  <c r="J3950" i="6"/>
  <c r="B3951" i="6"/>
  <c r="J3951" i="6"/>
  <c r="B3952" i="6"/>
  <c r="J3952" i="6"/>
  <c r="B3953" i="6"/>
  <c r="J3953" i="6"/>
  <c r="B3954" i="6"/>
  <c r="J3954" i="6"/>
  <c r="B3955" i="6"/>
  <c r="J3955" i="6"/>
  <c r="B3956" i="6"/>
  <c r="J3956" i="6"/>
  <c r="B3957" i="6"/>
  <c r="J3957" i="6"/>
  <c r="B3958" i="6"/>
  <c r="J3958" i="6"/>
  <c r="B3959" i="6"/>
  <c r="J3959" i="6"/>
  <c r="B3960" i="6"/>
  <c r="J3960" i="6"/>
  <c r="B3961" i="6"/>
  <c r="J3961" i="6"/>
  <c r="B3962" i="6"/>
  <c r="J3962" i="6"/>
  <c r="B3963" i="6"/>
  <c r="J3963" i="6"/>
  <c r="B3964" i="6"/>
  <c r="J3964" i="6"/>
  <c r="B3965" i="6"/>
  <c r="J3965" i="6"/>
  <c r="B3966" i="6"/>
  <c r="J3966" i="6"/>
  <c r="B3967" i="6"/>
  <c r="J3967" i="6"/>
  <c r="B3968" i="6"/>
  <c r="J3968" i="6"/>
  <c r="B3969" i="6"/>
  <c r="J3969" i="6"/>
  <c r="B3970" i="6"/>
  <c r="J3970" i="6"/>
  <c r="B3971" i="6"/>
  <c r="J3971" i="6"/>
  <c r="B3972" i="6"/>
  <c r="J3972" i="6"/>
  <c r="B3973" i="6"/>
  <c r="J3973" i="6"/>
  <c r="B3974" i="6"/>
  <c r="J3974" i="6"/>
  <c r="B3975" i="6"/>
  <c r="J3975" i="6"/>
  <c r="B3976" i="6"/>
  <c r="J3976" i="6"/>
  <c r="B3977" i="6"/>
  <c r="J3977" i="6"/>
  <c r="B3978" i="6"/>
  <c r="J3978" i="6"/>
  <c r="B3979" i="6"/>
  <c r="J3979" i="6"/>
  <c r="B3980" i="6"/>
  <c r="J3980" i="6"/>
  <c r="B3981" i="6"/>
  <c r="J3981" i="6"/>
  <c r="B3982" i="6"/>
  <c r="J3982" i="6"/>
  <c r="B3983" i="6"/>
  <c r="J3983" i="6"/>
  <c r="B3984" i="6"/>
  <c r="J3984" i="6"/>
  <c r="B3985" i="6"/>
  <c r="J3985" i="6"/>
  <c r="B3986" i="6"/>
  <c r="J3986" i="6"/>
  <c r="B3987" i="6"/>
  <c r="J3987" i="6"/>
  <c r="B3988" i="6"/>
  <c r="J3988" i="6"/>
  <c r="B3989" i="6"/>
  <c r="J3989" i="6"/>
  <c r="B3990" i="6"/>
  <c r="J3990" i="6"/>
  <c r="B3991" i="6"/>
  <c r="J3991" i="6"/>
  <c r="B3992" i="6"/>
  <c r="J3992" i="6"/>
  <c r="B3993" i="6"/>
  <c r="J3993" i="6"/>
  <c r="B3994" i="6"/>
  <c r="J3994" i="6"/>
  <c r="B3995" i="6"/>
  <c r="J3995" i="6"/>
  <c r="B3996" i="6"/>
  <c r="J3996" i="6"/>
  <c r="B3997" i="6"/>
  <c r="J3997" i="6"/>
  <c r="B3998" i="6"/>
  <c r="J3998" i="6"/>
  <c r="B3999" i="6"/>
  <c r="J3999" i="6"/>
  <c r="B4000" i="6"/>
  <c r="J4000" i="6"/>
  <c r="B4001" i="6"/>
  <c r="J4001" i="6"/>
  <c r="B4002" i="6"/>
  <c r="J4002" i="6"/>
  <c r="B4003" i="6"/>
  <c r="J4003" i="6"/>
  <c r="B4004" i="6"/>
  <c r="J4004" i="6"/>
  <c r="B4005" i="6"/>
  <c r="J4005" i="6"/>
  <c r="B4006" i="6"/>
  <c r="J4006" i="6"/>
  <c r="B4007" i="6"/>
  <c r="J4007" i="6"/>
  <c r="B4008" i="6"/>
  <c r="J4008" i="6"/>
  <c r="B4009" i="6"/>
  <c r="J4009" i="6"/>
  <c r="B4010" i="6"/>
  <c r="J4010" i="6"/>
  <c r="B4011" i="6"/>
  <c r="J4011" i="6"/>
  <c r="B4012" i="6"/>
  <c r="J4012" i="6"/>
  <c r="B4013" i="6"/>
  <c r="J4013" i="6"/>
  <c r="B4014" i="6"/>
  <c r="J4014" i="6"/>
  <c r="B4015" i="6"/>
  <c r="J4015" i="6"/>
  <c r="B4016" i="6"/>
  <c r="J4016" i="6"/>
  <c r="B4017" i="6"/>
  <c r="J4017" i="6"/>
  <c r="B4018" i="6"/>
  <c r="J4018" i="6"/>
  <c r="B4019" i="6"/>
  <c r="J4019" i="6"/>
  <c r="B4020" i="6"/>
  <c r="J4020" i="6"/>
  <c r="B4021" i="6"/>
  <c r="J4021" i="6"/>
  <c r="B4022" i="6"/>
  <c r="J4022" i="6"/>
  <c r="B4023" i="6"/>
  <c r="J4023" i="6"/>
  <c r="B4024" i="6"/>
  <c r="J4024" i="6"/>
  <c r="B4025" i="6"/>
  <c r="J4025" i="6"/>
  <c r="B4026" i="6"/>
  <c r="J4026" i="6"/>
  <c r="B4027" i="6"/>
  <c r="J4027" i="6"/>
  <c r="B4028" i="6"/>
  <c r="J4028" i="6"/>
  <c r="B4029" i="6"/>
  <c r="J4029" i="6"/>
  <c r="B4030" i="6"/>
  <c r="J4030" i="6"/>
  <c r="B4031" i="6"/>
  <c r="J4031" i="6"/>
  <c r="B4032" i="6"/>
  <c r="J4032" i="6"/>
  <c r="B4033" i="6"/>
  <c r="J4033" i="6"/>
  <c r="B4034" i="6"/>
  <c r="J4034" i="6"/>
  <c r="B4035" i="6"/>
  <c r="J4035" i="6"/>
  <c r="B4036" i="6"/>
  <c r="J4036" i="6"/>
  <c r="B4037" i="6"/>
  <c r="J4037" i="6"/>
  <c r="B4038" i="6"/>
  <c r="J4038" i="6"/>
  <c r="B4039" i="6"/>
  <c r="J4039" i="6"/>
  <c r="B4040" i="6"/>
  <c r="J4040" i="6"/>
  <c r="B4041" i="6"/>
  <c r="J4041" i="6"/>
  <c r="B4042" i="6"/>
  <c r="J4042" i="6"/>
  <c r="B4043" i="6"/>
  <c r="J4043" i="6"/>
  <c r="B4044" i="6"/>
  <c r="J4044" i="6"/>
  <c r="B4045" i="6"/>
  <c r="J4045" i="6"/>
  <c r="B4046" i="6"/>
  <c r="J4046" i="6"/>
  <c r="B4047" i="6"/>
  <c r="J4047" i="6"/>
  <c r="B4048" i="6"/>
  <c r="J4048" i="6"/>
  <c r="B4049" i="6"/>
  <c r="J4049" i="6"/>
  <c r="B4050" i="6"/>
  <c r="J4050" i="6"/>
  <c r="B4051" i="6"/>
  <c r="J4051" i="6"/>
  <c r="B4052" i="6"/>
  <c r="J4052" i="6"/>
  <c r="B4053" i="6"/>
  <c r="J4053" i="6"/>
  <c r="B4054" i="6"/>
  <c r="J4054" i="6"/>
  <c r="B4055" i="6"/>
  <c r="J4055" i="6"/>
  <c r="B4056" i="6"/>
  <c r="J4056" i="6"/>
  <c r="B4057" i="6"/>
  <c r="J4057" i="6"/>
  <c r="B4058" i="6"/>
  <c r="J4058" i="6"/>
  <c r="B4059" i="6"/>
  <c r="J4059" i="6"/>
  <c r="B4060" i="6"/>
  <c r="J4060" i="6"/>
  <c r="B4061" i="6"/>
  <c r="J4061" i="6"/>
  <c r="B4062" i="6"/>
  <c r="J4062" i="6"/>
  <c r="B4063" i="6"/>
  <c r="J4063" i="6"/>
  <c r="B4064" i="6"/>
  <c r="J4064" i="6"/>
  <c r="B4065" i="6"/>
  <c r="J4065" i="6"/>
  <c r="B4066" i="6"/>
  <c r="J4066" i="6"/>
  <c r="B4067" i="6"/>
  <c r="J4067" i="6"/>
  <c r="B4068" i="6"/>
  <c r="J4068" i="6"/>
  <c r="B4069" i="6"/>
  <c r="J4069" i="6"/>
  <c r="B4070" i="6"/>
  <c r="J4070" i="6"/>
  <c r="B4071" i="6"/>
  <c r="J4071" i="6"/>
  <c r="B4072" i="6"/>
  <c r="J4072" i="6"/>
  <c r="B4073" i="6"/>
  <c r="J4073" i="6"/>
  <c r="B4074" i="6"/>
  <c r="J4074" i="6"/>
  <c r="B4075" i="6"/>
  <c r="J4075" i="6"/>
  <c r="B4076" i="6"/>
  <c r="J4076" i="6"/>
  <c r="B4077" i="6"/>
  <c r="J4077" i="6"/>
  <c r="B4078" i="6"/>
  <c r="J4078" i="6"/>
  <c r="B4079" i="6"/>
  <c r="J4079" i="6"/>
  <c r="B4080" i="6"/>
  <c r="J4080" i="6"/>
  <c r="B4081" i="6"/>
  <c r="J4081" i="6"/>
  <c r="B4082" i="6"/>
  <c r="J4082" i="6"/>
  <c r="B4083" i="6"/>
  <c r="J4083" i="6"/>
  <c r="B4084" i="6"/>
  <c r="J4084" i="6"/>
  <c r="B4085" i="6"/>
  <c r="J4085" i="6"/>
  <c r="B4086" i="6"/>
  <c r="J4086" i="6"/>
  <c r="B4087" i="6"/>
  <c r="J4087" i="6"/>
  <c r="B4088" i="6"/>
  <c r="J4088" i="6"/>
  <c r="B4089" i="6"/>
  <c r="J4089" i="6"/>
  <c r="B4090" i="6"/>
  <c r="J4090" i="6"/>
  <c r="B4091" i="6"/>
  <c r="J4091" i="6"/>
  <c r="B4092" i="6"/>
  <c r="J4092" i="6"/>
  <c r="B4093" i="6"/>
  <c r="J4093" i="6"/>
  <c r="B4094" i="6"/>
  <c r="J4094" i="6"/>
  <c r="B4095" i="6"/>
  <c r="J4095" i="6"/>
  <c r="B4096" i="6"/>
  <c r="J4096" i="6"/>
  <c r="B4097" i="6"/>
  <c r="J4097" i="6"/>
  <c r="B4098" i="6"/>
  <c r="J4098" i="6"/>
  <c r="B4099" i="6"/>
  <c r="J4099" i="6"/>
  <c r="B4100" i="6"/>
  <c r="J4100" i="6"/>
  <c r="B4101" i="6"/>
  <c r="J4101" i="6"/>
  <c r="B4102" i="6"/>
  <c r="J4102" i="6"/>
  <c r="B4103" i="6"/>
  <c r="J4103" i="6"/>
  <c r="B4104" i="6"/>
  <c r="J4104" i="6"/>
  <c r="B4105" i="6"/>
  <c r="J4105" i="6"/>
  <c r="B4106" i="6"/>
  <c r="J4106" i="6"/>
  <c r="B4107" i="6"/>
  <c r="J4107" i="6"/>
  <c r="B4108" i="6"/>
  <c r="J4108" i="6"/>
  <c r="B4109" i="6"/>
  <c r="J4109" i="6"/>
  <c r="B4110" i="6"/>
  <c r="J4110" i="6"/>
  <c r="B4111" i="6"/>
  <c r="J4111" i="6"/>
  <c r="B4112" i="6"/>
  <c r="J4112" i="6"/>
  <c r="B4113" i="6"/>
  <c r="J4113" i="6"/>
  <c r="B4114" i="6"/>
  <c r="J4114" i="6"/>
  <c r="B4115" i="6"/>
  <c r="J4115" i="6"/>
  <c r="B4116" i="6"/>
  <c r="J4116" i="6"/>
  <c r="B4117" i="6"/>
  <c r="J4117" i="6"/>
  <c r="B4118" i="6"/>
  <c r="J4118" i="6"/>
  <c r="B4119" i="6"/>
  <c r="J4119" i="6"/>
  <c r="B4120" i="6"/>
  <c r="J4120" i="6"/>
  <c r="B4121" i="6"/>
  <c r="J4121" i="6"/>
  <c r="B4122" i="6"/>
  <c r="J4122" i="6"/>
  <c r="B4123" i="6"/>
  <c r="J4123" i="6"/>
  <c r="B4124" i="6"/>
  <c r="J4124" i="6"/>
  <c r="B4125" i="6"/>
  <c r="J4125" i="6"/>
  <c r="B4126" i="6"/>
  <c r="J4126" i="6"/>
  <c r="B4127" i="6"/>
  <c r="J4127" i="6"/>
  <c r="B4128" i="6"/>
  <c r="J4128" i="6"/>
  <c r="B4129" i="6"/>
  <c r="J4129" i="6"/>
  <c r="B4130" i="6"/>
  <c r="J4130" i="6"/>
  <c r="B4131" i="6"/>
  <c r="J4131" i="6"/>
  <c r="B4132" i="6"/>
  <c r="J4132" i="6"/>
  <c r="B4133" i="6"/>
  <c r="J4133" i="6"/>
  <c r="B4134" i="6"/>
  <c r="J4134" i="6"/>
  <c r="B4135" i="6"/>
  <c r="J4135" i="6"/>
  <c r="B4136" i="6"/>
  <c r="J4136" i="6"/>
  <c r="B4137" i="6"/>
  <c r="J4137" i="6"/>
  <c r="B4138" i="6"/>
  <c r="J4138" i="6"/>
  <c r="B4139" i="6"/>
  <c r="J4139" i="6"/>
  <c r="B4140" i="6"/>
  <c r="J4140" i="6"/>
  <c r="B4141" i="6"/>
  <c r="J4141" i="6"/>
  <c r="B4142" i="6"/>
  <c r="J4142" i="6"/>
  <c r="B4143" i="6"/>
  <c r="J4143" i="6"/>
  <c r="B4144" i="6"/>
  <c r="J4144" i="6"/>
  <c r="B4145" i="6"/>
  <c r="J4145" i="6"/>
  <c r="B4146" i="6"/>
  <c r="J4146" i="6"/>
  <c r="B4147" i="6"/>
  <c r="J4147" i="6"/>
  <c r="B4148" i="6"/>
  <c r="J4148" i="6"/>
  <c r="B4149" i="6"/>
  <c r="J4149" i="6"/>
  <c r="B4150" i="6"/>
  <c r="J4150" i="6"/>
  <c r="B4151" i="6"/>
  <c r="J4151" i="6"/>
  <c r="B4152" i="6"/>
  <c r="J4152" i="6"/>
  <c r="B4153" i="6"/>
  <c r="J4153" i="6"/>
  <c r="B4154" i="6"/>
  <c r="J4154" i="6"/>
  <c r="B4155" i="6"/>
  <c r="J4155" i="6"/>
  <c r="B4156" i="6"/>
  <c r="J4156" i="6"/>
  <c r="B4157" i="6"/>
  <c r="J4157" i="6"/>
  <c r="B4158" i="6"/>
  <c r="J4158" i="6"/>
  <c r="B4159" i="6"/>
  <c r="J4159" i="6"/>
  <c r="B4160" i="6"/>
  <c r="J4160" i="6"/>
  <c r="B4161" i="6"/>
  <c r="J4161" i="6"/>
  <c r="B4162" i="6"/>
  <c r="J4162" i="6"/>
  <c r="B4163" i="6"/>
  <c r="J4163" i="6"/>
  <c r="B4164" i="6"/>
  <c r="J4164" i="6"/>
  <c r="B4165" i="6"/>
  <c r="J4165" i="6"/>
  <c r="B4166" i="6"/>
  <c r="J4166" i="6"/>
  <c r="B4167" i="6"/>
  <c r="J4167" i="6"/>
  <c r="B4168" i="6"/>
  <c r="J4168" i="6"/>
  <c r="B4169" i="6"/>
  <c r="J4169" i="6"/>
  <c r="B4170" i="6"/>
  <c r="J4170" i="6"/>
  <c r="B4171" i="6"/>
  <c r="J4171" i="6"/>
  <c r="B4172" i="6"/>
  <c r="J4172" i="6"/>
  <c r="B4173" i="6"/>
  <c r="J4173" i="6"/>
  <c r="B4174" i="6"/>
  <c r="J4174" i="6"/>
  <c r="B4175" i="6"/>
  <c r="J4175" i="6"/>
  <c r="B4176" i="6"/>
  <c r="J4176" i="6"/>
  <c r="B4177" i="6"/>
  <c r="J4177" i="6"/>
  <c r="B4178" i="6"/>
  <c r="J4178" i="6"/>
  <c r="B4179" i="6"/>
  <c r="J4179" i="6"/>
  <c r="B4180" i="6"/>
  <c r="J4180" i="6"/>
  <c r="B4181" i="6"/>
  <c r="J4181" i="6"/>
  <c r="B4182" i="6"/>
  <c r="J4182" i="6"/>
  <c r="B4183" i="6"/>
  <c r="J4183" i="6"/>
  <c r="B4184" i="6"/>
  <c r="J4184" i="6"/>
  <c r="B4185" i="6"/>
  <c r="J4185" i="6"/>
  <c r="B4186" i="6"/>
  <c r="J4186" i="6"/>
  <c r="B4187" i="6"/>
  <c r="J4187" i="6"/>
  <c r="B4188" i="6"/>
  <c r="J4188" i="6"/>
  <c r="B4189" i="6"/>
  <c r="J4189" i="6"/>
  <c r="B4190" i="6"/>
  <c r="J4190" i="6"/>
  <c r="B4191" i="6"/>
  <c r="J4191" i="6"/>
  <c r="B4192" i="6"/>
  <c r="J4192" i="6"/>
  <c r="B4193" i="6"/>
  <c r="J4193" i="6"/>
  <c r="B4194" i="6"/>
  <c r="J4194" i="6"/>
  <c r="B4195" i="6"/>
  <c r="J4195" i="6"/>
  <c r="B4196" i="6"/>
  <c r="J4196" i="6"/>
  <c r="B4197" i="6"/>
  <c r="J4197" i="6"/>
  <c r="B4198" i="6"/>
  <c r="J4198" i="6"/>
  <c r="B4199" i="6"/>
  <c r="J4199" i="6"/>
  <c r="B4200" i="6"/>
  <c r="J4200" i="6"/>
  <c r="B4201" i="6"/>
  <c r="J4201" i="6"/>
  <c r="B4202" i="6"/>
  <c r="J4202" i="6"/>
  <c r="B4203" i="6"/>
  <c r="J4203" i="6"/>
  <c r="B4204" i="6"/>
  <c r="J4204" i="6"/>
  <c r="B4205" i="6"/>
  <c r="J4205" i="6"/>
  <c r="B4206" i="6"/>
  <c r="J4206" i="6"/>
  <c r="B4207" i="6"/>
  <c r="J4207" i="6"/>
  <c r="B4208" i="6"/>
  <c r="J4208" i="6"/>
  <c r="B4209" i="6"/>
  <c r="J4209" i="6"/>
  <c r="B4210" i="6"/>
  <c r="J4210" i="6"/>
  <c r="B4211" i="6"/>
  <c r="J4211" i="6"/>
  <c r="B4212" i="6"/>
  <c r="J4212" i="6"/>
  <c r="B4213" i="6"/>
  <c r="J4213" i="6"/>
  <c r="B4214" i="6"/>
  <c r="J4214" i="6"/>
  <c r="B4215" i="6"/>
  <c r="J4215" i="6"/>
  <c r="B4216" i="6"/>
  <c r="J4216" i="6"/>
  <c r="B4217" i="6"/>
  <c r="J4217" i="6"/>
  <c r="B4218" i="6"/>
  <c r="J4218" i="6"/>
  <c r="B4219" i="6"/>
  <c r="J4219" i="6"/>
  <c r="B4220" i="6"/>
  <c r="J4220" i="6"/>
  <c r="B4221" i="6"/>
  <c r="J4221" i="6"/>
  <c r="B4222" i="6"/>
  <c r="J4222" i="6"/>
  <c r="B4223" i="6"/>
  <c r="J4223" i="6"/>
  <c r="B4224" i="6"/>
  <c r="J4224" i="6"/>
  <c r="B4225" i="6"/>
  <c r="J4225" i="6"/>
  <c r="B4226" i="6"/>
  <c r="J4226" i="6"/>
  <c r="B4227" i="6"/>
  <c r="J4227" i="6"/>
  <c r="B4228" i="6"/>
  <c r="J4228" i="6"/>
  <c r="B4229" i="6"/>
  <c r="J4229" i="6"/>
  <c r="B4230" i="6"/>
  <c r="J4230" i="6"/>
  <c r="B4231" i="6"/>
  <c r="J4231" i="6"/>
  <c r="B4232" i="6"/>
  <c r="J4232" i="6"/>
  <c r="B4233" i="6"/>
  <c r="J4233" i="6"/>
  <c r="B4234" i="6"/>
  <c r="J4234" i="6"/>
  <c r="B4235" i="6"/>
  <c r="J4235" i="6"/>
  <c r="B4236" i="6"/>
  <c r="J4236" i="6"/>
  <c r="B4237" i="6"/>
  <c r="J4237" i="6"/>
  <c r="B4238" i="6"/>
  <c r="J4238" i="6"/>
  <c r="B4239" i="6"/>
  <c r="J4239" i="6"/>
  <c r="B4240" i="6"/>
  <c r="J4240" i="6"/>
  <c r="B4241" i="6"/>
  <c r="J4241" i="6"/>
  <c r="B4242" i="6"/>
  <c r="J4242" i="6"/>
  <c r="B4243" i="6"/>
  <c r="J4243" i="6"/>
  <c r="B4244" i="6"/>
  <c r="J4244" i="6"/>
  <c r="B4245" i="6"/>
  <c r="J4245" i="6"/>
  <c r="B4246" i="6"/>
  <c r="J4246" i="6"/>
  <c r="B4247" i="6"/>
  <c r="J4247" i="6"/>
  <c r="B4248" i="6"/>
  <c r="J4248" i="6"/>
  <c r="B4249" i="6"/>
  <c r="J4249" i="6"/>
  <c r="B4250" i="6"/>
  <c r="J4250" i="6"/>
  <c r="B4251" i="6"/>
  <c r="J4251" i="6"/>
  <c r="B4252" i="6"/>
  <c r="J4252" i="6"/>
  <c r="B4253" i="6"/>
  <c r="J4253" i="6"/>
  <c r="B4254" i="6"/>
  <c r="J4254" i="6"/>
  <c r="B4255" i="6"/>
  <c r="J4255" i="6"/>
  <c r="B4256" i="6"/>
  <c r="J4256" i="6"/>
  <c r="B4257" i="6"/>
  <c r="J4257" i="6"/>
  <c r="B4258" i="6"/>
  <c r="J4258" i="6"/>
  <c r="B4259" i="6"/>
  <c r="J4259" i="6"/>
  <c r="B4260" i="6"/>
  <c r="J4260" i="6"/>
  <c r="B4261" i="6"/>
  <c r="J4261" i="6"/>
  <c r="B4262" i="6"/>
  <c r="J4262" i="6"/>
  <c r="B4263" i="6"/>
  <c r="J4263" i="6"/>
  <c r="B4264" i="6"/>
  <c r="J4264" i="6"/>
  <c r="B4265" i="6"/>
  <c r="J4265" i="6"/>
  <c r="B4266" i="6"/>
  <c r="J4266" i="6"/>
  <c r="B4267" i="6"/>
  <c r="J4267" i="6"/>
  <c r="B4268" i="6"/>
  <c r="J4268" i="6"/>
  <c r="B4269" i="6"/>
  <c r="J4269" i="6"/>
  <c r="B4270" i="6"/>
  <c r="J4270" i="6"/>
  <c r="B4271" i="6"/>
  <c r="J4271" i="6"/>
  <c r="B4272" i="6"/>
  <c r="J4272" i="6"/>
  <c r="B4273" i="6"/>
  <c r="J4273" i="6"/>
  <c r="B4274" i="6"/>
  <c r="J4274" i="6"/>
  <c r="B4275" i="6"/>
  <c r="J4275" i="6"/>
  <c r="B4276" i="6"/>
  <c r="J4276" i="6"/>
  <c r="B4277" i="6"/>
  <c r="J4277" i="6"/>
  <c r="B4278" i="6"/>
  <c r="J4278" i="6"/>
  <c r="B4279" i="6"/>
  <c r="J4279" i="6"/>
  <c r="B4280" i="6"/>
  <c r="J4280" i="6"/>
  <c r="B4281" i="6"/>
  <c r="J4281" i="6"/>
  <c r="B4282" i="6"/>
  <c r="J4282" i="6"/>
  <c r="B4283" i="6"/>
  <c r="J4283" i="6"/>
  <c r="B4284" i="6"/>
  <c r="J4284" i="6"/>
  <c r="B4285" i="6"/>
  <c r="J4285" i="6"/>
  <c r="B4286" i="6"/>
  <c r="J4286" i="6"/>
  <c r="B4287" i="6"/>
  <c r="J4287" i="6"/>
  <c r="B4288" i="6"/>
  <c r="J4288" i="6"/>
  <c r="B4289" i="6"/>
  <c r="J4289" i="6"/>
  <c r="B4290" i="6"/>
  <c r="J4290" i="6"/>
  <c r="B4291" i="6"/>
  <c r="J4291" i="6"/>
  <c r="B4292" i="6"/>
  <c r="J4292" i="6"/>
  <c r="B4293" i="6"/>
  <c r="J4293" i="6"/>
  <c r="B4294" i="6"/>
  <c r="J4294" i="6"/>
  <c r="B4295" i="6"/>
  <c r="J4295" i="6"/>
  <c r="B4296" i="6"/>
  <c r="J4296" i="6"/>
  <c r="B4297" i="6"/>
  <c r="J4297" i="6"/>
  <c r="B4298" i="6"/>
  <c r="J4298" i="6"/>
  <c r="B4299" i="6"/>
  <c r="J4299" i="6"/>
  <c r="B4300" i="6"/>
  <c r="J4300" i="6"/>
  <c r="B4301" i="6"/>
  <c r="J4301" i="6"/>
  <c r="B4302" i="6"/>
  <c r="J4302" i="6"/>
  <c r="B4303" i="6"/>
  <c r="J4303" i="6"/>
  <c r="B4304" i="6"/>
  <c r="J4304" i="6"/>
  <c r="B4305" i="6"/>
  <c r="J4305" i="6"/>
  <c r="B4306" i="6"/>
  <c r="J4306" i="6"/>
  <c r="B4307" i="6"/>
  <c r="J4307" i="6"/>
  <c r="B4308" i="6"/>
  <c r="J4308" i="6"/>
  <c r="B4309" i="6"/>
  <c r="J4309" i="6"/>
  <c r="B4310" i="6"/>
  <c r="J4310" i="6"/>
  <c r="B4311" i="6"/>
  <c r="J4311" i="6"/>
  <c r="B4312" i="6"/>
  <c r="J4312" i="6"/>
  <c r="B4313" i="6"/>
  <c r="J4313" i="6"/>
  <c r="B4314" i="6"/>
  <c r="J4314" i="6"/>
  <c r="B4315" i="6"/>
  <c r="J4315" i="6"/>
  <c r="B4316" i="6"/>
  <c r="J4316" i="6"/>
  <c r="B4317" i="6"/>
  <c r="J4317" i="6"/>
  <c r="B4318" i="6"/>
  <c r="J4318" i="6"/>
  <c r="B4319" i="6"/>
  <c r="J4319" i="6"/>
  <c r="B4320" i="6"/>
  <c r="J4320" i="6"/>
  <c r="B4321" i="6"/>
  <c r="J4321" i="6"/>
  <c r="B4322" i="6"/>
  <c r="J4322" i="6"/>
  <c r="B4323" i="6"/>
  <c r="J4323" i="6"/>
  <c r="B4324" i="6"/>
  <c r="J4324" i="6"/>
  <c r="B4325" i="6"/>
  <c r="J4325" i="6"/>
  <c r="B4326" i="6"/>
  <c r="J4326" i="6"/>
  <c r="B4327" i="6"/>
  <c r="J4327" i="6"/>
  <c r="B4328" i="6"/>
  <c r="J4328" i="6"/>
  <c r="B4329" i="6"/>
  <c r="J4329" i="6"/>
  <c r="B4330" i="6"/>
  <c r="J4330" i="6"/>
  <c r="B4331" i="6"/>
  <c r="J4331" i="6"/>
  <c r="B4332" i="6"/>
  <c r="J4332" i="6"/>
  <c r="B4333" i="6"/>
  <c r="J4333" i="6"/>
  <c r="B4334" i="6"/>
  <c r="J4334" i="6"/>
  <c r="B4335" i="6"/>
  <c r="J4335" i="6"/>
  <c r="B4336" i="6"/>
  <c r="J4336" i="6"/>
  <c r="B4337" i="6"/>
  <c r="J4337" i="6"/>
  <c r="B4338" i="6"/>
  <c r="J4338" i="6"/>
  <c r="B4339" i="6"/>
  <c r="J4339" i="6"/>
  <c r="B4340" i="6"/>
  <c r="J4340" i="6"/>
  <c r="B4341" i="6"/>
  <c r="J4341" i="6"/>
  <c r="B4342" i="6"/>
  <c r="J4342" i="6"/>
  <c r="B4343" i="6"/>
  <c r="J4343" i="6"/>
  <c r="B4344" i="6"/>
  <c r="J4344" i="6"/>
  <c r="B4345" i="6"/>
  <c r="J4345" i="6"/>
  <c r="B4346" i="6"/>
  <c r="J4346" i="6"/>
  <c r="B4347" i="6"/>
  <c r="J4347" i="6"/>
  <c r="B4348" i="6"/>
  <c r="J4348" i="6"/>
  <c r="B4349" i="6"/>
  <c r="J4349" i="6"/>
  <c r="B4350" i="6"/>
  <c r="J4350" i="6"/>
  <c r="B4351" i="6"/>
  <c r="J4351" i="6"/>
  <c r="B4352" i="6"/>
  <c r="J4352" i="6"/>
  <c r="B4353" i="6"/>
  <c r="J4353" i="6"/>
  <c r="B4354" i="6"/>
  <c r="J4354" i="6"/>
  <c r="B4355" i="6"/>
  <c r="J4355" i="6"/>
  <c r="B4356" i="6"/>
  <c r="J4356" i="6"/>
  <c r="B4357" i="6"/>
  <c r="J4357" i="6"/>
  <c r="B4358" i="6"/>
  <c r="J4358" i="6"/>
  <c r="B4359" i="6"/>
  <c r="J4359" i="6"/>
  <c r="B4360" i="6"/>
  <c r="J4360" i="6"/>
  <c r="B4361" i="6"/>
  <c r="J4361" i="6"/>
  <c r="B4362" i="6"/>
  <c r="J4362" i="6"/>
  <c r="B4363" i="6"/>
  <c r="J4363" i="6"/>
  <c r="B4364" i="6"/>
  <c r="J4364" i="6"/>
  <c r="B4365" i="6"/>
  <c r="J4365" i="6"/>
  <c r="B4366" i="6"/>
  <c r="J4366" i="6"/>
  <c r="B4367" i="6"/>
  <c r="J4367" i="6"/>
  <c r="B4368" i="6"/>
  <c r="J4368" i="6"/>
  <c r="B4369" i="6"/>
  <c r="J4369" i="6"/>
  <c r="B4370" i="6"/>
  <c r="J4370" i="6"/>
  <c r="B4371" i="6"/>
  <c r="J4371" i="6"/>
  <c r="B4372" i="6"/>
  <c r="J4372" i="6"/>
  <c r="B4373" i="6"/>
  <c r="J4373" i="6"/>
  <c r="B4374" i="6"/>
  <c r="J4374" i="6"/>
  <c r="B4375" i="6"/>
  <c r="J4375" i="6"/>
  <c r="B4376" i="6"/>
  <c r="J4376" i="6"/>
  <c r="B4377" i="6"/>
  <c r="J4377" i="6"/>
  <c r="B4378" i="6"/>
  <c r="J4378" i="6"/>
  <c r="B4379" i="6"/>
  <c r="J4379" i="6"/>
  <c r="B4380" i="6"/>
  <c r="J4380" i="6"/>
  <c r="B4381" i="6"/>
  <c r="J4381" i="6"/>
  <c r="B4382" i="6"/>
  <c r="J4382" i="6"/>
  <c r="B4383" i="6"/>
  <c r="J4383" i="6"/>
  <c r="B4384" i="6"/>
  <c r="J4384" i="6"/>
  <c r="B4385" i="6"/>
  <c r="J4385" i="6"/>
  <c r="B4386" i="6"/>
  <c r="J4386" i="6"/>
  <c r="B4387" i="6"/>
  <c r="J4387" i="6"/>
  <c r="B4388" i="6"/>
  <c r="J4388" i="6"/>
  <c r="B4389" i="6"/>
  <c r="J4389" i="6"/>
  <c r="B4390" i="6"/>
  <c r="J4390" i="6"/>
  <c r="B4391" i="6"/>
  <c r="J4391" i="6"/>
  <c r="B4392" i="6"/>
  <c r="J4392" i="6"/>
  <c r="B4393" i="6"/>
  <c r="J4393" i="6"/>
  <c r="B4394" i="6"/>
  <c r="J4394" i="6"/>
  <c r="B4395" i="6"/>
  <c r="J4395" i="6"/>
  <c r="B4396" i="6"/>
  <c r="J4396" i="6"/>
  <c r="B4397" i="6"/>
  <c r="J4397" i="6"/>
  <c r="B4398" i="6"/>
  <c r="J4398" i="6"/>
  <c r="B4399" i="6"/>
  <c r="J4399" i="6"/>
  <c r="B4400" i="6"/>
  <c r="J4400" i="6"/>
  <c r="B4401" i="6"/>
  <c r="J4401" i="6"/>
  <c r="B4402" i="6"/>
  <c r="J4402" i="6"/>
  <c r="B4403" i="6"/>
  <c r="J4403" i="6"/>
  <c r="B4404" i="6"/>
  <c r="J4404" i="6"/>
  <c r="B4405" i="6"/>
  <c r="J4405" i="6"/>
  <c r="B4406" i="6"/>
  <c r="J4406" i="6"/>
  <c r="B4407" i="6"/>
  <c r="J4407" i="6"/>
  <c r="B4408" i="6"/>
  <c r="J4408" i="6"/>
  <c r="B4409" i="6"/>
  <c r="J4409" i="6"/>
  <c r="B4410" i="6"/>
  <c r="J4410" i="6"/>
  <c r="B4411" i="6"/>
  <c r="J4411" i="6"/>
  <c r="B4412" i="6"/>
  <c r="J4412" i="6"/>
  <c r="B4413" i="6"/>
  <c r="J4413" i="6"/>
  <c r="B4414" i="6"/>
  <c r="J4414" i="6"/>
  <c r="B4415" i="6"/>
  <c r="J4415" i="6"/>
  <c r="B4416" i="6"/>
  <c r="J4416" i="6"/>
  <c r="B4417" i="6"/>
  <c r="J4417" i="6"/>
  <c r="B4418" i="6"/>
  <c r="J4418" i="6"/>
  <c r="B4419" i="6"/>
  <c r="J4419" i="6"/>
  <c r="B4420" i="6"/>
  <c r="J4420" i="6"/>
  <c r="B4421" i="6"/>
  <c r="J4421" i="6"/>
  <c r="B4422" i="6"/>
  <c r="J4422" i="6"/>
  <c r="B4423" i="6"/>
  <c r="J4423" i="6"/>
  <c r="B4424" i="6"/>
  <c r="J4424" i="6"/>
  <c r="B4425" i="6"/>
  <c r="J4425" i="6"/>
  <c r="B4426" i="6"/>
  <c r="J4426" i="6"/>
  <c r="B4427" i="6"/>
  <c r="J4427" i="6"/>
  <c r="B4428" i="6"/>
  <c r="J4428" i="6"/>
  <c r="B4429" i="6"/>
  <c r="J4429" i="6"/>
  <c r="B4430" i="6"/>
  <c r="J4430" i="6"/>
  <c r="B4431" i="6"/>
  <c r="J4431" i="6"/>
  <c r="B4432" i="6"/>
  <c r="J4432" i="6"/>
  <c r="B4433" i="6"/>
  <c r="J4433" i="6"/>
  <c r="B4434" i="6"/>
  <c r="J4434" i="6"/>
  <c r="B4435" i="6"/>
  <c r="J4435" i="6"/>
  <c r="B4436" i="6"/>
  <c r="J4436" i="6"/>
  <c r="B4437" i="6"/>
  <c r="J4437" i="6"/>
  <c r="B4438" i="6"/>
  <c r="J4438" i="6"/>
  <c r="B4439" i="6"/>
  <c r="J4439" i="6"/>
  <c r="B4440" i="6"/>
  <c r="J4440" i="6"/>
  <c r="B4441" i="6"/>
  <c r="J4441" i="6"/>
  <c r="B4442" i="6"/>
  <c r="J4442" i="6"/>
  <c r="B4443" i="6"/>
  <c r="J4443" i="6"/>
  <c r="B4444" i="6"/>
  <c r="J4444" i="6"/>
  <c r="B4445" i="6"/>
  <c r="J4445" i="6"/>
  <c r="B4446" i="6"/>
  <c r="J4446" i="6"/>
  <c r="B4447" i="6"/>
  <c r="J4447" i="6"/>
  <c r="B4448" i="6"/>
  <c r="J4448" i="6"/>
  <c r="B4449" i="6"/>
  <c r="J4449" i="6"/>
  <c r="B4450" i="6"/>
  <c r="J4450" i="6"/>
  <c r="B4451" i="6"/>
  <c r="J4451" i="6"/>
  <c r="B4452" i="6"/>
  <c r="J4452" i="6"/>
  <c r="B4453" i="6"/>
  <c r="J4453" i="6"/>
  <c r="B4454" i="6"/>
  <c r="J4454" i="6"/>
  <c r="B4455" i="6"/>
  <c r="J4455" i="6"/>
  <c r="B4456" i="6"/>
  <c r="J4456" i="6"/>
  <c r="B4457" i="6"/>
  <c r="J4457" i="6"/>
  <c r="B4458" i="6"/>
  <c r="J4458" i="6"/>
  <c r="B4459" i="6"/>
  <c r="J4459" i="6"/>
  <c r="B4460" i="6"/>
  <c r="J4460" i="6"/>
  <c r="B4461" i="6"/>
  <c r="J4461" i="6"/>
  <c r="B4462" i="6"/>
  <c r="J4462" i="6"/>
  <c r="B4463" i="6"/>
  <c r="J4463" i="6"/>
  <c r="B4464" i="6"/>
  <c r="J4464" i="6"/>
  <c r="B4465" i="6"/>
  <c r="J4465" i="6"/>
  <c r="B4466" i="6"/>
  <c r="J4466" i="6"/>
  <c r="B4467" i="6"/>
  <c r="J4467" i="6"/>
  <c r="B4468" i="6"/>
  <c r="J4468" i="6"/>
  <c r="B4469" i="6"/>
  <c r="J4469" i="6"/>
  <c r="B4470" i="6"/>
  <c r="J4470" i="6"/>
  <c r="B4471" i="6"/>
  <c r="J4471" i="6"/>
  <c r="B4472" i="6"/>
  <c r="J4472" i="6"/>
  <c r="B4473" i="6"/>
  <c r="J4473" i="6"/>
  <c r="B4474" i="6"/>
  <c r="J4474" i="6"/>
  <c r="B4475" i="6"/>
  <c r="J4475" i="6"/>
  <c r="B4476" i="6"/>
  <c r="J4476" i="6"/>
  <c r="B4477" i="6"/>
  <c r="J4477" i="6"/>
  <c r="B4478" i="6"/>
  <c r="J4478" i="6"/>
  <c r="B4479" i="6"/>
  <c r="J4479" i="6"/>
  <c r="B4480" i="6"/>
  <c r="J4480" i="6"/>
  <c r="B4481" i="6"/>
  <c r="J4481" i="6"/>
  <c r="B4482" i="6"/>
  <c r="J4482" i="6"/>
  <c r="B4483" i="6"/>
  <c r="J4483" i="6"/>
  <c r="B4484" i="6"/>
  <c r="J4484" i="6"/>
  <c r="B4485" i="6"/>
  <c r="J4485" i="6"/>
  <c r="B4486" i="6"/>
  <c r="J4486" i="6"/>
  <c r="B4487" i="6"/>
  <c r="J4487" i="6"/>
  <c r="B4488" i="6"/>
  <c r="J4488" i="6"/>
  <c r="B4489" i="6"/>
  <c r="J4489" i="6"/>
  <c r="B4490" i="6"/>
  <c r="J4490" i="6"/>
  <c r="B4491" i="6"/>
  <c r="J4491" i="6"/>
  <c r="B4492" i="6"/>
  <c r="J4492" i="6"/>
  <c r="B4493" i="6"/>
  <c r="J4493" i="6"/>
  <c r="B4494" i="6"/>
  <c r="J4494" i="6"/>
  <c r="B4495" i="6"/>
  <c r="J4495" i="6"/>
  <c r="B4496" i="6"/>
  <c r="J4496" i="6"/>
  <c r="B4497" i="6"/>
  <c r="J4497" i="6"/>
  <c r="B4498" i="6"/>
  <c r="J4498" i="6"/>
  <c r="B4499" i="6"/>
  <c r="J4499" i="6"/>
  <c r="B4500" i="6"/>
  <c r="J4500" i="6"/>
  <c r="B4501" i="6"/>
  <c r="J4501" i="6"/>
  <c r="B4502" i="6"/>
  <c r="J4502" i="6"/>
  <c r="B4503" i="6"/>
  <c r="J4503" i="6"/>
  <c r="B4504" i="6"/>
  <c r="J4504" i="6"/>
  <c r="B4505" i="6"/>
  <c r="J4505" i="6"/>
  <c r="B4506" i="6"/>
  <c r="J4506" i="6"/>
  <c r="B4507" i="6"/>
  <c r="J4507" i="6"/>
  <c r="B4508" i="6"/>
  <c r="J4508" i="6"/>
  <c r="B4509" i="6"/>
  <c r="J4509" i="6"/>
  <c r="B4510" i="6"/>
  <c r="J4510" i="6"/>
  <c r="B4511" i="6"/>
  <c r="J4511" i="6"/>
  <c r="B4512" i="6"/>
  <c r="J4512" i="6"/>
  <c r="B4513" i="6"/>
  <c r="J4513" i="6"/>
  <c r="B4514" i="6"/>
  <c r="J4514" i="6"/>
  <c r="B4515" i="6"/>
  <c r="J4515" i="6"/>
  <c r="B4516" i="6"/>
  <c r="J4516" i="6"/>
  <c r="B4517" i="6"/>
  <c r="J4517" i="6"/>
  <c r="B4518" i="6"/>
  <c r="J4518" i="6"/>
  <c r="B4519" i="6"/>
  <c r="J4519" i="6"/>
  <c r="B4520" i="6"/>
  <c r="J4520" i="6"/>
  <c r="B4521" i="6"/>
  <c r="J4521" i="6"/>
  <c r="B4522" i="6"/>
  <c r="J4522" i="6"/>
  <c r="B4523" i="6"/>
  <c r="J4523" i="6"/>
  <c r="B4524" i="6"/>
  <c r="J4524" i="6"/>
  <c r="B4525" i="6"/>
  <c r="J4525" i="6"/>
  <c r="B4526" i="6"/>
  <c r="J4526" i="6"/>
  <c r="B4527" i="6"/>
  <c r="J4527" i="6"/>
  <c r="B4528" i="6"/>
  <c r="J4528" i="6"/>
  <c r="B4529" i="6"/>
  <c r="J4529" i="6"/>
  <c r="B4530" i="6"/>
  <c r="J4530" i="6"/>
  <c r="B4531" i="6"/>
  <c r="J4531" i="6"/>
  <c r="B4532" i="6"/>
  <c r="J4532" i="6"/>
  <c r="B4533" i="6"/>
  <c r="J4533" i="6"/>
  <c r="B4534" i="6"/>
  <c r="J4534" i="6"/>
  <c r="B4535" i="6"/>
  <c r="J4535" i="6"/>
  <c r="B4536" i="6"/>
  <c r="J4536" i="6"/>
  <c r="B4537" i="6"/>
  <c r="J4537" i="6"/>
  <c r="B4538" i="6"/>
  <c r="J4538" i="6"/>
  <c r="B4539" i="6"/>
  <c r="J4539" i="6"/>
  <c r="B4540" i="6"/>
  <c r="J4540" i="6"/>
  <c r="B4541" i="6"/>
  <c r="J4541" i="6"/>
  <c r="B4542" i="6"/>
  <c r="J4542" i="6"/>
  <c r="B4543" i="6"/>
  <c r="J4543" i="6"/>
  <c r="B4544" i="6"/>
  <c r="J4544" i="6"/>
  <c r="B4545" i="6"/>
  <c r="J4545" i="6"/>
  <c r="B4546" i="6"/>
  <c r="J4546" i="6"/>
  <c r="B4547" i="6"/>
  <c r="J4547" i="6"/>
  <c r="B4548" i="6"/>
  <c r="J4548" i="6"/>
  <c r="B4549" i="6"/>
  <c r="J4549" i="6"/>
  <c r="B4550" i="6"/>
  <c r="J4550" i="6"/>
  <c r="B4551" i="6"/>
  <c r="J4551" i="6"/>
  <c r="B4552" i="6"/>
  <c r="J4552" i="6"/>
  <c r="B4553" i="6"/>
  <c r="J4553" i="6"/>
  <c r="B4554" i="6"/>
  <c r="J4554" i="6"/>
  <c r="B4555" i="6"/>
  <c r="J4555" i="6"/>
  <c r="B4556" i="6"/>
  <c r="J4556" i="6"/>
  <c r="B4557" i="6"/>
  <c r="J4557" i="6"/>
  <c r="B4558" i="6"/>
  <c r="J4558" i="6"/>
  <c r="B4559" i="6"/>
  <c r="J4559" i="6"/>
  <c r="B4560" i="6"/>
  <c r="J4560" i="6"/>
  <c r="B4561" i="6"/>
  <c r="J4561" i="6"/>
  <c r="B4562" i="6"/>
  <c r="J4562" i="6"/>
  <c r="B4563" i="6"/>
  <c r="J4563" i="6"/>
  <c r="B4564" i="6"/>
  <c r="J4564" i="6"/>
  <c r="B4565" i="6"/>
  <c r="J4565" i="6"/>
  <c r="B4566" i="6"/>
  <c r="J4566" i="6"/>
  <c r="B4567" i="6"/>
  <c r="J4567" i="6"/>
  <c r="B4568" i="6"/>
  <c r="J4568" i="6"/>
  <c r="B4569" i="6"/>
  <c r="J4569" i="6"/>
  <c r="B4570" i="6"/>
  <c r="J4570" i="6"/>
  <c r="B4571" i="6"/>
  <c r="J4571" i="6"/>
  <c r="B4572" i="6"/>
  <c r="J4572" i="6"/>
  <c r="B4573" i="6"/>
  <c r="J4573" i="6"/>
  <c r="B4574" i="6"/>
  <c r="J4574" i="6"/>
  <c r="B4575" i="6"/>
  <c r="J4575" i="6"/>
  <c r="B4576" i="6"/>
  <c r="J4576" i="6"/>
  <c r="B4577" i="6"/>
  <c r="J4577" i="6"/>
  <c r="B4578" i="6"/>
  <c r="J4578" i="6"/>
  <c r="B4579" i="6"/>
  <c r="J4579" i="6"/>
  <c r="B4580" i="6"/>
  <c r="J4580" i="6"/>
  <c r="B4581" i="6"/>
  <c r="J4581" i="6"/>
  <c r="B4582" i="6"/>
  <c r="J4582" i="6"/>
  <c r="B4583" i="6"/>
  <c r="J4583" i="6"/>
  <c r="B4584" i="6"/>
  <c r="J4584" i="6"/>
  <c r="B4585" i="6"/>
  <c r="J4585" i="6"/>
  <c r="B4586" i="6"/>
  <c r="J4586" i="6"/>
  <c r="B4587" i="6"/>
  <c r="J4587" i="6"/>
  <c r="B4588" i="6"/>
  <c r="J4588" i="6"/>
  <c r="B4589" i="6"/>
  <c r="J4589" i="6"/>
  <c r="B4590" i="6"/>
  <c r="J4590" i="6"/>
  <c r="B4591" i="6"/>
  <c r="J4591" i="6"/>
  <c r="B4592" i="6"/>
  <c r="J4592" i="6"/>
  <c r="B4593" i="6"/>
  <c r="J4593" i="6"/>
  <c r="B4594" i="6"/>
  <c r="J4594" i="6"/>
  <c r="B4595" i="6"/>
  <c r="J4595" i="6"/>
  <c r="B4596" i="6"/>
  <c r="J4596" i="6"/>
  <c r="B4597" i="6"/>
  <c r="J4597" i="6"/>
  <c r="B4598" i="6"/>
  <c r="J4598" i="6"/>
  <c r="B4599" i="6"/>
  <c r="J4599" i="6"/>
  <c r="B4600" i="6"/>
  <c r="J4600" i="6"/>
  <c r="B4601" i="6"/>
  <c r="J4601" i="6"/>
  <c r="B4602" i="6"/>
  <c r="J4602" i="6"/>
  <c r="B4603" i="6"/>
  <c r="J4603" i="6"/>
  <c r="B4604" i="6"/>
  <c r="J4604" i="6"/>
  <c r="B4605" i="6"/>
  <c r="J4605" i="6"/>
  <c r="B4606" i="6"/>
  <c r="J4606" i="6"/>
  <c r="B4607" i="6"/>
  <c r="J4607" i="6"/>
  <c r="B4608" i="6"/>
  <c r="J4608" i="6"/>
  <c r="B4609" i="6"/>
  <c r="J4609" i="6"/>
  <c r="B4610" i="6"/>
  <c r="J4610" i="6"/>
  <c r="B4611" i="6"/>
  <c r="J4611" i="6"/>
  <c r="B4612" i="6"/>
  <c r="J4612" i="6"/>
  <c r="B4613" i="6"/>
  <c r="J4613" i="6"/>
  <c r="B4614" i="6"/>
  <c r="J4614" i="6"/>
  <c r="B4615" i="6"/>
  <c r="J4615" i="6"/>
  <c r="B4616" i="6"/>
  <c r="J4616" i="6"/>
  <c r="B4617" i="6"/>
  <c r="J4617" i="6"/>
  <c r="B4618" i="6"/>
  <c r="J4618" i="6"/>
  <c r="B4619" i="6"/>
  <c r="J4619" i="6"/>
  <c r="B4620" i="6"/>
  <c r="J4620" i="6"/>
  <c r="B4621" i="6"/>
  <c r="J4621" i="6"/>
  <c r="B4622" i="6"/>
  <c r="J4622" i="6"/>
  <c r="B4623" i="6"/>
  <c r="J4623" i="6"/>
  <c r="B4624" i="6"/>
  <c r="J4624" i="6"/>
  <c r="B4625" i="6"/>
  <c r="J4625" i="6"/>
  <c r="B4626" i="6"/>
  <c r="J4626" i="6"/>
  <c r="B4627" i="6"/>
  <c r="J4627" i="6"/>
  <c r="B4628" i="6"/>
  <c r="J4628" i="6"/>
  <c r="B4629" i="6"/>
  <c r="J4629" i="6"/>
  <c r="B4630" i="6"/>
  <c r="J4630" i="6"/>
  <c r="B4631" i="6"/>
  <c r="J4631" i="6"/>
  <c r="B4632" i="6"/>
  <c r="J4632" i="6"/>
  <c r="B4633" i="6"/>
  <c r="J4633" i="6"/>
  <c r="B4634" i="6"/>
  <c r="J4634" i="6"/>
  <c r="B4635" i="6"/>
  <c r="J4635" i="6"/>
  <c r="B4636" i="6"/>
  <c r="J4636" i="6"/>
  <c r="B4637" i="6"/>
  <c r="J4637" i="6"/>
  <c r="B4638" i="6"/>
  <c r="J4638" i="6"/>
  <c r="B4639" i="6"/>
  <c r="J4639" i="6"/>
  <c r="B4640" i="6"/>
  <c r="J4640" i="6"/>
  <c r="B4641" i="6"/>
  <c r="J4641" i="6"/>
  <c r="B4642" i="6"/>
  <c r="J4642" i="6"/>
  <c r="B4643" i="6"/>
  <c r="J4643" i="6"/>
  <c r="B4644" i="6"/>
  <c r="J4644" i="6"/>
  <c r="B4645" i="6"/>
  <c r="J4645" i="6"/>
  <c r="B4646" i="6"/>
  <c r="J4646" i="6"/>
  <c r="B4647" i="6"/>
  <c r="J4647" i="6"/>
  <c r="B4648" i="6"/>
  <c r="J4648" i="6"/>
  <c r="B4649" i="6"/>
  <c r="J4649" i="6"/>
  <c r="B4650" i="6"/>
  <c r="J4650" i="6"/>
  <c r="B4651" i="6"/>
  <c r="J4651" i="6"/>
  <c r="B4652" i="6"/>
  <c r="J4652" i="6"/>
  <c r="B4653" i="6"/>
  <c r="J4653" i="6"/>
  <c r="B4654" i="6"/>
  <c r="J4654" i="6"/>
  <c r="B4655" i="6"/>
  <c r="J4655" i="6"/>
  <c r="B4656" i="6"/>
  <c r="J4656" i="6"/>
  <c r="B4657" i="6"/>
  <c r="J4657" i="6"/>
  <c r="B4658" i="6"/>
  <c r="J4658" i="6"/>
  <c r="B4659" i="6"/>
  <c r="J4659" i="6"/>
  <c r="B4660" i="6"/>
  <c r="J4660" i="6"/>
  <c r="B4661" i="6"/>
  <c r="J4661" i="6"/>
  <c r="B4662" i="6"/>
  <c r="J4662" i="6"/>
  <c r="B4663" i="6"/>
  <c r="J4663" i="6"/>
  <c r="B4664" i="6"/>
  <c r="J4664" i="6"/>
  <c r="B4665" i="6"/>
  <c r="J4665" i="6"/>
  <c r="B4666" i="6"/>
  <c r="J4666" i="6"/>
  <c r="B4667" i="6"/>
  <c r="J4667" i="6"/>
  <c r="B4668" i="6"/>
  <c r="J4668" i="6"/>
  <c r="B4669" i="6"/>
  <c r="J4669" i="6"/>
  <c r="B4670" i="6"/>
  <c r="J4670" i="6"/>
  <c r="B4671" i="6"/>
  <c r="J4671" i="6"/>
  <c r="B4672" i="6"/>
  <c r="J4672" i="6"/>
  <c r="B4673" i="6"/>
  <c r="J4673" i="6"/>
  <c r="B4674" i="6"/>
  <c r="J4674" i="6"/>
  <c r="B4675" i="6"/>
  <c r="J4675" i="6"/>
  <c r="B4676" i="6"/>
  <c r="J4676" i="6"/>
  <c r="B4677" i="6"/>
  <c r="J4677" i="6"/>
  <c r="B4678" i="6"/>
  <c r="J4678" i="6"/>
  <c r="B4679" i="6"/>
  <c r="J4679" i="6"/>
  <c r="B4680" i="6"/>
  <c r="J4680" i="6"/>
  <c r="B4681" i="6"/>
  <c r="J4681" i="6"/>
  <c r="B4682" i="6"/>
  <c r="J4682" i="6"/>
  <c r="B4683" i="6"/>
  <c r="J4683" i="6"/>
  <c r="B4684" i="6"/>
  <c r="J4684" i="6"/>
  <c r="B4685" i="6"/>
  <c r="J4685" i="6"/>
  <c r="B4686" i="6"/>
  <c r="J4686" i="6"/>
  <c r="B4687" i="6"/>
  <c r="J4687" i="6"/>
  <c r="B4688" i="6"/>
  <c r="J4688" i="6"/>
  <c r="B4689" i="6"/>
  <c r="J4689" i="6"/>
  <c r="B4690" i="6"/>
  <c r="J4690" i="6"/>
  <c r="B4691" i="6"/>
  <c r="J4691" i="6"/>
  <c r="B4692" i="6"/>
  <c r="J4692" i="6"/>
  <c r="B4693" i="6"/>
  <c r="J4693" i="6"/>
  <c r="B4694" i="6"/>
  <c r="J4694" i="6"/>
  <c r="B4695" i="6"/>
  <c r="J4695" i="6"/>
  <c r="B4696" i="6"/>
  <c r="J4696" i="6"/>
  <c r="B4697" i="6"/>
  <c r="J4697" i="6"/>
  <c r="B4698" i="6"/>
  <c r="J4698" i="6"/>
  <c r="B4699" i="6"/>
  <c r="J4699" i="6"/>
  <c r="B4700" i="6"/>
  <c r="J4700" i="6"/>
  <c r="B4701" i="6"/>
  <c r="J4701" i="6"/>
  <c r="B4702" i="6"/>
  <c r="J4702" i="6"/>
  <c r="B4703" i="6"/>
  <c r="J4703" i="6"/>
  <c r="B4704" i="6"/>
  <c r="J4704" i="6"/>
  <c r="B4705" i="6"/>
  <c r="J4705" i="6"/>
  <c r="B4706" i="6"/>
  <c r="J4706" i="6"/>
  <c r="B4707" i="6"/>
  <c r="J4707" i="6"/>
  <c r="B4708" i="6"/>
  <c r="J4708" i="6"/>
  <c r="B4709" i="6"/>
  <c r="J4709" i="6"/>
  <c r="B4710" i="6"/>
  <c r="J4710" i="6"/>
  <c r="B4711" i="6"/>
  <c r="J4711" i="6"/>
  <c r="B4712" i="6"/>
  <c r="J4712" i="6"/>
  <c r="B4713" i="6"/>
  <c r="J4713" i="6"/>
  <c r="B4714" i="6"/>
  <c r="J4714" i="6"/>
  <c r="B4715" i="6"/>
  <c r="J4715" i="6"/>
  <c r="B4716" i="6"/>
  <c r="J4716" i="6"/>
  <c r="B4717" i="6"/>
  <c r="J4717" i="6"/>
  <c r="B4718" i="6"/>
  <c r="J4718" i="6"/>
  <c r="B4719" i="6"/>
  <c r="J4719" i="6"/>
  <c r="B4720" i="6"/>
  <c r="J4720" i="6"/>
  <c r="B4721" i="6"/>
  <c r="J4721" i="6"/>
  <c r="B4722" i="6"/>
  <c r="J4722" i="6"/>
  <c r="B4723" i="6"/>
  <c r="J4723" i="6"/>
  <c r="B4724" i="6"/>
  <c r="J4724" i="6"/>
  <c r="B4725" i="6"/>
  <c r="J4725" i="6"/>
  <c r="B4726" i="6"/>
  <c r="J4726" i="6"/>
  <c r="B4727" i="6"/>
  <c r="J4727" i="6"/>
  <c r="B4728" i="6"/>
  <c r="J4728" i="6"/>
  <c r="B4729" i="6"/>
  <c r="J4729" i="6"/>
  <c r="B4730" i="6"/>
  <c r="J4730" i="6"/>
  <c r="B4731" i="6"/>
  <c r="J4731" i="6"/>
  <c r="B4732" i="6"/>
  <c r="J4732" i="6"/>
  <c r="B4733" i="6"/>
  <c r="J4733" i="6"/>
  <c r="B4734" i="6"/>
  <c r="J4734" i="6"/>
  <c r="B4735" i="6"/>
  <c r="J4735" i="6"/>
  <c r="B4736" i="6"/>
  <c r="J4736" i="6"/>
  <c r="B4737" i="6"/>
  <c r="J4737" i="6"/>
  <c r="B4738" i="6"/>
  <c r="J4738" i="6"/>
  <c r="B4739" i="6"/>
  <c r="J4739" i="6"/>
  <c r="B4740" i="6"/>
  <c r="J4740" i="6"/>
  <c r="B4741" i="6"/>
  <c r="J4741" i="6"/>
  <c r="B4742" i="6"/>
  <c r="J4742" i="6"/>
  <c r="B4743" i="6"/>
  <c r="J4743" i="6"/>
  <c r="B4744" i="6"/>
  <c r="J4744" i="6"/>
  <c r="B4745" i="6"/>
  <c r="J4745" i="6"/>
  <c r="B4746" i="6"/>
  <c r="J4746" i="6"/>
  <c r="B4747" i="6"/>
  <c r="J4747" i="6"/>
  <c r="B4748" i="6"/>
  <c r="J4748" i="6"/>
  <c r="B4749" i="6"/>
  <c r="J4749" i="6"/>
  <c r="B4750" i="6"/>
  <c r="J4750" i="6"/>
  <c r="B4751" i="6"/>
  <c r="J4751" i="6"/>
  <c r="B4752" i="6"/>
  <c r="J4752" i="6"/>
  <c r="B4753" i="6"/>
  <c r="J4753" i="6"/>
  <c r="B4754" i="6"/>
  <c r="J4754" i="6"/>
  <c r="B4755" i="6"/>
  <c r="J4755" i="6"/>
  <c r="B4756" i="6"/>
  <c r="J4756" i="6"/>
  <c r="B4757" i="6"/>
  <c r="J4757" i="6"/>
  <c r="B4758" i="6"/>
  <c r="J4758" i="6"/>
  <c r="B4759" i="6"/>
  <c r="J4759" i="6"/>
  <c r="B4760" i="6"/>
  <c r="J4760" i="6"/>
  <c r="B4761" i="6"/>
  <c r="J4761" i="6"/>
  <c r="B4762" i="6"/>
  <c r="J4762" i="6"/>
  <c r="B4763" i="6"/>
  <c r="J4763" i="6"/>
  <c r="B4764" i="6"/>
  <c r="J4764" i="6"/>
  <c r="B4765" i="6"/>
  <c r="J4765" i="6"/>
  <c r="B4766" i="6"/>
  <c r="J4766" i="6"/>
  <c r="B4767" i="6"/>
  <c r="J4767" i="6"/>
  <c r="B4768" i="6"/>
  <c r="J4768" i="6"/>
  <c r="B4769" i="6"/>
  <c r="J4769" i="6"/>
  <c r="B4770" i="6"/>
  <c r="J4770" i="6"/>
  <c r="B4771" i="6"/>
  <c r="J4771" i="6"/>
  <c r="B4772" i="6"/>
  <c r="J4772" i="6"/>
  <c r="B4773" i="6"/>
  <c r="J4773" i="6"/>
  <c r="B4774" i="6"/>
  <c r="J4774" i="6"/>
  <c r="B4775" i="6"/>
  <c r="J4775" i="6"/>
  <c r="B4776" i="6"/>
  <c r="J4776" i="6"/>
  <c r="B4777" i="6"/>
  <c r="J4777" i="6"/>
  <c r="B4778" i="6"/>
  <c r="J4778" i="6"/>
  <c r="B4779" i="6"/>
  <c r="J4779" i="6"/>
  <c r="B4780" i="6"/>
  <c r="J4780" i="6"/>
  <c r="B4781" i="6"/>
  <c r="J4781" i="6"/>
  <c r="B4782" i="6"/>
  <c r="J4782" i="6"/>
  <c r="B4783" i="6"/>
  <c r="J4783" i="6"/>
  <c r="B4784" i="6"/>
  <c r="J4784" i="6"/>
  <c r="B4785" i="6"/>
  <c r="J4785" i="6"/>
  <c r="B4786" i="6"/>
  <c r="J4786" i="6"/>
  <c r="B4787" i="6"/>
  <c r="J4787" i="6"/>
  <c r="B4788" i="6"/>
  <c r="J4788" i="6"/>
  <c r="B4789" i="6"/>
  <c r="J4789" i="6"/>
  <c r="B4790" i="6"/>
  <c r="J4790" i="6"/>
  <c r="B4791" i="6"/>
  <c r="J4791" i="6"/>
  <c r="B4792" i="6"/>
  <c r="J4792" i="6"/>
  <c r="B4793" i="6"/>
  <c r="J4793" i="6"/>
  <c r="B4794" i="6"/>
  <c r="J4794" i="6"/>
  <c r="B4795" i="6"/>
  <c r="J4795" i="6"/>
  <c r="B4796" i="6"/>
  <c r="J4796" i="6"/>
  <c r="B4797" i="6"/>
  <c r="J4797" i="6"/>
  <c r="B4798" i="6"/>
  <c r="J4798" i="6"/>
  <c r="B4799" i="6"/>
  <c r="J4799" i="6"/>
  <c r="B4800" i="6"/>
  <c r="J4800" i="6"/>
  <c r="B4801" i="6"/>
  <c r="J4801" i="6"/>
  <c r="B4802" i="6"/>
  <c r="J4802" i="6"/>
  <c r="B4803" i="6"/>
  <c r="J4803" i="6"/>
  <c r="B4804" i="6"/>
  <c r="J4804" i="6"/>
  <c r="B4805" i="6"/>
  <c r="J4805" i="6"/>
  <c r="B4806" i="6"/>
  <c r="J4806" i="6"/>
  <c r="B4807" i="6"/>
  <c r="J4807" i="6"/>
  <c r="B4808" i="6"/>
  <c r="J4808" i="6"/>
  <c r="B4809" i="6"/>
  <c r="J4809" i="6"/>
  <c r="B4810" i="6"/>
  <c r="J4810" i="6"/>
  <c r="B4811" i="6"/>
  <c r="J4811" i="6"/>
  <c r="B4812" i="6"/>
  <c r="J4812" i="6"/>
  <c r="B4813" i="6"/>
  <c r="J4813" i="6"/>
  <c r="B4814" i="6"/>
  <c r="J4814" i="6"/>
  <c r="B4815" i="6"/>
  <c r="J4815" i="6"/>
  <c r="B4816" i="6"/>
  <c r="J4816" i="6"/>
  <c r="B4817" i="6"/>
  <c r="J4817" i="6"/>
  <c r="B4818" i="6"/>
  <c r="J4818" i="6"/>
  <c r="B4819" i="6"/>
  <c r="J4819" i="6"/>
  <c r="B4820" i="6"/>
  <c r="J4820" i="6"/>
  <c r="B4821" i="6"/>
  <c r="J4821" i="6"/>
  <c r="B4822" i="6"/>
  <c r="J4822" i="6"/>
  <c r="B4823" i="6"/>
  <c r="J4823" i="6"/>
  <c r="B4824" i="6"/>
  <c r="J4824" i="6"/>
  <c r="B4825" i="6"/>
  <c r="J4825" i="6"/>
  <c r="B4826" i="6"/>
  <c r="J4826" i="6"/>
  <c r="B4827" i="6"/>
  <c r="J4827" i="6"/>
  <c r="B4828" i="6"/>
  <c r="J4828" i="6"/>
  <c r="B4829" i="6"/>
  <c r="J4829" i="6"/>
  <c r="B4830" i="6"/>
  <c r="J4830" i="6"/>
  <c r="B4831" i="6"/>
  <c r="J4831" i="6"/>
  <c r="B4832" i="6"/>
  <c r="J4832" i="6"/>
  <c r="B4833" i="6"/>
  <c r="J4833" i="6"/>
  <c r="B4834" i="6"/>
  <c r="J4834" i="6"/>
  <c r="B4835" i="6"/>
  <c r="J4835" i="6"/>
  <c r="B4836" i="6"/>
  <c r="J4836" i="6"/>
  <c r="B4837" i="6"/>
  <c r="J4837" i="6"/>
  <c r="B4838" i="6"/>
  <c r="J4838" i="6"/>
  <c r="B4839" i="6"/>
  <c r="J4839" i="6"/>
  <c r="B4840" i="6"/>
  <c r="J4840" i="6"/>
  <c r="B4841" i="6"/>
  <c r="J4841" i="6"/>
  <c r="B4842" i="6"/>
  <c r="J4842" i="6"/>
  <c r="B4843" i="6"/>
  <c r="J4843" i="6"/>
  <c r="B4844" i="6"/>
  <c r="J4844" i="6"/>
  <c r="B4845" i="6"/>
  <c r="J4845" i="6"/>
  <c r="B4846" i="6"/>
  <c r="J4846" i="6"/>
  <c r="B4847" i="6"/>
  <c r="J4847" i="6"/>
  <c r="B4848" i="6"/>
  <c r="J4848" i="6"/>
  <c r="B4849" i="6"/>
  <c r="J4849" i="6"/>
  <c r="B4850" i="6"/>
  <c r="J4850" i="6"/>
  <c r="B4851" i="6"/>
  <c r="J4851" i="6"/>
  <c r="B4852" i="6"/>
  <c r="J4852" i="6"/>
  <c r="B4853" i="6"/>
  <c r="J4853" i="6"/>
  <c r="B4854" i="6"/>
  <c r="J4854" i="6"/>
  <c r="B4855" i="6"/>
  <c r="J4855" i="6"/>
  <c r="B4856" i="6"/>
  <c r="J4856" i="6"/>
  <c r="B4857" i="6"/>
  <c r="J4857" i="6"/>
  <c r="B4858" i="6"/>
  <c r="J4858" i="6"/>
  <c r="B4859" i="6"/>
  <c r="J4859" i="6"/>
  <c r="B4860" i="6"/>
  <c r="J4860" i="6"/>
  <c r="B4861" i="6"/>
  <c r="J4861" i="6"/>
  <c r="B4862" i="6"/>
  <c r="J4862" i="6"/>
  <c r="B4863" i="6"/>
  <c r="J4863" i="6"/>
  <c r="B4864" i="6"/>
  <c r="J4864" i="6"/>
  <c r="B4865" i="6"/>
  <c r="J4865" i="6"/>
  <c r="B4866" i="6"/>
  <c r="J4866" i="6"/>
  <c r="B4867" i="6"/>
  <c r="J4867" i="6"/>
  <c r="B4868" i="6"/>
  <c r="J4868" i="6"/>
  <c r="B4869" i="6"/>
  <c r="J4869" i="6"/>
  <c r="B4870" i="6"/>
  <c r="J4870" i="6"/>
  <c r="B4871" i="6"/>
  <c r="J4871" i="6"/>
  <c r="B4872" i="6"/>
  <c r="J4872" i="6"/>
  <c r="B4873" i="6"/>
  <c r="J4873" i="6"/>
  <c r="B4874" i="6"/>
  <c r="J4874" i="6"/>
  <c r="B4875" i="6"/>
  <c r="J4875" i="6"/>
  <c r="B4876" i="6"/>
  <c r="J4876" i="6"/>
  <c r="B4877" i="6"/>
  <c r="J4877" i="6"/>
  <c r="B4878" i="6"/>
  <c r="J4878" i="6"/>
  <c r="B4879" i="6"/>
  <c r="J4879" i="6"/>
  <c r="B4880" i="6"/>
  <c r="J4880" i="6"/>
  <c r="B4881" i="6"/>
  <c r="J4881" i="6"/>
  <c r="B4882" i="6"/>
  <c r="J4882" i="6"/>
  <c r="B4883" i="6"/>
  <c r="J4883" i="6"/>
  <c r="B4884" i="6"/>
  <c r="J4884" i="6"/>
  <c r="B4885" i="6"/>
  <c r="J4885" i="6"/>
  <c r="B4886" i="6"/>
  <c r="J4886" i="6"/>
  <c r="B4887" i="6"/>
  <c r="J4887" i="6"/>
  <c r="B4888" i="6"/>
  <c r="J4888" i="6"/>
  <c r="B4889" i="6"/>
  <c r="J4889" i="6"/>
  <c r="B4890" i="6"/>
  <c r="J4890" i="6"/>
  <c r="B4891" i="6"/>
  <c r="J4891" i="6"/>
  <c r="B4892" i="6"/>
  <c r="J4892" i="6"/>
  <c r="B4893" i="6"/>
  <c r="J4893" i="6"/>
  <c r="B4894" i="6"/>
  <c r="J4894" i="6"/>
  <c r="B4895" i="6"/>
  <c r="J4895" i="6"/>
  <c r="B4896" i="6"/>
  <c r="J4896" i="6"/>
  <c r="B4897" i="6"/>
  <c r="J4897" i="6"/>
  <c r="B4898" i="6"/>
  <c r="J4898" i="6"/>
  <c r="B4899" i="6"/>
  <c r="J4899" i="6"/>
  <c r="B4900" i="6"/>
  <c r="J4900" i="6"/>
  <c r="B4901" i="6"/>
  <c r="J4901" i="6"/>
  <c r="B4902" i="6"/>
  <c r="J4902" i="6"/>
  <c r="B4903" i="6"/>
  <c r="J4903" i="6"/>
  <c r="B4904" i="6"/>
  <c r="J4904" i="6"/>
  <c r="B4905" i="6"/>
  <c r="J4905" i="6"/>
  <c r="B4906" i="6"/>
  <c r="J4906" i="6"/>
  <c r="B4907" i="6"/>
  <c r="J4907" i="6"/>
  <c r="B4908" i="6"/>
  <c r="J4908" i="6"/>
  <c r="B4909" i="6"/>
  <c r="J4909" i="6"/>
  <c r="B4910" i="6"/>
  <c r="J4910" i="6"/>
  <c r="B4911" i="6"/>
  <c r="J4911" i="6"/>
  <c r="B4912" i="6"/>
  <c r="J4912" i="6"/>
  <c r="B4913" i="6"/>
  <c r="J4913" i="6"/>
  <c r="B4914" i="6"/>
  <c r="J4914" i="6"/>
  <c r="B4915" i="6"/>
  <c r="J4915" i="6"/>
  <c r="B4916" i="6"/>
  <c r="J4916" i="6"/>
  <c r="B4917" i="6"/>
  <c r="J4917" i="6"/>
  <c r="B4918" i="6"/>
  <c r="J4918" i="6"/>
  <c r="B4919" i="6"/>
  <c r="J4919" i="6"/>
  <c r="B4920" i="6"/>
  <c r="J4920" i="6"/>
  <c r="B4921" i="6"/>
  <c r="J4921" i="6"/>
  <c r="B4922" i="6"/>
  <c r="J4922" i="6"/>
  <c r="B4923" i="6"/>
  <c r="J4923" i="6"/>
  <c r="B4924" i="6"/>
  <c r="J4924" i="6"/>
  <c r="B4925" i="6"/>
  <c r="J4925" i="6"/>
  <c r="B4926" i="6"/>
  <c r="J4926" i="6"/>
  <c r="B4927" i="6"/>
  <c r="J4927" i="6"/>
  <c r="B4928" i="6"/>
  <c r="J4928" i="6"/>
  <c r="B4929" i="6"/>
  <c r="J4929" i="6"/>
  <c r="B4930" i="6"/>
  <c r="J4930" i="6"/>
  <c r="B4931" i="6"/>
  <c r="J4931" i="6"/>
  <c r="B4932" i="6"/>
  <c r="J4932" i="6"/>
  <c r="B4933" i="6"/>
  <c r="J4933" i="6"/>
  <c r="B4934" i="6"/>
  <c r="J4934" i="6"/>
  <c r="B4935" i="6"/>
  <c r="J4935" i="6"/>
  <c r="B4936" i="6"/>
  <c r="J4936" i="6"/>
  <c r="B4937" i="6"/>
  <c r="J4937" i="6"/>
  <c r="B4938" i="6"/>
  <c r="J4938" i="6"/>
  <c r="B4939" i="6"/>
  <c r="J4939" i="6"/>
  <c r="B4940" i="6"/>
  <c r="J4940" i="6"/>
  <c r="B4941" i="6"/>
  <c r="J4941" i="6"/>
  <c r="B4942" i="6"/>
  <c r="J4942" i="6"/>
  <c r="B4943" i="6"/>
  <c r="J4943" i="6"/>
  <c r="B4944" i="6"/>
  <c r="J4944" i="6"/>
  <c r="B4945" i="6"/>
  <c r="J4945" i="6"/>
  <c r="B4946" i="6"/>
  <c r="J4946" i="6"/>
  <c r="B4947" i="6"/>
  <c r="J4947" i="6"/>
  <c r="B4948" i="6"/>
  <c r="J4948" i="6"/>
  <c r="B4949" i="6"/>
  <c r="J4949" i="6"/>
  <c r="B4950" i="6"/>
  <c r="J4950" i="6"/>
  <c r="B4951" i="6"/>
  <c r="J4951" i="6"/>
  <c r="B4952" i="6"/>
  <c r="J4952" i="6"/>
  <c r="B4953" i="6"/>
  <c r="J4953" i="6"/>
  <c r="B4954" i="6"/>
  <c r="J4954" i="6"/>
  <c r="B4955" i="6"/>
  <c r="J4955" i="6"/>
  <c r="B4956" i="6"/>
  <c r="J4956" i="6"/>
  <c r="B4957" i="6"/>
  <c r="J4957" i="6"/>
  <c r="B4958" i="6"/>
  <c r="J4958" i="6"/>
  <c r="B4959" i="6"/>
  <c r="J4959" i="6"/>
  <c r="B4960" i="6"/>
  <c r="J4960" i="6"/>
  <c r="B4961" i="6"/>
  <c r="J4961" i="6"/>
  <c r="B4962" i="6"/>
  <c r="J4962" i="6"/>
  <c r="B4963" i="6"/>
  <c r="J4963" i="6"/>
  <c r="B4964" i="6"/>
  <c r="J4964" i="6"/>
  <c r="B4965" i="6"/>
  <c r="J4965" i="6"/>
  <c r="B4966" i="6"/>
  <c r="J4966" i="6"/>
  <c r="B4967" i="6"/>
  <c r="J4967" i="6"/>
  <c r="B4968" i="6"/>
  <c r="J4968" i="6"/>
  <c r="B4969" i="6"/>
  <c r="J4969" i="6"/>
  <c r="B4970" i="6"/>
  <c r="J4970" i="6"/>
  <c r="B4971" i="6"/>
  <c r="J4971" i="6"/>
  <c r="B4972" i="6"/>
  <c r="J4972" i="6"/>
  <c r="B4973" i="6"/>
  <c r="J4973" i="6"/>
  <c r="B4974" i="6"/>
  <c r="J4974" i="6"/>
  <c r="B4975" i="6"/>
  <c r="J4975" i="6"/>
  <c r="B4976" i="6"/>
  <c r="J4976" i="6"/>
  <c r="B4977" i="6"/>
  <c r="J4977" i="6"/>
  <c r="B4978" i="6"/>
  <c r="J4978" i="6"/>
  <c r="B4979" i="6"/>
  <c r="J4979" i="6"/>
  <c r="B4980" i="6"/>
  <c r="J4980" i="6"/>
  <c r="B4981" i="6"/>
  <c r="J4981" i="6"/>
  <c r="B4982" i="6"/>
  <c r="J4982" i="6"/>
  <c r="B4983" i="6"/>
  <c r="J4983" i="6"/>
  <c r="B4984" i="6"/>
  <c r="J4984" i="6"/>
  <c r="B4985" i="6"/>
  <c r="J4985" i="6"/>
  <c r="B4986" i="6"/>
  <c r="J4986" i="6"/>
  <c r="B4987" i="6"/>
  <c r="J4987" i="6"/>
  <c r="B4988" i="6"/>
  <c r="J4988" i="6"/>
  <c r="B4989" i="6"/>
  <c r="J4989" i="6"/>
  <c r="B4990" i="6"/>
  <c r="J4990" i="6"/>
  <c r="B4991" i="6"/>
  <c r="J4991" i="6"/>
  <c r="B4992" i="6"/>
  <c r="J4992" i="6"/>
  <c r="B4993" i="6"/>
  <c r="J4993" i="6"/>
  <c r="B4994" i="6"/>
  <c r="J4994" i="6"/>
  <c r="B4995" i="6"/>
  <c r="J4995" i="6"/>
  <c r="B4996" i="6"/>
  <c r="J4996" i="6"/>
  <c r="B4997" i="6"/>
  <c r="J4997" i="6"/>
  <c r="B4998" i="6"/>
  <c r="J4998" i="6"/>
  <c r="B4999" i="6"/>
  <c r="J4999" i="6"/>
  <c r="B5000" i="6"/>
  <c r="J5000" i="6"/>
  <c r="B5001" i="6"/>
  <c r="J5001" i="6"/>
  <c r="B5002" i="6"/>
  <c r="J5002" i="6"/>
  <c r="B5003" i="6"/>
  <c r="J5003" i="6"/>
  <c r="B5004" i="6"/>
  <c r="J5004" i="6"/>
  <c r="B5005" i="6"/>
  <c r="J5005" i="6"/>
  <c r="B5006" i="6"/>
  <c r="J5006" i="6"/>
  <c r="B5007" i="6"/>
  <c r="J5007" i="6"/>
  <c r="B5008" i="6"/>
  <c r="J5008" i="6"/>
  <c r="B5009" i="6"/>
  <c r="J5009" i="6"/>
  <c r="B5010" i="6"/>
  <c r="J5010" i="6"/>
  <c r="B5011" i="6"/>
  <c r="J5011" i="6"/>
  <c r="B5012" i="6"/>
  <c r="J5012" i="6"/>
  <c r="B5013" i="6"/>
  <c r="J5013" i="6"/>
  <c r="B5014" i="6"/>
  <c r="J5014" i="6"/>
  <c r="B5015" i="6"/>
  <c r="J5015" i="6"/>
  <c r="B5016" i="6"/>
  <c r="J5016" i="6"/>
  <c r="B5017" i="6"/>
  <c r="J5017" i="6"/>
  <c r="B5018" i="6"/>
  <c r="J5018" i="6"/>
  <c r="B5019" i="6"/>
  <c r="J5019" i="6"/>
  <c r="B5020" i="6"/>
  <c r="J5020" i="6"/>
  <c r="B5021" i="6"/>
  <c r="J5021" i="6"/>
  <c r="B5022" i="6"/>
  <c r="J5022" i="6"/>
  <c r="B5023" i="6"/>
  <c r="J5023" i="6"/>
  <c r="B5024" i="6"/>
  <c r="J5024" i="6"/>
  <c r="B5025" i="6"/>
  <c r="J5025" i="6"/>
  <c r="B5026" i="6"/>
  <c r="J5026" i="6"/>
  <c r="B5027" i="6"/>
  <c r="J5027" i="6"/>
  <c r="B5028" i="6"/>
  <c r="J5028" i="6"/>
  <c r="B5029" i="6"/>
  <c r="J5029" i="6"/>
  <c r="B5030" i="6"/>
  <c r="J5030" i="6"/>
  <c r="B5031" i="6"/>
  <c r="J5031" i="6"/>
  <c r="B5032" i="6"/>
  <c r="J5032" i="6"/>
  <c r="B5033" i="6"/>
  <c r="J5033" i="6"/>
  <c r="B5034" i="6"/>
  <c r="J5034" i="6"/>
  <c r="B5035" i="6"/>
  <c r="J5035" i="6"/>
  <c r="B5036" i="6"/>
  <c r="J5036" i="6"/>
  <c r="B5037" i="6"/>
  <c r="J5037" i="6"/>
  <c r="B5038" i="6"/>
  <c r="J5038" i="6"/>
  <c r="B5039" i="6"/>
  <c r="J5039" i="6"/>
  <c r="B5040" i="6"/>
  <c r="J5040" i="6"/>
  <c r="B5041" i="6"/>
  <c r="J5041" i="6"/>
  <c r="B5042" i="6"/>
  <c r="J5042" i="6"/>
  <c r="B5043" i="6"/>
  <c r="J5043" i="6"/>
  <c r="B5044" i="6"/>
  <c r="J5044" i="6"/>
  <c r="B5045" i="6"/>
  <c r="J5045" i="6"/>
  <c r="B5046" i="6"/>
  <c r="J5046" i="6"/>
  <c r="B5047" i="6"/>
  <c r="J5047" i="6"/>
  <c r="B5048" i="6"/>
  <c r="J5048" i="6"/>
  <c r="B5049" i="6"/>
  <c r="J5049" i="6"/>
  <c r="B5050" i="6"/>
  <c r="J5050" i="6"/>
  <c r="B5051" i="6"/>
  <c r="J5051" i="6"/>
  <c r="B5052" i="6"/>
  <c r="J5052" i="6"/>
  <c r="B5053" i="6"/>
  <c r="J5053" i="6"/>
  <c r="B5054" i="6"/>
  <c r="J5054" i="6"/>
  <c r="B5055" i="6"/>
  <c r="J5055" i="6"/>
  <c r="B5056" i="6"/>
  <c r="J5056" i="6"/>
  <c r="B5057" i="6"/>
  <c r="J5057" i="6"/>
  <c r="B5058" i="6"/>
  <c r="J5058" i="6"/>
  <c r="B5059" i="6"/>
  <c r="J5059" i="6"/>
  <c r="B5060" i="6"/>
  <c r="J5060" i="6"/>
  <c r="B5061" i="6"/>
  <c r="J5061" i="6"/>
  <c r="B5062" i="6"/>
  <c r="J5062" i="6"/>
  <c r="B5063" i="6"/>
  <c r="J5063" i="6"/>
  <c r="B5064" i="6"/>
  <c r="J5064" i="6"/>
  <c r="B5065" i="6"/>
  <c r="J5065" i="6"/>
  <c r="B5066" i="6"/>
  <c r="J5066" i="6"/>
  <c r="B5067" i="6"/>
  <c r="J5067" i="6"/>
  <c r="B5068" i="6"/>
  <c r="J5068" i="6"/>
  <c r="B5069" i="6"/>
  <c r="J5069" i="6"/>
  <c r="B5070" i="6"/>
  <c r="J5070" i="6"/>
  <c r="B5071" i="6"/>
  <c r="J5071" i="6"/>
  <c r="B5072" i="6"/>
  <c r="J5072" i="6"/>
  <c r="B5073" i="6"/>
  <c r="J5073" i="6"/>
  <c r="B5074" i="6"/>
  <c r="J5074" i="6"/>
  <c r="B5075" i="6"/>
  <c r="J5075" i="6"/>
  <c r="B5076" i="6"/>
  <c r="J5076" i="6"/>
  <c r="B5077" i="6"/>
  <c r="J5077" i="6"/>
  <c r="B5078" i="6"/>
  <c r="J5078" i="6"/>
  <c r="B5079" i="6"/>
  <c r="J5079" i="6"/>
  <c r="B5080" i="6"/>
  <c r="J5080" i="6"/>
  <c r="B5081" i="6"/>
  <c r="J5081" i="6"/>
  <c r="B5082" i="6"/>
  <c r="J5082" i="6"/>
  <c r="B5083" i="6"/>
  <c r="J5083" i="6"/>
  <c r="B5084" i="6"/>
  <c r="J5084" i="6"/>
  <c r="B5085" i="6"/>
  <c r="J5085" i="6"/>
  <c r="B5086" i="6"/>
  <c r="J5086" i="6"/>
  <c r="B5087" i="6"/>
  <c r="J5087" i="6"/>
  <c r="B5088" i="6"/>
  <c r="J5088" i="6"/>
  <c r="B5089" i="6"/>
  <c r="J5089" i="6"/>
  <c r="B5090" i="6"/>
  <c r="J5090" i="6"/>
  <c r="B5091" i="6"/>
  <c r="J5091" i="6"/>
  <c r="B5092" i="6"/>
  <c r="J5092" i="6"/>
  <c r="B5093" i="6"/>
  <c r="J5093" i="6"/>
  <c r="B5094" i="6"/>
  <c r="J5094" i="6"/>
  <c r="B5095" i="6"/>
  <c r="J5095" i="6"/>
  <c r="B5096" i="6"/>
  <c r="J5096" i="6"/>
  <c r="B5097" i="6"/>
  <c r="J5097" i="6"/>
  <c r="B5098" i="6"/>
  <c r="J5098" i="6"/>
  <c r="B5099" i="6"/>
  <c r="J5099" i="6"/>
  <c r="B5100" i="6"/>
  <c r="J5100" i="6"/>
  <c r="B5101" i="6"/>
  <c r="J5101" i="6"/>
  <c r="B5102" i="6"/>
  <c r="J5102" i="6"/>
  <c r="B5103" i="6"/>
  <c r="J5103" i="6"/>
  <c r="B5104" i="6"/>
  <c r="J5104" i="6"/>
  <c r="B5105" i="6"/>
  <c r="J5105" i="6"/>
  <c r="B5106" i="6"/>
  <c r="J5106" i="6"/>
  <c r="B5107" i="6"/>
  <c r="J5107" i="6"/>
  <c r="B5108" i="6"/>
  <c r="J5108" i="6"/>
  <c r="B5109" i="6"/>
  <c r="J5109" i="6"/>
  <c r="B5110" i="6"/>
  <c r="J5110" i="6"/>
  <c r="B5111" i="6"/>
  <c r="J5111" i="6"/>
  <c r="B5112" i="6"/>
  <c r="J5112" i="6"/>
  <c r="B5113" i="6"/>
  <c r="J5113" i="6"/>
  <c r="B5114" i="6"/>
  <c r="J5114" i="6"/>
  <c r="B5115" i="6"/>
  <c r="J5115" i="6"/>
  <c r="B5116" i="6"/>
  <c r="J5116" i="6"/>
  <c r="B5117" i="6"/>
  <c r="J5117" i="6"/>
  <c r="B5118" i="6"/>
  <c r="J5118" i="6"/>
  <c r="B5119" i="6"/>
  <c r="J5119" i="6"/>
  <c r="B5120" i="6"/>
  <c r="J5120" i="6"/>
  <c r="B5121" i="6"/>
  <c r="J5121" i="6"/>
  <c r="B5122" i="6"/>
  <c r="J5122" i="6"/>
  <c r="B5123" i="6"/>
  <c r="J5123" i="6"/>
  <c r="B5124" i="6"/>
  <c r="J5124" i="6"/>
  <c r="B5125" i="6"/>
  <c r="J5125" i="6"/>
  <c r="B5126" i="6"/>
  <c r="J5126" i="6"/>
  <c r="B5127" i="6"/>
  <c r="J5127" i="6"/>
  <c r="B5128" i="6"/>
  <c r="J5128" i="6"/>
  <c r="B5129" i="6"/>
  <c r="J5129" i="6"/>
  <c r="B5130" i="6"/>
  <c r="J5130" i="6"/>
  <c r="B5131" i="6"/>
  <c r="J5131" i="6"/>
  <c r="B5132" i="6"/>
  <c r="J5132" i="6"/>
  <c r="B5133" i="6"/>
  <c r="J5133" i="6"/>
  <c r="B5134" i="6"/>
  <c r="J5134" i="6"/>
  <c r="B5135" i="6"/>
  <c r="J5135" i="6"/>
  <c r="B5136" i="6"/>
  <c r="J5136" i="6"/>
  <c r="B5137" i="6"/>
  <c r="J5137" i="6"/>
  <c r="B5138" i="6"/>
  <c r="J5138" i="6"/>
  <c r="B5139" i="6"/>
  <c r="J5139" i="6"/>
  <c r="B5140" i="6"/>
  <c r="J5140" i="6"/>
  <c r="B5141" i="6"/>
  <c r="J5141" i="6"/>
  <c r="B5142" i="6"/>
  <c r="J5142" i="6"/>
  <c r="B5143" i="6"/>
  <c r="J5143" i="6"/>
  <c r="B5144" i="6"/>
  <c r="J5144" i="6"/>
  <c r="B5145" i="6"/>
  <c r="J5145" i="6"/>
  <c r="B5146" i="6"/>
  <c r="J5146" i="6"/>
  <c r="B5147" i="6"/>
  <c r="J5147" i="6"/>
  <c r="B5148" i="6"/>
  <c r="J5148" i="6"/>
  <c r="B5149" i="6"/>
  <c r="J5149" i="6"/>
  <c r="B5150" i="6"/>
  <c r="J5150" i="6"/>
  <c r="B5151" i="6"/>
  <c r="J5151" i="6"/>
  <c r="B5152" i="6"/>
  <c r="J5152" i="6"/>
  <c r="B5153" i="6"/>
  <c r="J5153" i="6"/>
  <c r="B5154" i="6"/>
  <c r="J5154" i="6"/>
  <c r="B5155" i="6"/>
  <c r="J5155" i="6"/>
  <c r="B5156" i="6"/>
  <c r="J5156" i="6"/>
  <c r="B5157" i="6"/>
  <c r="J5157" i="6"/>
  <c r="B5158" i="6"/>
  <c r="J5158" i="6"/>
  <c r="B5159" i="6"/>
  <c r="J5159" i="6"/>
  <c r="B5160" i="6"/>
  <c r="J5160" i="6"/>
  <c r="B5161" i="6"/>
  <c r="J5161" i="6"/>
  <c r="B5162" i="6"/>
  <c r="J5162" i="6"/>
  <c r="B5163" i="6"/>
  <c r="J5163" i="6"/>
  <c r="B5164" i="6"/>
  <c r="J5164" i="6"/>
  <c r="B5165" i="6"/>
  <c r="J5165" i="6"/>
  <c r="B5166" i="6"/>
  <c r="J5166" i="6"/>
  <c r="B5167" i="6"/>
  <c r="J5167" i="6"/>
  <c r="B5168" i="6"/>
  <c r="J5168" i="6"/>
  <c r="B5169" i="6"/>
  <c r="J5169" i="6"/>
  <c r="B5170" i="6"/>
  <c r="J5170" i="6"/>
  <c r="B5171" i="6"/>
  <c r="J5171" i="6"/>
  <c r="B5172" i="6"/>
  <c r="J5172" i="6"/>
  <c r="B5173" i="6"/>
  <c r="J5173" i="6"/>
  <c r="B5174" i="6"/>
  <c r="J5174" i="6"/>
  <c r="B5175" i="6"/>
  <c r="J5175" i="6"/>
  <c r="B5176" i="6"/>
  <c r="J5176" i="6"/>
  <c r="B5177" i="6"/>
  <c r="J5177" i="6"/>
  <c r="B5178" i="6"/>
  <c r="J5178" i="6"/>
  <c r="B5179" i="6"/>
  <c r="J5179" i="6"/>
  <c r="B5180" i="6"/>
  <c r="J5180" i="6"/>
  <c r="B5181" i="6"/>
  <c r="J5181" i="6"/>
  <c r="B5182" i="6"/>
  <c r="J5182" i="6"/>
  <c r="B5183" i="6"/>
  <c r="J5183" i="6"/>
  <c r="B5184" i="6"/>
  <c r="J5184" i="6"/>
  <c r="B5185" i="6"/>
  <c r="J5185" i="6"/>
  <c r="B5186" i="6"/>
  <c r="J5186" i="6"/>
  <c r="B5187" i="6"/>
  <c r="J5187" i="6"/>
  <c r="B5188" i="6"/>
  <c r="J5188" i="6"/>
  <c r="B5189" i="6"/>
  <c r="J5189" i="6"/>
  <c r="B5190" i="6"/>
  <c r="J5190" i="6"/>
  <c r="B5191" i="6"/>
  <c r="J5191" i="6"/>
  <c r="B5192" i="6"/>
  <c r="J5192" i="6"/>
  <c r="B5193" i="6"/>
  <c r="J5193" i="6"/>
  <c r="B5194" i="6"/>
  <c r="J5194" i="6"/>
  <c r="B5195" i="6"/>
  <c r="J5195" i="6"/>
  <c r="B5196" i="6"/>
  <c r="J5196" i="6"/>
  <c r="B5197" i="6"/>
  <c r="J5197" i="6"/>
  <c r="B5198" i="6"/>
  <c r="J5198" i="6"/>
  <c r="B5199" i="6"/>
  <c r="J5199" i="6"/>
  <c r="B5200" i="6"/>
  <c r="J5200" i="6"/>
  <c r="B5201" i="6"/>
  <c r="J5201" i="6"/>
  <c r="B5202" i="6"/>
  <c r="J5202" i="6"/>
  <c r="B5203" i="6"/>
  <c r="J5203" i="6"/>
  <c r="B5204" i="6"/>
  <c r="J5204" i="6"/>
  <c r="B5205" i="6"/>
  <c r="J5205" i="6"/>
  <c r="B5206" i="6"/>
  <c r="J5206" i="6"/>
  <c r="B5207" i="6"/>
  <c r="J5207" i="6"/>
  <c r="B5208" i="6"/>
  <c r="J5208" i="6"/>
  <c r="B5209" i="6"/>
  <c r="J5209" i="6"/>
  <c r="B5210" i="6"/>
  <c r="J5210" i="6"/>
  <c r="B5211" i="6"/>
  <c r="J5211" i="6"/>
  <c r="B5212" i="6"/>
  <c r="J5212" i="6"/>
  <c r="B5213" i="6"/>
  <c r="J5213" i="6"/>
  <c r="B5214" i="6"/>
  <c r="J5214" i="6"/>
  <c r="B5215" i="6"/>
  <c r="J5215" i="6"/>
  <c r="B5216" i="6"/>
  <c r="J5216" i="6"/>
  <c r="B5217" i="6"/>
  <c r="J5217" i="6"/>
  <c r="B5218" i="6"/>
  <c r="J5218" i="6"/>
  <c r="B5219" i="6"/>
  <c r="J5219" i="6"/>
  <c r="B5220" i="6"/>
  <c r="J5220" i="6"/>
  <c r="B5221" i="6"/>
  <c r="J5221" i="6"/>
  <c r="B5222" i="6"/>
  <c r="J5222" i="6"/>
  <c r="B5223" i="6"/>
  <c r="J5223" i="6"/>
  <c r="B5224" i="6"/>
  <c r="J5224" i="6"/>
  <c r="B5225" i="6"/>
  <c r="J5225" i="6"/>
  <c r="B5226" i="6"/>
  <c r="J5226" i="6"/>
  <c r="B5227" i="6"/>
  <c r="J5227" i="6"/>
  <c r="B5228" i="6"/>
  <c r="J5228" i="6"/>
  <c r="B5229" i="6"/>
  <c r="J5229" i="6"/>
  <c r="B5230" i="6"/>
  <c r="J5230" i="6"/>
  <c r="B5231" i="6"/>
  <c r="J5231" i="6"/>
  <c r="B5232" i="6"/>
  <c r="J5232" i="6"/>
  <c r="B5233" i="6"/>
  <c r="J5233" i="6"/>
  <c r="B5234" i="6"/>
  <c r="J5234" i="6"/>
  <c r="B5235" i="6"/>
  <c r="J5235" i="6"/>
  <c r="B5236" i="6"/>
  <c r="J5236" i="6"/>
  <c r="B5237" i="6"/>
  <c r="J5237" i="6"/>
  <c r="B5238" i="6"/>
  <c r="J5238" i="6"/>
  <c r="B5239" i="6"/>
  <c r="J5239" i="6"/>
  <c r="B5240" i="6"/>
  <c r="J5240" i="6"/>
  <c r="B5241" i="6"/>
  <c r="J5241" i="6"/>
  <c r="B5242" i="6"/>
  <c r="J5242" i="6"/>
  <c r="B5243" i="6"/>
  <c r="J5243" i="6"/>
  <c r="B5244" i="6"/>
  <c r="J5244" i="6"/>
  <c r="B5245" i="6"/>
  <c r="J5245" i="6"/>
  <c r="B5246" i="6"/>
  <c r="J5246" i="6"/>
  <c r="B5247" i="6"/>
  <c r="J5247" i="6"/>
  <c r="B5248" i="6"/>
  <c r="J5248" i="6"/>
  <c r="B5249" i="6"/>
  <c r="J5249" i="6"/>
  <c r="B5250" i="6"/>
  <c r="J5250" i="6"/>
  <c r="B5251" i="6"/>
  <c r="J5251" i="6"/>
  <c r="B5252" i="6"/>
  <c r="J5252" i="6"/>
  <c r="B5253" i="6"/>
  <c r="J5253" i="6"/>
  <c r="B5254" i="6"/>
  <c r="J5254" i="6"/>
  <c r="B5255" i="6"/>
  <c r="J5255" i="6"/>
  <c r="B5256" i="6"/>
  <c r="J5256" i="6"/>
  <c r="B5257" i="6"/>
  <c r="J5257" i="6"/>
  <c r="B5258" i="6"/>
  <c r="J5258" i="6"/>
  <c r="B5259" i="6"/>
  <c r="J5259" i="6"/>
  <c r="B5260" i="6"/>
  <c r="J5260" i="6"/>
  <c r="B5261" i="6"/>
  <c r="J5261" i="6"/>
  <c r="B5262" i="6"/>
  <c r="J5262" i="6"/>
  <c r="B5263" i="6"/>
  <c r="J5263" i="6"/>
  <c r="B5264" i="6"/>
  <c r="J5264" i="6"/>
  <c r="B5265" i="6"/>
  <c r="J5265" i="6"/>
  <c r="B5266" i="6"/>
  <c r="J5266" i="6"/>
  <c r="B5267" i="6"/>
  <c r="J5267" i="6"/>
  <c r="B5268" i="6"/>
  <c r="J5268" i="6"/>
  <c r="B5269" i="6"/>
  <c r="J5269" i="6"/>
  <c r="B5270" i="6"/>
  <c r="J5270" i="6"/>
  <c r="B5271" i="6"/>
  <c r="J5271" i="6"/>
  <c r="B5272" i="6"/>
  <c r="J5272" i="6"/>
  <c r="B5273" i="6"/>
  <c r="J5273" i="6"/>
  <c r="B5274" i="6"/>
  <c r="J5274" i="6"/>
  <c r="B5275" i="6"/>
  <c r="J5275" i="6"/>
  <c r="B5276" i="6"/>
  <c r="J5276" i="6"/>
  <c r="B5277" i="6"/>
  <c r="J5277" i="6"/>
  <c r="B5278" i="6"/>
  <c r="J5278" i="6"/>
  <c r="B5279" i="6"/>
  <c r="J5279" i="6"/>
  <c r="B5280" i="6"/>
  <c r="J5280" i="6"/>
  <c r="B5281" i="6"/>
  <c r="J5281" i="6"/>
  <c r="B5282" i="6"/>
  <c r="J5282" i="6"/>
  <c r="B5283" i="6"/>
  <c r="J5283" i="6"/>
  <c r="B5284" i="6"/>
  <c r="J5284" i="6"/>
  <c r="B5285" i="6"/>
  <c r="J5285" i="6"/>
  <c r="B5286" i="6"/>
  <c r="J5286" i="6"/>
  <c r="B5287" i="6"/>
  <c r="J5287" i="6"/>
  <c r="B5288" i="6"/>
  <c r="J5288" i="6"/>
  <c r="B5289" i="6"/>
  <c r="J5289" i="6"/>
  <c r="B5290" i="6"/>
  <c r="J5290" i="6"/>
  <c r="B5291" i="6"/>
  <c r="J5291" i="6"/>
  <c r="B5292" i="6"/>
  <c r="J5292" i="6"/>
  <c r="B5293" i="6"/>
  <c r="J5293" i="6"/>
  <c r="B5294" i="6"/>
  <c r="J5294" i="6"/>
  <c r="B5295" i="6"/>
  <c r="J5295" i="6"/>
  <c r="B5296" i="6"/>
  <c r="J5296" i="6"/>
  <c r="B5297" i="6"/>
  <c r="J5297" i="6"/>
  <c r="B5298" i="6"/>
  <c r="J5298" i="6"/>
  <c r="B5299" i="6"/>
  <c r="J5299" i="6"/>
  <c r="B5300" i="6"/>
  <c r="J5300" i="6"/>
  <c r="B5301" i="6"/>
  <c r="J5301" i="6"/>
  <c r="B5302" i="6"/>
  <c r="J5302" i="6"/>
  <c r="B5303" i="6"/>
  <c r="J5303" i="6"/>
  <c r="B5304" i="6"/>
  <c r="J5304" i="6"/>
  <c r="B5305" i="6"/>
  <c r="J5305" i="6"/>
  <c r="B5306" i="6"/>
  <c r="J5306" i="6"/>
  <c r="B5307" i="6"/>
  <c r="J5307" i="6"/>
  <c r="B5308" i="6"/>
  <c r="J5308" i="6"/>
  <c r="B5309" i="6"/>
  <c r="J5309" i="6"/>
  <c r="B5310" i="6"/>
  <c r="J5310" i="6"/>
  <c r="B5311" i="6"/>
  <c r="J5311" i="6"/>
  <c r="B5312" i="6"/>
  <c r="J5312" i="6"/>
  <c r="B5313" i="6"/>
  <c r="J5313" i="6"/>
  <c r="B5314" i="6"/>
  <c r="J5314" i="6"/>
  <c r="B5315" i="6"/>
  <c r="J5315" i="6"/>
  <c r="B5316" i="6"/>
  <c r="J5316" i="6"/>
  <c r="B5317" i="6"/>
  <c r="J5317" i="6"/>
  <c r="B5318" i="6"/>
  <c r="J5318" i="6"/>
  <c r="B5319" i="6"/>
  <c r="J5319" i="6"/>
  <c r="B5320" i="6"/>
  <c r="J5320" i="6"/>
  <c r="B5321" i="6"/>
  <c r="J5321" i="6"/>
  <c r="B5322" i="6"/>
  <c r="J5322" i="6"/>
  <c r="B5323" i="6"/>
  <c r="J5323" i="6"/>
  <c r="B5324" i="6"/>
  <c r="J5324" i="6"/>
  <c r="B5325" i="6"/>
  <c r="J5325" i="6"/>
  <c r="B5326" i="6"/>
  <c r="J5326" i="6"/>
  <c r="B5327" i="6"/>
  <c r="J5327" i="6"/>
  <c r="B5328" i="6"/>
  <c r="J5328" i="6"/>
  <c r="B5329" i="6"/>
  <c r="J5329" i="6"/>
  <c r="B5330" i="6"/>
  <c r="J5330" i="6"/>
  <c r="B5331" i="6"/>
  <c r="J5331" i="6"/>
  <c r="B5332" i="6"/>
  <c r="J5332" i="6"/>
  <c r="B5333" i="6"/>
  <c r="J5333" i="6"/>
  <c r="B5334" i="6"/>
  <c r="J5334" i="6"/>
  <c r="B5335" i="6"/>
  <c r="J5335" i="6"/>
  <c r="B5336" i="6"/>
  <c r="J5336" i="6"/>
  <c r="B5337" i="6"/>
  <c r="J5337" i="6"/>
  <c r="B5338" i="6"/>
  <c r="J5338" i="6"/>
  <c r="B5339" i="6"/>
  <c r="J5339" i="6"/>
  <c r="B5340" i="6"/>
  <c r="J5340" i="6"/>
  <c r="B5341" i="6"/>
  <c r="J5341" i="6"/>
  <c r="B5342" i="6"/>
  <c r="J5342" i="6"/>
  <c r="B5343" i="6"/>
  <c r="J5343" i="6"/>
  <c r="B5344" i="6"/>
  <c r="J5344" i="6"/>
  <c r="B5345" i="6"/>
  <c r="J5345" i="6"/>
  <c r="B5346" i="6"/>
  <c r="J5346" i="6"/>
  <c r="B5347" i="6"/>
  <c r="J5347" i="6"/>
  <c r="B5348" i="6"/>
  <c r="J5348" i="6"/>
  <c r="B5349" i="6"/>
  <c r="J5349" i="6"/>
  <c r="B5350" i="6"/>
  <c r="J5350" i="6"/>
  <c r="B5351" i="6"/>
  <c r="J5351" i="6"/>
  <c r="B5352" i="6"/>
  <c r="J5352" i="6"/>
  <c r="B5353" i="6"/>
  <c r="J5353" i="6"/>
  <c r="B5354" i="6"/>
  <c r="J5354" i="6"/>
  <c r="B5355" i="6"/>
  <c r="J5355" i="6"/>
  <c r="B5356" i="6"/>
  <c r="J5356" i="6"/>
  <c r="B5357" i="6"/>
  <c r="J5357" i="6"/>
  <c r="B5358" i="6"/>
  <c r="J5358" i="6"/>
  <c r="B5359" i="6"/>
  <c r="J5359" i="6"/>
  <c r="B5360" i="6"/>
  <c r="J5360" i="6"/>
  <c r="B5361" i="6"/>
  <c r="J5361" i="6"/>
  <c r="B5362" i="6"/>
  <c r="J5362" i="6"/>
  <c r="B5363" i="6"/>
  <c r="J5363" i="6"/>
  <c r="B5364" i="6"/>
  <c r="J5364" i="6"/>
  <c r="B5365" i="6"/>
  <c r="J5365" i="6"/>
  <c r="B5366" i="6"/>
  <c r="J5366" i="6"/>
  <c r="B5367" i="6"/>
  <c r="J5367" i="6"/>
  <c r="B5368" i="6"/>
  <c r="J5368" i="6"/>
  <c r="B5369" i="6"/>
  <c r="J5369" i="6"/>
  <c r="B5370" i="6"/>
  <c r="J5370" i="6"/>
  <c r="B5371" i="6"/>
  <c r="J5371" i="6"/>
  <c r="B5372" i="6"/>
  <c r="J5372" i="6"/>
  <c r="B5373" i="6"/>
  <c r="J5373" i="6"/>
  <c r="B5374" i="6"/>
  <c r="J5374" i="6"/>
  <c r="B5375" i="6"/>
  <c r="J5375" i="6"/>
  <c r="B5376" i="6"/>
  <c r="J5376" i="6"/>
  <c r="B5377" i="6"/>
  <c r="J5377" i="6"/>
  <c r="B5378" i="6"/>
  <c r="J5378" i="6"/>
  <c r="B5379" i="6"/>
  <c r="J5379" i="6"/>
  <c r="B5380" i="6"/>
  <c r="J5380" i="6"/>
  <c r="B5381" i="6"/>
  <c r="J5381" i="6"/>
  <c r="B5382" i="6"/>
  <c r="J5382" i="6"/>
  <c r="B5383" i="6"/>
  <c r="J5383" i="6"/>
  <c r="B5384" i="6"/>
  <c r="J5384" i="6"/>
  <c r="B5385" i="6"/>
  <c r="J5385" i="6"/>
  <c r="B5386" i="6"/>
  <c r="J5386" i="6"/>
  <c r="B5387" i="6"/>
  <c r="J5387" i="6"/>
  <c r="B5388" i="6"/>
  <c r="J5388" i="6"/>
  <c r="B5389" i="6"/>
  <c r="J5389" i="6"/>
  <c r="B5390" i="6"/>
  <c r="J5390" i="6"/>
  <c r="B5391" i="6"/>
  <c r="J5391" i="6"/>
  <c r="B5392" i="6"/>
  <c r="J5392" i="6"/>
  <c r="B5393" i="6"/>
  <c r="J5393" i="6"/>
  <c r="B5394" i="6"/>
  <c r="J5394" i="6"/>
  <c r="B5395" i="6"/>
  <c r="J5395" i="6"/>
  <c r="B5396" i="6"/>
  <c r="J5396" i="6"/>
  <c r="B5397" i="6"/>
  <c r="J5397" i="6"/>
  <c r="B5398" i="6"/>
  <c r="J5398" i="6"/>
  <c r="B5399" i="6"/>
  <c r="J5399" i="6"/>
  <c r="B5400" i="6"/>
  <c r="J5400" i="6"/>
  <c r="B5401" i="6"/>
  <c r="J5401" i="6"/>
  <c r="B5402" i="6"/>
  <c r="J5402" i="6"/>
  <c r="B5403" i="6"/>
  <c r="J5403" i="6"/>
  <c r="B5404" i="6"/>
  <c r="J5404" i="6"/>
  <c r="B5405" i="6"/>
  <c r="J5405" i="6"/>
  <c r="B5406" i="6"/>
  <c r="J5406" i="6"/>
  <c r="B5407" i="6"/>
  <c r="J5407" i="6"/>
  <c r="B5408" i="6"/>
  <c r="J5408" i="6"/>
  <c r="B5409" i="6"/>
  <c r="J5409" i="6"/>
  <c r="B5410" i="6"/>
  <c r="J5410" i="6"/>
  <c r="B5411" i="6"/>
  <c r="J5411" i="6"/>
  <c r="B5412" i="6"/>
  <c r="J5412" i="6"/>
  <c r="B5413" i="6"/>
  <c r="J5413" i="6"/>
  <c r="B5414" i="6"/>
  <c r="J5414" i="6"/>
  <c r="B5415" i="6"/>
  <c r="J5415" i="6"/>
  <c r="B5416" i="6"/>
  <c r="J5416" i="6"/>
  <c r="B5417" i="6"/>
  <c r="J5417" i="6"/>
  <c r="B5418" i="6"/>
  <c r="J5418" i="6"/>
  <c r="B5419" i="6"/>
  <c r="J5419" i="6"/>
  <c r="B5420" i="6"/>
  <c r="J5420" i="6"/>
  <c r="B5421" i="6"/>
  <c r="J5421" i="6"/>
  <c r="B5422" i="6"/>
  <c r="J5422" i="6"/>
  <c r="B5423" i="6"/>
  <c r="J5423" i="6"/>
  <c r="B5424" i="6"/>
  <c r="J5424" i="6"/>
  <c r="B5425" i="6"/>
  <c r="J5425" i="6"/>
  <c r="B5426" i="6"/>
  <c r="J5426" i="6"/>
  <c r="B5427" i="6"/>
  <c r="J5427" i="6"/>
  <c r="B5428" i="6"/>
  <c r="J5428" i="6"/>
  <c r="B5429" i="6"/>
  <c r="J5429" i="6"/>
  <c r="B5430" i="6"/>
  <c r="J5430" i="6"/>
  <c r="B5431" i="6"/>
  <c r="J5431" i="6"/>
  <c r="B5432" i="6"/>
  <c r="J5432" i="6"/>
  <c r="B5433" i="6"/>
  <c r="J5433" i="6"/>
  <c r="B5434" i="6"/>
  <c r="J5434" i="6"/>
  <c r="B5435" i="6"/>
  <c r="J5435" i="6"/>
  <c r="B5436" i="6"/>
  <c r="J5436" i="6"/>
  <c r="B5437" i="6"/>
  <c r="J5437" i="6"/>
  <c r="B5438" i="6"/>
  <c r="J5438" i="6"/>
  <c r="B5439" i="6"/>
  <c r="J5439" i="6"/>
  <c r="B5440" i="6"/>
  <c r="J5440" i="6"/>
  <c r="B5441" i="6"/>
  <c r="J5441" i="6"/>
  <c r="B5442" i="6"/>
  <c r="J5442" i="6"/>
  <c r="B5443" i="6"/>
  <c r="J5443" i="6"/>
  <c r="B5444" i="6"/>
  <c r="J5444" i="6"/>
  <c r="B5445" i="6"/>
  <c r="J5445" i="6"/>
  <c r="B5446" i="6"/>
  <c r="J5446" i="6"/>
  <c r="B5447" i="6"/>
  <c r="J5447" i="6"/>
  <c r="B5448" i="6"/>
  <c r="J5448" i="6"/>
  <c r="B5449" i="6"/>
  <c r="J5449" i="6"/>
  <c r="B5450" i="6"/>
  <c r="J5450" i="6"/>
  <c r="B5451" i="6"/>
  <c r="J5451" i="6"/>
  <c r="B5452" i="6"/>
  <c r="J5452" i="6"/>
  <c r="B5453" i="6"/>
  <c r="J5453" i="6"/>
  <c r="B5454" i="6"/>
  <c r="J5454" i="6"/>
  <c r="B5455" i="6"/>
  <c r="J5455" i="6"/>
  <c r="B5456" i="6"/>
  <c r="J5456" i="6"/>
  <c r="B5457" i="6"/>
  <c r="J5457" i="6"/>
  <c r="B5458" i="6"/>
  <c r="J5458" i="6"/>
  <c r="B5459" i="6"/>
  <c r="J5459" i="6"/>
  <c r="B5460" i="6"/>
  <c r="J5460" i="6"/>
  <c r="B5461" i="6"/>
  <c r="J5461" i="6"/>
  <c r="B5462" i="6"/>
  <c r="J5462" i="6"/>
  <c r="B5463" i="6"/>
  <c r="J5463" i="6"/>
  <c r="B5464" i="6"/>
  <c r="J5464" i="6"/>
  <c r="B5465" i="6"/>
  <c r="J5465" i="6"/>
  <c r="B5466" i="6"/>
  <c r="J5466" i="6"/>
  <c r="B5467" i="6"/>
  <c r="J5467" i="6"/>
  <c r="B5468" i="6"/>
  <c r="J5468" i="6"/>
  <c r="B5469" i="6"/>
  <c r="J5469" i="6"/>
  <c r="B5470" i="6"/>
  <c r="J5470" i="6"/>
  <c r="B5471" i="6"/>
  <c r="J5471" i="6"/>
  <c r="B5472" i="6"/>
  <c r="J5472" i="6"/>
  <c r="B5473" i="6"/>
  <c r="J5473" i="6"/>
  <c r="B5474" i="6"/>
  <c r="J5474" i="6"/>
  <c r="B5475" i="6"/>
  <c r="J5475" i="6"/>
  <c r="B5476" i="6"/>
  <c r="J5476" i="6"/>
  <c r="B5477" i="6"/>
  <c r="J5477" i="6"/>
  <c r="B5478" i="6"/>
  <c r="J5478" i="6"/>
  <c r="B5479" i="6"/>
  <c r="J5479" i="6"/>
  <c r="B5480" i="6"/>
  <c r="J5480" i="6"/>
  <c r="B5481" i="6"/>
  <c r="J5481" i="6"/>
  <c r="B5482" i="6"/>
  <c r="J5482" i="6"/>
  <c r="B5483" i="6"/>
  <c r="J5483" i="6"/>
  <c r="B5484" i="6"/>
  <c r="J5484" i="6"/>
  <c r="B5485" i="6"/>
  <c r="J5485" i="6"/>
  <c r="B5486" i="6"/>
  <c r="J5486" i="6"/>
  <c r="B5487" i="6"/>
  <c r="J5487" i="6"/>
  <c r="B5488" i="6"/>
  <c r="J5488" i="6"/>
  <c r="B5489" i="6"/>
  <c r="J5489" i="6"/>
  <c r="B5490" i="6"/>
  <c r="J5490" i="6"/>
  <c r="B5491" i="6"/>
  <c r="J5491" i="6"/>
  <c r="B5492" i="6"/>
  <c r="J5492" i="6"/>
  <c r="B5493" i="6"/>
  <c r="J5493" i="6"/>
  <c r="B5494" i="6"/>
  <c r="J5494" i="6"/>
  <c r="B5495" i="6"/>
  <c r="J5495" i="6"/>
  <c r="B5496" i="6"/>
  <c r="J5496" i="6"/>
  <c r="B5497" i="6"/>
  <c r="J5497" i="6"/>
  <c r="B5498" i="6"/>
  <c r="J5498" i="6"/>
  <c r="B5499" i="6"/>
  <c r="J5499" i="6"/>
  <c r="B5500" i="6"/>
  <c r="J5500" i="6"/>
  <c r="B5501" i="6"/>
  <c r="J5501" i="6"/>
  <c r="B5502" i="6"/>
  <c r="J5502" i="6"/>
  <c r="B5503" i="6"/>
  <c r="J5503" i="6"/>
  <c r="B5504" i="6"/>
  <c r="J5504" i="6"/>
  <c r="B5505" i="6"/>
  <c r="J5505" i="6"/>
  <c r="B5506" i="6"/>
  <c r="J5506" i="6"/>
  <c r="B5507" i="6"/>
  <c r="J5507" i="6"/>
  <c r="B5508" i="6"/>
  <c r="J5508" i="6"/>
  <c r="B5509" i="6"/>
  <c r="J5509" i="6"/>
  <c r="B5510" i="6"/>
  <c r="J5510" i="6"/>
  <c r="B5511" i="6"/>
  <c r="J5511" i="6"/>
  <c r="B5512" i="6"/>
  <c r="J5512" i="6"/>
  <c r="B5513" i="6"/>
  <c r="J5513" i="6"/>
  <c r="B5514" i="6"/>
  <c r="J5514" i="6"/>
  <c r="B5515" i="6"/>
  <c r="J5515" i="6"/>
  <c r="B5516" i="6"/>
  <c r="J5516" i="6"/>
  <c r="B5517" i="6"/>
  <c r="J5517" i="6"/>
  <c r="B5518" i="6"/>
  <c r="J5518" i="6"/>
  <c r="B5519" i="6"/>
  <c r="J5519" i="6"/>
  <c r="B5520" i="6"/>
  <c r="J5520" i="6"/>
  <c r="B5521" i="6"/>
  <c r="J5521" i="6"/>
  <c r="B5522" i="6"/>
  <c r="J5522" i="6"/>
  <c r="B5523" i="6"/>
  <c r="J5523" i="6"/>
  <c r="B5524" i="6"/>
  <c r="J5524" i="6"/>
  <c r="B5525" i="6"/>
  <c r="J5525" i="6"/>
  <c r="B5526" i="6"/>
  <c r="J5526" i="6"/>
  <c r="B5527" i="6"/>
  <c r="J5527" i="6"/>
  <c r="B5528" i="6"/>
  <c r="J5528" i="6"/>
  <c r="B5529" i="6"/>
  <c r="J5529" i="6"/>
  <c r="B5530" i="6"/>
  <c r="J5530" i="6"/>
  <c r="B5531" i="6"/>
  <c r="J5531" i="6"/>
  <c r="B5532" i="6"/>
  <c r="J5532" i="6"/>
  <c r="B5533" i="6"/>
  <c r="J5533" i="6"/>
  <c r="B5534" i="6"/>
  <c r="J5534" i="6"/>
  <c r="B5535" i="6"/>
  <c r="J5535" i="6"/>
  <c r="B5536" i="6"/>
  <c r="J5536" i="6"/>
  <c r="B5537" i="6"/>
  <c r="J5537" i="6"/>
  <c r="B5538" i="6"/>
  <c r="J5538" i="6"/>
  <c r="B5539" i="6"/>
  <c r="J5539" i="6"/>
  <c r="B5540" i="6"/>
  <c r="J5540" i="6"/>
  <c r="B5541" i="6"/>
  <c r="J5541" i="6"/>
  <c r="B5542" i="6"/>
  <c r="J5542" i="6"/>
  <c r="B5543" i="6"/>
  <c r="J5543" i="6"/>
  <c r="B5544" i="6"/>
  <c r="J5544" i="6"/>
  <c r="B5545" i="6"/>
  <c r="J5545" i="6"/>
  <c r="B5546" i="6"/>
  <c r="J5546" i="6"/>
  <c r="B5547" i="6"/>
  <c r="J5547" i="6"/>
  <c r="B5548" i="6"/>
  <c r="J5548" i="6"/>
  <c r="B5549" i="6"/>
  <c r="J5549" i="6"/>
  <c r="B5550" i="6"/>
  <c r="J5550" i="6"/>
  <c r="B5551" i="6"/>
  <c r="J5551" i="6"/>
  <c r="B5552" i="6"/>
  <c r="J5552" i="6"/>
  <c r="B5553" i="6"/>
  <c r="J5553" i="6"/>
  <c r="B5554" i="6"/>
  <c r="J5554" i="6"/>
  <c r="B5555" i="6"/>
  <c r="J5555" i="6"/>
  <c r="B5556" i="6"/>
  <c r="J5556" i="6"/>
  <c r="B5557" i="6"/>
  <c r="J5557" i="6"/>
  <c r="B5558" i="6"/>
  <c r="J5558" i="6"/>
  <c r="B5559" i="6"/>
  <c r="J5559" i="6"/>
  <c r="B5560" i="6"/>
  <c r="J5560" i="6"/>
  <c r="B5561" i="6"/>
  <c r="J5561" i="6"/>
  <c r="B5562" i="6"/>
  <c r="J5562" i="6"/>
  <c r="B5563" i="6"/>
  <c r="J5563" i="6"/>
  <c r="B5564" i="6"/>
  <c r="J5564" i="6"/>
  <c r="B5565" i="6"/>
  <c r="J5565" i="6"/>
  <c r="B5566" i="6"/>
  <c r="J5566" i="6"/>
  <c r="B5567" i="6"/>
  <c r="J5567" i="6"/>
  <c r="B5568" i="6"/>
  <c r="J5568" i="6"/>
  <c r="B5569" i="6"/>
  <c r="J5569" i="6"/>
  <c r="B5570" i="6"/>
  <c r="J5570" i="6"/>
  <c r="B5571" i="6"/>
  <c r="J5571" i="6"/>
  <c r="B5572" i="6"/>
  <c r="J5572" i="6"/>
  <c r="B5573" i="6"/>
  <c r="J5573" i="6"/>
  <c r="B5574" i="6"/>
  <c r="J5574" i="6"/>
  <c r="B5575" i="6"/>
  <c r="J5575" i="6"/>
  <c r="B5576" i="6"/>
  <c r="J5576" i="6"/>
  <c r="B5577" i="6"/>
  <c r="J5577" i="6"/>
  <c r="B5578" i="6"/>
  <c r="J5578" i="6"/>
  <c r="B5579" i="6"/>
  <c r="J5579" i="6"/>
  <c r="B5580" i="6"/>
  <c r="J5580" i="6"/>
  <c r="B5581" i="6"/>
  <c r="J5581" i="6"/>
  <c r="B5582" i="6"/>
  <c r="J5582" i="6"/>
  <c r="B5583" i="6"/>
  <c r="J5583" i="6"/>
  <c r="B5584" i="6"/>
  <c r="J5584" i="6"/>
  <c r="B5585" i="6"/>
  <c r="J5585" i="6"/>
  <c r="B5586" i="6"/>
  <c r="J5586" i="6"/>
  <c r="B5587" i="6"/>
  <c r="J5587" i="6"/>
  <c r="B5588" i="6"/>
  <c r="J5588" i="6"/>
  <c r="B5589" i="6"/>
  <c r="J5589" i="6"/>
  <c r="B5590" i="6"/>
  <c r="J5590" i="6"/>
  <c r="B5591" i="6"/>
  <c r="J5591" i="6"/>
  <c r="B5592" i="6"/>
  <c r="J5592" i="6"/>
  <c r="B5593" i="6"/>
  <c r="J5593" i="6"/>
  <c r="B5594" i="6"/>
  <c r="J5594" i="6"/>
  <c r="B5595" i="6"/>
  <c r="J5595" i="6"/>
  <c r="B5596" i="6"/>
  <c r="J5596" i="6"/>
  <c r="B5597" i="6"/>
  <c r="J5597" i="6"/>
  <c r="B5598" i="6"/>
  <c r="J5598" i="6"/>
  <c r="B5599" i="6"/>
  <c r="J5599" i="6"/>
  <c r="B5600" i="6"/>
  <c r="J5600" i="6"/>
  <c r="B5601" i="6"/>
  <c r="J5601" i="6"/>
  <c r="B5602" i="6"/>
  <c r="J5602" i="6"/>
  <c r="B5603" i="6"/>
  <c r="J5603" i="6"/>
  <c r="B5604" i="6"/>
  <c r="J5604" i="6"/>
  <c r="B5605" i="6"/>
  <c r="J5605" i="6"/>
  <c r="B5606" i="6"/>
  <c r="J5606" i="6"/>
  <c r="B5607" i="6"/>
  <c r="J5607" i="6"/>
  <c r="B5608" i="6"/>
  <c r="J5608" i="6"/>
  <c r="B5609" i="6"/>
  <c r="J5609" i="6"/>
  <c r="B5610" i="6"/>
  <c r="J5610" i="6"/>
  <c r="B5611" i="6"/>
  <c r="J5611" i="6"/>
  <c r="B5612" i="6"/>
  <c r="J5612" i="6"/>
  <c r="B5613" i="6"/>
  <c r="J5613" i="6"/>
  <c r="B5614" i="6"/>
  <c r="J5614" i="6"/>
  <c r="B5615" i="6"/>
  <c r="J5615" i="6"/>
  <c r="B5616" i="6"/>
  <c r="J5616" i="6"/>
  <c r="B5617" i="6"/>
  <c r="J5617" i="6"/>
  <c r="B5618" i="6"/>
  <c r="J5618" i="6"/>
  <c r="B5619" i="6"/>
  <c r="J5619" i="6"/>
  <c r="B5620" i="6"/>
  <c r="J5620" i="6"/>
  <c r="B5621" i="6"/>
  <c r="J5621" i="6"/>
  <c r="B5622" i="6"/>
  <c r="J5622" i="6"/>
  <c r="B5623" i="6"/>
  <c r="J5623" i="6"/>
  <c r="B5624" i="6"/>
  <c r="J5624" i="6"/>
  <c r="B5625" i="6"/>
  <c r="J5625" i="6"/>
  <c r="B5626" i="6"/>
  <c r="J5626" i="6"/>
  <c r="B5627" i="6"/>
  <c r="J5627" i="6"/>
  <c r="B5628" i="6"/>
  <c r="J5628" i="6"/>
  <c r="B5629" i="6"/>
  <c r="J5629" i="6"/>
  <c r="B5630" i="6"/>
  <c r="J5630" i="6"/>
  <c r="B5631" i="6"/>
  <c r="J5631" i="6"/>
  <c r="B5632" i="6"/>
  <c r="J5632" i="6"/>
  <c r="B5633" i="6"/>
  <c r="J5633" i="6"/>
  <c r="B5634" i="6"/>
  <c r="J5634" i="6"/>
  <c r="B5635" i="6"/>
  <c r="J5635" i="6"/>
  <c r="B5636" i="6"/>
  <c r="J5636" i="6"/>
  <c r="B5637" i="6"/>
  <c r="J5637" i="6"/>
  <c r="B5638" i="6"/>
  <c r="J5638" i="6"/>
  <c r="B5639" i="6"/>
  <c r="J5639" i="6"/>
  <c r="B5640" i="6"/>
  <c r="J5640" i="6"/>
  <c r="B5641" i="6"/>
  <c r="J5641" i="6"/>
  <c r="B5642" i="6"/>
  <c r="J5642" i="6"/>
  <c r="B5643" i="6"/>
  <c r="J5643" i="6"/>
  <c r="B5644" i="6"/>
  <c r="J5644" i="6"/>
  <c r="B5645" i="6"/>
  <c r="J5645" i="6"/>
  <c r="B5646" i="6"/>
  <c r="J5646" i="6"/>
  <c r="B5647" i="6"/>
  <c r="J5647" i="6"/>
  <c r="B5648" i="6"/>
  <c r="J5648" i="6"/>
  <c r="B5649" i="6"/>
  <c r="J5649" i="6"/>
  <c r="B5650" i="6"/>
  <c r="J5650" i="6"/>
  <c r="B5651" i="6"/>
  <c r="J5651" i="6"/>
  <c r="B5652" i="6"/>
  <c r="J5652" i="6"/>
  <c r="B5653" i="6"/>
  <c r="J5653" i="6"/>
  <c r="B5654" i="6"/>
  <c r="J5654" i="6"/>
  <c r="B5655" i="6"/>
  <c r="J5655" i="6"/>
  <c r="B5656" i="6"/>
  <c r="J5656" i="6"/>
  <c r="B5657" i="6"/>
  <c r="J5657" i="6"/>
  <c r="B5658" i="6"/>
  <c r="J5658" i="6"/>
  <c r="B5659" i="6"/>
  <c r="J5659" i="6"/>
  <c r="B5660" i="6"/>
  <c r="J5660" i="6"/>
  <c r="B5661" i="6"/>
  <c r="J5661" i="6"/>
  <c r="B5662" i="6"/>
  <c r="J5662" i="6"/>
  <c r="B5663" i="6"/>
  <c r="J5663" i="6"/>
  <c r="B5664" i="6"/>
  <c r="J5664" i="6"/>
  <c r="B5665" i="6"/>
  <c r="J5665" i="6"/>
  <c r="B5666" i="6"/>
  <c r="J5666" i="6"/>
  <c r="B5667" i="6"/>
  <c r="J5667" i="6"/>
  <c r="B5668" i="6"/>
  <c r="J5668" i="6"/>
  <c r="B5669" i="6"/>
  <c r="J5669" i="6"/>
  <c r="B5670" i="6"/>
  <c r="J5670" i="6"/>
  <c r="B5671" i="6"/>
  <c r="J5671" i="6"/>
  <c r="B5672" i="6"/>
  <c r="J5672" i="6"/>
  <c r="B5673" i="6"/>
  <c r="J5673" i="6"/>
  <c r="B5674" i="6"/>
  <c r="J5674" i="6"/>
  <c r="B5675" i="6"/>
  <c r="J5675" i="6"/>
  <c r="B5676" i="6"/>
  <c r="J5676" i="6"/>
  <c r="B5677" i="6"/>
  <c r="J5677" i="6"/>
  <c r="B5678" i="6"/>
  <c r="J5678" i="6"/>
  <c r="B5679" i="6"/>
  <c r="J5679" i="6"/>
  <c r="B5680" i="6"/>
  <c r="J5680" i="6"/>
  <c r="B5681" i="6"/>
  <c r="J5681" i="6"/>
  <c r="B5682" i="6"/>
  <c r="J5682" i="6"/>
  <c r="B5683" i="6"/>
  <c r="J5683" i="6"/>
  <c r="B5684" i="6"/>
  <c r="J5684" i="6"/>
  <c r="B5685" i="6"/>
  <c r="J5685" i="6"/>
  <c r="B5686" i="6"/>
  <c r="J5686" i="6"/>
  <c r="B5687" i="6"/>
  <c r="J5687" i="6"/>
  <c r="B5688" i="6"/>
  <c r="J5688" i="6"/>
  <c r="B5689" i="6"/>
  <c r="J5689" i="6"/>
  <c r="B5690" i="6"/>
  <c r="J5690" i="6"/>
  <c r="B5691" i="6"/>
  <c r="J5691" i="6"/>
  <c r="B5692" i="6"/>
  <c r="J5692" i="6"/>
  <c r="B5693" i="6"/>
  <c r="J5693" i="6"/>
  <c r="B5694" i="6"/>
  <c r="J5694" i="6"/>
  <c r="B5695" i="6"/>
  <c r="J5695" i="6"/>
  <c r="B5696" i="6"/>
  <c r="J5696" i="6"/>
  <c r="B5697" i="6"/>
  <c r="J5697" i="6"/>
  <c r="B5698" i="6"/>
  <c r="J5698" i="6"/>
  <c r="B5699" i="6"/>
  <c r="J5699" i="6"/>
  <c r="B5700" i="6"/>
  <c r="J5700" i="6"/>
  <c r="B5701" i="6"/>
  <c r="J5701" i="6"/>
  <c r="B5702" i="6"/>
  <c r="J5702" i="6"/>
  <c r="B5703" i="6"/>
  <c r="J5703" i="6"/>
  <c r="B5704" i="6"/>
  <c r="J5704" i="6"/>
  <c r="B5705" i="6"/>
  <c r="J5705" i="6"/>
  <c r="B5706" i="6"/>
  <c r="J5706" i="6"/>
  <c r="B5707" i="6"/>
  <c r="J5707" i="6"/>
  <c r="B5708" i="6"/>
  <c r="J5708" i="6"/>
  <c r="B5709" i="6"/>
  <c r="J5709" i="6"/>
  <c r="B5710" i="6"/>
  <c r="J5710" i="6"/>
  <c r="B5711" i="6"/>
  <c r="J5711" i="6"/>
  <c r="B5712" i="6"/>
  <c r="J5712" i="6"/>
  <c r="B5713" i="6"/>
  <c r="J5713" i="6"/>
  <c r="B5714" i="6"/>
  <c r="J5714" i="6"/>
  <c r="B5715" i="6"/>
  <c r="J5715" i="6"/>
  <c r="B5716" i="6"/>
  <c r="J5716" i="6"/>
  <c r="B5717" i="6"/>
  <c r="J5717" i="6"/>
  <c r="B5718" i="6"/>
  <c r="J5718" i="6"/>
  <c r="B5719" i="6"/>
  <c r="J5719" i="6"/>
  <c r="B5720" i="6"/>
  <c r="J5720" i="6"/>
  <c r="B5721" i="6"/>
  <c r="J5721" i="6"/>
  <c r="B5722" i="6"/>
  <c r="J5722" i="6"/>
  <c r="B5723" i="6"/>
  <c r="J5723" i="6"/>
  <c r="B5724" i="6"/>
  <c r="J5724" i="6"/>
  <c r="B5725" i="6"/>
  <c r="J5725" i="6"/>
  <c r="B5726" i="6"/>
  <c r="J5726" i="6"/>
  <c r="B5727" i="6"/>
  <c r="J5727" i="6"/>
  <c r="B5728" i="6"/>
  <c r="J5728" i="6"/>
  <c r="B5729" i="6"/>
  <c r="J5729" i="6"/>
  <c r="B5730" i="6"/>
  <c r="J5730" i="6"/>
  <c r="B5731" i="6"/>
  <c r="J5731" i="6"/>
  <c r="B5732" i="6"/>
  <c r="J5732" i="6"/>
  <c r="B5733" i="6"/>
  <c r="J5733" i="6"/>
  <c r="B5734" i="6"/>
  <c r="J5734" i="6"/>
  <c r="B5735" i="6"/>
  <c r="J5735" i="6"/>
  <c r="B5736" i="6"/>
  <c r="J5736" i="6"/>
  <c r="B5737" i="6"/>
  <c r="J5737" i="6"/>
  <c r="B5738" i="6"/>
  <c r="J5738" i="6"/>
  <c r="B5739" i="6"/>
  <c r="J5739" i="6"/>
  <c r="B5740" i="6"/>
  <c r="J5740" i="6"/>
  <c r="B5741" i="6"/>
  <c r="J5741" i="6"/>
  <c r="B5742" i="6"/>
  <c r="J5742" i="6"/>
  <c r="B5743" i="6"/>
  <c r="J5743" i="6"/>
  <c r="B5744" i="6"/>
  <c r="J5744" i="6"/>
  <c r="B5745" i="6"/>
  <c r="J5745" i="6"/>
  <c r="B5746" i="6"/>
  <c r="J5746" i="6"/>
  <c r="B5747" i="6"/>
  <c r="J5747" i="6"/>
  <c r="B5748" i="6"/>
  <c r="J5748" i="6"/>
  <c r="B5749" i="6"/>
  <c r="J5749" i="6"/>
  <c r="B5750" i="6"/>
  <c r="J5750" i="6"/>
  <c r="B5751" i="6"/>
  <c r="J5751" i="6"/>
  <c r="B5752" i="6"/>
  <c r="J5752" i="6"/>
  <c r="B5753" i="6"/>
  <c r="J5753" i="6"/>
  <c r="B5754" i="6"/>
  <c r="J5754" i="6"/>
  <c r="B5755" i="6"/>
  <c r="J5755" i="6"/>
  <c r="B5756" i="6"/>
  <c r="J5756" i="6"/>
  <c r="B5757" i="6"/>
  <c r="J5757" i="6"/>
  <c r="B5758" i="6"/>
  <c r="J5758" i="6"/>
  <c r="B5759" i="6"/>
  <c r="J5759" i="6"/>
  <c r="B5760" i="6"/>
  <c r="J5760" i="6"/>
  <c r="B5761" i="6"/>
  <c r="J5761" i="6"/>
  <c r="B5762" i="6"/>
  <c r="J5762" i="6"/>
  <c r="B5763" i="6"/>
  <c r="J5763" i="6"/>
  <c r="B5764" i="6"/>
  <c r="J5764" i="6"/>
  <c r="B5765" i="6"/>
  <c r="J5765" i="6"/>
  <c r="B5766" i="6"/>
  <c r="J5766" i="6"/>
  <c r="B5767" i="6"/>
  <c r="J5767" i="6"/>
  <c r="B5768" i="6"/>
  <c r="J5768" i="6"/>
  <c r="B5769" i="6"/>
  <c r="J5769" i="6"/>
  <c r="B5770" i="6"/>
  <c r="J5770" i="6"/>
  <c r="B5771" i="6"/>
  <c r="J5771" i="6"/>
  <c r="B5772" i="6"/>
  <c r="J5772" i="6"/>
  <c r="B5773" i="6"/>
  <c r="J5773" i="6"/>
  <c r="B5774" i="6"/>
  <c r="J5774" i="6"/>
  <c r="B5775" i="6"/>
  <c r="J5775" i="6"/>
  <c r="B5776" i="6"/>
  <c r="J5776" i="6"/>
  <c r="B5777" i="6"/>
  <c r="J5777" i="6"/>
  <c r="B5778" i="6"/>
  <c r="J5778" i="6"/>
  <c r="B5779" i="6"/>
  <c r="J5779" i="6"/>
  <c r="B5780" i="6"/>
  <c r="J5780" i="6"/>
  <c r="B5781" i="6"/>
  <c r="J5781" i="6"/>
  <c r="B5782" i="6"/>
  <c r="J5782" i="6"/>
  <c r="B5783" i="6"/>
  <c r="J5783" i="6"/>
  <c r="B5784" i="6"/>
  <c r="J5784" i="6"/>
  <c r="B5785" i="6"/>
  <c r="J5785" i="6"/>
  <c r="B5786" i="6"/>
  <c r="J5786" i="6"/>
  <c r="B5787" i="6"/>
  <c r="J5787" i="6"/>
  <c r="B5788" i="6"/>
  <c r="J5788" i="6"/>
  <c r="B5789" i="6"/>
  <c r="J5789" i="6"/>
  <c r="B5790" i="6"/>
  <c r="J5790" i="6"/>
  <c r="B5791" i="6"/>
  <c r="J5791" i="6"/>
  <c r="B5792" i="6"/>
  <c r="J5792" i="6"/>
  <c r="B5793" i="6"/>
  <c r="J5793" i="6"/>
  <c r="B5794" i="6"/>
  <c r="J5794" i="6"/>
  <c r="B5795" i="6"/>
  <c r="J5795" i="6"/>
  <c r="B5796" i="6"/>
  <c r="J5796" i="6"/>
  <c r="B5797" i="6"/>
  <c r="J5797" i="6"/>
  <c r="B5798" i="6"/>
  <c r="J5798" i="6"/>
  <c r="B5799" i="6"/>
  <c r="J5799" i="6"/>
  <c r="B5800" i="6"/>
  <c r="J5800" i="6"/>
  <c r="B5801" i="6"/>
  <c r="J5801" i="6"/>
  <c r="B5802" i="6"/>
  <c r="J5802" i="6"/>
  <c r="B5803" i="6"/>
  <c r="J5803" i="6"/>
  <c r="B5804" i="6"/>
  <c r="J5804" i="6"/>
  <c r="B5805" i="6"/>
  <c r="J5805" i="6"/>
  <c r="B5806" i="6"/>
  <c r="J5806" i="6"/>
  <c r="B5807" i="6"/>
  <c r="J5807" i="6"/>
  <c r="B5808" i="6"/>
  <c r="J5808" i="6"/>
  <c r="B5809" i="6"/>
  <c r="J5809" i="6"/>
  <c r="B5810" i="6"/>
  <c r="J5810" i="6"/>
  <c r="B5811" i="6"/>
  <c r="J5811" i="6"/>
  <c r="B5812" i="6"/>
  <c r="J5812" i="6"/>
  <c r="B5813" i="6"/>
  <c r="J5813" i="6"/>
  <c r="B5814" i="6"/>
  <c r="J5814" i="6"/>
  <c r="B5815" i="6"/>
  <c r="J5815" i="6"/>
  <c r="B5816" i="6"/>
  <c r="J5816" i="6"/>
  <c r="B5817" i="6"/>
  <c r="J5817" i="6"/>
  <c r="B5818" i="6"/>
  <c r="J5818" i="6"/>
  <c r="B5819" i="6"/>
  <c r="J5819" i="6"/>
  <c r="B5820" i="6"/>
  <c r="J5820" i="6"/>
  <c r="B5821" i="6"/>
  <c r="J5821" i="6"/>
  <c r="B5822" i="6"/>
  <c r="J5822" i="6"/>
  <c r="B5823" i="6"/>
  <c r="J5823" i="6"/>
  <c r="B5824" i="6"/>
  <c r="J5824" i="6"/>
  <c r="B5825" i="6"/>
  <c r="J5825" i="6"/>
  <c r="B5826" i="6"/>
  <c r="J5826" i="6"/>
  <c r="B5827" i="6"/>
  <c r="J5827" i="6"/>
  <c r="B5828" i="6"/>
  <c r="J5828" i="6"/>
  <c r="B5829" i="6"/>
  <c r="J5829" i="6"/>
  <c r="B5830" i="6"/>
  <c r="J5830" i="6"/>
  <c r="B5831" i="6"/>
  <c r="J5831" i="6"/>
  <c r="B5832" i="6"/>
  <c r="J5832" i="6"/>
  <c r="B5833" i="6"/>
  <c r="J5833" i="6"/>
  <c r="B5834" i="6"/>
  <c r="J5834" i="6"/>
  <c r="B5835" i="6"/>
  <c r="J5835" i="6"/>
  <c r="B5836" i="6"/>
  <c r="J5836" i="6"/>
  <c r="B5837" i="6"/>
  <c r="J5837" i="6"/>
  <c r="B5838" i="6"/>
  <c r="J5838" i="6"/>
  <c r="B5839" i="6"/>
  <c r="J5839" i="6"/>
  <c r="B5840" i="6"/>
  <c r="J5840" i="6"/>
  <c r="B5841" i="6"/>
  <c r="J5841" i="6"/>
  <c r="B5842" i="6"/>
  <c r="J5842" i="6"/>
  <c r="B5843" i="6"/>
  <c r="J5843" i="6"/>
  <c r="B5844" i="6"/>
  <c r="J5844" i="6"/>
  <c r="B5845" i="6"/>
  <c r="J5845" i="6"/>
  <c r="B5846" i="6"/>
  <c r="J5846" i="6"/>
  <c r="B5847" i="6"/>
  <c r="J5847" i="6"/>
  <c r="B5848" i="6"/>
  <c r="J5848" i="6"/>
  <c r="B5849" i="6"/>
  <c r="J5849" i="6"/>
  <c r="B5850" i="6"/>
  <c r="J5850" i="6"/>
  <c r="B5851" i="6"/>
  <c r="J5851" i="6"/>
  <c r="B5852" i="6"/>
  <c r="J5852" i="6"/>
  <c r="B5853" i="6"/>
  <c r="J5853" i="6"/>
  <c r="B5854" i="6"/>
  <c r="J5854" i="6"/>
  <c r="B5855" i="6"/>
  <c r="J5855" i="6"/>
  <c r="B5856" i="6"/>
  <c r="J5856" i="6"/>
  <c r="B5857" i="6"/>
  <c r="J5857" i="6"/>
  <c r="B5858" i="6"/>
  <c r="J5858" i="6"/>
  <c r="B5859" i="6"/>
  <c r="J5859" i="6"/>
  <c r="B5860" i="6"/>
  <c r="J5860" i="6"/>
  <c r="B5861" i="6"/>
  <c r="J5861" i="6"/>
  <c r="B5862" i="6"/>
  <c r="J5862" i="6"/>
  <c r="B5863" i="6"/>
  <c r="J5863" i="6"/>
  <c r="B5864" i="6"/>
  <c r="J5864" i="6"/>
  <c r="B5865" i="6"/>
  <c r="J5865" i="6"/>
  <c r="B5866" i="6"/>
  <c r="J5866" i="6"/>
  <c r="B5867" i="6"/>
  <c r="J5867" i="6"/>
  <c r="B5868" i="6"/>
  <c r="J5868" i="6"/>
  <c r="B5869" i="6"/>
  <c r="J5869" i="6"/>
  <c r="B5870" i="6"/>
  <c r="J5870" i="6"/>
  <c r="B5871" i="6"/>
  <c r="J5871" i="6"/>
  <c r="B5872" i="6"/>
  <c r="J5872" i="6"/>
  <c r="B5873" i="6"/>
  <c r="J5873" i="6"/>
  <c r="B5874" i="6"/>
  <c r="J5874" i="6"/>
  <c r="B5875" i="6"/>
  <c r="J5875" i="6"/>
  <c r="B5876" i="6"/>
  <c r="J5876" i="6"/>
  <c r="B5877" i="6"/>
  <c r="J5877" i="6"/>
  <c r="B5878" i="6"/>
  <c r="J5878" i="6"/>
  <c r="B5879" i="6"/>
  <c r="J5879" i="6"/>
  <c r="B5880" i="6"/>
  <c r="J5880" i="6"/>
  <c r="B5881" i="6"/>
  <c r="J5881" i="6"/>
  <c r="B5882" i="6"/>
  <c r="J5882" i="6"/>
  <c r="B5883" i="6"/>
  <c r="J5883" i="6"/>
  <c r="B5884" i="6"/>
  <c r="J5884" i="6"/>
  <c r="B5885" i="6"/>
  <c r="J5885" i="6"/>
  <c r="B5886" i="6"/>
  <c r="J5886" i="6"/>
  <c r="B5887" i="6"/>
  <c r="J5887" i="6"/>
  <c r="B5888" i="6"/>
  <c r="J5888" i="6"/>
  <c r="B5889" i="6"/>
  <c r="J5889" i="6"/>
  <c r="B5890" i="6"/>
  <c r="J5890" i="6"/>
  <c r="B5891" i="6"/>
  <c r="J5891" i="6"/>
  <c r="B5892" i="6"/>
  <c r="J5892" i="6"/>
  <c r="B5893" i="6"/>
  <c r="J5893" i="6"/>
  <c r="B5894" i="6"/>
  <c r="J5894" i="6"/>
  <c r="B5895" i="6"/>
  <c r="J5895" i="6"/>
  <c r="B5896" i="6"/>
  <c r="J5896" i="6"/>
  <c r="B5897" i="6"/>
  <c r="J5897" i="6"/>
  <c r="B5898" i="6"/>
  <c r="J5898" i="6"/>
  <c r="B5899" i="6"/>
  <c r="J5899" i="6"/>
  <c r="B5900" i="6"/>
  <c r="J5900" i="6"/>
  <c r="B5901" i="6"/>
  <c r="J5901" i="6"/>
  <c r="B5902" i="6"/>
  <c r="J5902" i="6"/>
  <c r="B5903" i="6"/>
  <c r="J5903" i="6"/>
  <c r="B5904" i="6"/>
  <c r="J5904" i="6"/>
  <c r="B5905" i="6"/>
  <c r="J5905" i="6"/>
  <c r="B5906" i="6"/>
  <c r="J5906" i="6"/>
  <c r="B5907" i="6"/>
  <c r="J5907" i="6"/>
  <c r="B5908" i="6"/>
  <c r="J5908" i="6"/>
  <c r="B5909" i="6"/>
  <c r="J5909" i="6"/>
  <c r="B5910" i="6"/>
  <c r="J5910" i="6"/>
  <c r="B5911" i="6"/>
  <c r="J5911" i="6"/>
  <c r="B5912" i="6"/>
  <c r="J5912" i="6"/>
  <c r="B5913" i="6"/>
  <c r="J5913" i="6"/>
  <c r="B5914" i="6"/>
  <c r="J5914" i="6"/>
  <c r="B5915" i="6"/>
  <c r="J5915" i="6"/>
  <c r="B5916" i="6"/>
  <c r="J5916" i="6"/>
  <c r="B5917" i="6"/>
  <c r="J5917" i="6"/>
  <c r="B5918" i="6"/>
  <c r="J5918" i="6"/>
  <c r="B5919" i="6"/>
  <c r="J5919" i="6"/>
  <c r="B5920" i="6"/>
  <c r="J5920" i="6"/>
  <c r="B5921" i="6"/>
  <c r="J5921" i="6"/>
  <c r="B5922" i="6"/>
  <c r="J5922" i="6"/>
  <c r="B5923" i="6"/>
  <c r="J5923" i="6"/>
  <c r="B5924" i="6"/>
  <c r="J5924" i="6"/>
  <c r="B5925" i="6"/>
  <c r="J5925" i="6"/>
  <c r="B5926" i="6"/>
  <c r="J5926" i="6"/>
  <c r="B5927" i="6"/>
  <c r="J5927" i="6"/>
  <c r="B5928" i="6"/>
  <c r="J5928" i="6"/>
  <c r="B5929" i="6"/>
  <c r="J5929" i="6"/>
  <c r="B5930" i="6"/>
  <c r="J5930" i="6"/>
  <c r="B5931" i="6"/>
  <c r="J5931" i="6"/>
  <c r="B5932" i="6"/>
  <c r="J5932" i="6"/>
  <c r="B5933" i="6"/>
  <c r="J5933" i="6"/>
  <c r="B5934" i="6"/>
  <c r="J5934" i="6"/>
  <c r="B5935" i="6"/>
  <c r="J5935" i="6"/>
  <c r="B5936" i="6"/>
  <c r="J5936" i="6"/>
  <c r="B5937" i="6"/>
  <c r="J5937" i="6"/>
  <c r="B5938" i="6"/>
  <c r="J5938" i="6"/>
  <c r="B5939" i="6"/>
  <c r="J5939" i="6"/>
  <c r="B5940" i="6"/>
  <c r="J5940" i="6"/>
  <c r="B5941" i="6"/>
  <c r="J5941" i="6"/>
  <c r="B5942" i="6"/>
  <c r="J5942" i="6"/>
  <c r="B5943" i="6"/>
  <c r="J5943" i="6"/>
  <c r="B5944" i="6"/>
  <c r="J5944" i="6"/>
  <c r="B5945" i="6"/>
  <c r="J5945" i="6"/>
  <c r="B5946" i="6"/>
  <c r="J5946" i="6"/>
  <c r="B5947" i="6"/>
  <c r="J5947" i="6"/>
  <c r="B5948" i="6"/>
  <c r="J5948" i="6"/>
  <c r="B5949" i="6"/>
  <c r="J5949" i="6"/>
  <c r="B5950" i="6"/>
  <c r="J5950" i="6"/>
  <c r="B5951" i="6"/>
  <c r="J5951" i="6"/>
  <c r="B5952" i="6"/>
  <c r="J5952" i="6"/>
  <c r="B5953" i="6"/>
  <c r="J5953" i="6"/>
  <c r="B5954" i="6"/>
  <c r="J5954" i="6"/>
  <c r="B5955" i="6"/>
  <c r="J5955" i="6"/>
  <c r="B5956" i="6"/>
  <c r="J5956" i="6"/>
  <c r="B5957" i="6"/>
  <c r="J5957" i="6"/>
  <c r="B5958" i="6"/>
  <c r="J5958" i="6"/>
  <c r="B5959" i="6"/>
  <c r="J5959" i="6"/>
  <c r="B5960" i="6"/>
  <c r="J5960" i="6"/>
  <c r="B5961" i="6"/>
  <c r="J5961" i="6"/>
  <c r="B5962" i="6"/>
  <c r="J5962" i="6"/>
  <c r="B5963" i="6"/>
  <c r="J5963" i="6"/>
  <c r="B5964" i="6"/>
  <c r="J5964" i="6"/>
  <c r="B5965" i="6"/>
  <c r="J5965" i="6"/>
  <c r="B5966" i="6"/>
  <c r="J5966" i="6"/>
  <c r="B5967" i="6"/>
  <c r="J5967" i="6"/>
  <c r="B5968" i="6"/>
  <c r="J5968" i="6"/>
  <c r="B5969" i="6"/>
  <c r="J5969" i="6"/>
  <c r="B5970" i="6"/>
  <c r="J5970" i="6"/>
  <c r="B5971" i="6"/>
  <c r="J5971" i="6"/>
  <c r="B5972" i="6"/>
  <c r="J5972" i="6"/>
  <c r="B5973" i="6"/>
  <c r="J5973" i="6"/>
  <c r="B5974" i="6"/>
  <c r="J5974" i="6"/>
  <c r="B5975" i="6"/>
  <c r="J5975" i="6"/>
  <c r="B5976" i="6"/>
  <c r="J5976" i="6"/>
  <c r="B5977" i="6"/>
  <c r="J5977" i="6"/>
  <c r="B5978" i="6"/>
  <c r="J5978" i="6"/>
  <c r="B5979" i="6"/>
  <c r="J5979" i="6"/>
  <c r="B5980" i="6"/>
  <c r="J5980" i="6"/>
  <c r="B5981" i="6"/>
  <c r="J5981" i="6"/>
  <c r="B5982" i="6"/>
  <c r="J5982" i="6"/>
  <c r="B5983" i="6"/>
  <c r="J5983" i="6"/>
  <c r="B5984" i="6"/>
  <c r="J5984" i="6"/>
  <c r="B5985" i="6"/>
  <c r="J5985" i="6"/>
  <c r="B5986" i="6"/>
  <c r="J5986" i="6"/>
  <c r="B5987" i="6"/>
  <c r="J5987" i="6"/>
  <c r="B5988" i="6"/>
  <c r="J5988" i="6"/>
  <c r="B5989" i="6"/>
  <c r="J5989" i="6"/>
  <c r="B5990" i="6"/>
  <c r="J5990" i="6"/>
  <c r="B5991" i="6"/>
  <c r="J5991" i="6"/>
  <c r="B5992" i="6"/>
  <c r="J5992" i="6"/>
  <c r="B5993" i="6"/>
  <c r="J5993" i="6"/>
  <c r="B5994" i="6"/>
  <c r="J5994" i="6"/>
  <c r="B5995" i="6"/>
  <c r="J5995" i="6"/>
  <c r="B5996" i="6"/>
  <c r="J5996" i="6"/>
  <c r="B5997" i="6"/>
  <c r="J5997" i="6"/>
  <c r="B5998" i="6"/>
  <c r="J5998" i="6"/>
  <c r="B5999" i="6"/>
  <c r="J5999" i="6"/>
  <c r="B6000" i="6"/>
  <c r="J6000" i="6"/>
  <c r="B6001" i="6"/>
  <c r="J6001" i="6"/>
  <c r="B6002" i="6"/>
  <c r="J6002" i="6"/>
  <c r="B6003" i="6"/>
  <c r="J6003" i="6"/>
  <c r="B6004" i="6"/>
  <c r="J6004" i="6"/>
  <c r="B6005" i="6"/>
  <c r="J6005" i="6"/>
  <c r="B6006" i="6"/>
  <c r="J6006" i="6"/>
  <c r="B6007" i="6"/>
  <c r="J6007" i="6"/>
  <c r="B6008" i="6"/>
  <c r="J6008" i="6"/>
  <c r="B6009" i="6"/>
  <c r="J6009" i="6"/>
  <c r="B6010" i="6"/>
  <c r="J6010" i="6"/>
  <c r="B6011" i="6"/>
  <c r="J6011" i="6"/>
  <c r="B6012" i="6"/>
  <c r="J6012" i="6"/>
  <c r="B6013" i="6"/>
  <c r="J6013" i="6"/>
  <c r="B6014" i="6"/>
  <c r="J6014" i="6"/>
  <c r="B6015" i="6"/>
  <c r="J6015" i="6"/>
  <c r="B6016" i="6"/>
  <c r="J6016" i="6"/>
  <c r="B6017" i="6"/>
  <c r="J6017" i="6"/>
  <c r="B6018" i="6"/>
  <c r="J6018" i="6"/>
  <c r="B6019" i="6"/>
  <c r="J6019" i="6"/>
  <c r="B6020" i="6"/>
  <c r="J6020" i="6"/>
  <c r="B6021" i="6"/>
  <c r="J6021" i="6"/>
  <c r="B6022" i="6"/>
  <c r="J6022" i="6"/>
  <c r="B6023" i="6"/>
  <c r="J6023" i="6"/>
  <c r="B6024" i="6"/>
  <c r="J6024" i="6"/>
  <c r="B6025" i="6"/>
  <c r="J6025" i="6"/>
  <c r="B6026" i="6"/>
  <c r="J6026" i="6"/>
  <c r="B6027" i="6"/>
  <c r="J6027" i="6"/>
  <c r="B6028" i="6"/>
  <c r="J6028" i="6"/>
  <c r="B6029" i="6"/>
  <c r="J6029" i="6"/>
  <c r="B6030" i="6"/>
  <c r="J6030" i="6"/>
  <c r="B6031" i="6"/>
  <c r="J6031" i="6"/>
  <c r="B6032" i="6"/>
  <c r="J6032" i="6"/>
  <c r="B6033" i="6"/>
  <c r="J6033" i="6"/>
  <c r="B6034" i="6"/>
  <c r="J6034" i="6"/>
  <c r="B6035" i="6"/>
  <c r="J6035" i="6"/>
  <c r="B6036" i="6"/>
  <c r="J6036" i="6"/>
  <c r="B6037" i="6"/>
  <c r="J6037" i="6"/>
  <c r="B6038" i="6"/>
  <c r="J6038" i="6"/>
  <c r="B6039" i="6"/>
  <c r="J6039" i="6"/>
  <c r="B6040" i="6"/>
  <c r="J6040" i="6"/>
  <c r="B6041" i="6"/>
  <c r="J6041" i="6"/>
  <c r="B6042" i="6"/>
  <c r="J6042" i="6"/>
  <c r="B6043" i="6"/>
  <c r="J6043" i="6"/>
  <c r="B6044" i="6"/>
  <c r="J6044" i="6"/>
  <c r="B6045" i="6"/>
  <c r="J6045" i="6"/>
  <c r="B6046" i="6"/>
  <c r="J6046" i="6"/>
  <c r="B6047" i="6"/>
  <c r="J6047" i="6"/>
  <c r="B6048" i="6"/>
  <c r="J6048" i="6"/>
  <c r="B6049" i="6"/>
  <c r="J6049" i="6"/>
  <c r="B6050" i="6"/>
  <c r="J6050" i="6"/>
  <c r="B6051" i="6"/>
  <c r="J6051" i="6"/>
  <c r="B6052" i="6"/>
  <c r="J6052" i="6"/>
  <c r="B6053" i="6"/>
  <c r="J6053" i="6"/>
  <c r="B6054" i="6"/>
  <c r="J6054" i="6"/>
  <c r="B6055" i="6"/>
  <c r="J6055" i="6"/>
  <c r="B6056" i="6"/>
  <c r="J6056" i="6"/>
  <c r="B6057" i="6"/>
  <c r="J6057" i="6"/>
  <c r="B6058" i="6"/>
  <c r="J6058" i="6"/>
  <c r="B6059" i="6"/>
  <c r="J6059" i="6"/>
  <c r="B6060" i="6"/>
  <c r="J6060" i="6"/>
  <c r="B6061" i="6"/>
  <c r="J6061" i="6"/>
  <c r="B6062" i="6"/>
  <c r="J6062" i="6"/>
  <c r="B6063" i="6"/>
  <c r="J6063" i="6"/>
  <c r="B6064" i="6"/>
  <c r="J6064" i="6"/>
  <c r="B6065" i="6"/>
  <c r="J6065" i="6"/>
  <c r="B6066" i="6"/>
  <c r="J6066" i="6"/>
  <c r="B6067" i="6"/>
  <c r="J6067" i="6"/>
  <c r="B6068" i="6"/>
  <c r="J6068" i="6"/>
  <c r="B6069" i="6"/>
  <c r="J6069" i="6"/>
  <c r="B6070" i="6"/>
  <c r="J6070" i="6"/>
  <c r="B6071" i="6"/>
  <c r="J6071" i="6"/>
  <c r="B6072" i="6"/>
  <c r="J6072" i="6"/>
  <c r="B6073" i="6"/>
  <c r="J6073" i="6"/>
  <c r="B6074" i="6"/>
  <c r="J6074" i="6"/>
  <c r="B6075" i="6"/>
  <c r="J6075" i="6"/>
  <c r="B6076" i="6"/>
  <c r="J6076" i="6"/>
  <c r="B6077" i="6"/>
  <c r="J6077" i="6"/>
  <c r="B6078" i="6"/>
  <c r="J6078" i="6"/>
  <c r="B6079" i="6"/>
  <c r="J6079" i="6"/>
  <c r="B6080" i="6"/>
  <c r="J6080" i="6"/>
  <c r="B6081" i="6"/>
  <c r="J6081" i="6"/>
  <c r="B6082" i="6"/>
  <c r="J6082" i="6"/>
  <c r="B6083" i="6"/>
  <c r="J6083" i="6"/>
  <c r="B6084" i="6"/>
  <c r="J6084" i="6"/>
  <c r="B6085" i="6"/>
  <c r="J6085" i="6"/>
  <c r="B6086" i="6"/>
  <c r="J6086" i="6"/>
  <c r="B6087" i="6"/>
  <c r="J6087" i="6"/>
  <c r="B6088" i="6"/>
  <c r="J6088" i="6"/>
  <c r="B6089" i="6"/>
  <c r="J6089" i="6"/>
  <c r="B6090" i="6"/>
  <c r="J6090" i="6"/>
  <c r="B6091" i="6"/>
  <c r="J6091" i="6"/>
  <c r="B6092" i="6"/>
  <c r="J6092" i="6"/>
  <c r="B6093" i="6"/>
  <c r="J6093" i="6"/>
  <c r="B6094" i="6"/>
  <c r="J6094" i="6"/>
  <c r="B6095" i="6"/>
  <c r="J6095" i="6"/>
  <c r="B6096" i="6"/>
  <c r="J6096" i="6"/>
  <c r="B6097" i="6"/>
  <c r="J6097" i="6"/>
  <c r="B6098" i="6"/>
  <c r="J6098" i="6"/>
  <c r="B6099" i="6"/>
  <c r="J6099" i="6"/>
  <c r="B6100" i="6"/>
  <c r="J6100" i="6"/>
  <c r="B6101" i="6"/>
  <c r="J6101" i="6"/>
  <c r="B6102" i="6"/>
  <c r="J6102" i="6"/>
  <c r="B6103" i="6"/>
  <c r="J6103" i="6"/>
  <c r="B6104" i="6"/>
  <c r="J6104" i="6"/>
  <c r="B6105" i="6"/>
  <c r="J6105" i="6"/>
  <c r="B6106" i="6"/>
  <c r="J6106" i="6"/>
  <c r="B6107" i="6"/>
  <c r="J6107" i="6"/>
  <c r="B6108" i="6"/>
  <c r="J6108" i="6"/>
  <c r="B6109" i="6"/>
  <c r="J6109" i="6"/>
  <c r="B6110" i="6"/>
  <c r="J6110" i="6"/>
  <c r="B6111" i="6"/>
  <c r="J6111" i="6"/>
  <c r="B6112" i="6"/>
  <c r="J6112" i="6"/>
  <c r="B6113" i="6"/>
  <c r="J6113" i="6"/>
  <c r="B6114" i="6"/>
  <c r="J6114" i="6"/>
  <c r="B6115" i="6"/>
  <c r="J6115" i="6"/>
  <c r="B6116" i="6"/>
  <c r="J6116" i="6"/>
  <c r="B6117" i="6"/>
  <c r="J6117" i="6"/>
  <c r="B6118" i="6"/>
  <c r="J6118" i="6"/>
  <c r="B6119" i="6"/>
  <c r="J6119" i="6"/>
  <c r="B6120" i="6"/>
  <c r="J6120" i="6"/>
  <c r="B6121" i="6"/>
  <c r="J6121" i="6"/>
  <c r="B6122" i="6"/>
  <c r="J6122" i="6"/>
  <c r="B6123" i="6"/>
  <c r="J6123" i="6"/>
  <c r="B6124" i="6"/>
  <c r="J6124" i="6"/>
  <c r="B6125" i="6"/>
  <c r="J6125" i="6"/>
  <c r="B6126" i="6"/>
  <c r="J6126" i="6"/>
  <c r="B6127" i="6"/>
  <c r="J6127" i="6"/>
  <c r="B6128" i="6"/>
  <c r="J6128" i="6"/>
  <c r="B6129" i="6"/>
  <c r="J6129" i="6"/>
  <c r="B6130" i="6"/>
  <c r="J6130" i="6"/>
  <c r="B6131" i="6"/>
  <c r="J6131" i="6"/>
  <c r="B6132" i="6"/>
  <c r="J6132" i="6"/>
  <c r="B6133" i="6"/>
  <c r="J6133" i="6"/>
  <c r="B6134" i="6"/>
  <c r="J6134" i="6"/>
  <c r="B6135" i="6"/>
  <c r="J6135" i="6"/>
  <c r="B6136" i="6"/>
  <c r="J6136" i="6"/>
  <c r="B6137" i="6"/>
  <c r="J6137" i="6"/>
  <c r="B6138" i="6"/>
  <c r="J6138" i="6"/>
  <c r="B6139" i="6"/>
  <c r="J6139" i="6"/>
  <c r="B6140" i="6"/>
  <c r="J6140" i="6"/>
  <c r="B6141" i="6"/>
  <c r="J6141" i="6"/>
  <c r="B6142" i="6"/>
  <c r="J6142" i="6"/>
  <c r="B6143" i="6"/>
  <c r="J6143" i="6"/>
  <c r="B6144" i="6"/>
  <c r="J6144" i="6"/>
  <c r="B6145" i="6"/>
  <c r="J6145" i="6"/>
  <c r="B6146" i="6"/>
  <c r="J6146" i="6"/>
  <c r="B6147" i="6"/>
  <c r="J6147" i="6"/>
  <c r="B6148" i="6"/>
  <c r="J6148" i="6"/>
  <c r="B6149" i="6"/>
  <c r="J6149" i="6"/>
  <c r="B6150" i="6"/>
  <c r="J6150" i="6"/>
  <c r="B6151" i="6"/>
  <c r="J6151" i="6"/>
  <c r="B6152" i="6"/>
  <c r="J6152" i="6"/>
  <c r="B6153" i="6"/>
  <c r="J6153" i="6"/>
  <c r="B6154" i="6"/>
  <c r="J6154" i="6"/>
  <c r="B6155" i="6"/>
  <c r="J6155" i="6"/>
  <c r="B6156" i="6"/>
  <c r="J6156" i="6"/>
  <c r="B6157" i="6"/>
  <c r="J6157" i="6"/>
  <c r="B6158" i="6"/>
  <c r="J6158" i="6"/>
  <c r="B6159" i="6"/>
  <c r="J6159" i="6"/>
  <c r="B6160" i="6"/>
  <c r="J6160" i="6"/>
  <c r="B6161" i="6"/>
  <c r="J6161" i="6"/>
  <c r="B6162" i="6"/>
  <c r="J6162" i="6"/>
  <c r="B6163" i="6"/>
  <c r="J6163" i="6"/>
  <c r="B6164" i="6"/>
  <c r="J6164" i="6"/>
  <c r="B6165" i="6"/>
  <c r="J6165" i="6"/>
  <c r="B6166" i="6"/>
  <c r="J6166" i="6"/>
  <c r="B6167" i="6"/>
  <c r="J6167" i="6"/>
  <c r="B6168" i="6"/>
  <c r="J6168" i="6"/>
  <c r="B6169" i="6"/>
  <c r="J6169" i="6"/>
  <c r="B6170" i="6"/>
  <c r="J6170" i="6"/>
  <c r="B6171" i="6"/>
  <c r="J6171" i="6"/>
  <c r="B6172" i="6"/>
  <c r="J6172" i="6"/>
  <c r="B6173" i="6"/>
  <c r="J6173" i="6"/>
  <c r="B6174" i="6"/>
  <c r="J6174" i="6"/>
  <c r="B6175" i="6"/>
  <c r="J6175" i="6"/>
  <c r="B6176" i="6"/>
  <c r="J6176" i="6"/>
  <c r="B6177" i="6"/>
  <c r="J6177" i="6"/>
  <c r="B6178" i="6"/>
  <c r="J6178" i="6"/>
  <c r="B6179" i="6"/>
  <c r="J6179" i="6"/>
  <c r="B6180" i="6"/>
  <c r="J6180" i="6"/>
  <c r="B6181" i="6"/>
  <c r="J6181" i="6"/>
  <c r="B6182" i="6"/>
  <c r="J6182" i="6"/>
  <c r="B6183" i="6"/>
  <c r="J6183" i="6"/>
  <c r="B6184" i="6"/>
  <c r="J6184" i="6"/>
  <c r="B6185" i="6"/>
  <c r="J6185" i="6"/>
  <c r="B6186" i="6"/>
  <c r="J6186" i="6"/>
  <c r="B6187" i="6"/>
  <c r="J6187" i="6"/>
  <c r="B6188" i="6"/>
  <c r="J6188" i="6"/>
  <c r="B6189" i="6"/>
  <c r="J6189" i="6"/>
  <c r="B6190" i="6"/>
  <c r="J6190" i="6"/>
  <c r="B6191" i="6"/>
  <c r="J6191" i="6"/>
  <c r="B6192" i="6"/>
  <c r="J6192" i="6"/>
  <c r="B6193" i="6"/>
  <c r="J6193" i="6"/>
  <c r="B6194" i="6"/>
  <c r="J6194" i="6"/>
  <c r="B6195" i="6"/>
  <c r="J6195" i="6"/>
  <c r="B6196" i="6"/>
  <c r="J6196" i="6"/>
  <c r="B6197" i="6"/>
  <c r="J6197" i="6"/>
  <c r="B6198" i="6"/>
  <c r="J6198" i="6"/>
  <c r="B6199" i="6"/>
  <c r="J6199" i="6"/>
  <c r="B6200" i="6"/>
  <c r="J6200" i="6"/>
  <c r="B6201" i="6"/>
  <c r="J6201" i="6"/>
  <c r="B6202" i="6"/>
  <c r="J6202" i="6"/>
  <c r="B6203" i="6"/>
  <c r="J6203" i="6"/>
  <c r="B6204" i="6"/>
  <c r="J6204" i="6"/>
  <c r="B6205" i="6"/>
  <c r="J6205" i="6"/>
  <c r="B6206" i="6"/>
  <c r="J6206" i="6"/>
  <c r="B6207" i="6"/>
  <c r="J6207" i="6"/>
  <c r="B6208" i="6"/>
  <c r="J6208" i="6"/>
  <c r="B6209" i="6"/>
  <c r="J6209" i="6"/>
  <c r="B6210" i="6"/>
  <c r="J6210" i="6"/>
  <c r="B6211" i="6"/>
  <c r="J6211" i="6"/>
  <c r="B6212" i="6"/>
  <c r="J6212" i="6"/>
  <c r="B6213" i="6"/>
  <c r="J6213" i="6"/>
  <c r="B6214" i="6"/>
  <c r="J6214" i="6"/>
  <c r="B6215" i="6"/>
  <c r="J6215" i="6"/>
  <c r="B6216" i="6"/>
  <c r="J6216" i="6"/>
  <c r="B6217" i="6"/>
  <c r="J6217" i="6"/>
  <c r="B6218" i="6"/>
  <c r="J6218" i="6"/>
  <c r="B6219" i="6"/>
  <c r="J6219" i="6"/>
  <c r="B6220" i="6"/>
  <c r="J6220" i="6"/>
  <c r="B6221" i="6"/>
  <c r="J6221" i="6"/>
  <c r="B6222" i="6"/>
  <c r="J6222" i="6"/>
  <c r="B6223" i="6"/>
  <c r="J6223" i="6"/>
  <c r="B6224" i="6"/>
  <c r="J6224" i="6"/>
  <c r="B6225" i="6"/>
  <c r="J6225" i="6"/>
  <c r="B6226" i="6"/>
  <c r="J6226" i="6"/>
  <c r="B6227" i="6"/>
  <c r="J6227" i="6"/>
  <c r="B6228" i="6"/>
  <c r="J6228" i="6"/>
  <c r="B6229" i="6"/>
  <c r="J6229" i="6"/>
  <c r="B6230" i="6"/>
  <c r="J6230" i="6"/>
  <c r="B6231" i="6"/>
  <c r="J6231" i="6"/>
  <c r="B6232" i="6"/>
  <c r="J6232" i="6"/>
  <c r="B6233" i="6"/>
  <c r="J6233" i="6"/>
  <c r="B6234" i="6"/>
  <c r="J6234" i="6"/>
  <c r="B6235" i="6"/>
  <c r="J6235" i="6"/>
  <c r="B6236" i="6"/>
  <c r="J6236" i="6"/>
  <c r="B6237" i="6"/>
  <c r="J6237" i="6"/>
  <c r="B6238" i="6"/>
  <c r="J6238" i="6"/>
  <c r="B6239" i="6"/>
  <c r="J6239" i="6"/>
  <c r="B6240" i="6"/>
  <c r="J6240" i="6"/>
  <c r="B6241" i="6"/>
  <c r="J6241" i="6"/>
  <c r="B6242" i="6"/>
  <c r="J6242" i="6"/>
  <c r="B6243" i="6"/>
  <c r="J6243" i="6"/>
  <c r="B6244" i="6"/>
  <c r="J6244" i="6"/>
  <c r="B6245" i="6"/>
  <c r="J6245" i="6"/>
  <c r="B6246" i="6"/>
  <c r="J6246" i="6"/>
  <c r="B6247" i="6"/>
  <c r="J6247" i="6"/>
  <c r="B6248" i="6"/>
  <c r="J6248" i="6"/>
  <c r="B6249" i="6"/>
  <c r="J6249" i="6"/>
  <c r="B6250" i="6"/>
  <c r="J6250" i="6"/>
  <c r="B6251" i="6"/>
  <c r="J6251" i="6"/>
  <c r="B6252" i="6"/>
  <c r="J6252" i="6"/>
  <c r="B6253" i="6"/>
  <c r="J6253" i="6"/>
  <c r="B6254" i="6"/>
  <c r="J6254" i="6"/>
  <c r="B6255" i="6"/>
  <c r="J6255" i="6"/>
  <c r="B6256" i="6"/>
  <c r="J6256" i="6"/>
  <c r="B6257" i="6"/>
  <c r="J6257" i="6"/>
  <c r="B6258" i="6"/>
  <c r="J6258" i="6"/>
  <c r="B6259" i="6"/>
  <c r="J6259" i="6"/>
  <c r="B6260" i="6"/>
  <c r="J6260" i="6"/>
  <c r="B6261" i="6"/>
  <c r="J6261" i="6"/>
  <c r="B6262" i="6"/>
  <c r="J6262" i="6"/>
  <c r="B6263" i="6"/>
  <c r="J6263" i="6"/>
  <c r="B6264" i="6"/>
  <c r="J6264" i="6"/>
  <c r="B6265" i="6"/>
  <c r="J6265" i="6"/>
  <c r="B6266" i="6"/>
  <c r="J6266" i="6"/>
  <c r="B6267" i="6"/>
  <c r="J6267" i="6"/>
  <c r="B6268" i="6"/>
  <c r="J6268" i="6"/>
  <c r="B6269" i="6"/>
  <c r="J6269" i="6"/>
  <c r="B6270" i="6"/>
  <c r="J6270" i="6"/>
  <c r="B6271" i="6"/>
  <c r="J6271" i="6"/>
  <c r="B6272" i="6"/>
  <c r="J6272" i="6"/>
  <c r="B6273" i="6"/>
  <c r="J6273" i="6"/>
  <c r="B6274" i="6"/>
  <c r="J6274" i="6"/>
  <c r="B6275" i="6"/>
  <c r="J6275" i="6"/>
  <c r="B6276" i="6"/>
  <c r="J6276" i="6"/>
  <c r="B6277" i="6"/>
  <c r="J6277" i="6"/>
  <c r="B6278" i="6"/>
  <c r="J6278" i="6"/>
  <c r="B6279" i="6"/>
  <c r="J6279" i="6"/>
  <c r="B6280" i="6"/>
  <c r="J6280" i="6"/>
  <c r="B6281" i="6"/>
  <c r="J6281" i="6"/>
  <c r="B6282" i="6"/>
  <c r="J6282" i="6"/>
  <c r="B6283" i="6"/>
  <c r="J6283" i="6"/>
  <c r="B6284" i="6"/>
  <c r="J6284" i="6"/>
  <c r="B6285" i="6"/>
  <c r="J6285" i="6"/>
  <c r="B6286" i="6"/>
  <c r="J6286" i="6"/>
  <c r="B6287" i="6"/>
  <c r="J6287" i="6"/>
  <c r="B6288" i="6"/>
  <c r="J6288" i="6"/>
  <c r="B6289" i="6"/>
  <c r="J6289" i="6"/>
  <c r="B6290" i="6"/>
  <c r="J6290" i="6"/>
  <c r="B6291" i="6"/>
  <c r="J6291" i="6"/>
  <c r="B6292" i="6"/>
  <c r="J6292" i="6"/>
  <c r="B6293" i="6"/>
  <c r="J6293" i="6"/>
  <c r="B6294" i="6"/>
  <c r="J6294" i="6"/>
  <c r="B6295" i="6"/>
  <c r="J6295" i="6"/>
  <c r="B6296" i="6"/>
  <c r="J6296" i="6"/>
  <c r="B6297" i="6"/>
  <c r="J6297" i="6"/>
  <c r="B6298" i="6"/>
  <c r="J6298" i="6"/>
  <c r="B6299" i="6"/>
  <c r="J6299" i="6"/>
  <c r="B6300" i="6"/>
  <c r="J6300" i="6"/>
  <c r="B6301" i="6"/>
  <c r="J6301" i="6"/>
  <c r="B6302" i="6"/>
  <c r="J6302" i="6"/>
  <c r="B6303" i="6"/>
  <c r="J6303" i="6"/>
  <c r="B6304" i="6"/>
  <c r="J6304" i="6"/>
  <c r="B6305" i="6"/>
  <c r="J6305" i="6"/>
  <c r="B6306" i="6"/>
  <c r="J6306" i="6"/>
  <c r="B6307" i="6"/>
  <c r="J6307" i="6"/>
  <c r="B6308" i="6"/>
  <c r="J6308" i="6"/>
  <c r="B6309" i="6"/>
  <c r="J6309" i="6"/>
  <c r="B6310" i="6"/>
  <c r="J6310" i="6"/>
  <c r="B6311" i="6"/>
  <c r="J6311" i="6"/>
  <c r="B6312" i="6"/>
  <c r="J6312" i="6"/>
  <c r="B6313" i="6"/>
  <c r="J6313" i="6"/>
  <c r="B6314" i="6"/>
  <c r="J6314" i="6"/>
  <c r="B6315" i="6"/>
  <c r="J6315" i="6"/>
  <c r="B6316" i="6"/>
  <c r="J6316" i="6"/>
  <c r="B6317" i="6"/>
  <c r="J6317" i="6"/>
  <c r="B6318" i="6"/>
  <c r="J6318" i="6"/>
  <c r="B6319" i="6"/>
  <c r="J6319" i="6"/>
  <c r="B6320" i="6"/>
  <c r="J6320" i="6"/>
  <c r="B6321" i="6"/>
  <c r="J6321" i="6"/>
  <c r="B6322" i="6"/>
  <c r="J6322" i="6"/>
  <c r="B6323" i="6"/>
  <c r="J6323" i="6"/>
  <c r="B6324" i="6"/>
  <c r="J6324" i="6"/>
  <c r="B6325" i="6"/>
  <c r="J6325" i="6"/>
  <c r="B6326" i="6"/>
  <c r="J6326" i="6"/>
  <c r="B6327" i="6"/>
  <c r="J6327" i="6"/>
  <c r="B6328" i="6"/>
  <c r="J6328" i="6"/>
  <c r="B6329" i="6"/>
  <c r="J6329" i="6"/>
  <c r="B6330" i="6"/>
  <c r="J6330" i="6"/>
  <c r="B6331" i="6"/>
  <c r="J6331" i="6"/>
  <c r="B6332" i="6"/>
  <c r="J6332" i="6"/>
  <c r="B6333" i="6"/>
  <c r="J6333" i="6"/>
  <c r="B6334" i="6"/>
  <c r="J6334" i="6"/>
  <c r="B6335" i="6"/>
  <c r="J6335" i="6"/>
  <c r="B6336" i="6"/>
  <c r="J6336" i="6"/>
  <c r="B6337" i="6"/>
  <c r="J6337" i="6"/>
  <c r="B6338" i="6"/>
  <c r="J6338" i="6"/>
  <c r="B6339" i="6"/>
  <c r="J6339" i="6"/>
  <c r="B6340" i="6"/>
  <c r="J6340" i="6"/>
  <c r="B6341" i="6"/>
  <c r="J6341" i="6"/>
  <c r="B6342" i="6"/>
  <c r="J6342" i="6"/>
  <c r="B6343" i="6"/>
  <c r="J6343" i="6"/>
  <c r="B6344" i="6"/>
  <c r="J6344" i="6"/>
  <c r="B6345" i="6"/>
  <c r="J6345" i="6"/>
  <c r="B6346" i="6"/>
  <c r="J6346" i="6"/>
  <c r="B6347" i="6"/>
  <c r="J6347" i="6"/>
  <c r="B6348" i="6"/>
  <c r="J6348" i="6"/>
  <c r="B6349" i="6"/>
  <c r="J6349" i="6"/>
  <c r="B6350" i="6"/>
  <c r="J6350" i="6"/>
  <c r="B6351" i="6"/>
  <c r="J6351" i="6"/>
  <c r="B6352" i="6"/>
  <c r="J6352" i="6"/>
  <c r="B6353" i="6"/>
  <c r="J6353" i="6"/>
  <c r="B6354" i="6"/>
  <c r="J6354" i="6"/>
  <c r="B6355" i="6"/>
  <c r="J6355" i="6"/>
  <c r="B6356" i="6"/>
  <c r="J6356" i="6"/>
  <c r="B6357" i="6"/>
  <c r="J6357" i="6"/>
  <c r="B6358" i="6"/>
  <c r="J6358" i="6"/>
  <c r="B6359" i="6"/>
  <c r="J6359" i="6"/>
  <c r="B6360" i="6"/>
  <c r="J6360" i="6"/>
  <c r="B6361" i="6"/>
  <c r="J6361" i="6"/>
  <c r="B6362" i="6"/>
  <c r="J6362" i="6"/>
  <c r="B6363" i="6"/>
  <c r="J6363" i="6"/>
  <c r="B6364" i="6"/>
  <c r="J6364" i="6"/>
  <c r="B6365" i="6"/>
  <c r="J6365" i="6"/>
  <c r="B6366" i="6"/>
  <c r="J6366" i="6"/>
  <c r="B6367" i="6"/>
  <c r="J6367" i="6"/>
  <c r="B6368" i="6"/>
  <c r="J6368" i="6"/>
  <c r="B6369" i="6"/>
  <c r="J6369" i="6"/>
  <c r="B6370" i="6"/>
  <c r="J6370" i="6"/>
  <c r="B6371" i="6"/>
  <c r="J6371" i="6"/>
  <c r="B6372" i="6"/>
  <c r="J6372" i="6"/>
  <c r="B6373" i="6"/>
  <c r="J6373" i="6"/>
  <c r="B6374" i="6"/>
  <c r="J6374" i="6"/>
  <c r="B6375" i="6"/>
  <c r="J6375" i="6"/>
  <c r="B6376" i="6"/>
  <c r="J6376" i="6"/>
  <c r="B6377" i="6"/>
  <c r="J6377" i="6"/>
  <c r="B6378" i="6"/>
  <c r="J6378" i="6"/>
  <c r="B6379" i="6"/>
  <c r="J6379" i="6"/>
  <c r="B6380" i="6"/>
  <c r="J6380" i="6"/>
  <c r="B6381" i="6"/>
  <c r="J6381" i="6"/>
  <c r="B6382" i="6"/>
  <c r="J6382" i="6"/>
  <c r="B6383" i="6"/>
  <c r="J6383" i="6"/>
  <c r="B6384" i="6"/>
  <c r="J6384" i="6"/>
  <c r="B6385" i="6"/>
  <c r="J6385" i="6"/>
  <c r="B6386" i="6"/>
  <c r="J6386" i="6"/>
  <c r="B6387" i="6"/>
  <c r="J6387" i="6"/>
  <c r="B6388" i="6"/>
  <c r="J6388" i="6"/>
  <c r="B6389" i="6"/>
  <c r="J6389" i="6"/>
  <c r="B6390" i="6"/>
  <c r="J6390" i="6"/>
  <c r="B6391" i="6"/>
  <c r="J6391" i="6"/>
  <c r="B6392" i="6"/>
  <c r="J6392" i="6"/>
  <c r="B6393" i="6"/>
  <c r="J6393" i="6"/>
  <c r="B6394" i="6"/>
  <c r="J6394" i="6"/>
  <c r="B6395" i="6"/>
  <c r="J6395" i="6"/>
  <c r="B6396" i="6"/>
  <c r="J6396" i="6"/>
  <c r="B6397" i="6"/>
  <c r="J6397" i="6"/>
  <c r="B6398" i="6"/>
  <c r="J6398" i="6"/>
  <c r="B6399" i="6"/>
  <c r="J6399" i="6"/>
  <c r="B6400" i="6"/>
  <c r="J6400" i="6"/>
  <c r="B6401" i="6"/>
  <c r="J6401" i="6"/>
  <c r="B6402" i="6"/>
  <c r="J6402" i="6"/>
  <c r="B6403" i="6"/>
  <c r="J6403" i="6"/>
  <c r="B6404" i="6"/>
  <c r="J6404" i="6"/>
  <c r="B6405" i="6"/>
  <c r="J6405" i="6"/>
  <c r="B6406" i="6"/>
  <c r="J6406" i="6"/>
  <c r="B6407" i="6"/>
  <c r="J6407" i="6"/>
  <c r="B6408" i="6"/>
  <c r="J6408" i="6"/>
  <c r="B6409" i="6"/>
  <c r="J6409" i="6"/>
  <c r="B6410" i="6"/>
  <c r="J6410" i="6"/>
  <c r="B6411" i="6"/>
  <c r="J6411" i="6"/>
  <c r="B6412" i="6"/>
  <c r="J6412" i="6"/>
  <c r="B6413" i="6"/>
  <c r="J6413" i="6"/>
  <c r="B6414" i="6"/>
  <c r="J6414" i="6"/>
  <c r="B6415" i="6"/>
  <c r="J6415" i="6"/>
  <c r="B6416" i="6"/>
  <c r="J6416" i="6"/>
  <c r="B6417" i="6"/>
  <c r="J6417" i="6"/>
  <c r="B6418" i="6"/>
  <c r="J6418" i="6"/>
  <c r="B6419" i="6"/>
  <c r="J6419" i="6"/>
  <c r="B6420" i="6"/>
  <c r="J6420" i="6"/>
  <c r="B6421" i="6"/>
  <c r="J6421" i="6"/>
  <c r="B6422" i="6"/>
  <c r="J6422" i="6"/>
  <c r="B6423" i="6"/>
  <c r="J6423" i="6"/>
  <c r="B6424" i="6"/>
  <c r="J6424" i="6"/>
  <c r="B6425" i="6"/>
  <c r="J6425" i="6"/>
  <c r="B6426" i="6"/>
  <c r="J6426" i="6"/>
  <c r="B6427" i="6"/>
  <c r="J6427" i="6"/>
  <c r="B6428" i="6"/>
  <c r="J6428" i="6"/>
  <c r="B6429" i="6"/>
  <c r="J6429" i="6"/>
  <c r="B6430" i="6"/>
  <c r="J6430" i="6"/>
  <c r="B6431" i="6"/>
  <c r="J6431" i="6"/>
  <c r="B6432" i="6"/>
  <c r="J6432" i="6"/>
  <c r="B6433" i="6"/>
  <c r="J6433" i="6"/>
  <c r="B6434" i="6"/>
  <c r="J6434" i="6"/>
  <c r="B6435" i="6"/>
  <c r="J6435" i="6"/>
  <c r="B6436" i="6"/>
  <c r="J6436" i="6"/>
  <c r="B6437" i="6"/>
  <c r="J6437" i="6"/>
  <c r="B6438" i="6"/>
  <c r="J6438" i="6"/>
  <c r="B6439" i="6"/>
  <c r="J6439" i="6"/>
  <c r="B6440" i="6"/>
  <c r="J6440" i="6"/>
  <c r="B6441" i="6"/>
  <c r="J6441" i="6"/>
  <c r="B6442" i="6"/>
  <c r="J6442" i="6"/>
  <c r="B6443" i="6"/>
  <c r="J6443" i="6"/>
  <c r="B6444" i="6"/>
  <c r="J6444" i="6"/>
  <c r="B6445" i="6"/>
  <c r="J6445" i="6"/>
  <c r="B6446" i="6"/>
  <c r="J6446" i="6"/>
  <c r="B6447" i="6"/>
  <c r="J6447" i="6"/>
  <c r="B6448" i="6"/>
  <c r="J6448" i="6"/>
  <c r="B6449" i="6"/>
  <c r="J6449" i="6"/>
  <c r="B6450" i="6"/>
  <c r="J6450" i="6"/>
  <c r="B6451" i="6"/>
  <c r="J6451" i="6"/>
  <c r="B6452" i="6"/>
  <c r="J6452" i="6"/>
  <c r="B6453" i="6"/>
  <c r="J6453" i="6"/>
  <c r="B6454" i="6"/>
  <c r="J6454" i="6"/>
  <c r="B6455" i="6"/>
  <c r="J6455" i="6"/>
  <c r="B6456" i="6"/>
  <c r="J6456" i="6"/>
  <c r="B6457" i="6"/>
  <c r="J6457" i="6"/>
  <c r="B6458" i="6"/>
  <c r="J6458" i="6"/>
  <c r="B6459" i="6"/>
  <c r="J6459" i="6"/>
  <c r="B6460" i="6"/>
  <c r="J6460" i="6"/>
  <c r="B6461" i="6"/>
  <c r="J6461" i="6"/>
  <c r="B6462" i="6"/>
  <c r="J6462" i="6"/>
  <c r="B6463" i="6"/>
  <c r="J6463" i="6"/>
  <c r="B6464" i="6"/>
  <c r="J6464" i="6"/>
  <c r="B6465" i="6"/>
  <c r="J6465" i="6"/>
  <c r="B6466" i="6"/>
  <c r="J6466" i="6"/>
  <c r="B6467" i="6"/>
  <c r="J6467" i="6"/>
  <c r="B6468" i="6"/>
  <c r="J6468" i="6"/>
  <c r="B6469" i="6"/>
  <c r="J6469" i="6"/>
  <c r="B6470" i="6"/>
  <c r="J6470" i="6"/>
  <c r="B6471" i="6"/>
  <c r="J6471" i="6"/>
  <c r="B6472" i="6"/>
  <c r="J6472" i="6"/>
  <c r="B6473" i="6"/>
  <c r="J6473" i="6"/>
  <c r="B6474" i="6"/>
  <c r="J6474" i="6"/>
  <c r="B6475" i="6"/>
  <c r="J6475" i="6"/>
  <c r="B6476" i="6"/>
  <c r="J6476" i="6"/>
  <c r="B6477" i="6"/>
  <c r="J6477" i="6"/>
  <c r="B6478" i="6"/>
  <c r="J6478" i="6"/>
  <c r="B6479" i="6"/>
  <c r="J6479" i="6"/>
  <c r="B6480" i="6"/>
  <c r="J6480" i="6"/>
  <c r="B6481" i="6"/>
  <c r="J6481" i="6"/>
  <c r="B6482" i="6"/>
  <c r="J6482" i="6"/>
  <c r="B6483" i="6"/>
  <c r="J6483" i="6"/>
  <c r="B6484" i="6"/>
  <c r="J6484" i="6"/>
  <c r="B6485" i="6"/>
  <c r="J6485" i="6"/>
  <c r="B6486" i="6"/>
  <c r="J6486" i="6"/>
  <c r="B6487" i="6"/>
  <c r="J6487" i="6"/>
  <c r="B6488" i="6"/>
  <c r="J6488" i="6"/>
  <c r="B6489" i="6"/>
  <c r="J6489" i="6"/>
  <c r="B6490" i="6"/>
  <c r="J6490" i="6"/>
  <c r="B6491" i="6"/>
  <c r="J6491" i="6"/>
  <c r="B6492" i="6"/>
  <c r="J6492" i="6"/>
  <c r="B6493" i="6"/>
  <c r="J6493" i="6"/>
  <c r="B6494" i="6"/>
  <c r="J6494" i="6"/>
  <c r="B6495" i="6"/>
  <c r="J6495" i="6"/>
  <c r="B6496" i="6"/>
  <c r="J6496" i="6"/>
  <c r="B6497" i="6"/>
  <c r="J6497" i="6"/>
  <c r="B6498" i="6"/>
  <c r="J6498" i="6"/>
  <c r="B6499" i="6"/>
  <c r="J6499" i="6"/>
  <c r="B6500" i="6"/>
  <c r="J6500" i="6"/>
  <c r="B6501" i="6"/>
  <c r="J6501" i="6"/>
  <c r="B6502" i="6"/>
  <c r="J6502" i="6"/>
  <c r="B6503" i="6"/>
  <c r="J6503" i="6"/>
  <c r="B6504" i="6"/>
  <c r="J6504" i="6"/>
  <c r="B6505" i="6"/>
  <c r="J6505" i="6"/>
  <c r="B6506" i="6"/>
  <c r="J6506" i="6"/>
  <c r="B6507" i="6"/>
  <c r="J6507" i="6"/>
  <c r="B6508" i="6"/>
  <c r="J6508" i="6"/>
  <c r="B6509" i="6"/>
  <c r="J6509" i="6"/>
  <c r="B6510" i="6"/>
  <c r="J6510" i="6"/>
  <c r="B6511" i="6"/>
  <c r="J6511" i="6"/>
  <c r="B6512" i="6"/>
  <c r="J6512" i="6"/>
  <c r="B6513" i="6"/>
  <c r="J6513" i="6"/>
  <c r="B6514" i="6"/>
  <c r="J6514" i="6"/>
  <c r="B6515" i="6"/>
  <c r="J6515" i="6"/>
  <c r="B6516" i="6"/>
  <c r="J6516" i="6"/>
  <c r="B6517" i="6"/>
  <c r="J6517" i="6"/>
  <c r="B6518" i="6"/>
  <c r="J6518" i="6"/>
  <c r="B6519" i="6"/>
  <c r="J6519" i="6"/>
  <c r="B6520" i="6"/>
  <c r="J6520" i="6"/>
  <c r="B6521" i="6"/>
  <c r="J6521" i="6"/>
  <c r="B6522" i="6"/>
  <c r="J6522" i="6"/>
  <c r="B6523" i="6"/>
  <c r="J6523" i="6"/>
  <c r="B6524" i="6"/>
  <c r="J6524" i="6"/>
  <c r="B6525" i="6"/>
  <c r="J6525" i="6"/>
  <c r="B6526" i="6"/>
  <c r="J6526" i="6"/>
  <c r="B6527" i="6"/>
  <c r="J6527" i="6"/>
  <c r="B6528" i="6"/>
  <c r="J6528" i="6"/>
  <c r="B6529" i="6"/>
  <c r="J6529" i="6"/>
  <c r="B6530" i="6"/>
  <c r="J6530" i="6"/>
  <c r="B6531" i="6"/>
  <c r="J6531" i="6"/>
  <c r="B6532" i="6"/>
  <c r="J6532" i="6"/>
  <c r="B6533" i="6"/>
  <c r="J6533" i="6"/>
  <c r="B6534" i="6"/>
  <c r="J6534" i="6"/>
  <c r="B6535" i="6"/>
  <c r="J6535" i="6"/>
  <c r="B6536" i="6"/>
  <c r="J6536" i="6"/>
  <c r="B6537" i="6"/>
  <c r="J6537" i="6"/>
  <c r="B6538" i="6"/>
  <c r="J6538" i="6"/>
  <c r="B6539" i="6"/>
  <c r="J6539" i="6"/>
  <c r="B6540" i="6"/>
  <c r="J6540" i="6"/>
  <c r="B6541" i="6"/>
  <c r="J6541" i="6"/>
  <c r="B6542" i="6"/>
  <c r="J6542" i="6"/>
  <c r="B6543" i="6"/>
  <c r="J6543" i="6"/>
  <c r="B6544" i="6"/>
  <c r="J6544" i="6"/>
  <c r="B6545" i="6"/>
  <c r="J6545" i="6"/>
  <c r="B6546" i="6"/>
  <c r="J6546" i="6"/>
  <c r="B6547" i="6"/>
  <c r="J6547" i="6"/>
  <c r="B6548" i="6"/>
  <c r="J6548" i="6"/>
  <c r="B6549" i="6"/>
  <c r="J6549" i="6"/>
  <c r="B6550" i="6"/>
  <c r="J6550" i="6"/>
  <c r="B6551" i="6"/>
  <c r="J6551" i="6"/>
  <c r="B6552" i="6"/>
  <c r="J6552" i="6"/>
  <c r="B6553" i="6"/>
  <c r="J6553" i="6"/>
  <c r="B6554" i="6"/>
  <c r="J6554" i="6"/>
  <c r="B6555" i="6"/>
  <c r="J6555" i="6"/>
  <c r="B6556" i="6"/>
  <c r="J6556" i="6"/>
  <c r="B6557" i="6"/>
  <c r="J6557" i="6"/>
  <c r="B6558" i="6"/>
  <c r="J6558" i="6"/>
  <c r="B6559" i="6"/>
  <c r="J6559" i="6"/>
  <c r="B6560" i="6"/>
  <c r="J6560" i="6"/>
  <c r="B6561" i="6"/>
  <c r="J6561" i="6"/>
  <c r="B6562" i="6"/>
  <c r="J6562" i="6"/>
  <c r="B6563" i="6"/>
  <c r="J6563" i="6"/>
  <c r="B6564" i="6"/>
  <c r="J6564" i="6"/>
  <c r="B6565" i="6"/>
  <c r="J6565" i="6"/>
  <c r="B6566" i="6"/>
  <c r="J6566" i="6"/>
  <c r="B6567" i="6"/>
  <c r="J6567" i="6"/>
  <c r="B6568" i="6"/>
  <c r="J6568" i="6"/>
  <c r="B6569" i="6"/>
  <c r="J6569" i="6"/>
  <c r="B6570" i="6"/>
  <c r="J6570" i="6"/>
  <c r="B6571" i="6"/>
  <c r="J6571" i="6"/>
  <c r="B6572" i="6"/>
  <c r="J6572" i="6"/>
  <c r="B6573" i="6"/>
  <c r="J6573" i="6"/>
  <c r="B6574" i="6"/>
  <c r="J6574" i="6"/>
  <c r="B6575" i="6"/>
  <c r="J6575" i="6"/>
  <c r="B6576" i="6"/>
  <c r="J6576" i="6"/>
  <c r="B6577" i="6"/>
  <c r="J6577" i="6"/>
  <c r="B6578" i="6"/>
  <c r="J6578" i="6"/>
  <c r="B6579" i="6"/>
  <c r="J6579" i="6"/>
  <c r="B6580" i="6"/>
  <c r="J6580" i="6"/>
  <c r="B6581" i="6"/>
  <c r="J6581" i="6"/>
  <c r="B6582" i="6"/>
  <c r="J6582" i="6"/>
  <c r="B6583" i="6"/>
  <c r="J6583" i="6"/>
  <c r="B6584" i="6"/>
  <c r="J6584" i="6"/>
  <c r="B6585" i="6"/>
  <c r="J6585" i="6"/>
  <c r="B6586" i="6"/>
  <c r="J6586" i="6"/>
  <c r="B6587" i="6"/>
  <c r="J6587" i="6"/>
  <c r="B6588" i="6"/>
  <c r="J6588" i="6"/>
  <c r="B6589" i="6"/>
  <c r="J6589" i="6"/>
  <c r="B6590" i="6"/>
  <c r="J6590" i="6"/>
  <c r="B6591" i="6"/>
  <c r="J6591" i="6"/>
  <c r="B6592" i="6"/>
  <c r="J6592" i="6"/>
  <c r="B6593" i="6"/>
  <c r="J6593" i="6"/>
  <c r="B6594" i="6"/>
  <c r="J6594" i="6"/>
  <c r="B6595" i="6"/>
  <c r="J6595" i="6"/>
  <c r="B6596" i="6"/>
  <c r="J6596" i="6"/>
  <c r="B6597" i="6"/>
  <c r="J6597" i="6"/>
  <c r="B6598" i="6"/>
  <c r="J6598" i="6"/>
  <c r="B6599" i="6"/>
  <c r="J6599" i="6"/>
  <c r="B6600" i="6"/>
  <c r="J6600" i="6"/>
  <c r="B6601" i="6"/>
  <c r="J6601" i="6"/>
  <c r="B6602" i="6"/>
  <c r="J6602" i="6"/>
  <c r="B6603" i="6"/>
  <c r="J6603" i="6"/>
  <c r="B6604" i="6"/>
  <c r="J6604" i="6"/>
  <c r="B6605" i="6"/>
  <c r="J6605" i="6"/>
  <c r="B6606" i="6"/>
  <c r="J6606" i="6"/>
  <c r="B6607" i="6"/>
  <c r="J6607" i="6"/>
  <c r="B6608" i="6"/>
  <c r="J6608" i="6"/>
  <c r="B6609" i="6"/>
  <c r="J6609" i="6"/>
  <c r="B6610" i="6"/>
  <c r="J6610" i="6"/>
  <c r="B6611" i="6"/>
  <c r="J6611" i="6"/>
  <c r="B6612" i="6"/>
  <c r="J6612" i="6"/>
  <c r="B6613" i="6"/>
  <c r="J6613" i="6"/>
  <c r="B6614" i="6"/>
  <c r="J6614" i="6"/>
  <c r="B6615" i="6"/>
  <c r="J6615" i="6"/>
  <c r="B6616" i="6"/>
  <c r="J6616" i="6"/>
  <c r="B6617" i="6"/>
  <c r="J6617" i="6"/>
  <c r="B6618" i="6"/>
  <c r="J6618" i="6"/>
  <c r="B6619" i="6"/>
  <c r="J6619" i="6"/>
  <c r="B6620" i="6"/>
  <c r="J6620" i="6"/>
  <c r="B6621" i="6"/>
  <c r="J6621" i="6"/>
  <c r="B6622" i="6"/>
  <c r="J6622" i="6"/>
  <c r="B6623" i="6"/>
  <c r="J6623" i="6"/>
  <c r="B6624" i="6"/>
  <c r="J6624" i="6"/>
  <c r="B6625" i="6"/>
  <c r="J6625" i="6"/>
  <c r="B6626" i="6"/>
  <c r="J6626" i="6"/>
  <c r="B6627" i="6"/>
  <c r="J6627" i="6"/>
  <c r="B6628" i="6"/>
  <c r="J6628" i="6"/>
  <c r="B6629" i="6"/>
  <c r="J6629" i="6"/>
  <c r="B6630" i="6"/>
  <c r="J6630" i="6"/>
  <c r="B6631" i="6"/>
  <c r="J6631" i="6"/>
  <c r="B6632" i="6"/>
  <c r="J6632" i="6"/>
  <c r="B6633" i="6"/>
  <c r="J6633" i="6"/>
  <c r="B6634" i="6"/>
  <c r="J6634" i="6"/>
  <c r="B6635" i="6"/>
  <c r="J6635" i="6"/>
  <c r="B6636" i="6"/>
  <c r="J6636" i="6"/>
  <c r="B6637" i="6"/>
  <c r="J6637" i="6"/>
  <c r="B6638" i="6"/>
  <c r="J6638" i="6"/>
  <c r="B6639" i="6"/>
  <c r="J6639" i="6"/>
  <c r="B6640" i="6"/>
  <c r="J6640" i="6"/>
  <c r="B6641" i="6"/>
  <c r="J6641" i="6"/>
  <c r="B6642" i="6"/>
  <c r="J6642" i="6"/>
  <c r="B6643" i="6"/>
  <c r="J6643" i="6"/>
  <c r="B6644" i="6"/>
  <c r="J6644" i="6"/>
  <c r="B6645" i="6"/>
  <c r="J6645" i="6"/>
  <c r="B6646" i="6"/>
  <c r="J6646" i="6"/>
  <c r="B6647" i="6"/>
  <c r="J6647" i="6"/>
  <c r="B6648" i="6"/>
  <c r="J6648" i="6"/>
  <c r="B6649" i="6"/>
  <c r="J6649" i="6"/>
  <c r="B6650" i="6"/>
  <c r="J6650" i="6"/>
  <c r="B6651" i="6"/>
  <c r="J6651" i="6"/>
  <c r="B6652" i="6"/>
  <c r="J6652" i="6"/>
  <c r="B6653" i="6"/>
  <c r="J6653" i="6"/>
  <c r="B6654" i="6"/>
  <c r="J6654" i="6"/>
  <c r="B6655" i="6"/>
  <c r="J6655" i="6"/>
  <c r="B6656" i="6"/>
  <c r="J6656" i="6"/>
  <c r="B6657" i="6"/>
  <c r="J6657" i="6"/>
  <c r="B6658" i="6"/>
  <c r="J6658" i="6"/>
  <c r="B6659" i="6"/>
  <c r="J6659" i="6"/>
  <c r="B6660" i="6"/>
  <c r="J6660" i="6"/>
  <c r="B6661" i="6"/>
  <c r="J6661" i="6"/>
  <c r="B6662" i="6"/>
  <c r="J6662" i="6"/>
  <c r="B6663" i="6"/>
  <c r="J6663" i="6"/>
  <c r="B6664" i="6"/>
  <c r="J6664" i="6"/>
  <c r="B6665" i="6"/>
  <c r="J6665" i="6"/>
  <c r="B6666" i="6"/>
  <c r="J6666" i="6"/>
  <c r="B6667" i="6"/>
  <c r="J6667" i="6"/>
  <c r="B6668" i="6"/>
  <c r="J6668" i="6"/>
  <c r="B6669" i="6"/>
  <c r="J6669" i="6"/>
  <c r="B6670" i="6"/>
  <c r="J6670" i="6"/>
  <c r="B6671" i="6"/>
  <c r="J6671" i="6"/>
  <c r="B6672" i="6"/>
  <c r="J6672" i="6"/>
  <c r="B6673" i="6"/>
  <c r="J6673" i="6"/>
  <c r="B6674" i="6"/>
  <c r="J6674" i="6"/>
  <c r="B6675" i="6"/>
  <c r="J6675" i="6"/>
  <c r="B6676" i="6"/>
  <c r="J6676" i="6"/>
  <c r="B6677" i="6"/>
  <c r="J6677" i="6"/>
  <c r="B6678" i="6"/>
  <c r="J6678" i="6"/>
  <c r="B6679" i="6"/>
  <c r="J6679" i="6"/>
  <c r="B6680" i="6"/>
  <c r="J6680" i="6"/>
  <c r="B6681" i="6"/>
  <c r="J6681" i="6"/>
  <c r="B6682" i="6"/>
  <c r="J6682" i="6"/>
  <c r="B6683" i="6"/>
  <c r="J6683" i="6"/>
  <c r="B6684" i="6"/>
  <c r="J6684" i="6"/>
  <c r="B6685" i="6"/>
  <c r="J6685" i="6"/>
  <c r="B6686" i="6"/>
  <c r="J6686" i="6"/>
  <c r="B6687" i="6"/>
  <c r="J6687" i="6"/>
  <c r="B6688" i="6"/>
  <c r="J6688" i="6"/>
  <c r="B6689" i="6"/>
  <c r="J6689" i="6"/>
  <c r="B6690" i="6"/>
  <c r="J6690" i="6"/>
  <c r="B6691" i="6"/>
  <c r="J6691" i="6"/>
  <c r="B6692" i="6"/>
  <c r="J6692" i="6"/>
  <c r="B6693" i="6"/>
  <c r="J6693" i="6"/>
  <c r="B6694" i="6"/>
  <c r="J6694" i="6"/>
  <c r="B6695" i="6"/>
  <c r="J6695" i="6"/>
  <c r="B6696" i="6"/>
  <c r="J6696" i="6"/>
  <c r="B6697" i="6"/>
  <c r="J6697" i="6"/>
  <c r="B6698" i="6"/>
  <c r="J6698" i="6"/>
  <c r="B6699" i="6"/>
  <c r="J6699" i="6"/>
  <c r="B6700" i="6"/>
  <c r="J6700" i="6"/>
  <c r="B6701" i="6"/>
  <c r="J6701" i="6"/>
  <c r="B6702" i="6"/>
  <c r="J6702" i="6"/>
  <c r="B6703" i="6"/>
  <c r="J6703" i="6"/>
  <c r="B6704" i="6"/>
  <c r="J6704" i="6"/>
  <c r="B6705" i="6"/>
  <c r="J6705" i="6"/>
  <c r="B6706" i="6"/>
  <c r="J6706" i="6"/>
  <c r="B6707" i="6"/>
  <c r="J6707" i="6"/>
  <c r="B6708" i="6"/>
  <c r="J6708" i="6"/>
  <c r="B6709" i="6"/>
  <c r="J6709" i="6"/>
  <c r="B6710" i="6"/>
  <c r="J6710" i="6"/>
  <c r="B6711" i="6"/>
  <c r="J6711" i="6"/>
  <c r="B6712" i="6"/>
  <c r="J6712" i="6"/>
  <c r="B6713" i="6"/>
  <c r="J6713" i="6"/>
  <c r="B6714" i="6"/>
  <c r="J6714" i="6"/>
  <c r="B6715" i="6"/>
  <c r="J6715" i="6"/>
  <c r="B6716" i="6"/>
  <c r="J6716" i="6"/>
  <c r="B6717" i="6"/>
  <c r="J6717" i="6"/>
  <c r="B6718" i="6"/>
  <c r="J6718" i="6"/>
  <c r="B6719" i="6"/>
  <c r="J6719" i="6"/>
  <c r="B6720" i="6"/>
  <c r="J6720" i="6"/>
  <c r="B6721" i="6"/>
  <c r="J6721" i="6"/>
  <c r="B6722" i="6"/>
  <c r="J6722" i="6"/>
  <c r="B6723" i="6"/>
  <c r="J6723" i="6"/>
  <c r="B6724" i="6"/>
  <c r="J6724" i="6"/>
  <c r="B6725" i="6"/>
  <c r="J6725" i="6"/>
  <c r="B6726" i="6"/>
  <c r="J6726" i="6"/>
  <c r="B6727" i="6"/>
  <c r="J6727" i="6"/>
  <c r="B6728" i="6"/>
  <c r="J6728" i="6"/>
  <c r="B6729" i="6"/>
  <c r="J6729" i="6"/>
  <c r="B6730" i="6"/>
  <c r="J6730" i="6"/>
  <c r="B6731" i="6"/>
  <c r="J6731" i="6"/>
  <c r="B6732" i="6"/>
  <c r="J6732" i="6"/>
  <c r="B6733" i="6"/>
  <c r="J6733" i="6"/>
  <c r="B6734" i="6"/>
  <c r="J6734" i="6"/>
  <c r="B6735" i="6"/>
  <c r="J6735" i="6"/>
  <c r="B6736" i="6"/>
  <c r="J6736" i="6"/>
  <c r="B6737" i="6"/>
  <c r="J6737" i="6"/>
  <c r="B6738" i="6"/>
  <c r="J6738" i="6"/>
  <c r="B6739" i="6"/>
  <c r="J6739" i="6"/>
  <c r="B6740" i="6"/>
  <c r="J6740" i="6"/>
  <c r="B6741" i="6"/>
  <c r="J6741" i="6"/>
  <c r="B6742" i="6"/>
  <c r="J6742" i="6"/>
  <c r="B6743" i="6"/>
  <c r="J6743" i="6"/>
  <c r="B6744" i="6"/>
  <c r="J6744" i="6"/>
  <c r="B6745" i="6"/>
  <c r="J6745" i="6"/>
  <c r="B6746" i="6"/>
  <c r="J6746" i="6"/>
  <c r="B6747" i="6"/>
  <c r="J6747" i="6"/>
  <c r="B6748" i="6"/>
  <c r="J6748" i="6"/>
  <c r="B6749" i="6"/>
  <c r="J6749" i="6"/>
  <c r="B6750" i="6"/>
  <c r="J6750" i="6"/>
  <c r="B6751" i="6"/>
  <c r="J6751" i="6"/>
  <c r="B6752" i="6"/>
  <c r="J6752" i="6"/>
  <c r="B6753" i="6"/>
  <c r="J6753" i="6"/>
  <c r="B6754" i="6"/>
  <c r="J6754" i="6"/>
  <c r="B6755" i="6"/>
  <c r="J6755" i="6"/>
  <c r="B6756" i="6"/>
  <c r="J6756" i="6"/>
  <c r="B6757" i="6"/>
  <c r="J6757" i="6"/>
  <c r="B6758" i="6"/>
  <c r="J6758" i="6"/>
  <c r="B6759" i="6"/>
  <c r="J6759" i="6"/>
  <c r="B6760" i="6"/>
  <c r="J6760" i="6"/>
  <c r="B6761" i="6"/>
  <c r="J6761" i="6"/>
  <c r="B6762" i="6"/>
  <c r="J6762" i="6"/>
  <c r="B6763" i="6"/>
  <c r="J6763" i="6"/>
  <c r="B6764" i="6"/>
  <c r="J6764" i="6"/>
  <c r="B6765" i="6"/>
  <c r="J6765" i="6"/>
  <c r="B6766" i="6"/>
  <c r="J6766" i="6"/>
  <c r="B6767" i="6"/>
  <c r="J6767" i="6"/>
  <c r="B6768" i="6"/>
  <c r="J6768" i="6"/>
  <c r="B6769" i="6"/>
  <c r="J6769" i="6"/>
  <c r="B6770" i="6"/>
  <c r="J6770" i="6"/>
  <c r="B6771" i="6"/>
  <c r="J6771" i="6"/>
  <c r="B6772" i="6"/>
  <c r="J6772" i="6"/>
  <c r="B6773" i="6"/>
  <c r="J6773" i="6"/>
  <c r="B6774" i="6"/>
  <c r="J6774" i="6"/>
  <c r="B6775" i="6"/>
  <c r="J6775" i="6"/>
  <c r="B6776" i="6"/>
  <c r="J6776" i="6"/>
  <c r="B6777" i="6"/>
  <c r="J6777" i="6"/>
  <c r="B6778" i="6"/>
  <c r="J6778" i="6"/>
  <c r="B6779" i="6"/>
  <c r="J6779" i="6"/>
  <c r="B6780" i="6"/>
  <c r="J6780" i="6"/>
  <c r="B6781" i="6"/>
  <c r="J6781" i="6"/>
  <c r="B6782" i="6"/>
  <c r="J6782" i="6"/>
  <c r="B6783" i="6"/>
  <c r="J6783" i="6"/>
  <c r="B6784" i="6"/>
  <c r="J6784" i="6"/>
  <c r="B6785" i="6"/>
  <c r="J6785" i="6"/>
  <c r="B6786" i="6"/>
  <c r="J6786" i="6"/>
  <c r="B6787" i="6"/>
  <c r="J6787" i="6"/>
  <c r="B6788" i="6"/>
  <c r="J6788" i="6"/>
  <c r="B6789" i="6"/>
  <c r="J6789" i="6"/>
  <c r="B6790" i="6"/>
  <c r="J6790" i="6"/>
  <c r="B6791" i="6"/>
  <c r="J6791" i="6"/>
  <c r="B6792" i="6"/>
  <c r="J6792" i="6"/>
  <c r="B6793" i="6"/>
  <c r="J6793" i="6"/>
  <c r="B6794" i="6"/>
  <c r="J6794" i="6"/>
  <c r="B6795" i="6"/>
  <c r="J6795" i="6"/>
  <c r="B6796" i="6"/>
  <c r="J6796" i="6"/>
  <c r="B6797" i="6"/>
  <c r="J6797" i="6"/>
  <c r="B6798" i="6"/>
  <c r="J6798" i="6"/>
  <c r="B6799" i="6"/>
  <c r="J6799" i="6"/>
  <c r="B6800" i="6"/>
  <c r="J6800" i="6"/>
  <c r="B6801" i="6"/>
  <c r="J6801" i="6"/>
  <c r="B6802" i="6"/>
  <c r="J6802" i="6"/>
  <c r="B6803" i="6"/>
  <c r="J6803" i="6"/>
  <c r="B6804" i="6"/>
  <c r="J6804" i="6"/>
  <c r="B6805" i="6"/>
  <c r="J6805" i="6"/>
  <c r="B6806" i="6"/>
  <c r="J6806" i="6"/>
  <c r="B6807" i="6"/>
  <c r="J6807" i="6"/>
  <c r="B6808" i="6"/>
  <c r="J6808" i="6"/>
  <c r="B6809" i="6"/>
  <c r="J6809" i="6"/>
  <c r="B6810" i="6"/>
  <c r="J6810" i="6"/>
  <c r="B6811" i="6"/>
  <c r="J6811" i="6"/>
  <c r="B6812" i="6"/>
  <c r="J6812" i="6"/>
  <c r="B6813" i="6"/>
  <c r="J6813" i="6"/>
  <c r="B6814" i="6"/>
  <c r="J6814" i="6"/>
  <c r="B6815" i="6"/>
  <c r="J6815" i="6"/>
  <c r="B6816" i="6"/>
  <c r="J6816" i="6"/>
  <c r="B6817" i="6"/>
  <c r="J6817" i="6"/>
  <c r="B6818" i="6"/>
  <c r="J6818" i="6"/>
  <c r="B6819" i="6"/>
  <c r="J6819" i="6"/>
  <c r="B6820" i="6"/>
  <c r="J6820" i="6"/>
  <c r="B6821" i="6"/>
  <c r="J6821" i="6"/>
  <c r="B6822" i="6"/>
  <c r="J6822" i="6"/>
  <c r="B6823" i="6"/>
  <c r="J6823" i="6"/>
  <c r="B6824" i="6"/>
  <c r="J6824" i="6"/>
  <c r="B6825" i="6"/>
  <c r="J6825" i="6"/>
  <c r="B6826" i="6"/>
  <c r="J6826" i="6"/>
  <c r="B6827" i="6"/>
  <c r="J6827" i="6"/>
  <c r="B6828" i="6"/>
  <c r="J6828" i="6"/>
  <c r="B6829" i="6"/>
  <c r="J6829" i="6"/>
  <c r="B6830" i="6"/>
  <c r="J6830" i="6"/>
  <c r="B6831" i="6"/>
  <c r="J6831" i="6"/>
  <c r="B6832" i="6"/>
  <c r="J6832" i="6"/>
  <c r="B6833" i="6"/>
  <c r="J6833" i="6"/>
  <c r="B6834" i="6"/>
  <c r="J6834" i="6"/>
  <c r="B6835" i="6"/>
  <c r="J6835" i="6"/>
  <c r="B6836" i="6"/>
  <c r="J6836" i="6"/>
  <c r="B6837" i="6"/>
  <c r="J6837" i="6"/>
  <c r="B6838" i="6"/>
  <c r="J6838" i="6"/>
  <c r="B6839" i="6"/>
  <c r="J6839" i="6"/>
  <c r="B6840" i="6"/>
  <c r="J6840" i="6"/>
  <c r="B6841" i="6"/>
  <c r="J6841" i="6"/>
  <c r="B6842" i="6"/>
  <c r="J6842" i="6"/>
  <c r="B6843" i="6"/>
  <c r="J6843" i="6"/>
  <c r="B6844" i="6"/>
  <c r="J6844" i="6"/>
  <c r="B6845" i="6"/>
  <c r="J6845" i="6"/>
  <c r="B6846" i="6"/>
  <c r="J6846" i="6"/>
  <c r="B6847" i="6"/>
  <c r="J6847" i="6"/>
  <c r="B6848" i="6"/>
  <c r="J6848" i="6"/>
  <c r="B6849" i="6"/>
  <c r="J6849" i="6"/>
  <c r="B6850" i="6"/>
  <c r="J6850" i="6"/>
  <c r="B6851" i="6"/>
  <c r="J6851" i="6"/>
  <c r="B6852" i="6"/>
  <c r="J6852" i="6"/>
  <c r="B6853" i="6"/>
  <c r="J6853" i="6"/>
  <c r="B6854" i="6"/>
  <c r="J6854" i="6"/>
  <c r="B6855" i="6"/>
  <c r="J6855" i="6"/>
  <c r="B6856" i="6"/>
  <c r="J6856" i="6"/>
  <c r="B6857" i="6"/>
  <c r="J6857" i="6"/>
  <c r="B6858" i="6"/>
  <c r="J6858" i="6"/>
  <c r="B6859" i="6"/>
  <c r="J6859" i="6"/>
  <c r="B6860" i="6"/>
  <c r="J6860" i="6"/>
  <c r="B6861" i="6"/>
  <c r="J6861" i="6"/>
  <c r="B6862" i="6"/>
  <c r="J6862" i="6"/>
  <c r="B6863" i="6"/>
  <c r="J6863" i="6"/>
  <c r="B6864" i="6"/>
  <c r="J6864" i="6"/>
  <c r="B6865" i="6"/>
  <c r="J6865" i="6"/>
  <c r="B6866" i="6"/>
  <c r="J6866" i="6"/>
  <c r="B6867" i="6"/>
  <c r="J6867" i="6"/>
  <c r="B6868" i="6"/>
  <c r="J6868" i="6"/>
  <c r="B6869" i="6"/>
  <c r="J6869" i="6"/>
  <c r="B6870" i="6"/>
  <c r="J6870" i="6"/>
  <c r="B6871" i="6"/>
  <c r="J6871" i="6"/>
  <c r="B6872" i="6"/>
  <c r="J6872" i="6"/>
  <c r="B6873" i="6"/>
  <c r="J6873" i="6"/>
  <c r="B6874" i="6"/>
  <c r="J6874" i="6"/>
  <c r="B6875" i="6"/>
  <c r="J6875" i="6"/>
  <c r="B6876" i="6"/>
  <c r="J6876" i="6"/>
  <c r="B6877" i="6"/>
  <c r="J6877" i="6"/>
  <c r="B6878" i="6"/>
  <c r="J6878" i="6"/>
  <c r="B6879" i="6"/>
  <c r="J6879" i="6"/>
  <c r="B6880" i="6"/>
  <c r="J6880" i="6"/>
  <c r="B6881" i="6"/>
  <c r="J6881" i="6"/>
  <c r="B6882" i="6"/>
  <c r="J6882" i="6"/>
  <c r="B6883" i="6"/>
  <c r="J6883" i="6"/>
  <c r="B6884" i="6"/>
  <c r="J6884" i="6"/>
  <c r="B6885" i="6"/>
  <c r="J6885" i="6"/>
  <c r="B6886" i="6"/>
  <c r="J6886" i="6"/>
  <c r="B6887" i="6"/>
  <c r="J6887" i="6"/>
  <c r="B6888" i="6"/>
  <c r="J6888" i="6"/>
  <c r="B6889" i="6"/>
  <c r="J6889" i="6"/>
  <c r="B6890" i="6"/>
  <c r="J6890" i="6"/>
  <c r="B6891" i="6"/>
  <c r="J6891" i="6"/>
  <c r="B6892" i="6"/>
  <c r="J6892" i="6"/>
  <c r="B6893" i="6"/>
  <c r="J6893" i="6"/>
  <c r="B6894" i="6"/>
  <c r="J6894" i="6"/>
  <c r="B6895" i="6"/>
  <c r="J6895" i="6"/>
  <c r="B6896" i="6"/>
  <c r="J6896" i="6"/>
  <c r="B6897" i="6"/>
  <c r="J6897" i="6"/>
  <c r="B6898" i="6"/>
  <c r="J6898" i="6"/>
  <c r="B6899" i="6"/>
  <c r="J6899" i="6"/>
  <c r="B6900" i="6"/>
  <c r="J6900" i="6"/>
  <c r="B6901" i="6"/>
  <c r="J6901" i="6"/>
  <c r="B6902" i="6"/>
  <c r="J6902" i="6"/>
  <c r="B6903" i="6"/>
  <c r="J6903" i="6"/>
  <c r="B6904" i="6"/>
  <c r="J6904" i="6"/>
  <c r="B6905" i="6"/>
  <c r="J6905" i="6"/>
  <c r="B6906" i="6"/>
  <c r="J6906" i="6"/>
  <c r="B6907" i="6"/>
  <c r="J6907" i="6"/>
  <c r="B6908" i="6"/>
  <c r="J6908" i="6"/>
  <c r="B6909" i="6"/>
  <c r="J6909" i="6"/>
  <c r="B6910" i="6"/>
  <c r="J6910" i="6"/>
  <c r="B6911" i="6"/>
  <c r="J6911" i="6"/>
  <c r="B6912" i="6"/>
  <c r="J6912" i="6"/>
  <c r="B6913" i="6"/>
  <c r="J6913" i="6"/>
  <c r="B6914" i="6"/>
  <c r="J6914" i="6"/>
  <c r="B6915" i="6"/>
  <c r="J6915" i="6"/>
  <c r="B6916" i="6"/>
  <c r="J6916" i="6"/>
  <c r="B6917" i="6"/>
  <c r="J6917" i="6"/>
  <c r="B6918" i="6"/>
  <c r="J6918" i="6"/>
  <c r="B6919" i="6"/>
  <c r="J6919" i="6"/>
  <c r="B6920" i="6"/>
  <c r="J6920" i="6"/>
  <c r="B6921" i="6"/>
  <c r="J6921" i="6"/>
  <c r="B6922" i="6"/>
  <c r="J6922" i="6"/>
  <c r="B6923" i="6"/>
  <c r="J6923" i="6"/>
  <c r="B6924" i="6"/>
  <c r="J6924" i="6"/>
  <c r="B6925" i="6"/>
  <c r="J6925" i="6"/>
  <c r="B6926" i="6"/>
  <c r="J6926" i="6"/>
  <c r="B6927" i="6"/>
  <c r="J6927" i="6"/>
  <c r="B6928" i="6"/>
  <c r="J6928" i="6"/>
  <c r="B6929" i="6"/>
  <c r="J6929" i="6"/>
  <c r="B6930" i="6"/>
  <c r="J6930" i="6"/>
  <c r="B6931" i="6"/>
  <c r="J6931" i="6"/>
  <c r="B6932" i="6"/>
  <c r="J6932" i="6"/>
  <c r="B6933" i="6"/>
  <c r="J6933" i="6"/>
  <c r="B6934" i="6"/>
  <c r="J6934" i="6"/>
  <c r="B6935" i="6"/>
  <c r="J6935" i="6"/>
  <c r="B6936" i="6"/>
  <c r="J6936" i="6"/>
  <c r="B6937" i="6"/>
  <c r="J6937" i="6"/>
  <c r="B6938" i="6"/>
  <c r="J6938" i="6"/>
  <c r="B6939" i="6"/>
  <c r="J6939" i="6"/>
  <c r="B6940" i="6"/>
  <c r="J6940" i="6"/>
  <c r="B6941" i="6"/>
  <c r="J6941" i="6"/>
  <c r="B6942" i="6"/>
  <c r="J6942" i="6"/>
  <c r="B6943" i="6"/>
  <c r="J6943" i="6"/>
  <c r="B6944" i="6"/>
  <c r="J6944" i="6"/>
  <c r="B6945" i="6"/>
  <c r="J6945" i="6"/>
  <c r="B6946" i="6"/>
  <c r="J6946" i="6"/>
  <c r="B6947" i="6"/>
  <c r="J6947" i="6"/>
  <c r="B6948" i="6"/>
  <c r="J6948" i="6"/>
  <c r="B6949" i="6"/>
  <c r="J6949" i="6"/>
  <c r="B6950" i="6"/>
  <c r="J6950" i="6"/>
  <c r="B6951" i="6"/>
  <c r="J6951" i="6"/>
  <c r="B6952" i="6"/>
  <c r="J6952" i="6"/>
  <c r="B6953" i="6"/>
  <c r="J6953" i="6"/>
  <c r="B6954" i="6"/>
  <c r="J6954" i="6"/>
  <c r="B6955" i="6"/>
  <c r="J6955" i="6"/>
  <c r="B6956" i="6"/>
  <c r="J6956" i="6"/>
  <c r="B6957" i="6"/>
  <c r="J6957" i="6"/>
  <c r="B6958" i="6"/>
  <c r="J6958" i="6"/>
  <c r="B6959" i="6"/>
  <c r="J6959" i="6"/>
  <c r="B6960" i="6"/>
  <c r="J6960" i="6"/>
  <c r="B6961" i="6"/>
  <c r="J6961" i="6"/>
  <c r="B6962" i="6"/>
  <c r="J6962" i="6"/>
  <c r="B6963" i="6"/>
  <c r="J6963" i="6"/>
  <c r="B6964" i="6"/>
  <c r="J6964" i="6"/>
  <c r="B6965" i="6"/>
  <c r="J6965" i="6"/>
  <c r="B6966" i="6"/>
  <c r="J6966" i="6"/>
  <c r="B6967" i="6"/>
  <c r="J6967" i="6"/>
  <c r="B6968" i="6"/>
  <c r="J6968" i="6"/>
  <c r="B6969" i="6"/>
  <c r="J6969" i="6"/>
  <c r="B6970" i="6"/>
  <c r="J6970" i="6"/>
  <c r="B6971" i="6"/>
  <c r="J6971" i="6"/>
  <c r="B6972" i="6"/>
  <c r="J6972" i="6"/>
  <c r="B6973" i="6"/>
  <c r="J6973" i="6"/>
  <c r="B6974" i="6"/>
  <c r="J6974" i="6"/>
  <c r="B6975" i="6"/>
  <c r="J6975" i="6"/>
  <c r="B6976" i="6"/>
  <c r="J6976" i="6"/>
  <c r="B6977" i="6"/>
  <c r="J6977" i="6"/>
  <c r="B6978" i="6"/>
  <c r="J6978" i="6"/>
  <c r="B6979" i="6"/>
  <c r="J6979" i="6"/>
  <c r="B6980" i="6"/>
  <c r="J6980" i="6"/>
  <c r="B6981" i="6"/>
  <c r="J6981" i="6"/>
  <c r="B6982" i="6"/>
  <c r="J6982" i="6"/>
  <c r="B6983" i="6"/>
  <c r="J6983" i="6"/>
  <c r="B6984" i="6"/>
  <c r="J6984" i="6"/>
  <c r="B6985" i="6"/>
  <c r="J6985" i="6"/>
  <c r="B6986" i="6"/>
  <c r="J6986" i="6"/>
  <c r="B6987" i="6"/>
  <c r="J6987" i="6"/>
  <c r="B6988" i="6"/>
  <c r="J6988" i="6"/>
  <c r="B6989" i="6"/>
  <c r="J6989" i="6"/>
  <c r="B6990" i="6"/>
  <c r="J6990" i="6"/>
  <c r="B6991" i="6"/>
  <c r="J6991" i="6"/>
  <c r="B6992" i="6"/>
  <c r="J6992" i="6"/>
  <c r="B6993" i="6"/>
  <c r="J6993" i="6"/>
  <c r="B6994" i="6"/>
  <c r="J6994" i="6"/>
  <c r="B6995" i="6"/>
  <c r="J6995" i="6"/>
  <c r="B6996" i="6"/>
  <c r="J6996" i="6"/>
  <c r="B6997" i="6"/>
  <c r="J6997" i="6"/>
  <c r="B6998" i="6"/>
  <c r="J6998" i="6"/>
  <c r="B4" i="6"/>
  <c r="J4" i="6"/>
  <c r="A5486" i="6"/>
  <c r="F5486" i="6"/>
  <c r="G5486" i="6"/>
  <c r="H5486" i="6"/>
  <c r="I5486" i="6"/>
  <c r="C5486" i="6"/>
  <c r="K5486" i="6"/>
  <c r="L5486" i="6"/>
  <c r="D5486" i="6"/>
  <c r="M5486" i="6"/>
  <c r="N5486" i="6"/>
  <c r="A5487" i="6"/>
  <c r="F5487" i="6"/>
  <c r="G5487" i="6"/>
  <c r="H5487" i="6"/>
  <c r="I5487" i="6"/>
  <c r="C5487" i="6"/>
  <c r="K5487" i="6"/>
  <c r="L5487" i="6"/>
  <c r="D5487" i="6"/>
  <c r="M5487" i="6"/>
  <c r="N5487" i="6"/>
  <c r="A5488" i="6"/>
  <c r="F5488" i="6"/>
  <c r="G5488" i="6"/>
  <c r="H5488" i="6"/>
  <c r="I5488" i="6"/>
  <c r="C5488" i="6"/>
  <c r="K5488" i="6"/>
  <c r="L5488" i="6"/>
  <c r="D5488" i="6"/>
  <c r="M5488" i="6"/>
  <c r="N5488" i="6"/>
  <c r="A5489" i="6"/>
  <c r="F5489" i="6"/>
  <c r="G5489" i="6"/>
  <c r="H5489" i="6"/>
  <c r="I5489" i="6"/>
  <c r="C5489" i="6"/>
  <c r="K5489" i="6"/>
  <c r="L5489" i="6"/>
  <c r="D5489" i="6"/>
  <c r="M5489" i="6"/>
  <c r="N5489" i="6"/>
  <c r="A5490" i="6"/>
  <c r="F5490" i="6"/>
  <c r="G5490" i="6"/>
  <c r="H5490" i="6"/>
  <c r="I5490" i="6"/>
  <c r="C5490" i="6"/>
  <c r="K5490" i="6"/>
  <c r="L5490" i="6"/>
  <c r="D5490" i="6"/>
  <c r="M5490" i="6"/>
  <c r="N5490" i="6"/>
  <c r="A5491" i="6"/>
  <c r="F5491" i="6"/>
  <c r="G5491" i="6"/>
  <c r="H5491" i="6"/>
  <c r="I5491" i="6"/>
  <c r="C5491" i="6"/>
  <c r="K5491" i="6"/>
  <c r="L5491" i="6"/>
  <c r="D5491" i="6"/>
  <c r="M5491" i="6"/>
  <c r="N5491" i="6"/>
  <c r="A5492" i="6"/>
  <c r="F5492" i="6"/>
  <c r="G5492" i="6"/>
  <c r="H5492" i="6"/>
  <c r="I5492" i="6"/>
  <c r="C5492" i="6"/>
  <c r="K5492" i="6"/>
  <c r="L5492" i="6"/>
  <c r="D5492" i="6"/>
  <c r="M5492" i="6"/>
  <c r="N5492" i="6"/>
  <c r="A5493" i="6"/>
  <c r="F5493" i="6"/>
  <c r="G5493" i="6"/>
  <c r="H5493" i="6"/>
  <c r="I5493" i="6"/>
  <c r="C5493" i="6"/>
  <c r="K5493" i="6"/>
  <c r="L5493" i="6"/>
  <c r="D5493" i="6"/>
  <c r="M5493" i="6"/>
  <c r="N5493" i="6"/>
  <c r="A5494" i="6"/>
  <c r="F5494" i="6"/>
  <c r="G5494" i="6"/>
  <c r="H5494" i="6"/>
  <c r="I5494" i="6"/>
  <c r="C5494" i="6"/>
  <c r="K5494" i="6"/>
  <c r="L5494" i="6"/>
  <c r="D5494" i="6"/>
  <c r="M5494" i="6"/>
  <c r="N5494" i="6"/>
  <c r="A5495" i="6"/>
  <c r="F5495" i="6"/>
  <c r="G5495" i="6"/>
  <c r="H5495" i="6"/>
  <c r="I5495" i="6"/>
  <c r="C5495" i="6"/>
  <c r="K5495" i="6"/>
  <c r="L5495" i="6"/>
  <c r="D5495" i="6"/>
  <c r="M5495" i="6"/>
  <c r="N5495" i="6"/>
  <c r="A5496" i="6"/>
  <c r="F5496" i="6"/>
  <c r="G5496" i="6"/>
  <c r="H5496" i="6"/>
  <c r="I5496" i="6"/>
  <c r="C5496" i="6"/>
  <c r="K5496" i="6"/>
  <c r="L5496" i="6"/>
  <c r="D5496" i="6"/>
  <c r="M5496" i="6"/>
  <c r="N5496" i="6"/>
  <c r="A5497" i="6"/>
  <c r="F5497" i="6"/>
  <c r="G5497" i="6"/>
  <c r="H5497" i="6"/>
  <c r="I5497" i="6"/>
  <c r="C5497" i="6"/>
  <c r="K5497" i="6"/>
  <c r="L5497" i="6"/>
  <c r="D5497" i="6"/>
  <c r="M5497" i="6"/>
  <c r="N5497" i="6"/>
  <c r="A5498" i="6"/>
  <c r="F5498" i="6"/>
  <c r="G5498" i="6"/>
  <c r="H5498" i="6"/>
  <c r="I5498" i="6"/>
  <c r="C5498" i="6"/>
  <c r="K5498" i="6"/>
  <c r="L5498" i="6"/>
  <c r="D5498" i="6"/>
  <c r="M5498" i="6"/>
  <c r="N5498" i="6"/>
  <c r="A5499" i="6"/>
  <c r="F5499" i="6"/>
  <c r="G5499" i="6"/>
  <c r="H5499" i="6"/>
  <c r="I5499" i="6"/>
  <c r="C5499" i="6"/>
  <c r="K5499" i="6"/>
  <c r="L5499" i="6"/>
  <c r="D5499" i="6"/>
  <c r="M5499" i="6"/>
  <c r="N5499" i="6"/>
  <c r="A5500" i="6"/>
  <c r="F5500" i="6"/>
  <c r="G5500" i="6"/>
  <c r="H5500" i="6"/>
  <c r="I5500" i="6"/>
  <c r="C5500" i="6"/>
  <c r="K5500" i="6"/>
  <c r="L5500" i="6"/>
  <c r="D5500" i="6"/>
  <c r="M5500" i="6"/>
  <c r="N5500" i="6"/>
  <c r="A5501" i="6"/>
  <c r="F5501" i="6"/>
  <c r="G5501" i="6"/>
  <c r="H5501" i="6"/>
  <c r="I5501" i="6"/>
  <c r="C5501" i="6"/>
  <c r="K5501" i="6"/>
  <c r="L5501" i="6"/>
  <c r="D5501" i="6"/>
  <c r="M5501" i="6"/>
  <c r="N5501" i="6"/>
  <c r="A5502" i="6"/>
  <c r="F5502" i="6"/>
  <c r="G5502" i="6"/>
  <c r="H5502" i="6"/>
  <c r="I5502" i="6"/>
  <c r="C5502" i="6"/>
  <c r="K5502" i="6"/>
  <c r="L5502" i="6"/>
  <c r="D5502" i="6"/>
  <c r="M5502" i="6"/>
  <c r="N5502" i="6"/>
  <c r="A5503" i="6"/>
  <c r="F5503" i="6"/>
  <c r="G5503" i="6"/>
  <c r="H5503" i="6"/>
  <c r="I5503" i="6"/>
  <c r="C5503" i="6"/>
  <c r="K5503" i="6"/>
  <c r="L5503" i="6"/>
  <c r="D5503" i="6"/>
  <c r="M5503" i="6"/>
  <c r="N5503" i="6"/>
  <c r="A5504" i="6"/>
  <c r="F5504" i="6"/>
  <c r="G5504" i="6"/>
  <c r="H5504" i="6"/>
  <c r="I5504" i="6"/>
  <c r="C5504" i="6"/>
  <c r="K5504" i="6"/>
  <c r="L5504" i="6"/>
  <c r="D5504" i="6"/>
  <c r="M5504" i="6"/>
  <c r="N5504" i="6"/>
  <c r="A5505" i="6"/>
  <c r="F5505" i="6"/>
  <c r="G5505" i="6"/>
  <c r="H5505" i="6"/>
  <c r="I5505" i="6"/>
  <c r="C5505" i="6"/>
  <c r="K5505" i="6"/>
  <c r="L5505" i="6"/>
  <c r="D5505" i="6"/>
  <c r="M5505" i="6"/>
  <c r="N5505" i="6"/>
  <c r="A5506" i="6"/>
  <c r="F5506" i="6"/>
  <c r="G5506" i="6"/>
  <c r="H5506" i="6"/>
  <c r="I5506" i="6"/>
  <c r="C5506" i="6"/>
  <c r="K5506" i="6"/>
  <c r="L5506" i="6"/>
  <c r="D5506" i="6"/>
  <c r="M5506" i="6"/>
  <c r="N5506" i="6"/>
  <c r="A5507" i="6"/>
  <c r="F5507" i="6"/>
  <c r="G5507" i="6"/>
  <c r="H5507" i="6"/>
  <c r="I5507" i="6"/>
  <c r="C5507" i="6"/>
  <c r="K5507" i="6"/>
  <c r="L5507" i="6"/>
  <c r="D5507" i="6"/>
  <c r="M5507" i="6"/>
  <c r="N5507" i="6"/>
  <c r="A5508" i="6"/>
  <c r="F5508" i="6"/>
  <c r="G5508" i="6"/>
  <c r="H5508" i="6"/>
  <c r="I5508" i="6"/>
  <c r="C5508" i="6"/>
  <c r="K5508" i="6"/>
  <c r="L5508" i="6"/>
  <c r="D5508" i="6"/>
  <c r="M5508" i="6"/>
  <c r="N5508" i="6"/>
  <c r="A5509" i="6"/>
  <c r="F5509" i="6"/>
  <c r="G5509" i="6"/>
  <c r="H5509" i="6"/>
  <c r="I5509" i="6"/>
  <c r="C5509" i="6"/>
  <c r="K5509" i="6"/>
  <c r="L5509" i="6"/>
  <c r="D5509" i="6"/>
  <c r="M5509" i="6"/>
  <c r="N5509" i="6"/>
  <c r="A5510" i="6"/>
  <c r="F5510" i="6"/>
  <c r="G5510" i="6"/>
  <c r="H5510" i="6"/>
  <c r="I5510" i="6"/>
  <c r="C5510" i="6"/>
  <c r="K5510" i="6"/>
  <c r="L5510" i="6"/>
  <c r="D5510" i="6"/>
  <c r="M5510" i="6"/>
  <c r="N5510" i="6"/>
  <c r="A5511" i="6"/>
  <c r="F5511" i="6"/>
  <c r="G5511" i="6"/>
  <c r="H5511" i="6"/>
  <c r="I5511" i="6"/>
  <c r="C5511" i="6"/>
  <c r="K5511" i="6"/>
  <c r="L5511" i="6"/>
  <c r="D5511" i="6"/>
  <c r="M5511" i="6"/>
  <c r="N5511" i="6"/>
  <c r="A5512" i="6"/>
  <c r="F5512" i="6"/>
  <c r="G5512" i="6"/>
  <c r="H5512" i="6"/>
  <c r="I5512" i="6"/>
  <c r="C5512" i="6"/>
  <c r="K5512" i="6"/>
  <c r="L5512" i="6"/>
  <c r="D5512" i="6"/>
  <c r="M5512" i="6"/>
  <c r="N5512" i="6"/>
  <c r="A5513" i="6"/>
  <c r="F5513" i="6"/>
  <c r="G5513" i="6"/>
  <c r="H5513" i="6"/>
  <c r="I5513" i="6"/>
  <c r="C5513" i="6"/>
  <c r="K5513" i="6"/>
  <c r="L5513" i="6"/>
  <c r="D5513" i="6"/>
  <c r="M5513" i="6"/>
  <c r="N5513" i="6"/>
  <c r="A5514" i="6"/>
  <c r="F5514" i="6"/>
  <c r="G5514" i="6"/>
  <c r="H5514" i="6"/>
  <c r="I5514" i="6"/>
  <c r="C5514" i="6"/>
  <c r="K5514" i="6"/>
  <c r="L5514" i="6"/>
  <c r="D5514" i="6"/>
  <c r="M5514" i="6"/>
  <c r="N5514" i="6"/>
  <c r="A5515" i="6"/>
  <c r="F5515" i="6"/>
  <c r="G5515" i="6"/>
  <c r="H5515" i="6"/>
  <c r="I5515" i="6"/>
  <c r="C5515" i="6"/>
  <c r="K5515" i="6"/>
  <c r="L5515" i="6"/>
  <c r="D5515" i="6"/>
  <c r="M5515" i="6"/>
  <c r="N5515" i="6"/>
  <c r="A5516" i="6"/>
  <c r="F5516" i="6"/>
  <c r="G5516" i="6"/>
  <c r="H5516" i="6"/>
  <c r="I5516" i="6"/>
  <c r="C5516" i="6"/>
  <c r="K5516" i="6"/>
  <c r="L5516" i="6"/>
  <c r="D5516" i="6"/>
  <c r="M5516" i="6"/>
  <c r="N5516" i="6"/>
  <c r="A5517" i="6"/>
  <c r="F5517" i="6"/>
  <c r="G5517" i="6"/>
  <c r="H5517" i="6"/>
  <c r="I5517" i="6"/>
  <c r="C5517" i="6"/>
  <c r="K5517" i="6"/>
  <c r="L5517" i="6"/>
  <c r="D5517" i="6"/>
  <c r="M5517" i="6"/>
  <c r="N5517" i="6"/>
  <c r="A5518" i="6"/>
  <c r="F5518" i="6"/>
  <c r="G5518" i="6"/>
  <c r="H5518" i="6"/>
  <c r="I5518" i="6"/>
  <c r="C5518" i="6"/>
  <c r="K5518" i="6"/>
  <c r="L5518" i="6"/>
  <c r="D5518" i="6"/>
  <c r="M5518" i="6"/>
  <c r="N5518" i="6"/>
  <c r="A5519" i="6"/>
  <c r="F5519" i="6"/>
  <c r="G5519" i="6"/>
  <c r="H5519" i="6"/>
  <c r="I5519" i="6"/>
  <c r="C5519" i="6"/>
  <c r="K5519" i="6"/>
  <c r="L5519" i="6"/>
  <c r="D5519" i="6"/>
  <c r="M5519" i="6"/>
  <c r="N5519" i="6"/>
  <c r="A5520" i="6"/>
  <c r="F5520" i="6"/>
  <c r="G5520" i="6"/>
  <c r="H5520" i="6"/>
  <c r="I5520" i="6"/>
  <c r="C5520" i="6"/>
  <c r="K5520" i="6"/>
  <c r="L5520" i="6"/>
  <c r="D5520" i="6"/>
  <c r="M5520" i="6"/>
  <c r="N5520" i="6"/>
  <c r="A5521" i="6"/>
  <c r="F5521" i="6"/>
  <c r="G5521" i="6"/>
  <c r="H5521" i="6"/>
  <c r="I5521" i="6"/>
  <c r="C5521" i="6"/>
  <c r="K5521" i="6"/>
  <c r="L5521" i="6"/>
  <c r="D5521" i="6"/>
  <c r="M5521" i="6"/>
  <c r="N5521" i="6"/>
  <c r="A5522" i="6"/>
  <c r="F5522" i="6"/>
  <c r="G5522" i="6"/>
  <c r="H5522" i="6"/>
  <c r="I5522" i="6"/>
  <c r="C5522" i="6"/>
  <c r="K5522" i="6"/>
  <c r="L5522" i="6"/>
  <c r="D5522" i="6"/>
  <c r="M5522" i="6"/>
  <c r="N5522" i="6"/>
  <c r="A5523" i="6"/>
  <c r="F5523" i="6"/>
  <c r="G5523" i="6"/>
  <c r="H5523" i="6"/>
  <c r="I5523" i="6"/>
  <c r="C5523" i="6"/>
  <c r="K5523" i="6"/>
  <c r="L5523" i="6"/>
  <c r="D5523" i="6"/>
  <c r="M5523" i="6"/>
  <c r="N5523" i="6"/>
  <c r="A5524" i="6"/>
  <c r="F5524" i="6"/>
  <c r="G5524" i="6"/>
  <c r="H5524" i="6"/>
  <c r="I5524" i="6"/>
  <c r="C5524" i="6"/>
  <c r="K5524" i="6"/>
  <c r="L5524" i="6"/>
  <c r="D5524" i="6"/>
  <c r="M5524" i="6"/>
  <c r="N5524" i="6"/>
  <c r="A5525" i="6"/>
  <c r="F5525" i="6"/>
  <c r="G5525" i="6"/>
  <c r="H5525" i="6"/>
  <c r="I5525" i="6"/>
  <c r="C5525" i="6"/>
  <c r="K5525" i="6"/>
  <c r="L5525" i="6"/>
  <c r="D5525" i="6"/>
  <c r="M5525" i="6"/>
  <c r="N5525" i="6"/>
  <c r="A5526" i="6"/>
  <c r="F5526" i="6"/>
  <c r="G5526" i="6"/>
  <c r="H5526" i="6"/>
  <c r="I5526" i="6"/>
  <c r="C5526" i="6"/>
  <c r="K5526" i="6"/>
  <c r="L5526" i="6"/>
  <c r="D5526" i="6"/>
  <c r="M5526" i="6"/>
  <c r="N5526" i="6"/>
  <c r="A5527" i="6"/>
  <c r="F5527" i="6"/>
  <c r="G5527" i="6"/>
  <c r="H5527" i="6"/>
  <c r="I5527" i="6"/>
  <c r="C5527" i="6"/>
  <c r="K5527" i="6"/>
  <c r="L5527" i="6"/>
  <c r="D5527" i="6"/>
  <c r="M5527" i="6"/>
  <c r="N5527" i="6"/>
  <c r="A5528" i="6"/>
  <c r="F5528" i="6"/>
  <c r="G5528" i="6"/>
  <c r="H5528" i="6"/>
  <c r="I5528" i="6"/>
  <c r="C5528" i="6"/>
  <c r="K5528" i="6"/>
  <c r="L5528" i="6"/>
  <c r="D5528" i="6"/>
  <c r="M5528" i="6"/>
  <c r="N5528" i="6"/>
  <c r="A5529" i="6"/>
  <c r="F5529" i="6"/>
  <c r="G5529" i="6"/>
  <c r="H5529" i="6"/>
  <c r="I5529" i="6"/>
  <c r="C5529" i="6"/>
  <c r="K5529" i="6"/>
  <c r="L5529" i="6"/>
  <c r="D5529" i="6"/>
  <c r="M5529" i="6"/>
  <c r="N5529" i="6"/>
  <c r="A5530" i="6"/>
  <c r="F5530" i="6"/>
  <c r="G5530" i="6"/>
  <c r="H5530" i="6"/>
  <c r="I5530" i="6"/>
  <c r="C5530" i="6"/>
  <c r="K5530" i="6"/>
  <c r="L5530" i="6"/>
  <c r="D5530" i="6"/>
  <c r="M5530" i="6"/>
  <c r="N5530" i="6"/>
  <c r="A5531" i="6"/>
  <c r="F5531" i="6"/>
  <c r="G5531" i="6"/>
  <c r="H5531" i="6"/>
  <c r="I5531" i="6"/>
  <c r="C5531" i="6"/>
  <c r="K5531" i="6"/>
  <c r="L5531" i="6"/>
  <c r="D5531" i="6"/>
  <c r="M5531" i="6"/>
  <c r="N5531" i="6"/>
  <c r="A5532" i="6"/>
  <c r="F5532" i="6"/>
  <c r="G5532" i="6"/>
  <c r="H5532" i="6"/>
  <c r="I5532" i="6"/>
  <c r="C5532" i="6"/>
  <c r="K5532" i="6"/>
  <c r="L5532" i="6"/>
  <c r="D5532" i="6"/>
  <c r="M5532" i="6"/>
  <c r="N5532" i="6"/>
  <c r="A5533" i="6"/>
  <c r="F5533" i="6"/>
  <c r="G5533" i="6"/>
  <c r="H5533" i="6"/>
  <c r="I5533" i="6"/>
  <c r="C5533" i="6"/>
  <c r="K5533" i="6"/>
  <c r="L5533" i="6"/>
  <c r="D5533" i="6"/>
  <c r="M5533" i="6"/>
  <c r="N5533" i="6"/>
  <c r="A5534" i="6"/>
  <c r="F5534" i="6"/>
  <c r="G5534" i="6"/>
  <c r="H5534" i="6"/>
  <c r="I5534" i="6"/>
  <c r="C5534" i="6"/>
  <c r="K5534" i="6"/>
  <c r="L5534" i="6"/>
  <c r="D5534" i="6"/>
  <c r="M5534" i="6"/>
  <c r="N5534" i="6"/>
  <c r="A5535" i="6"/>
  <c r="F5535" i="6"/>
  <c r="G5535" i="6"/>
  <c r="H5535" i="6"/>
  <c r="I5535" i="6"/>
  <c r="C5535" i="6"/>
  <c r="K5535" i="6"/>
  <c r="L5535" i="6"/>
  <c r="D5535" i="6"/>
  <c r="M5535" i="6"/>
  <c r="N5535" i="6"/>
  <c r="A5536" i="6"/>
  <c r="F5536" i="6"/>
  <c r="G5536" i="6"/>
  <c r="H5536" i="6"/>
  <c r="I5536" i="6"/>
  <c r="C5536" i="6"/>
  <c r="K5536" i="6"/>
  <c r="L5536" i="6"/>
  <c r="D5536" i="6"/>
  <c r="M5536" i="6"/>
  <c r="N5536" i="6"/>
  <c r="A5537" i="6"/>
  <c r="F5537" i="6"/>
  <c r="G5537" i="6"/>
  <c r="H5537" i="6"/>
  <c r="I5537" i="6"/>
  <c r="C5537" i="6"/>
  <c r="K5537" i="6"/>
  <c r="L5537" i="6"/>
  <c r="D5537" i="6"/>
  <c r="M5537" i="6"/>
  <c r="N5537" i="6"/>
  <c r="A5538" i="6"/>
  <c r="F5538" i="6"/>
  <c r="G5538" i="6"/>
  <c r="H5538" i="6"/>
  <c r="I5538" i="6"/>
  <c r="C5538" i="6"/>
  <c r="K5538" i="6"/>
  <c r="L5538" i="6"/>
  <c r="D5538" i="6"/>
  <c r="M5538" i="6"/>
  <c r="N5538" i="6"/>
  <c r="A5539" i="6"/>
  <c r="F5539" i="6"/>
  <c r="G5539" i="6"/>
  <c r="H5539" i="6"/>
  <c r="I5539" i="6"/>
  <c r="C5539" i="6"/>
  <c r="K5539" i="6"/>
  <c r="L5539" i="6"/>
  <c r="D5539" i="6"/>
  <c r="M5539" i="6"/>
  <c r="N5539" i="6"/>
  <c r="A5540" i="6"/>
  <c r="F5540" i="6"/>
  <c r="G5540" i="6"/>
  <c r="H5540" i="6"/>
  <c r="I5540" i="6"/>
  <c r="C5540" i="6"/>
  <c r="K5540" i="6"/>
  <c r="L5540" i="6"/>
  <c r="D5540" i="6"/>
  <c r="M5540" i="6"/>
  <c r="N5540" i="6"/>
  <c r="A5541" i="6"/>
  <c r="F5541" i="6"/>
  <c r="G5541" i="6"/>
  <c r="H5541" i="6"/>
  <c r="I5541" i="6"/>
  <c r="C5541" i="6"/>
  <c r="K5541" i="6"/>
  <c r="L5541" i="6"/>
  <c r="D5541" i="6"/>
  <c r="M5541" i="6"/>
  <c r="N5541" i="6"/>
  <c r="A5542" i="6"/>
  <c r="F5542" i="6"/>
  <c r="G5542" i="6"/>
  <c r="H5542" i="6"/>
  <c r="I5542" i="6"/>
  <c r="C5542" i="6"/>
  <c r="K5542" i="6"/>
  <c r="L5542" i="6"/>
  <c r="D5542" i="6"/>
  <c r="M5542" i="6"/>
  <c r="N5542" i="6"/>
  <c r="A5543" i="6"/>
  <c r="F5543" i="6"/>
  <c r="G5543" i="6"/>
  <c r="H5543" i="6"/>
  <c r="I5543" i="6"/>
  <c r="C5543" i="6"/>
  <c r="K5543" i="6"/>
  <c r="L5543" i="6"/>
  <c r="D5543" i="6"/>
  <c r="M5543" i="6"/>
  <c r="N5543" i="6"/>
  <c r="A5544" i="6"/>
  <c r="F5544" i="6"/>
  <c r="G5544" i="6"/>
  <c r="H5544" i="6"/>
  <c r="I5544" i="6"/>
  <c r="C5544" i="6"/>
  <c r="K5544" i="6"/>
  <c r="L5544" i="6"/>
  <c r="D5544" i="6"/>
  <c r="M5544" i="6"/>
  <c r="N5544" i="6"/>
  <c r="A5545" i="6"/>
  <c r="F5545" i="6"/>
  <c r="G5545" i="6"/>
  <c r="H5545" i="6"/>
  <c r="I5545" i="6"/>
  <c r="C5545" i="6"/>
  <c r="K5545" i="6"/>
  <c r="L5545" i="6"/>
  <c r="D5545" i="6"/>
  <c r="M5545" i="6"/>
  <c r="N5545" i="6"/>
  <c r="A5546" i="6"/>
  <c r="F5546" i="6"/>
  <c r="G5546" i="6"/>
  <c r="H5546" i="6"/>
  <c r="I5546" i="6"/>
  <c r="C5546" i="6"/>
  <c r="K5546" i="6"/>
  <c r="L5546" i="6"/>
  <c r="D5546" i="6"/>
  <c r="M5546" i="6"/>
  <c r="N5546" i="6"/>
  <c r="A5547" i="6"/>
  <c r="F5547" i="6"/>
  <c r="G5547" i="6"/>
  <c r="H5547" i="6"/>
  <c r="I5547" i="6"/>
  <c r="C5547" i="6"/>
  <c r="K5547" i="6"/>
  <c r="L5547" i="6"/>
  <c r="D5547" i="6"/>
  <c r="M5547" i="6"/>
  <c r="N5547" i="6"/>
  <c r="A5548" i="6"/>
  <c r="F5548" i="6"/>
  <c r="G5548" i="6"/>
  <c r="H5548" i="6"/>
  <c r="I5548" i="6"/>
  <c r="C5548" i="6"/>
  <c r="K5548" i="6"/>
  <c r="L5548" i="6"/>
  <c r="D5548" i="6"/>
  <c r="M5548" i="6"/>
  <c r="N5548" i="6"/>
  <c r="A5549" i="6"/>
  <c r="F5549" i="6"/>
  <c r="G5549" i="6"/>
  <c r="H5549" i="6"/>
  <c r="I5549" i="6"/>
  <c r="C5549" i="6"/>
  <c r="K5549" i="6"/>
  <c r="L5549" i="6"/>
  <c r="D5549" i="6"/>
  <c r="M5549" i="6"/>
  <c r="N5549" i="6"/>
  <c r="A5550" i="6"/>
  <c r="F5550" i="6"/>
  <c r="G5550" i="6"/>
  <c r="H5550" i="6"/>
  <c r="I5550" i="6"/>
  <c r="C5550" i="6"/>
  <c r="K5550" i="6"/>
  <c r="L5550" i="6"/>
  <c r="D5550" i="6"/>
  <c r="M5550" i="6"/>
  <c r="N5550" i="6"/>
  <c r="A5551" i="6"/>
  <c r="F5551" i="6"/>
  <c r="G5551" i="6"/>
  <c r="H5551" i="6"/>
  <c r="I5551" i="6"/>
  <c r="C5551" i="6"/>
  <c r="K5551" i="6"/>
  <c r="L5551" i="6"/>
  <c r="D5551" i="6"/>
  <c r="M5551" i="6"/>
  <c r="N5551" i="6"/>
  <c r="A5552" i="6"/>
  <c r="F5552" i="6"/>
  <c r="G5552" i="6"/>
  <c r="H5552" i="6"/>
  <c r="I5552" i="6"/>
  <c r="C5552" i="6"/>
  <c r="K5552" i="6"/>
  <c r="L5552" i="6"/>
  <c r="D5552" i="6"/>
  <c r="M5552" i="6"/>
  <c r="N5552" i="6"/>
  <c r="A5553" i="6"/>
  <c r="F5553" i="6"/>
  <c r="G5553" i="6"/>
  <c r="H5553" i="6"/>
  <c r="I5553" i="6"/>
  <c r="C5553" i="6"/>
  <c r="K5553" i="6"/>
  <c r="L5553" i="6"/>
  <c r="D5553" i="6"/>
  <c r="M5553" i="6"/>
  <c r="N5553" i="6"/>
  <c r="A5554" i="6"/>
  <c r="F5554" i="6"/>
  <c r="G5554" i="6"/>
  <c r="H5554" i="6"/>
  <c r="I5554" i="6"/>
  <c r="C5554" i="6"/>
  <c r="K5554" i="6"/>
  <c r="L5554" i="6"/>
  <c r="D5554" i="6"/>
  <c r="M5554" i="6"/>
  <c r="N5554" i="6"/>
  <c r="A5555" i="6"/>
  <c r="F5555" i="6"/>
  <c r="G5555" i="6"/>
  <c r="H5555" i="6"/>
  <c r="I5555" i="6"/>
  <c r="C5555" i="6"/>
  <c r="K5555" i="6"/>
  <c r="L5555" i="6"/>
  <c r="D5555" i="6"/>
  <c r="M5555" i="6"/>
  <c r="N5555" i="6"/>
  <c r="A5556" i="6"/>
  <c r="F5556" i="6"/>
  <c r="G5556" i="6"/>
  <c r="H5556" i="6"/>
  <c r="I5556" i="6"/>
  <c r="C5556" i="6"/>
  <c r="K5556" i="6"/>
  <c r="L5556" i="6"/>
  <c r="D5556" i="6"/>
  <c r="M5556" i="6"/>
  <c r="N5556" i="6"/>
  <c r="A5557" i="6"/>
  <c r="F5557" i="6"/>
  <c r="G5557" i="6"/>
  <c r="H5557" i="6"/>
  <c r="I5557" i="6"/>
  <c r="C5557" i="6"/>
  <c r="K5557" i="6"/>
  <c r="L5557" i="6"/>
  <c r="D5557" i="6"/>
  <c r="M5557" i="6"/>
  <c r="N5557" i="6"/>
  <c r="A5558" i="6"/>
  <c r="F5558" i="6"/>
  <c r="G5558" i="6"/>
  <c r="H5558" i="6"/>
  <c r="I5558" i="6"/>
  <c r="C5558" i="6"/>
  <c r="K5558" i="6"/>
  <c r="L5558" i="6"/>
  <c r="D5558" i="6"/>
  <c r="M5558" i="6"/>
  <c r="N5558" i="6"/>
  <c r="A5559" i="6"/>
  <c r="F5559" i="6"/>
  <c r="G5559" i="6"/>
  <c r="H5559" i="6"/>
  <c r="I5559" i="6"/>
  <c r="C5559" i="6"/>
  <c r="K5559" i="6"/>
  <c r="L5559" i="6"/>
  <c r="D5559" i="6"/>
  <c r="M5559" i="6"/>
  <c r="N5559" i="6"/>
  <c r="A5560" i="6"/>
  <c r="F5560" i="6"/>
  <c r="G5560" i="6"/>
  <c r="H5560" i="6"/>
  <c r="I5560" i="6"/>
  <c r="C5560" i="6"/>
  <c r="K5560" i="6"/>
  <c r="L5560" i="6"/>
  <c r="D5560" i="6"/>
  <c r="M5560" i="6"/>
  <c r="N5560" i="6"/>
  <c r="A5561" i="6"/>
  <c r="F5561" i="6"/>
  <c r="G5561" i="6"/>
  <c r="H5561" i="6"/>
  <c r="I5561" i="6"/>
  <c r="C5561" i="6"/>
  <c r="K5561" i="6"/>
  <c r="L5561" i="6"/>
  <c r="D5561" i="6"/>
  <c r="M5561" i="6"/>
  <c r="N5561" i="6"/>
  <c r="A5562" i="6"/>
  <c r="F5562" i="6"/>
  <c r="G5562" i="6"/>
  <c r="H5562" i="6"/>
  <c r="I5562" i="6"/>
  <c r="C5562" i="6"/>
  <c r="K5562" i="6"/>
  <c r="L5562" i="6"/>
  <c r="D5562" i="6"/>
  <c r="M5562" i="6"/>
  <c r="N5562" i="6"/>
  <c r="A5563" i="6"/>
  <c r="F5563" i="6"/>
  <c r="G5563" i="6"/>
  <c r="H5563" i="6"/>
  <c r="I5563" i="6"/>
  <c r="C5563" i="6"/>
  <c r="K5563" i="6"/>
  <c r="L5563" i="6"/>
  <c r="D5563" i="6"/>
  <c r="M5563" i="6"/>
  <c r="N5563" i="6"/>
  <c r="A5564" i="6"/>
  <c r="F5564" i="6"/>
  <c r="G5564" i="6"/>
  <c r="H5564" i="6"/>
  <c r="I5564" i="6"/>
  <c r="C5564" i="6"/>
  <c r="K5564" i="6"/>
  <c r="L5564" i="6"/>
  <c r="D5564" i="6"/>
  <c r="M5564" i="6"/>
  <c r="N5564" i="6"/>
  <c r="A5565" i="6"/>
  <c r="F5565" i="6"/>
  <c r="G5565" i="6"/>
  <c r="H5565" i="6"/>
  <c r="I5565" i="6"/>
  <c r="C5565" i="6"/>
  <c r="K5565" i="6"/>
  <c r="L5565" i="6"/>
  <c r="D5565" i="6"/>
  <c r="M5565" i="6"/>
  <c r="N5565" i="6"/>
  <c r="A5566" i="6"/>
  <c r="F5566" i="6"/>
  <c r="G5566" i="6"/>
  <c r="H5566" i="6"/>
  <c r="I5566" i="6"/>
  <c r="C5566" i="6"/>
  <c r="K5566" i="6"/>
  <c r="L5566" i="6"/>
  <c r="D5566" i="6"/>
  <c r="M5566" i="6"/>
  <c r="N5566" i="6"/>
  <c r="A5567" i="6"/>
  <c r="F5567" i="6"/>
  <c r="G5567" i="6"/>
  <c r="H5567" i="6"/>
  <c r="I5567" i="6"/>
  <c r="C5567" i="6"/>
  <c r="K5567" i="6"/>
  <c r="L5567" i="6"/>
  <c r="D5567" i="6"/>
  <c r="M5567" i="6"/>
  <c r="N5567" i="6"/>
  <c r="A5568" i="6"/>
  <c r="F5568" i="6"/>
  <c r="G5568" i="6"/>
  <c r="H5568" i="6"/>
  <c r="I5568" i="6"/>
  <c r="C5568" i="6"/>
  <c r="K5568" i="6"/>
  <c r="L5568" i="6"/>
  <c r="D5568" i="6"/>
  <c r="M5568" i="6"/>
  <c r="N5568" i="6"/>
  <c r="A5569" i="6"/>
  <c r="F5569" i="6"/>
  <c r="G5569" i="6"/>
  <c r="H5569" i="6"/>
  <c r="I5569" i="6"/>
  <c r="C5569" i="6"/>
  <c r="K5569" i="6"/>
  <c r="L5569" i="6"/>
  <c r="D5569" i="6"/>
  <c r="M5569" i="6"/>
  <c r="N5569" i="6"/>
  <c r="A5570" i="6"/>
  <c r="F5570" i="6"/>
  <c r="G5570" i="6"/>
  <c r="H5570" i="6"/>
  <c r="I5570" i="6"/>
  <c r="C5570" i="6"/>
  <c r="K5570" i="6"/>
  <c r="L5570" i="6"/>
  <c r="D5570" i="6"/>
  <c r="M5570" i="6"/>
  <c r="N5570" i="6"/>
  <c r="A5571" i="6"/>
  <c r="F5571" i="6"/>
  <c r="G5571" i="6"/>
  <c r="H5571" i="6"/>
  <c r="I5571" i="6"/>
  <c r="C5571" i="6"/>
  <c r="K5571" i="6"/>
  <c r="L5571" i="6"/>
  <c r="D5571" i="6"/>
  <c r="M5571" i="6"/>
  <c r="N5571" i="6"/>
  <c r="A5572" i="6"/>
  <c r="F5572" i="6"/>
  <c r="G5572" i="6"/>
  <c r="H5572" i="6"/>
  <c r="I5572" i="6"/>
  <c r="C5572" i="6"/>
  <c r="K5572" i="6"/>
  <c r="L5572" i="6"/>
  <c r="D5572" i="6"/>
  <c r="M5572" i="6"/>
  <c r="N5572" i="6"/>
  <c r="A5573" i="6"/>
  <c r="F5573" i="6"/>
  <c r="G5573" i="6"/>
  <c r="H5573" i="6"/>
  <c r="I5573" i="6"/>
  <c r="C5573" i="6"/>
  <c r="K5573" i="6"/>
  <c r="L5573" i="6"/>
  <c r="D5573" i="6"/>
  <c r="M5573" i="6"/>
  <c r="N5573" i="6"/>
  <c r="A5574" i="6"/>
  <c r="F5574" i="6"/>
  <c r="G5574" i="6"/>
  <c r="H5574" i="6"/>
  <c r="I5574" i="6"/>
  <c r="C5574" i="6"/>
  <c r="K5574" i="6"/>
  <c r="L5574" i="6"/>
  <c r="D5574" i="6"/>
  <c r="M5574" i="6"/>
  <c r="N5574" i="6"/>
  <c r="A5575" i="6"/>
  <c r="F5575" i="6"/>
  <c r="G5575" i="6"/>
  <c r="H5575" i="6"/>
  <c r="I5575" i="6"/>
  <c r="C5575" i="6"/>
  <c r="K5575" i="6"/>
  <c r="L5575" i="6"/>
  <c r="D5575" i="6"/>
  <c r="M5575" i="6"/>
  <c r="N5575" i="6"/>
  <c r="A5576" i="6"/>
  <c r="F5576" i="6"/>
  <c r="G5576" i="6"/>
  <c r="H5576" i="6"/>
  <c r="I5576" i="6"/>
  <c r="C5576" i="6"/>
  <c r="K5576" i="6"/>
  <c r="L5576" i="6"/>
  <c r="D5576" i="6"/>
  <c r="M5576" i="6"/>
  <c r="N5576" i="6"/>
  <c r="A5577" i="6"/>
  <c r="F5577" i="6"/>
  <c r="G5577" i="6"/>
  <c r="H5577" i="6"/>
  <c r="I5577" i="6"/>
  <c r="C5577" i="6"/>
  <c r="K5577" i="6"/>
  <c r="L5577" i="6"/>
  <c r="D5577" i="6"/>
  <c r="M5577" i="6"/>
  <c r="N5577" i="6"/>
  <c r="A5578" i="6"/>
  <c r="F5578" i="6"/>
  <c r="G5578" i="6"/>
  <c r="H5578" i="6"/>
  <c r="I5578" i="6"/>
  <c r="C5578" i="6"/>
  <c r="K5578" i="6"/>
  <c r="L5578" i="6"/>
  <c r="D5578" i="6"/>
  <c r="M5578" i="6"/>
  <c r="N5578" i="6"/>
  <c r="A5579" i="6"/>
  <c r="F5579" i="6"/>
  <c r="G5579" i="6"/>
  <c r="H5579" i="6"/>
  <c r="I5579" i="6"/>
  <c r="C5579" i="6"/>
  <c r="K5579" i="6"/>
  <c r="L5579" i="6"/>
  <c r="D5579" i="6"/>
  <c r="M5579" i="6"/>
  <c r="N5579" i="6"/>
  <c r="A5580" i="6"/>
  <c r="F5580" i="6"/>
  <c r="G5580" i="6"/>
  <c r="H5580" i="6"/>
  <c r="I5580" i="6"/>
  <c r="C5580" i="6"/>
  <c r="K5580" i="6"/>
  <c r="L5580" i="6"/>
  <c r="D5580" i="6"/>
  <c r="M5580" i="6"/>
  <c r="N5580" i="6"/>
  <c r="A5581" i="6"/>
  <c r="F5581" i="6"/>
  <c r="G5581" i="6"/>
  <c r="H5581" i="6"/>
  <c r="I5581" i="6"/>
  <c r="C5581" i="6"/>
  <c r="K5581" i="6"/>
  <c r="L5581" i="6"/>
  <c r="D5581" i="6"/>
  <c r="M5581" i="6"/>
  <c r="N5581" i="6"/>
  <c r="A5582" i="6"/>
  <c r="F5582" i="6"/>
  <c r="G5582" i="6"/>
  <c r="H5582" i="6"/>
  <c r="I5582" i="6"/>
  <c r="C5582" i="6"/>
  <c r="K5582" i="6"/>
  <c r="L5582" i="6"/>
  <c r="D5582" i="6"/>
  <c r="M5582" i="6"/>
  <c r="N5582" i="6"/>
  <c r="A5583" i="6"/>
  <c r="F5583" i="6"/>
  <c r="G5583" i="6"/>
  <c r="H5583" i="6"/>
  <c r="I5583" i="6"/>
  <c r="C5583" i="6"/>
  <c r="K5583" i="6"/>
  <c r="L5583" i="6"/>
  <c r="D5583" i="6"/>
  <c r="M5583" i="6"/>
  <c r="N5583" i="6"/>
  <c r="A5584" i="6"/>
  <c r="F5584" i="6"/>
  <c r="G5584" i="6"/>
  <c r="H5584" i="6"/>
  <c r="I5584" i="6"/>
  <c r="C5584" i="6"/>
  <c r="K5584" i="6"/>
  <c r="L5584" i="6"/>
  <c r="D5584" i="6"/>
  <c r="M5584" i="6"/>
  <c r="N5584" i="6"/>
  <c r="A5585" i="6"/>
  <c r="F5585" i="6"/>
  <c r="G5585" i="6"/>
  <c r="H5585" i="6"/>
  <c r="I5585" i="6"/>
  <c r="C5585" i="6"/>
  <c r="K5585" i="6"/>
  <c r="L5585" i="6"/>
  <c r="D5585" i="6"/>
  <c r="M5585" i="6"/>
  <c r="N5585" i="6"/>
  <c r="A5586" i="6"/>
  <c r="F5586" i="6"/>
  <c r="G5586" i="6"/>
  <c r="H5586" i="6"/>
  <c r="I5586" i="6"/>
  <c r="C5586" i="6"/>
  <c r="K5586" i="6"/>
  <c r="L5586" i="6"/>
  <c r="D5586" i="6"/>
  <c r="M5586" i="6"/>
  <c r="N5586" i="6"/>
  <c r="A5587" i="6"/>
  <c r="F5587" i="6"/>
  <c r="G5587" i="6"/>
  <c r="H5587" i="6"/>
  <c r="I5587" i="6"/>
  <c r="C5587" i="6"/>
  <c r="K5587" i="6"/>
  <c r="L5587" i="6"/>
  <c r="D5587" i="6"/>
  <c r="M5587" i="6"/>
  <c r="N5587" i="6"/>
  <c r="A5588" i="6"/>
  <c r="F5588" i="6"/>
  <c r="G5588" i="6"/>
  <c r="H5588" i="6"/>
  <c r="I5588" i="6"/>
  <c r="C5588" i="6"/>
  <c r="K5588" i="6"/>
  <c r="L5588" i="6"/>
  <c r="D5588" i="6"/>
  <c r="M5588" i="6"/>
  <c r="N5588" i="6"/>
  <c r="A5589" i="6"/>
  <c r="F5589" i="6"/>
  <c r="G5589" i="6"/>
  <c r="H5589" i="6"/>
  <c r="I5589" i="6"/>
  <c r="C5589" i="6"/>
  <c r="K5589" i="6"/>
  <c r="L5589" i="6"/>
  <c r="D5589" i="6"/>
  <c r="M5589" i="6"/>
  <c r="N5589" i="6"/>
  <c r="A5590" i="6"/>
  <c r="F5590" i="6"/>
  <c r="G5590" i="6"/>
  <c r="H5590" i="6"/>
  <c r="I5590" i="6"/>
  <c r="C5590" i="6"/>
  <c r="K5590" i="6"/>
  <c r="L5590" i="6"/>
  <c r="D5590" i="6"/>
  <c r="M5590" i="6"/>
  <c r="N5590" i="6"/>
  <c r="A5591" i="6"/>
  <c r="F5591" i="6"/>
  <c r="G5591" i="6"/>
  <c r="H5591" i="6"/>
  <c r="I5591" i="6"/>
  <c r="C5591" i="6"/>
  <c r="K5591" i="6"/>
  <c r="L5591" i="6"/>
  <c r="D5591" i="6"/>
  <c r="M5591" i="6"/>
  <c r="N5591" i="6"/>
  <c r="A5592" i="6"/>
  <c r="F5592" i="6"/>
  <c r="G5592" i="6"/>
  <c r="H5592" i="6"/>
  <c r="I5592" i="6"/>
  <c r="C5592" i="6"/>
  <c r="K5592" i="6"/>
  <c r="L5592" i="6"/>
  <c r="D5592" i="6"/>
  <c r="M5592" i="6"/>
  <c r="N5592" i="6"/>
  <c r="A5593" i="6"/>
  <c r="F5593" i="6"/>
  <c r="G5593" i="6"/>
  <c r="H5593" i="6"/>
  <c r="I5593" i="6"/>
  <c r="C5593" i="6"/>
  <c r="K5593" i="6"/>
  <c r="L5593" i="6"/>
  <c r="D5593" i="6"/>
  <c r="M5593" i="6"/>
  <c r="N5593" i="6"/>
  <c r="A5594" i="6"/>
  <c r="F5594" i="6"/>
  <c r="G5594" i="6"/>
  <c r="H5594" i="6"/>
  <c r="I5594" i="6"/>
  <c r="C5594" i="6"/>
  <c r="K5594" i="6"/>
  <c r="L5594" i="6"/>
  <c r="D5594" i="6"/>
  <c r="M5594" i="6"/>
  <c r="N5594" i="6"/>
  <c r="A5595" i="6"/>
  <c r="F5595" i="6"/>
  <c r="G5595" i="6"/>
  <c r="H5595" i="6"/>
  <c r="I5595" i="6"/>
  <c r="C5595" i="6"/>
  <c r="K5595" i="6"/>
  <c r="L5595" i="6"/>
  <c r="D5595" i="6"/>
  <c r="M5595" i="6"/>
  <c r="N5595" i="6"/>
  <c r="A5596" i="6"/>
  <c r="F5596" i="6"/>
  <c r="G5596" i="6"/>
  <c r="H5596" i="6"/>
  <c r="I5596" i="6"/>
  <c r="C5596" i="6"/>
  <c r="K5596" i="6"/>
  <c r="L5596" i="6"/>
  <c r="D5596" i="6"/>
  <c r="M5596" i="6"/>
  <c r="N5596" i="6"/>
  <c r="A5597" i="6"/>
  <c r="F5597" i="6"/>
  <c r="G5597" i="6"/>
  <c r="H5597" i="6"/>
  <c r="I5597" i="6"/>
  <c r="C5597" i="6"/>
  <c r="K5597" i="6"/>
  <c r="L5597" i="6"/>
  <c r="D5597" i="6"/>
  <c r="M5597" i="6"/>
  <c r="N5597" i="6"/>
  <c r="A5598" i="6"/>
  <c r="F5598" i="6"/>
  <c r="G5598" i="6"/>
  <c r="H5598" i="6"/>
  <c r="I5598" i="6"/>
  <c r="C5598" i="6"/>
  <c r="K5598" i="6"/>
  <c r="L5598" i="6"/>
  <c r="D5598" i="6"/>
  <c r="M5598" i="6"/>
  <c r="N5598" i="6"/>
  <c r="A5599" i="6"/>
  <c r="F5599" i="6"/>
  <c r="G5599" i="6"/>
  <c r="H5599" i="6"/>
  <c r="I5599" i="6"/>
  <c r="C5599" i="6"/>
  <c r="K5599" i="6"/>
  <c r="L5599" i="6"/>
  <c r="D5599" i="6"/>
  <c r="M5599" i="6"/>
  <c r="N5599" i="6"/>
  <c r="A5600" i="6"/>
  <c r="F5600" i="6"/>
  <c r="G5600" i="6"/>
  <c r="H5600" i="6"/>
  <c r="I5600" i="6"/>
  <c r="C5600" i="6"/>
  <c r="K5600" i="6"/>
  <c r="L5600" i="6"/>
  <c r="D5600" i="6"/>
  <c r="M5600" i="6"/>
  <c r="N5600" i="6"/>
  <c r="A5601" i="6"/>
  <c r="F5601" i="6"/>
  <c r="G5601" i="6"/>
  <c r="H5601" i="6"/>
  <c r="I5601" i="6"/>
  <c r="C5601" i="6"/>
  <c r="K5601" i="6"/>
  <c r="L5601" i="6"/>
  <c r="D5601" i="6"/>
  <c r="M5601" i="6"/>
  <c r="N5601" i="6"/>
  <c r="A5602" i="6"/>
  <c r="F5602" i="6"/>
  <c r="G5602" i="6"/>
  <c r="H5602" i="6"/>
  <c r="I5602" i="6"/>
  <c r="C5602" i="6"/>
  <c r="K5602" i="6"/>
  <c r="L5602" i="6"/>
  <c r="D5602" i="6"/>
  <c r="M5602" i="6"/>
  <c r="N5602" i="6"/>
  <c r="A5603" i="6"/>
  <c r="F5603" i="6"/>
  <c r="G5603" i="6"/>
  <c r="H5603" i="6"/>
  <c r="I5603" i="6"/>
  <c r="C5603" i="6"/>
  <c r="K5603" i="6"/>
  <c r="L5603" i="6"/>
  <c r="D5603" i="6"/>
  <c r="M5603" i="6"/>
  <c r="N5603" i="6"/>
  <c r="A5604" i="6"/>
  <c r="F5604" i="6"/>
  <c r="G5604" i="6"/>
  <c r="H5604" i="6"/>
  <c r="I5604" i="6"/>
  <c r="C5604" i="6"/>
  <c r="K5604" i="6"/>
  <c r="L5604" i="6"/>
  <c r="D5604" i="6"/>
  <c r="M5604" i="6"/>
  <c r="N5604" i="6"/>
  <c r="A5605" i="6"/>
  <c r="F5605" i="6"/>
  <c r="G5605" i="6"/>
  <c r="H5605" i="6"/>
  <c r="I5605" i="6"/>
  <c r="C5605" i="6"/>
  <c r="K5605" i="6"/>
  <c r="L5605" i="6"/>
  <c r="D5605" i="6"/>
  <c r="M5605" i="6"/>
  <c r="N5605" i="6"/>
  <c r="A5606" i="6"/>
  <c r="F5606" i="6"/>
  <c r="G5606" i="6"/>
  <c r="H5606" i="6"/>
  <c r="I5606" i="6"/>
  <c r="C5606" i="6"/>
  <c r="K5606" i="6"/>
  <c r="L5606" i="6"/>
  <c r="D5606" i="6"/>
  <c r="M5606" i="6"/>
  <c r="N5606" i="6"/>
  <c r="A5607" i="6"/>
  <c r="F5607" i="6"/>
  <c r="G5607" i="6"/>
  <c r="H5607" i="6"/>
  <c r="I5607" i="6"/>
  <c r="C5607" i="6"/>
  <c r="K5607" i="6"/>
  <c r="L5607" i="6"/>
  <c r="D5607" i="6"/>
  <c r="M5607" i="6"/>
  <c r="N5607" i="6"/>
  <c r="A5608" i="6"/>
  <c r="F5608" i="6"/>
  <c r="G5608" i="6"/>
  <c r="H5608" i="6"/>
  <c r="I5608" i="6"/>
  <c r="C5608" i="6"/>
  <c r="K5608" i="6"/>
  <c r="L5608" i="6"/>
  <c r="D5608" i="6"/>
  <c r="M5608" i="6"/>
  <c r="N5608" i="6"/>
  <c r="A5609" i="6"/>
  <c r="F5609" i="6"/>
  <c r="G5609" i="6"/>
  <c r="H5609" i="6"/>
  <c r="I5609" i="6"/>
  <c r="C5609" i="6"/>
  <c r="K5609" i="6"/>
  <c r="L5609" i="6"/>
  <c r="D5609" i="6"/>
  <c r="M5609" i="6"/>
  <c r="N5609" i="6"/>
  <c r="A5610" i="6"/>
  <c r="F5610" i="6"/>
  <c r="G5610" i="6"/>
  <c r="H5610" i="6"/>
  <c r="I5610" i="6"/>
  <c r="C5610" i="6"/>
  <c r="K5610" i="6"/>
  <c r="L5610" i="6"/>
  <c r="D5610" i="6"/>
  <c r="M5610" i="6"/>
  <c r="N5610" i="6"/>
  <c r="A5611" i="6"/>
  <c r="F5611" i="6"/>
  <c r="G5611" i="6"/>
  <c r="H5611" i="6"/>
  <c r="I5611" i="6"/>
  <c r="C5611" i="6"/>
  <c r="K5611" i="6"/>
  <c r="L5611" i="6"/>
  <c r="D5611" i="6"/>
  <c r="M5611" i="6"/>
  <c r="N5611" i="6"/>
  <c r="A5612" i="6"/>
  <c r="F5612" i="6"/>
  <c r="G5612" i="6"/>
  <c r="H5612" i="6"/>
  <c r="I5612" i="6"/>
  <c r="C5612" i="6"/>
  <c r="K5612" i="6"/>
  <c r="L5612" i="6"/>
  <c r="D5612" i="6"/>
  <c r="M5612" i="6"/>
  <c r="N5612" i="6"/>
  <c r="A5613" i="6"/>
  <c r="F5613" i="6"/>
  <c r="G5613" i="6"/>
  <c r="H5613" i="6"/>
  <c r="I5613" i="6"/>
  <c r="C5613" i="6"/>
  <c r="K5613" i="6"/>
  <c r="L5613" i="6"/>
  <c r="D5613" i="6"/>
  <c r="M5613" i="6"/>
  <c r="N5613" i="6"/>
  <c r="A5614" i="6"/>
  <c r="F5614" i="6"/>
  <c r="G5614" i="6"/>
  <c r="H5614" i="6"/>
  <c r="I5614" i="6"/>
  <c r="C5614" i="6"/>
  <c r="K5614" i="6"/>
  <c r="L5614" i="6"/>
  <c r="D5614" i="6"/>
  <c r="M5614" i="6"/>
  <c r="N5614" i="6"/>
  <c r="A5615" i="6"/>
  <c r="F5615" i="6"/>
  <c r="G5615" i="6"/>
  <c r="H5615" i="6"/>
  <c r="I5615" i="6"/>
  <c r="C5615" i="6"/>
  <c r="K5615" i="6"/>
  <c r="L5615" i="6"/>
  <c r="D5615" i="6"/>
  <c r="M5615" i="6"/>
  <c r="N5615" i="6"/>
  <c r="A5616" i="6"/>
  <c r="F5616" i="6"/>
  <c r="G5616" i="6"/>
  <c r="H5616" i="6"/>
  <c r="I5616" i="6"/>
  <c r="C5616" i="6"/>
  <c r="K5616" i="6"/>
  <c r="L5616" i="6"/>
  <c r="D5616" i="6"/>
  <c r="M5616" i="6"/>
  <c r="N5616" i="6"/>
  <c r="A5617" i="6"/>
  <c r="F5617" i="6"/>
  <c r="G5617" i="6"/>
  <c r="H5617" i="6"/>
  <c r="I5617" i="6"/>
  <c r="C5617" i="6"/>
  <c r="K5617" i="6"/>
  <c r="L5617" i="6"/>
  <c r="D5617" i="6"/>
  <c r="M5617" i="6"/>
  <c r="N5617" i="6"/>
  <c r="A5618" i="6"/>
  <c r="F5618" i="6"/>
  <c r="G5618" i="6"/>
  <c r="H5618" i="6"/>
  <c r="I5618" i="6"/>
  <c r="C5618" i="6"/>
  <c r="K5618" i="6"/>
  <c r="L5618" i="6"/>
  <c r="D5618" i="6"/>
  <c r="M5618" i="6"/>
  <c r="N5618" i="6"/>
  <c r="A5619" i="6"/>
  <c r="F5619" i="6"/>
  <c r="G5619" i="6"/>
  <c r="H5619" i="6"/>
  <c r="I5619" i="6"/>
  <c r="C5619" i="6"/>
  <c r="K5619" i="6"/>
  <c r="L5619" i="6"/>
  <c r="D5619" i="6"/>
  <c r="M5619" i="6"/>
  <c r="N5619" i="6"/>
  <c r="A5620" i="6"/>
  <c r="F5620" i="6"/>
  <c r="G5620" i="6"/>
  <c r="H5620" i="6"/>
  <c r="I5620" i="6"/>
  <c r="C5620" i="6"/>
  <c r="K5620" i="6"/>
  <c r="L5620" i="6"/>
  <c r="D5620" i="6"/>
  <c r="M5620" i="6"/>
  <c r="N5620" i="6"/>
  <c r="A5621" i="6"/>
  <c r="F5621" i="6"/>
  <c r="G5621" i="6"/>
  <c r="H5621" i="6"/>
  <c r="I5621" i="6"/>
  <c r="C5621" i="6"/>
  <c r="K5621" i="6"/>
  <c r="L5621" i="6"/>
  <c r="D5621" i="6"/>
  <c r="M5621" i="6"/>
  <c r="N5621" i="6"/>
  <c r="A5622" i="6"/>
  <c r="F5622" i="6"/>
  <c r="G5622" i="6"/>
  <c r="H5622" i="6"/>
  <c r="I5622" i="6"/>
  <c r="C5622" i="6"/>
  <c r="K5622" i="6"/>
  <c r="L5622" i="6"/>
  <c r="D5622" i="6"/>
  <c r="M5622" i="6"/>
  <c r="N5622" i="6"/>
  <c r="A5623" i="6"/>
  <c r="F5623" i="6"/>
  <c r="G5623" i="6"/>
  <c r="H5623" i="6"/>
  <c r="I5623" i="6"/>
  <c r="C5623" i="6"/>
  <c r="K5623" i="6"/>
  <c r="L5623" i="6"/>
  <c r="D5623" i="6"/>
  <c r="M5623" i="6"/>
  <c r="N5623" i="6"/>
  <c r="A5624" i="6"/>
  <c r="F5624" i="6"/>
  <c r="G5624" i="6"/>
  <c r="H5624" i="6"/>
  <c r="I5624" i="6"/>
  <c r="C5624" i="6"/>
  <c r="K5624" i="6"/>
  <c r="L5624" i="6"/>
  <c r="D5624" i="6"/>
  <c r="M5624" i="6"/>
  <c r="N5624" i="6"/>
  <c r="A5625" i="6"/>
  <c r="F5625" i="6"/>
  <c r="G5625" i="6"/>
  <c r="H5625" i="6"/>
  <c r="I5625" i="6"/>
  <c r="C5625" i="6"/>
  <c r="K5625" i="6"/>
  <c r="L5625" i="6"/>
  <c r="D5625" i="6"/>
  <c r="M5625" i="6"/>
  <c r="N5625" i="6"/>
  <c r="A5626" i="6"/>
  <c r="F5626" i="6"/>
  <c r="G5626" i="6"/>
  <c r="H5626" i="6"/>
  <c r="I5626" i="6"/>
  <c r="C5626" i="6"/>
  <c r="K5626" i="6"/>
  <c r="L5626" i="6"/>
  <c r="D5626" i="6"/>
  <c r="M5626" i="6"/>
  <c r="N5626" i="6"/>
  <c r="A5627" i="6"/>
  <c r="F5627" i="6"/>
  <c r="G5627" i="6"/>
  <c r="H5627" i="6"/>
  <c r="I5627" i="6"/>
  <c r="C5627" i="6"/>
  <c r="K5627" i="6"/>
  <c r="L5627" i="6"/>
  <c r="D5627" i="6"/>
  <c r="M5627" i="6"/>
  <c r="N5627" i="6"/>
  <c r="A5628" i="6"/>
  <c r="F5628" i="6"/>
  <c r="G5628" i="6"/>
  <c r="H5628" i="6"/>
  <c r="I5628" i="6"/>
  <c r="C5628" i="6"/>
  <c r="K5628" i="6"/>
  <c r="L5628" i="6"/>
  <c r="D5628" i="6"/>
  <c r="M5628" i="6"/>
  <c r="N5628" i="6"/>
  <c r="A5629" i="6"/>
  <c r="F5629" i="6"/>
  <c r="G5629" i="6"/>
  <c r="H5629" i="6"/>
  <c r="I5629" i="6"/>
  <c r="C5629" i="6"/>
  <c r="K5629" i="6"/>
  <c r="L5629" i="6"/>
  <c r="D5629" i="6"/>
  <c r="M5629" i="6"/>
  <c r="N5629" i="6"/>
  <c r="A5630" i="6"/>
  <c r="F5630" i="6"/>
  <c r="G5630" i="6"/>
  <c r="H5630" i="6"/>
  <c r="I5630" i="6"/>
  <c r="C5630" i="6"/>
  <c r="K5630" i="6"/>
  <c r="L5630" i="6"/>
  <c r="D5630" i="6"/>
  <c r="M5630" i="6"/>
  <c r="N5630" i="6"/>
  <c r="A5631" i="6"/>
  <c r="F5631" i="6"/>
  <c r="G5631" i="6"/>
  <c r="H5631" i="6"/>
  <c r="I5631" i="6"/>
  <c r="C5631" i="6"/>
  <c r="K5631" i="6"/>
  <c r="L5631" i="6"/>
  <c r="D5631" i="6"/>
  <c r="M5631" i="6"/>
  <c r="N5631" i="6"/>
  <c r="A5632" i="6"/>
  <c r="F5632" i="6"/>
  <c r="G5632" i="6"/>
  <c r="H5632" i="6"/>
  <c r="I5632" i="6"/>
  <c r="C5632" i="6"/>
  <c r="K5632" i="6"/>
  <c r="L5632" i="6"/>
  <c r="D5632" i="6"/>
  <c r="M5632" i="6"/>
  <c r="N5632" i="6"/>
  <c r="A5633" i="6"/>
  <c r="F5633" i="6"/>
  <c r="G5633" i="6"/>
  <c r="H5633" i="6"/>
  <c r="I5633" i="6"/>
  <c r="C5633" i="6"/>
  <c r="K5633" i="6"/>
  <c r="L5633" i="6"/>
  <c r="D5633" i="6"/>
  <c r="M5633" i="6"/>
  <c r="N5633" i="6"/>
  <c r="A5634" i="6"/>
  <c r="F5634" i="6"/>
  <c r="G5634" i="6"/>
  <c r="H5634" i="6"/>
  <c r="I5634" i="6"/>
  <c r="C5634" i="6"/>
  <c r="K5634" i="6"/>
  <c r="L5634" i="6"/>
  <c r="D5634" i="6"/>
  <c r="M5634" i="6"/>
  <c r="N5634" i="6"/>
  <c r="A5635" i="6"/>
  <c r="F5635" i="6"/>
  <c r="G5635" i="6"/>
  <c r="H5635" i="6"/>
  <c r="I5635" i="6"/>
  <c r="C5635" i="6"/>
  <c r="K5635" i="6"/>
  <c r="L5635" i="6"/>
  <c r="D5635" i="6"/>
  <c r="M5635" i="6"/>
  <c r="N5635" i="6"/>
  <c r="A5636" i="6"/>
  <c r="F5636" i="6"/>
  <c r="G5636" i="6"/>
  <c r="H5636" i="6"/>
  <c r="I5636" i="6"/>
  <c r="C5636" i="6"/>
  <c r="K5636" i="6"/>
  <c r="L5636" i="6"/>
  <c r="D5636" i="6"/>
  <c r="M5636" i="6"/>
  <c r="N5636" i="6"/>
  <c r="A5637" i="6"/>
  <c r="F5637" i="6"/>
  <c r="G5637" i="6"/>
  <c r="H5637" i="6"/>
  <c r="I5637" i="6"/>
  <c r="C5637" i="6"/>
  <c r="K5637" i="6"/>
  <c r="L5637" i="6"/>
  <c r="D5637" i="6"/>
  <c r="M5637" i="6"/>
  <c r="N5637" i="6"/>
  <c r="A5638" i="6"/>
  <c r="F5638" i="6"/>
  <c r="G5638" i="6"/>
  <c r="H5638" i="6"/>
  <c r="I5638" i="6"/>
  <c r="C5638" i="6"/>
  <c r="K5638" i="6"/>
  <c r="L5638" i="6"/>
  <c r="D5638" i="6"/>
  <c r="M5638" i="6"/>
  <c r="N5638" i="6"/>
  <c r="A5639" i="6"/>
  <c r="F5639" i="6"/>
  <c r="G5639" i="6"/>
  <c r="H5639" i="6"/>
  <c r="I5639" i="6"/>
  <c r="C5639" i="6"/>
  <c r="K5639" i="6"/>
  <c r="L5639" i="6"/>
  <c r="D5639" i="6"/>
  <c r="M5639" i="6"/>
  <c r="N5639" i="6"/>
  <c r="A5640" i="6"/>
  <c r="F5640" i="6"/>
  <c r="G5640" i="6"/>
  <c r="H5640" i="6"/>
  <c r="I5640" i="6"/>
  <c r="C5640" i="6"/>
  <c r="K5640" i="6"/>
  <c r="L5640" i="6"/>
  <c r="D5640" i="6"/>
  <c r="M5640" i="6"/>
  <c r="N5640" i="6"/>
  <c r="A5641" i="6"/>
  <c r="F5641" i="6"/>
  <c r="G5641" i="6"/>
  <c r="H5641" i="6"/>
  <c r="I5641" i="6"/>
  <c r="C5641" i="6"/>
  <c r="K5641" i="6"/>
  <c r="L5641" i="6"/>
  <c r="D5641" i="6"/>
  <c r="M5641" i="6"/>
  <c r="N5641" i="6"/>
  <c r="A5642" i="6"/>
  <c r="F5642" i="6"/>
  <c r="G5642" i="6"/>
  <c r="H5642" i="6"/>
  <c r="I5642" i="6"/>
  <c r="C5642" i="6"/>
  <c r="K5642" i="6"/>
  <c r="L5642" i="6"/>
  <c r="D5642" i="6"/>
  <c r="M5642" i="6"/>
  <c r="N5642" i="6"/>
  <c r="A5643" i="6"/>
  <c r="F5643" i="6"/>
  <c r="G5643" i="6"/>
  <c r="H5643" i="6"/>
  <c r="I5643" i="6"/>
  <c r="C5643" i="6"/>
  <c r="K5643" i="6"/>
  <c r="L5643" i="6"/>
  <c r="D5643" i="6"/>
  <c r="M5643" i="6"/>
  <c r="N5643" i="6"/>
  <c r="A5644" i="6"/>
  <c r="F5644" i="6"/>
  <c r="G5644" i="6"/>
  <c r="H5644" i="6"/>
  <c r="I5644" i="6"/>
  <c r="C5644" i="6"/>
  <c r="K5644" i="6"/>
  <c r="L5644" i="6"/>
  <c r="D5644" i="6"/>
  <c r="M5644" i="6"/>
  <c r="N5644" i="6"/>
  <c r="A5645" i="6"/>
  <c r="F5645" i="6"/>
  <c r="G5645" i="6"/>
  <c r="H5645" i="6"/>
  <c r="I5645" i="6"/>
  <c r="C5645" i="6"/>
  <c r="K5645" i="6"/>
  <c r="L5645" i="6"/>
  <c r="D5645" i="6"/>
  <c r="M5645" i="6"/>
  <c r="N5645" i="6"/>
  <c r="A5646" i="6"/>
  <c r="F5646" i="6"/>
  <c r="G5646" i="6"/>
  <c r="H5646" i="6"/>
  <c r="I5646" i="6"/>
  <c r="C5646" i="6"/>
  <c r="K5646" i="6"/>
  <c r="L5646" i="6"/>
  <c r="D5646" i="6"/>
  <c r="M5646" i="6"/>
  <c r="N5646" i="6"/>
  <c r="A5647" i="6"/>
  <c r="F5647" i="6"/>
  <c r="G5647" i="6"/>
  <c r="H5647" i="6"/>
  <c r="I5647" i="6"/>
  <c r="C5647" i="6"/>
  <c r="K5647" i="6"/>
  <c r="L5647" i="6"/>
  <c r="D5647" i="6"/>
  <c r="M5647" i="6"/>
  <c r="N5647" i="6"/>
  <c r="A5648" i="6"/>
  <c r="F5648" i="6"/>
  <c r="G5648" i="6"/>
  <c r="H5648" i="6"/>
  <c r="I5648" i="6"/>
  <c r="C5648" i="6"/>
  <c r="K5648" i="6"/>
  <c r="L5648" i="6"/>
  <c r="D5648" i="6"/>
  <c r="M5648" i="6"/>
  <c r="N5648" i="6"/>
  <c r="A5649" i="6"/>
  <c r="F5649" i="6"/>
  <c r="G5649" i="6"/>
  <c r="H5649" i="6"/>
  <c r="I5649" i="6"/>
  <c r="C5649" i="6"/>
  <c r="K5649" i="6"/>
  <c r="L5649" i="6"/>
  <c r="D5649" i="6"/>
  <c r="M5649" i="6"/>
  <c r="N5649" i="6"/>
  <c r="A5650" i="6"/>
  <c r="F5650" i="6"/>
  <c r="G5650" i="6"/>
  <c r="H5650" i="6"/>
  <c r="I5650" i="6"/>
  <c r="C5650" i="6"/>
  <c r="K5650" i="6"/>
  <c r="L5650" i="6"/>
  <c r="D5650" i="6"/>
  <c r="M5650" i="6"/>
  <c r="N5650" i="6"/>
  <c r="A5651" i="6"/>
  <c r="F5651" i="6"/>
  <c r="G5651" i="6"/>
  <c r="H5651" i="6"/>
  <c r="I5651" i="6"/>
  <c r="C5651" i="6"/>
  <c r="K5651" i="6"/>
  <c r="L5651" i="6"/>
  <c r="D5651" i="6"/>
  <c r="M5651" i="6"/>
  <c r="N5651" i="6"/>
  <c r="A5652" i="6"/>
  <c r="F5652" i="6"/>
  <c r="G5652" i="6"/>
  <c r="H5652" i="6"/>
  <c r="I5652" i="6"/>
  <c r="C5652" i="6"/>
  <c r="K5652" i="6"/>
  <c r="L5652" i="6"/>
  <c r="D5652" i="6"/>
  <c r="M5652" i="6"/>
  <c r="N5652" i="6"/>
  <c r="A5653" i="6"/>
  <c r="F5653" i="6"/>
  <c r="G5653" i="6"/>
  <c r="H5653" i="6"/>
  <c r="I5653" i="6"/>
  <c r="C5653" i="6"/>
  <c r="K5653" i="6"/>
  <c r="L5653" i="6"/>
  <c r="D5653" i="6"/>
  <c r="M5653" i="6"/>
  <c r="N5653" i="6"/>
  <c r="A5654" i="6"/>
  <c r="F5654" i="6"/>
  <c r="G5654" i="6"/>
  <c r="H5654" i="6"/>
  <c r="I5654" i="6"/>
  <c r="C5654" i="6"/>
  <c r="K5654" i="6"/>
  <c r="L5654" i="6"/>
  <c r="D5654" i="6"/>
  <c r="M5654" i="6"/>
  <c r="N5654" i="6"/>
  <c r="A5655" i="6"/>
  <c r="F5655" i="6"/>
  <c r="G5655" i="6"/>
  <c r="H5655" i="6"/>
  <c r="I5655" i="6"/>
  <c r="C5655" i="6"/>
  <c r="K5655" i="6"/>
  <c r="L5655" i="6"/>
  <c r="D5655" i="6"/>
  <c r="M5655" i="6"/>
  <c r="N5655" i="6"/>
  <c r="A5656" i="6"/>
  <c r="F5656" i="6"/>
  <c r="G5656" i="6"/>
  <c r="H5656" i="6"/>
  <c r="I5656" i="6"/>
  <c r="C5656" i="6"/>
  <c r="K5656" i="6"/>
  <c r="L5656" i="6"/>
  <c r="D5656" i="6"/>
  <c r="M5656" i="6"/>
  <c r="N5656" i="6"/>
  <c r="A5657" i="6"/>
  <c r="F5657" i="6"/>
  <c r="G5657" i="6"/>
  <c r="H5657" i="6"/>
  <c r="I5657" i="6"/>
  <c r="C5657" i="6"/>
  <c r="K5657" i="6"/>
  <c r="L5657" i="6"/>
  <c r="D5657" i="6"/>
  <c r="M5657" i="6"/>
  <c r="N5657" i="6"/>
  <c r="A5658" i="6"/>
  <c r="F5658" i="6"/>
  <c r="G5658" i="6"/>
  <c r="H5658" i="6"/>
  <c r="I5658" i="6"/>
  <c r="C5658" i="6"/>
  <c r="K5658" i="6"/>
  <c r="L5658" i="6"/>
  <c r="D5658" i="6"/>
  <c r="M5658" i="6"/>
  <c r="N5658" i="6"/>
  <c r="A5659" i="6"/>
  <c r="F5659" i="6"/>
  <c r="G5659" i="6"/>
  <c r="H5659" i="6"/>
  <c r="I5659" i="6"/>
  <c r="C5659" i="6"/>
  <c r="K5659" i="6"/>
  <c r="L5659" i="6"/>
  <c r="D5659" i="6"/>
  <c r="M5659" i="6"/>
  <c r="N5659" i="6"/>
  <c r="A5660" i="6"/>
  <c r="F5660" i="6"/>
  <c r="G5660" i="6"/>
  <c r="H5660" i="6"/>
  <c r="I5660" i="6"/>
  <c r="C5660" i="6"/>
  <c r="K5660" i="6"/>
  <c r="L5660" i="6"/>
  <c r="D5660" i="6"/>
  <c r="M5660" i="6"/>
  <c r="N5660" i="6"/>
  <c r="A5661" i="6"/>
  <c r="F5661" i="6"/>
  <c r="G5661" i="6"/>
  <c r="H5661" i="6"/>
  <c r="I5661" i="6"/>
  <c r="C5661" i="6"/>
  <c r="K5661" i="6"/>
  <c r="L5661" i="6"/>
  <c r="D5661" i="6"/>
  <c r="M5661" i="6"/>
  <c r="N5661" i="6"/>
  <c r="A5662" i="6"/>
  <c r="F5662" i="6"/>
  <c r="G5662" i="6"/>
  <c r="H5662" i="6"/>
  <c r="I5662" i="6"/>
  <c r="C5662" i="6"/>
  <c r="K5662" i="6"/>
  <c r="L5662" i="6"/>
  <c r="D5662" i="6"/>
  <c r="M5662" i="6"/>
  <c r="N5662" i="6"/>
  <c r="A5663" i="6"/>
  <c r="F5663" i="6"/>
  <c r="G5663" i="6"/>
  <c r="H5663" i="6"/>
  <c r="I5663" i="6"/>
  <c r="C5663" i="6"/>
  <c r="K5663" i="6"/>
  <c r="L5663" i="6"/>
  <c r="D5663" i="6"/>
  <c r="M5663" i="6"/>
  <c r="N5663" i="6"/>
  <c r="A5664" i="6"/>
  <c r="F5664" i="6"/>
  <c r="G5664" i="6"/>
  <c r="H5664" i="6"/>
  <c r="I5664" i="6"/>
  <c r="C5664" i="6"/>
  <c r="K5664" i="6"/>
  <c r="L5664" i="6"/>
  <c r="D5664" i="6"/>
  <c r="M5664" i="6"/>
  <c r="N5664" i="6"/>
  <c r="A5665" i="6"/>
  <c r="F5665" i="6"/>
  <c r="G5665" i="6"/>
  <c r="H5665" i="6"/>
  <c r="I5665" i="6"/>
  <c r="C5665" i="6"/>
  <c r="K5665" i="6"/>
  <c r="L5665" i="6"/>
  <c r="D5665" i="6"/>
  <c r="M5665" i="6"/>
  <c r="N5665" i="6"/>
  <c r="A5666" i="6"/>
  <c r="F5666" i="6"/>
  <c r="G5666" i="6"/>
  <c r="H5666" i="6"/>
  <c r="I5666" i="6"/>
  <c r="C5666" i="6"/>
  <c r="K5666" i="6"/>
  <c r="L5666" i="6"/>
  <c r="D5666" i="6"/>
  <c r="M5666" i="6"/>
  <c r="N5666" i="6"/>
  <c r="A5667" i="6"/>
  <c r="F5667" i="6"/>
  <c r="G5667" i="6"/>
  <c r="H5667" i="6"/>
  <c r="I5667" i="6"/>
  <c r="C5667" i="6"/>
  <c r="K5667" i="6"/>
  <c r="L5667" i="6"/>
  <c r="D5667" i="6"/>
  <c r="M5667" i="6"/>
  <c r="N5667" i="6"/>
  <c r="A5668" i="6"/>
  <c r="F5668" i="6"/>
  <c r="G5668" i="6"/>
  <c r="H5668" i="6"/>
  <c r="I5668" i="6"/>
  <c r="C5668" i="6"/>
  <c r="K5668" i="6"/>
  <c r="L5668" i="6"/>
  <c r="D5668" i="6"/>
  <c r="M5668" i="6"/>
  <c r="N5668" i="6"/>
  <c r="A5669" i="6"/>
  <c r="F5669" i="6"/>
  <c r="G5669" i="6"/>
  <c r="H5669" i="6"/>
  <c r="I5669" i="6"/>
  <c r="C5669" i="6"/>
  <c r="K5669" i="6"/>
  <c r="L5669" i="6"/>
  <c r="D5669" i="6"/>
  <c r="M5669" i="6"/>
  <c r="N5669" i="6"/>
  <c r="A5670" i="6"/>
  <c r="F5670" i="6"/>
  <c r="G5670" i="6"/>
  <c r="H5670" i="6"/>
  <c r="I5670" i="6"/>
  <c r="C5670" i="6"/>
  <c r="K5670" i="6"/>
  <c r="L5670" i="6"/>
  <c r="D5670" i="6"/>
  <c r="M5670" i="6"/>
  <c r="N5670" i="6"/>
  <c r="A5671" i="6"/>
  <c r="F5671" i="6"/>
  <c r="G5671" i="6"/>
  <c r="H5671" i="6"/>
  <c r="I5671" i="6"/>
  <c r="C5671" i="6"/>
  <c r="K5671" i="6"/>
  <c r="L5671" i="6"/>
  <c r="D5671" i="6"/>
  <c r="M5671" i="6"/>
  <c r="N5671" i="6"/>
  <c r="A5672" i="6"/>
  <c r="F5672" i="6"/>
  <c r="G5672" i="6"/>
  <c r="H5672" i="6"/>
  <c r="I5672" i="6"/>
  <c r="C5672" i="6"/>
  <c r="K5672" i="6"/>
  <c r="L5672" i="6"/>
  <c r="D5672" i="6"/>
  <c r="M5672" i="6"/>
  <c r="N5672" i="6"/>
  <c r="A5673" i="6"/>
  <c r="F5673" i="6"/>
  <c r="G5673" i="6"/>
  <c r="H5673" i="6"/>
  <c r="I5673" i="6"/>
  <c r="C5673" i="6"/>
  <c r="K5673" i="6"/>
  <c r="L5673" i="6"/>
  <c r="D5673" i="6"/>
  <c r="M5673" i="6"/>
  <c r="N5673" i="6"/>
  <c r="A5674" i="6"/>
  <c r="F5674" i="6"/>
  <c r="G5674" i="6"/>
  <c r="H5674" i="6"/>
  <c r="I5674" i="6"/>
  <c r="C5674" i="6"/>
  <c r="K5674" i="6"/>
  <c r="L5674" i="6"/>
  <c r="D5674" i="6"/>
  <c r="M5674" i="6"/>
  <c r="N5674" i="6"/>
  <c r="A5675" i="6"/>
  <c r="F5675" i="6"/>
  <c r="G5675" i="6"/>
  <c r="H5675" i="6"/>
  <c r="I5675" i="6"/>
  <c r="C5675" i="6"/>
  <c r="K5675" i="6"/>
  <c r="L5675" i="6"/>
  <c r="D5675" i="6"/>
  <c r="M5675" i="6"/>
  <c r="N5675" i="6"/>
  <c r="A5676" i="6"/>
  <c r="F5676" i="6"/>
  <c r="G5676" i="6"/>
  <c r="H5676" i="6"/>
  <c r="I5676" i="6"/>
  <c r="C5676" i="6"/>
  <c r="K5676" i="6"/>
  <c r="L5676" i="6"/>
  <c r="D5676" i="6"/>
  <c r="M5676" i="6"/>
  <c r="N5676" i="6"/>
  <c r="A5677" i="6"/>
  <c r="F5677" i="6"/>
  <c r="G5677" i="6"/>
  <c r="H5677" i="6"/>
  <c r="I5677" i="6"/>
  <c r="C5677" i="6"/>
  <c r="K5677" i="6"/>
  <c r="L5677" i="6"/>
  <c r="D5677" i="6"/>
  <c r="M5677" i="6"/>
  <c r="N5677" i="6"/>
  <c r="A5678" i="6"/>
  <c r="F5678" i="6"/>
  <c r="G5678" i="6"/>
  <c r="H5678" i="6"/>
  <c r="I5678" i="6"/>
  <c r="C5678" i="6"/>
  <c r="K5678" i="6"/>
  <c r="L5678" i="6"/>
  <c r="D5678" i="6"/>
  <c r="M5678" i="6"/>
  <c r="N5678" i="6"/>
  <c r="A5679" i="6"/>
  <c r="F5679" i="6"/>
  <c r="G5679" i="6"/>
  <c r="H5679" i="6"/>
  <c r="I5679" i="6"/>
  <c r="C5679" i="6"/>
  <c r="K5679" i="6"/>
  <c r="L5679" i="6"/>
  <c r="D5679" i="6"/>
  <c r="M5679" i="6"/>
  <c r="N5679" i="6"/>
  <c r="A5680" i="6"/>
  <c r="F5680" i="6"/>
  <c r="G5680" i="6"/>
  <c r="H5680" i="6"/>
  <c r="I5680" i="6"/>
  <c r="C5680" i="6"/>
  <c r="K5680" i="6"/>
  <c r="L5680" i="6"/>
  <c r="D5680" i="6"/>
  <c r="M5680" i="6"/>
  <c r="N5680" i="6"/>
  <c r="A5681" i="6"/>
  <c r="F5681" i="6"/>
  <c r="G5681" i="6"/>
  <c r="H5681" i="6"/>
  <c r="I5681" i="6"/>
  <c r="C5681" i="6"/>
  <c r="K5681" i="6"/>
  <c r="L5681" i="6"/>
  <c r="D5681" i="6"/>
  <c r="M5681" i="6"/>
  <c r="N5681" i="6"/>
  <c r="A5682" i="6"/>
  <c r="F5682" i="6"/>
  <c r="G5682" i="6"/>
  <c r="H5682" i="6"/>
  <c r="I5682" i="6"/>
  <c r="C5682" i="6"/>
  <c r="K5682" i="6"/>
  <c r="L5682" i="6"/>
  <c r="D5682" i="6"/>
  <c r="M5682" i="6"/>
  <c r="N5682" i="6"/>
  <c r="A5683" i="6"/>
  <c r="F5683" i="6"/>
  <c r="G5683" i="6"/>
  <c r="H5683" i="6"/>
  <c r="I5683" i="6"/>
  <c r="C5683" i="6"/>
  <c r="K5683" i="6"/>
  <c r="L5683" i="6"/>
  <c r="D5683" i="6"/>
  <c r="M5683" i="6"/>
  <c r="N5683" i="6"/>
  <c r="A5684" i="6"/>
  <c r="F5684" i="6"/>
  <c r="G5684" i="6"/>
  <c r="H5684" i="6"/>
  <c r="I5684" i="6"/>
  <c r="C5684" i="6"/>
  <c r="K5684" i="6"/>
  <c r="L5684" i="6"/>
  <c r="D5684" i="6"/>
  <c r="M5684" i="6"/>
  <c r="N5684" i="6"/>
  <c r="A5685" i="6"/>
  <c r="F5685" i="6"/>
  <c r="G5685" i="6"/>
  <c r="H5685" i="6"/>
  <c r="I5685" i="6"/>
  <c r="C5685" i="6"/>
  <c r="K5685" i="6"/>
  <c r="L5685" i="6"/>
  <c r="D5685" i="6"/>
  <c r="M5685" i="6"/>
  <c r="N5685" i="6"/>
  <c r="A5686" i="6"/>
  <c r="F5686" i="6"/>
  <c r="G5686" i="6"/>
  <c r="H5686" i="6"/>
  <c r="I5686" i="6"/>
  <c r="C5686" i="6"/>
  <c r="K5686" i="6"/>
  <c r="L5686" i="6"/>
  <c r="D5686" i="6"/>
  <c r="M5686" i="6"/>
  <c r="N5686" i="6"/>
  <c r="A5687" i="6"/>
  <c r="F5687" i="6"/>
  <c r="G5687" i="6"/>
  <c r="H5687" i="6"/>
  <c r="I5687" i="6"/>
  <c r="C5687" i="6"/>
  <c r="K5687" i="6"/>
  <c r="L5687" i="6"/>
  <c r="D5687" i="6"/>
  <c r="M5687" i="6"/>
  <c r="N5687" i="6"/>
  <c r="A5688" i="6"/>
  <c r="F5688" i="6"/>
  <c r="G5688" i="6"/>
  <c r="H5688" i="6"/>
  <c r="I5688" i="6"/>
  <c r="C5688" i="6"/>
  <c r="K5688" i="6"/>
  <c r="L5688" i="6"/>
  <c r="D5688" i="6"/>
  <c r="M5688" i="6"/>
  <c r="N5688" i="6"/>
  <c r="A5689" i="6"/>
  <c r="F5689" i="6"/>
  <c r="G5689" i="6"/>
  <c r="H5689" i="6"/>
  <c r="I5689" i="6"/>
  <c r="C5689" i="6"/>
  <c r="K5689" i="6"/>
  <c r="L5689" i="6"/>
  <c r="D5689" i="6"/>
  <c r="M5689" i="6"/>
  <c r="N5689" i="6"/>
  <c r="A5690" i="6"/>
  <c r="F5690" i="6"/>
  <c r="G5690" i="6"/>
  <c r="H5690" i="6"/>
  <c r="I5690" i="6"/>
  <c r="C5690" i="6"/>
  <c r="K5690" i="6"/>
  <c r="L5690" i="6"/>
  <c r="D5690" i="6"/>
  <c r="M5690" i="6"/>
  <c r="N5690" i="6"/>
  <c r="A5691" i="6"/>
  <c r="F5691" i="6"/>
  <c r="G5691" i="6"/>
  <c r="H5691" i="6"/>
  <c r="I5691" i="6"/>
  <c r="C5691" i="6"/>
  <c r="K5691" i="6"/>
  <c r="L5691" i="6"/>
  <c r="D5691" i="6"/>
  <c r="M5691" i="6"/>
  <c r="N5691" i="6"/>
  <c r="A5692" i="6"/>
  <c r="F5692" i="6"/>
  <c r="G5692" i="6"/>
  <c r="H5692" i="6"/>
  <c r="I5692" i="6"/>
  <c r="C5692" i="6"/>
  <c r="K5692" i="6"/>
  <c r="L5692" i="6"/>
  <c r="D5692" i="6"/>
  <c r="M5692" i="6"/>
  <c r="N5692" i="6"/>
  <c r="A5693" i="6"/>
  <c r="F5693" i="6"/>
  <c r="G5693" i="6"/>
  <c r="H5693" i="6"/>
  <c r="I5693" i="6"/>
  <c r="C5693" i="6"/>
  <c r="K5693" i="6"/>
  <c r="L5693" i="6"/>
  <c r="D5693" i="6"/>
  <c r="M5693" i="6"/>
  <c r="N5693" i="6"/>
  <c r="A5694" i="6"/>
  <c r="F5694" i="6"/>
  <c r="G5694" i="6"/>
  <c r="H5694" i="6"/>
  <c r="I5694" i="6"/>
  <c r="C5694" i="6"/>
  <c r="K5694" i="6"/>
  <c r="L5694" i="6"/>
  <c r="D5694" i="6"/>
  <c r="M5694" i="6"/>
  <c r="N5694" i="6"/>
  <c r="A5695" i="6"/>
  <c r="F5695" i="6"/>
  <c r="G5695" i="6"/>
  <c r="H5695" i="6"/>
  <c r="I5695" i="6"/>
  <c r="C5695" i="6"/>
  <c r="K5695" i="6"/>
  <c r="L5695" i="6"/>
  <c r="D5695" i="6"/>
  <c r="M5695" i="6"/>
  <c r="N5695" i="6"/>
  <c r="A5696" i="6"/>
  <c r="F5696" i="6"/>
  <c r="G5696" i="6"/>
  <c r="H5696" i="6"/>
  <c r="I5696" i="6"/>
  <c r="C5696" i="6"/>
  <c r="K5696" i="6"/>
  <c r="L5696" i="6"/>
  <c r="D5696" i="6"/>
  <c r="M5696" i="6"/>
  <c r="N5696" i="6"/>
  <c r="A5697" i="6"/>
  <c r="F5697" i="6"/>
  <c r="G5697" i="6"/>
  <c r="H5697" i="6"/>
  <c r="I5697" i="6"/>
  <c r="C5697" i="6"/>
  <c r="K5697" i="6"/>
  <c r="L5697" i="6"/>
  <c r="D5697" i="6"/>
  <c r="M5697" i="6"/>
  <c r="N5697" i="6"/>
  <c r="A5698" i="6"/>
  <c r="F5698" i="6"/>
  <c r="G5698" i="6"/>
  <c r="H5698" i="6"/>
  <c r="I5698" i="6"/>
  <c r="C5698" i="6"/>
  <c r="K5698" i="6"/>
  <c r="L5698" i="6"/>
  <c r="D5698" i="6"/>
  <c r="M5698" i="6"/>
  <c r="N5698" i="6"/>
  <c r="A5699" i="6"/>
  <c r="F5699" i="6"/>
  <c r="G5699" i="6"/>
  <c r="H5699" i="6"/>
  <c r="I5699" i="6"/>
  <c r="C5699" i="6"/>
  <c r="K5699" i="6"/>
  <c r="L5699" i="6"/>
  <c r="D5699" i="6"/>
  <c r="M5699" i="6"/>
  <c r="N5699" i="6"/>
  <c r="A5700" i="6"/>
  <c r="F5700" i="6"/>
  <c r="G5700" i="6"/>
  <c r="H5700" i="6"/>
  <c r="I5700" i="6"/>
  <c r="C5700" i="6"/>
  <c r="K5700" i="6"/>
  <c r="L5700" i="6"/>
  <c r="D5700" i="6"/>
  <c r="M5700" i="6"/>
  <c r="N5700" i="6"/>
  <c r="A5701" i="6"/>
  <c r="F5701" i="6"/>
  <c r="G5701" i="6"/>
  <c r="H5701" i="6"/>
  <c r="I5701" i="6"/>
  <c r="C5701" i="6"/>
  <c r="K5701" i="6"/>
  <c r="L5701" i="6"/>
  <c r="D5701" i="6"/>
  <c r="M5701" i="6"/>
  <c r="N5701" i="6"/>
  <c r="A5702" i="6"/>
  <c r="F5702" i="6"/>
  <c r="G5702" i="6"/>
  <c r="H5702" i="6"/>
  <c r="I5702" i="6"/>
  <c r="C5702" i="6"/>
  <c r="K5702" i="6"/>
  <c r="L5702" i="6"/>
  <c r="D5702" i="6"/>
  <c r="M5702" i="6"/>
  <c r="N5702" i="6"/>
  <c r="A5703" i="6"/>
  <c r="F5703" i="6"/>
  <c r="G5703" i="6"/>
  <c r="H5703" i="6"/>
  <c r="I5703" i="6"/>
  <c r="C5703" i="6"/>
  <c r="K5703" i="6"/>
  <c r="L5703" i="6"/>
  <c r="D5703" i="6"/>
  <c r="M5703" i="6"/>
  <c r="N5703" i="6"/>
  <c r="A5704" i="6"/>
  <c r="F5704" i="6"/>
  <c r="G5704" i="6"/>
  <c r="H5704" i="6"/>
  <c r="I5704" i="6"/>
  <c r="C5704" i="6"/>
  <c r="K5704" i="6"/>
  <c r="L5704" i="6"/>
  <c r="D5704" i="6"/>
  <c r="M5704" i="6"/>
  <c r="N5704" i="6"/>
  <c r="A5705" i="6"/>
  <c r="F5705" i="6"/>
  <c r="G5705" i="6"/>
  <c r="H5705" i="6"/>
  <c r="I5705" i="6"/>
  <c r="C5705" i="6"/>
  <c r="K5705" i="6"/>
  <c r="L5705" i="6"/>
  <c r="D5705" i="6"/>
  <c r="M5705" i="6"/>
  <c r="N5705" i="6"/>
  <c r="A5706" i="6"/>
  <c r="F5706" i="6"/>
  <c r="G5706" i="6"/>
  <c r="H5706" i="6"/>
  <c r="I5706" i="6"/>
  <c r="C5706" i="6"/>
  <c r="K5706" i="6"/>
  <c r="L5706" i="6"/>
  <c r="D5706" i="6"/>
  <c r="M5706" i="6"/>
  <c r="N5706" i="6"/>
  <c r="A5707" i="6"/>
  <c r="F5707" i="6"/>
  <c r="G5707" i="6"/>
  <c r="H5707" i="6"/>
  <c r="I5707" i="6"/>
  <c r="C5707" i="6"/>
  <c r="K5707" i="6"/>
  <c r="L5707" i="6"/>
  <c r="D5707" i="6"/>
  <c r="M5707" i="6"/>
  <c r="N5707" i="6"/>
  <c r="A5708" i="6"/>
  <c r="F5708" i="6"/>
  <c r="G5708" i="6"/>
  <c r="H5708" i="6"/>
  <c r="I5708" i="6"/>
  <c r="C5708" i="6"/>
  <c r="K5708" i="6"/>
  <c r="L5708" i="6"/>
  <c r="D5708" i="6"/>
  <c r="M5708" i="6"/>
  <c r="N5708" i="6"/>
  <c r="A5709" i="6"/>
  <c r="F5709" i="6"/>
  <c r="G5709" i="6"/>
  <c r="H5709" i="6"/>
  <c r="I5709" i="6"/>
  <c r="C5709" i="6"/>
  <c r="K5709" i="6"/>
  <c r="L5709" i="6"/>
  <c r="D5709" i="6"/>
  <c r="M5709" i="6"/>
  <c r="N5709" i="6"/>
  <c r="A5710" i="6"/>
  <c r="F5710" i="6"/>
  <c r="G5710" i="6"/>
  <c r="H5710" i="6"/>
  <c r="I5710" i="6"/>
  <c r="C5710" i="6"/>
  <c r="K5710" i="6"/>
  <c r="L5710" i="6"/>
  <c r="D5710" i="6"/>
  <c r="M5710" i="6"/>
  <c r="N5710" i="6"/>
  <c r="A5711" i="6"/>
  <c r="F5711" i="6"/>
  <c r="G5711" i="6"/>
  <c r="H5711" i="6"/>
  <c r="I5711" i="6"/>
  <c r="C5711" i="6"/>
  <c r="K5711" i="6"/>
  <c r="L5711" i="6"/>
  <c r="D5711" i="6"/>
  <c r="M5711" i="6"/>
  <c r="N5711" i="6"/>
  <c r="A5712" i="6"/>
  <c r="F5712" i="6"/>
  <c r="G5712" i="6"/>
  <c r="H5712" i="6"/>
  <c r="I5712" i="6"/>
  <c r="C5712" i="6"/>
  <c r="K5712" i="6"/>
  <c r="L5712" i="6"/>
  <c r="D5712" i="6"/>
  <c r="M5712" i="6"/>
  <c r="N5712" i="6"/>
  <c r="A5713" i="6"/>
  <c r="F5713" i="6"/>
  <c r="G5713" i="6"/>
  <c r="H5713" i="6"/>
  <c r="I5713" i="6"/>
  <c r="C5713" i="6"/>
  <c r="K5713" i="6"/>
  <c r="L5713" i="6"/>
  <c r="D5713" i="6"/>
  <c r="M5713" i="6"/>
  <c r="N5713" i="6"/>
  <c r="A5714" i="6"/>
  <c r="F5714" i="6"/>
  <c r="G5714" i="6"/>
  <c r="H5714" i="6"/>
  <c r="I5714" i="6"/>
  <c r="C5714" i="6"/>
  <c r="K5714" i="6"/>
  <c r="L5714" i="6"/>
  <c r="D5714" i="6"/>
  <c r="M5714" i="6"/>
  <c r="N5714" i="6"/>
  <c r="A5715" i="6"/>
  <c r="F5715" i="6"/>
  <c r="G5715" i="6"/>
  <c r="H5715" i="6"/>
  <c r="I5715" i="6"/>
  <c r="C5715" i="6"/>
  <c r="K5715" i="6"/>
  <c r="L5715" i="6"/>
  <c r="D5715" i="6"/>
  <c r="M5715" i="6"/>
  <c r="N5715" i="6"/>
  <c r="A5716" i="6"/>
  <c r="F5716" i="6"/>
  <c r="G5716" i="6"/>
  <c r="H5716" i="6"/>
  <c r="I5716" i="6"/>
  <c r="C5716" i="6"/>
  <c r="K5716" i="6"/>
  <c r="L5716" i="6"/>
  <c r="D5716" i="6"/>
  <c r="M5716" i="6"/>
  <c r="N5716" i="6"/>
  <c r="A5717" i="6"/>
  <c r="F5717" i="6"/>
  <c r="G5717" i="6"/>
  <c r="H5717" i="6"/>
  <c r="I5717" i="6"/>
  <c r="C5717" i="6"/>
  <c r="K5717" i="6"/>
  <c r="L5717" i="6"/>
  <c r="D5717" i="6"/>
  <c r="M5717" i="6"/>
  <c r="N5717" i="6"/>
  <c r="A5718" i="6"/>
  <c r="F5718" i="6"/>
  <c r="G5718" i="6"/>
  <c r="H5718" i="6"/>
  <c r="I5718" i="6"/>
  <c r="C5718" i="6"/>
  <c r="K5718" i="6"/>
  <c r="L5718" i="6"/>
  <c r="D5718" i="6"/>
  <c r="M5718" i="6"/>
  <c r="N5718" i="6"/>
  <c r="A5719" i="6"/>
  <c r="F5719" i="6"/>
  <c r="G5719" i="6"/>
  <c r="H5719" i="6"/>
  <c r="I5719" i="6"/>
  <c r="C5719" i="6"/>
  <c r="K5719" i="6"/>
  <c r="L5719" i="6"/>
  <c r="D5719" i="6"/>
  <c r="M5719" i="6"/>
  <c r="N5719" i="6"/>
  <c r="A5720" i="6"/>
  <c r="F5720" i="6"/>
  <c r="G5720" i="6"/>
  <c r="H5720" i="6"/>
  <c r="I5720" i="6"/>
  <c r="C5720" i="6"/>
  <c r="K5720" i="6"/>
  <c r="L5720" i="6"/>
  <c r="D5720" i="6"/>
  <c r="M5720" i="6"/>
  <c r="N5720" i="6"/>
  <c r="A5721" i="6"/>
  <c r="F5721" i="6"/>
  <c r="G5721" i="6"/>
  <c r="H5721" i="6"/>
  <c r="I5721" i="6"/>
  <c r="C5721" i="6"/>
  <c r="K5721" i="6"/>
  <c r="L5721" i="6"/>
  <c r="D5721" i="6"/>
  <c r="M5721" i="6"/>
  <c r="N5721" i="6"/>
  <c r="A5722" i="6"/>
  <c r="F5722" i="6"/>
  <c r="G5722" i="6"/>
  <c r="H5722" i="6"/>
  <c r="I5722" i="6"/>
  <c r="C5722" i="6"/>
  <c r="K5722" i="6"/>
  <c r="L5722" i="6"/>
  <c r="D5722" i="6"/>
  <c r="M5722" i="6"/>
  <c r="N5722" i="6"/>
  <c r="A5723" i="6"/>
  <c r="F5723" i="6"/>
  <c r="G5723" i="6"/>
  <c r="H5723" i="6"/>
  <c r="I5723" i="6"/>
  <c r="C5723" i="6"/>
  <c r="K5723" i="6"/>
  <c r="L5723" i="6"/>
  <c r="D5723" i="6"/>
  <c r="M5723" i="6"/>
  <c r="N5723" i="6"/>
  <c r="A5724" i="6"/>
  <c r="F5724" i="6"/>
  <c r="G5724" i="6"/>
  <c r="H5724" i="6"/>
  <c r="I5724" i="6"/>
  <c r="C5724" i="6"/>
  <c r="K5724" i="6"/>
  <c r="L5724" i="6"/>
  <c r="D5724" i="6"/>
  <c r="M5724" i="6"/>
  <c r="N5724" i="6"/>
  <c r="A5725" i="6"/>
  <c r="F5725" i="6"/>
  <c r="G5725" i="6"/>
  <c r="H5725" i="6"/>
  <c r="I5725" i="6"/>
  <c r="C5725" i="6"/>
  <c r="K5725" i="6"/>
  <c r="L5725" i="6"/>
  <c r="D5725" i="6"/>
  <c r="M5725" i="6"/>
  <c r="N5725" i="6"/>
  <c r="A5726" i="6"/>
  <c r="F5726" i="6"/>
  <c r="G5726" i="6"/>
  <c r="H5726" i="6"/>
  <c r="I5726" i="6"/>
  <c r="C5726" i="6"/>
  <c r="K5726" i="6"/>
  <c r="L5726" i="6"/>
  <c r="D5726" i="6"/>
  <c r="M5726" i="6"/>
  <c r="N5726" i="6"/>
  <c r="A5727" i="6"/>
  <c r="F5727" i="6"/>
  <c r="G5727" i="6"/>
  <c r="H5727" i="6"/>
  <c r="I5727" i="6"/>
  <c r="C5727" i="6"/>
  <c r="K5727" i="6"/>
  <c r="L5727" i="6"/>
  <c r="D5727" i="6"/>
  <c r="M5727" i="6"/>
  <c r="N5727" i="6"/>
  <c r="A5728" i="6"/>
  <c r="F5728" i="6"/>
  <c r="G5728" i="6"/>
  <c r="H5728" i="6"/>
  <c r="I5728" i="6"/>
  <c r="C5728" i="6"/>
  <c r="K5728" i="6"/>
  <c r="L5728" i="6"/>
  <c r="D5728" i="6"/>
  <c r="M5728" i="6"/>
  <c r="N5728" i="6"/>
  <c r="A5729" i="6"/>
  <c r="F5729" i="6"/>
  <c r="G5729" i="6"/>
  <c r="H5729" i="6"/>
  <c r="I5729" i="6"/>
  <c r="C5729" i="6"/>
  <c r="K5729" i="6"/>
  <c r="L5729" i="6"/>
  <c r="D5729" i="6"/>
  <c r="M5729" i="6"/>
  <c r="N5729" i="6"/>
  <c r="A5730" i="6"/>
  <c r="F5730" i="6"/>
  <c r="G5730" i="6"/>
  <c r="H5730" i="6"/>
  <c r="I5730" i="6"/>
  <c r="C5730" i="6"/>
  <c r="K5730" i="6"/>
  <c r="L5730" i="6"/>
  <c r="D5730" i="6"/>
  <c r="M5730" i="6"/>
  <c r="N5730" i="6"/>
  <c r="A5731" i="6"/>
  <c r="F5731" i="6"/>
  <c r="G5731" i="6"/>
  <c r="H5731" i="6"/>
  <c r="I5731" i="6"/>
  <c r="C5731" i="6"/>
  <c r="K5731" i="6"/>
  <c r="L5731" i="6"/>
  <c r="D5731" i="6"/>
  <c r="M5731" i="6"/>
  <c r="N5731" i="6"/>
  <c r="A5732" i="6"/>
  <c r="F5732" i="6"/>
  <c r="G5732" i="6"/>
  <c r="H5732" i="6"/>
  <c r="I5732" i="6"/>
  <c r="C5732" i="6"/>
  <c r="K5732" i="6"/>
  <c r="L5732" i="6"/>
  <c r="D5732" i="6"/>
  <c r="M5732" i="6"/>
  <c r="N5732" i="6"/>
  <c r="A5733" i="6"/>
  <c r="F5733" i="6"/>
  <c r="G5733" i="6"/>
  <c r="H5733" i="6"/>
  <c r="I5733" i="6"/>
  <c r="C5733" i="6"/>
  <c r="K5733" i="6"/>
  <c r="L5733" i="6"/>
  <c r="D5733" i="6"/>
  <c r="M5733" i="6"/>
  <c r="N5733" i="6"/>
  <c r="A5734" i="6"/>
  <c r="F5734" i="6"/>
  <c r="G5734" i="6"/>
  <c r="H5734" i="6"/>
  <c r="I5734" i="6"/>
  <c r="C5734" i="6"/>
  <c r="K5734" i="6"/>
  <c r="L5734" i="6"/>
  <c r="D5734" i="6"/>
  <c r="M5734" i="6"/>
  <c r="N5734" i="6"/>
  <c r="A5735" i="6"/>
  <c r="F5735" i="6"/>
  <c r="G5735" i="6"/>
  <c r="H5735" i="6"/>
  <c r="I5735" i="6"/>
  <c r="C5735" i="6"/>
  <c r="K5735" i="6"/>
  <c r="L5735" i="6"/>
  <c r="D5735" i="6"/>
  <c r="M5735" i="6"/>
  <c r="N5735" i="6"/>
  <c r="A5736" i="6"/>
  <c r="F5736" i="6"/>
  <c r="G5736" i="6"/>
  <c r="H5736" i="6"/>
  <c r="I5736" i="6"/>
  <c r="C5736" i="6"/>
  <c r="K5736" i="6"/>
  <c r="L5736" i="6"/>
  <c r="D5736" i="6"/>
  <c r="M5736" i="6"/>
  <c r="N5736" i="6"/>
  <c r="A5737" i="6"/>
  <c r="F5737" i="6"/>
  <c r="G5737" i="6"/>
  <c r="H5737" i="6"/>
  <c r="I5737" i="6"/>
  <c r="C5737" i="6"/>
  <c r="K5737" i="6"/>
  <c r="L5737" i="6"/>
  <c r="D5737" i="6"/>
  <c r="M5737" i="6"/>
  <c r="N5737" i="6"/>
  <c r="A5738" i="6"/>
  <c r="F5738" i="6"/>
  <c r="G5738" i="6"/>
  <c r="H5738" i="6"/>
  <c r="I5738" i="6"/>
  <c r="C5738" i="6"/>
  <c r="K5738" i="6"/>
  <c r="L5738" i="6"/>
  <c r="D5738" i="6"/>
  <c r="M5738" i="6"/>
  <c r="N5738" i="6"/>
  <c r="A5739" i="6"/>
  <c r="F5739" i="6"/>
  <c r="G5739" i="6"/>
  <c r="H5739" i="6"/>
  <c r="I5739" i="6"/>
  <c r="C5739" i="6"/>
  <c r="K5739" i="6"/>
  <c r="L5739" i="6"/>
  <c r="D5739" i="6"/>
  <c r="M5739" i="6"/>
  <c r="N5739" i="6"/>
  <c r="A5740" i="6"/>
  <c r="F5740" i="6"/>
  <c r="G5740" i="6"/>
  <c r="H5740" i="6"/>
  <c r="I5740" i="6"/>
  <c r="C5740" i="6"/>
  <c r="K5740" i="6"/>
  <c r="L5740" i="6"/>
  <c r="D5740" i="6"/>
  <c r="M5740" i="6"/>
  <c r="N5740" i="6"/>
  <c r="A5741" i="6"/>
  <c r="F5741" i="6"/>
  <c r="G5741" i="6"/>
  <c r="H5741" i="6"/>
  <c r="I5741" i="6"/>
  <c r="C5741" i="6"/>
  <c r="K5741" i="6"/>
  <c r="L5741" i="6"/>
  <c r="D5741" i="6"/>
  <c r="M5741" i="6"/>
  <c r="N5741" i="6"/>
  <c r="A5742" i="6"/>
  <c r="F5742" i="6"/>
  <c r="G5742" i="6"/>
  <c r="H5742" i="6"/>
  <c r="I5742" i="6"/>
  <c r="C5742" i="6"/>
  <c r="K5742" i="6"/>
  <c r="L5742" i="6"/>
  <c r="D5742" i="6"/>
  <c r="M5742" i="6"/>
  <c r="N5742" i="6"/>
  <c r="A5743" i="6"/>
  <c r="F5743" i="6"/>
  <c r="G5743" i="6"/>
  <c r="H5743" i="6"/>
  <c r="I5743" i="6"/>
  <c r="C5743" i="6"/>
  <c r="K5743" i="6"/>
  <c r="L5743" i="6"/>
  <c r="D5743" i="6"/>
  <c r="M5743" i="6"/>
  <c r="N5743" i="6"/>
  <c r="A5744" i="6"/>
  <c r="F5744" i="6"/>
  <c r="G5744" i="6"/>
  <c r="H5744" i="6"/>
  <c r="I5744" i="6"/>
  <c r="C5744" i="6"/>
  <c r="K5744" i="6"/>
  <c r="L5744" i="6"/>
  <c r="D5744" i="6"/>
  <c r="M5744" i="6"/>
  <c r="N5744" i="6"/>
  <c r="A5745" i="6"/>
  <c r="F5745" i="6"/>
  <c r="G5745" i="6"/>
  <c r="H5745" i="6"/>
  <c r="I5745" i="6"/>
  <c r="C5745" i="6"/>
  <c r="K5745" i="6"/>
  <c r="L5745" i="6"/>
  <c r="D5745" i="6"/>
  <c r="M5745" i="6"/>
  <c r="N5745" i="6"/>
  <c r="A5746" i="6"/>
  <c r="F5746" i="6"/>
  <c r="G5746" i="6"/>
  <c r="H5746" i="6"/>
  <c r="I5746" i="6"/>
  <c r="C5746" i="6"/>
  <c r="K5746" i="6"/>
  <c r="L5746" i="6"/>
  <c r="D5746" i="6"/>
  <c r="M5746" i="6"/>
  <c r="N5746" i="6"/>
  <c r="A5747" i="6"/>
  <c r="F5747" i="6"/>
  <c r="G5747" i="6"/>
  <c r="H5747" i="6"/>
  <c r="I5747" i="6"/>
  <c r="C5747" i="6"/>
  <c r="K5747" i="6"/>
  <c r="L5747" i="6"/>
  <c r="D5747" i="6"/>
  <c r="M5747" i="6"/>
  <c r="N5747" i="6"/>
  <c r="A5748" i="6"/>
  <c r="F5748" i="6"/>
  <c r="G5748" i="6"/>
  <c r="H5748" i="6"/>
  <c r="I5748" i="6"/>
  <c r="C5748" i="6"/>
  <c r="K5748" i="6"/>
  <c r="L5748" i="6"/>
  <c r="D5748" i="6"/>
  <c r="M5748" i="6"/>
  <c r="N5748" i="6"/>
  <c r="A5749" i="6"/>
  <c r="F5749" i="6"/>
  <c r="G5749" i="6"/>
  <c r="H5749" i="6"/>
  <c r="I5749" i="6"/>
  <c r="C5749" i="6"/>
  <c r="K5749" i="6"/>
  <c r="L5749" i="6"/>
  <c r="D5749" i="6"/>
  <c r="M5749" i="6"/>
  <c r="N5749" i="6"/>
  <c r="A5750" i="6"/>
  <c r="F5750" i="6"/>
  <c r="G5750" i="6"/>
  <c r="H5750" i="6"/>
  <c r="I5750" i="6"/>
  <c r="C5750" i="6"/>
  <c r="K5750" i="6"/>
  <c r="L5750" i="6"/>
  <c r="D5750" i="6"/>
  <c r="M5750" i="6"/>
  <c r="N5750" i="6"/>
  <c r="A5751" i="6"/>
  <c r="F5751" i="6"/>
  <c r="G5751" i="6"/>
  <c r="H5751" i="6"/>
  <c r="I5751" i="6"/>
  <c r="C5751" i="6"/>
  <c r="K5751" i="6"/>
  <c r="L5751" i="6"/>
  <c r="D5751" i="6"/>
  <c r="M5751" i="6"/>
  <c r="N5751" i="6"/>
  <c r="A5752" i="6"/>
  <c r="F5752" i="6"/>
  <c r="G5752" i="6"/>
  <c r="H5752" i="6"/>
  <c r="I5752" i="6"/>
  <c r="C5752" i="6"/>
  <c r="K5752" i="6"/>
  <c r="L5752" i="6"/>
  <c r="D5752" i="6"/>
  <c r="M5752" i="6"/>
  <c r="N5752" i="6"/>
  <c r="A5753" i="6"/>
  <c r="F5753" i="6"/>
  <c r="G5753" i="6"/>
  <c r="H5753" i="6"/>
  <c r="I5753" i="6"/>
  <c r="C5753" i="6"/>
  <c r="K5753" i="6"/>
  <c r="L5753" i="6"/>
  <c r="D5753" i="6"/>
  <c r="M5753" i="6"/>
  <c r="N5753" i="6"/>
  <c r="A5754" i="6"/>
  <c r="F5754" i="6"/>
  <c r="G5754" i="6"/>
  <c r="H5754" i="6"/>
  <c r="I5754" i="6"/>
  <c r="C5754" i="6"/>
  <c r="K5754" i="6"/>
  <c r="L5754" i="6"/>
  <c r="D5754" i="6"/>
  <c r="M5754" i="6"/>
  <c r="N5754" i="6"/>
  <c r="A5755" i="6"/>
  <c r="F5755" i="6"/>
  <c r="G5755" i="6"/>
  <c r="H5755" i="6"/>
  <c r="I5755" i="6"/>
  <c r="C5755" i="6"/>
  <c r="K5755" i="6"/>
  <c r="L5755" i="6"/>
  <c r="D5755" i="6"/>
  <c r="M5755" i="6"/>
  <c r="N5755" i="6"/>
  <c r="A5756" i="6"/>
  <c r="F5756" i="6"/>
  <c r="G5756" i="6"/>
  <c r="H5756" i="6"/>
  <c r="I5756" i="6"/>
  <c r="C5756" i="6"/>
  <c r="K5756" i="6"/>
  <c r="L5756" i="6"/>
  <c r="D5756" i="6"/>
  <c r="M5756" i="6"/>
  <c r="N5756" i="6"/>
  <c r="A5757" i="6"/>
  <c r="F5757" i="6"/>
  <c r="G5757" i="6"/>
  <c r="H5757" i="6"/>
  <c r="I5757" i="6"/>
  <c r="C5757" i="6"/>
  <c r="K5757" i="6"/>
  <c r="L5757" i="6"/>
  <c r="D5757" i="6"/>
  <c r="M5757" i="6"/>
  <c r="N5757" i="6"/>
  <c r="A5758" i="6"/>
  <c r="F5758" i="6"/>
  <c r="G5758" i="6"/>
  <c r="H5758" i="6"/>
  <c r="I5758" i="6"/>
  <c r="C5758" i="6"/>
  <c r="K5758" i="6"/>
  <c r="L5758" i="6"/>
  <c r="D5758" i="6"/>
  <c r="M5758" i="6"/>
  <c r="N5758" i="6"/>
  <c r="A5759" i="6"/>
  <c r="F5759" i="6"/>
  <c r="G5759" i="6"/>
  <c r="H5759" i="6"/>
  <c r="I5759" i="6"/>
  <c r="C5759" i="6"/>
  <c r="K5759" i="6"/>
  <c r="L5759" i="6"/>
  <c r="D5759" i="6"/>
  <c r="M5759" i="6"/>
  <c r="N5759" i="6"/>
  <c r="A5760" i="6"/>
  <c r="F5760" i="6"/>
  <c r="G5760" i="6"/>
  <c r="H5760" i="6"/>
  <c r="I5760" i="6"/>
  <c r="C5760" i="6"/>
  <c r="K5760" i="6"/>
  <c r="L5760" i="6"/>
  <c r="D5760" i="6"/>
  <c r="M5760" i="6"/>
  <c r="N5760" i="6"/>
  <c r="A5761" i="6"/>
  <c r="F5761" i="6"/>
  <c r="G5761" i="6"/>
  <c r="H5761" i="6"/>
  <c r="I5761" i="6"/>
  <c r="C5761" i="6"/>
  <c r="K5761" i="6"/>
  <c r="L5761" i="6"/>
  <c r="D5761" i="6"/>
  <c r="M5761" i="6"/>
  <c r="N5761" i="6"/>
  <c r="A5762" i="6"/>
  <c r="F5762" i="6"/>
  <c r="G5762" i="6"/>
  <c r="H5762" i="6"/>
  <c r="I5762" i="6"/>
  <c r="C5762" i="6"/>
  <c r="K5762" i="6"/>
  <c r="L5762" i="6"/>
  <c r="D5762" i="6"/>
  <c r="M5762" i="6"/>
  <c r="N5762" i="6"/>
  <c r="A5763" i="6"/>
  <c r="F5763" i="6"/>
  <c r="G5763" i="6"/>
  <c r="H5763" i="6"/>
  <c r="I5763" i="6"/>
  <c r="C5763" i="6"/>
  <c r="K5763" i="6"/>
  <c r="L5763" i="6"/>
  <c r="D5763" i="6"/>
  <c r="M5763" i="6"/>
  <c r="N5763" i="6"/>
  <c r="A5764" i="6"/>
  <c r="F5764" i="6"/>
  <c r="G5764" i="6"/>
  <c r="H5764" i="6"/>
  <c r="I5764" i="6"/>
  <c r="C5764" i="6"/>
  <c r="K5764" i="6"/>
  <c r="L5764" i="6"/>
  <c r="D5764" i="6"/>
  <c r="M5764" i="6"/>
  <c r="N5764" i="6"/>
  <c r="A5765" i="6"/>
  <c r="F5765" i="6"/>
  <c r="G5765" i="6"/>
  <c r="H5765" i="6"/>
  <c r="I5765" i="6"/>
  <c r="C5765" i="6"/>
  <c r="K5765" i="6"/>
  <c r="L5765" i="6"/>
  <c r="D5765" i="6"/>
  <c r="M5765" i="6"/>
  <c r="N5765" i="6"/>
  <c r="A5766" i="6"/>
  <c r="F5766" i="6"/>
  <c r="G5766" i="6"/>
  <c r="H5766" i="6"/>
  <c r="I5766" i="6"/>
  <c r="C5766" i="6"/>
  <c r="K5766" i="6"/>
  <c r="L5766" i="6"/>
  <c r="D5766" i="6"/>
  <c r="M5766" i="6"/>
  <c r="N5766" i="6"/>
  <c r="A5767" i="6"/>
  <c r="F5767" i="6"/>
  <c r="G5767" i="6"/>
  <c r="H5767" i="6"/>
  <c r="I5767" i="6"/>
  <c r="C5767" i="6"/>
  <c r="K5767" i="6"/>
  <c r="L5767" i="6"/>
  <c r="D5767" i="6"/>
  <c r="M5767" i="6"/>
  <c r="N5767" i="6"/>
  <c r="A5768" i="6"/>
  <c r="F5768" i="6"/>
  <c r="G5768" i="6"/>
  <c r="H5768" i="6"/>
  <c r="I5768" i="6"/>
  <c r="C5768" i="6"/>
  <c r="K5768" i="6"/>
  <c r="L5768" i="6"/>
  <c r="D5768" i="6"/>
  <c r="M5768" i="6"/>
  <c r="N5768" i="6"/>
  <c r="A5769" i="6"/>
  <c r="F5769" i="6"/>
  <c r="G5769" i="6"/>
  <c r="H5769" i="6"/>
  <c r="I5769" i="6"/>
  <c r="C5769" i="6"/>
  <c r="K5769" i="6"/>
  <c r="L5769" i="6"/>
  <c r="D5769" i="6"/>
  <c r="M5769" i="6"/>
  <c r="N5769" i="6"/>
  <c r="A5770" i="6"/>
  <c r="F5770" i="6"/>
  <c r="G5770" i="6"/>
  <c r="H5770" i="6"/>
  <c r="I5770" i="6"/>
  <c r="C5770" i="6"/>
  <c r="K5770" i="6"/>
  <c r="L5770" i="6"/>
  <c r="D5770" i="6"/>
  <c r="M5770" i="6"/>
  <c r="N5770" i="6"/>
  <c r="A5771" i="6"/>
  <c r="F5771" i="6"/>
  <c r="G5771" i="6"/>
  <c r="H5771" i="6"/>
  <c r="I5771" i="6"/>
  <c r="C5771" i="6"/>
  <c r="K5771" i="6"/>
  <c r="L5771" i="6"/>
  <c r="D5771" i="6"/>
  <c r="M5771" i="6"/>
  <c r="N5771" i="6"/>
  <c r="A5772" i="6"/>
  <c r="F5772" i="6"/>
  <c r="G5772" i="6"/>
  <c r="H5772" i="6"/>
  <c r="I5772" i="6"/>
  <c r="C5772" i="6"/>
  <c r="K5772" i="6"/>
  <c r="L5772" i="6"/>
  <c r="D5772" i="6"/>
  <c r="M5772" i="6"/>
  <c r="N5772" i="6"/>
  <c r="A5773" i="6"/>
  <c r="F5773" i="6"/>
  <c r="G5773" i="6"/>
  <c r="H5773" i="6"/>
  <c r="I5773" i="6"/>
  <c r="C5773" i="6"/>
  <c r="K5773" i="6"/>
  <c r="L5773" i="6"/>
  <c r="D5773" i="6"/>
  <c r="M5773" i="6"/>
  <c r="N5773" i="6"/>
  <c r="A5774" i="6"/>
  <c r="F5774" i="6"/>
  <c r="G5774" i="6"/>
  <c r="H5774" i="6"/>
  <c r="I5774" i="6"/>
  <c r="C5774" i="6"/>
  <c r="K5774" i="6"/>
  <c r="L5774" i="6"/>
  <c r="D5774" i="6"/>
  <c r="M5774" i="6"/>
  <c r="N5774" i="6"/>
  <c r="A5775" i="6"/>
  <c r="F5775" i="6"/>
  <c r="G5775" i="6"/>
  <c r="H5775" i="6"/>
  <c r="I5775" i="6"/>
  <c r="C5775" i="6"/>
  <c r="K5775" i="6"/>
  <c r="L5775" i="6"/>
  <c r="D5775" i="6"/>
  <c r="M5775" i="6"/>
  <c r="N5775" i="6"/>
  <c r="A5776" i="6"/>
  <c r="F5776" i="6"/>
  <c r="G5776" i="6"/>
  <c r="H5776" i="6"/>
  <c r="I5776" i="6"/>
  <c r="C5776" i="6"/>
  <c r="K5776" i="6"/>
  <c r="L5776" i="6"/>
  <c r="D5776" i="6"/>
  <c r="M5776" i="6"/>
  <c r="N5776" i="6"/>
  <c r="A5777" i="6"/>
  <c r="F5777" i="6"/>
  <c r="G5777" i="6"/>
  <c r="H5777" i="6"/>
  <c r="I5777" i="6"/>
  <c r="C5777" i="6"/>
  <c r="K5777" i="6"/>
  <c r="L5777" i="6"/>
  <c r="D5777" i="6"/>
  <c r="M5777" i="6"/>
  <c r="N5777" i="6"/>
  <c r="A5778" i="6"/>
  <c r="F5778" i="6"/>
  <c r="G5778" i="6"/>
  <c r="H5778" i="6"/>
  <c r="I5778" i="6"/>
  <c r="C5778" i="6"/>
  <c r="K5778" i="6"/>
  <c r="L5778" i="6"/>
  <c r="D5778" i="6"/>
  <c r="M5778" i="6"/>
  <c r="N5778" i="6"/>
  <c r="A5779" i="6"/>
  <c r="F5779" i="6"/>
  <c r="G5779" i="6"/>
  <c r="H5779" i="6"/>
  <c r="I5779" i="6"/>
  <c r="C5779" i="6"/>
  <c r="K5779" i="6"/>
  <c r="L5779" i="6"/>
  <c r="D5779" i="6"/>
  <c r="M5779" i="6"/>
  <c r="N5779" i="6"/>
  <c r="A5780" i="6"/>
  <c r="F5780" i="6"/>
  <c r="G5780" i="6"/>
  <c r="H5780" i="6"/>
  <c r="I5780" i="6"/>
  <c r="C5780" i="6"/>
  <c r="K5780" i="6"/>
  <c r="L5780" i="6"/>
  <c r="D5780" i="6"/>
  <c r="M5780" i="6"/>
  <c r="N5780" i="6"/>
  <c r="A5781" i="6"/>
  <c r="F5781" i="6"/>
  <c r="G5781" i="6"/>
  <c r="H5781" i="6"/>
  <c r="I5781" i="6"/>
  <c r="C5781" i="6"/>
  <c r="K5781" i="6"/>
  <c r="L5781" i="6"/>
  <c r="D5781" i="6"/>
  <c r="M5781" i="6"/>
  <c r="N5781" i="6"/>
  <c r="A5782" i="6"/>
  <c r="F5782" i="6"/>
  <c r="G5782" i="6"/>
  <c r="H5782" i="6"/>
  <c r="I5782" i="6"/>
  <c r="C5782" i="6"/>
  <c r="K5782" i="6"/>
  <c r="L5782" i="6"/>
  <c r="D5782" i="6"/>
  <c r="M5782" i="6"/>
  <c r="N5782" i="6"/>
  <c r="A5783" i="6"/>
  <c r="F5783" i="6"/>
  <c r="G5783" i="6"/>
  <c r="H5783" i="6"/>
  <c r="I5783" i="6"/>
  <c r="C5783" i="6"/>
  <c r="K5783" i="6"/>
  <c r="L5783" i="6"/>
  <c r="D5783" i="6"/>
  <c r="M5783" i="6"/>
  <c r="N5783" i="6"/>
  <c r="A5784" i="6"/>
  <c r="F5784" i="6"/>
  <c r="G5784" i="6"/>
  <c r="H5784" i="6"/>
  <c r="I5784" i="6"/>
  <c r="C5784" i="6"/>
  <c r="K5784" i="6"/>
  <c r="L5784" i="6"/>
  <c r="D5784" i="6"/>
  <c r="M5784" i="6"/>
  <c r="N5784" i="6"/>
  <c r="A5785" i="6"/>
  <c r="F5785" i="6"/>
  <c r="G5785" i="6"/>
  <c r="H5785" i="6"/>
  <c r="I5785" i="6"/>
  <c r="C5785" i="6"/>
  <c r="K5785" i="6"/>
  <c r="L5785" i="6"/>
  <c r="D5785" i="6"/>
  <c r="M5785" i="6"/>
  <c r="N5785" i="6"/>
  <c r="A5786" i="6"/>
  <c r="F5786" i="6"/>
  <c r="G5786" i="6"/>
  <c r="H5786" i="6"/>
  <c r="I5786" i="6"/>
  <c r="C5786" i="6"/>
  <c r="K5786" i="6"/>
  <c r="L5786" i="6"/>
  <c r="D5786" i="6"/>
  <c r="M5786" i="6"/>
  <c r="N5786" i="6"/>
  <c r="A5787" i="6"/>
  <c r="F5787" i="6"/>
  <c r="G5787" i="6"/>
  <c r="H5787" i="6"/>
  <c r="I5787" i="6"/>
  <c r="C5787" i="6"/>
  <c r="K5787" i="6"/>
  <c r="L5787" i="6"/>
  <c r="D5787" i="6"/>
  <c r="M5787" i="6"/>
  <c r="N5787" i="6"/>
  <c r="A5788" i="6"/>
  <c r="F5788" i="6"/>
  <c r="G5788" i="6"/>
  <c r="H5788" i="6"/>
  <c r="I5788" i="6"/>
  <c r="C5788" i="6"/>
  <c r="K5788" i="6"/>
  <c r="L5788" i="6"/>
  <c r="D5788" i="6"/>
  <c r="M5788" i="6"/>
  <c r="N5788" i="6"/>
  <c r="A5789" i="6"/>
  <c r="F5789" i="6"/>
  <c r="G5789" i="6"/>
  <c r="H5789" i="6"/>
  <c r="I5789" i="6"/>
  <c r="C5789" i="6"/>
  <c r="K5789" i="6"/>
  <c r="L5789" i="6"/>
  <c r="D5789" i="6"/>
  <c r="M5789" i="6"/>
  <c r="N5789" i="6"/>
  <c r="A5790" i="6"/>
  <c r="F5790" i="6"/>
  <c r="G5790" i="6"/>
  <c r="H5790" i="6"/>
  <c r="I5790" i="6"/>
  <c r="C5790" i="6"/>
  <c r="K5790" i="6"/>
  <c r="L5790" i="6"/>
  <c r="D5790" i="6"/>
  <c r="M5790" i="6"/>
  <c r="N5790" i="6"/>
  <c r="A5791" i="6"/>
  <c r="F5791" i="6"/>
  <c r="G5791" i="6"/>
  <c r="H5791" i="6"/>
  <c r="I5791" i="6"/>
  <c r="C5791" i="6"/>
  <c r="K5791" i="6"/>
  <c r="L5791" i="6"/>
  <c r="D5791" i="6"/>
  <c r="M5791" i="6"/>
  <c r="N5791" i="6"/>
  <c r="A5792" i="6"/>
  <c r="F5792" i="6"/>
  <c r="G5792" i="6"/>
  <c r="H5792" i="6"/>
  <c r="I5792" i="6"/>
  <c r="C5792" i="6"/>
  <c r="K5792" i="6"/>
  <c r="L5792" i="6"/>
  <c r="D5792" i="6"/>
  <c r="M5792" i="6"/>
  <c r="N5792" i="6"/>
  <c r="A5793" i="6"/>
  <c r="F5793" i="6"/>
  <c r="G5793" i="6"/>
  <c r="H5793" i="6"/>
  <c r="I5793" i="6"/>
  <c r="C5793" i="6"/>
  <c r="K5793" i="6"/>
  <c r="L5793" i="6"/>
  <c r="D5793" i="6"/>
  <c r="M5793" i="6"/>
  <c r="N5793" i="6"/>
  <c r="A5794" i="6"/>
  <c r="F5794" i="6"/>
  <c r="G5794" i="6"/>
  <c r="H5794" i="6"/>
  <c r="I5794" i="6"/>
  <c r="C5794" i="6"/>
  <c r="K5794" i="6"/>
  <c r="L5794" i="6"/>
  <c r="D5794" i="6"/>
  <c r="M5794" i="6"/>
  <c r="N5794" i="6"/>
  <c r="A5795" i="6"/>
  <c r="F5795" i="6"/>
  <c r="G5795" i="6"/>
  <c r="H5795" i="6"/>
  <c r="I5795" i="6"/>
  <c r="C5795" i="6"/>
  <c r="K5795" i="6"/>
  <c r="L5795" i="6"/>
  <c r="D5795" i="6"/>
  <c r="M5795" i="6"/>
  <c r="N5795" i="6"/>
  <c r="A5796" i="6"/>
  <c r="F5796" i="6"/>
  <c r="G5796" i="6"/>
  <c r="H5796" i="6"/>
  <c r="I5796" i="6"/>
  <c r="C5796" i="6"/>
  <c r="K5796" i="6"/>
  <c r="L5796" i="6"/>
  <c r="D5796" i="6"/>
  <c r="M5796" i="6"/>
  <c r="N5796" i="6"/>
  <c r="A5797" i="6"/>
  <c r="F5797" i="6"/>
  <c r="G5797" i="6"/>
  <c r="H5797" i="6"/>
  <c r="I5797" i="6"/>
  <c r="C5797" i="6"/>
  <c r="K5797" i="6"/>
  <c r="L5797" i="6"/>
  <c r="D5797" i="6"/>
  <c r="M5797" i="6"/>
  <c r="N5797" i="6"/>
  <c r="A5798" i="6"/>
  <c r="F5798" i="6"/>
  <c r="G5798" i="6"/>
  <c r="H5798" i="6"/>
  <c r="I5798" i="6"/>
  <c r="C5798" i="6"/>
  <c r="K5798" i="6"/>
  <c r="L5798" i="6"/>
  <c r="D5798" i="6"/>
  <c r="M5798" i="6"/>
  <c r="N5798" i="6"/>
  <c r="A5799" i="6"/>
  <c r="F5799" i="6"/>
  <c r="G5799" i="6"/>
  <c r="H5799" i="6"/>
  <c r="I5799" i="6"/>
  <c r="C5799" i="6"/>
  <c r="K5799" i="6"/>
  <c r="L5799" i="6"/>
  <c r="D5799" i="6"/>
  <c r="M5799" i="6"/>
  <c r="N5799" i="6"/>
  <c r="A5800" i="6"/>
  <c r="F5800" i="6"/>
  <c r="G5800" i="6"/>
  <c r="H5800" i="6"/>
  <c r="I5800" i="6"/>
  <c r="C5800" i="6"/>
  <c r="K5800" i="6"/>
  <c r="L5800" i="6"/>
  <c r="D5800" i="6"/>
  <c r="M5800" i="6"/>
  <c r="N5800" i="6"/>
  <c r="A5801" i="6"/>
  <c r="F5801" i="6"/>
  <c r="G5801" i="6"/>
  <c r="H5801" i="6"/>
  <c r="I5801" i="6"/>
  <c r="C5801" i="6"/>
  <c r="K5801" i="6"/>
  <c r="L5801" i="6"/>
  <c r="D5801" i="6"/>
  <c r="M5801" i="6"/>
  <c r="N5801" i="6"/>
  <c r="A5802" i="6"/>
  <c r="F5802" i="6"/>
  <c r="G5802" i="6"/>
  <c r="H5802" i="6"/>
  <c r="I5802" i="6"/>
  <c r="C5802" i="6"/>
  <c r="K5802" i="6"/>
  <c r="L5802" i="6"/>
  <c r="D5802" i="6"/>
  <c r="M5802" i="6"/>
  <c r="N5802" i="6"/>
  <c r="A5803" i="6"/>
  <c r="F5803" i="6"/>
  <c r="G5803" i="6"/>
  <c r="H5803" i="6"/>
  <c r="I5803" i="6"/>
  <c r="C5803" i="6"/>
  <c r="K5803" i="6"/>
  <c r="L5803" i="6"/>
  <c r="D5803" i="6"/>
  <c r="M5803" i="6"/>
  <c r="N5803" i="6"/>
  <c r="A5804" i="6"/>
  <c r="F5804" i="6"/>
  <c r="G5804" i="6"/>
  <c r="H5804" i="6"/>
  <c r="I5804" i="6"/>
  <c r="C5804" i="6"/>
  <c r="K5804" i="6"/>
  <c r="L5804" i="6"/>
  <c r="D5804" i="6"/>
  <c r="M5804" i="6"/>
  <c r="N5804" i="6"/>
  <c r="A5805" i="6"/>
  <c r="F5805" i="6"/>
  <c r="G5805" i="6"/>
  <c r="H5805" i="6"/>
  <c r="I5805" i="6"/>
  <c r="C5805" i="6"/>
  <c r="K5805" i="6"/>
  <c r="L5805" i="6"/>
  <c r="D5805" i="6"/>
  <c r="M5805" i="6"/>
  <c r="N5805" i="6"/>
  <c r="A5806" i="6"/>
  <c r="F5806" i="6"/>
  <c r="G5806" i="6"/>
  <c r="H5806" i="6"/>
  <c r="I5806" i="6"/>
  <c r="C5806" i="6"/>
  <c r="K5806" i="6"/>
  <c r="L5806" i="6"/>
  <c r="D5806" i="6"/>
  <c r="M5806" i="6"/>
  <c r="N5806" i="6"/>
  <c r="A5807" i="6"/>
  <c r="F5807" i="6"/>
  <c r="G5807" i="6"/>
  <c r="H5807" i="6"/>
  <c r="I5807" i="6"/>
  <c r="C5807" i="6"/>
  <c r="K5807" i="6"/>
  <c r="L5807" i="6"/>
  <c r="D5807" i="6"/>
  <c r="M5807" i="6"/>
  <c r="N5807" i="6"/>
  <c r="A5808" i="6"/>
  <c r="F5808" i="6"/>
  <c r="G5808" i="6"/>
  <c r="H5808" i="6"/>
  <c r="I5808" i="6"/>
  <c r="C5808" i="6"/>
  <c r="K5808" i="6"/>
  <c r="L5808" i="6"/>
  <c r="D5808" i="6"/>
  <c r="M5808" i="6"/>
  <c r="N5808" i="6"/>
  <c r="A5809" i="6"/>
  <c r="F5809" i="6"/>
  <c r="G5809" i="6"/>
  <c r="H5809" i="6"/>
  <c r="I5809" i="6"/>
  <c r="C5809" i="6"/>
  <c r="K5809" i="6"/>
  <c r="L5809" i="6"/>
  <c r="D5809" i="6"/>
  <c r="M5809" i="6"/>
  <c r="N5809" i="6"/>
  <c r="A5810" i="6"/>
  <c r="F5810" i="6"/>
  <c r="G5810" i="6"/>
  <c r="H5810" i="6"/>
  <c r="I5810" i="6"/>
  <c r="C5810" i="6"/>
  <c r="K5810" i="6"/>
  <c r="L5810" i="6"/>
  <c r="D5810" i="6"/>
  <c r="M5810" i="6"/>
  <c r="N5810" i="6"/>
  <c r="A5811" i="6"/>
  <c r="F5811" i="6"/>
  <c r="G5811" i="6"/>
  <c r="H5811" i="6"/>
  <c r="I5811" i="6"/>
  <c r="C5811" i="6"/>
  <c r="K5811" i="6"/>
  <c r="L5811" i="6"/>
  <c r="D5811" i="6"/>
  <c r="M5811" i="6"/>
  <c r="N5811" i="6"/>
  <c r="A5812" i="6"/>
  <c r="F5812" i="6"/>
  <c r="G5812" i="6"/>
  <c r="H5812" i="6"/>
  <c r="I5812" i="6"/>
  <c r="C5812" i="6"/>
  <c r="K5812" i="6"/>
  <c r="L5812" i="6"/>
  <c r="D5812" i="6"/>
  <c r="M5812" i="6"/>
  <c r="N5812" i="6"/>
  <c r="A5813" i="6"/>
  <c r="F5813" i="6"/>
  <c r="G5813" i="6"/>
  <c r="H5813" i="6"/>
  <c r="I5813" i="6"/>
  <c r="C5813" i="6"/>
  <c r="K5813" i="6"/>
  <c r="L5813" i="6"/>
  <c r="D5813" i="6"/>
  <c r="M5813" i="6"/>
  <c r="N5813" i="6"/>
  <c r="A5814" i="6"/>
  <c r="F5814" i="6"/>
  <c r="G5814" i="6"/>
  <c r="H5814" i="6"/>
  <c r="I5814" i="6"/>
  <c r="C5814" i="6"/>
  <c r="K5814" i="6"/>
  <c r="L5814" i="6"/>
  <c r="D5814" i="6"/>
  <c r="M5814" i="6"/>
  <c r="N5814" i="6"/>
  <c r="A5815" i="6"/>
  <c r="F5815" i="6"/>
  <c r="G5815" i="6"/>
  <c r="H5815" i="6"/>
  <c r="I5815" i="6"/>
  <c r="C5815" i="6"/>
  <c r="K5815" i="6"/>
  <c r="L5815" i="6"/>
  <c r="D5815" i="6"/>
  <c r="M5815" i="6"/>
  <c r="N5815" i="6"/>
  <c r="A5816" i="6"/>
  <c r="F5816" i="6"/>
  <c r="G5816" i="6"/>
  <c r="H5816" i="6"/>
  <c r="I5816" i="6"/>
  <c r="C5816" i="6"/>
  <c r="K5816" i="6"/>
  <c r="L5816" i="6"/>
  <c r="D5816" i="6"/>
  <c r="M5816" i="6"/>
  <c r="N5816" i="6"/>
  <c r="A5817" i="6"/>
  <c r="F5817" i="6"/>
  <c r="G5817" i="6"/>
  <c r="H5817" i="6"/>
  <c r="I5817" i="6"/>
  <c r="C5817" i="6"/>
  <c r="K5817" i="6"/>
  <c r="L5817" i="6"/>
  <c r="D5817" i="6"/>
  <c r="M5817" i="6"/>
  <c r="N5817" i="6"/>
  <c r="A5818" i="6"/>
  <c r="F5818" i="6"/>
  <c r="G5818" i="6"/>
  <c r="H5818" i="6"/>
  <c r="I5818" i="6"/>
  <c r="C5818" i="6"/>
  <c r="K5818" i="6"/>
  <c r="L5818" i="6"/>
  <c r="D5818" i="6"/>
  <c r="M5818" i="6"/>
  <c r="N5818" i="6"/>
  <c r="A5819" i="6"/>
  <c r="F5819" i="6"/>
  <c r="G5819" i="6"/>
  <c r="H5819" i="6"/>
  <c r="I5819" i="6"/>
  <c r="C5819" i="6"/>
  <c r="K5819" i="6"/>
  <c r="L5819" i="6"/>
  <c r="D5819" i="6"/>
  <c r="M5819" i="6"/>
  <c r="N5819" i="6"/>
  <c r="A5820" i="6"/>
  <c r="F5820" i="6"/>
  <c r="G5820" i="6"/>
  <c r="H5820" i="6"/>
  <c r="I5820" i="6"/>
  <c r="C5820" i="6"/>
  <c r="K5820" i="6"/>
  <c r="L5820" i="6"/>
  <c r="D5820" i="6"/>
  <c r="M5820" i="6"/>
  <c r="N5820" i="6"/>
  <c r="A5821" i="6"/>
  <c r="F5821" i="6"/>
  <c r="G5821" i="6"/>
  <c r="H5821" i="6"/>
  <c r="I5821" i="6"/>
  <c r="C5821" i="6"/>
  <c r="K5821" i="6"/>
  <c r="L5821" i="6"/>
  <c r="D5821" i="6"/>
  <c r="M5821" i="6"/>
  <c r="N5821" i="6"/>
  <c r="A5822" i="6"/>
  <c r="F5822" i="6"/>
  <c r="G5822" i="6"/>
  <c r="H5822" i="6"/>
  <c r="I5822" i="6"/>
  <c r="C5822" i="6"/>
  <c r="K5822" i="6"/>
  <c r="L5822" i="6"/>
  <c r="D5822" i="6"/>
  <c r="M5822" i="6"/>
  <c r="N5822" i="6"/>
  <c r="A5823" i="6"/>
  <c r="F5823" i="6"/>
  <c r="G5823" i="6"/>
  <c r="H5823" i="6"/>
  <c r="I5823" i="6"/>
  <c r="C5823" i="6"/>
  <c r="K5823" i="6"/>
  <c r="L5823" i="6"/>
  <c r="D5823" i="6"/>
  <c r="M5823" i="6"/>
  <c r="N5823" i="6"/>
  <c r="A5824" i="6"/>
  <c r="F5824" i="6"/>
  <c r="G5824" i="6"/>
  <c r="H5824" i="6"/>
  <c r="I5824" i="6"/>
  <c r="C5824" i="6"/>
  <c r="K5824" i="6"/>
  <c r="L5824" i="6"/>
  <c r="D5824" i="6"/>
  <c r="M5824" i="6"/>
  <c r="N5824" i="6"/>
  <c r="A5825" i="6"/>
  <c r="F5825" i="6"/>
  <c r="G5825" i="6"/>
  <c r="H5825" i="6"/>
  <c r="I5825" i="6"/>
  <c r="C5825" i="6"/>
  <c r="K5825" i="6"/>
  <c r="L5825" i="6"/>
  <c r="D5825" i="6"/>
  <c r="M5825" i="6"/>
  <c r="N5825" i="6"/>
  <c r="A5826" i="6"/>
  <c r="F5826" i="6"/>
  <c r="G5826" i="6"/>
  <c r="H5826" i="6"/>
  <c r="I5826" i="6"/>
  <c r="C5826" i="6"/>
  <c r="K5826" i="6"/>
  <c r="L5826" i="6"/>
  <c r="D5826" i="6"/>
  <c r="M5826" i="6"/>
  <c r="N5826" i="6"/>
  <c r="A5827" i="6"/>
  <c r="F5827" i="6"/>
  <c r="G5827" i="6"/>
  <c r="H5827" i="6"/>
  <c r="I5827" i="6"/>
  <c r="C5827" i="6"/>
  <c r="K5827" i="6"/>
  <c r="L5827" i="6"/>
  <c r="D5827" i="6"/>
  <c r="M5827" i="6"/>
  <c r="N5827" i="6"/>
  <c r="A5828" i="6"/>
  <c r="F5828" i="6"/>
  <c r="G5828" i="6"/>
  <c r="H5828" i="6"/>
  <c r="I5828" i="6"/>
  <c r="C5828" i="6"/>
  <c r="K5828" i="6"/>
  <c r="L5828" i="6"/>
  <c r="D5828" i="6"/>
  <c r="M5828" i="6"/>
  <c r="N5828" i="6"/>
  <c r="A5829" i="6"/>
  <c r="F5829" i="6"/>
  <c r="G5829" i="6"/>
  <c r="H5829" i="6"/>
  <c r="I5829" i="6"/>
  <c r="C5829" i="6"/>
  <c r="K5829" i="6"/>
  <c r="L5829" i="6"/>
  <c r="D5829" i="6"/>
  <c r="M5829" i="6"/>
  <c r="N5829" i="6"/>
  <c r="A5830" i="6"/>
  <c r="F5830" i="6"/>
  <c r="G5830" i="6"/>
  <c r="H5830" i="6"/>
  <c r="I5830" i="6"/>
  <c r="C5830" i="6"/>
  <c r="K5830" i="6"/>
  <c r="L5830" i="6"/>
  <c r="D5830" i="6"/>
  <c r="M5830" i="6"/>
  <c r="N5830" i="6"/>
  <c r="A5831" i="6"/>
  <c r="F5831" i="6"/>
  <c r="G5831" i="6"/>
  <c r="H5831" i="6"/>
  <c r="I5831" i="6"/>
  <c r="C5831" i="6"/>
  <c r="K5831" i="6"/>
  <c r="L5831" i="6"/>
  <c r="D5831" i="6"/>
  <c r="M5831" i="6"/>
  <c r="N5831" i="6"/>
  <c r="A5832" i="6"/>
  <c r="F5832" i="6"/>
  <c r="G5832" i="6"/>
  <c r="H5832" i="6"/>
  <c r="I5832" i="6"/>
  <c r="C5832" i="6"/>
  <c r="K5832" i="6"/>
  <c r="L5832" i="6"/>
  <c r="D5832" i="6"/>
  <c r="M5832" i="6"/>
  <c r="N5832" i="6"/>
  <c r="A5833" i="6"/>
  <c r="F5833" i="6"/>
  <c r="G5833" i="6"/>
  <c r="H5833" i="6"/>
  <c r="I5833" i="6"/>
  <c r="C5833" i="6"/>
  <c r="K5833" i="6"/>
  <c r="L5833" i="6"/>
  <c r="D5833" i="6"/>
  <c r="M5833" i="6"/>
  <c r="N5833" i="6"/>
  <c r="A5834" i="6"/>
  <c r="F5834" i="6"/>
  <c r="G5834" i="6"/>
  <c r="H5834" i="6"/>
  <c r="I5834" i="6"/>
  <c r="C5834" i="6"/>
  <c r="K5834" i="6"/>
  <c r="L5834" i="6"/>
  <c r="D5834" i="6"/>
  <c r="M5834" i="6"/>
  <c r="N5834" i="6"/>
  <c r="A5835" i="6"/>
  <c r="F5835" i="6"/>
  <c r="G5835" i="6"/>
  <c r="H5835" i="6"/>
  <c r="I5835" i="6"/>
  <c r="C5835" i="6"/>
  <c r="K5835" i="6"/>
  <c r="L5835" i="6"/>
  <c r="D5835" i="6"/>
  <c r="M5835" i="6"/>
  <c r="N5835" i="6"/>
  <c r="A5836" i="6"/>
  <c r="F5836" i="6"/>
  <c r="G5836" i="6"/>
  <c r="H5836" i="6"/>
  <c r="I5836" i="6"/>
  <c r="C5836" i="6"/>
  <c r="K5836" i="6"/>
  <c r="L5836" i="6"/>
  <c r="D5836" i="6"/>
  <c r="M5836" i="6"/>
  <c r="N5836" i="6"/>
  <c r="A5837" i="6"/>
  <c r="F5837" i="6"/>
  <c r="G5837" i="6"/>
  <c r="H5837" i="6"/>
  <c r="I5837" i="6"/>
  <c r="C5837" i="6"/>
  <c r="K5837" i="6"/>
  <c r="L5837" i="6"/>
  <c r="D5837" i="6"/>
  <c r="M5837" i="6"/>
  <c r="N5837" i="6"/>
  <c r="A5838" i="6"/>
  <c r="F5838" i="6"/>
  <c r="G5838" i="6"/>
  <c r="H5838" i="6"/>
  <c r="I5838" i="6"/>
  <c r="C5838" i="6"/>
  <c r="K5838" i="6"/>
  <c r="L5838" i="6"/>
  <c r="D5838" i="6"/>
  <c r="M5838" i="6"/>
  <c r="N5838" i="6"/>
  <c r="A5839" i="6"/>
  <c r="F5839" i="6"/>
  <c r="G5839" i="6"/>
  <c r="H5839" i="6"/>
  <c r="I5839" i="6"/>
  <c r="C5839" i="6"/>
  <c r="K5839" i="6"/>
  <c r="L5839" i="6"/>
  <c r="D5839" i="6"/>
  <c r="M5839" i="6"/>
  <c r="N5839" i="6"/>
  <c r="A5840" i="6"/>
  <c r="F5840" i="6"/>
  <c r="G5840" i="6"/>
  <c r="H5840" i="6"/>
  <c r="I5840" i="6"/>
  <c r="C5840" i="6"/>
  <c r="K5840" i="6"/>
  <c r="L5840" i="6"/>
  <c r="D5840" i="6"/>
  <c r="M5840" i="6"/>
  <c r="N5840" i="6"/>
  <c r="A5841" i="6"/>
  <c r="F5841" i="6"/>
  <c r="G5841" i="6"/>
  <c r="H5841" i="6"/>
  <c r="I5841" i="6"/>
  <c r="C5841" i="6"/>
  <c r="K5841" i="6"/>
  <c r="L5841" i="6"/>
  <c r="D5841" i="6"/>
  <c r="M5841" i="6"/>
  <c r="N5841" i="6"/>
  <c r="A5842" i="6"/>
  <c r="F5842" i="6"/>
  <c r="G5842" i="6"/>
  <c r="H5842" i="6"/>
  <c r="I5842" i="6"/>
  <c r="C5842" i="6"/>
  <c r="K5842" i="6"/>
  <c r="L5842" i="6"/>
  <c r="D5842" i="6"/>
  <c r="M5842" i="6"/>
  <c r="N5842" i="6"/>
  <c r="A5843" i="6"/>
  <c r="F5843" i="6"/>
  <c r="G5843" i="6"/>
  <c r="H5843" i="6"/>
  <c r="I5843" i="6"/>
  <c r="C5843" i="6"/>
  <c r="K5843" i="6"/>
  <c r="L5843" i="6"/>
  <c r="D5843" i="6"/>
  <c r="M5843" i="6"/>
  <c r="N5843" i="6"/>
  <c r="A5844" i="6"/>
  <c r="F5844" i="6"/>
  <c r="G5844" i="6"/>
  <c r="H5844" i="6"/>
  <c r="I5844" i="6"/>
  <c r="C5844" i="6"/>
  <c r="K5844" i="6"/>
  <c r="L5844" i="6"/>
  <c r="D5844" i="6"/>
  <c r="M5844" i="6"/>
  <c r="N5844" i="6"/>
  <c r="A5845" i="6"/>
  <c r="F5845" i="6"/>
  <c r="G5845" i="6"/>
  <c r="H5845" i="6"/>
  <c r="I5845" i="6"/>
  <c r="C5845" i="6"/>
  <c r="K5845" i="6"/>
  <c r="L5845" i="6"/>
  <c r="D5845" i="6"/>
  <c r="M5845" i="6"/>
  <c r="N5845" i="6"/>
  <c r="A5846" i="6"/>
  <c r="F5846" i="6"/>
  <c r="G5846" i="6"/>
  <c r="H5846" i="6"/>
  <c r="I5846" i="6"/>
  <c r="C5846" i="6"/>
  <c r="K5846" i="6"/>
  <c r="L5846" i="6"/>
  <c r="D5846" i="6"/>
  <c r="M5846" i="6"/>
  <c r="N5846" i="6"/>
  <c r="A5847" i="6"/>
  <c r="F5847" i="6"/>
  <c r="G5847" i="6"/>
  <c r="H5847" i="6"/>
  <c r="I5847" i="6"/>
  <c r="C5847" i="6"/>
  <c r="K5847" i="6"/>
  <c r="L5847" i="6"/>
  <c r="D5847" i="6"/>
  <c r="M5847" i="6"/>
  <c r="N5847" i="6"/>
  <c r="A5848" i="6"/>
  <c r="F5848" i="6"/>
  <c r="G5848" i="6"/>
  <c r="H5848" i="6"/>
  <c r="I5848" i="6"/>
  <c r="C5848" i="6"/>
  <c r="K5848" i="6"/>
  <c r="L5848" i="6"/>
  <c r="D5848" i="6"/>
  <c r="M5848" i="6"/>
  <c r="N5848" i="6"/>
  <c r="A5849" i="6"/>
  <c r="F5849" i="6"/>
  <c r="G5849" i="6"/>
  <c r="H5849" i="6"/>
  <c r="I5849" i="6"/>
  <c r="C5849" i="6"/>
  <c r="K5849" i="6"/>
  <c r="L5849" i="6"/>
  <c r="D5849" i="6"/>
  <c r="M5849" i="6"/>
  <c r="N5849" i="6"/>
  <c r="A5850" i="6"/>
  <c r="F5850" i="6"/>
  <c r="G5850" i="6"/>
  <c r="H5850" i="6"/>
  <c r="I5850" i="6"/>
  <c r="C5850" i="6"/>
  <c r="K5850" i="6"/>
  <c r="L5850" i="6"/>
  <c r="D5850" i="6"/>
  <c r="M5850" i="6"/>
  <c r="N5850" i="6"/>
  <c r="A5851" i="6"/>
  <c r="F5851" i="6"/>
  <c r="G5851" i="6"/>
  <c r="H5851" i="6"/>
  <c r="I5851" i="6"/>
  <c r="C5851" i="6"/>
  <c r="K5851" i="6"/>
  <c r="L5851" i="6"/>
  <c r="D5851" i="6"/>
  <c r="M5851" i="6"/>
  <c r="N5851" i="6"/>
  <c r="A5852" i="6"/>
  <c r="F5852" i="6"/>
  <c r="G5852" i="6"/>
  <c r="H5852" i="6"/>
  <c r="I5852" i="6"/>
  <c r="C5852" i="6"/>
  <c r="K5852" i="6"/>
  <c r="L5852" i="6"/>
  <c r="D5852" i="6"/>
  <c r="M5852" i="6"/>
  <c r="N5852" i="6"/>
  <c r="A5853" i="6"/>
  <c r="F5853" i="6"/>
  <c r="G5853" i="6"/>
  <c r="H5853" i="6"/>
  <c r="I5853" i="6"/>
  <c r="C5853" i="6"/>
  <c r="K5853" i="6"/>
  <c r="L5853" i="6"/>
  <c r="D5853" i="6"/>
  <c r="M5853" i="6"/>
  <c r="N5853" i="6"/>
  <c r="A5854" i="6"/>
  <c r="F5854" i="6"/>
  <c r="G5854" i="6"/>
  <c r="H5854" i="6"/>
  <c r="I5854" i="6"/>
  <c r="C5854" i="6"/>
  <c r="K5854" i="6"/>
  <c r="L5854" i="6"/>
  <c r="D5854" i="6"/>
  <c r="M5854" i="6"/>
  <c r="N5854" i="6"/>
  <c r="A5855" i="6"/>
  <c r="F5855" i="6"/>
  <c r="G5855" i="6"/>
  <c r="H5855" i="6"/>
  <c r="I5855" i="6"/>
  <c r="C5855" i="6"/>
  <c r="K5855" i="6"/>
  <c r="L5855" i="6"/>
  <c r="D5855" i="6"/>
  <c r="M5855" i="6"/>
  <c r="N5855" i="6"/>
  <c r="A5856" i="6"/>
  <c r="F5856" i="6"/>
  <c r="G5856" i="6"/>
  <c r="H5856" i="6"/>
  <c r="I5856" i="6"/>
  <c r="C5856" i="6"/>
  <c r="K5856" i="6"/>
  <c r="L5856" i="6"/>
  <c r="D5856" i="6"/>
  <c r="M5856" i="6"/>
  <c r="N5856" i="6"/>
  <c r="A5857" i="6"/>
  <c r="F5857" i="6"/>
  <c r="G5857" i="6"/>
  <c r="H5857" i="6"/>
  <c r="I5857" i="6"/>
  <c r="C5857" i="6"/>
  <c r="K5857" i="6"/>
  <c r="L5857" i="6"/>
  <c r="D5857" i="6"/>
  <c r="M5857" i="6"/>
  <c r="N5857" i="6"/>
  <c r="A5858" i="6"/>
  <c r="F5858" i="6"/>
  <c r="G5858" i="6"/>
  <c r="H5858" i="6"/>
  <c r="I5858" i="6"/>
  <c r="C5858" i="6"/>
  <c r="K5858" i="6"/>
  <c r="L5858" i="6"/>
  <c r="D5858" i="6"/>
  <c r="M5858" i="6"/>
  <c r="N5858" i="6"/>
  <c r="A5859" i="6"/>
  <c r="F5859" i="6"/>
  <c r="G5859" i="6"/>
  <c r="H5859" i="6"/>
  <c r="I5859" i="6"/>
  <c r="C5859" i="6"/>
  <c r="K5859" i="6"/>
  <c r="L5859" i="6"/>
  <c r="D5859" i="6"/>
  <c r="M5859" i="6"/>
  <c r="N5859" i="6"/>
  <c r="A5860" i="6"/>
  <c r="F5860" i="6"/>
  <c r="G5860" i="6"/>
  <c r="H5860" i="6"/>
  <c r="I5860" i="6"/>
  <c r="C5860" i="6"/>
  <c r="K5860" i="6"/>
  <c r="L5860" i="6"/>
  <c r="D5860" i="6"/>
  <c r="M5860" i="6"/>
  <c r="N5860" i="6"/>
  <c r="A5861" i="6"/>
  <c r="F5861" i="6"/>
  <c r="G5861" i="6"/>
  <c r="H5861" i="6"/>
  <c r="I5861" i="6"/>
  <c r="C5861" i="6"/>
  <c r="K5861" i="6"/>
  <c r="L5861" i="6"/>
  <c r="D5861" i="6"/>
  <c r="M5861" i="6"/>
  <c r="N5861" i="6"/>
  <c r="A5862" i="6"/>
  <c r="F5862" i="6"/>
  <c r="G5862" i="6"/>
  <c r="H5862" i="6"/>
  <c r="I5862" i="6"/>
  <c r="C5862" i="6"/>
  <c r="K5862" i="6"/>
  <c r="L5862" i="6"/>
  <c r="D5862" i="6"/>
  <c r="M5862" i="6"/>
  <c r="N5862" i="6"/>
  <c r="A5863" i="6"/>
  <c r="F5863" i="6"/>
  <c r="G5863" i="6"/>
  <c r="H5863" i="6"/>
  <c r="I5863" i="6"/>
  <c r="C5863" i="6"/>
  <c r="K5863" i="6"/>
  <c r="L5863" i="6"/>
  <c r="D5863" i="6"/>
  <c r="M5863" i="6"/>
  <c r="N5863" i="6"/>
  <c r="A5864" i="6"/>
  <c r="F5864" i="6"/>
  <c r="G5864" i="6"/>
  <c r="H5864" i="6"/>
  <c r="I5864" i="6"/>
  <c r="C5864" i="6"/>
  <c r="K5864" i="6"/>
  <c r="L5864" i="6"/>
  <c r="D5864" i="6"/>
  <c r="M5864" i="6"/>
  <c r="N5864" i="6"/>
  <c r="A5865" i="6"/>
  <c r="F5865" i="6"/>
  <c r="G5865" i="6"/>
  <c r="H5865" i="6"/>
  <c r="I5865" i="6"/>
  <c r="C5865" i="6"/>
  <c r="K5865" i="6"/>
  <c r="L5865" i="6"/>
  <c r="D5865" i="6"/>
  <c r="M5865" i="6"/>
  <c r="N5865" i="6"/>
  <c r="A5866" i="6"/>
  <c r="F5866" i="6"/>
  <c r="G5866" i="6"/>
  <c r="H5866" i="6"/>
  <c r="I5866" i="6"/>
  <c r="C5866" i="6"/>
  <c r="K5866" i="6"/>
  <c r="L5866" i="6"/>
  <c r="D5866" i="6"/>
  <c r="M5866" i="6"/>
  <c r="N5866" i="6"/>
  <c r="A5867" i="6"/>
  <c r="F5867" i="6"/>
  <c r="G5867" i="6"/>
  <c r="H5867" i="6"/>
  <c r="I5867" i="6"/>
  <c r="C5867" i="6"/>
  <c r="K5867" i="6"/>
  <c r="L5867" i="6"/>
  <c r="D5867" i="6"/>
  <c r="M5867" i="6"/>
  <c r="N5867" i="6"/>
  <c r="A5868" i="6"/>
  <c r="F5868" i="6"/>
  <c r="G5868" i="6"/>
  <c r="H5868" i="6"/>
  <c r="I5868" i="6"/>
  <c r="C5868" i="6"/>
  <c r="K5868" i="6"/>
  <c r="L5868" i="6"/>
  <c r="D5868" i="6"/>
  <c r="M5868" i="6"/>
  <c r="N5868" i="6"/>
  <c r="A5869" i="6"/>
  <c r="F5869" i="6"/>
  <c r="G5869" i="6"/>
  <c r="H5869" i="6"/>
  <c r="I5869" i="6"/>
  <c r="C5869" i="6"/>
  <c r="K5869" i="6"/>
  <c r="L5869" i="6"/>
  <c r="D5869" i="6"/>
  <c r="M5869" i="6"/>
  <c r="N5869" i="6"/>
  <c r="A5870" i="6"/>
  <c r="F5870" i="6"/>
  <c r="G5870" i="6"/>
  <c r="H5870" i="6"/>
  <c r="I5870" i="6"/>
  <c r="C5870" i="6"/>
  <c r="K5870" i="6"/>
  <c r="L5870" i="6"/>
  <c r="D5870" i="6"/>
  <c r="M5870" i="6"/>
  <c r="N5870" i="6"/>
  <c r="A5871" i="6"/>
  <c r="F5871" i="6"/>
  <c r="G5871" i="6"/>
  <c r="H5871" i="6"/>
  <c r="I5871" i="6"/>
  <c r="C5871" i="6"/>
  <c r="K5871" i="6"/>
  <c r="L5871" i="6"/>
  <c r="D5871" i="6"/>
  <c r="M5871" i="6"/>
  <c r="N5871" i="6"/>
  <c r="A5872" i="6"/>
  <c r="F5872" i="6"/>
  <c r="G5872" i="6"/>
  <c r="H5872" i="6"/>
  <c r="I5872" i="6"/>
  <c r="C5872" i="6"/>
  <c r="K5872" i="6"/>
  <c r="L5872" i="6"/>
  <c r="D5872" i="6"/>
  <c r="M5872" i="6"/>
  <c r="N5872" i="6"/>
  <c r="A5873" i="6"/>
  <c r="F5873" i="6"/>
  <c r="G5873" i="6"/>
  <c r="H5873" i="6"/>
  <c r="I5873" i="6"/>
  <c r="C5873" i="6"/>
  <c r="K5873" i="6"/>
  <c r="L5873" i="6"/>
  <c r="D5873" i="6"/>
  <c r="M5873" i="6"/>
  <c r="N5873" i="6"/>
  <c r="A5874" i="6"/>
  <c r="F5874" i="6"/>
  <c r="G5874" i="6"/>
  <c r="H5874" i="6"/>
  <c r="I5874" i="6"/>
  <c r="C5874" i="6"/>
  <c r="K5874" i="6"/>
  <c r="L5874" i="6"/>
  <c r="D5874" i="6"/>
  <c r="M5874" i="6"/>
  <c r="N5874" i="6"/>
  <c r="A5875" i="6"/>
  <c r="F5875" i="6"/>
  <c r="G5875" i="6"/>
  <c r="H5875" i="6"/>
  <c r="I5875" i="6"/>
  <c r="C5875" i="6"/>
  <c r="K5875" i="6"/>
  <c r="L5875" i="6"/>
  <c r="D5875" i="6"/>
  <c r="M5875" i="6"/>
  <c r="N5875" i="6"/>
  <c r="A5876" i="6"/>
  <c r="F5876" i="6"/>
  <c r="G5876" i="6"/>
  <c r="H5876" i="6"/>
  <c r="I5876" i="6"/>
  <c r="C5876" i="6"/>
  <c r="K5876" i="6"/>
  <c r="L5876" i="6"/>
  <c r="D5876" i="6"/>
  <c r="M5876" i="6"/>
  <c r="N5876" i="6"/>
  <c r="A5877" i="6"/>
  <c r="F5877" i="6"/>
  <c r="G5877" i="6"/>
  <c r="H5877" i="6"/>
  <c r="I5877" i="6"/>
  <c r="C5877" i="6"/>
  <c r="K5877" i="6"/>
  <c r="L5877" i="6"/>
  <c r="D5877" i="6"/>
  <c r="M5877" i="6"/>
  <c r="N5877" i="6"/>
  <c r="A5878" i="6"/>
  <c r="F5878" i="6"/>
  <c r="G5878" i="6"/>
  <c r="H5878" i="6"/>
  <c r="I5878" i="6"/>
  <c r="C5878" i="6"/>
  <c r="K5878" i="6"/>
  <c r="L5878" i="6"/>
  <c r="D5878" i="6"/>
  <c r="M5878" i="6"/>
  <c r="N5878" i="6"/>
  <c r="A5879" i="6"/>
  <c r="F5879" i="6"/>
  <c r="G5879" i="6"/>
  <c r="H5879" i="6"/>
  <c r="I5879" i="6"/>
  <c r="C5879" i="6"/>
  <c r="K5879" i="6"/>
  <c r="L5879" i="6"/>
  <c r="D5879" i="6"/>
  <c r="M5879" i="6"/>
  <c r="N5879" i="6"/>
  <c r="A5880" i="6"/>
  <c r="F5880" i="6"/>
  <c r="G5880" i="6"/>
  <c r="H5880" i="6"/>
  <c r="I5880" i="6"/>
  <c r="C5880" i="6"/>
  <c r="K5880" i="6"/>
  <c r="L5880" i="6"/>
  <c r="D5880" i="6"/>
  <c r="M5880" i="6"/>
  <c r="N5880" i="6"/>
  <c r="A5881" i="6"/>
  <c r="F5881" i="6"/>
  <c r="G5881" i="6"/>
  <c r="H5881" i="6"/>
  <c r="I5881" i="6"/>
  <c r="C5881" i="6"/>
  <c r="K5881" i="6"/>
  <c r="L5881" i="6"/>
  <c r="D5881" i="6"/>
  <c r="M5881" i="6"/>
  <c r="N5881" i="6"/>
  <c r="A5882" i="6"/>
  <c r="F5882" i="6"/>
  <c r="G5882" i="6"/>
  <c r="H5882" i="6"/>
  <c r="I5882" i="6"/>
  <c r="C5882" i="6"/>
  <c r="K5882" i="6"/>
  <c r="L5882" i="6"/>
  <c r="D5882" i="6"/>
  <c r="M5882" i="6"/>
  <c r="N5882" i="6"/>
  <c r="A5883" i="6"/>
  <c r="F5883" i="6"/>
  <c r="G5883" i="6"/>
  <c r="H5883" i="6"/>
  <c r="I5883" i="6"/>
  <c r="C5883" i="6"/>
  <c r="K5883" i="6"/>
  <c r="L5883" i="6"/>
  <c r="D5883" i="6"/>
  <c r="M5883" i="6"/>
  <c r="N5883" i="6"/>
  <c r="A5884" i="6"/>
  <c r="F5884" i="6"/>
  <c r="G5884" i="6"/>
  <c r="H5884" i="6"/>
  <c r="I5884" i="6"/>
  <c r="C5884" i="6"/>
  <c r="K5884" i="6"/>
  <c r="L5884" i="6"/>
  <c r="D5884" i="6"/>
  <c r="M5884" i="6"/>
  <c r="N5884" i="6"/>
  <c r="A5885" i="6"/>
  <c r="F5885" i="6"/>
  <c r="G5885" i="6"/>
  <c r="H5885" i="6"/>
  <c r="I5885" i="6"/>
  <c r="C5885" i="6"/>
  <c r="K5885" i="6"/>
  <c r="L5885" i="6"/>
  <c r="D5885" i="6"/>
  <c r="M5885" i="6"/>
  <c r="N5885" i="6"/>
  <c r="A5886" i="6"/>
  <c r="F5886" i="6"/>
  <c r="G5886" i="6"/>
  <c r="H5886" i="6"/>
  <c r="I5886" i="6"/>
  <c r="C5886" i="6"/>
  <c r="K5886" i="6"/>
  <c r="L5886" i="6"/>
  <c r="D5886" i="6"/>
  <c r="M5886" i="6"/>
  <c r="N5886" i="6"/>
  <c r="A5887" i="6"/>
  <c r="F5887" i="6"/>
  <c r="G5887" i="6"/>
  <c r="H5887" i="6"/>
  <c r="I5887" i="6"/>
  <c r="C5887" i="6"/>
  <c r="K5887" i="6"/>
  <c r="L5887" i="6"/>
  <c r="D5887" i="6"/>
  <c r="M5887" i="6"/>
  <c r="N5887" i="6"/>
  <c r="A5888" i="6"/>
  <c r="F5888" i="6"/>
  <c r="G5888" i="6"/>
  <c r="H5888" i="6"/>
  <c r="I5888" i="6"/>
  <c r="C5888" i="6"/>
  <c r="K5888" i="6"/>
  <c r="L5888" i="6"/>
  <c r="D5888" i="6"/>
  <c r="M5888" i="6"/>
  <c r="N5888" i="6"/>
  <c r="A5889" i="6"/>
  <c r="F5889" i="6"/>
  <c r="G5889" i="6"/>
  <c r="H5889" i="6"/>
  <c r="I5889" i="6"/>
  <c r="C5889" i="6"/>
  <c r="K5889" i="6"/>
  <c r="L5889" i="6"/>
  <c r="D5889" i="6"/>
  <c r="M5889" i="6"/>
  <c r="N5889" i="6"/>
  <c r="A5890" i="6"/>
  <c r="F5890" i="6"/>
  <c r="G5890" i="6"/>
  <c r="H5890" i="6"/>
  <c r="I5890" i="6"/>
  <c r="C5890" i="6"/>
  <c r="K5890" i="6"/>
  <c r="L5890" i="6"/>
  <c r="D5890" i="6"/>
  <c r="M5890" i="6"/>
  <c r="N5890" i="6"/>
  <c r="A5891" i="6"/>
  <c r="F5891" i="6"/>
  <c r="G5891" i="6"/>
  <c r="H5891" i="6"/>
  <c r="I5891" i="6"/>
  <c r="C5891" i="6"/>
  <c r="K5891" i="6"/>
  <c r="L5891" i="6"/>
  <c r="D5891" i="6"/>
  <c r="M5891" i="6"/>
  <c r="N5891" i="6"/>
  <c r="A5892" i="6"/>
  <c r="F5892" i="6"/>
  <c r="G5892" i="6"/>
  <c r="H5892" i="6"/>
  <c r="I5892" i="6"/>
  <c r="C5892" i="6"/>
  <c r="K5892" i="6"/>
  <c r="L5892" i="6"/>
  <c r="D5892" i="6"/>
  <c r="M5892" i="6"/>
  <c r="N5892" i="6"/>
  <c r="A5893" i="6"/>
  <c r="F5893" i="6"/>
  <c r="G5893" i="6"/>
  <c r="H5893" i="6"/>
  <c r="I5893" i="6"/>
  <c r="C5893" i="6"/>
  <c r="K5893" i="6"/>
  <c r="L5893" i="6"/>
  <c r="D5893" i="6"/>
  <c r="M5893" i="6"/>
  <c r="N5893" i="6"/>
  <c r="A5894" i="6"/>
  <c r="F5894" i="6"/>
  <c r="G5894" i="6"/>
  <c r="H5894" i="6"/>
  <c r="I5894" i="6"/>
  <c r="C5894" i="6"/>
  <c r="K5894" i="6"/>
  <c r="L5894" i="6"/>
  <c r="D5894" i="6"/>
  <c r="M5894" i="6"/>
  <c r="N5894" i="6"/>
  <c r="A5895" i="6"/>
  <c r="F5895" i="6"/>
  <c r="G5895" i="6"/>
  <c r="H5895" i="6"/>
  <c r="I5895" i="6"/>
  <c r="C5895" i="6"/>
  <c r="K5895" i="6"/>
  <c r="L5895" i="6"/>
  <c r="D5895" i="6"/>
  <c r="M5895" i="6"/>
  <c r="N5895" i="6"/>
  <c r="A5896" i="6"/>
  <c r="F5896" i="6"/>
  <c r="G5896" i="6"/>
  <c r="H5896" i="6"/>
  <c r="I5896" i="6"/>
  <c r="C5896" i="6"/>
  <c r="K5896" i="6"/>
  <c r="L5896" i="6"/>
  <c r="D5896" i="6"/>
  <c r="M5896" i="6"/>
  <c r="N5896" i="6"/>
  <c r="A5897" i="6"/>
  <c r="F5897" i="6"/>
  <c r="G5897" i="6"/>
  <c r="H5897" i="6"/>
  <c r="I5897" i="6"/>
  <c r="C5897" i="6"/>
  <c r="K5897" i="6"/>
  <c r="L5897" i="6"/>
  <c r="D5897" i="6"/>
  <c r="M5897" i="6"/>
  <c r="N5897" i="6"/>
  <c r="A5898" i="6"/>
  <c r="F5898" i="6"/>
  <c r="G5898" i="6"/>
  <c r="H5898" i="6"/>
  <c r="I5898" i="6"/>
  <c r="C5898" i="6"/>
  <c r="K5898" i="6"/>
  <c r="L5898" i="6"/>
  <c r="D5898" i="6"/>
  <c r="M5898" i="6"/>
  <c r="N5898" i="6"/>
  <c r="A5899" i="6"/>
  <c r="F5899" i="6"/>
  <c r="G5899" i="6"/>
  <c r="H5899" i="6"/>
  <c r="I5899" i="6"/>
  <c r="C5899" i="6"/>
  <c r="K5899" i="6"/>
  <c r="L5899" i="6"/>
  <c r="D5899" i="6"/>
  <c r="M5899" i="6"/>
  <c r="N5899" i="6"/>
  <c r="A5900" i="6"/>
  <c r="F5900" i="6"/>
  <c r="G5900" i="6"/>
  <c r="H5900" i="6"/>
  <c r="I5900" i="6"/>
  <c r="C5900" i="6"/>
  <c r="K5900" i="6"/>
  <c r="L5900" i="6"/>
  <c r="D5900" i="6"/>
  <c r="M5900" i="6"/>
  <c r="N5900" i="6"/>
  <c r="A5901" i="6"/>
  <c r="F5901" i="6"/>
  <c r="G5901" i="6"/>
  <c r="H5901" i="6"/>
  <c r="I5901" i="6"/>
  <c r="C5901" i="6"/>
  <c r="K5901" i="6"/>
  <c r="L5901" i="6"/>
  <c r="D5901" i="6"/>
  <c r="M5901" i="6"/>
  <c r="N5901" i="6"/>
  <c r="A5902" i="6"/>
  <c r="F5902" i="6"/>
  <c r="G5902" i="6"/>
  <c r="H5902" i="6"/>
  <c r="I5902" i="6"/>
  <c r="C5902" i="6"/>
  <c r="K5902" i="6"/>
  <c r="L5902" i="6"/>
  <c r="D5902" i="6"/>
  <c r="M5902" i="6"/>
  <c r="N5902" i="6"/>
  <c r="A5903" i="6"/>
  <c r="F5903" i="6"/>
  <c r="G5903" i="6"/>
  <c r="H5903" i="6"/>
  <c r="I5903" i="6"/>
  <c r="C5903" i="6"/>
  <c r="K5903" i="6"/>
  <c r="L5903" i="6"/>
  <c r="D5903" i="6"/>
  <c r="M5903" i="6"/>
  <c r="N5903" i="6"/>
  <c r="A5904" i="6"/>
  <c r="F5904" i="6"/>
  <c r="G5904" i="6"/>
  <c r="H5904" i="6"/>
  <c r="I5904" i="6"/>
  <c r="C5904" i="6"/>
  <c r="K5904" i="6"/>
  <c r="L5904" i="6"/>
  <c r="D5904" i="6"/>
  <c r="M5904" i="6"/>
  <c r="N5904" i="6"/>
  <c r="A5905" i="6"/>
  <c r="F5905" i="6"/>
  <c r="G5905" i="6"/>
  <c r="H5905" i="6"/>
  <c r="I5905" i="6"/>
  <c r="C5905" i="6"/>
  <c r="K5905" i="6"/>
  <c r="L5905" i="6"/>
  <c r="D5905" i="6"/>
  <c r="M5905" i="6"/>
  <c r="N5905" i="6"/>
  <c r="A5906" i="6"/>
  <c r="F5906" i="6"/>
  <c r="G5906" i="6"/>
  <c r="H5906" i="6"/>
  <c r="I5906" i="6"/>
  <c r="C5906" i="6"/>
  <c r="K5906" i="6"/>
  <c r="L5906" i="6"/>
  <c r="D5906" i="6"/>
  <c r="M5906" i="6"/>
  <c r="N5906" i="6"/>
  <c r="A5907" i="6"/>
  <c r="F5907" i="6"/>
  <c r="G5907" i="6"/>
  <c r="H5907" i="6"/>
  <c r="I5907" i="6"/>
  <c r="C5907" i="6"/>
  <c r="K5907" i="6"/>
  <c r="L5907" i="6"/>
  <c r="D5907" i="6"/>
  <c r="M5907" i="6"/>
  <c r="N5907" i="6"/>
  <c r="A5908" i="6"/>
  <c r="F5908" i="6"/>
  <c r="G5908" i="6"/>
  <c r="H5908" i="6"/>
  <c r="I5908" i="6"/>
  <c r="C5908" i="6"/>
  <c r="K5908" i="6"/>
  <c r="L5908" i="6"/>
  <c r="D5908" i="6"/>
  <c r="M5908" i="6"/>
  <c r="N5908" i="6"/>
  <c r="A5909" i="6"/>
  <c r="F5909" i="6"/>
  <c r="G5909" i="6"/>
  <c r="H5909" i="6"/>
  <c r="I5909" i="6"/>
  <c r="C5909" i="6"/>
  <c r="K5909" i="6"/>
  <c r="L5909" i="6"/>
  <c r="D5909" i="6"/>
  <c r="M5909" i="6"/>
  <c r="N5909" i="6"/>
  <c r="A5910" i="6"/>
  <c r="F5910" i="6"/>
  <c r="G5910" i="6"/>
  <c r="H5910" i="6"/>
  <c r="I5910" i="6"/>
  <c r="C5910" i="6"/>
  <c r="K5910" i="6"/>
  <c r="L5910" i="6"/>
  <c r="D5910" i="6"/>
  <c r="M5910" i="6"/>
  <c r="N5910" i="6"/>
  <c r="A5911" i="6"/>
  <c r="F5911" i="6"/>
  <c r="G5911" i="6"/>
  <c r="H5911" i="6"/>
  <c r="I5911" i="6"/>
  <c r="C5911" i="6"/>
  <c r="K5911" i="6"/>
  <c r="L5911" i="6"/>
  <c r="D5911" i="6"/>
  <c r="M5911" i="6"/>
  <c r="N5911" i="6"/>
  <c r="A5912" i="6"/>
  <c r="F5912" i="6"/>
  <c r="G5912" i="6"/>
  <c r="H5912" i="6"/>
  <c r="I5912" i="6"/>
  <c r="C5912" i="6"/>
  <c r="K5912" i="6"/>
  <c r="L5912" i="6"/>
  <c r="D5912" i="6"/>
  <c r="M5912" i="6"/>
  <c r="N5912" i="6"/>
  <c r="A5913" i="6"/>
  <c r="F5913" i="6"/>
  <c r="G5913" i="6"/>
  <c r="H5913" i="6"/>
  <c r="I5913" i="6"/>
  <c r="C5913" i="6"/>
  <c r="K5913" i="6"/>
  <c r="L5913" i="6"/>
  <c r="D5913" i="6"/>
  <c r="M5913" i="6"/>
  <c r="N5913" i="6"/>
  <c r="A5914" i="6"/>
  <c r="F5914" i="6"/>
  <c r="G5914" i="6"/>
  <c r="H5914" i="6"/>
  <c r="I5914" i="6"/>
  <c r="C5914" i="6"/>
  <c r="K5914" i="6"/>
  <c r="L5914" i="6"/>
  <c r="D5914" i="6"/>
  <c r="M5914" i="6"/>
  <c r="N5914" i="6"/>
  <c r="A5915" i="6"/>
  <c r="F5915" i="6"/>
  <c r="G5915" i="6"/>
  <c r="H5915" i="6"/>
  <c r="I5915" i="6"/>
  <c r="C5915" i="6"/>
  <c r="K5915" i="6"/>
  <c r="L5915" i="6"/>
  <c r="D5915" i="6"/>
  <c r="M5915" i="6"/>
  <c r="N5915" i="6"/>
  <c r="A5916" i="6"/>
  <c r="F5916" i="6"/>
  <c r="G5916" i="6"/>
  <c r="H5916" i="6"/>
  <c r="I5916" i="6"/>
  <c r="C5916" i="6"/>
  <c r="K5916" i="6"/>
  <c r="L5916" i="6"/>
  <c r="D5916" i="6"/>
  <c r="M5916" i="6"/>
  <c r="N5916" i="6"/>
  <c r="A5917" i="6"/>
  <c r="F5917" i="6"/>
  <c r="G5917" i="6"/>
  <c r="H5917" i="6"/>
  <c r="I5917" i="6"/>
  <c r="C5917" i="6"/>
  <c r="K5917" i="6"/>
  <c r="L5917" i="6"/>
  <c r="D5917" i="6"/>
  <c r="M5917" i="6"/>
  <c r="N5917" i="6"/>
  <c r="A5918" i="6"/>
  <c r="F5918" i="6"/>
  <c r="G5918" i="6"/>
  <c r="H5918" i="6"/>
  <c r="I5918" i="6"/>
  <c r="C5918" i="6"/>
  <c r="K5918" i="6"/>
  <c r="L5918" i="6"/>
  <c r="D5918" i="6"/>
  <c r="M5918" i="6"/>
  <c r="N5918" i="6"/>
  <c r="A5919" i="6"/>
  <c r="F5919" i="6"/>
  <c r="G5919" i="6"/>
  <c r="H5919" i="6"/>
  <c r="I5919" i="6"/>
  <c r="C5919" i="6"/>
  <c r="K5919" i="6"/>
  <c r="L5919" i="6"/>
  <c r="D5919" i="6"/>
  <c r="M5919" i="6"/>
  <c r="N5919" i="6"/>
  <c r="A5920" i="6"/>
  <c r="F5920" i="6"/>
  <c r="G5920" i="6"/>
  <c r="H5920" i="6"/>
  <c r="I5920" i="6"/>
  <c r="C5920" i="6"/>
  <c r="K5920" i="6"/>
  <c r="L5920" i="6"/>
  <c r="D5920" i="6"/>
  <c r="M5920" i="6"/>
  <c r="N5920" i="6"/>
  <c r="A5921" i="6"/>
  <c r="F5921" i="6"/>
  <c r="G5921" i="6"/>
  <c r="H5921" i="6"/>
  <c r="I5921" i="6"/>
  <c r="C5921" i="6"/>
  <c r="K5921" i="6"/>
  <c r="L5921" i="6"/>
  <c r="D5921" i="6"/>
  <c r="M5921" i="6"/>
  <c r="N5921" i="6"/>
  <c r="A5922" i="6"/>
  <c r="F5922" i="6"/>
  <c r="G5922" i="6"/>
  <c r="H5922" i="6"/>
  <c r="I5922" i="6"/>
  <c r="C5922" i="6"/>
  <c r="K5922" i="6"/>
  <c r="L5922" i="6"/>
  <c r="D5922" i="6"/>
  <c r="M5922" i="6"/>
  <c r="N5922" i="6"/>
  <c r="A5923" i="6"/>
  <c r="F5923" i="6"/>
  <c r="G5923" i="6"/>
  <c r="H5923" i="6"/>
  <c r="I5923" i="6"/>
  <c r="C5923" i="6"/>
  <c r="K5923" i="6"/>
  <c r="L5923" i="6"/>
  <c r="D5923" i="6"/>
  <c r="M5923" i="6"/>
  <c r="N5923" i="6"/>
  <c r="A5924" i="6"/>
  <c r="F5924" i="6"/>
  <c r="G5924" i="6"/>
  <c r="H5924" i="6"/>
  <c r="I5924" i="6"/>
  <c r="C5924" i="6"/>
  <c r="K5924" i="6"/>
  <c r="L5924" i="6"/>
  <c r="D5924" i="6"/>
  <c r="M5924" i="6"/>
  <c r="N5924" i="6"/>
  <c r="A5925" i="6"/>
  <c r="F5925" i="6"/>
  <c r="G5925" i="6"/>
  <c r="H5925" i="6"/>
  <c r="I5925" i="6"/>
  <c r="C5925" i="6"/>
  <c r="K5925" i="6"/>
  <c r="L5925" i="6"/>
  <c r="D5925" i="6"/>
  <c r="M5925" i="6"/>
  <c r="N5925" i="6"/>
  <c r="A5926" i="6"/>
  <c r="F5926" i="6"/>
  <c r="G5926" i="6"/>
  <c r="H5926" i="6"/>
  <c r="I5926" i="6"/>
  <c r="C5926" i="6"/>
  <c r="K5926" i="6"/>
  <c r="L5926" i="6"/>
  <c r="D5926" i="6"/>
  <c r="M5926" i="6"/>
  <c r="N5926" i="6"/>
  <c r="A5927" i="6"/>
  <c r="F5927" i="6"/>
  <c r="G5927" i="6"/>
  <c r="H5927" i="6"/>
  <c r="I5927" i="6"/>
  <c r="C5927" i="6"/>
  <c r="K5927" i="6"/>
  <c r="L5927" i="6"/>
  <c r="D5927" i="6"/>
  <c r="M5927" i="6"/>
  <c r="N5927" i="6"/>
  <c r="A5928" i="6"/>
  <c r="F5928" i="6"/>
  <c r="G5928" i="6"/>
  <c r="H5928" i="6"/>
  <c r="I5928" i="6"/>
  <c r="C5928" i="6"/>
  <c r="K5928" i="6"/>
  <c r="L5928" i="6"/>
  <c r="D5928" i="6"/>
  <c r="M5928" i="6"/>
  <c r="N5928" i="6"/>
  <c r="A5929" i="6"/>
  <c r="F5929" i="6"/>
  <c r="G5929" i="6"/>
  <c r="H5929" i="6"/>
  <c r="I5929" i="6"/>
  <c r="C5929" i="6"/>
  <c r="K5929" i="6"/>
  <c r="L5929" i="6"/>
  <c r="D5929" i="6"/>
  <c r="M5929" i="6"/>
  <c r="N5929" i="6"/>
  <c r="A5930" i="6"/>
  <c r="F5930" i="6"/>
  <c r="G5930" i="6"/>
  <c r="H5930" i="6"/>
  <c r="I5930" i="6"/>
  <c r="C5930" i="6"/>
  <c r="K5930" i="6"/>
  <c r="L5930" i="6"/>
  <c r="D5930" i="6"/>
  <c r="M5930" i="6"/>
  <c r="N5930" i="6"/>
  <c r="A5931" i="6"/>
  <c r="F5931" i="6"/>
  <c r="G5931" i="6"/>
  <c r="H5931" i="6"/>
  <c r="I5931" i="6"/>
  <c r="C5931" i="6"/>
  <c r="K5931" i="6"/>
  <c r="L5931" i="6"/>
  <c r="D5931" i="6"/>
  <c r="M5931" i="6"/>
  <c r="N5931" i="6"/>
  <c r="A5932" i="6"/>
  <c r="F5932" i="6"/>
  <c r="G5932" i="6"/>
  <c r="H5932" i="6"/>
  <c r="I5932" i="6"/>
  <c r="C5932" i="6"/>
  <c r="K5932" i="6"/>
  <c r="L5932" i="6"/>
  <c r="D5932" i="6"/>
  <c r="M5932" i="6"/>
  <c r="N5932" i="6"/>
  <c r="A5933" i="6"/>
  <c r="F5933" i="6"/>
  <c r="G5933" i="6"/>
  <c r="H5933" i="6"/>
  <c r="I5933" i="6"/>
  <c r="C5933" i="6"/>
  <c r="K5933" i="6"/>
  <c r="L5933" i="6"/>
  <c r="D5933" i="6"/>
  <c r="M5933" i="6"/>
  <c r="N5933" i="6"/>
  <c r="A5934" i="6"/>
  <c r="F5934" i="6"/>
  <c r="G5934" i="6"/>
  <c r="H5934" i="6"/>
  <c r="I5934" i="6"/>
  <c r="C5934" i="6"/>
  <c r="K5934" i="6"/>
  <c r="L5934" i="6"/>
  <c r="D5934" i="6"/>
  <c r="M5934" i="6"/>
  <c r="N5934" i="6"/>
  <c r="A5935" i="6"/>
  <c r="F5935" i="6"/>
  <c r="G5935" i="6"/>
  <c r="H5935" i="6"/>
  <c r="I5935" i="6"/>
  <c r="C5935" i="6"/>
  <c r="K5935" i="6"/>
  <c r="L5935" i="6"/>
  <c r="D5935" i="6"/>
  <c r="M5935" i="6"/>
  <c r="N5935" i="6"/>
  <c r="A5936" i="6"/>
  <c r="F5936" i="6"/>
  <c r="G5936" i="6"/>
  <c r="H5936" i="6"/>
  <c r="I5936" i="6"/>
  <c r="C5936" i="6"/>
  <c r="K5936" i="6"/>
  <c r="L5936" i="6"/>
  <c r="D5936" i="6"/>
  <c r="M5936" i="6"/>
  <c r="N5936" i="6"/>
  <c r="A5937" i="6"/>
  <c r="F5937" i="6"/>
  <c r="G5937" i="6"/>
  <c r="H5937" i="6"/>
  <c r="I5937" i="6"/>
  <c r="C5937" i="6"/>
  <c r="K5937" i="6"/>
  <c r="L5937" i="6"/>
  <c r="D5937" i="6"/>
  <c r="M5937" i="6"/>
  <c r="N5937" i="6"/>
  <c r="A5938" i="6"/>
  <c r="F5938" i="6"/>
  <c r="G5938" i="6"/>
  <c r="H5938" i="6"/>
  <c r="I5938" i="6"/>
  <c r="C5938" i="6"/>
  <c r="K5938" i="6"/>
  <c r="L5938" i="6"/>
  <c r="D5938" i="6"/>
  <c r="M5938" i="6"/>
  <c r="N5938" i="6"/>
  <c r="A5939" i="6"/>
  <c r="F5939" i="6"/>
  <c r="G5939" i="6"/>
  <c r="H5939" i="6"/>
  <c r="I5939" i="6"/>
  <c r="C5939" i="6"/>
  <c r="K5939" i="6"/>
  <c r="L5939" i="6"/>
  <c r="D5939" i="6"/>
  <c r="M5939" i="6"/>
  <c r="N5939" i="6"/>
  <c r="A5940" i="6"/>
  <c r="F5940" i="6"/>
  <c r="G5940" i="6"/>
  <c r="H5940" i="6"/>
  <c r="I5940" i="6"/>
  <c r="C5940" i="6"/>
  <c r="K5940" i="6"/>
  <c r="L5940" i="6"/>
  <c r="D5940" i="6"/>
  <c r="M5940" i="6"/>
  <c r="N5940" i="6"/>
  <c r="A5941" i="6"/>
  <c r="F5941" i="6"/>
  <c r="G5941" i="6"/>
  <c r="H5941" i="6"/>
  <c r="I5941" i="6"/>
  <c r="C5941" i="6"/>
  <c r="K5941" i="6"/>
  <c r="L5941" i="6"/>
  <c r="D5941" i="6"/>
  <c r="M5941" i="6"/>
  <c r="N5941" i="6"/>
  <c r="A5942" i="6"/>
  <c r="F5942" i="6"/>
  <c r="G5942" i="6"/>
  <c r="H5942" i="6"/>
  <c r="I5942" i="6"/>
  <c r="C5942" i="6"/>
  <c r="K5942" i="6"/>
  <c r="L5942" i="6"/>
  <c r="D5942" i="6"/>
  <c r="M5942" i="6"/>
  <c r="N5942" i="6"/>
  <c r="A5943" i="6"/>
  <c r="F5943" i="6"/>
  <c r="G5943" i="6"/>
  <c r="H5943" i="6"/>
  <c r="I5943" i="6"/>
  <c r="C5943" i="6"/>
  <c r="K5943" i="6"/>
  <c r="L5943" i="6"/>
  <c r="D5943" i="6"/>
  <c r="M5943" i="6"/>
  <c r="N5943" i="6"/>
  <c r="A5944" i="6"/>
  <c r="F5944" i="6"/>
  <c r="G5944" i="6"/>
  <c r="H5944" i="6"/>
  <c r="I5944" i="6"/>
  <c r="C5944" i="6"/>
  <c r="K5944" i="6"/>
  <c r="L5944" i="6"/>
  <c r="D5944" i="6"/>
  <c r="M5944" i="6"/>
  <c r="N5944" i="6"/>
  <c r="A5945" i="6"/>
  <c r="F5945" i="6"/>
  <c r="G5945" i="6"/>
  <c r="H5945" i="6"/>
  <c r="I5945" i="6"/>
  <c r="C5945" i="6"/>
  <c r="K5945" i="6"/>
  <c r="L5945" i="6"/>
  <c r="D5945" i="6"/>
  <c r="M5945" i="6"/>
  <c r="N5945" i="6"/>
  <c r="A5946" i="6"/>
  <c r="F5946" i="6"/>
  <c r="G5946" i="6"/>
  <c r="H5946" i="6"/>
  <c r="I5946" i="6"/>
  <c r="C5946" i="6"/>
  <c r="K5946" i="6"/>
  <c r="L5946" i="6"/>
  <c r="D5946" i="6"/>
  <c r="M5946" i="6"/>
  <c r="N5946" i="6"/>
  <c r="A5947" i="6"/>
  <c r="F5947" i="6"/>
  <c r="G5947" i="6"/>
  <c r="H5947" i="6"/>
  <c r="I5947" i="6"/>
  <c r="C5947" i="6"/>
  <c r="K5947" i="6"/>
  <c r="L5947" i="6"/>
  <c r="D5947" i="6"/>
  <c r="M5947" i="6"/>
  <c r="N5947" i="6"/>
  <c r="A5948" i="6"/>
  <c r="F5948" i="6"/>
  <c r="G5948" i="6"/>
  <c r="H5948" i="6"/>
  <c r="I5948" i="6"/>
  <c r="C5948" i="6"/>
  <c r="K5948" i="6"/>
  <c r="L5948" i="6"/>
  <c r="D5948" i="6"/>
  <c r="M5948" i="6"/>
  <c r="N5948" i="6"/>
  <c r="A5949" i="6"/>
  <c r="F5949" i="6"/>
  <c r="G5949" i="6"/>
  <c r="H5949" i="6"/>
  <c r="I5949" i="6"/>
  <c r="C5949" i="6"/>
  <c r="K5949" i="6"/>
  <c r="L5949" i="6"/>
  <c r="D5949" i="6"/>
  <c r="M5949" i="6"/>
  <c r="N5949" i="6"/>
  <c r="A5950" i="6"/>
  <c r="F5950" i="6"/>
  <c r="G5950" i="6"/>
  <c r="H5950" i="6"/>
  <c r="I5950" i="6"/>
  <c r="C5950" i="6"/>
  <c r="K5950" i="6"/>
  <c r="L5950" i="6"/>
  <c r="D5950" i="6"/>
  <c r="M5950" i="6"/>
  <c r="N5950" i="6"/>
  <c r="A5951" i="6"/>
  <c r="F5951" i="6"/>
  <c r="G5951" i="6"/>
  <c r="H5951" i="6"/>
  <c r="I5951" i="6"/>
  <c r="C5951" i="6"/>
  <c r="K5951" i="6"/>
  <c r="L5951" i="6"/>
  <c r="D5951" i="6"/>
  <c r="M5951" i="6"/>
  <c r="N5951" i="6"/>
  <c r="A5952" i="6"/>
  <c r="F5952" i="6"/>
  <c r="G5952" i="6"/>
  <c r="H5952" i="6"/>
  <c r="I5952" i="6"/>
  <c r="C5952" i="6"/>
  <c r="K5952" i="6"/>
  <c r="L5952" i="6"/>
  <c r="D5952" i="6"/>
  <c r="M5952" i="6"/>
  <c r="N5952" i="6"/>
  <c r="A5953" i="6"/>
  <c r="F5953" i="6"/>
  <c r="G5953" i="6"/>
  <c r="H5953" i="6"/>
  <c r="I5953" i="6"/>
  <c r="C5953" i="6"/>
  <c r="K5953" i="6"/>
  <c r="L5953" i="6"/>
  <c r="D5953" i="6"/>
  <c r="M5953" i="6"/>
  <c r="N5953" i="6"/>
  <c r="A5954" i="6"/>
  <c r="F5954" i="6"/>
  <c r="G5954" i="6"/>
  <c r="H5954" i="6"/>
  <c r="I5954" i="6"/>
  <c r="C5954" i="6"/>
  <c r="K5954" i="6"/>
  <c r="L5954" i="6"/>
  <c r="D5954" i="6"/>
  <c r="M5954" i="6"/>
  <c r="N5954" i="6"/>
  <c r="A5955" i="6"/>
  <c r="F5955" i="6"/>
  <c r="G5955" i="6"/>
  <c r="H5955" i="6"/>
  <c r="I5955" i="6"/>
  <c r="C5955" i="6"/>
  <c r="K5955" i="6"/>
  <c r="L5955" i="6"/>
  <c r="D5955" i="6"/>
  <c r="M5955" i="6"/>
  <c r="N5955" i="6"/>
  <c r="A5956" i="6"/>
  <c r="F5956" i="6"/>
  <c r="G5956" i="6"/>
  <c r="H5956" i="6"/>
  <c r="I5956" i="6"/>
  <c r="C5956" i="6"/>
  <c r="K5956" i="6"/>
  <c r="L5956" i="6"/>
  <c r="D5956" i="6"/>
  <c r="M5956" i="6"/>
  <c r="N5956" i="6"/>
  <c r="A5957" i="6"/>
  <c r="F5957" i="6"/>
  <c r="G5957" i="6"/>
  <c r="H5957" i="6"/>
  <c r="I5957" i="6"/>
  <c r="C5957" i="6"/>
  <c r="K5957" i="6"/>
  <c r="L5957" i="6"/>
  <c r="D5957" i="6"/>
  <c r="M5957" i="6"/>
  <c r="N5957" i="6"/>
  <c r="A5958" i="6"/>
  <c r="F5958" i="6"/>
  <c r="G5958" i="6"/>
  <c r="H5958" i="6"/>
  <c r="I5958" i="6"/>
  <c r="C5958" i="6"/>
  <c r="K5958" i="6"/>
  <c r="L5958" i="6"/>
  <c r="D5958" i="6"/>
  <c r="M5958" i="6"/>
  <c r="N5958" i="6"/>
  <c r="A5959" i="6"/>
  <c r="F5959" i="6"/>
  <c r="G5959" i="6"/>
  <c r="H5959" i="6"/>
  <c r="I5959" i="6"/>
  <c r="C5959" i="6"/>
  <c r="K5959" i="6"/>
  <c r="L5959" i="6"/>
  <c r="D5959" i="6"/>
  <c r="M5959" i="6"/>
  <c r="N5959" i="6"/>
  <c r="A5960" i="6"/>
  <c r="F5960" i="6"/>
  <c r="G5960" i="6"/>
  <c r="H5960" i="6"/>
  <c r="I5960" i="6"/>
  <c r="C5960" i="6"/>
  <c r="K5960" i="6"/>
  <c r="L5960" i="6"/>
  <c r="D5960" i="6"/>
  <c r="M5960" i="6"/>
  <c r="N5960" i="6"/>
  <c r="A5961" i="6"/>
  <c r="F5961" i="6"/>
  <c r="G5961" i="6"/>
  <c r="H5961" i="6"/>
  <c r="I5961" i="6"/>
  <c r="C5961" i="6"/>
  <c r="K5961" i="6"/>
  <c r="L5961" i="6"/>
  <c r="D5961" i="6"/>
  <c r="M5961" i="6"/>
  <c r="N5961" i="6"/>
  <c r="A5962" i="6"/>
  <c r="F5962" i="6"/>
  <c r="G5962" i="6"/>
  <c r="H5962" i="6"/>
  <c r="I5962" i="6"/>
  <c r="C5962" i="6"/>
  <c r="K5962" i="6"/>
  <c r="L5962" i="6"/>
  <c r="D5962" i="6"/>
  <c r="M5962" i="6"/>
  <c r="N5962" i="6"/>
  <c r="A5963" i="6"/>
  <c r="F5963" i="6"/>
  <c r="G5963" i="6"/>
  <c r="H5963" i="6"/>
  <c r="I5963" i="6"/>
  <c r="C5963" i="6"/>
  <c r="K5963" i="6"/>
  <c r="L5963" i="6"/>
  <c r="D5963" i="6"/>
  <c r="M5963" i="6"/>
  <c r="N5963" i="6"/>
  <c r="A5964" i="6"/>
  <c r="F5964" i="6"/>
  <c r="G5964" i="6"/>
  <c r="H5964" i="6"/>
  <c r="I5964" i="6"/>
  <c r="C5964" i="6"/>
  <c r="K5964" i="6"/>
  <c r="L5964" i="6"/>
  <c r="D5964" i="6"/>
  <c r="M5964" i="6"/>
  <c r="N5964" i="6"/>
  <c r="A5965" i="6"/>
  <c r="F5965" i="6"/>
  <c r="G5965" i="6"/>
  <c r="H5965" i="6"/>
  <c r="I5965" i="6"/>
  <c r="C5965" i="6"/>
  <c r="K5965" i="6"/>
  <c r="L5965" i="6"/>
  <c r="D5965" i="6"/>
  <c r="M5965" i="6"/>
  <c r="N5965" i="6"/>
  <c r="A5966" i="6"/>
  <c r="F5966" i="6"/>
  <c r="G5966" i="6"/>
  <c r="H5966" i="6"/>
  <c r="I5966" i="6"/>
  <c r="C5966" i="6"/>
  <c r="K5966" i="6"/>
  <c r="L5966" i="6"/>
  <c r="D5966" i="6"/>
  <c r="M5966" i="6"/>
  <c r="N5966" i="6"/>
  <c r="A5967" i="6"/>
  <c r="F5967" i="6"/>
  <c r="G5967" i="6"/>
  <c r="H5967" i="6"/>
  <c r="I5967" i="6"/>
  <c r="C5967" i="6"/>
  <c r="K5967" i="6"/>
  <c r="L5967" i="6"/>
  <c r="D5967" i="6"/>
  <c r="M5967" i="6"/>
  <c r="N5967" i="6"/>
  <c r="A5968" i="6"/>
  <c r="F5968" i="6"/>
  <c r="G5968" i="6"/>
  <c r="H5968" i="6"/>
  <c r="I5968" i="6"/>
  <c r="C5968" i="6"/>
  <c r="K5968" i="6"/>
  <c r="L5968" i="6"/>
  <c r="D5968" i="6"/>
  <c r="M5968" i="6"/>
  <c r="N5968" i="6"/>
  <c r="A5969" i="6"/>
  <c r="F5969" i="6"/>
  <c r="G5969" i="6"/>
  <c r="H5969" i="6"/>
  <c r="I5969" i="6"/>
  <c r="C5969" i="6"/>
  <c r="K5969" i="6"/>
  <c r="L5969" i="6"/>
  <c r="D5969" i="6"/>
  <c r="M5969" i="6"/>
  <c r="N5969" i="6"/>
  <c r="A5970" i="6"/>
  <c r="F5970" i="6"/>
  <c r="G5970" i="6"/>
  <c r="H5970" i="6"/>
  <c r="I5970" i="6"/>
  <c r="C5970" i="6"/>
  <c r="K5970" i="6"/>
  <c r="L5970" i="6"/>
  <c r="D5970" i="6"/>
  <c r="M5970" i="6"/>
  <c r="N5970" i="6"/>
  <c r="A5971" i="6"/>
  <c r="F5971" i="6"/>
  <c r="G5971" i="6"/>
  <c r="H5971" i="6"/>
  <c r="I5971" i="6"/>
  <c r="C5971" i="6"/>
  <c r="K5971" i="6"/>
  <c r="L5971" i="6"/>
  <c r="D5971" i="6"/>
  <c r="M5971" i="6"/>
  <c r="N5971" i="6"/>
  <c r="A5972" i="6"/>
  <c r="F5972" i="6"/>
  <c r="G5972" i="6"/>
  <c r="H5972" i="6"/>
  <c r="I5972" i="6"/>
  <c r="C5972" i="6"/>
  <c r="K5972" i="6"/>
  <c r="L5972" i="6"/>
  <c r="D5972" i="6"/>
  <c r="M5972" i="6"/>
  <c r="N5972" i="6"/>
  <c r="A5973" i="6"/>
  <c r="F5973" i="6"/>
  <c r="G5973" i="6"/>
  <c r="H5973" i="6"/>
  <c r="I5973" i="6"/>
  <c r="C5973" i="6"/>
  <c r="K5973" i="6"/>
  <c r="L5973" i="6"/>
  <c r="D5973" i="6"/>
  <c r="M5973" i="6"/>
  <c r="N5973" i="6"/>
  <c r="A5974" i="6"/>
  <c r="F5974" i="6"/>
  <c r="G5974" i="6"/>
  <c r="H5974" i="6"/>
  <c r="I5974" i="6"/>
  <c r="C5974" i="6"/>
  <c r="K5974" i="6"/>
  <c r="L5974" i="6"/>
  <c r="D5974" i="6"/>
  <c r="M5974" i="6"/>
  <c r="N5974" i="6"/>
  <c r="A5975" i="6"/>
  <c r="F5975" i="6"/>
  <c r="G5975" i="6"/>
  <c r="H5975" i="6"/>
  <c r="I5975" i="6"/>
  <c r="C5975" i="6"/>
  <c r="K5975" i="6"/>
  <c r="L5975" i="6"/>
  <c r="D5975" i="6"/>
  <c r="M5975" i="6"/>
  <c r="N5975" i="6"/>
  <c r="A5976" i="6"/>
  <c r="F5976" i="6"/>
  <c r="G5976" i="6"/>
  <c r="H5976" i="6"/>
  <c r="I5976" i="6"/>
  <c r="C5976" i="6"/>
  <c r="K5976" i="6"/>
  <c r="L5976" i="6"/>
  <c r="D5976" i="6"/>
  <c r="M5976" i="6"/>
  <c r="N5976" i="6"/>
  <c r="A5977" i="6"/>
  <c r="F5977" i="6"/>
  <c r="G5977" i="6"/>
  <c r="H5977" i="6"/>
  <c r="I5977" i="6"/>
  <c r="C5977" i="6"/>
  <c r="K5977" i="6"/>
  <c r="L5977" i="6"/>
  <c r="D5977" i="6"/>
  <c r="M5977" i="6"/>
  <c r="N5977" i="6"/>
  <c r="A5978" i="6"/>
  <c r="F5978" i="6"/>
  <c r="G5978" i="6"/>
  <c r="H5978" i="6"/>
  <c r="I5978" i="6"/>
  <c r="C5978" i="6"/>
  <c r="K5978" i="6"/>
  <c r="L5978" i="6"/>
  <c r="D5978" i="6"/>
  <c r="M5978" i="6"/>
  <c r="N5978" i="6"/>
  <c r="A5979" i="6"/>
  <c r="F5979" i="6"/>
  <c r="G5979" i="6"/>
  <c r="H5979" i="6"/>
  <c r="I5979" i="6"/>
  <c r="C5979" i="6"/>
  <c r="K5979" i="6"/>
  <c r="L5979" i="6"/>
  <c r="D5979" i="6"/>
  <c r="M5979" i="6"/>
  <c r="N5979" i="6"/>
  <c r="A5980" i="6"/>
  <c r="F5980" i="6"/>
  <c r="G5980" i="6"/>
  <c r="H5980" i="6"/>
  <c r="I5980" i="6"/>
  <c r="C5980" i="6"/>
  <c r="K5980" i="6"/>
  <c r="L5980" i="6"/>
  <c r="D5980" i="6"/>
  <c r="M5980" i="6"/>
  <c r="N5980" i="6"/>
  <c r="A5981" i="6"/>
  <c r="F5981" i="6"/>
  <c r="G5981" i="6"/>
  <c r="H5981" i="6"/>
  <c r="I5981" i="6"/>
  <c r="C5981" i="6"/>
  <c r="K5981" i="6"/>
  <c r="L5981" i="6"/>
  <c r="D5981" i="6"/>
  <c r="M5981" i="6"/>
  <c r="N5981" i="6"/>
  <c r="A5982" i="6"/>
  <c r="F5982" i="6"/>
  <c r="G5982" i="6"/>
  <c r="H5982" i="6"/>
  <c r="I5982" i="6"/>
  <c r="C5982" i="6"/>
  <c r="K5982" i="6"/>
  <c r="L5982" i="6"/>
  <c r="D5982" i="6"/>
  <c r="M5982" i="6"/>
  <c r="N5982" i="6"/>
  <c r="A5983" i="6"/>
  <c r="F5983" i="6"/>
  <c r="G5983" i="6"/>
  <c r="H5983" i="6"/>
  <c r="I5983" i="6"/>
  <c r="C5983" i="6"/>
  <c r="K5983" i="6"/>
  <c r="L5983" i="6"/>
  <c r="D5983" i="6"/>
  <c r="M5983" i="6"/>
  <c r="N5983" i="6"/>
  <c r="A5984" i="6"/>
  <c r="F5984" i="6"/>
  <c r="G5984" i="6"/>
  <c r="H5984" i="6"/>
  <c r="I5984" i="6"/>
  <c r="C5984" i="6"/>
  <c r="K5984" i="6"/>
  <c r="L5984" i="6"/>
  <c r="D5984" i="6"/>
  <c r="M5984" i="6"/>
  <c r="N5984" i="6"/>
  <c r="A5985" i="6"/>
  <c r="F5985" i="6"/>
  <c r="G5985" i="6"/>
  <c r="H5985" i="6"/>
  <c r="I5985" i="6"/>
  <c r="C5985" i="6"/>
  <c r="K5985" i="6"/>
  <c r="L5985" i="6"/>
  <c r="D5985" i="6"/>
  <c r="M5985" i="6"/>
  <c r="N5985" i="6"/>
  <c r="A5986" i="6"/>
  <c r="F5986" i="6"/>
  <c r="G5986" i="6"/>
  <c r="H5986" i="6"/>
  <c r="I5986" i="6"/>
  <c r="C5986" i="6"/>
  <c r="K5986" i="6"/>
  <c r="L5986" i="6"/>
  <c r="D5986" i="6"/>
  <c r="M5986" i="6"/>
  <c r="N5986" i="6"/>
  <c r="A5987" i="6"/>
  <c r="F5987" i="6"/>
  <c r="G5987" i="6"/>
  <c r="H5987" i="6"/>
  <c r="I5987" i="6"/>
  <c r="C5987" i="6"/>
  <c r="K5987" i="6"/>
  <c r="L5987" i="6"/>
  <c r="D5987" i="6"/>
  <c r="M5987" i="6"/>
  <c r="N5987" i="6"/>
  <c r="A5988" i="6"/>
  <c r="F5988" i="6"/>
  <c r="G5988" i="6"/>
  <c r="H5988" i="6"/>
  <c r="I5988" i="6"/>
  <c r="C5988" i="6"/>
  <c r="K5988" i="6"/>
  <c r="L5988" i="6"/>
  <c r="D5988" i="6"/>
  <c r="M5988" i="6"/>
  <c r="N5988" i="6"/>
  <c r="A5989" i="6"/>
  <c r="F5989" i="6"/>
  <c r="G5989" i="6"/>
  <c r="H5989" i="6"/>
  <c r="I5989" i="6"/>
  <c r="C5989" i="6"/>
  <c r="K5989" i="6"/>
  <c r="L5989" i="6"/>
  <c r="D5989" i="6"/>
  <c r="M5989" i="6"/>
  <c r="N5989" i="6"/>
  <c r="A5990" i="6"/>
  <c r="F5990" i="6"/>
  <c r="G5990" i="6"/>
  <c r="H5990" i="6"/>
  <c r="I5990" i="6"/>
  <c r="C5990" i="6"/>
  <c r="K5990" i="6"/>
  <c r="L5990" i="6"/>
  <c r="D5990" i="6"/>
  <c r="M5990" i="6"/>
  <c r="N5990" i="6"/>
  <c r="A5991" i="6"/>
  <c r="F5991" i="6"/>
  <c r="G5991" i="6"/>
  <c r="H5991" i="6"/>
  <c r="I5991" i="6"/>
  <c r="C5991" i="6"/>
  <c r="K5991" i="6"/>
  <c r="L5991" i="6"/>
  <c r="D5991" i="6"/>
  <c r="M5991" i="6"/>
  <c r="N5991" i="6"/>
  <c r="A5992" i="6"/>
  <c r="F5992" i="6"/>
  <c r="G5992" i="6"/>
  <c r="H5992" i="6"/>
  <c r="I5992" i="6"/>
  <c r="C5992" i="6"/>
  <c r="K5992" i="6"/>
  <c r="L5992" i="6"/>
  <c r="D5992" i="6"/>
  <c r="M5992" i="6"/>
  <c r="N5992" i="6"/>
  <c r="A5993" i="6"/>
  <c r="F5993" i="6"/>
  <c r="G5993" i="6"/>
  <c r="H5993" i="6"/>
  <c r="I5993" i="6"/>
  <c r="C5993" i="6"/>
  <c r="K5993" i="6"/>
  <c r="L5993" i="6"/>
  <c r="D5993" i="6"/>
  <c r="M5993" i="6"/>
  <c r="N5993" i="6"/>
  <c r="A5994" i="6"/>
  <c r="F5994" i="6"/>
  <c r="G5994" i="6"/>
  <c r="H5994" i="6"/>
  <c r="I5994" i="6"/>
  <c r="C5994" i="6"/>
  <c r="K5994" i="6"/>
  <c r="L5994" i="6"/>
  <c r="D5994" i="6"/>
  <c r="M5994" i="6"/>
  <c r="N5994" i="6"/>
  <c r="A5995" i="6"/>
  <c r="F5995" i="6"/>
  <c r="G5995" i="6"/>
  <c r="H5995" i="6"/>
  <c r="I5995" i="6"/>
  <c r="C5995" i="6"/>
  <c r="K5995" i="6"/>
  <c r="L5995" i="6"/>
  <c r="D5995" i="6"/>
  <c r="M5995" i="6"/>
  <c r="N5995" i="6"/>
  <c r="A5996" i="6"/>
  <c r="F5996" i="6"/>
  <c r="G5996" i="6"/>
  <c r="H5996" i="6"/>
  <c r="I5996" i="6"/>
  <c r="C5996" i="6"/>
  <c r="K5996" i="6"/>
  <c r="L5996" i="6"/>
  <c r="D5996" i="6"/>
  <c r="M5996" i="6"/>
  <c r="N5996" i="6"/>
  <c r="A5997" i="6"/>
  <c r="F5997" i="6"/>
  <c r="G5997" i="6"/>
  <c r="H5997" i="6"/>
  <c r="I5997" i="6"/>
  <c r="C5997" i="6"/>
  <c r="K5997" i="6"/>
  <c r="L5997" i="6"/>
  <c r="D5997" i="6"/>
  <c r="M5997" i="6"/>
  <c r="N5997" i="6"/>
  <c r="A5998" i="6"/>
  <c r="F5998" i="6"/>
  <c r="G5998" i="6"/>
  <c r="H5998" i="6"/>
  <c r="I5998" i="6"/>
  <c r="C5998" i="6"/>
  <c r="K5998" i="6"/>
  <c r="L5998" i="6"/>
  <c r="D5998" i="6"/>
  <c r="M5998" i="6"/>
  <c r="N5998" i="6"/>
  <c r="A5999" i="6"/>
  <c r="F5999" i="6"/>
  <c r="G5999" i="6"/>
  <c r="H5999" i="6"/>
  <c r="I5999" i="6"/>
  <c r="C5999" i="6"/>
  <c r="K5999" i="6"/>
  <c r="L5999" i="6"/>
  <c r="D5999" i="6"/>
  <c r="M5999" i="6"/>
  <c r="N5999" i="6"/>
  <c r="A6000" i="6"/>
  <c r="F6000" i="6"/>
  <c r="G6000" i="6"/>
  <c r="H6000" i="6"/>
  <c r="I6000" i="6"/>
  <c r="C6000" i="6"/>
  <c r="K6000" i="6"/>
  <c r="L6000" i="6"/>
  <c r="D6000" i="6"/>
  <c r="M6000" i="6"/>
  <c r="N6000" i="6"/>
  <c r="A6001" i="6"/>
  <c r="F6001" i="6"/>
  <c r="G6001" i="6"/>
  <c r="H6001" i="6"/>
  <c r="I6001" i="6"/>
  <c r="C6001" i="6"/>
  <c r="K6001" i="6"/>
  <c r="L6001" i="6"/>
  <c r="D6001" i="6"/>
  <c r="M6001" i="6"/>
  <c r="N6001" i="6"/>
  <c r="A6002" i="6"/>
  <c r="F6002" i="6"/>
  <c r="G6002" i="6"/>
  <c r="H6002" i="6"/>
  <c r="I6002" i="6"/>
  <c r="C6002" i="6"/>
  <c r="K6002" i="6"/>
  <c r="L6002" i="6"/>
  <c r="D6002" i="6"/>
  <c r="M6002" i="6"/>
  <c r="N6002" i="6"/>
  <c r="A6003" i="6"/>
  <c r="F6003" i="6"/>
  <c r="G6003" i="6"/>
  <c r="H6003" i="6"/>
  <c r="I6003" i="6"/>
  <c r="C6003" i="6"/>
  <c r="K6003" i="6"/>
  <c r="L6003" i="6"/>
  <c r="D6003" i="6"/>
  <c r="M6003" i="6"/>
  <c r="N6003" i="6"/>
  <c r="A6004" i="6"/>
  <c r="F6004" i="6"/>
  <c r="G6004" i="6"/>
  <c r="H6004" i="6"/>
  <c r="I6004" i="6"/>
  <c r="C6004" i="6"/>
  <c r="K6004" i="6"/>
  <c r="L6004" i="6"/>
  <c r="D6004" i="6"/>
  <c r="M6004" i="6"/>
  <c r="N6004" i="6"/>
  <c r="A6005" i="6"/>
  <c r="F6005" i="6"/>
  <c r="G6005" i="6"/>
  <c r="H6005" i="6"/>
  <c r="I6005" i="6"/>
  <c r="C6005" i="6"/>
  <c r="K6005" i="6"/>
  <c r="L6005" i="6"/>
  <c r="D6005" i="6"/>
  <c r="M6005" i="6"/>
  <c r="N6005" i="6"/>
  <c r="A6006" i="6"/>
  <c r="F6006" i="6"/>
  <c r="G6006" i="6"/>
  <c r="H6006" i="6"/>
  <c r="I6006" i="6"/>
  <c r="C6006" i="6"/>
  <c r="K6006" i="6"/>
  <c r="L6006" i="6"/>
  <c r="D6006" i="6"/>
  <c r="M6006" i="6"/>
  <c r="N6006" i="6"/>
  <c r="A6007" i="6"/>
  <c r="F6007" i="6"/>
  <c r="G6007" i="6"/>
  <c r="H6007" i="6"/>
  <c r="I6007" i="6"/>
  <c r="C6007" i="6"/>
  <c r="K6007" i="6"/>
  <c r="L6007" i="6"/>
  <c r="D6007" i="6"/>
  <c r="M6007" i="6"/>
  <c r="N6007" i="6"/>
  <c r="A6008" i="6"/>
  <c r="F6008" i="6"/>
  <c r="G6008" i="6"/>
  <c r="H6008" i="6"/>
  <c r="I6008" i="6"/>
  <c r="C6008" i="6"/>
  <c r="K6008" i="6"/>
  <c r="L6008" i="6"/>
  <c r="D6008" i="6"/>
  <c r="M6008" i="6"/>
  <c r="N6008" i="6"/>
  <c r="A6009" i="6"/>
  <c r="F6009" i="6"/>
  <c r="G6009" i="6"/>
  <c r="H6009" i="6"/>
  <c r="I6009" i="6"/>
  <c r="C6009" i="6"/>
  <c r="K6009" i="6"/>
  <c r="L6009" i="6"/>
  <c r="D6009" i="6"/>
  <c r="M6009" i="6"/>
  <c r="N6009" i="6"/>
  <c r="A6010" i="6"/>
  <c r="F6010" i="6"/>
  <c r="G6010" i="6"/>
  <c r="H6010" i="6"/>
  <c r="I6010" i="6"/>
  <c r="C6010" i="6"/>
  <c r="K6010" i="6"/>
  <c r="L6010" i="6"/>
  <c r="D6010" i="6"/>
  <c r="M6010" i="6"/>
  <c r="N6010" i="6"/>
  <c r="A6011" i="6"/>
  <c r="F6011" i="6"/>
  <c r="G6011" i="6"/>
  <c r="H6011" i="6"/>
  <c r="I6011" i="6"/>
  <c r="C6011" i="6"/>
  <c r="K6011" i="6"/>
  <c r="L6011" i="6"/>
  <c r="D6011" i="6"/>
  <c r="M6011" i="6"/>
  <c r="N6011" i="6"/>
  <c r="A6012" i="6"/>
  <c r="F6012" i="6"/>
  <c r="G6012" i="6"/>
  <c r="H6012" i="6"/>
  <c r="I6012" i="6"/>
  <c r="C6012" i="6"/>
  <c r="K6012" i="6"/>
  <c r="L6012" i="6"/>
  <c r="D6012" i="6"/>
  <c r="M6012" i="6"/>
  <c r="N6012" i="6"/>
  <c r="A6013" i="6"/>
  <c r="F6013" i="6"/>
  <c r="G6013" i="6"/>
  <c r="H6013" i="6"/>
  <c r="I6013" i="6"/>
  <c r="C6013" i="6"/>
  <c r="K6013" i="6"/>
  <c r="L6013" i="6"/>
  <c r="D6013" i="6"/>
  <c r="M6013" i="6"/>
  <c r="N6013" i="6"/>
  <c r="A6014" i="6"/>
  <c r="F6014" i="6"/>
  <c r="G6014" i="6"/>
  <c r="H6014" i="6"/>
  <c r="I6014" i="6"/>
  <c r="C6014" i="6"/>
  <c r="K6014" i="6"/>
  <c r="L6014" i="6"/>
  <c r="D6014" i="6"/>
  <c r="M6014" i="6"/>
  <c r="N6014" i="6"/>
  <c r="A6015" i="6"/>
  <c r="F6015" i="6"/>
  <c r="G6015" i="6"/>
  <c r="H6015" i="6"/>
  <c r="I6015" i="6"/>
  <c r="C6015" i="6"/>
  <c r="K6015" i="6"/>
  <c r="L6015" i="6"/>
  <c r="D6015" i="6"/>
  <c r="M6015" i="6"/>
  <c r="N6015" i="6"/>
  <c r="A6016" i="6"/>
  <c r="F6016" i="6"/>
  <c r="G6016" i="6"/>
  <c r="H6016" i="6"/>
  <c r="I6016" i="6"/>
  <c r="C6016" i="6"/>
  <c r="K6016" i="6"/>
  <c r="L6016" i="6"/>
  <c r="D6016" i="6"/>
  <c r="M6016" i="6"/>
  <c r="N6016" i="6"/>
  <c r="A6017" i="6"/>
  <c r="F6017" i="6"/>
  <c r="G6017" i="6"/>
  <c r="H6017" i="6"/>
  <c r="I6017" i="6"/>
  <c r="C6017" i="6"/>
  <c r="K6017" i="6"/>
  <c r="L6017" i="6"/>
  <c r="D6017" i="6"/>
  <c r="M6017" i="6"/>
  <c r="N6017" i="6"/>
  <c r="A6018" i="6"/>
  <c r="F6018" i="6"/>
  <c r="G6018" i="6"/>
  <c r="H6018" i="6"/>
  <c r="I6018" i="6"/>
  <c r="C6018" i="6"/>
  <c r="K6018" i="6"/>
  <c r="L6018" i="6"/>
  <c r="D6018" i="6"/>
  <c r="M6018" i="6"/>
  <c r="N6018" i="6"/>
  <c r="A6019" i="6"/>
  <c r="F6019" i="6"/>
  <c r="G6019" i="6"/>
  <c r="H6019" i="6"/>
  <c r="I6019" i="6"/>
  <c r="C6019" i="6"/>
  <c r="K6019" i="6"/>
  <c r="L6019" i="6"/>
  <c r="D6019" i="6"/>
  <c r="M6019" i="6"/>
  <c r="N6019" i="6"/>
  <c r="A6020" i="6"/>
  <c r="F6020" i="6"/>
  <c r="G6020" i="6"/>
  <c r="H6020" i="6"/>
  <c r="I6020" i="6"/>
  <c r="C6020" i="6"/>
  <c r="K6020" i="6"/>
  <c r="L6020" i="6"/>
  <c r="D6020" i="6"/>
  <c r="M6020" i="6"/>
  <c r="N6020" i="6"/>
  <c r="A6021" i="6"/>
  <c r="F6021" i="6"/>
  <c r="G6021" i="6"/>
  <c r="H6021" i="6"/>
  <c r="I6021" i="6"/>
  <c r="C6021" i="6"/>
  <c r="K6021" i="6"/>
  <c r="L6021" i="6"/>
  <c r="D6021" i="6"/>
  <c r="M6021" i="6"/>
  <c r="N6021" i="6"/>
  <c r="A6022" i="6"/>
  <c r="F6022" i="6"/>
  <c r="G6022" i="6"/>
  <c r="H6022" i="6"/>
  <c r="I6022" i="6"/>
  <c r="C6022" i="6"/>
  <c r="K6022" i="6"/>
  <c r="L6022" i="6"/>
  <c r="D6022" i="6"/>
  <c r="M6022" i="6"/>
  <c r="N6022" i="6"/>
  <c r="A6023" i="6"/>
  <c r="F6023" i="6"/>
  <c r="G6023" i="6"/>
  <c r="H6023" i="6"/>
  <c r="I6023" i="6"/>
  <c r="C6023" i="6"/>
  <c r="K6023" i="6"/>
  <c r="L6023" i="6"/>
  <c r="D6023" i="6"/>
  <c r="M6023" i="6"/>
  <c r="N6023" i="6"/>
  <c r="A6024" i="6"/>
  <c r="F6024" i="6"/>
  <c r="G6024" i="6"/>
  <c r="H6024" i="6"/>
  <c r="I6024" i="6"/>
  <c r="C6024" i="6"/>
  <c r="K6024" i="6"/>
  <c r="L6024" i="6"/>
  <c r="D6024" i="6"/>
  <c r="M6024" i="6"/>
  <c r="N6024" i="6"/>
  <c r="A6025" i="6"/>
  <c r="F6025" i="6"/>
  <c r="G6025" i="6"/>
  <c r="H6025" i="6"/>
  <c r="I6025" i="6"/>
  <c r="C6025" i="6"/>
  <c r="K6025" i="6"/>
  <c r="L6025" i="6"/>
  <c r="D6025" i="6"/>
  <c r="M6025" i="6"/>
  <c r="N6025" i="6"/>
  <c r="A6026" i="6"/>
  <c r="F6026" i="6"/>
  <c r="G6026" i="6"/>
  <c r="H6026" i="6"/>
  <c r="I6026" i="6"/>
  <c r="C6026" i="6"/>
  <c r="K6026" i="6"/>
  <c r="L6026" i="6"/>
  <c r="D6026" i="6"/>
  <c r="M6026" i="6"/>
  <c r="N6026" i="6"/>
  <c r="A6027" i="6"/>
  <c r="F6027" i="6"/>
  <c r="G6027" i="6"/>
  <c r="H6027" i="6"/>
  <c r="I6027" i="6"/>
  <c r="C6027" i="6"/>
  <c r="K6027" i="6"/>
  <c r="L6027" i="6"/>
  <c r="D6027" i="6"/>
  <c r="M6027" i="6"/>
  <c r="N6027" i="6"/>
  <c r="A6028" i="6"/>
  <c r="F6028" i="6"/>
  <c r="G6028" i="6"/>
  <c r="H6028" i="6"/>
  <c r="I6028" i="6"/>
  <c r="C6028" i="6"/>
  <c r="K6028" i="6"/>
  <c r="L6028" i="6"/>
  <c r="D6028" i="6"/>
  <c r="M6028" i="6"/>
  <c r="N6028" i="6"/>
  <c r="A6029" i="6"/>
  <c r="F6029" i="6"/>
  <c r="G6029" i="6"/>
  <c r="H6029" i="6"/>
  <c r="I6029" i="6"/>
  <c r="C6029" i="6"/>
  <c r="K6029" i="6"/>
  <c r="L6029" i="6"/>
  <c r="D6029" i="6"/>
  <c r="M6029" i="6"/>
  <c r="N6029" i="6"/>
  <c r="A6030" i="6"/>
  <c r="F6030" i="6"/>
  <c r="G6030" i="6"/>
  <c r="H6030" i="6"/>
  <c r="I6030" i="6"/>
  <c r="C6030" i="6"/>
  <c r="K6030" i="6"/>
  <c r="L6030" i="6"/>
  <c r="D6030" i="6"/>
  <c r="M6030" i="6"/>
  <c r="N6030" i="6"/>
  <c r="A6031" i="6"/>
  <c r="F6031" i="6"/>
  <c r="G6031" i="6"/>
  <c r="H6031" i="6"/>
  <c r="I6031" i="6"/>
  <c r="C6031" i="6"/>
  <c r="K6031" i="6"/>
  <c r="L6031" i="6"/>
  <c r="D6031" i="6"/>
  <c r="M6031" i="6"/>
  <c r="N6031" i="6"/>
  <c r="A6032" i="6"/>
  <c r="F6032" i="6"/>
  <c r="G6032" i="6"/>
  <c r="H6032" i="6"/>
  <c r="I6032" i="6"/>
  <c r="C6032" i="6"/>
  <c r="K6032" i="6"/>
  <c r="L6032" i="6"/>
  <c r="D6032" i="6"/>
  <c r="M6032" i="6"/>
  <c r="N6032" i="6"/>
  <c r="A6033" i="6"/>
  <c r="F6033" i="6"/>
  <c r="G6033" i="6"/>
  <c r="H6033" i="6"/>
  <c r="I6033" i="6"/>
  <c r="C6033" i="6"/>
  <c r="K6033" i="6"/>
  <c r="L6033" i="6"/>
  <c r="D6033" i="6"/>
  <c r="M6033" i="6"/>
  <c r="N6033" i="6"/>
  <c r="A6034" i="6"/>
  <c r="F6034" i="6"/>
  <c r="G6034" i="6"/>
  <c r="H6034" i="6"/>
  <c r="I6034" i="6"/>
  <c r="C6034" i="6"/>
  <c r="K6034" i="6"/>
  <c r="L6034" i="6"/>
  <c r="D6034" i="6"/>
  <c r="M6034" i="6"/>
  <c r="N6034" i="6"/>
  <c r="A6035" i="6"/>
  <c r="F6035" i="6"/>
  <c r="G6035" i="6"/>
  <c r="H6035" i="6"/>
  <c r="I6035" i="6"/>
  <c r="C6035" i="6"/>
  <c r="K6035" i="6"/>
  <c r="L6035" i="6"/>
  <c r="D6035" i="6"/>
  <c r="M6035" i="6"/>
  <c r="N6035" i="6"/>
  <c r="A6036" i="6"/>
  <c r="F6036" i="6"/>
  <c r="G6036" i="6"/>
  <c r="H6036" i="6"/>
  <c r="I6036" i="6"/>
  <c r="C6036" i="6"/>
  <c r="K6036" i="6"/>
  <c r="L6036" i="6"/>
  <c r="D6036" i="6"/>
  <c r="M6036" i="6"/>
  <c r="N6036" i="6"/>
  <c r="A6037" i="6"/>
  <c r="F6037" i="6"/>
  <c r="G6037" i="6"/>
  <c r="H6037" i="6"/>
  <c r="I6037" i="6"/>
  <c r="C6037" i="6"/>
  <c r="K6037" i="6"/>
  <c r="L6037" i="6"/>
  <c r="D6037" i="6"/>
  <c r="M6037" i="6"/>
  <c r="N6037" i="6"/>
  <c r="A6038" i="6"/>
  <c r="F6038" i="6"/>
  <c r="G6038" i="6"/>
  <c r="H6038" i="6"/>
  <c r="I6038" i="6"/>
  <c r="C6038" i="6"/>
  <c r="K6038" i="6"/>
  <c r="L6038" i="6"/>
  <c r="D6038" i="6"/>
  <c r="M6038" i="6"/>
  <c r="N6038" i="6"/>
  <c r="A6039" i="6"/>
  <c r="F6039" i="6"/>
  <c r="G6039" i="6"/>
  <c r="H6039" i="6"/>
  <c r="I6039" i="6"/>
  <c r="C6039" i="6"/>
  <c r="K6039" i="6"/>
  <c r="L6039" i="6"/>
  <c r="D6039" i="6"/>
  <c r="M6039" i="6"/>
  <c r="N6039" i="6"/>
  <c r="A6040" i="6"/>
  <c r="F6040" i="6"/>
  <c r="G6040" i="6"/>
  <c r="H6040" i="6"/>
  <c r="I6040" i="6"/>
  <c r="C6040" i="6"/>
  <c r="K6040" i="6"/>
  <c r="L6040" i="6"/>
  <c r="D6040" i="6"/>
  <c r="M6040" i="6"/>
  <c r="N6040" i="6"/>
  <c r="A6041" i="6"/>
  <c r="F6041" i="6"/>
  <c r="G6041" i="6"/>
  <c r="H6041" i="6"/>
  <c r="I6041" i="6"/>
  <c r="C6041" i="6"/>
  <c r="K6041" i="6"/>
  <c r="L6041" i="6"/>
  <c r="D6041" i="6"/>
  <c r="M6041" i="6"/>
  <c r="N6041" i="6"/>
  <c r="A6042" i="6"/>
  <c r="F6042" i="6"/>
  <c r="G6042" i="6"/>
  <c r="H6042" i="6"/>
  <c r="I6042" i="6"/>
  <c r="C6042" i="6"/>
  <c r="K6042" i="6"/>
  <c r="L6042" i="6"/>
  <c r="D6042" i="6"/>
  <c r="M6042" i="6"/>
  <c r="N6042" i="6"/>
  <c r="A6043" i="6"/>
  <c r="F6043" i="6"/>
  <c r="G6043" i="6"/>
  <c r="H6043" i="6"/>
  <c r="I6043" i="6"/>
  <c r="C6043" i="6"/>
  <c r="K6043" i="6"/>
  <c r="L6043" i="6"/>
  <c r="D6043" i="6"/>
  <c r="M6043" i="6"/>
  <c r="N6043" i="6"/>
  <c r="A6044" i="6"/>
  <c r="F6044" i="6"/>
  <c r="G6044" i="6"/>
  <c r="H6044" i="6"/>
  <c r="I6044" i="6"/>
  <c r="C6044" i="6"/>
  <c r="K6044" i="6"/>
  <c r="L6044" i="6"/>
  <c r="D6044" i="6"/>
  <c r="M6044" i="6"/>
  <c r="N6044" i="6"/>
  <c r="A6045" i="6"/>
  <c r="F6045" i="6"/>
  <c r="G6045" i="6"/>
  <c r="H6045" i="6"/>
  <c r="I6045" i="6"/>
  <c r="C6045" i="6"/>
  <c r="K6045" i="6"/>
  <c r="L6045" i="6"/>
  <c r="D6045" i="6"/>
  <c r="M6045" i="6"/>
  <c r="N6045" i="6"/>
  <c r="A6046" i="6"/>
  <c r="F6046" i="6"/>
  <c r="G6046" i="6"/>
  <c r="H6046" i="6"/>
  <c r="I6046" i="6"/>
  <c r="C6046" i="6"/>
  <c r="K6046" i="6"/>
  <c r="L6046" i="6"/>
  <c r="D6046" i="6"/>
  <c r="M6046" i="6"/>
  <c r="N6046" i="6"/>
  <c r="A6047" i="6"/>
  <c r="F6047" i="6"/>
  <c r="G6047" i="6"/>
  <c r="H6047" i="6"/>
  <c r="I6047" i="6"/>
  <c r="C6047" i="6"/>
  <c r="K6047" i="6"/>
  <c r="L6047" i="6"/>
  <c r="D6047" i="6"/>
  <c r="M6047" i="6"/>
  <c r="N6047" i="6"/>
  <c r="A6048" i="6"/>
  <c r="F6048" i="6"/>
  <c r="G6048" i="6"/>
  <c r="H6048" i="6"/>
  <c r="I6048" i="6"/>
  <c r="C6048" i="6"/>
  <c r="K6048" i="6"/>
  <c r="L6048" i="6"/>
  <c r="D6048" i="6"/>
  <c r="M6048" i="6"/>
  <c r="N6048" i="6"/>
  <c r="A6049" i="6"/>
  <c r="F6049" i="6"/>
  <c r="G6049" i="6"/>
  <c r="H6049" i="6"/>
  <c r="I6049" i="6"/>
  <c r="C6049" i="6"/>
  <c r="K6049" i="6"/>
  <c r="L6049" i="6"/>
  <c r="D6049" i="6"/>
  <c r="M6049" i="6"/>
  <c r="N6049" i="6"/>
  <c r="A6050" i="6"/>
  <c r="F6050" i="6"/>
  <c r="G6050" i="6"/>
  <c r="H6050" i="6"/>
  <c r="I6050" i="6"/>
  <c r="C6050" i="6"/>
  <c r="K6050" i="6"/>
  <c r="L6050" i="6"/>
  <c r="D6050" i="6"/>
  <c r="M6050" i="6"/>
  <c r="N6050" i="6"/>
  <c r="A6051" i="6"/>
  <c r="F6051" i="6"/>
  <c r="G6051" i="6"/>
  <c r="H6051" i="6"/>
  <c r="I6051" i="6"/>
  <c r="C6051" i="6"/>
  <c r="K6051" i="6"/>
  <c r="L6051" i="6"/>
  <c r="D6051" i="6"/>
  <c r="M6051" i="6"/>
  <c r="N6051" i="6"/>
  <c r="A6052" i="6"/>
  <c r="F6052" i="6"/>
  <c r="G6052" i="6"/>
  <c r="H6052" i="6"/>
  <c r="I6052" i="6"/>
  <c r="C6052" i="6"/>
  <c r="K6052" i="6"/>
  <c r="L6052" i="6"/>
  <c r="D6052" i="6"/>
  <c r="M6052" i="6"/>
  <c r="N6052" i="6"/>
  <c r="A6053" i="6"/>
  <c r="F6053" i="6"/>
  <c r="G6053" i="6"/>
  <c r="H6053" i="6"/>
  <c r="I6053" i="6"/>
  <c r="C6053" i="6"/>
  <c r="K6053" i="6"/>
  <c r="L6053" i="6"/>
  <c r="D6053" i="6"/>
  <c r="M6053" i="6"/>
  <c r="N6053" i="6"/>
  <c r="A6054" i="6"/>
  <c r="F6054" i="6"/>
  <c r="G6054" i="6"/>
  <c r="H6054" i="6"/>
  <c r="I6054" i="6"/>
  <c r="C6054" i="6"/>
  <c r="K6054" i="6"/>
  <c r="L6054" i="6"/>
  <c r="D6054" i="6"/>
  <c r="M6054" i="6"/>
  <c r="N6054" i="6"/>
  <c r="A6055" i="6"/>
  <c r="F6055" i="6"/>
  <c r="G6055" i="6"/>
  <c r="H6055" i="6"/>
  <c r="I6055" i="6"/>
  <c r="C6055" i="6"/>
  <c r="K6055" i="6"/>
  <c r="L6055" i="6"/>
  <c r="D6055" i="6"/>
  <c r="M6055" i="6"/>
  <c r="N6055" i="6"/>
  <c r="A6056" i="6"/>
  <c r="F6056" i="6"/>
  <c r="G6056" i="6"/>
  <c r="H6056" i="6"/>
  <c r="I6056" i="6"/>
  <c r="C6056" i="6"/>
  <c r="K6056" i="6"/>
  <c r="L6056" i="6"/>
  <c r="D6056" i="6"/>
  <c r="M6056" i="6"/>
  <c r="N6056" i="6"/>
  <c r="A6057" i="6"/>
  <c r="F6057" i="6"/>
  <c r="G6057" i="6"/>
  <c r="H6057" i="6"/>
  <c r="I6057" i="6"/>
  <c r="C6057" i="6"/>
  <c r="K6057" i="6"/>
  <c r="L6057" i="6"/>
  <c r="D6057" i="6"/>
  <c r="M6057" i="6"/>
  <c r="N6057" i="6"/>
  <c r="A6058" i="6"/>
  <c r="F6058" i="6"/>
  <c r="G6058" i="6"/>
  <c r="H6058" i="6"/>
  <c r="I6058" i="6"/>
  <c r="C6058" i="6"/>
  <c r="K6058" i="6"/>
  <c r="L6058" i="6"/>
  <c r="D6058" i="6"/>
  <c r="M6058" i="6"/>
  <c r="N6058" i="6"/>
  <c r="A6059" i="6"/>
  <c r="F6059" i="6"/>
  <c r="G6059" i="6"/>
  <c r="H6059" i="6"/>
  <c r="I6059" i="6"/>
  <c r="C6059" i="6"/>
  <c r="K6059" i="6"/>
  <c r="L6059" i="6"/>
  <c r="D6059" i="6"/>
  <c r="M6059" i="6"/>
  <c r="N6059" i="6"/>
  <c r="A6060" i="6"/>
  <c r="F6060" i="6"/>
  <c r="G6060" i="6"/>
  <c r="H6060" i="6"/>
  <c r="I6060" i="6"/>
  <c r="C6060" i="6"/>
  <c r="K6060" i="6"/>
  <c r="L6060" i="6"/>
  <c r="D6060" i="6"/>
  <c r="M6060" i="6"/>
  <c r="N6060" i="6"/>
  <c r="A6061" i="6"/>
  <c r="F6061" i="6"/>
  <c r="G6061" i="6"/>
  <c r="H6061" i="6"/>
  <c r="I6061" i="6"/>
  <c r="C6061" i="6"/>
  <c r="K6061" i="6"/>
  <c r="L6061" i="6"/>
  <c r="D6061" i="6"/>
  <c r="M6061" i="6"/>
  <c r="N6061" i="6"/>
  <c r="A6062" i="6"/>
  <c r="F6062" i="6"/>
  <c r="G6062" i="6"/>
  <c r="H6062" i="6"/>
  <c r="I6062" i="6"/>
  <c r="C6062" i="6"/>
  <c r="K6062" i="6"/>
  <c r="L6062" i="6"/>
  <c r="D6062" i="6"/>
  <c r="M6062" i="6"/>
  <c r="N6062" i="6"/>
  <c r="A6063" i="6"/>
  <c r="F6063" i="6"/>
  <c r="G6063" i="6"/>
  <c r="H6063" i="6"/>
  <c r="I6063" i="6"/>
  <c r="C6063" i="6"/>
  <c r="K6063" i="6"/>
  <c r="L6063" i="6"/>
  <c r="D6063" i="6"/>
  <c r="M6063" i="6"/>
  <c r="N6063" i="6"/>
  <c r="A6064" i="6"/>
  <c r="F6064" i="6"/>
  <c r="G6064" i="6"/>
  <c r="H6064" i="6"/>
  <c r="I6064" i="6"/>
  <c r="C6064" i="6"/>
  <c r="K6064" i="6"/>
  <c r="L6064" i="6"/>
  <c r="D6064" i="6"/>
  <c r="M6064" i="6"/>
  <c r="N6064" i="6"/>
  <c r="A6065" i="6"/>
  <c r="F6065" i="6"/>
  <c r="G6065" i="6"/>
  <c r="H6065" i="6"/>
  <c r="I6065" i="6"/>
  <c r="C6065" i="6"/>
  <c r="K6065" i="6"/>
  <c r="L6065" i="6"/>
  <c r="D6065" i="6"/>
  <c r="M6065" i="6"/>
  <c r="N6065" i="6"/>
  <c r="A6066" i="6"/>
  <c r="F6066" i="6"/>
  <c r="G6066" i="6"/>
  <c r="H6066" i="6"/>
  <c r="I6066" i="6"/>
  <c r="C6066" i="6"/>
  <c r="K6066" i="6"/>
  <c r="L6066" i="6"/>
  <c r="D6066" i="6"/>
  <c r="M6066" i="6"/>
  <c r="N6066" i="6"/>
  <c r="A6067" i="6"/>
  <c r="F6067" i="6"/>
  <c r="G6067" i="6"/>
  <c r="H6067" i="6"/>
  <c r="I6067" i="6"/>
  <c r="C6067" i="6"/>
  <c r="K6067" i="6"/>
  <c r="L6067" i="6"/>
  <c r="D6067" i="6"/>
  <c r="M6067" i="6"/>
  <c r="N6067" i="6"/>
  <c r="A6068" i="6"/>
  <c r="F6068" i="6"/>
  <c r="G6068" i="6"/>
  <c r="H6068" i="6"/>
  <c r="I6068" i="6"/>
  <c r="C6068" i="6"/>
  <c r="K6068" i="6"/>
  <c r="L6068" i="6"/>
  <c r="D6068" i="6"/>
  <c r="M6068" i="6"/>
  <c r="N6068" i="6"/>
  <c r="A6069" i="6"/>
  <c r="F6069" i="6"/>
  <c r="G6069" i="6"/>
  <c r="H6069" i="6"/>
  <c r="I6069" i="6"/>
  <c r="C6069" i="6"/>
  <c r="K6069" i="6"/>
  <c r="L6069" i="6"/>
  <c r="D6069" i="6"/>
  <c r="M6069" i="6"/>
  <c r="N6069" i="6"/>
  <c r="A6070" i="6"/>
  <c r="F6070" i="6"/>
  <c r="G6070" i="6"/>
  <c r="H6070" i="6"/>
  <c r="I6070" i="6"/>
  <c r="C6070" i="6"/>
  <c r="K6070" i="6"/>
  <c r="L6070" i="6"/>
  <c r="D6070" i="6"/>
  <c r="M6070" i="6"/>
  <c r="N6070" i="6"/>
  <c r="A6071" i="6"/>
  <c r="F6071" i="6"/>
  <c r="G6071" i="6"/>
  <c r="H6071" i="6"/>
  <c r="I6071" i="6"/>
  <c r="C6071" i="6"/>
  <c r="K6071" i="6"/>
  <c r="L6071" i="6"/>
  <c r="D6071" i="6"/>
  <c r="M6071" i="6"/>
  <c r="N6071" i="6"/>
  <c r="A6072" i="6"/>
  <c r="F6072" i="6"/>
  <c r="G6072" i="6"/>
  <c r="H6072" i="6"/>
  <c r="I6072" i="6"/>
  <c r="C6072" i="6"/>
  <c r="K6072" i="6"/>
  <c r="L6072" i="6"/>
  <c r="D6072" i="6"/>
  <c r="M6072" i="6"/>
  <c r="N6072" i="6"/>
  <c r="A6073" i="6"/>
  <c r="F6073" i="6"/>
  <c r="G6073" i="6"/>
  <c r="H6073" i="6"/>
  <c r="I6073" i="6"/>
  <c r="C6073" i="6"/>
  <c r="K6073" i="6"/>
  <c r="L6073" i="6"/>
  <c r="D6073" i="6"/>
  <c r="M6073" i="6"/>
  <c r="N6073" i="6"/>
  <c r="A6074" i="6"/>
  <c r="F6074" i="6"/>
  <c r="G6074" i="6"/>
  <c r="H6074" i="6"/>
  <c r="I6074" i="6"/>
  <c r="C6074" i="6"/>
  <c r="K6074" i="6"/>
  <c r="L6074" i="6"/>
  <c r="D6074" i="6"/>
  <c r="M6074" i="6"/>
  <c r="N6074" i="6"/>
  <c r="A6075" i="6"/>
  <c r="F6075" i="6"/>
  <c r="G6075" i="6"/>
  <c r="H6075" i="6"/>
  <c r="I6075" i="6"/>
  <c r="C6075" i="6"/>
  <c r="K6075" i="6"/>
  <c r="L6075" i="6"/>
  <c r="D6075" i="6"/>
  <c r="M6075" i="6"/>
  <c r="N6075" i="6"/>
  <c r="A6076" i="6"/>
  <c r="F6076" i="6"/>
  <c r="G6076" i="6"/>
  <c r="H6076" i="6"/>
  <c r="I6076" i="6"/>
  <c r="C6076" i="6"/>
  <c r="K6076" i="6"/>
  <c r="L6076" i="6"/>
  <c r="D6076" i="6"/>
  <c r="M6076" i="6"/>
  <c r="N6076" i="6"/>
  <c r="A6077" i="6"/>
  <c r="F6077" i="6"/>
  <c r="G6077" i="6"/>
  <c r="H6077" i="6"/>
  <c r="I6077" i="6"/>
  <c r="C6077" i="6"/>
  <c r="K6077" i="6"/>
  <c r="L6077" i="6"/>
  <c r="D6077" i="6"/>
  <c r="M6077" i="6"/>
  <c r="N6077" i="6"/>
  <c r="A6078" i="6"/>
  <c r="F6078" i="6"/>
  <c r="G6078" i="6"/>
  <c r="H6078" i="6"/>
  <c r="I6078" i="6"/>
  <c r="C6078" i="6"/>
  <c r="K6078" i="6"/>
  <c r="L6078" i="6"/>
  <c r="D6078" i="6"/>
  <c r="M6078" i="6"/>
  <c r="N6078" i="6"/>
  <c r="A6079" i="6"/>
  <c r="F6079" i="6"/>
  <c r="G6079" i="6"/>
  <c r="H6079" i="6"/>
  <c r="I6079" i="6"/>
  <c r="C6079" i="6"/>
  <c r="K6079" i="6"/>
  <c r="L6079" i="6"/>
  <c r="D6079" i="6"/>
  <c r="M6079" i="6"/>
  <c r="N6079" i="6"/>
  <c r="A6080" i="6"/>
  <c r="F6080" i="6"/>
  <c r="G6080" i="6"/>
  <c r="H6080" i="6"/>
  <c r="I6080" i="6"/>
  <c r="C6080" i="6"/>
  <c r="K6080" i="6"/>
  <c r="L6080" i="6"/>
  <c r="D6080" i="6"/>
  <c r="M6080" i="6"/>
  <c r="N6080" i="6"/>
  <c r="A6081" i="6"/>
  <c r="F6081" i="6"/>
  <c r="G6081" i="6"/>
  <c r="H6081" i="6"/>
  <c r="I6081" i="6"/>
  <c r="C6081" i="6"/>
  <c r="K6081" i="6"/>
  <c r="L6081" i="6"/>
  <c r="D6081" i="6"/>
  <c r="M6081" i="6"/>
  <c r="N6081" i="6"/>
  <c r="A6082" i="6"/>
  <c r="F6082" i="6"/>
  <c r="G6082" i="6"/>
  <c r="H6082" i="6"/>
  <c r="I6082" i="6"/>
  <c r="C6082" i="6"/>
  <c r="K6082" i="6"/>
  <c r="L6082" i="6"/>
  <c r="D6082" i="6"/>
  <c r="M6082" i="6"/>
  <c r="N6082" i="6"/>
  <c r="A6083" i="6"/>
  <c r="F6083" i="6"/>
  <c r="G6083" i="6"/>
  <c r="H6083" i="6"/>
  <c r="I6083" i="6"/>
  <c r="C6083" i="6"/>
  <c r="K6083" i="6"/>
  <c r="L6083" i="6"/>
  <c r="D6083" i="6"/>
  <c r="M6083" i="6"/>
  <c r="N6083" i="6"/>
  <c r="A6084" i="6"/>
  <c r="F6084" i="6"/>
  <c r="G6084" i="6"/>
  <c r="H6084" i="6"/>
  <c r="I6084" i="6"/>
  <c r="C6084" i="6"/>
  <c r="K6084" i="6"/>
  <c r="L6084" i="6"/>
  <c r="D6084" i="6"/>
  <c r="M6084" i="6"/>
  <c r="N6084" i="6"/>
  <c r="A6085" i="6"/>
  <c r="F6085" i="6"/>
  <c r="G6085" i="6"/>
  <c r="H6085" i="6"/>
  <c r="I6085" i="6"/>
  <c r="C6085" i="6"/>
  <c r="K6085" i="6"/>
  <c r="L6085" i="6"/>
  <c r="D6085" i="6"/>
  <c r="M6085" i="6"/>
  <c r="N6085" i="6"/>
  <c r="A6086" i="6"/>
  <c r="F6086" i="6"/>
  <c r="G6086" i="6"/>
  <c r="H6086" i="6"/>
  <c r="I6086" i="6"/>
  <c r="C6086" i="6"/>
  <c r="K6086" i="6"/>
  <c r="L6086" i="6"/>
  <c r="D6086" i="6"/>
  <c r="M6086" i="6"/>
  <c r="N6086" i="6"/>
  <c r="A6087" i="6"/>
  <c r="F6087" i="6"/>
  <c r="G6087" i="6"/>
  <c r="H6087" i="6"/>
  <c r="I6087" i="6"/>
  <c r="C6087" i="6"/>
  <c r="K6087" i="6"/>
  <c r="L6087" i="6"/>
  <c r="D6087" i="6"/>
  <c r="M6087" i="6"/>
  <c r="N6087" i="6"/>
  <c r="A6088" i="6"/>
  <c r="F6088" i="6"/>
  <c r="G6088" i="6"/>
  <c r="H6088" i="6"/>
  <c r="I6088" i="6"/>
  <c r="C6088" i="6"/>
  <c r="K6088" i="6"/>
  <c r="L6088" i="6"/>
  <c r="D6088" i="6"/>
  <c r="M6088" i="6"/>
  <c r="N6088" i="6"/>
  <c r="A6089" i="6"/>
  <c r="F6089" i="6"/>
  <c r="G6089" i="6"/>
  <c r="H6089" i="6"/>
  <c r="I6089" i="6"/>
  <c r="C6089" i="6"/>
  <c r="K6089" i="6"/>
  <c r="L6089" i="6"/>
  <c r="D6089" i="6"/>
  <c r="M6089" i="6"/>
  <c r="N6089" i="6"/>
  <c r="A6090" i="6"/>
  <c r="F6090" i="6"/>
  <c r="G6090" i="6"/>
  <c r="H6090" i="6"/>
  <c r="I6090" i="6"/>
  <c r="C6090" i="6"/>
  <c r="K6090" i="6"/>
  <c r="L6090" i="6"/>
  <c r="D6090" i="6"/>
  <c r="M6090" i="6"/>
  <c r="N6090" i="6"/>
  <c r="A6091" i="6"/>
  <c r="F6091" i="6"/>
  <c r="G6091" i="6"/>
  <c r="H6091" i="6"/>
  <c r="I6091" i="6"/>
  <c r="C6091" i="6"/>
  <c r="K6091" i="6"/>
  <c r="L6091" i="6"/>
  <c r="D6091" i="6"/>
  <c r="M6091" i="6"/>
  <c r="N6091" i="6"/>
  <c r="A6092" i="6"/>
  <c r="F6092" i="6"/>
  <c r="G6092" i="6"/>
  <c r="H6092" i="6"/>
  <c r="I6092" i="6"/>
  <c r="C6092" i="6"/>
  <c r="K6092" i="6"/>
  <c r="L6092" i="6"/>
  <c r="D6092" i="6"/>
  <c r="M6092" i="6"/>
  <c r="N6092" i="6"/>
  <c r="A6093" i="6"/>
  <c r="F6093" i="6"/>
  <c r="G6093" i="6"/>
  <c r="H6093" i="6"/>
  <c r="I6093" i="6"/>
  <c r="C6093" i="6"/>
  <c r="K6093" i="6"/>
  <c r="L6093" i="6"/>
  <c r="D6093" i="6"/>
  <c r="M6093" i="6"/>
  <c r="N6093" i="6"/>
  <c r="A6094" i="6"/>
  <c r="F6094" i="6"/>
  <c r="G6094" i="6"/>
  <c r="H6094" i="6"/>
  <c r="I6094" i="6"/>
  <c r="C6094" i="6"/>
  <c r="K6094" i="6"/>
  <c r="L6094" i="6"/>
  <c r="D6094" i="6"/>
  <c r="M6094" i="6"/>
  <c r="N6094" i="6"/>
  <c r="A6095" i="6"/>
  <c r="F6095" i="6"/>
  <c r="G6095" i="6"/>
  <c r="H6095" i="6"/>
  <c r="I6095" i="6"/>
  <c r="C6095" i="6"/>
  <c r="K6095" i="6"/>
  <c r="L6095" i="6"/>
  <c r="D6095" i="6"/>
  <c r="M6095" i="6"/>
  <c r="N6095" i="6"/>
  <c r="A6096" i="6"/>
  <c r="F6096" i="6"/>
  <c r="G6096" i="6"/>
  <c r="H6096" i="6"/>
  <c r="I6096" i="6"/>
  <c r="C6096" i="6"/>
  <c r="K6096" i="6"/>
  <c r="L6096" i="6"/>
  <c r="D6096" i="6"/>
  <c r="M6096" i="6"/>
  <c r="N6096" i="6"/>
  <c r="A6097" i="6"/>
  <c r="F6097" i="6"/>
  <c r="G6097" i="6"/>
  <c r="H6097" i="6"/>
  <c r="I6097" i="6"/>
  <c r="C6097" i="6"/>
  <c r="K6097" i="6"/>
  <c r="L6097" i="6"/>
  <c r="D6097" i="6"/>
  <c r="M6097" i="6"/>
  <c r="N6097" i="6"/>
  <c r="A6098" i="6"/>
  <c r="F6098" i="6"/>
  <c r="G6098" i="6"/>
  <c r="H6098" i="6"/>
  <c r="I6098" i="6"/>
  <c r="C6098" i="6"/>
  <c r="K6098" i="6"/>
  <c r="L6098" i="6"/>
  <c r="D6098" i="6"/>
  <c r="M6098" i="6"/>
  <c r="N6098" i="6"/>
  <c r="A6099" i="6"/>
  <c r="F6099" i="6"/>
  <c r="G6099" i="6"/>
  <c r="H6099" i="6"/>
  <c r="I6099" i="6"/>
  <c r="C6099" i="6"/>
  <c r="K6099" i="6"/>
  <c r="L6099" i="6"/>
  <c r="D6099" i="6"/>
  <c r="M6099" i="6"/>
  <c r="N6099" i="6"/>
  <c r="A6100" i="6"/>
  <c r="F6100" i="6"/>
  <c r="G6100" i="6"/>
  <c r="H6100" i="6"/>
  <c r="I6100" i="6"/>
  <c r="C6100" i="6"/>
  <c r="K6100" i="6"/>
  <c r="L6100" i="6"/>
  <c r="D6100" i="6"/>
  <c r="M6100" i="6"/>
  <c r="N6100" i="6"/>
  <c r="A6101" i="6"/>
  <c r="F6101" i="6"/>
  <c r="G6101" i="6"/>
  <c r="H6101" i="6"/>
  <c r="I6101" i="6"/>
  <c r="C6101" i="6"/>
  <c r="K6101" i="6"/>
  <c r="L6101" i="6"/>
  <c r="D6101" i="6"/>
  <c r="M6101" i="6"/>
  <c r="N6101" i="6"/>
  <c r="A6102" i="6"/>
  <c r="F6102" i="6"/>
  <c r="G6102" i="6"/>
  <c r="H6102" i="6"/>
  <c r="I6102" i="6"/>
  <c r="C6102" i="6"/>
  <c r="K6102" i="6"/>
  <c r="L6102" i="6"/>
  <c r="D6102" i="6"/>
  <c r="M6102" i="6"/>
  <c r="N6102" i="6"/>
  <c r="A6103" i="6"/>
  <c r="F6103" i="6"/>
  <c r="G6103" i="6"/>
  <c r="H6103" i="6"/>
  <c r="I6103" i="6"/>
  <c r="C6103" i="6"/>
  <c r="K6103" i="6"/>
  <c r="L6103" i="6"/>
  <c r="D6103" i="6"/>
  <c r="M6103" i="6"/>
  <c r="N6103" i="6"/>
  <c r="A6104" i="6"/>
  <c r="F6104" i="6"/>
  <c r="G6104" i="6"/>
  <c r="H6104" i="6"/>
  <c r="I6104" i="6"/>
  <c r="C6104" i="6"/>
  <c r="K6104" i="6"/>
  <c r="L6104" i="6"/>
  <c r="D6104" i="6"/>
  <c r="M6104" i="6"/>
  <c r="N6104" i="6"/>
  <c r="A6105" i="6"/>
  <c r="F6105" i="6"/>
  <c r="G6105" i="6"/>
  <c r="H6105" i="6"/>
  <c r="I6105" i="6"/>
  <c r="C6105" i="6"/>
  <c r="K6105" i="6"/>
  <c r="L6105" i="6"/>
  <c r="D6105" i="6"/>
  <c r="M6105" i="6"/>
  <c r="N6105" i="6"/>
  <c r="A6106" i="6"/>
  <c r="F6106" i="6"/>
  <c r="G6106" i="6"/>
  <c r="H6106" i="6"/>
  <c r="I6106" i="6"/>
  <c r="C6106" i="6"/>
  <c r="K6106" i="6"/>
  <c r="L6106" i="6"/>
  <c r="D6106" i="6"/>
  <c r="M6106" i="6"/>
  <c r="N6106" i="6"/>
  <c r="A6107" i="6"/>
  <c r="F6107" i="6"/>
  <c r="G6107" i="6"/>
  <c r="H6107" i="6"/>
  <c r="I6107" i="6"/>
  <c r="C6107" i="6"/>
  <c r="K6107" i="6"/>
  <c r="L6107" i="6"/>
  <c r="D6107" i="6"/>
  <c r="M6107" i="6"/>
  <c r="N6107" i="6"/>
  <c r="A6108" i="6"/>
  <c r="F6108" i="6"/>
  <c r="G6108" i="6"/>
  <c r="H6108" i="6"/>
  <c r="I6108" i="6"/>
  <c r="C6108" i="6"/>
  <c r="K6108" i="6"/>
  <c r="L6108" i="6"/>
  <c r="D6108" i="6"/>
  <c r="M6108" i="6"/>
  <c r="N6108" i="6"/>
  <c r="A6109" i="6"/>
  <c r="F6109" i="6"/>
  <c r="G6109" i="6"/>
  <c r="H6109" i="6"/>
  <c r="I6109" i="6"/>
  <c r="C6109" i="6"/>
  <c r="K6109" i="6"/>
  <c r="L6109" i="6"/>
  <c r="D6109" i="6"/>
  <c r="M6109" i="6"/>
  <c r="N6109" i="6"/>
  <c r="A6110" i="6"/>
  <c r="F6110" i="6"/>
  <c r="G6110" i="6"/>
  <c r="H6110" i="6"/>
  <c r="I6110" i="6"/>
  <c r="C6110" i="6"/>
  <c r="K6110" i="6"/>
  <c r="L6110" i="6"/>
  <c r="D6110" i="6"/>
  <c r="M6110" i="6"/>
  <c r="N6110" i="6"/>
  <c r="A6111" i="6"/>
  <c r="F6111" i="6"/>
  <c r="G6111" i="6"/>
  <c r="H6111" i="6"/>
  <c r="I6111" i="6"/>
  <c r="C6111" i="6"/>
  <c r="K6111" i="6"/>
  <c r="L6111" i="6"/>
  <c r="D6111" i="6"/>
  <c r="M6111" i="6"/>
  <c r="N6111" i="6"/>
  <c r="A6112" i="6"/>
  <c r="F6112" i="6"/>
  <c r="G6112" i="6"/>
  <c r="H6112" i="6"/>
  <c r="I6112" i="6"/>
  <c r="C6112" i="6"/>
  <c r="K6112" i="6"/>
  <c r="L6112" i="6"/>
  <c r="D6112" i="6"/>
  <c r="M6112" i="6"/>
  <c r="N6112" i="6"/>
  <c r="A6113" i="6"/>
  <c r="F6113" i="6"/>
  <c r="G6113" i="6"/>
  <c r="H6113" i="6"/>
  <c r="I6113" i="6"/>
  <c r="C6113" i="6"/>
  <c r="K6113" i="6"/>
  <c r="L6113" i="6"/>
  <c r="D6113" i="6"/>
  <c r="M6113" i="6"/>
  <c r="N6113" i="6"/>
  <c r="A6114" i="6"/>
  <c r="F6114" i="6"/>
  <c r="G6114" i="6"/>
  <c r="H6114" i="6"/>
  <c r="I6114" i="6"/>
  <c r="C6114" i="6"/>
  <c r="K6114" i="6"/>
  <c r="L6114" i="6"/>
  <c r="D6114" i="6"/>
  <c r="M6114" i="6"/>
  <c r="N6114" i="6"/>
  <c r="A6115" i="6"/>
  <c r="F6115" i="6"/>
  <c r="G6115" i="6"/>
  <c r="H6115" i="6"/>
  <c r="I6115" i="6"/>
  <c r="C6115" i="6"/>
  <c r="K6115" i="6"/>
  <c r="L6115" i="6"/>
  <c r="D6115" i="6"/>
  <c r="M6115" i="6"/>
  <c r="N6115" i="6"/>
  <c r="A6116" i="6"/>
  <c r="F6116" i="6"/>
  <c r="G6116" i="6"/>
  <c r="H6116" i="6"/>
  <c r="I6116" i="6"/>
  <c r="C6116" i="6"/>
  <c r="K6116" i="6"/>
  <c r="L6116" i="6"/>
  <c r="D6116" i="6"/>
  <c r="M6116" i="6"/>
  <c r="N6116" i="6"/>
  <c r="A6117" i="6"/>
  <c r="F6117" i="6"/>
  <c r="G6117" i="6"/>
  <c r="H6117" i="6"/>
  <c r="I6117" i="6"/>
  <c r="C6117" i="6"/>
  <c r="K6117" i="6"/>
  <c r="L6117" i="6"/>
  <c r="D6117" i="6"/>
  <c r="M6117" i="6"/>
  <c r="N6117" i="6"/>
  <c r="A6118" i="6"/>
  <c r="F6118" i="6"/>
  <c r="G6118" i="6"/>
  <c r="H6118" i="6"/>
  <c r="I6118" i="6"/>
  <c r="C6118" i="6"/>
  <c r="K6118" i="6"/>
  <c r="L6118" i="6"/>
  <c r="D6118" i="6"/>
  <c r="M6118" i="6"/>
  <c r="N6118" i="6"/>
  <c r="A6119" i="6"/>
  <c r="F6119" i="6"/>
  <c r="G6119" i="6"/>
  <c r="H6119" i="6"/>
  <c r="I6119" i="6"/>
  <c r="C6119" i="6"/>
  <c r="K6119" i="6"/>
  <c r="L6119" i="6"/>
  <c r="D6119" i="6"/>
  <c r="M6119" i="6"/>
  <c r="N6119" i="6"/>
  <c r="A6120" i="6"/>
  <c r="F6120" i="6"/>
  <c r="G6120" i="6"/>
  <c r="H6120" i="6"/>
  <c r="I6120" i="6"/>
  <c r="C6120" i="6"/>
  <c r="K6120" i="6"/>
  <c r="L6120" i="6"/>
  <c r="D6120" i="6"/>
  <c r="M6120" i="6"/>
  <c r="N6120" i="6"/>
  <c r="A6121" i="6"/>
  <c r="F6121" i="6"/>
  <c r="G6121" i="6"/>
  <c r="H6121" i="6"/>
  <c r="I6121" i="6"/>
  <c r="C6121" i="6"/>
  <c r="K6121" i="6"/>
  <c r="L6121" i="6"/>
  <c r="D6121" i="6"/>
  <c r="M6121" i="6"/>
  <c r="N6121" i="6"/>
  <c r="A6122" i="6"/>
  <c r="F6122" i="6"/>
  <c r="G6122" i="6"/>
  <c r="H6122" i="6"/>
  <c r="I6122" i="6"/>
  <c r="C6122" i="6"/>
  <c r="K6122" i="6"/>
  <c r="L6122" i="6"/>
  <c r="D6122" i="6"/>
  <c r="M6122" i="6"/>
  <c r="N6122" i="6"/>
  <c r="A6123" i="6"/>
  <c r="F6123" i="6"/>
  <c r="G6123" i="6"/>
  <c r="H6123" i="6"/>
  <c r="I6123" i="6"/>
  <c r="C6123" i="6"/>
  <c r="K6123" i="6"/>
  <c r="L6123" i="6"/>
  <c r="D6123" i="6"/>
  <c r="M6123" i="6"/>
  <c r="N6123" i="6"/>
  <c r="A6124" i="6"/>
  <c r="F6124" i="6"/>
  <c r="G6124" i="6"/>
  <c r="H6124" i="6"/>
  <c r="I6124" i="6"/>
  <c r="C6124" i="6"/>
  <c r="K6124" i="6"/>
  <c r="L6124" i="6"/>
  <c r="D6124" i="6"/>
  <c r="M6124" i="6"/>
  <c r="N6124" i="6"/>
  <c r="A6125" i="6"/>
  <c r="F6125" i="6"/>
  <c r="G6125" i="6"/>
  <c r="H6125" i="6"/>
  <c r="I6125" i="6"/>
  <c r="C6125" i="6"/>
  <c r="K6125" i="6"/>
  <c r="L6125" i="6"/>
  <c r="D6125" i="6"/>
  <c r="M6125" i="6"/>
  <c r="N6125" i="6"/>
  <c r="A6126" i="6"/>
  <c r="F6126" i="6"/>
  <c r="G6126" i="6"/>
  <c r="H6126" i="6"/>
  <c r="I6126" i="6"/>
  <c r="C6126" i="6"/>
  <c r="K6126" i="6"/>
  <c r="L6126" i="6"/>
  <c r="D6126" i="6"/>
  <c r="M6126" i="6"/>
  <c r="N6126" i="6"/>
  <c r="A6127" i="6"/>
  <c r="F6127" i="6"/>
  <c r="G6127" i="6"/>
  <c r="H6127" i="6"/>
  <c r="I6127" i="6"/>
  <c r="C6127" i="6"/>
  <c r="K6127" i="6"/>
  <c r="L6127" i="6"/>
  <c r="D6127" i="6"/>
  <c r="M6127" i="6"/>
  <c r="N6127" i="6"/>
  <c r="A6128" i="6"/>
  <c r="F6128" i="6"/>
  <c r="G6128" i="6"/>
  <c r="H6128" i="6"/>
  <c r="I6128" i="6"/>
  <c r="C6128" i="6"/>
  <c r="K6128" i="6"/>
  <c r="L6128" i="6"/>
  <c r="D6128" i="6"/>
  <c r="M6128" i="6"/>
  <c r="N6128" i="6"/>
  <c r="A6129" i="6"/>
  <c r="F6129" i="6"/>
  <c r="G6129" i="6"/>
  <c r="H6129" i="6"/>
  <c r="I6129" i="6"/>
  <c r="C6129" i="6"/>
  <c r="K6129" i="6"/>
  <c r="L6129" i="6"/>
  <c r="D6129" i="6"/>
  <c r="M6129" i="6"/>
  <c r="N6129" i="6"/>
  <c r="A6130" i="6"/>
  <c r="F6130" i="6"/>
  <c r="G6130" i="6"/>
  <c r="H6130" i="6"/>
  <c r="I6130" i="6"/>
  <c r="C6130" i="6"/>
  <c r="K6130" i="6"/>
  <c r="L6130" i="6"/>
  <c r="D6130" i="6"/>
  <c r="M6130" i="6"/>
  <c r="N6130" i="6"/>
  <c r="A6131" i="6"/>
  <c r="F6131" i="6"/>
  <c r="G6131" i="6"/>
  <c r="H6131" i="6"/>
  <c r="I6131" i="6"/>
  <c r="C6131" i="6"/>
  <c r="K6131" i="6"/>
  <c r="L6131" i="6"/>
  <c r="D6131" i="6"/>
  <c r="M6131" i="6"/>
  <c r="N6131" i="6"/>
  <c r="A6132" i="6"/>
  <c r="F6132" i="6"/>
  <c r="G6132" i="6"/>
  <c r="H6132" i="6"/>
  <c r="I6132" i="6"/>
  <c r="C6132" i="6"/>
  <c r="K6132" i="6"/>
  <c r="L6132" i="6"/>
  <c r="D6132" i="6"/>
  <c r="M6132" i="6"/>
  <c r="N6132" i="6"/>
  <c r="A6133" i="6"/>
  <c r="F6133" i="6"/>
  <c r="G6133" i="6"/>
  <c r="H6133" i="6"/>
  <c r="I6133" i="6"/>
  <c r="C6133" i="6"/>
  <c r="K6133" i="6"/>
  <c r="L6133" i="6"/>
  <c r="D6133" i="6"/>
  <c r="M6133" i="6"/>
  <c r="N6133" i="6"/>
  <c r="A6134" i="6"/>
  <c r="F6134" i="6"/>
  <c r="G6134" i="6"/>
  <c r="H6134" i="6"/>
  <c r="I6134" i="6"/>
  <c r="C6134" i="6"/>
  <c r="K6134" i="6"/>
  <c r="L6134" i="6"/>
  <c r="D6134" i="6"/>
  <c r="M6134" i="6"/>
  <c r="N6134" i="6"/>
  <c r="A6135" i="6"/>
  <c r="F6135" i="6"/>
  <c r="G6135" i="6"/>
  <c r="H6135" i="6"/>
  <c r="I6135" i="6"/>
  <c r="C6135" i="6"/>
  <c r="K6135" i="6"/>
  <c r="L6135" i="6"/>
  <c r="D6135" i="6"/>
  <c r="M6135" i="6"/>
  <c r="N6135" i="6"/>
  <c r="A6136" i="6"/>
  <c r="F6136" i="6"/>
  <c r="G6136" i="6"/>
  <c r="H6136" i="6"/>
  <c r="I6136" i="6"/>
  <c r="C6136" i="6"/>
  <c r="K6136" i="6"/>
  <c r="L6136" i="6"/>
  <c r="D6136" i="6"/>
  <c r="M6136" i="6"/>
  <c r="N6136" i="6"/>
  <c r="A6137" i="6"/>
  <c r="F6137" i="6"/>
  <c r="G6137" i="6"/>
  <c r="H6137" i="6"/>
  <c r="I6137" i="6"/>
  <c r="C6137" i="6"/>
  <c r="K6137" i="6"/>
  <c r="L6137" i="6"/>
  <c r="D6137" i="6"/>
  <c r="M6137" i="6"/>
  <c r="N6137" i="6"/>
  <c r="A6138" i="6"/>
  <c r="F6138" i="6"/>
  <c r="G6138" i="6"/>
  <c r="H6138" i="6"/>
  <c r="I6138" i="6"/>
  <c r="C6138" i="6"/>
  <c r="K6138" i="6"/>
  <c r="L6138" i="6"/>
  <c r="D6138" i="6"/>
  <c r="M6138" i="6"/>
  <c r="N6138" i="6"/>
  <c r="A6139" i="6"/>
  <c r="F6139" i="6"/>
  <c r="G6139" i="6"/>
  <c r="H6139" i="6"/>
  <c r="I6139" i="6"/>
  <c r="C6139" i="6"/>
  <c r="K6139" i="6"/>
  <c r="L6139" i="6"/>
  <c r="D6139" i="6"/>
  <c r="M6139" i="6"/>
  <c r="N6139" i="6"/>
  <c r="A6140" i="6"/>
  <c r="F6140" i="6"/>
  <c r="G6140" i="6"/>
  <c r="H6140" i="6"/>
  <c r="I6140" i="6"/>
  <c r="C6140" i="6"/>
  <c r="K6140" i="6"/>
  <c r="L6140" i="6"/>
  <c r="D6140" i="6"/>
  <c r="M6140" i="6"/>
  <c r="N6140" i="6"/>
  <c r="A6141" i="6"/>
  <c r="F6141" i="6"/>
  <c r="G6141" i="6"/>
  <c r="H6141" i="6"/>
  <c r="I6141" i="6"/>
  <c r="C6141" i="6"/>
  <c r="K6141" i="6"/>
  <c r="L6141" i="6"/>
  <c r="D6141" i="6"/>
  <c r="M6141" i="6"/>
  <c r="N6141" i="6"/>
  <c r="A6142" i="6"/>
  <c r="F6142" i="6"/>
  <c r="G6142" i="6"/>
  <c r="H6142" i="6"/>
  <c r="I6142" i="6"/>
  <c r="C6142" i="6"/>
  <c r="K6142" i="6"/>
  <c r="L6142" i="6"/>
  <c r="D6142" i="6"/>
  <c r="M6142" i="6"/>
  <c r="N6142" i="6"/>
  <c r="A6143" i="6"/>
  <c r="F6143" i="6"/>
  <c r="G6143" i="6"/>
  <c r="H6143" i="6"/>
  <c r="I6143" i="6"/>
  <c r="C6143" i="6"/>
  <c r="K6143" i="6"/>
  <c r="L6143" i="6"/>
  <c r="D6143" i="6"/>
  <c r="M6143" i="6"/>
  <c r="N6143" i="6"/>
  <c r="A6144" i="6"/>
  <c r="F6144" i="6"/>
  <c r="G6144" i="6"/>
  <c r="H6144" i="6"/>
  <c r="I6144" i="6"/>
  <c r="C6144" i="6"/>
  <c r="K6144" i="6"/>
  <c r="L6144" i="6"/>
  <c r="D6144" i="6"/>
  <c r="M6144" i="6"/>
  <c r="N6144" i="6"/>
  <c r="A6145" i="6"/>
  <c r="F6145" i="6"/>
  <c r="G6145" i="6"/>
  <c r="H6145" i="6"/>
  <c r="I6145" i="6"/>
  <c r="C6145" i="6"/>
  <c r="K6145" i="6"/>
  <c r="L6145" i="6"/>
  <c r="D6145" i="6"/>
  <c r="M6145" i="6"/>
  <c r="N6145" i="6"/>
  <c r="A6146" i="6"/>
  <c r="F6146" i="6"/>
  <c r="G6146" i="6"/>
  <c r="H6146" i="6"/>
  <c r="I6146" i="6"/>
  <c r="C6146" i="6"/>
  <c r="K6146" i="6"/>
  <c r="L6146" i="6"/>
  <c r="D6146" i="6"/>
  <c r="M6146" i="6"/>
  <c r="N6146" i="6"/>
  <c r="A6147" i="6"/>
  <c r="F6147" i="6"/>
  <c r="G6147" i="6"/>
  <c r="H6147" i="6"/>
  <c r="I6147" i="6"/>
  <c r="C6147" i="6"/>
  <c r="K6147" i="6"/>
  <c r="L6147" i="6"/>
  <c r="D6147" i="6"/>
  <c r="M6147" i="6"/>
  <c r="N6147" i="6"/>
  <c r="A6148" i="6"/>
  <c r="F6148" i="6"/>
  <c r="G6148" i="6"/>
  <c r="H6148" i="6"/>
  <c r="I6148" i="6"/>
  <c r="C6148" i="6"/>
  <c r="K6148" i="6"/>
  <c r="L6148" i="6"/>
  <c r="D6148" i="6"/>
  <c r="M6148" i="6"/>
  <c r="N6148" i="6"/>
  <c r="A6149" i="6"/>
  <c r="F6149" i="6"/>
  <c r="G6149" i="6"/>
  <c r="H6149" i="6"/>
  <c r="I6149" i="6"/>
  <c r="C6149" i="6"/>
  <c r="K6149" i="6"/>
  <c r="L6149" i="6"/>
  <c r="D6149" i="6"/>
  <c r="M6149" i="6"/>
  <c r="N6149" i="6"/>
  <c r="A6150" i="6"/>
  <c r="F6150" i="6"/>
  <c r="G6150" i="6"/>
  <c r="H6150" i="6"/>
  <c r="I6150" i="6"/>
  <c r="C6150" i="6"/>
  <c r="K6150" i="6"/>
  <c r="L6150" i="6"/>
  <c r="D6150" i="6"/>
  <c r="M6150" i="6"/>
  <c r="N6150" i="6"/>
  <c r="A6151" i="6"/>
  <c r="F6151" i="6"/>
  <c r="G6151" i="6"/>
  <c r="H6151" i="6"/>
  <c r="I6151" i="6"/>
  <c r="C6151" i="6"/>
  <c r="K6151" i="6"/>
  <c r="L6151" i="6"/>
  <c r="D6151" i="6"/>
  <c r="M6151" i="6"/>
  <c r="N6151" i="6"/>
  <c r="A6152" i="6"/>
  <c r="F6152" i="6"/>
  <c r="G6152" i="6"/>
  <c r="H6152" i="6"/>
  <c r="I6152" i="6"/>
  <c r="C6152" i="6"/>
  <c r="K6152" i="6"/>
  <c r="L6152" i="6"/>
  <c r="D6152" i="6"/>
  <c r="M6152" i="6"/>
  <c r="N6152" i="6"/>
  <c r="A6153" i="6"/>
  <c r="F6153" i="6"/>
  <c r="G6153" i="6"/>
  <c r="H6153" i="6"/>
  <c r="I6153" i="6"/>
  <c r="C6153" i="6"/>
  <c r="K6153" i="6"/>
  <c r="L6153" i="6"/>
  <c r="D6153" i="6"/>
  <c r="M6153" i="6"/>
  <c r="N6153" i="6"/>
  <c r="A6154" i="6"/>
  <c r="F6154" i="6"/>
  <c r="G6154" i="6"/>
  <c r="H6154" i="6"/>
  <c r="I6154" i="6"/>
  <c r="C6154" i="6"/>
  <c r="K6154" i="6"/>
  <c r="L6154" i="6"/>
  <c r="D6154" i="6"/>
  <c r="M6154" i="6"/>
  <c r="N6154" i="6"/>
  <c r="A6155" i="6"/>
  <c r="F6155" i="6"/>
  <c r="G6155" i="6"/>
  <c r="H6155" i="6"/>
  <c r="I6155" i="6"/>
  <c r="C6155" i="6"/>
  <c r="K6155" i="6"/>
  <c r="L6155" i="6"/>
  <c r="D6155" i="6"/>
  <c r="M6155" i="6"/>
  <c r="N6155" i="6"/>
  <c r="A6156" i="6"/>
  <c r="F6156" i="6"/>
  <c r="G6156" i="6"/>
  <c r="H6156" i="6"/>
  <c r="I6156" i="6"/>
  <c r="C6156" i="6"/>
  <c r="K6156" i="6"/>
  <c r="L6156" i="6"/>
  <c r="D6156" i="6"/>
  <c r="M6156" i="6"/>
  <c r="N6156" i="6"/>
  <c r="A6157" i="6"/>
  <c r="F6157" i="6"/>
  <c r="G6157" i="6"/>
  <c r="H6157" i="6"/>
  <c r="I6157" i="6"/>
  <c r="C6157" i="6"/>
  <c r="K6157" i="6"/>
  <c r="L6157" i="6"/>
  <c r="D6157" i="6"/>
  <c r="M6157" i="6"/>
  <c r="N6157" i="6"/>
  <c r="A6158" i="6"/>
  <c r="F6158" i="6"/>
  <c r="G6158" i="6"/>
  <c r="H6158" i="6"/>
  <c r="I6158" i="6"/>
  <c r="C6158" i="6"/>
  <c r="K6158" i="6"/>
  <c r="L6158" i="6"/>
  <c r="D6158" i="6"/>
  <c r="M6158" i="6"/>
  <c r="N6158" i="6"/>
  <c r="A6159" i="6"/>
  <c r="F6159" i="6"/>
  <c r="G6159" i="6"/>
  <c r="H6159" i="6"/>
  <c r="I6159" i="6"/>
  <c r="C6159" i="6"/>
  <c r="K6159" i="6"/>
  <c r="L6159" i="6"/>
  <c r="D6159" i="6"/>
  <c r="M6159" i="6"/>
  <c r="N6159" i="6"/>
  <c r="A6160" i="6"/>
  <c r="F6160" i="6"/>
  <c r="G6160" i="6"/>
  <c r="H6160" i="6"/>
  <c r="I6160" i="6"/>
  <c r="C6160" i="6"/>
  <c r="K6160" i="6"/>
  <c r="L6160" i="6"/>
  <c r="D6160" i="6"/>
  <c r="M6160" i="6"/>
  <c r="N6160" i="6"/>
  <c r="A6161" i="6"/>
  <c r="F6161" i="6"/>
  <c r="G6161" i="6"/>
  <c r="H6161" i="6"/>
  <c r="I6161" i="6"/>
  <c r="C6161" i="6"/>
  <c r="K6161" i="6"/>
  <c r="L6161" i="6"/>
  <c r="D6161" i="6"/>
  <c r="M6161" i="6"/>
  <c r="N6161" i="6"/>
  <c r="A6162" i="6"/>
  <c r="F6162" i="6"/>
  <c r="G6162" i="6"/>
  <c r="H6162" i="6"/>
  <c r="I6162" i="6"/>
  <c r="C6162" i="6"/>
  <c r="K6162" i="6"/>
  <c r="L6162" i="6"/>
  <c r="D6162" i="6"/>
  <c r="M6162" i="6"/>
  <c r="N6162" i="6"/>
  <c r="A6163" i="6"/>
  <c r="F6163" i="6"/>
  <c r="G6163" i="6"/>
  <c r="H6163" i="6"/>
  <c r="I6163" i="6"/>
  <c r="C6163" i="6"/>
  <c r="K6163" i="6"/>
  <c r="L6163" i="6"/>
  <c r="D6163" i="6"/>
  <c r="M6163" i="6"/>
  <c r="N6163" i="6"/>
  <c r="A6164" i="6"/>
  <c r="F6164" i="6"/>
  <c r="G6164" i="6"/>
  <c r="H6164" i="6"/>
  <c r="I6164" i="6"/>
  <c r="C6164" i="6"/>
  <c r="K6164" i="6"/>
  <c r="L6164" i="6"/>
  <c r="D6164" i="6"/>
  <c r="M6164" i="6"/>
  <c r="N6164" i="6"/>
  <c r="A6165" i="6"/>
  <c r="F6165" i="6"/>
  <c r="G6165" i="6"/>
  <c r="H6165" i="6"/>
  <c r="I6165" i="6"/>
  <c r="C6165" i="6"/>
  <c r="K6165" i="6"/>
  <c r="L6165" i="6"/>
  <c r="D6165" i="6"/>
  <c r="M6165" i="6"/>
  <c r="N6165" i="6"/>
  <c r="A6166" i="6"/>
  <c r="F6166" i="6"/>
  <c r="G6166" i="6"/>
  <c r="H6166" i="6"/>
  <c r="I6166" i="6"/>
  <c r="C6166" i="6"/>
  <c r="K6166" i="6"/>
  <c r="L6166" i="6"/>
  <c r="D6166" i="6"/>
  <c r="M6166" i="6"/>
  <c r="N6166" i="6"/>
  <c r="A6167" i="6"/>
  <c r="F6167" i="6"/>
  <c r="G6167" i="6"/>
  <c r="H6167" i="6"/>
  <c r="I6167" i="6"/>
  <c r="C6167" i="6"/>
  <c r="K6167" i="6"/>
  <c r="L6167" i="6"/>
  <c r="D6167" i="6"/>
  <c r="M6167" i="6"/>
  <c r="N6167" i="6"/>
  <c r="A6168" i="6"/>
  <c r="F6168" i="6"/>
  <c r="G6168" i="6"/>
  <c r="H6168" i="6"/>
  <c r="I6168" i="6"/>
  <c r="C6168" i="6"/>
  <c r="K6168" i="6"/>
  <c r="L6168" i="6"/>
  <c r="D6168" i="6"/>
  <c r="M6168" i="6"/>
  <c r="N6168" i="6"/>
  <c r="A6169" i="6"/>
  <c r="F6169" i="6"/>
  <c r="G6169" i="6"/>
  <c r="H6169" i="6"/>
  <c r="I6169" i="6"/>
  <c r="C6169" i="6"/>
  <c r="K6169" i="6"/>
  <c r="L6169" i="6"/>
  <c r="D6169" i="6"/>
  <c r="M6169" i="6"/>
  <c r="N6169" i="6"/>
  <c r="A6170" i="6"/>
  <c r="F6170" i="6"/>
  <c r="G6170" i="6"/>
  <c r="H6170" i="6"/>
  <c r="I6170" i="6"/>
  <c r="C6170" i="6"/>
  <c r="K6170" i="6"/>
  <c r="L6170" i="6"/>
  <c r="D6170" i="6"/>
  <c r="M6170" i="6"/>
  <c r="N6170" i="6"/>
  <c r="A6171" i="6"/>
  <c r="F6171" i="6"/>
  <c r="G6171" i="6"/>
  <c r="H6171" i="6"/>
  <c r="I6171" i="6"/>
  <c r="C6171" i="6"/>
  <c r="K6171" i="6"/>
  <c r="L6171" i="6"/>
  <c r="D6171" i="6"/>
  <c r="M6171" i="6"/>
  <c r="N6171" i="6"/>
  <c r="A6172" i="6"/>
  <c r="F6172" i="6"/>
  <c r="G6172" i="6"/>
  <c r="H6172" i="6"/>
  <c r="I6172" i="6"/>
  <c r="C6172" i="6"/>
  <c r="K6172" i="6"/>
  <c r="L6172" i="6"/>
  <c r="D6172" i="6"/>
  <c r="M6172" i="6"/>
  <c r="N6172" i="6"/>
  <c r="A6173" i="6"/>
  <c r="F6173" i="6"/>
  <c r="G6173" i="6"/>
  <c r="H6173" i="6"/>
  <c r="I6173" i="6"/>
  <c r="C6173" i="6"/>
  <c r="K6173" i="6"/>
  <c r="L6173" i="6"/>
  <c r="D6173" i="6"/>
  <c r="M6173" i="6"/>
  <c r="N6173" i="6"/>
  <c r="A6174" i="6"/>
  <c r="F6174" i="6"/>
  <c r="G6174" i="6"/>
  <c r="H6174" i="6"/>
  <c r="I6174" i="6"/>
  <c r="C6174" i="6"/>
  <c r="K6174" i="6"/>
  <c r="L6174" i="6"/>
  <c r="D6174" i="6"/>
  <c r="M6174" i="6"/>
  <c r="N6174" i="6"/>
  <c r="A6175" i="6"/>
  <c r="F6175" i="6"/>
  <c r="G6175" i="6"/>
  <c r="H6175" i="6"/>
  <c r="I6175" i="6"/>
  <c r="C6175" i="6"/>
  <c r="K6175" i="6"/>
  <c r="L6175" i="6"/>
  <c r="D6175" i="6"/>
  <c r="M6175" i="6"/>
  <c r="N6175" i="6"/>
  <c r="A6176" i="6"/>
  <c r="F6176" i="6"/>
  <c r="G6176" i="6"/>
  <c r="H6176" i="6"/>
  <c r="I6176" i="6"/>
  <c r="C6176" i="6"/>
  <c r="K6176" i="6"/>
  <c r="L6176" i="6"/>
  <c r="D6176" i="6"/>
  <c r="M6176" i="6"/>
  <c r="N6176" i="6"/>
  <c r="A6177" i="6"/>
  <c r="F6177" i="6"/>
  <c r="G6177" i="6"/>
  <c r="H6177" i="6"/>
  <c r="I6177" i="6"/>
  <c r="C6177" i="6"/>
  <c r="K6177" i="6"/>
  <c r="L6177" i="6"/>
  <c r="D6177" i="6"/>
  <c r="M6177" i="6"/>
  <c r="N6177" i="6"/>
  <c r="A6178" i="6"/>
  <c r="F6178" i="6"/>
  <c r="G6178" i="6"/>
  <c r="H6178" i="6"/>
  <c r="I6178" i="6"/>
  <c r="C6178" i="6"/>
  <c r="K6178" i="6"/>
  <c r="L6178" i="6"/>
  <c r="D6178" i="6"/>
  <c r="M6178" i="6"/>
  <c r="N6178" i="6"/>
  <c r="A6179" i="6"/>
  <c r="F6179" i="6"/>
  <c r="G6179" i="6"/>
  <c r="H6179" i="6"/>
  <c r="I6179" i="6"/>
  <c r="C6179" i="6"/>
  <c r="K6179" i="6"/>
  <c r="L6179" i="6"/>
  <c r="D6179" i="6"/>
  <c r="M6179" i="6"/>
  <c r="N6179" i="6"/>
  <c r="A6180" i="6"/>
  <c r="F6180" i="6"/>
  <c r="G6180" i="6"/>
  <c r="H6180" i="6"/>
  <c r="I6180" i="6"/>
  <c r="C6180" i="6"/>
  <c r="K6180" i="6"/>
  <c r="L6180" i="6"/>
  <c r="D6180" i="6"/>
  <c r="M6180" i="6"/>
  <c r="N6180" i="6"/>
  <c r="A6181" i="6"/>
  <c r="F6181" i="6"/>
  <c r="G6181" i="6"/>
  <c r="H6181" i="6"/>
  <c r="I6181" i="6"/>
  <c r="C6181" i="6"/>
  <c r="K6181" i="6"/>
  <c r="L6181" i="6"/>
  <c r="D6181" i="6"/>
  <c r="M6181" i="6"/>
  <c r="N6181" i="6"/>
  <c r="A6182" i="6"/>
  <c r="F6182" i="6"/>
  <c r="G6182" i="6"/>
  <c r="H6182" i="6"/>
  <c r="I6182" i="6"/>
  <c r="C6182" i="6"/>
  <c r="K6182" i="6"/>
  <c r="L6182" i="6"/>
  <c r="D6182" i="6"/>
  <c r="M6182" i="6"/>
  <c r="N6182" i="6"/>
  <c r="A6183" i="6"/>
  <c r="F6183" i="6"/>
  <c r="G6183" i="6"/>
  <c r="H6183" i="6"/>
  <c r="I6183" i="6"/>
  <c r="C6183" i="6"/>
  <c r="K6183" i="6"/>
  <c r="L6183" i="6"/>
  <c r="D6183" i="6"/>
  <c r="M6183" i="6"/>
  <c r="N6183" i="6"/>
  <c r="A6184" i="6"/>
  <c r="F6184" i="6"/>
  <c r="G6184" i="6"/>
  <c r="H6184" i="6"/>
  <c r="I6184" i="6"/>
  <c r="C6184" i="6"/>
  <c r="K6184" i="6"/>
  <c r="L6184" i="6"/>
  <c r="D6184" i="6"/>
  <c r="M6184" i="6"/>
  <c r="N6184" i="6"/>
  <c r="A6185" i="6"/>
  <c r="F6185" i="6"/>
  <c r="G6185" i="6"/>
  <c r="H6185" i="6"/>
  <c r="I6185" i="6"/>
  <c r="C6185" i="6"/>
  <c r="K6185" i="6"/>
  <c r="L6185" i="6"/>
  <c r="D6185" i="6"/>
  <c r="M6185" i="6"/>
  <c r="N6185" i="6"/>
  <c r="A6186" i="6"/>
  <c r="F6186" i="6"/>
  <c r="G6186" i="6"/>
  <c r="H6186" i="6"/>
  <c r="I6186" i="6"/>
  <c r="C6186" i="6"/>
  <c r="K6186" i="6"/>
  <c r="L6186" i="6"/>
  <c r="D6186" i="6"/>
  <c r="M6186" i="6"/>
  <c r="N6186" i="6"/>
  <c r="A6187" i="6"/>
  <c r="F6187" i="6"/>
  <c r="G6187" i="6"/>
  <c r="H6187" i="6"/>
  <c r="I6187" i="6"/>
  <c r="C6187" i="6"/>
  <c r="K6187" i="6"/>
  <c r="L6187" i="6"/>
  <c r="D6187" i="6"/>
  <c r="M6187" i="6"/>
  <c r="N6187" i="6"/>
  <c r="A6188" i="6"/>
  <c r="F6188" i="6"/>
  <c r="G6188" i="6"/>
  <c r="H6188" i="6"/>
  <c r="I6188" i="6"/>
  <c r="C6188" i="6"/>
  <c r="K6188" i="6"/>
  <c r="L6188" i="6"/>
  <c r="D6188" i="6"/>
  <c r="M6188" i="6"/>
  <c r="N6188" i="6"/>
  <c r="A6189" i="6"/>
  <c r="F6189" i="6"/>
  <c r="G6189" i="6"/>
  <c r="H6189" i="6"/>
  <c r="I6189" i="6"/>
  <c r="C6189" i="6"/>
  <c r="K6189" i="6"/>
  <c r="L6189" i="6"/>
  <c r="D6189" i="6"/>
  <c r="M6189" i="6"/>
  <c r="N6189" i="6"/>
  <c r="A6190" i="6"/>
  <c r="F6190" i="6"/>
  <c r="G6190" i="6"/>
  <c r="H6190" i="6"/>
  <c r="I6190" i="6"/>
  <c r="C6190" i="6"/>
  <c r="K6190" i="6"/>
  <c r="L6190" i="6"/>
  <c r="D6190" i="6"/>
  <c r="M6190" i="6"/>
  <c r="N6190" i="6"/>
  <c r="A6191" i="6"/>
  <c r="F6191" i="6"/>
  <c r="G6191" i="6"/>
  <c r="H6191" i="6"/>
  <c r="I6191" i="6"/>
  <c r="C6191" i="6"/>
  <c r="K6191" i="6"/>
  <c r="L6191" i="6"/>
  <c r="D6191" i="6"/>
  <c r="M6191" i="6"/>
  <c r="N6191" i="6"/>
  <c r="A6192" i="6"/>
  <c r="F6192" i="6"/>
  <c r="G6192" i="6"/>
  <c r="H6192" i="6"/>
  <c r="I6192" i="6"/>
  <c r="C6192" i="6"/>
  <c r="K6192" i="6"/>
  <c r="L6192" i="6"/>
  <c r="D6192" i="6"/>
  <c r="M6192" i="6"/>
  <c r="N6192" i="6"/>
  <c r="A6193" i="6"/>
  <c r="F6193" i="6"/>
  <c r="G6193" i="6"/>
  <c r="H6193" i="6"/>
  <c r="I6193" i="6"/>
  <c r="C6193" i="6"/>
  <c r="K6193" i="6"/>
  <c r="L6193" i="6"/>
  <c r="D6193" i="6"/>
  <c r="M6193" i="6"/>
  <c r="N6193" i="6"/>
  <c r="A6194" i="6"/>
  <c r="F6194" i="6"/>
  <c r="G6194" i="6"/>
  <c r="H6194" i="6"/>
  <c r="I6194" i="6"/>
  <c r="C6194" i="6"/>
  <c r="K6194" i="6"/>
  <c r="L6194" i="6"/>
  <c r="D6194" i="6"/>
  <c r="M6194" i="6"/>
  <c r="N6194" i="6"/>
  <c r="A6195" i="6"/>
  <c r="F6195" i="6"/>
  <c r="G6195" i="6"/>
  <c r="H6195" i="6"/>
  <c r="I6195" i="6"/>
  <c r="C6195" i="6"/>
  <c r="K6195" i="6"/>
  <c r="L6195" i="6"/>
  <c r="D6195" i="6"/>
  <c r="M6195" i="6"/>
  <c r="N6195" i="6"/>
  <c r="A6196" i="6"/>
  <c r="F6196" i="6"/>
  <c r="G6196" i="6"/>
  <c r="H6196" i="6"/>
  <c r="I6196" i="6"/>
  <c r="C6196" i="6"/>
  <c r="K6196" i="6"/>
  <c r="L6196" i="6"/>
  <c r="D6196" i="6"/>
  <c r="M6196" i="6"/>
  <c r="N6196" i="6"/>
  <c r="A6197" i="6"/>
  <c r="F6197" i="6"/>
  <c r="G6197" i="6"/>
  <c r="H6197" i="6"/>
  <c r="I6197" i="6"/>
  <c r="C6197" i="6"/>
  <c r="K6197" i="6"/>
  <c r="L6197" i="6"/>
  <c r="D6197" i="6"/>
  <c r="M6197" i="6"/>
  <c r="N6197" i="6"/>
  <c r="A6198" i="6"/>
  <c r="F6198" i="6"/>
  <c r="G6198" i="6"/>
  <c r="H6198" i="6"/>
  <c r="I6198" i="6"/>
  <c r="C6198" i="6"/>
  <c r="K6198" i="6"/>
  <c r="L6198" i="6"/>
  <c r="D6198" i="6"/>
  <c r="M6198" i="6"/>
  <c r="N6198" i="6"/>
  <c r="A6199" i="6"/>
  <c r="F6199" i="6"/>
  <c r="G6199" i="6"/>
  <c r="H6199" i="6"/>
  <c r="I6199" i="6"/>
  <c r="C6199" i="6"/>
  <c r="K6199" i="6"/>
  <c r="L6199" i="6"/>
  <c r="D6199" i="6"/>
  <c r="M6199" i="6"/>
  <c r="N6199" i="6"/>
  <c r="A6200" i="6"/>
  <c r="F6200" i="6"/>
  <c r="G6200" i="6"/>
  <c r="H6200" i="6"/>
  <c r="I6200" i="6"/>
  <c r="C6200" i="6"/>
  <c r="K6200" i="6"/>
  <c r="L6200" i="6"/>
  <c r="D6200" i="6"/>
  <c r="M6200" i="6"/>
  <c r="N6200" i="6"/>
  <c r="A6201" i="6"/>
  <c r="F6201" i="6"/>
  <c r="G6201" i="6"/>
  <c r="H6201" i="6"/>
  <c r="I6201" i="6"/>
  <c r="C6201" i="6"/>
  <c r="K6201" i="6"/>
  <c r="L6201" i="6"/>
  <c r="D6201" i="6"/>
  <c r="M6201" i="6"/>
  <c r="N6201" i="6"/>
  <c r="A6202" i="6"/>
  <c r="F6202" i="6"/>
  <c r="G6202" i="6"/>
  <c r="H6202" i="6"/>
  <c r="I6202" i="6"/>
  <c r="C6202" i="6"/>
  <c r="K6202" i="6"/>
  <c r="L6202" i="6"/>
  <c r="D6202" i="6"/>
  <c r="M6202" i="6"/>
  <c r="N6202" i="6"/>
  <c r="A6203" i="6"/>
  <c r="F6203" i="6"/>
  <c r="G6203" i="6"/>
  <c r="H6203" i="6"/>
  <c r="I6203" i="6"/>
  <c r="C6203" i="6"/>
  <c r="K6203" i="6"/>
  <c r="L6203" i="6"/>
  <c r="D6203" i="6"/>
  <c r="M6203" i="6"/>
  <c r="N6203" i="6"/>
  <c r="A6204" i="6"/>
  <c r="F6204" i="6"/>
  <c r="G6204" i="6"/>
  <c r="H6204" i="6"/>
  <c r="I6204" i="6"/>
  <c r="C6204" i="6"/>
  <c r="K6204" i="6"/>
  <c r="L6204" i="6"/>
  <c r="D6204" i="6"/>
  <c r="M6204" i="6"/>
  <c r="N6204" i="6"/>
  <c r="A6205" i="6"/>
  <c r="F6205" i="6"/>
  <c r="G6205" i="6"/>
  <c r="H6205" i="6"/>
  <c r="I6205" i="6"/>
  <c r="C6205" i="6"/>
  <c r="K6205" i="6"/>
  <c r="L6205" i="6"/>
  <c r="D6205" i="6"/>
  <c r="M6205" i="6"/>
  <c r="N6205" i="6"/>
  <c r="A6206" i="6"/>
  <c r="F6206" i="6"/>
  <c r="G6206" i="6"/>
  <c r="H6206" i="6"/>
  <c r="I6206" i="6"/>
  <c r="C6206" i="6"/>
  <c r="K6206" i="6"/>
  <c r="L6206" i="6"/>
  <c r="D6206" i="6"/>
  <c r="M6206" i="6"/>
  <c r="N6206" i="6"/>
  <c r="A6207" i="6"/>
  <c r="F6207" i="6"/>
  <c r="G6207" i="6"/>
  <c r="H6207" i="6"/>
  <c r="I6207" i="6"/>
  <c r="C6207" i="6"/>
  <c r="K6207" i="6"/>
  <c r="L6207" i="6"/>
  <c r="D6207" i="6"/>
  <c r="M6207" i="6"/>
  <c r="N6207" i="6"/>
  <c r="A6208" i="6"/>
  <c r="F6208" i="6"/>
  <c r="G6208" i="6"/>
  <c r="H6208" i="6"/>
  <c r="I6208" i="6"/>
  <c r="C6208" i="6"/>
  <c r="K6208" i="6"/>
  <c r="L6208" i="6"/>
  <c r="D6208" i="6"/>
  <c r="M6208" i="6"/>
  <c r="N6208" i="6"/>
  <c r="A6209" i="6"/>
  <c r="F6209" i="6"/>
  <c r="G6209" i="6"/>
  <c r="H6209" i="6"/>
  <c r="I6209" i="6"/>
  <c r="C6209" i="6"/>
  <c r="K6209" i="6"/>
  <c r="L6209" i="6"/>
  <c r="D6209" i="6"/>
  <c r="M6209" i="6"/>
  <c r="N6209" i="6"/>
  <c r="A6210" i="6"/>
  <c r="F6210" i="6"/>
  <c r="G6210" i="6"/>
  <c r="H6210" i="6"/>
  <c r="I6210" i="6"/>
  <c r="C6210" i="6"/>
  <c r="K6210" i="6"/>
  <c r="L6210" i="6"/>
  <c r="D6210" i="6"/>
  <c r="M6210" i="6"/>
  <c r="N6210" i="6"/>
  <c r="A6211" i="6"/>
  <c r="F6211" i="6"/>
  <c r="G6211" i="6"/>
  <c r="H6211" i="6"/>
  <c r="I6211" i="6"/>
  <c r="C6211" i="6"/>
  <c r="K6211" i="6"/>
  <c r="L6211" i="6"/>
  <c r="D6211" i="6"/>
  <c r="M6211" i="6"/>
  <c r="N6211" i="6"/>
  <c r="A6212" i="6"/>
  <c r="F6212" i="6"/>
  <c r="G6212" i="6"/>
  <c r="H6212" i="6"/>
  <c r="I6212" i="6"/>
  <c r="C6212" i="6"/>
  <c r="K6212" i="6"/>
  <c r="L6212" i="6"/>
  <c r="D6212" i="6"/>
  <c r="M6212" i="6"/>
  <c r="N6212" i="6"/>
  <c r="A6213" i="6"/>
  <c r="F6213" i="6"/>
  <c r="G6213" i="6"/>
  <c r="H6213" i="6"/>
  <c r="I6213" i="6"/>
  <c r="C6213" i="6"/>
  <c r="K6213" i="6"/>
  <c r="L6213" i="6"/>
  <c r="D6213" i="6"/>
  <c r="M6213" i="6"/>
  <c r="N6213" i="6"/>
  <c r="A6214" i="6"/>
  <c r="F6214" i="6"/>
  <c r="G6214" i="6"/>
  <c r="H6214" i="6"/>
  <c r="I6214" i="6"/>
  <c r="C6214" i="6"/>
  <c r="K6214" i="6"/>
  <c r="L6214" i="6"/>
  <c r="D6214" i="6"/>
  <c r="M6214" i="6"/>
  <c r="N6214" i="6"/>
  <c r="A6215" i="6"/>
  <c r="F6215" i="6"/>
  <c r="G6215" i="6"/>
  <c r="H6215" i="6"/>
  <c r="I6215" i="6"/>
  <c r="C6215" i="6"/>
  <c r="K6215" i="6"/>
  <c r="L6215" i="6"/>
  <c r="D6215" i="6"/>
  <c r="M6215" i="6"/>
  <c r="N6215" i="6"/>
  <c r="A6216" i="6"/>
  <c r="F6216" i="6"/>
  <c r="G6216" i="6"/>
  <c r="H6216" i="6"/>
  <c r="I6216" i="6"/>
  <c r="C6216" i="6"/>
  <c r="K6216" i="6"/>
  <c r="L6216" i="6"/>
  <c r="D6216" i="6"/>
  <c r="M6216" i="6"/>
  <c r="N6216" i="6"/>
  <c r="A6217" i="6"/>
  <c r="F6217" i="6"/>
  <c r="G6217" i="6"/>
  <c r="H6217" i="6"/>
  <c r="I6217" i="6"/>
  <c r="C6217" i="6"/>
  <c r="K6217" i="6"/>
  <c r="L6217" i="6"/>
  <c r="D6217" i="6"/>
  <c r="M6217" i="6"/>
  <c r="N6217" i="6"/>
  <c r="A6218" i="6"/>
  <c r="F6218" i="6"/>
  <c r="G6218" i="6"/>
  <c r="H6218" i="6"/>
  <c r="I6218" i="6"/>
  <c r="C6218" i="6"/>
  <c r="K6218" i="6"/>
  <c r="L6218" i="6"/>
  <c r="D6218" i="6"/>
  <c r="M6218" i="6"/>
  <c r="N6218" i="6"/>
  <c r="A6219" i="6"/>
  <c r="F6219" i="6"/>
  <c r="G6219" i="6"/>
  <c r="H6219" i="6"/>
  <c r="I6219" i="6"/>
  <c r="C6219" i="6"/>
  <c r="K6219" i="6"/>
  <c r="L6219" i="6"/>
  <c r="D6219" i="6"/>
  <c r="M6219" i="6"/>
  <c r="N6219" i="6"/>
  <c r="A6220" i="6"/>
  <c r="F6220" i="6"/>
  <c r="G6220" i="6"/>
  <c r="H6220" i="6"/>
  <c r="I6220" i="6"/>
  <c r="C6220" i="6"/>
  <c r="K6220" i="6"/>
  <c r="L6220" i="6"/>
  <c r="D6220" i="6"/>
  <c r="M6220" i="6"/>
  <c r="N6220" i="6"/>
  <c r="A6221" i="6"/>
  <c r="F6221" i="6"/>
  <c r="G6221" i="6"/>
  <c r="H6221" i="6"/>
  <c r="I6221" i="6"/>
  <c r="C6221" i="6"/>
  <c r="K6221" i="6"/>
  <c r="L6221" i="6"/>
  <c r="D6221" i="6"/>
  <c r="M6221" i="6"/>
  <c r="N6221" i="6"/>
  <c r="A6222" i="6"/>
  <c r="F6222" i="6"/>
  <c r="G6222" i="6"/>
  <c r="H6222" i="6"/>
  <c r="I6222" i="6"/>
  <c r="C6222" i="6"/>
  <c r="K6222" i="6"/>
  <c r="L6222" i="6"/>
  <c r="D6222" i="6"/>
  <c r="M6222" i="6"/>
  <c r="N6222" i="6"/>
  <c r="A6223" i="6"/>
  <c r="F6223" i="6"/>
  <c r="G6223" i="6"/>
  <c r="H6223" i="6"/>
  <c r="I6223" i="6"/>
  <c r="C6223" i="6"/>
  <c r="K6223" i="6"/>
  <c r="L6223" i="6"/>
  <c r="D6223" i="6"/>
  <c r="M6223" i="6"/>
  <c r="N6223" i="6"/>
  <c r="A6224" i="6"/>
  <c r="F6224" i="6"/>
  <c r="G6224" i="6"/>
  <c r="H6224" i="6"/>
  <c r="I6224" i="6"/>
  <c r="C6224" i="6"/>
  <c r="K6224" i="6"/>
  <c r="L6224" i="6"/>
  <c r="D6224" i="6"/>
  <c r="M6224" i="6"/>
  <c r="N6224" i="6"/>
  <c r="A6225" i="6"/>
  <c r="F6225" i="6"/>
  <c r="G6225" i="6"/>
  <c r="H6225" i="6"/>
  <c r="I6225" i="6"/>
  <c r="C6225" i="6"/>
  <c r="K6225" i="6"/>
  <c r="L6225" i="6"/>
  <c r="D6225" i="6"/>
  <c r="M6225" i="6"/>
  <c r="N6225" i="6"/>
  <c r="A6226" i="6"/>
  <c r="F6226" i="6"/>
  <c r="G6226" i="6"/>
  <c r="H6226" i="6"/>
  <c r="I6226" i="6"/>
  <c r="C6226" i="6"/>
  <c r="K6226" i="6"/>
  <c r="L6226" i="6"/>
  <c r="D6226" i="6"/>
  <c r="M6226" i="6"/>
  <c r="N6226" i="6"/>
  <c r="A6227" i="6"/>
  <c r="F6227" i="6"/>
  <c r="G6227" i="6"/>
  <c r="H6227" i="6"/>
  <c r="I6227" i="6"/>
  <c r="C6227" i="6"/>
  <c r="K6227" i="6"/>
  <c r="L6227" i="6"/>
  <c r="D6227" i="6"/>
  <c r="M6227" i="6"/>
  <c r="N6227" i="6"/>
  <c r="A6228" i="6"/>
  <c r="F6228" i="6"/>
  <c r="G6228" i="6"/>
  <c r="H6228" i="6"/>
  <c r="I6228" i="6"/>
  <c r="C6228" i="6"/>
  <c r="K6228" i="6"/>
  <c r="L6228" i="6"/>
  <c r="D6228" i="6"/>
  <c r="M6228" i="6"/>
  <c r="N6228" i="6"/>
  <c r="A6229" i="6"/>
  <c r="F6229" i="6"/>
  <c r="G6229" i="6"/>
  <c r="H6229" i="6"/>
  <c r="I6229" i="6"/>
  <c r="C6229" i="6"/>
  <c r="K6229" i="6"/>
  <c r="L6229" i="6"/>
  <c r="D6229" i="6"/>
  <c r="M6229" i="6"/>
  <c r="N6229" i="6"/>
  <c r="A6230" i="6"/>
  <c r="F6230" i="6"/>
  <c r="G6230" i="6"/>
  <c r="H6230" i="6"/>
  <c r="I6230" i="6"/>
  <c r="C6230" i="6"/>
  <c r="K6230" i="6"/>
  <c r="L6230" i="6"/>
  <c r="D6230" i="6"/>
  <c r="M6230" i="6"/>
  <c r="N6230" i="6"/>
  <c r="A6231" i="6"/>
  <c r="F6231" i="6"/>
  <c r="G6231" i="6"/>
  <c r="H6231" i="6"/>
  <c r="I6231" i="6"/>
  <c r="C6231" i="6"/>
  <c r="K6231" i="6"/>
  <c r="L6231" i="6"/>
  <c r="D6231" i="6"/>
  <c r="M6231" i="6"/>
  <c r="N6231" i="6"/>
  <c r="A6232" i="6"/>
  <c r="F6232" i="6"/>
  <c r="G6232" i="6"/>
  <c r="H6232" i="6"/>
  <c r="I6232" i="6"/>
  <c r="C6232" i="6"/>
  <c r="K6232" i="6"/>
  <c r="L6232" i="6"/>
  <c r="D6232" i="6"/>
  <c r="M6232" i="6"/>
  <c r="N6232" i="6"/>
  <c r="A6233" i="6"/>
  <c r="F6233" i="6"/>
  <c r="G6233" i="6"/>
  <c r="H6233" i="6"/>
  <c r="I6233" i="6"/>
  <c r="C6233" i="6"/>
  <c r="K6233" i="6"/>
  <c r="L6233" i="6"/>
  <c r="D6233" i="6"/>
  <c r="M6233" i="6"/>
  <c r="N6233" i="6"/>
  <c r="A6234" i="6"/>
  <c r="F6234" i="6"/>
  <c r="G6234" i="6"/>
  <c r="H6234" i="6"/>
  <c r="I6234" i="6"/>
  <c r="C6234" i="6"/>
  <c r="K6234" i="6"/>
  <c r="L6234" i="6"/>
  <c r="D6234" i="6"/>
  <c r="M6234" i="6"/>
  <c r="N6234" i="6"/>
  <c r="A6235" i="6"/>
  <c r="F6235" i="6"/>
  <c r="G6235" i="6"/>
  <c r="H6235" i="6"/>
  <c r="I6235" i="6"/>
  <c r="C6235" i="6"/>
  <c r="K6235" i="6"/>
  <c r="L6235" i="6"/>
  <c r="D6235" i="6"/>
  <c r="M6235" i="6"/>
  <c r="N6235" i="6"/>
  <c r="A6236" i="6"/>
  <c r="F6236" i="6"/>
  <c r="G6236" i="6"/>
  <c r="H6236" i="6"/>
  <c r="I6236" i="6"/>
  <c r="C6236" i="6"/>
  <c r="K6236" i="6"/>
  <c r="L6236" i="6"/>
  <c r="D6236" i="6"/>
  <c r="M6236" i="6"/>
  <c r="N6236" i="6"/>
  <c r="A6237" i="6"/>
  <c r="F6237" i="6"/>
  <c r="G6237" i="6"/>
  <c r="H6237" i="6"/>
  <c r="I6237" i="6"/>
  <c r="C6237" i="6"/>
  <c r="K6237" i="6"/>
  <c r="L6237" i="6"/>
  <c r="D6237" i="6"/>
  <c r="M6237" i="6"/>
  <c r="N6237" i="6"/>
  <c r="A6238" i="6"/>
  <c r="F6238" i="6"/>
  <c r="G6238" i="6"/>
  <c r="H6238" i="6"/>
  <c r="I6238" i="6"/>
  <c r="C6238" i="6"/>
  <c r="K6238" i="6"/>
  <c r="L6238" i="6"/>
  <c r="D6238" i="6"/>
  <c r="M6238" i="6"/>
  <c r="N6238" i="6"/>
  <c r="A6239" i="6"/>
  <c r="F6239" i="6"/>
  <c r="G6239" i="6"/>
  <c r="H6239" i="6"/>
  <c r="I6239" i="6"/>
  <c r="C6239" i="6"/>
  <c r="K6239" i="6"/>
  <c r="L6239" i="6"/>
  <c r="D6239" i="6"/>
  <c r="M6239" i="6"/>
  <c r="N6239" i="6"/>
  <c r="A6240" i="6"/>
  <c r="F6240" i="6"/>
  <c r="G6240" i="6"/>
  <c r="H6240" i="6"/>
  <c r="I6240" i="6"/>
  <c r="C6240" i="6"/>
  <c r="K6240" i="6"/>
  <c r="L6240" i="6"/>
  <c r="D6240" i="6"/>
  <c r="M6240" i="6"/>
  <c r="N6240" i="6"/>
  <c r="A6241" i="6"/>
  <c r="F6241" i="6"/>
  <c r="G6241" i="6"/>
  <c r="H6241" i="6"/>
  <c r="I6241" i="6"/>
  <c r="C6241" i="6"/>
  <c r="K6241" i="6"/>
  <c r="L6241" i="6"/>
  <c r="D6241" i="6"/>
  <c r="M6241" i="6"/>
  <c r="N6241" i="6"/>
  <c r="A6242" i="6"/>
  <c r="F6242" i="6"/>
  <c r="G6242" i="6"/>
  <c r="H6242" i="6"/>
  <c r="I6242" i="6"/>
  <c r="C6242" i="6"/>
  <c r="K6242" i="6"/>
  <c r="L6242" i="6"/>
  <c r="D6242" i="6"/>
  <c r="M6242" i="6"/>
  <c r="N6242" i="6"/>
  <c r="A6243" i="6"/>
  <c r="F6243" i="6"/>
  <c r="G6243" i="6"/>
  <c r="H6243" i="6"/>
  <c r="I6243" i="6"/>
  <c r="C6243" i="6"/>
  <c r="K6243" i="6"/>
  <c r="L6243" i="6"/>
  <c r="D6243" i="6"/>
  <c r="M6243" i="6"/>
  <c r="N6243" i="6"/>
  <c r="A6244" i="6"/>
  <c r="F6244" i="6"/>
  <c r="G6244" i="6"/>
  <c r="H6244" i="6"/>
  <c r="I6244" i="6"/>
  <c r="C6244" i="6"/>
  <c r="K6244" i="6"/>
  <c r="L6244" i="6"/>
  <c r="D6244" i="6"/>
  <c r="M6244" i="6"/>
  <c r="N6244" i="6"/>
  <c r="A6245" i="6"/>
  <c r="F6245" i="6"/>
  <c r="G6245" i="6"/>
  <c r="H6245" i="6"/>
  <c r="I6245" i="6"/>
  <c r="C6245" i="6"/>
  <c r="K6245" i="6"/>
  <c r="L6245" i="6"/>
  <c r="D6245" i="6"/>
  <c r="M6245" i="6"/>
  <c r="N6245" i="6"/>
  <c r="A6246" i="6"/>
  <c r="F6246" i="6"/>
  <c r="G6246" i="6"/>
  <c r="H6246" i="6"/>
  <c r="I6246" i="6"/>
  <c r="C6246" i="6"/>
  <c r="K6246" i="6"/>
  <c r="L6246" i="6"/>
  <c r="D6246" i="6"/>
  <c r="M6246" i="6"/>
  <c r="N6246" i="6"/>
  <c r="A6247" i="6"/>
  <c r="F6247" i="6"/>
  <c r="G6247" i="6"/>
  <c r="H6247" i="6"/>
  <c r="I6247" i="6"/>
  <c r="C6247" i="6"/>
  <c r="K6247" i="6"/>
  <c r="L6247" i="6"/>
  <c r="D6247" i="6"/>
  <c r="M6247" i="6"/>
  <c r="N6247" i="6"/>
  <c r="A6248" i="6"/>
  <c r="F6248" i="6"/>
  <c r="G6248" i="6"/>
  <c r="H6248" i="6"/>
  <c r="I6248" i="6"/>
  <c r="C6248" i="6"/>
  <c r="K6248" i="6"/>
  <c r="L6248" i="6"/>
  <c r="D6248" i="6"/>
  <c r="M6248" i="6"/>
  <c r="N6248" i="6"/>
  <c r="A6249" i="6"/>
  <c r="F6249" i="6"/>
  <c r="G6249" i="6"/>
  <c r="H6249" i="6"/>
  <c r="I6249" i="6"/>
  <c r="C6249" i="6"/>
  <c r="K6249" i="6"/>
  <c r="L6249" i="6"/>
  <c r="D6249" i="6"/>
  <c r="M6249" i="6"/>
  <c r="N6249" i="6"/>
  <c r="A6250" i="6"/>
  <c r="F6250" i="6"/>
  <c r="G6250" i="6"/>
  <c r="H6250" i="6"/>
  <c r="I6250" i="6"/>
  <c r="C6250" i="6"/>
  <c r="K6250" i="6"/>
  <c r="L6250" i="6"/>
  <c r="D6250" i="6"/>
  <c r="M6250" i="6"/>
  <c r="N6250" i="6"/>
  <c r="A6251" i="6"/>
  <c r="F6251" i="6"/>
  <c r="G6251" i="6"/>
  <c r="H6251" i="6"/>
  <c r="I6251" i="6"/>
  <c r="C6251" i="6"/>
  <c r="K6251" i="6"/>
  <c r="L6251" i="6"/>
  <c r="D6251" i="6"/>
  <c r="M6251" i="6"/>
  <c r="N6251" i="6"/>
  <c r="A6252" i="6"/>
  <c r="F6252" i="6"/>
  <c r="G6252" i="6"/>
  <c r="H6252" i="6"/>
  <c r="I6252" i="6"/>
  <c r="C6252" i="6"/>
  <c r="K6252" i="6"/>
  <c r="L6252" i="6"/>
  <c r="D6252" i="6"/>
  <c r="M6252" i="6"/>
  <c r="N6252" i="6"/>
  <c r="A6253" i="6"/>
  <c r="F6253" i="6"/>
  <c r="G6253" i="6"/>
  <c r="H6253" i="6"/>
  <c r="I6253" i="6"/>
  <c r="C6253" i="6"/>
  <c r="K6253" i="6"/>
  <c r="L6253" i="6"/>
  <c r="D6253" i="6"/>
  <c r="M6253" i="6"/>
  <c r="N6253" i="6"/>
  <c r="A6254" i="6"/>
  <c r="F6254" i="6"/>
  <c r="G6254" i="6"/>
  <c r="H6254" i="6"/>
  <c r="I6254" i="6"/>
  <c r="C6254" i="6"/>
  <c r="K6254" i="6"/>
  <c r="L6254" i="6"/>
  <c r="D6254" i="6"/>
  <c r="M6254" i="6"/>
  <c r="N6254" i="6"/>
  <c r="A6255" i="6"/>
  <c r="F6255" i="6"/>
  <c r="G6255" i="6"/>
  <c r="H6255" i="6"/>
  <c r="I6255" i="6"/>
  <c r="C6255" i="6"/>
  <c r="K6255" i="6"/>
  <c r="L6255" i="6"/>
  <c r="D6255" i="6"/>
  <c r="M6255" i="6"/>
  <c r="N6255" i="6"/>
  <c r="A6256" i="6"/>
  <c r="F6256" i="6"/>
  <c r="G6256" i="6"/>
  <c r="H6256" i="6"/>
  <c r="I6256" i="6"/>
  <c r="C6256" i="6"/>
  <c r="K6256" i="6"/>
  <c r="L6256" i="6"/>
  <c r="D6256" i="6"/>
  <c r="M6256" i="6"/>
  <c r="N6256" i="6"/>
  <c r="A6257" i="6"/>
  <c r="F6257" i="6"/>
  <c r="G6257" i="6"/>
  <c r="H6257" i="6"/>
  <c r="I6257" i="6"/>
  <c r="C6257" i="6"/>
  <c r="K6257" i="6"/>
  <c r="L6257" i="6"/>
  <c r="D6257" i="6"/>
  <c r="M6257" i="6"/>
  <c r="N6257" i="6"/>
  <c r="A6258" i="6"/>
  <c r="F6258" i="6"/>
  <c r="G6258" i="6"/>
  <c r="H6258" i="6"/>
  <c r="I6258" i="6"/>
  <c r="C6258" i="6"/>
  <c r="K6258" i="6"/>
  <c r="L6258" i="6"/>
  <c r="D6258" i="6"/>
  <c r="M6258" i="6"/>
  <c r="N6258" i="6"/>
  <c r="A6259" i="6"/>
  <c r="F6259" i="6"/>
  <c r="G6259" i="6"/>
  <c r="H6259" i="6"/>
  <c r="I6259" i="6"/>
  <c r="C6259" i="6"/>
  <c r="K6259" i="6"/>
  <c r="L6259" i="6"/>
  <c r="D6259" i="6"/>
  <c r="M6259" i="6"/>
  <c r="N6259" i="6"/>
  <c r="A6260" i="6"/>
  <c r="F6260" i="6"/>
  <c r="G6260" i="6"/>
  <c r="H6260" i="6"/>
  <c r="I6260" i="6"/>
  <c r="C6260" i="6"/>
  <c r="K6260" i="6"/>
  <c r="L6260" i="6"/>
  <c r="D6260" i="6"/>
  <c r="M6260" i="6"/>
  <c r="N6260" i="6"/>
  <c r="A6261" i="6"/>
  <c r="F6261" i="6"/>
  <c r="G6261" i="6"/>
  <c r="H6261" i="6"/>
  <c r="I6261" i="6"/>
  <c r="C6261" i="6"/>
  <c r="K6261" i="6"/>
  <c r="L6261" i="6"/>
  <c r="D6261" i="6"/>
  <c r="M6261" i="6"/>
  <c r="N6261" i="6"/>
  <c r="A6262" i="6"/>
  <c r="F6262" i="6"/>
  <c r="G6262" i="6"/>
  <c r="H6262" i="6"/>
  <c r="I6262" i="6"/>
  <c r="C6262" i="6"/>
  <c r="K6262" i="6"/>
  <c r="L6262" i="6"/>
  <c r="D6262" i="6"/>
  <c r="M6262" i="6"/>
  <c r="N6262" i="6"/>
  <c r="A6263" i="6"/>
  <c r="F6263" i="6"/>
  <c r="G6263" i="6"/>
  <c r="H6263" i="6"/>
  <c r="I6263" i="6"/>
  <c r="C6263" i="6"/>
  <c r="K6263" i="6"/>
  <c r="L6263" i="6"/>
  <c r="D6263" i="6"/>
  <c r="M6263" i="6"/>
  <c r="N6263" i="6"/>
  <c r="A6264" i="6"/>
  <c r="F6264" i="6"/>
  <c r="G6264" i="6"/>
  <c r="H6264" i="6"/>
  <c r="I6264" i="6"/>
  <c r="C6264" i="6"/>
  <c r="K6264" i="6"/>
  <c r="L6264" i="6"/>
  <c r="D6264" i="6"/>
  <c r="M6264" i="6"/>
  <c r="N6264" i="6"/>
  <c r="A6265" i="6"/>
  <c r="F6265" i="6"/>
  <c r="G6265" i="6"/>
  <c r="H6265" i="6"/>
  <c r="I6265" i="6"/>
  <c r="C6265" i="6"/>
  <c r="K6265" i="6"/>
  <c r="L6265" i="6"/>
  <c r="D6265" i="6"/>
  <c r="M6265" i="6"/>
  <c r="N6265" i="6"/>
  <c r="A6266" i="6"/>
  <c r="F6266" i="6"/>
  <c r="G6266" i="6"/>
  <c r="H6266" i="6"/>
  <c r="I6266" i="6"/>
  <c r="C6266" i="6"/>
  <c r="K6266" i="6"/>
  <c r="L6266" i="6"/>
  <c r="D6266" i="6"/>
  <c r="M6266" i="6"/>
  <c r="N6266" i="6"/>
  <c r="A6267" i="6"/>
  <c r="F6267" i="6"/>
  <c r="G6267" i="6"/>
  <c r="H6267" i="6"/>
  <c r="I6267" i="6"/>
  <c r="C6267" i="6"/>
  <c r="K6267" i="6"/>
  <c r="L6267" i="6"/>
  <c r="D6267" i="6"/>
  <c r="M6267" i="6"/>
  <c r="N6267" i="6"/>
  <c r="A6268" i="6"/>
  <c r="F6268" i="6"/>
  <c r="G6268" i="6"/>
  <c r="H6268" i="6"/>
  <c r="I6268" i="6"/>
  <c r="C6268" i="6"/>
  <c r="K6268" i="6"/>
  <c r="L6268" i="6"/>
  <c r="D6268" i="6"/>
  <c r="M6268" i="6"/>
  <c r="N6268" i="6"/>
  <c r="A6269" i="6"/>
  <c r="F6269" i="6"/>
  <c r="G6269" i="6"/>
  <c r="H6269" i="6"/>
  <c r="I6269" i="6"/>
  <c r="C6269" i="6"/>
  <c r="K6269" i="6"/>
  <c r="L6269" i="6"/>
  <c r="D6269" i="6"/>
  <c r="M6269" i="6"/>
  <c r="N6269" i="6"/>
  <c r="A6270" i="6"/>
  <c r="F6270" i="6"/>
  <c r="G6270" i="6"/>
  <c r="H6270" i="6"/>
  <c r="I6270" i="6"/>
  <c r="C6270" i="6"/>
  <c r="K6270" i="6"/>
  <c r="L6270" i="6"/>
  <c r="D6270" i="6"/>
  <c r="M6270" i="6"/>
  <c r="N6270" i="6"/>
  <c r="A6271" i="6"/>
  <c r="F6271" i="6"/>
  <c r="G6271" i="6"/>
  <c r="H6271" i="6"/>
  <c r="I6271" i="6"/>
  <c r="C6271" i="6"/>
  <c r="K6271" i="6"/>
  <c r="L6271" i="6"/>
  <c r="D6271" i="6"/>
  <c r="M6271" i="6"/>
  <c r="N6271" i="6"/>
  <c r="A6272" i="6"/>
  <c r="F6272" i="6"/>
  <c r="G6272" i="6"/>
  <c r="H6272" i="6"/>
  <c r="I6272" i="6"/>
  <c r="C6272" i="6"/>
  <c r="K6272" i="6"/>
  <c r="L6272" i="6"/>
  <c r="D6272" i="6"/>
  <c r="M6272" i="6"/>
  <c r="N6272" i="6"/>
  <c r="A6273" i="6"/>
  <c r="F6273" i="6"/>
  <c r="G6273" i="6"/>
  <c r="H6273" i="6"/>
  <c r="I6273" i="6"/>
  <c r="C6273" i="6"/>
  <c r="K6273" i="6"/>
  <c r="L6273" i="6"/>
  <c r="D6273" i="6"/>
  <c r="M6273" i="6"/>
  <c r="N6273" i="6"/>
  <c r="A6274" i="6"/>
  <c r="F6274" i="6"/>
  <c r="G6274" i="6"/>
  <c r="H6274" i="6"/>
  <c r="I6274" i="6"/>
  <c r="C6274" i="6"/>
  <c r="K6274" i="6"/>
  <c r="L6274" i="6"/>
  <c r="D6274" i="6"/>
  <c r="M6274" i="6"/>
  <c r="N6274" i="6"/>
  <c r="A6275" i="6"/>
  <c r="F6275" i="6"/>
  <c r="G6275" i="6"/>
  <c r="H6275" i="6"/>
  <c r="I6275" i="6"/>
  <c r="C6275" i="6"/>
  <c r="K6275" i="6"/>
  <c r="L6275" i="6"/>
  <c r="D6275" i="6"/>
  <c r="M6275" i="6"/>
  <c r="N6275" i="6"/>
  <c r="A6276" i="6"/>
  <c r="F6276" i="6"/>
  <c r="G6276" i="6"/>
  <c r="H6276" i="6"/>
  <c r="I6276" i="6"/>
  <c r="C6276" i="6"/>
  <c r="K6276" i="6"/>
  <c r="L6276" i="6"/>
  <c r="D6276" i="6"/>
  <c r="M6276" i="6"/>
  <c r="N6276" i="6"/>
  <c r="A6277" i="6"/>
  <c r="F6277" i="6"/>
  <c r="G6277" i="6"/>
  <c r="H6277" i="6"/>
  <c r="I6277" i="6"/>
  <c r="C6277" i="6"/>
  <c r="K6277" i="6"/>
  <c r="L6277" i="6"/>
  <c r="D6277" i="6"/>
  <c r="M6277" i="6"/>
  <c r="N6277" i="6"/>
  <c r="A6278" i="6"/>
  <c r="F6278" i="6"/>
  <c r="G6278" i="6"/>
  <c r="H6278" i="6"/>
  <c r="I6278" i="6"/>
  <c r="C6278" i="6"/>
  <c r="K6278" i="6"/>
  <c r="L6278" i="6"/>
  <c r="D6278" i="6"/>
  <c r="M6278" i="6"/>
  <c r="N6278" i="6"/>
  <c r="A6279" i="6"/>
  <c r="F6279" i="6"/>
  <c r="G6279" i="6"/>
  <c r="H6279" i="6"/>
  <c r="I6279" i="6"/>
  <c r="C6279" i="6"/>
  <c r="K6279" i="6"/>
  <c r="L6279" i="6"/>
  <c r="D6279" i="6"/>
  <c r="M6279" i="6"/>
  <c r="N6279" i="6"/>
  <c r="A6280" i="6"/>
  <c r="F6280" i="6"/>
  <c r="G6280" i="6"/>
  <c r="H6280" i="6"/>
  <c r="I6280" i="6"/>
  <c r="C6280" i="6"/>
  <c r="K6280" i="6"/>
  <c r="L6280" i="6"/>
  <c r="D6280" i="6"/>
  <c r="M6280" i="6"/>
  <c r="N6280" i="6"/>
  <c r="A6281" i="6"/>
  <c r="F6281" i="6"/>
  <c r="G6281" i="6"/>
  <c r="H6281" i="6"/>
  <c r="I6281" i="6"/>
  <c r="C6281" i="6"/>
  <c r="K6281" i="6"/>
  <c r="L6281" i="6"/>
  <c r="D6281" i="6"/>
  <c r="M6281" i="6"/>
  <c r="N6281" i="6"/>
  <c r="A6282" i="6"/>
  <c r="F6282" i="6"/>
  <c r="G6282" i="6"/>
  <c r="H6282" i="6"/>
  <c r="I6282" i="6"/>
  <c r="C6282" i="6"/>
  <c r="K6282" i="6"/>
  <c r="L6282" i="6"/>
  <c r="D6282" i="6"/>
  <c r="M6282" i="6"/>
  <c r="N6282" i="6"/>
  <c r="A6283" i="6"/>
  <c r="F6283" i="6"/>
  <c r="G6283" i="6"/>
  <c r="H6283" i="6"/>
  <c r="I6283" i="6"/>
  <c r="C6283" i="6"/>
  <c r="K6283" i="6"/>
  <c r="L6283" i="6"/>
  <c r="D6283" i="6"/>
  <c r="M6283" i="6"/>
  <c r="N6283" i="6"/>
  <c r="A6284" i="6"/>
  <c r="F6284" i="6"/>
  <c r="G6284" i="6"/>
  <c r="H6284" i="6"/>
  <c r="I6284" i="6"/>
  <c r="C6284" i="6"/>
  <c r="K6284" i="6"/>
  <c r="L6284" i="6"/>
  <c r="D6284" i="6"/>
  <c r="M6284" i="6"/>
  <c r="N6284" i="6"/>
  <c r="A6285" i="6"/>
  <c r="F6285" i="6"/>
  <c r="G6285" i="6"/>
  <c r="H6285" i="6"/>
  <c r="I6285" i="6"/>
  <c r="C6285" i="6"/>
  <c r="K6285" i="6"/>
  <c r="L6285" i="6"/>
  <c r="D6285" i="6"/>
  <c r="M6285" i="6"/>
  <c r="N6285" i="6"/>
  <c r="A6286" i="6"/>
  <c r="F6286" i="6"/>
  <c r="G6286" i="6"/>
  <c r="H6286" i="6"/>
  <c r="I6286" i="6"/>
  <c r="C6286" i="6"/>
  <c r="K6286" i="6"/>
  <c r="L6286" i="6"/>
  <c r="D6286" i="6"/>
  <c r="M6286" i="6"/>
  <c r="N6286" i="6"/>
  <c r="A6287" i="6"/>
  <c r="F6287" i="6"/>
  <c r="G6287" i="6"/>
  <c r="H6287" i="6"/>
  <c r="I6287" i="6"/>
  <c r="C6287" i="6"/>
  <c r="K6287" i="6"/>
  <c r="L6287" i="6"/>
  <c r="D6287" i="6"/>
  <c r="M6287" i="6"/>
  <c r="N6287" i="6"/>
  <c r="A6288" i="6"/>
  <c r="F6288" i="6"/>
  <c r="G6288" i="6"/>
  <c r="H6288" i="6"/>
  <c r="I6288" i="6"/>
  <c r="C6288" i="6"/>
  <c r="K6288" i="6"/>
  <c r="L6288" i="6"/>
  <c r="D6288" i="6"/>
  <c r="M6288" i="6"/>
  <c r="N6288" i="6"/>
  <c r="A6289" i="6"/>
  <c r="F6289" i="6"/>
  <c r="G6289" i="6"/>
  <c r="H6289" i="6"/>
  <c r="I6289" i="6"/>
  <c r="C6289" i="6"/>
  <c r="K6289" i="6"/>
  <c r="L6289" i="6"/>
  <c r="D6289" i="6"/>
  <c r="M6289" i="6"/>
  <c r="N6289" i="6"/>
  <c r="A6290" i="6"/>
  <c r="F6290" i="6"/>
  <c r="G6290" i="6"/>
  <c r="H6290" i="6"/>
  <c r="I6290" i="6"/>
  <c r="C6290" i="6"/>
  <c r="K6290" i="6"/>
  <c r="L6290" i="6"/>
  <c r="D6290" i="6"/>
  <c r="M6290" i="6"/>
  <c r="N6290" i="6"/>
  <c r="A6291" i="6"/>
  <c r="F6291" i="6"/>
  <c r="G6291" i="6"/>
  <c r="H6291" i="6"/>
  <c r="I6291" i="6"/>
  <c r="C6291" i="6"/>
  <c r="K6291" i="6"/>
  <c r="L6291" i="6"/>
  <c r="D6291" i="6"/>
  <c r="M6291" i="6"/>
  <c r="N6291" i="6"/>
  <c r="A6292" i="6"/>
  <c r="F6292" i="6"/>
  <c r="G6292" i="6"/>
  <c r="H6292" i="6"/>
  <c r="I6292" i="6"/>
  <c r="C6292" i="6"/>
  <c r="K6292" i="6"/>
  <c r="L6292" i="6"/>
  <c r="D6292" i="6"/>
  <c r="M6292" i="6"/>
  <c r="N6292" i="6"/>
  <c r="A6293" i="6"/>
  <c r="F6293" i="6"/>
  <c r="G6293" i="6"/>
  <c r="H6293" i="6"/>
  <c r="I6293" i="6"/>
  <c r="C6293" i="6"/>
  <c r="K6293" i="6"/>
  <c r="L6293" i="6"/>
  <c r="D6293" i="6"/>
  <c r="M6293" i="6"/>
  <c r="N6293" i="6"/>
  <c r="A6294" i="6"/>
  <c r="F6294" i="6"/>
  <c r="G6294" i="6"/>
  <c r="H6294" i="6"/>
  <c r="I6294" i="6"/>
  <c r="C6294" i="6"/>
  <c r="K6294" i="6"/>
  <c r="L6294" i="6"/>
  <c r="D6294" i="6"/>
  <c r="M6294" i="6"/>
  <c r="N6294" i="6"/>
  <c r="A6295" i="6"/>
  <c r="F6295" i="6"/>
  <c r="G6295" i="6"/>
  <c r="H6295" i="6"/>
  <c r="I6295" i="6"/>
  <c r="C6295" i="6"/>
  <c r="K6295" i="6"/>
  <c r="L6295" i="6"/>
  <c r="D6295" i="6"/>
  <c r="M6295" i="6"/>
  <c r="N6295" i="6"/>
  <c r="A6296" i="6"/>
  <c r="F6296" i="6"/>
  <c r="G6296" i="6"/>
  <c r="H6296" i="6"/>
  <c r="I6296" i="6"/>
  <c r="C6296" i="6"/>
  <c r="K6296" i="6"/>
  <c r="L6296" i="6"/>
  <c r="D6296" i="6"/>
  <c r="M6296" i="6"/>
  <c r="N6296" i="6"/>
  <c r="A6297" i="6"/>
  <c r="F6297" i="6"/>
  <c r="G6297" i="6"/>
  <c r="H6297" i="6"/>
  <c r="I6297" i="6"/>
  <c r="C6297" i="6"/>
  <c r="K6297" i="6"/>
  <c r="L6297" i="6"/>
  <c r="D6297" i="6"/>
  <c r="M6297" i="6"/>
  <c r="N6297" i="6"/>
  <c r="A6298" i="6"/>
  <c r="F6298" i="6"/>
  <c r="G6298" i="6"/>
  <c r="H6298" i="6"/>
  <c r="I6298" i="6"/>
  <c r="C6298" i="6"/>
  <c r="K6298" i="6"/>
  <c r="L6298" i="6"/>
  <c r="D6298" i="6"/>
  <c r="M6298" i="6"/>
  <c r="N6298" i="6"/>
  <c r="A6299" i="6"/>
  <c r="F6299" i="6"/>
  <c r="G6299" i="6"/>
  <c r="H6299" i="6"/>
  <c r="I6299" i="6"/>
  <c r="C6299" i="6"/>
  <c r="K6299" i="6"/>
  <c r="L6299" i="6"/>
  <c r="D6299" i="6"/>
  <c r="M6299" i="6"/>
  <c r="N6299" i="6"/>
  <c r="A6300" i="6"/>
  <c r="F6300" i="6"/>
  <c r="G6300" i="6"/>
  <c r="H6300" i="6"/>
  <c r="I6300" i="6"/>
  <c r="C6300" i="6"/>
  <c r="K6300" i="6"/>
  <c r="L6300" i="6"/>
  <c r="D6300" i="6"/>
  <c r="M6300" i="6"/>
  <c r="N6300" i="6"/>
  <c r="A6301" i="6"/>
  <c r="F6301" i="6"/>
  <c r="G6301" i="6"/>
  <c r="H6301" i="6"/>
  <c r="I6301" i="6"/>
  <c r="C6301" i="6"/>
  <c r="K6301" i="6"/>
  <c r="L6301" i="6"/>
  <c r="D6301" i="6"/>
  <c r="M6301" i="6"/>
  <c r="N6301" i="6"/>
  <c r="A6302" i="6"/>
  <c r="F6302" i="6"/>
  <c r="G6302" i="6"/>
  <c r="H6302" i="6"/>
  <c r="I6302" i="6"/>
  <c r="C6302" i="6"/>
  <c r="K6302" i="6"/>
  <c r="L6302" i="6"/>
  <c r="D6302" i="6"/>
  <c r="M6302" i="6"/>
  <c r="N6302" i="6"/>
  <c r="A6303" i="6"/>
  <c r="F6303" i="6"/>
  <c r="G6303" i="6"/>
  <c r="H6303" i="6"/>
  <c r="I6303" i="6"/>
  <c r="C6303" i="6"/>
  <c r="K6303" i="6"/>
  <c r="L6303" i="6"/>
  <c r="D6303" i="6"/>
  <c r="M6303" i="6"/>
  <c r="N6303" i="6"/>
  <c r="A6304" i="6"/>
  <c r="F6304" i="6"/>
  <c r="G6304" i="6"/>
  <c r="H6304" i="6"/>
  <c r="I6304" i="6"/>
  <c r="C6304" i="6"/>
  <c r="K6304" i="6"/>
  <c r="L6304" i="6"/>
  <c r="D6304" i="6"/>
  <c r="M6304" i="6"/>
  <c r="N6304" i="6"/>
  <c r="A6305" i="6"/>
  <c r="F6305" i="6"/>
  <c r="G6305" i="6"/>
  <c r="H6305" i="6"/>
  <c r="I6305" i="6"/>
  <c r="C6305" i="6"/>
  <c r="K6305" i="6"/>
  <c r="L6305" i="6"/>
  <c r="D6305" i="6"/>
  <c r="M6305" i="6"/>
  <c r="N6305" i="6"/>
  <c r="A6306" i="6"/>
  <c r="F6306" i="6"/>
  <c r="G6306" i="6"/>
  <c r="H6306" i="6"/>
  <c r="I6306" i="6"/>
  <c r="C6306" i="6"/>
  <c r="K6306" i="6"/>
  <c r="L6306" i="6"/>
  <c r="D6306" i="6"/>
  <c r="M6306" i="6"/>
  <c r="N6306" i="6"/>
  <c r="A6307" i="6"/>
  <c r="F6307" i="6"/>
  <c r="G6307" i="6"/>
  <c r="H6307" i="6"/>
  <c r="I6307" i="6"/>
  <c r="C6307" i="6"/>
  <c r="K6307" i="6"/>
  <c r="L6307" i="6"/>
  <c r="D6307" i="6"/>
  <c r="M6307" i="6"/>
  <c r="N6307" i="6"/>
  <c r="A6308" i="6"/>
  <c r="F6308" i="6"/>
  <c r="G6308" i="6"/>
  <c r="H6308" i="6"/>
  <c r="I6308" i="6"/>
  <c r="C6308" i="6"/>
  <c r="K6308" i="6"/>
  <c r="L6308" i="6"/>
  <c r="D6308" i="6"/>
  <c r="M6308" i="6"/>
  <c r="N6308" i="6"/>
  <c r="A6309" i="6"/>
  <c r="F6309" i="6"/>
  <c r="G6309" i="6"/>
  <c r="H6309" i="6"/>
  <c r="I6309" i="6"/>
  <c r="C6309" i="6"/>
  <c r="K6309" i="6"/>
  <c r="L6309" i="6"/>
  <c r="D6309" i="6"/>
  <c r="M6309" i="6"/>
  <c r="N6309" i="6"/>
  <c r="A6310" i="6"/>
  <c r="F6310" i="6"/>
  <c r="G6310" i="6"/>
  <c r="H6310" i="6"/>
  <c r="I6310" i="6"/>
  <c r="C6310" i="6"/>
  <c r="K6310" i="6"/>
  <c r="L6310" i="6"/>
  <c r="D6310" i="6"/>
  <c r="M6310" i="6"/>
  <c r="N6310" i="6"/>
  <c r="A6311" i="6"/>
  <c r="F6311" i="6"/>
  <c r="G6311" i="6"/>
  <c r="H6311" i="6"/>
  <c r="I6311" i="6"/>
  <c r="C6311" i="6"/>
  <c r="K6311" i="6"/>
  <c r="L6311" i="6"/>
  <c r="D6311" i="6"/>
  <c r="M6311" i="6"/>
  <c r="N6311" i="6"/>
  <c r="A6312" i="6"/>
  <c r="F6312" i="6"/>
  <c r="G6312" i="6"/>
  <c r="H6312" i="6"/>
  <c r="I6312" i="6"/>
  <c r="C6312" i="6"/>
  <c r="K6312" i="6"/>
  <c r="L6312" i="6"/>
  <c r="D6312" i="6"/>
  <c r="M6312" i="6"/>
  <c r="N6312" i="6"/>
  <c r="A6313" i="6"/>
  <c r="F6313" i="6"/>
  <c r="G6313" i="6"/>
  <c r="H6313" i="6"/>
  <c r="I6313" i="6"/>
  <c r="C6313" i="6"/>
  <c r="K6313" i="6"/>
  <c r="L6313" i="6"/>
  <c r="D6313" i="6"/>
  <c r="M6313" i="6"/>
  <c r="N6313" i="6"/>
  <c r="A6314" i="6"/>
  <c r="F6314" i="6"/>
  <c r="G6314" i="6"/>
  <c r="H6314" i="6"/>
  <c r="I6314" i="6"/>
  <c r="C6314" i="6"/>
  <c r="K6314" i="6"/>
  <c r="L6314" i="6"/>
  <c r="D6314" i="6"/>
  <c r="M6314" i="6"/>
  <c r="N6314" i="6"/>
  <c r="A6315" i="6"/>
  <c r="F6315" i="6"/>
  <c r="G6315" i="6"/>
  <c r="H6315" i="6"/>
  <c r="I6315" i="6"/>
  <c r="C6315" i="6"/>
  <c r="K6315" i="6"/>
  <c r="L6315" i="6"/>
  <c r="D6315" i="6"/>
  <c r="M6315" i="6"/>
  <c r="N6315" i="6"/>
  <c r="A6316" i="6"/>
  <c r="F6316" i="6"/>
  <c r="G6316" i="6"/>
  <c r="H6316" i="6"/>
  <c r="I6316" i="6"/>
  <c r="C6316" i="6"/>
  <c r="K6316" i="6"/>
  <c r="L6316" i="6"/>
  <c r="D6316" i="6"/>
  <c r="M6316" i="6"/>
  <c r="N6316" i="6"/>
  <c r="A6317" i="6"/>
  <c r="F6317" i="6"/>
  <c r="G6317" i="6"/>
  <c r="H6317" i="6"/>
  <c r="I6317" i="6"/>
  <c r="C6317" i="6"/>
  <c r="K6317" i="6"/>
  <c r="L6317" i="6"/>
  <c r="D6317" i="6"/>
  <c r="M6317" i="6"/>
  <c r="N6317" i="6"/>
  <c r="A6318" i="6"/>
  <c r="F6318" i="6"/>
  <c r="G6318" i="6"/>
  <c r="H6318" i="6"/>
  <c r="I6318" i="6"/>
  <c r="C6318" i="6"/>
  <c r="K6318" i="6"/>
  <c r="L6318" i="6"/>
  <c r="D6318" i="6"/>
  <c r="M6318" i="6"/>
  <c r="N6318" i="6"/>
  <c r="A6319" i="6"/>
  <c r="F6319" i="6"/>
  <c r="G6319" i="6"/>
  <c r="H6319" i="6"/>
  <c r="I6319" i="6"/>
  <c r="C6319" i="6"/>
  <c r="K6319" i="6"/>
  <c r="L6319" i="6"/>
  <c r="D6319" i="6"/>
  <c r="M6319" i="6"/>
  <c r="N6319" i="6"/>
  <c r="A6320" i="6"/>
  <c r="F6320" i="6"/>
  <c r="G6320" i="6"/>
  <c r="H6320" i="6"/>
  <c r="I6320" i="6"/>
  <c r="C6320" i="6"/>
  <c r="K6320" i="6"/>
  <c r="L6320" i="6"/>
  <c r="D6320" i="6"/>
  <c r="M6320" i="6"/>
  <c r="N6320" i="6"/>
  <c r="A6321" i="6"/>
  <c r="F6321" i="6"/>
  <c r="G6321" i="6"/>
  <c r="H6321" i="6"/>
  <c r="I6321" i="6"/>
  <c r="C6321" i="6"/>
  <c r="K6321" i="6"/>
  <c r="L6321" i="6"/>
  <c r="D6321" i="6"/>
  <c r="M6321" i="6"/>
  <c r="N6321" i="6"/>
  <c r="A6322" i="6"/>
  <c r="F6322" i="6"/>
  <c r="G6322" i="6"/>
  <c r="H6322" i="6"/>
  <c r="I6322" i="6"/>
  <c r="C6322" i="6"/>
  <c r="K6322" i="6"/>
  <c r="L6322" i="6"/>
  <c r="D6322" i="6"/>
  <c r="M6322" i="6"/>
  <c r="N6322" i="6"/>
  <c r="A6323" i="6"/>
  <c r="F6323" i="6"/>
  <c r="G6323" i="6"/>
  <c r="H6323" i="6"/>
  <c r="I6323" i="6"/>
  <c r="C6323" i="6"/>
  <c r="K6323" i="6"/>
  <c r="L6323" i="6"/>
  <c r="D6323" i="6"/>
  <c r="M6323" i="6"/>
  <c r="N6323" i="6"/>
  <c r="A6324" i="6"/>
  <c r="F6324" i="6"/>
  <c r="G6324" i="6"/>
  <c r="H6324" i="6"/>
  <c r="I6324" i="6"/>
  <c r="C6324" i="6"/>
  <c r="K6324" i="6"/>
  <c r="L6324" i="6"/>
  <c r="D6324" i="6"/>
  <c r="M6324" i="6"/>
  <c r="N6324" i="6"/>
  <c r="A6325" i="6"/>
  <c r="F6325" i="6"/>
  <c r="G6325" i="6"/>
  <c r="H6325" i="6"/>
  <c r="I6325" i="6"/>
  <c r="C6325" i="6"/>
  <c r="K6325" i="6"/>
  <c r="L6325" i="6"/>
  <c r="D6325" i="6"/>
  <c r="M6325" i="6"/>
  <c r="N6325" i="6"/>
  <c r="A6326" i="6"/>
  <c r="F6326" i="6"/>
  <c r="G6326" i="6"/>
  <c r="H6326" i="6"/>
  <c r="I6326" i="6"/>
  <c r="C6326" i="6"/>
  <c r="K6326" i="6"/>
  <c r="L6326" i="6"/>
  <c r="D6326" i="6"/>
  <c r="M6326" i="6"/>
  <c r="N6326" i="6"/>
  <c r="A6327" i="6"/>
  <c r="F6327" i="6"/>
  <c r="G6327" i="6"/>
  <c r="H6327" i="6"/>
  <c r="I6327" i="6"/>
  <c r="C6327" i="6"/>
  <c r="K6327" i="6"/>
  <c r="L6327" i="6"/>
  <c r="D6327" i="6"/>
  <c r="M6327" i="6"/>
  <c r="N6327" i="6"/>
  <c r="A6328" i="6"/>
  <c r="F6328" i="6"/>
  <c r="G6328" i="6"/>
  <c r="H6328" i="6"/>
  <c r="I6328" i="6"/>
  <c r="C6328" i="6"/>
  <c r="K6328" i="6"/>
  <c r="L6328" i="6"/>
  <c r="D6328" i="6"/>
  <c r="M6328" i="6"/>
  <c r="N6328" i="6"/>
  <c r="A6329" i="6"/>
  <c r="F6329" i="6"/>
  <c r="G6329" i="6"/>
  <c r="H6329" i="6"/>
  <c r="I6329" i="6"/>
  <c r="C6329" i="6"/>
  <c r="K6329" i="6"/>
  <c r="L6329" i="6"/>
  <c r="D6329" i="6"/>
  <c r="M6329" i="6"/>
  <c r="N6329" i="6"/>
  <c r="A6330" i="6"/>
  <c r="F6330" i="6"/>
  <c r="G6330" i="6"/>
  <c r="H6330" i="6"/>
  <c r="I6330" i="6"/>
  <c r="C6330" i="6"/>
  <c r="K6330" i="6"/>
  <c r="L6330" i="6"/>
  <c r="D6330" i="6"/>
  <c r="M6330" i="6"/>
  <c r="N6330" i="6"/>
  <c r="A6331" i="6"/>
  <c r="F6331" i="6"/>
  <c r="G6331" i="6"/>
  <c r="H6331" i="6"/>
  <c r="I6331" i="6"/>
  <c r="C6331" i="6"/>
  <c r="K6331" i="6"/>
  <c r="L6331" i="6"/>
  <c r="D6331" i="6"/>
  <c r="M6331" i="6"/>
  <c r="N6331" i="6"/>
  <c r="A6332" i="6"/>
  <c r="F6332" i="6"/>
  <c r="G6332" i="6"/>
  <c r="H6332" i="6"/>
  <c r="I6332" i="6"/>
  <c r="C6332" i="6"/>
  <c r="K6332" i="6"/>
  <c r="L6332" i="6"/>
  <c r="D6332" i="6"/>
  <c r="M6332" i="6"/>
  <c r="N6332" i="6"/>
  <c r="A6333" i="6"/>
  <c r="F6333" i="6"/>
  <c r="G6333" i="6"/>
  <c r="H6333" i="6"/>
  <c r="I6333" i="6"/>
  <c r="C6333" i="6"/>
  <c r="K6333" i="6"/>
  <c r="L6333" i="6"/>
  <c r="D6333" i="6"/>
  <c r="M6333" i="6"/>
  <c r="N6333" i="6"/>
  <c r="A6334" i="6"/>
  <c r="F6334" i="6"/>
  <c r="G6334" i="6"/>
  <c r="H6334" i="6"/>
  <c r="I6334" i="6"/>
  <c r="C6334" i="6"/>
  <c r="K6334" i="6"/>
  <c r="L6334" i="6"/>
  <c r="D6334" i="6"/>
  <c r="M6334" i="6"/>
  <c r="N6334" i="6"/>
  <c r="A6335" i="6"/>
  <c r="F6335" i="6"/>
  <c r="G6335" i="6"/>
  <c r="H6335" i="6"/>
  <c r="I6335" i="6"/>
  <c r="C6335" i="6"/>
  <c r="K6335" i="6"/>
  <c r="L6335" i="6"/>
  <c r="D6335" i="6"/>
  <c r="M6335" i="6"/>
  <c r="N6335" i="6"/>
  <c r="A6336" i="6"/>
  <c r="F6336" i="6"/>
  <c r="G6336" i="6"/>
  <c r="H6336" i="6"/>
  <c r="I6336" i="6"/>
  <c r="C6336" i="6"/>
  <c r="K6336" i="6"/>
  <c r="L6336" i="6"/>
  <c r="D6336" i="6"/>
  <c r="M6336" i="6"/>
  <c r="N6336" i="6"/>
  <c r="A6337" i="6"/>
  <c r="F6337" i="6"/>
  <c r="G6337" i="6"/>
  <c r="H6337" i="6"/>
  <c r="I6337" i="6"/>
  <c r="C6337" i="6"/>
  <c r="K6337" i="6"/>
  <c r="L6337" i="6"/>
  <c r="D6337" i="6"/>
  <c r="M6337" i="6"/>
  <c r="N6337" i="6"/>
  <c r="A6338" i="6"/>
  <c r="F6338" i="6"/>
  <c r="G6338" i="6"/>
  <c r="H6338" i="6"/>
  <c r="I6338" i="6"/>
  <c r="C6338" i="6"/>
  <c r="K6338" i="6"/>
  <c r="L6338" i="6"/>
  <c r="D6338" i="6"/>
  <c r="M6338" i="6"/>
  <c r="N6338" i="6"/>
  <c r="A6339" i="6"/>
  <c r="F6339" i="6"/>
  <c r="G6339" i="6"/>
  <c r="H6339" i="6"/>
  <c r="I6339" i="6"/>
  <c r="C6339" i="6"/>
  <c r="K6339" i="6"/>
  <c r="L6339" i="6"/>
  <c r="D6339" i="6"/>
  <c r="M6339" i="6"/>
  <c r="N6339" i="6"/>
  <c r="A6340" i="6"/>
  <c r="F6340" i="6"/>
  <c r="G6340" i="6"/>
  <c r="H6340" i="6"/>
  <c r="I6340" i="6"/>
  <c r="C6340" i="6"/>
  <c r="K6340" i="6"/>
  <c r="L6340" i="6"/>
  <c r="D6340" i="6"/>
  <c r="M6340" i="6"/>
  <c r="N6340" i="6"/>
  <c r="A6341" i="6"/>
  <c r="F6341" i="6"/>
  <c r="G6341" i="6"/>
  <c r="H6341" i="6"/>
  <c r="I6341" i="6"/>
  <c r="C6341" i="6"/>
  <c r="K6341" i="6"/>
  <c r="L6341" i="6"/>
  <c r="D6341" i="6"/>
  <c r="M6341" i="6"/>
  <c r="N6341" i="6"/>
  <c r="A6342" i="6"/>
  <c r="F6342" i="6"/>
  <c r="G6342" i="6"/>
  <c r="H6342" i="6"/>
  <c r="I6342" i="6"/>
  <c r="C6342" i="6"/>
  <c r="K6342" i="6"/>
  <c r="L6342" i="6"/>
  <c r="D6342" i="6"/>
  <c r="M6342" i="6"/>
  <c r="N6342" i="6"/>
  <c r="A6343" i="6"/>
  <c r="F6343" i="6"/>
  <c r="G6343" i="6"/>
  <c r="H6343" i="6"/>
  <c r="I6343" i="6"/>
  <c r="C6343" i="6"/>
  <c r="K6343" i="6"/>
  <c r="L6343" i="6"/>
  <c r="D6343" i="6"/>
  <c r="M6343" i="6"/>
  <c r="N6343" i="6"/>
  <c r="A6344" i="6"/>
  <c r="F6344" i="6"/>
  <c r="G6344" i="6"/>
  <c r="H6344" i="6"/>
  <c r="I6344" i="6"/>
  <c r="C6344" i="6"/>
  <c r="K6344" i="6"/>
  <c r="L6344" i="6"/>
  <c r="D6344" i="6"/>
  <c r="M6344" i="6"/>
  <c r="N6344" i="6"/>
  <c r="A6345" i="6"/>
  <c r="F6345" i="6"/>
  <c r="G6345" i="6"/>
  <c r="H6345" i="6"/>
  <c r="I6345" i="6"/>
  <c r="C6345" i="6"/>
  <c r="K6345" i="6"/>
  <c r="L6345" i="6"/>
  <c r="D6345" i="6"/>
  <c r="M6345" i="6"/>
  <c r="N6345" i="6"/>
  <c r="A6346" i="6"/>
  <c r="F6346" i="6"/>
  <c r="G6346" i="6"/>
  <c r="H6346" i="6"/>
  <c r="I6346" i="6"/>
  <c r="C6346" i="6"/>
  <c r="K6346" i="6"/>
  <c r="L6346" i="6"/>
  <c r="D6346" i="6"/>
  <c r="M6346" i="6"/>
  <c r="N6346" i="6"/>
  <c r="A6347" i="6"/>
  <c r="F6347" i="6"/>
  <c r="G6347" i="6"/>
  <c r="H6347" i="6"/>
  <c r="I6347" i="6"/>
  <c r="C6347" i="6"/>
  <c r="K6347" i="6"/>
  <c r="L6347" i="6"/>
  <c r="D6347" i="6"/>
  <c r="M6347" i="6"/>
  <c r="N6347" i="6"/>
  <c r="A6348" i="6"/>
  <c r="F6348" i="6"/>
  <c r="G6348" i="6"/>
  <c r="H6348" i="6"/>
  <c r="I6348" i="6"/>
  <c r="C6348" i="6"/>
  <c r="K6348" i="6"/>
  <c r="L6348" i="6"/>
  <c r="D6348" i="6"/>
  <c r="M6348" i="6"/>
  <c r="N6348" i="6"/>
  <c r="A6349" i="6"/>
  <c r="F6349" i="6"/>
  <c r="G6349" i="6"/>
  <c r="H6349" i="6"/>
  <c r="I6349" i="6"/>
  <c r="C6349" i="6"/>
  <c r="K6349" i="6"/>
  <c r="L6349" i="6"/>
  <c r="D6349" i="6"/>
  <c r="M6349" i="6"/>
  <c r="N6349" i="6"/>
  <c r="A6350" i="6"/>
  <c r="F6350" i="6"/>
  <c r="G6350" i="6"/>
  <c r="H6350" i="6"/>
  <c r="I6350" i="6"/>
  <c r="C6350" i="6"/>
  <c r="K6350" i="6"/>
  <c r="L6350" i="6"/>
  <c r="D6350" i="6"/>
  <c r="M6350" i="6"/>
  <c r="N6350" i="6"/>
  <c r="A6351" i="6"/>
  <c r="F6351" i="6"/>
  <c r="G6351" i="6"/>
  <c r="H6351" i="6"/>
  <c r="I6351" i="6"/>
  <c r="C6351" i="6"/>
  <c r="K6351" i="6"/>
  <c r="L6351" i="6"/>
  <c r="D6351" i="6"/>
  <c r="M6351" i="6"/>
  <c r="N6351" i="6"/>
  <c r="A6352" i="6"/>
  <c r="F6352" i="6"/>
  <c r="G6352" i="6"/>
  <c r="H6352" i="6"/>
  <c r="I6352" i="6"/>
  <c r="C6352" i="6"/>
  <c r="K6352" i="6"/>
  <c r="L6352" i="6"/>
  <c r="D6352" i="6"/>
  <c r="M6352" i="6"/>
  <c r="N6352" i="6"/>
  <c r="A6353" i="6"/>
  <c r="F6353" i="6"/>
  <c r="G6353" i="6"/>
  <c r="H6353" i="6"/>
  <c r="I6353" i="6"/>
  <c r="C6353" i="6"/>
  <c r="K6353" i="6"/>
  <c r="L6353" i="6"/>
  <c r="D6353" i="6"/>
  <c r="M6353" i="6"/>
  <c r="N6353" i="6"/>
  <c r="A6354" i="6"/>
  <c r="F6354" i="6"/>
  <c r="G6354" i="6"/>
  <c r="H6354" i="6"/>
  <c r="I6354" i="6"/>
  <c r="C6354" i="6"/>
  <c r="K6354" i="6"/>
  <c r="L6354" i="6"/>
  <c r="D6354" i="6"/>
  <c r="M6354" i="6"/>
  <c r="N6354" i="6"/>
  <c r="A6355" i="6"/>
  <c r="F6355" i="6"/>
  <c r="G6355" i="6"/>
  <c r="H6355" i="6"/>
  <c r="I6355" i="6"/>
  <c r="C6355" i="6"/>
  <c r="K6355" i="6"/>
  <c r="L6355" i="6"/>
  <c r="D6355" i="6"/>
  <c r="M6355" i="6"/>
  <c r="N6355" i="6"/>
  <c r="A6356" i="6"/>
  <c r="F6356" i="6"/>
  <c r="G6356" i="6"/>
  <c r="H6356" i="6"/>
  <c r="I6356" i="6"/>
  <c r="C6356" i="6"/>
  <c r="K6356" i="6"/>
  <c r="L6356" i="6"/>
  <c r="D6356" i="6"/>
  <c r="M6356" i="6"/>
  <c r="N6356" i="6"/>
  <c r="A6357" i="6"/>
  <c r="F6357" i="6"/>
  <c r="G6357" i="6"/>
  <c r="H6357" i="6"/>
  <c r="I6357" i="6"/>
  <c r="C6357" i="6"/>
  <c r="K6357" i="6"/>
  <c r="L6357" i="6"/>
  <c r="D6357" i="6"/>
  <c r="M6357" i="6"/>
  <c r="N6357" i="6"/>
  <c r="A6358" i="6"/>
  <c r="F6358" i="6"/>
  <c r="G6358" i="6"/>
  <c r="H6358" i="6"/>
  <c r="I6358" i="6"/>
  <c r="C6358" i="6"/>
  <c r="K6358" i="6"/>
  <c r="L6358" i="6"/>
  <c r="D6358" i="6"/>
  <c r="M6358" i="6"/>
  <c r="N6358" i="6"/>
  <c r="A6359" i="6"/>
  <c r="F6359" i="6"/>
  <c r="G6359" i="6"/>
  <c r="H6359" i="6"/>
  <c r="I6359" i="6"/>
  <c r="C6359" i="6"/>
  <c r="K6359" i="6"/>
  <c r="L6359" i="6"/>
  <c r="D6359" i="6"/>
  <c r="M6359" i="6"/>
  <c r="N6359" i="6"/>
  <c r="A6360" i="6"/>
  <c r="F6360" i="6"/>
  <c r="G6360" i="6"/>
  <c r="H6360" i="6"/>
  <c r="I6360" i="6"/>
  <c r="C6360" i="6"/>
  <c r="K6360" i="6"/>
  <c r="L6360" i="6"/>
  <c r="D6360" i="6"/>
  <c r="M6360" i="6"/>
  <c r="N6360" i="6"/>
  <c r="A6361" i="6"/>
  <c r="F6361" i="6"/>
  <c r="G6361" i="6"/>
  <c r="H6361" i="6"/>
  <c r="I6361" i="6"/>
  <c r="C6361" i="6"/>
  <c r="K6361" i="6"/>
  <c r="L6361" i="6"/>
  <c r="D6361" i="6"/>
  <c r="M6361" i="6"/>
  <c r="N6361" i="6"/>
  <c r="A6362" i="6"/>
  <c r="F6362" i="6"/>
  <c r="G6362" i="6"/>
  <c r="H6362" i="6"/>
  <c r="I6362" i="6"/>
  <c r="C6362" i="6"/>
  <c r="K6362" i="6"/>
  <c r="L6362" i="6"/>
  <c r="D6362" i="6"/>
  <c r="M6362" i="6"/>
  <c r="N6362" i="6"/>
  <c r="A6363" i="6"/>
  <c r="F6363" i="6"/>
  <c r="G6363" i="6"/>
  <c r="H6363" i="6"/>
  <c r="I6363" i="6"/>
  <c r="C6363" i="6"/>
  <c r="K6363" i="6"/>
  <c r="L6363" i="6"/>
  <c r="D6363" i="6"/>
  <c r="M6363" i="6"/>
  <c r="N6363" i="6"/>
  <c r="A6364" i="6"/>
  <c r="F6364" i="6"/>
  <c r="G6364" i="6"/>
  <c r="H6364" i="6"/>
  <c r="I6364" i="6"/>
  <c r="C6364" i="6"/>
  <c r="K6364" i="6"/>
  <c r="L6364" i="6"/>
  <c r="D6364" i="6"/>
  <c r="M6364" i="6"/>
  <c r="N6364" i="6"/>
  <c r="A6365" i="6"/>
  <c r="F6365" i="6"/>
  <c r="G6365" i="6"/>
  <c r="H6365" i="6"/>
  <c r="I6365" i="6"/>
  <c r="C6365" i="6"/>
  <c r="K6365" i="6"/>
  <c r="L6365" i="6"/>
  <c r="D6365" i="6"/>
  <c r="M6365" i="6"/>
  <c r="N6365" i="6"/>
  <c r="A6366" i="6"/>
  <c r="F6366" i="6"/>
  <c r="G6366" i="6"/>
  <c r="H6366" i="6"/>
  <c r="I6366" i="6"/>
  <c r="C6366" i="6"/>
  <c r="K6366" i="6"/>
  <c r="L6366" i="6"/>
  <c r="D6366" i="6"/>
  <c r="M6366" i="6"/>
  <c r="N6366" i="6"/>
  <c r="A6367" i="6"/>
  <c r="F6367" i="6"/>
  <c r="G6367" i="6"/>
  <c r="H6367" i="6"/>
  <c r="I6367" i="6"/>
  <c r="C6367" i="6"/>
  <c r="K6367" i="6"/>
  <c r="L6367" i="6"/>
  <c r="D6367" i="6"/>
  <c r="M6367" i="6"/>
  <c r="N6367" i="6"/>
  <c r="A6368" i="6"/>
  <c r="F6368" i="6"/>
  <c r="G6368" i="6"/>
  <c r="H6368" i="6"/>
  <c r="I6368" i="6"/>
  <c r="C6368" i="6"/>
  <c r="K6368" i="6"/>
  <c r="L6368" i="6"/>
  <c r="D6368" i="6"/>
  <c r="M6368" i="6"/>
  <c r="N6368" i="6"/>
  <c r="A6369" i="6"/>
  <c r="F6369" i="6"/>
  <c r="G6369" i="6"/>
  <c r="H6369" i="6"/>
  <c r="I6369" i="6"/>
  <c r="C6369" i="6"/>
  <c r="K6369" i="6"/>
  <c r="L6369" i="6"/>
  <c r="D6369" i="6"/>
  <c r="M6369" i="6"/>
  <c r="N6369" i="6"/>
  <c r="A6370" i="6"/>
  <c r="F6370" i="6"/>
  <c r="G6370" i="6"/>
  <c r="H6370" i="6"/>
  <c r="I6370" i="6"/>
  <c r="C6370" i="6"/>
  <c r="K6370" i="6"/>
  <c r="L6370" i="6"/>
  <c r="D6370" i="6"/>
  <c r="M6370" i="6"/>
  <c r="N6370" i="6"/>
  <c r="A6371" i="6"/>
  <c r="F6371" i="6"/>
  <c r="G6371" i="6"/>
  <c r="H6371" i="6"/>
  <c r="I6371" i="6"/>
  <c r="C6371" i="6"/>
  <c r="K6371" i="6"/>
  <c r="L6371" i="6"/>
  <c r="D6371" i="6"/>
  <c r="M6371" i="6"/>
  <c r="N6371" i="6"/>
  <c r="A6372" i="6"/>
  <c r="F6372" i="6"/>
  <c r="G6372" i="6"/>
  <c r="H6372" i="6"/>
  <c r="I6372" i="6"/>
  <c r="C6372" i="6"/>
  <c r="K6372" i="6"/>
  <c r="L6372" i="6"/>
  <c r="D6372" i="6"/>
  <c r="M6372" i="6"/>
  <c r="N6372" i="6"/>
  <c r="A6373" i="6"/>
  <c r="F6373" i="6"/>
  <c r="G6373" i="6"/>
  <c r="H6373" i="6"/>
  <c r="I6373" i="6"/>
  <c r="C6373" i="6"/>
  <c r="K6373" i="6"/>
  <c r="L6373" i="6"/>
  <c r="D6373" i="6"/>
  <c r="M6373" i="6"/>
  <c r="N6373" i="6"/>
  <c r="A6374" i="6"/>
  <c r="F6374" i="6"/>
  <c r="G6374" i="6"/>
  <c r="H6374" i="6"/>
  <c r="I6374" i="6"/>
  <c r="C6374" i="6"/>
  <c r="K6374" i="6"/>
  <c r="L6374" i="6"/>
  <c r="D6374" i="6"/>
  <c r="M6374" i="6"/>
  <c r="N6374" i="6"/>
  <c r="A6375" i="6"/>
  <c r="F6375" i="6"/>
  <c r="G6375" i="6"/>
  <c r="H6375" i="6"/>
  <c r="I6375" i="6"/>
  <c r="C6375" i="6"/>
  <c r="K6375" i="6"/>
  <c r="L6375" i="6"/>
  <c r="D6375" i="6"/>
  <c r="M6375" i="6"/>
  <c r="N6375" i="6"/>
  <c r="A6376" i="6"/>
  <c r="F6376" i="6"/>
  <c r="G6376" i="6"/>
  <c r="H6376" i="6"/>
  <c r="I6376" i="6"/>
  <c r="C6376" i="6"/>
  <c r="K6376" i="6"/>
  <c r="L6376" i="6"/>
  <c r="D6376" i="6"/>
  <c r="M6376" i="6"/>
  <c r="N6376" i="6"/>
  <c r="A6377" i="6"/>
  <c r="F6377" i="6"/>
  <c r="G6377" i="6"/>
  <c r="H6377" i="6"/>
  <c r="I6377" i="6"/>
  <c r="C6377" i="6"/>
  <c r="K6377" i="6"/>
  <c r="L6377" i="6"/>
  <c r="D6377" i="6"/>
  <c r="M6377" i="6"/>
  <c r="N6377" i="6"/>
  <c r="A6378" i="6"/>
  <c r="F6378" i="6"/>
  <c r="G6378" i="6"/>
  <c r="H6378" i="6"/>
  <c r="I6378" i="6"/>
  <c r="C6378" i="6"/>
  <c r="K6378" i="6"/>
  <c r="L6378" i="6"/>
  <c r="D6378" i="6"/>
  <c r="M6378" i="6"/>
  <c r="N6378" i="6"/>
  <c r="A6379" i="6"/>
  <c r="F6379" i="6"/>
  <c r="G6379" i="6"/>
  <c r="H6379" i="6"/>
  <c r="I6379" i="6"/>
  <c r="C6379" i="6"/>
  <c r="K6379" i="6"/>
  <c r="L6379" i="6"/>
  <c r="D6379" i="6"/>
  <c r="M6379" i="6"/>
  <c r="N6379" i="6"/>
  <c r="A6380" i="6"/>
  <c r="F6380" i="6"/>
  <c r="G6380" i="6"/>
  <c r="H6380" i="6"/>
  <c r="I6380" i="6"/>
  <c r="C6380" i="6"/>
  <c r="K6380" i="6"/>
  <c r="L6380" i="6"/>
  <c r="D6380" i="6"/>
  <c r="M6380" i="6"/>
  <c r="N6380" i="6"/>
  <c r="A6381" i="6"/>
  <c r="F6381" i="6"/>
  <c r="G6381" i="6"/>
  <c r="H6381" i="6"/>
  <c r="I6381" i="6"/>
  <c r="C6381" i="6"/>
  <c r="K6381" i="6"/>
  <c r="L6381" i="6"/>
  <c r="D6381" i="6"/>
  <c r="M6381" i="6"/>
  <c r="N6381" i="6"/>
  <c r="A6382" i="6"/>
  <c r="F6382" i="6"/>
  <c r="G6382" i="6"/>
  <c r="H6382" i="6"/>
  <c r="I6382" i="6"/>
  <c r="C6382" i="6"/>
  <c r="K6382" i="6"/>
  <c r="L6382" i="6"/>
  <c r="D6382" i="6"/>
  <c r="M6382" i="6"/>
  <c r="N6382" i="6"/>
  <c r="A6383" i="6"/>
  <c r="F6383" i="6"/>
  <c r="G6383" i="6"/>
  <c r="H6383" i="6"/>
  <c r="I6383" i="6"/>
  <c r="C6383" i="6"/>
  <c r="K6383" i="6"/>
  <c r="L6383" i="6"/>
  <c r="D6383" i="6"/>
  <c r="M6383" i="6"/>
  <c r="N6383" i="6"/>
  <c r="A6384" i="6"/>
  <c r="F6384" i="6"/>
  <c r="G6384" i="6"/>
  <c r="H6384" i="6"/>
  <c r="I6384" i="6"/>
  <c r="C6384" i="6"/>
  <c r="K6384" i="6"/>
  <c r="L6384" i="6"/>
  <c r="D6384" i="6"/>
  <c r="M6384" i="6"/>
  <c r="N6384" i="6"/>
  <c r="A6385" i="6"/>
  <c r="F6385" i="6"/>
  <c r="G6385" i="6"/>
  <c r="H6385" i="6"/>
  <c r="I6385" i="6"/>
  <c r="C6385" i="6"/>
  <c r="K6385" i="6"/>
  <c r="L6385" i="6"/>
  <c r="D6385" i="6"/>
  <c r="M6385" i="6"/>
  <c r="N6385" i="6"/>
  <c r="A6386" i="6"/>
  <c r="F6386" i="6"/>
  <c r="G6386" i="6"/>
  <c r="H6386" i="6"/>
  <c r="I6386" i="6"/>
  <c r="C6386" i="6"/>
  <c r="K6386" i="6"/>
  <c r="L6386" i="6"/>
  <c r="D6386" i="6"/>
  <c r="M6386" i="6"/>
  <c r="N6386" i="6"/>
  <c r="A6387" i="6"/>
  <c r="F6387" i="6"/>
  <c r="G6387" i="6"/>
  <c r="H6387" i="6"/>
  <c r="I6387" i="6"/>
  <c r="C6387" i="6"/>
  <c r="K6387" i="6"/>
  <c r="L6387" i="6"/>
  <c r="D6387" i="6"/>
  <c r="M6387" i="6"/>
  <c r="N6387" i="6"/>
  <c r="A6388" i="6"/>
  <c r="F6388" i="6"/>
  <c r="G6388" i="6"/>
  <c r="H6388" i="6"/>
  <c r="I6388" i="6"/>
  <c r="C6388" i="6"/>
  <c r="K6388" i="6"/>
  <c r="L6388" i="6"/>
  <c r="D6388" i="6"/>
  <c r="M6388" i="6"/>
  <c r="N6388" i="6"/>
  <c r="A6389" i="6"/>
  <c r="F6389" i="6"/>
  <c r="G6389" i="6"/>
  <c r="H6389" i="6"/>
  <c r="I6389" i="6"/>
  <c r="C6389" i="6"/>
  <c r="K6389" i="6"/>
  <c r="L6389" i="6"/>
  <c r="D6389" i="6"/>
  <c r="M6389" i="6"/>
  <c r="N6389" i="6"/>
  <c r="A6390" i="6"/>
  <c r="F6390" i="6"/>
  <c r="G6390" i="6"/>
  <c r="H6390" i="6"/>
  <c r="I6390" i="6"/>
  <c r="C6390" i="6"/>
  <c r="K6390" i="6"/>
  <c r="L6390" i="6"/>
  <c r="D6390" i="6"/>
  <c r="M6390" i="6"/>
  <c r="N6390" i="6"/>
  <c r="A6391" i="6"/>
  <c r="F6391" i="6"/>
  <c r="G6391" i="6"/>
  <c r="H6391" i="6"/>
  <c r="I6391" i="6"/>
  <c r="C6391" i="6"/>
  <c r="K6391" i="6"/>
  <c r="L6391" i="6"/>
  <c r="D6391" i="6"/>
  <c r="M6391" i="6"/>
  <c r="N6391" i="6"/>
  <c r="A6392" i="6"/>
  <c r="F6392" i="6"/>
  <c r="G6392" i="6"/>
  <c r="H6392" i="6"/>
  <c r="I6392" i="6"/>
  <c r="C6392" i="6"/>
  <c r="K6392" i="6"/>
  <c r="L6392" i="6"/>
  <c r="D6392" i="6"/>
  <c r="M6392" i="6"/>
  <c r="N6392" i="6"/>
  <c r="A6393" i="6"/>
  <c r="F6393" i="6"/>
  <c r="G6393" i="6"/>
  <c r="H6393" i="6"/>
  <c r="I6393" i="6"/>
  <c r="C6393" i="6"/>
  <c r="K6393" i="6"/>
  <c r="L6393" i="6"/>
  <c r="D6393" i="6"/>
  <c r="M6393" i="6"/>
  <c r="N6393" i="6"/>
  <c r="A6394" i="6"/>
  <c r="F6394" i="6"/>
  <c r="G6394" i="6"/>
  <c r="H6394" i="6"/>
  <c r="I6394" i="6"/>
  <c r="C6394" i="6"/>
  <c r="K6394" i="6"/>
  <c r="L6394" i="6"/>
  <c r="D6394" i="6"/>
  <c r="M6394" i="6"/>
  <c r="N6394" i="6"/>
  <c r="A6395" i="6"/>
  <c r="F6395" i="6"/>
  <c r="G6395" i="6"/>
  <c r="H6395" i="6"/>
  <c r="I6395" i="6"/>
  <c r="C6395" i="6"/>
  <c r="K6395" i="6"/>
  <c r="L6395" i="6"/>
  <c r="D6395" i="6"/>
  <c r="M6395" i="6"/>
  <c r="N6395" i="6"/>
  <c r="A6396" i="6"/>
  <c r="F6396" i="6"/>
  <c r="G6396" i="6"/>
  <c r="H6396" i="6"/>
  <c r="I6396" i="6"/>
  <c r="C6396" i="6"/>
  <c r="K6396" i="6"/>
  <c r="L6396" i="6"/>
  <c r="D6396" i="6"/>
  <c r="M6396" i="6"/>
  <c r="N6396" i="6"/>
  <c r="A6397" i="6"/>
  <c r="F6397" i="6"/>
  <c r="G6397" i="6"/>
  <c r="H6397" i="6"/>
  <c r="I6397" i="6"/>
  <c r="C6397" i="6"/>
  <c r="K6397" i="6"/>
  <c r="L6397" i="6"/>
  <c r="D6397" i="6"/>
  <c r="M6397" i="6"/>
  <c r="N6397" i="6"/>
  <c r="A6398" i="6"/>
  <c r="F6398" i="6"/>
  <c r="G6398" i="6"/>
  <c r="H6398" i="6"/>
  <c r="I6398" i="6"/>
  <c r="C6398" i="6"/>
  <c r="K6398" i="6"/>
  <c r="L6398" i="6"/>
  <c r="D6398" i="6"/>
  <c r="M6398" i="6"/>
  <c r="N6398" i="6"/>
  <c r="A6399" i="6"/>
  <c r="F6399" i="6"/>
  <c r="G6399" i="6"/>
  <c r="H6399" i="6"/>
  <c r="I6399" i="6"/>
  <c r="C6399" i="6"/>
  <c r="K6399" i="6"/>
  <c r="L6399" i="6"/>
  <c r="D6399" i="6"/>
  <c r="M6399" i="6"/>
  <c r="N6399" i="6"/>
  <c r="A6400" i="6"/>
  <c r="F6400" i="6"/>
  <c r="G6400" i="6"/>
  <c r="H6400" i="6"/>
  <c r="I6400" i="6"/>
  <c r="C6400" i="6"/>
  <c r="K6400" i="6"/>
  <c r="L6400" i="6"/>
  <c r="D6400" i="6"/>
  <c r="M6400" i="6"/>
  <c r="N6400" i="6"/>
  <c r="A6401" i="6"/>
  <c r="F6401" i="6"/>
  <c r="G6401" i="6"/>
  <c r="H6401" i="6"/>
  <c r="I6401" i="6"/>
  <c r="C6401" i="6"/>
  <c r="K6401" i="6"/>
  <c r="L6401" i="6"/>
  <c r="D6401" i="6"/>
  <c r="M6401" i="6"/>
  <c r="N6401" i="6"/>
  <c r="A6402" i="6"/>
  <c r="F6402" i="6"/>
  <c r="G6402" i="6"/>
  <c r="H6402" i="6"/>
  <c r="I6402" i="6"/>
  <c r="C6402" i="6"/>
  <c r="K6402" i="6"/>
  <c r="L6402" i="6"/>
  <c r="D6402" i="6"/>
  <c r="M6402" i="6"/>
  <c r="N6402" i="6"/>
  <c r="A6403" i="6"/>
  <c r="F6403" i="6"/>
  <c r="G6403" i="6"/>
  <c r="H6403" i="6"/>
  <c r="I6403" i="6"/>
  <c r="C6403" i="6"/>
  <c r="K6403" i="6"/>
  <c r="L6403" i="6"/>
  <c r="D6403" i="6"/>
  <c r="M6403" i="6"/>
  <c r="N6403" i="6"/>
  <c r="A6404" i="6"/>
  <c r="F6404" i="6"/>
  <c r="G6404" i="6"/>
  <c r="H6404" i="6"/>
  <c r="I6404" i="6"/>
  <c r="C6404" i="6"/>
  <c r="K6404" i="6"/>
  <c r="L6404" i="6"/>
  <c r="D6404" i="6"/>
  <c r="M6404" i="6"/>
  <c r="N6404" i="6"/>
  <c r="A6405" i="6"/>
  <c r="F6405" i="6"/>
  <c r="G6405" i="6"/>
  <c r="H6405" i="6"/>
  <c r="I6405" i="6"/>
  <c r="C6405" i="6"/>
  <c r="K6405" i="6"/>
  <c r="L6405" i="6"/>
  <c r="D6405" i="6"/>
  <c r="M6405" i="6"/>
  <c r="N6405" i="6"/>
  <c r="A6406" i="6"/>
  <c r="F6406" i="6"/>
  <c r="G6406" i="6"/>
  <c r="H6406" i="6"/>
  <c r="I6406" i="6"/>
  <c r="C6406" i="6"/>
  <c r="K6406" i="6"/>
  <c r="L6406" i="6"/>
  <c r="D6406" i="6"/>
  <c r="M6406" i="6"/>
  <c r="N6406" i="6"/>
  <c r="A6407" i="6"/>
  <c r="F6407" i="6"/>
  <c r="G6407" i="6"/>
  <c r="H6407" i="6"/>
  <c r="I6407" i="6"/>
  <c r="C6407" i="6"/>
  <c r="K6407" i="6"/>
  <c r="L6407" i="6"/>
  <c r="D6407" i="6"/>
  <c r="M6407" i="6"/>
  <c r="N6407" i="6"/>
  <c r="A6408" i="6"/>
  <c r="F6408" i="6"/>
  <c r="G6408" i="6"/>
  <c r="H6408" i="6"/>
  <c r="I6408" i="6"/>
  <c r="C6408" i="6"/>
  <c r="K6408" i="6"/>
  <c r="L6408" i="6"/>
  <c r="D6408" i="6"/>
  <c r="M6408" i="6"/>
  <c r="N6408" i="6"/>
  <c r="A6409" i="6"/>
  <c r="F6409" i="6"/>
  <c r="G6409" i="6"/>
  <c r="H6409" i="6"/>
  <c r="I6409" i="6"/>
  <c r="C6409" i="6"/>
  <c r="K6409" i="6"/>
  <c r="L6409" i="6"/>
  <c r="D6409" i="6"/>
  <c r="M6409" i="6"/>
  <c r="N6409" i="6"/>
  <c r="A6410" i="6"/>
  <c r="F6410" i="6"/>
  <c r="G6410" i="6"/>
  <c r="H6410" i="6"/>
  <c r="I6410" i="6"/>
  <c r="C6410" i="6"/>
  <c r="K6410" i="6"/>
  <c r="L6410" i="6"/>
  <c r="D6410" i="6"/>
  <c r="M6410" i="6"/>
  <c r="N6410" i="6"/>
  <c r="A6411" i="6"/>
  <c r="F6411" i="6"/>
  <c r="G6411" i="6"/>
  <c r="H6411" i="6"/>
  <c r="I6411" i="6"/>
  <c r="C6411" i="6"/>
  <c r="K6411" i="6"/>
  <c r="L6411" i="6"/>
  <c r="D6411" i="6"/>
  <c r="M6411" i="6"/>
  <c r="N6411" i="6"/>
  <c r="A6412" i="6"/>
  <c r="F6412" i="6"/>
  <c r="G6412" i="6"/>
  <c r="H6412" i="6"/>
  <c r="I6412" i="6"/>
  <c r="C6412" i="6"/>
  <c r="K6412" i="6"/>
  <c r="L6412" i="6"/>
  <c r="D6412" i="6"/>
  <c r="M6412" i="6"/>
  <c r="N6412" i="6"/>
  <c r="A6413" i="6"/>
  <c r="F6413" i="6"/>
  <c r="G6413" i="6"/>
  <c r="H6413" i="6"/>
  <c r="I6413" i="6"/>
  <c r="C6413" i="6"/>
  <c r="K6413" i="6"/>
  <c r="L6413" i="6"/>
  <c r="D6413" i="6"/>
  <c r="M6413" i="6"/>
  <c r="N6413" i="6"/>
  <c r="A6414" i="6"/>
  <c r="F6414" i="6"/>
  <c r="G6414" i="6"/>
  <c r="H6414" i="6"/>
  <c r="I6414" i="6"/>
  <c r="C6414" i="6"/>
  <c r="K6414" i="6"/>
  <c r="L6414" i="6"/>
  <c r="D6414" i="6"/>
  <c r="M6414" i="6"/>
  <c r="N6414" i="6"/>
  <c r="A6415" i="6"/>
  <c r="F6415" i="6"/>
  <c r="G6415" i="6"/>
  <c r="H6415" i="6"/>
  <c r="I6415" i="6"/>
  <c r="C6415" i="6"/>
  <c r="K6415" i="6"/>
  <c r="L6415" i="6"/>
  <c r="D6415" i="6"/>
  <c r="M6415" i="6"/>
  <c r="N6415" i="6"/>
  <c r="A6416" i="6"/>
  <c r="F6416" i="6"/>
  <c r="G6416" i="6"/>
  <c r="H6416" i="6"/>
  <c r="I6416" i="6"/>
  <c r="C6416" i="6"/>
  <c r="K6416" i="6"/>
  <c r="L6416" i="6"/>
  <c r="D6416" i="6"/>
  <c r="M6416" i="6"/>
  <c r="N6416" i="6"/>
  <c r="A6417" i="6"/>
  <c r="F6417" i="6"/>
  <c r="G6417" i="6"/>
  <c r="H6417" i="6"/>
  <c r="I6417" i="6"/>
  <c r="C6417" i="6"/>
  <c r="K6417" i="6"/>
  <c r="L6417" i="6"/>
  <c r="D6417" i="6"/>
  <c r="M6417" i="6"/>
  <c r="N6417" i="6"/>
  <c r="A6418" i="6"/>
  <c r="F6418" i="6"/>
  <c r="G6418" i="6"/>
  <c r="H6418" i="6"/>
  <c r="I6418" i="6"/>
  <c r="C6418" i="6"/>
  <c r="K6418" i="6"/>
  <c r="L6418" i="6"/>
  <c r="D6418" i="6"/>
  <c r="M6418" i="6"/>
  <c r="N6418" i="6"/>
  <c r="A6419" i="6"/>
  <c r="F6419" i="6"/>
  <c r="G6419" i="6"/>
  <c r="H6419" i="6"/>
  <c r="I6419" i="6"/>
  <c r="C6419" i="6"/>
  <c r="K6419" i="6"/>
  <c r="L6419" i="6"/>
  <c r="D6419" i="6"/>
  <c r="M6419" i="6"/>
  <c r="N6419" i="6"/>
  <c r="A6420" i="6"/>
  <c r="F6420" i="6"/>
  <c r="G6420" i="6"/>
  <c r="H6420" i="6"/>
  <c r="I6420" i="6"/>
  <c r="C6420" i="6"/>
  <c r="K6420" i="6"/>
  <c r="L6420" i="6"/>
  <c r="D6420" i="6"/>
  <c r="M6420" i="6"/>
  <c r="N6420" i="6"/>
  <c r="A6421" i="6"/>
  <c r="F6421" i="6"/>
  <c r="G6421" i="6"/>
  <c r="H6421" i="6"/>
  <c r="I6421" i="6"/>
  <c r="C6421" i="6"/>
  <c r="K6421" i="6"/>
  <c r="L6421" i="6"/>
  <c r="D6421" i="6"/>
  <c r="M6421" i="6"/>
  <c r="N6421" i="6"/>
  <c r="A6422" i="6"/>
  <c r="F6422" i="6"/>
  <c r="G6422" i="6"/>
  <c r="H6422" i="6"/>
  <c r="I6422" i="6"/>
  <c r="C6422" i="6"/>
  <c r="K6422" i="6"/>
  <c r="L6422" i="6"/>
  <c r="D6422" i="6"/>
  <c r="M6422" i="6"/>
  <c r="N6422" i="6"/>
  <c r="A6423" i="6"/>
  <c r="F6423" i="6"/>
  <c r="G6423" i="6"/>
  <c r="H6423" i="6"/>
  <c r="I6423" i="6"/>
  <c r="C6423" i="6"/>
  <c r="K6423" i="6"/>
  <c r="L6423" i="6"/>
  <c r="D6423" i="6"/>
  <c r="M6423" i="6"/>
  <c r="N6423" i="6"/>
  <c r="A6424" i="6"/>
  <c r="F6424" i="6"/>
  <c r="G6424" i="6"/>
  <c r="H6424" i="6"/>
  <c r="I6424" i="6"/>
  <c r="C6424" i="6"/>
  <c r="K6424" i="6"/>
  <c r="L6424" i="6"/>
  <c r="D6424" i="6"/>
  <c r="M6424" i="6"/>
  <c r="N6424" i="6"/>
  <c r="A6425" i="6"/>
  <c r="F6425" i="6"/>
  <c r="G6425" i="6"/>
  <c r="H6425" i="6"/>
  <c r="I6425" i="6"/>
  <c r="C6425" i="6"/>
  <c r="K6425" i="6"/>
  <c r="L6425" i="6"/>
  <c r="D6425" i="6"/>
  <c r="M6425" i="6"/>
  <c r="N6425" i="6"/>
  <c r="A6426" i="6"/>
  <c r="F6426" i="6"/>
  <c r="G6426" i="6"/>
  <c r="H6426" i="6"/>
  <c r="I6426" i="6"/>
  <c r="C6426" i="6"/>
  <c r="K6426" i="6"/>
  <c r="L6426" i="6"/>
  <c r="D6426" i="6"/>
  <c r="M6426" i="6"/>
  <c r="N6426" i="6"/>
  <c r="A6427" i="6"/>
  <c r="F6427" i="6"/>
  <c r="G6427" i="6"/>
  <c r="H6427" i="6"/>
  <c r="I6427" i="6"/>
  <c r="C6427" i="6"/>
  <c r="K6427" i="6"/>
  <c r="L6427" i="6"/>
  <c r="D6427" i="6"/>
  <c r="M6427" i="6"/>
  <c r="N6427" i="6"/>
  <c r="A6428" i="6"/>
  <c r="F6428" i="6"/>
  <c r="G6428" i="6"/>
  <c r="H6428" i="6"/>
  <c r="I6428" i="6"/>
  <c r="C6428" i="6"/>
  <c r="K6428" i="6"/>
  <c r="L6428" i="6"/>
  <c r="D6428" i="6"/>
  <c r="M6428" i="6"/>
  <c r="N6428" i="6"/>
  <c r="A6429" i="6"/>
  <c r="F6429" i="6"/>
  <c r="G6429" i="6"/>
  <c r="H6429" i="6"/>
  <c r="I6429" i="6"/>
  <c r="C6429" i="6"/>
  <c r="K6429" i="6"/>
  <c r="L6429" i="6"/>
  <c r="D6429" i="6"/>
  <c r="M6429" i="6"/>
  <c r="N6429" i="6"/>
  <c r="A6430" i="6"/>
  <c r="F6430" i="6"/>
  <c r="G6430" i="6"/>
  <c r="H6430" i="6"/>
  <c r="I6430" i="6"/>
  <c r="C6430" i="6"/>
  <c r="K6430" i="6"/>
  <c r="L6430" i="6"/>
  <c r="D6430" i="6"/>
  <c r="M6430" i="6"/>
  <c r="N6430" i="6"/>
  <c r="A6431" i="6"/>
  <c r="F6431" i="6"/>
  <c r="G6431" i="6"/>
  <c r="H6431" i="6"/>
  <c r="I6431" i="6"/>
  <c r="C6431" i="6"/>
  <c r="K6431" i="6"/>
  <c r="L6431" i="6"/>
  <c r="D6431" i="6"/>
  <c r="M6431" i="6"/>
  <c r="N6431" i="6"/>
  <c r="A6432" i="6"/>
  <c r="F6432" i="6"/>
  <c r="G6432" i="6"/>
  <c r="H6432" i="6"/>
  <c r="I6432" i="6"/>
  <c r="C6432" i="6"/>
  <c r="K6432" i="6"/>
  <c r="L6432" i="6"/>
  <c r="D6432" i="6"/>
  <c r="M6432" i="6"/>
  <c r="N6432" i="6"/>
  <c r="A6433" i="6"/>
  <c r="F6433" i="6"/>
  <c r="G6433" i="6"/>
  <c r="H6433" i="6"/>
  <c r="I6433" i="6"/>
  <c r="C6433" i="6"/>
  <c r="K6433" i="6"/>
  <c r="L6433" i="6"/>
  <c r="D6433" i="6"/>
  <c r="M6433" i="6"/>
  <c r="N6433" i="6"/>
  <c r="A6434" i="6"/>
  <c r="F6434" i="6"/>
  <c r="G6434" i="6"/>
  <c r="H6434" i="6"/>
  <c r="I6434" i="6"/>
  <c r="C6434" i="6"/>
  <c r="K6434" i="6"/>
  <c r="L6434" i="6"/>
  <c r="D6434" i="6"/>
  <c r="M6434" i="6"/>
  <c r="N6434" i="6"/>
  <c r="A6435" i="6"/>
  <c r="F6435" i="6"/>
  <c r="G6435" i="6"/>
  <c r="H6435" i="6"/>
  <c r="I6435" i="6"/>
  <c r="C6435" i="6"/>
  <c r="K6435" i="6"/>
  <c r="L6435" i="6"/>
  <c r="D6435" i="6"/>
  <c r="M6435" i="6"/>
  <c r="N6435" i="6"/>
  <c r="A6436" i="6"/>
  <c r="F6436" i="6"/>
  <c r="G6436" i="6"/>
  <c r="H6436" i="6"/>
  <c r="I6436" i="6"/>
  <c r="C6436" i="6"/>
  <c r="K6436" i="6"/>
  <c r="L6436" i="6"/>
  <c r="D6436" i="6"/>
  <c r="M6436" i="6"/>
  <c r="N6436" i="6"/>
  <c r="A6437" i="6"/>
  <c r="F6437" i="6"/>
  <c r="G6437" i="6"/>
  <c r="H6437" i="6"/>
  <c r="I6437" i="6"/>
  <c r="C6437" i="6"/>
  <c r="K6437" i="6"/>
  <c r="L6437" i="6"/>
  <c r="D6437" i="6"/>
  <c r="M6437" i="6"/>
  <c r="N6437" i="6"/>
  <c r="A6438" i="6"/>
  <c r="F6438" i="6"/>
  <c r="G6438" i="6"/>
  <c r="H6438" i="6"/>
  <c r="I6438" i="6"/>
  <c r="C6438" i="6"/>
  <c r="K6438" i="6"/>
  <c r="L6438" i="6"/>
  <c r="D6438" i="6"/>
  <c r="M6438" i="6"/>
  <c r="N6438" i="6"/>
  <c r="A6439" i="6"/>
  <c r="F6439" i="6"/>
  <c r="G6439" i="6"/>
  <c r="H6439" i="6"/>
  <c r="I6439" i="6"/>
  <c r="C6439" i="6"/>
  <c r="K6439" i="6"/>
  <c r="L6439" i="6"/>
  <c r="D6439" i="6"/>
  <c r="M6439" i="6"/>
  <c r="N6439" i="6"/>
  <c r="A6440" i="6"/>
  <c r="F6440" i="6"/>
  <c r="G6440" i="6"/>
  <c r="H6440" i="6"/>
  <c r="I6440" i="6"/>
  <c r="C6440" i="6"/>
  <c r="K6440" i="6"/>
  <c r="L6440" i="6"/>
  <c r="D6440" i="6"/>
  <c r="M6440" i="6"/>
  <c r="N6440" i="6"/>
  <c r="A6441" i="6"/>
  <c r="F6441" i="6"/>
  <c r="G6441" i="6"/>
  <c r="H6441" i="6"/>
  <c r="I6441" i="6"/>
  <c r="C6441" i="6"/>
  <c r="K6441" i="6"/>
  <c r="L6441" i="6"/>
  <c r="D6441" i="6"/>
  <c r="M6441" i="6"/>
  <c r="N6441" i="6"/>
  <c r="A6442" i="6"/>
  <c r="F6442" i="6"/>
  <c r="G6442" i="6"/>
  <c r="H6442" i="6"/>
  <c r="I6442" i="6"/>
  <c r="C6442" i="6"/>
  <c r="K6442" i="6"/>
  <c r="L6442" i="6"/>
  <c r="D6442" i="6"/>
  <c r="M6442" i="6"/>
  <c r="N6442" i="6"/>
  <c r="A6443" i="6"/>
  <c r="F6443" i="6"/>
  <c r="G6443" i="6"/>
  <c r="H6443" i="6"/>
  <c r="I6443" i="6"/>
  <c r="C6443" i="6"/>
  <c r="K6443" i="6"/>
  <c r="L6443" i="6"/>
  <c r="D6443" i="6"/>
  <c r="M6443" i="6"/>
  <c r="N6443" i="6"/>
  <c r="A6444" i="6"/>
  <c r="F6444" i="6"/>
  <c r="G6444" i="6"/>
  <c r="H6444" i="6"/>
  <c r="I6444" i="6"/>
  <c r="C6444" i="6"/>
  <c r="K6444" i="6"/>
  <c r="L6444" i="6"/>
  <c r="D6444" i="6"/>
  <c r="M6444" i="6"/>
  <c r="N6444" i="6"/>
  <c r="A6445" i="6"/>
  <c r="F6445" i="6"/>
  <c r="G6445" i="6"/>
  <c r="H6445" i="6"/>
  <c r="I6445" i="6"/>
  <c r="C6445" i="6"/>
  <c r="K6445" i="6"/>
  <c r="L6445" i="6"/>
  <c r="D6445" i="6"/>
  <c r="M6445" i="6"/>
  <c r="N6445" i="6"/>
  <c r="A6446" i="6"/>
  <c r="F6446" i="6"/>
  <c r="G6446" i="6"/>
  <c r="H6446" i="6"/>
  <c r="I6446" i="6"/>
  <c r="C6446" i="6"/>
  <c r="K6446" i="6"/>
  <c r="L6446" i="6"/>
  <c r="D6446" i="6"/>
  <c r="M6446" i="6"/>
  <c r="N6446" i="6"/>
  <c r="A6447" i="6"/>
  <c r="F6447" i="6"/>
  <c r="G6447" i="6"/>
  <c r="H6447" i="6"/>
  <c r="I6447" i="6"/>
  <c r="C6447" i="6"/>
  <c r="K6447" i="6"/>
  <c r="L6447" i="6"/>
  <c r="D6447" i="6"/>
  <c r="M6447" i="6"/>
  <c r="N6447" i="6"/>
  <c r="A6448" i="6"/>
  <c r="F6448" i="6"/>
  <c r="G6448" i="6"/>
  <c r="H6448" i="6"/>
  <c r="I6448" i="6"/>
  <c r="C6448" i="6"/>
  <c r="K6448" i="6"/>
  <c r="L6448" i="6"/>
  <c r="D6448" i="6"/>
  <c r="M6448" i="6"/>
  <c r="N6448" i="6"/>
  <c r="A6449" i="6"/>
  <c r="F6449" i="6"/>
  <c r="G6449" i="6"/>
  <c r="H6449" i="6"/>
  <c r="I6449" i="6"/>
  <c r="C6449" i="6"/>
  <c r="K6449" i="6"/>
  <c r="L6449" i="6"/>
  <c r="D6449" i="6"/>
  <c r="M6449" i="6"/>
  <c r="N6449" i="6"/>
  <c r="A6450" i="6"/>
  <c r="F6450" i="6"/>
  <c r="G6450" i="6"/>
  <c r="H6450" i="6"/>
  <c r="I6450" i="6"/>
  <c r="C6450" i="6"/>
  <c r="K6450" i="6"/>
  <c r="L6450" i="6"/>
  <c r="D6450" i="6"/>
  <c r="M6450" i="6"/>
  <c r="N6450" i="6"/>
  <c r="A6451" i="6"/>
  <c r="F6451" i="6"/>
  <c r="G6451" i="6"/>
  <c r="H6451" i="6"/>
  <c r="I6451" i="6"/>
  <c r="C6451" i="6"/>
  <c r="K6451" i="6"/>
  <c r="L6451" i="6"/>
  <c r="D6451" i="6"/>
  <c r="M6451" i="6"/>
  <c r="N6451" i="6"/>
  <c r="A6452" i="6"/>
  <c r="F6452" i="6"/>
  <c r="G6452" i="6"/>
  <c r="H6452" i="6"/>
  <c r="I6452" i="6"/>
  <c r="C6452" i="6"/>
  <c r="K6452" i="6"/>
  <c r="L6452" i="6"/>
  <c r="D6452" i="6"/>
  <c r="M6452" i="6"/>
  <c r="N6452" i="6"/>
  <c r="A6453" i="6"/>
  <c r="F6453" i="6"/>
  <c r="G6453" i="6"/>
  <c r="H6453" i="6"/>
  <c r="I6453" i="6"/>
  <c r="C6453" i="6"/>
  <c r="K6453" i="6"/>
  <c r="L6453" i="6"/>
  <c r="D6453" i="6"/>
  <c r="M6453" i="6"/>
  <c r="N6453" i="6"/>
  <c r="A6454" i="6"/>
  <c r="F6454" i="6"/>
  <c r="G6454" i="6"/>
  <c r="H6454" i="6"/>
  <c r="I6454" i="6"/>
  <c r="C6454" i="6"/>
  <c r="K6454" i="6"/>
  <c r="L6454" i="6"/>
  <c r="D6454" i="6"/>
  <c r="M6454" i="6"/>
  <c r="N6454" i="6"/>
  <c r="A6455" i="6"/>
  <c r="F6455" i="6"/>
  <c r="G6455" i="6"/>
  <c r="H6455" i="6"/>
  <c r="I6455" i="6"/>
  <c r="C6455" i="6"/>
  <c r="K6455" i="6"/>
  <c r="L6455" i="6"/>
  <c r="D6455" i="6"/>
  <c r="M6455" i="6"/>
  <c r="N6455" i="6"/>
  <c r="A6456" i="6"/>
  <c r="F6456" i="6"/>
  <c r="G6456" i="6"/>
  <c r="H6456" i="6"/>
  <c r="I6456" i="6"/>
  <c r="C6456" i="6"/>
  <c r="K6456" i="6"/>
  <c r="L6456" i="6"/>
  <c r="D6456" i="6"/>
  <c r="M6456" i="6"/>
  <c r="N6456" i="6"/>
  <c r="A6457" i="6"/>
  <c r="F6457" i="6"/>
  <c r="G6457" i="6"/>
  <c r="H6457" i="6"/>
  <c r="I6457" i="6"/>
  <c r="C6457" i="6"/>
  <c r="K6457" i="6"/>
  <c r="L6457" i="6"/>
  <c r="D6457" i="6"/>
  <c r="M6457" i="6"/>
  <c r="N6457" i="6"/>
  <c r="A6458" i="6"/>
  <c r="F6458" i="6"/>
  <c r="G6458" i="6"/>
  <c r="H6458" i="6"/>
  <c r="I6458" i="6"/>
  <c r="C6458" i="6"/>
  <c r="K6458" i="6"/>
  <c r="L6458" i="6"/>
  <c r="D6458" i="6"/>
  <c r="M6458" i="6"/>
  <c r="N6458" i="6"/>
  <c r="A6459" i="6"/>
  <c r="F6459" i="6"/>
  <c r="G6459" i="6"/>
  <c r="H6459" i="6"/>
  <c r="I6459" i="6"/>
  <c r="C6459" i="6"/>
  <c r="K6459" i="6"/>
  <c r="L6459" i="6"/>
  <c r="D6459" i="6"/>
  <c r="M6459" i="6"/>
  <c r="N6459" i="6"/>
  <c r="A6460" i="6"/>
  <c r="F6460" i="6"/>
  <c r="G6460" i="6"/>
  <c r="H6460" i="6"/>
  <c r="I6460" i="6"/>
  <c r="C6460" i="6"/>
  <c r="K6460" i="6"/>
  <c r="L6460" i="6"/>
  <c r="D6460" i="6"/>
  <c r="M6460" i="6"/>
  <c r="N6460" i="6"/>
  <c r="A6461" i="6"/>
  <c r="F6461" i="6"/>
  <c r="G6461" i="6"/>
  <c r="H6461" i="6"/>
  <c r="I6461" i="6"/>
  <c r="C6461" i="6"/>
  <c r="K6461" i="6"/>
  <c r="L6461" i="6"/>
  <c r="D6461" i="6"/>
  <c r="M6461" i="6"/>
  <c r="N6461" i="6"/>
  <c r="A6462" i="6"/>
  <c r="F6462" i="6"/>
  <c r="G6462" i="6"/>
  <c r="H6462" i="6"/>
  <c r="I6462" i="6"/>
  <c r="C6462" i="6"/>
  <c r="K6462" i="6"/>
  <c r="L6462" i="6"/>
  <c r="D6462" i="6"/>
  <c r="M6462" i="6"/>
  <c r="N6462" i="6"/>
  <c r="A6463" i="6"/>
  <c r="F6463" i="6"/>
  <c r="G6463" i="6"/>
  <c r="H6463" i="6"/>
  <c r="I6463" i="6"/>
  <c r="C6463" i="6"/>
  <c r="K6463" i="6"/>
  <c r="L6463" i="6"/>
  <c r="D6463" i="6"/>
  <c r="M6463" i="6"/>
  <c r="N6463" i="6"/>
  <c r="A6464" i="6"/>
  <c r="F6464" i="6"/>
  <c r="G6464" i="6"/>
  <c r="H6464" i="6"/>
  <c r="I6464" i="6"/>
  <c r="C6464" i="6"/>
  <c r="K6464" i="6"/>
  <c r="L6464" i="6"/>
  <c r="D6464" i="6"/>
  <c r="M6464" i="6"/>
  <c r="N6464" i="6"/>
  <c r="A6465" i="6"/>
  <c r="F6465" i="6"/>
  <c r="G6465" i="6"/>
  <c r="H6465" i="6"/>
  <c r="I6465" i="6"/>
  <c r="C6465" i="6"/>
  <c r="K6465" i="6"/>
  <c r="L6465" i="6"/>
  <c r="D6465" i="6"/>
  <c r="M6465" i="6"/>
  <c r="N6465" i="6"/>
  <c r="A6466" i="6"/>
  <c r="F6466" i="6"/>
  <c r="G6466" i="6"/>
  <c r="H6466" i="6"/>
  <c r="I6466" i="6"/>
  <c r="C6466" i="6"/>
  <c r="K6466" i="6"/>
  <c r="L6466" i="6"/>
  <c r="D6466" i="6"/>
  <c r="M6466" i="6"/>
  <c r="N6466" i="6"/>
  <c r="A6467" i="6"/>
  <c r="F6467" i="6"/>
  <c r="G6467" i="6"/>
  <c r="H6467" i="6"/>
  <c r="I6467" i="6"/>
  <c r="C6467" i="6"/>
  <c r="K6467" i="6"/>
  <c r="L6467" i="6"/>
  <c r="D6467" i="6"/>
  <c r="M6467" i="6"/>
  <c r="N6467" i="6"/>
  <c r="A6468" i="6"/>
  <c r="F6468" i="6"/>
  <c r="G6468" i="6"/>
  <c r="H6468" i="6"/>
  <c r="I6468" i="6"/>
  <c r="C6468" i="6"/>
  <c r="K6468" i="6"/>
  <c r="L6468" i="6"/>
  <c r="D6468" i="6"/>
  <c r="M6468" i="6"/>
  <c r="N6468" i="6"/>
  <c r="A6469" i="6"/>
  <c r="F6469" i="6"/>
  <c r="G6469" i="6"/>
  <c r="H6469" i="6"/>
  <c r="I6469" i="6"/>
  <c r="C6469" i="6"/>
  <c r="K6469" i="6"/>
  <c r="L6469" i="6"/>
  <c r="D6469" i="6"/>
  <c r="M6469" i="6"/>
  <c r="N6469" i="6"/>
  <c r="A6470" i="6"/>
  <c r="F6470" i="6"/>
  <c r="G6470" i="6"/>
  <c r="H6470" i="6"/>
  <c r="I6470" i="6"/>
  <c r="C6470" i="6"/>
  <c r="K6470" i="6"/>
  <c r="L6470" i="6"/>
  <c r="D6470" i="6"/>
  <c r="M6470" i="6"/>
  <c r="N6470" i="6"/>
  <c r="A6471" i="6"/>
  <c r="F6471" i="6"/>
  <c r="G6471" i="6"/>
  <c r="H6471" i="6"/>
  <c r="I6471" i="6"/>
  <c r="C6471" i="6"/>
  <c r="K6471" i="6"/>
  <c r="L6471" i="6"/>
  <c r="D6471" i="6"/>
  <c r="M6471" i="6"/>
  <c r="N6471" i="6"/>
  <c r="A6472" i="6"/>
  <c r="F6472" i="6"/>
  <c r="G6472" i="6"/>
  <c r="H6472" i="6"/>
  <c r="I6472" i="6"/>
  <c r="C6472" i="6"/>
  <c r="K6472" i="6"/>
  <c r="L6472" i="6"/>
  <c r="D6472" i="6"/>
  <c r="M6472" i="6"/>
  <c r="N6472" i="6"/>
  <c r="A6473" i="6"/>
  <c r="F6473" i="6"/>
  <c r="G6473" i="6"/>
  <c r="H6473" i="6"/>
  <c r="I6473" i="6"/>
  <c r="C6473" i="6"/>
  <c r="K6473" i="6"/>
  <c r="L6473" i="6"/>
  <c r="D6473" i="6"/>
  <c r="M6473" i="6"/>
  <c r="N6473" i="6"/>
  <c r="A6474" i="6"/>
  <c r="F6474" i="6"/>
  <c r="G6474" i="6"/>
  <c r="H6474" i="6"/>
  <c r="I6474" i="6"/>
  <c r="C6474" i="6"/>
  <c r="K6474" i="6"/>
  <c r="L6474" i="6"/>
  <c r="D6474" i="6"/>
  <c r="M6474" i="6"/>
  <c r="N6474" i="6"/>
  <c r="A6475" i="6"/>
  <c r="F6475" i="6"/>
  <c r="G6475" i="6"/>
  <c r="H6475" i="6"/>
  <c r="I6475" i="6"/>
  <c r="C6475" i="6"/>
  <c r="K6475" i="6"/>
  <c r="L6475" i="6"/>
  <c r="D6475" i="6"/>
  <c r="M6475" i="6"/>
  <c r="N6475" i="6"/>
  <c r="A6476" i="6"/>
  <c r="F6476" i="6"/>
  <c r="G6476" i="6"/>
  <c r="H6476" i="6"/>
  <c r="I6476" i="6"/>
  <c r="C6476" i="6"/>
  <c r="K6476" i="6"/>
  <c r="L6476" i="6"/>
  <c r="D6476" i="6"/>
  <c r="M6476" i="6"/>
  <c r="N6476" i="6"/>
  <c r="A6477" i="6"/>
  <c r="F6477" i="6"/>
  <c r="G6477" i="6"/>
  <c r="H6477" i="6"/>
  <c r="I6477" i="6"/>
  <c r="C6477" i="6"/>
  <c r="K6477" i="6"/>
  <c r="L6477" i="6"/>
  <c r="D6477" i="6"/>
  <c r="M6477" i="6"/>
  <c r="N6477" i="6"/>
  <c r="A6478" i="6"/>
  <c r="F6478" i="6"/>
  <c r="G6478" i="6"/>
  <c r="H6478" i="6"/>
  <c r="I6478" i="6"/>
  <c r="C6478" i="6"/>
  <c r="K6478" i="6"/>
  <c r="L6478" i="6"/>
  <c r="D6478" i="6"/>
  <c r="M6478" i="6"/>
  <c r="N6478" i="6"/>
  <c r="A6479" i="6"/>
  <c r="F6479" i="6"/>
  <c r="G6479" i="6"/>
  <c r="H6479" i="6"/>
  <c r="I6479" i="6"/>
  <c r="C6479" i="6"/>
  <c r="K6479" i="6"/>
  <c r="L6479" i="6"/>
  <c r="D6479" i="6"/>
  <c r="M6479" i="6"/>
  <c r="N6479" i="6"/>
  <c r="A6480" i="6"/>
  <c r="F6480" i="6"/>
  <c r="G6480" i="6"/>
  <c r="H6480" i="6"/>
  <c r="I6480" i="6"/>
  <c r="C6480" i="6"/>
  <c r="K6480" i="6"/>
  <c r="L6480" i="6"/>
  <c r="D6480" i="6"/>
  <c r="M6480" i="6"/>
  <c r="N6480" i="6"/>
  <c r="A6481" i="6"/>
  <c r="F6481" i="6"/>
  <c r="G6481" i="6"/>
  <c r="H6481" i="6"/>
  <c r="I6481" i="6"/>
  <c r="C6481" i="6"/>
  <c r="K6481" i="6"/>
  <c r="L6481" i="6"/>
  <c r="D6481" i="6"/>
  <c r="M6481" i="6"/>
  <c r="N6481" i="6"/>
  <c r="A6482" i="6"/>
  <c r="F6482" i="6"/>
  <c r="G6482" i="6"/>
  <c r="H6482" i="6"/>
  <c r="I6482" i="6"/>
  <c r="C6482" i="6"/>
  <c r="K6482" i="6"/>
  <c r="L6482" i="6"/>
  <c r="D6482" i="6"/>
  <c r="M6482" i="6"/>
  <c r="N6482" i="6"/>
  <c r="A6483" i="6"/>
  <c r="F6483" i="6"/>
  <c r="G6483" i="6"/>
  <c r="H6483" i="6"/>
  <c r="I6483" i="6"/>
  <c r="C6483" i="6"/>
  <c r="K6483" i="6"/>
  <c r="L6483" i="6"/>
  <c r="D6483" i="6"/>
  <c r="M6483" i="6"/>
  <c r="N6483" i="6"/>
  <c r="A6484" i="6"/>
  <c r="F6484" i="6"/>
  <c r="G6484" i="6"/>
  <c r="H6484" i="6"/>
  <c r="I6484" i="6"/>
  <c r="C6484" i="6"/>
  <c r="K6484" i="6"/>
  <c r="L6484" i="6"/>
  <c r="D6484" i="6"/>
  <c r="M6484" i="6"/>
  <c r="N6484" i="6"/>
  <c r="A6485" i="6"/>
  <c r="F6485" i="6"/>
  <c r="G6485" i="6"/>
  <c r="H6485" i="6"/>
  <c r="I6485" i="6"/>
  <c r="C6485" i="6"/>
  <c r="K6485" i="6"/>
  <c r="L6485" i="6"/>
  <c r="D6485" i="6"/>
  <c r="M6485" i="6"/>
  <c r="N6485" i="6"/>
  <c r="A6486" i="6"/>
  <c r="F6486" i="6"/>
  <c r="G6486" i="6"/>
  <c r="H6486" i="6"/>
  <c r="I6486" i="6"/>
  <c r="C6486" i="6"/>
  <c r="K6486" i="6"/>
  <c r="L6486" i="6"/>
  <c r="D6486" i="6"/>
  <c r="M6486" i="6"/>
  <c r="N6486" i="6"/>
  <c r="A6487" i="6"/>
  <c r="F6487" i="6"/>
  <c r="G6487" i="6"/>
  <c r="H6487" i="6"/>
  <c r="I6487" i="6"/>
  <c r="C6487" i="6"/>
  <c r="K6487" i="6"/>
  <c r="L6487" i="6"/>
  <c r="D6487" i="6"/>
  <c r="M6487" i="6"/>
  <c r="N6487" i="6"/>
  <c r="A6488" i="6"/>
  <c r="F6488" i="6"/>
  <c r="G6488" i="6"/>
  <c r="H6488" i="6"/>
  <c r="I6488" i="6"/>
  <c r="C6488" i="6"/>
  <c r="K6488" i="6"/>
  <c r="L6488" i="6"/>
  <c r="D6488" i="6"/>
  <c r="M6488" i="6"/>
  <c r="N6488" i="6"/>
  <c r="A6489" i="6"/>
  <c r="F6489" i="6"/>
  <c r="G6489" i="6"/>
  <c r="H6489" i="6"/>
  <c r="I6489" i="6"/>
  <c r="C6489" i="6"/>
  <c r="K6489" i="6"/>
  <c r="L6489" i="6"/>
  <c r="D6489" i="6"/>
  <c r="M6489" i="6"/>
  <c r="N6489" i="6"/>
  <c r="A6490" i="6"/>
  <c r="F6490" i="6"/>
  <c r="G6490" i="6"/>
  <c r="H6490" i="6"/>
  <c r="I6490" i="6"/>
  <c r="C6490" i="6"/>
  <c r="K6490" i="6"/>
  <c r="L6490" i="6"/>
  <c r="D6490" i="6"/>
  <c r="M6490" i="6"/>
  <c r="N6490" i="6"/>
  <c r="A6491" i="6"/>
  <c r="F6491" i="6"/>
  <c r="G6491" i="6"/>
  <c r="H6491" i="6"/>
  <c r="I6491" i="6"/>
  <c r="C6491" i="6"/>
  <c r="K6491" i="6"/>
  <c r="L6491" i="6"/>
  <c r="D6491" i="6"/>
  <c r="M6491" i="6"/>
  <c r="N6491" i="6"/>
  <c r="A6492" i="6"/>
  <c r="F6492" i="6"/>
  <c r="G6492" i="6"/>
  <c r="H6492" i="6"/>
  <c r="I6492" i="6"/>
  <c r="C6492" i="6"/>
  <c r="K6492" i="6"/>
  <c r="L6492" i="6"/>
  <c r="D6492" i="6"/>
  <c r="M6492" i="6"/>
  <c r="N6492" i="6"/>
  <c r="A6493" i="6"/>
  <c r="F6493" i="6"/>
  <c r="G6493" i="6"/>
  <c r="H6493" i="6"/>
  <c r="I6493" i="6"/>
  <c r="C6493" i="6"/>
  <c r="K6493" i="6"/>
  <c r="L6493" i="6"/>
  <c r="D6493" i="6"/>
  <c r="M6493" i="6"/>
  <c r="N6493" i="6"/>
  <c r="A6494" i="6"/>
  <c r="F6494" i="6"/>
  <c r="G6494" i="6"/>
  <c r="H6494" i="6"/>
  <c r="I6494" i="6"/>
  <c r="C6494" i="6"/>
  <c r="K6494" i="6"/>
  <c r="L6494" i="6"/>
  <c r="D6494" i="6"/>
  <c r="M6494" i="6"/>
  <c r="N6494" i="6"/>
  <c r="A6495" i="6"/>
  <c r="F6495" i="6"/>
  <c r="G6495" i="6"/>
  <c r="H6495" i="6"/>
  <c r="I6495" i="6"/>
  <c r="C6495" i="6"/>
  <c r="K6495" i="6"/>
  <c r="L6495" i="6"/>
  <c r="D6495" i="6"/>
  <c r="M6495" i="6"/>
  <c r="N6495" i="6"/>
  <c r="A6496" i="6"/>
  <c r="F6496" i="6"/>
  <c r="G6496" i="6"/>
  <c r="H6496" i="6"/>
  <c r="I6496" i="6"/>
  <c r="C6496" i="6"/>
  <c r="K6496" i="6"/>
  <c r="L6496" i="6"/>
  <c r="D6496" i="6"/>
  <c r="M6496" i="6"/>
  <c r="N6496" i="6"/>
  <c r="A6497" i="6"/>
  <c r="F6497" i="6"/>
  <c r="G6497" i="6"/>
  <c r="H6497" i="6"/>
  <c r="I6497" i="6"/>
  <c r="C6497" i="6"/>
  <c r="K6497" i="6"/>
  <c r="L6497" i="6"/>
  <c r="D6497" i="6"/>
  <c r="M6497" i="6"/>
  <c r="N6497" i="6"/>
  <c r="A6498" i="6"/>
  <c r="F6498" i="6"/>
  <c r="G6498" i="6"/>
  <c r="H6498" i="6"/>
  <c r="I6498" i="6"/>
  <c r="C6498" i="6"/>
  <c r="K6498" i="6"/>
  <c r="L6498" i="6"/>
  <c r="D6498" i="6"/>
  <c r="M6498" i="6"/>
  <c r="N6498" i="6"/>
  <c r="A6499" i="6"/>
  <c r="F6499" i="6"/>
  <c r="G6499" i="6"/>
  <c r="H6499" i="6"/>
  <c r="I6499" i="6"/>
  <c r="C6499" i="6"/>
  <c r="K6499" i="6"/>
  <c r="L6499" i="6"/>
  <c r="D6499" i="6"/>
  <c r="M6499" i="6"/>
  <c r="N6499" i="6"/>
  <c r="A6500" i="6"/>
  <c r="F6500" i="6"/>
  <c r="G6500" i="6"/>
  <c r="H6500" i="6"/>
  <c r="I6500" i="6"/>
  <c r="C6500" i="6"/>
  <c r="K6500" i="6"/>
  <c r="L6500" i="6"/>
  <c r="D6500" i="6"/>
  <c r="M6500" i="6"/>
  <c r="N6500" i="6"/>
  <c r="A6501" i="6"/>
  <c r="F6501" i="6"/>
  <c r="G6501" i="6"/>
  <c r="H6501" i="6"/>
  <c r="I6501" i="6"/>
  <c r="C6501" i="6"/>
  <c r="K6501" i="6"/>
  <c r="L6501" i="6"/>
  <c r="D6501" i="6"/>
  <c r="M6501" i="6"/>
  <c r="N6501" i="6"/>
  <c r="A6502" i="6"/>
  <c r="F6502" i="6"/>
  <c r="G6502" i="6"/>
  <c r="H6502" i="6"/>
  <c r="I6502" i="6"/>
  <c r="C6502" i="6"/>
  <c r="K6502" i="6"/>
  <c r="L6502" i="6"/>
  <c r="D6502" i="6"/>
  <c r="M6502" i="6"/>
  <c r="N6502" i="6"/>
  <c r="A6503" i="6"/>
  <c r="F6503" i="6"/>
  <c r="G6503" i="6"/>
  <c r="H6503" i="6"/>
  <c r="I6503" i="6"/>
  <c r="C6503" i="6"/>
  <c r="K6503" i="6"/>
  <c r="L6503" i="6"/>
  <c r="D6503" i="6"/>
  <c r="M6503" i="6"/>
  <c r="N6503" i="6"/>
  <c r="A6504" i="6"/>
  <c r="F6504" i="6"/>
  <c r="G6504" i="6"/>
  <c r="H6504" i="6"/>
  <c r="I6504" i="6"/>
  <c r="C6504" i="6"/>
  <c r="K6504" i="6"/>
  <c r="L6504" i="6"/>
  <c r="D6504" i="6"/>
  <c r="M6504" i="6"/>
  <c r="N6504" i="6"/>
  <c r="A6505" i="6"/>
  <c r="F6505" i="6"/>
  <c r="G6505" i="6"/>
  <c r="H6505" i="6"/>
  <c r="I6505" i="6"/>
  <c r="C6505" i="6"/>
  <c r="K6505" i="6"/>
  <c r="L6505" i="6"/>
  <c r="D6505" i="6"/>
  <c r="M6505" i="6"/>
  <c r="N6505" i="6"/>
  <c r="A6506" i="6"/>
  <c r="F6506" i="6"/>
  <c r="G6506" i="6"/>
  <c r="H6506" i="6"/>
  <c r="I6506" i="6"/>
  <c r="C6506" i="6"/>
  <c r="K6506" i="6"/>
  <c r="L6506" i="6"/>
  <c r="D6506" i="6"/>
  <c r="M6506" i="6"/>
  <c r="N6506" i="6"/>
  <c r="A6507" i="6"/>
  <c r="F6507" i="6"/>
  <c r="G6507" i="6"/>
  <c r="H6507" i="6"/>
  <c r="I6507" i="6"/>
  <c r="C6507" i="6"/>
  <c r="K6507" i="6"/>
  <c r="L6507" i="6"/>
  <c r="D6507" i="6"/>
  <c r="M6507" i="6"/>
  <c r="N6507" i="6"/>
  <c r="A6508" i="6"/>
  <c r="F6508" i="6"/>
  <c r="G6508" i="6"/>
  <c r="H6508" i="6"/>
  <c r="I6508" i="6"/>
  <c r="C6508" i="6"/>
  <c r="K6508" i="6"/>
  <c r="L6508" i="6"/>
  <c r="D6508" i="6"/>
  <c r="M6508" i="6"/>
  <c r="N6508" i="6"/>
  <c r="A6509" i="6"/>
  <c r="F6509" i="6"/>
  <c r="G6509" i="6"/>
  <c r="H6509" i="6"/>
  <c r="I6509" i="6"/>
  <c r="C6509" i="6"/>
  <c r="K6509" i="6"/>
  <c r="L6509" i="6"/>
  <c r="D6509" i="6"/>
  <c r="M6509" i="6"/>
  <c r="N6509" i="6"/>
  <c r="A6510" i="6"/>
  <c r="F6510" i="6"/>
  <c r="G6510" i="6"/>
  <c r="H6510" i="6"/>
  <c r="I6510" i="6"/>
  <c r="C6510" i="6"/>
  <c r="K6510" i="6"/>
  <c r="L6510" i="6"/>
  <c r="D6510" i="6"/>
  <c r="M6510" i="6"/>
  <c r="N6510" i="6"/>
  <c r="A6511" i="6"/>
  <c r="F6511" i="6"/>
  <c r="G6511" i="6"/>
  <c r="H6511" i="6"/>
  <c r="I6511" i="6"/>
  <c r="C6511" i="6"/>
  <c r="K6511" i="6"/>
  <c r="L6511" i="6"/>
  <c r="D6511" i="6"/>
  <c r="M6511" i="6"/>
  <c r="N6511" i="6"/>
  <c r="A6512" i="6"/>
  <c r="F6512" i="6"/>
  <c r="G6512" i="6"/>
  <c r="H6512" i="6"/>
  <c r="I6512" i="6"/>
  <c r="C6512" i="6"/>
  <c r="K6512" i="6"/>
  <c r="L6512" i="6"/>
  <c r="D6512" i="6"/>
  <c r="M6512" i="6"/>
  <c r="N6512" i="6"/>
  <c r="A6513" i="6"/>
  <c r="F6513" i="6"/>
  <c r="G6513" i="6"/>
  <c r="H6513" i="6"/>
  <c r="I6513" i="6"/>
  <c r="C6513" i="6"/>
  <c r="K6513" i="6"/>
  <c r="L6513" i="6"/>
  <c r="D6513" i="6"/>
  <c r="M6513" i="6"/>
  <c r="N6513" i="6"/>
  <c r="A6514" i="6"/>
  <c r="F6514" i="6"/>
  <c r="G6514" i="6"/>
  <c r="H6514" i="6"/>
  <c r="I6514" i="6"/>
  <c r="C6514" i="6"/>
  <c r="K6514" i="6"/>
  <c r="L6514" i="6"/>
  <c r="D6514" i="6"/>
  <c r="M6514" i="6"/>
  <c r="N6514" i="6"/>
  <c r="A6515" i="6"/>
  <c r="F6515" i="6"/>
  <c r="G6515" i="6"/>
  <c r="H6515" i="6"/>
  <c r="I6515" i="6"/>
  <c r="C6515" i="6"/>
  <c r="K6515" i="6"/>
  <c r="L6515" i="6"/>
  <c r="D6515" i="6"/>
  <c r="M6515" i="6"/>
  <c r="N6515" i="6"/>
  <c r="A6516" i="6"/>
  <c r="F6516" i="6"/>
  <c r="G6516" i="6"/>
  <c r="H6516" i="6"/>
  <c r="I6516" i="6"/>
  <c r="C6516" i="6"/>
  <c r="K6516" i="6"/>
  <c r="L6516" i="6"/>
  <c r="D6516" i="6"/>
  <c r="M6516" i="6"/>
  <c r="N6516" i="6"/>
  <c r="A6517" i="6"/>
  <c r="F6517" i="6"/>
  <c r="G6517" i="6"/>
  <c r="H6517" i="6"/>
  <c r="I6517" i="6"/>
  <c r="C6517" i="6"/>
  <c r="K6517" i="6"/>
  <c r="L6517" i="6"/>
  <c r="D6517" i="6"/>
  <c r="M6517" i="6"/>
  <c r="N6517" i="6"/>
  <c r="A6518" i="6"/>
  <c r="F6518" i="6"/>
  <c r="G6518" i="6"/>
  <c r="H6518" i="6"/>
  <c r="I6518" i="6"/>
  <c r="C6518" i="6"/>
  <c r="K6518" i="6"/>
  <c r="L6518" i="6"/>
  <c r="D6518" i="6"/>
  <c r="M6518" i="6"/>
  <c r="N6518" i="6"/>
  <c r="A6519" i="6"/>
  <c r="F6519" i="6"/>
  <c r="G6519" i="6"/>
  <c r="H6519" i="6"/>
  <c r="I6519" i="6"/>
  <c r="C6519" i="6"/>
  <c r="K6519" i="6"/>
  <c r="L6519" i="6"/>
  <c r="D6519" i="6"/>
  <c r="M6519" i="6"/>
  <c r="N6519" i="6"/>
  <c r="A6520" i="6"/>
  <c r="F6520" i="6"/>
  <c r="G6520" i="6"/>
  <c r="H6520" i="6"/>
  <c r="I6520" i="6"/>
  <c r="C6520" i="6"/>
  <c r="K6520" i="6"/>
  <c r="L6520" i="6"/>
  <c r="D6520" i="6"/>
  <c r="M6520" i="6"/>
  <c r="N6520" i="6"/>
  <c r="A6521" i="6"/>
  <c r="F6521" i="6"/>
  <c r="G6521" i="6"/>
  <c r="H6521" i="6"/>
  <c r="I6521" i="6"/>
  <c r="C6521" i="6"/>
  <c r="K6521" i="6"/>
  <c r="L6521" i="6"/>
  <c r="D6521" i="6"/>
  <c r="M6521" i="6"/>
  <c r="N6521" i="6"/>
  <c r="A6522" i="6"/>
  <c r="F6522" i="6"/>
  <c r="G6522" i="6"/>
  <c r="H6522" i="6"/>
  <c r="I6522" i="6"/>
  <c r="C6522" i="6"/>
  <c r="K6522" i="6"/>
  <c r="L6522" i="6"/>
  <c r="D6522" i="6"/>
  <c r="M6522" i="6"/>
  <c r="N6522" i="6"/>
  <c r="A6523" i="6"/>
  <c r="F6523" i="6"/>
  <c r="G6523" i="6"/>
  <c r="H6523" i="6"/>
  <c r="I6523" i="6"/>
  <c r="C6523" i="6"/>
  <c r="K6523" i="6"/>
  <c r="L6523" i="6"/>
  <c r="D6523" i="6"/>
  <c r="M6523" i="6"/>
  <c r="N6523" i="6"/>
  <c r="A6524" i="6"/>
  <c r="F6524" i="6"/>
  <c r="G6524" i="6"/>
  <c r="H6524" i="6"/>
  <c r="I6524" i="6"/>
  <c r="C6524" i="6"/>
  <c r="K6524" i="6"/>
  <c r="L6524" i="6"/>
  <c r="D6524" i="6"/>
  <c r="M6524" i="6"/>
  <c r="N6524" i="6"/>
  <c r="A6525" i="6"/>
  <c r="F6525" i="6"/>
  <c r="G6525" i="6"/>
  <c r="H6525" i="6"/>
  <c r="I6525" i="6"/>
  <c r="C6525" i="6"/>
  <c r="K6525" i="6"/>
  <c r="L6525" i="6"/>
  <c r="D6525" i="6"/>
  <c r="M6525" i="6"/>
  <c r="N6525" i="6"/>
  <c r="A6526" i="6"/>
  <c r="F6526" i="6"/>
  <c r="G6526" i="6"/>
  <c r="H6526" i="6"/>
  <c r="I6526" i="6"/>
  <c r="C6526" i="6"/>
  <c r="K6526" i="6"/>
  <c r="L6526" i="6"/>
  <c r="D6526" i="6"/>
  <c r="M6526" i="6"/>
  <c r="N6526" i="6"/>
  <c r="A6527" i="6"/>
  <c r="F6527" i="6"/>
  <c r="G6527" i="6"/>
  <c r="H6527" i="6"/>
  <c r="I6527" i="6"/>
  <c r="C6527" i="6"/>
  <c r="K6527" i="6"/>
  <c r="L6527" i="6"/>
  <c r="D6527" i="6"/>
  <c r="M6527" i="6"/>
  <c r="N6527" i="6"/>
  <c r="A6528" i="6"/>
  <c r="F6528" i="6"/>
  <c r="G6528" i="6"/>
  <c r="H6528" i="6"/>
  <c r="I6528" i="6"/>
  <c r="C6528" i="6"/>
  <c r="K6528" i="6"/>
  <c r="L6528" i="6"/>
  <c r="D6528" i="6"/>
  <c r="M6528" i="6"/>
  <c r="N6528" i="6"/>
  <c r="A6529" i="6"/>
  <c r="F6529" i="6"/>
  <c r="G6529" i="6"/>
  <c r="H6529" i="6"/>
  <c r="I6529" i="6"/>
  <c r="C6529" i="6"/>
  <c r="K6529" i="6"/>
  <c r="L6529" i="6"/>
  <c r="D6529" i="6"/>
  <c r="M6529" i="6"/>
  <c r="N6529" i="6"/>
  <c r="A6530" i="6"/>
  <c r="F6530" i="6"/>
  <c r="G6530" i="6"/>
  <c r="H6530" i="6"/>
  <c r="I6530" i="6"/>
  <c r="C6530" i="6"/>
  <c r="K6530" i="6"/>
  <c r="L6530" i="6"/>
  <c r="D6530" i="6"/>
  <c r="M6530" i="6"/>
  <c r="N6530" i="6"/>
  <c r="A6531" i="6"/>
  <c r="F6531" i="6"/>
  <c r="G6531" i="6"/>
  <c r="H6531" i="6"/>
  <c r="I6531" i="6"/>
  <c r="C6531" i="6"/>
  <c r="K6531" i="6"/>
  <c r="L6531" i="6"/>
  <c r="D6531" i="6"/>
  <c r="M6531" i="6"/>
  <c r="N6531" i="6"/>
  <c r="A6532" i="6"/>
  <c r="F6532" i="6"/>
  <c r="G6532" i="6"/>
  <c r="H6532" i="6"/>
  <c r="I6532" i="6"/>
  <c r="C6532" i="6"/>
  <c r="K6532" i="6"/>
  <c r="L6532" i="6"/>
  <c r="D6532" i="6"/>
  <c r="M6532" i="6"/>
  <c r="N6532" i="6"/>
  <c r="A6533" i="6"/>
  <c r="F6533" i="6"/>
  <c r="G6533" i="6"/>
  <c r="H6533" i="6"/>
  <c r="I6533" i="6"/>
  <c r="C6533" i="6"/>
  <c r="K6533" i="6"/>
  <c r="L6533" i="6"/>
  <c r="D6533" i="6"/>
  <c r="M6533" i="6"/>
  <c r="N6533" i="6"/>
  <c r="A6534" i="6"/>
  <c r="F6534" i="6"/>
  <c r="G6534" i="6"/>
  <c r="H6534" i="6"/>
  <c r="I6534" i="6"/>
  <c r="C6534" i="6"/>
  <c r="K6534" i="6"/>
  <c r="L6534" i="6"/>
  <c r="D6534" i="6"/>
  <c r="M6534" i="6"/>
  <c r="N6534" i="6"/>
  <c r="A6535" i="6"/>
  <c r="F6535" i="6"/>
  <c r="G6535" i="6"/>
  <c r="H6535" i="6"/>
  <c r="I6535" i="6"/>
  <c r="C6535" i="6"/>
  <c r="K6535" i="6"/>
  <c r="L6535" i="6"/>
  <c r="D6535" i="6"/>
  <c r="M6535" i="6"/>
  <c r="N6535" i="6"/>
  <c r="A6536" i="6"/>
  <c r="F6536" i="6"/>
  <c r="G6536" i="6"/>
  <c r="H6536" i="6"/>
  <c r="I6536" i="6"/>
  <c r="C6536" i="6"/>
  <c r="K6536" i="6"/>
  <c r="L6536" i="6"/>
  <c r="D6536" i="6"/>
  <c r="M6536" i="6"/>
  <c r="N6536" i="6"/>
  <c r="A6537" i="6"/>
  <c r="F6537" i="6"/>
  <c r="G6537" i="6"/>
  <c r="H6537" i="6"/>
  <c r="I6537" i="6"/>
  <c r="C6537" i="6"/>
  <c r="K6537" i="6"/>
  <c r="L6537" i="6"/>
  <c r="D6537" i="6"/>
  <c r="M6537" i="6"/>
  <c r="N6537" i="6"/>
  <c r="A6538" i="6"/>
  <c r="F6538" i="6"/>
  <c r="G6538" i="6"/>
  <c r="H6538" i="6"/>
  <c r="I6538" i="6"/>
  <c r="C6538" i="6"/>
  <c r="K6538" i="6"/>
  <c r="L6538" i="6"/>
  <c r="D6538" i="6"/>
  <c r="M6538" i="6"/>
  <c r="N6538" i="6"/>
  <c r="A6539" i="6"/>
  <c r="F6539" i="6"/>
  <c r="G6539" i="6"/>
  <c r="H6539" i="6"/>
  <c r="I6539" i="6"/>
  <c r="C6539" i="6"/>
  <c r="K6539" i="6"/>
  <c r="L6539" i="6"/>
  <c r="D6539" i="6"/>
  <c r="M6539" i="6"/>
  <c r="N6539" i="6"/>
  <c r="A6540" i="6"/>
  <c r="F6540" i="6"/>
  <c r="G6540" i="6"/>
  <c r="H6540" i="6"/>
  <c r="I6540" i="6"/>
  <c r="C6540" i="6"/>
  <c r="K6540" i="6"/>
  <c r="L6540" i="6"/>
  <c r="D6540" i="6"/>
  <c r="M6540" i="6"/>
  <c r="N6540" i="6"/>
  <c r="A6541" i="6"/>
  <c r="F6541" i="6"/>
  <c r="G6541" i="6"/>
  <c r="H6541" i="6"/>
  <c r="I6541" i="6"/>
  <c r="C6541" i="6"/>
  <c r="K6541" i="6"/>
  <c r="L6541" i="6"/>
  <c r="D6541" i="6"/>
  <c r="M6541" i="6"/>
  <c r="N6541" i="6"/>
  <c r="A6542" i="6"/>
  <c r="F6542" i="6"/>
  <c r="G6542" i="6"/>
  <c r="H6542" i="6"/>
  <c r="I6542" i="6"/>
  <c r="C6542" i="6"/>
  <c r="K6542" i="6"/>
  <c r="L6542" i="6"/>
  <c r="D6542" i="6"/>
  <c r="M6542" i="6"/>
  <c r="N6542" i="6"/>
  <c r="A6543" i="6"/>
  <c r="F6543" i="6"/>
  <c r="G6543" i="6"/>
  <c r="H6543" i="6"/>
  <c r="I6543" i="6"/>
  <c r="C6543" i="6"/>
  <c r="K6543" i="6"/>
  <c r="L6543" i="6"/>
  <c r="D6543" i="6"/>
  <c r="M6543" i="6"/>
  <c r="N6543" i="6"/>
  <c r="A6544" i="6"/>
  <c r="F6544" i="6"/>
  <c r="G6544" i="6"/>
  <c r="H6544" i="6"/>
  <c r="I6544" i="6"/>
  <c r="C6544" i="6"/>
  <c r="K6544" i="6"/>
  <c r="L6544" i="6"/>
  <c r="D6544" i="6"/>
  <c r="M6544" i="6"/>
  <c r="N6544" i="6"/>
  <c r="A6545" i="6"/>
  <c r="F6545" i="6"/>
  <c r="G6545" i="6"/>
  <c r="H6545" i="6"/>
  <c r="I6545" i="6"/>
  <c r="C6545" i="6"/>
  <c r="K6545" i="6"/>
  <c r="L6545" i="6"/>
  <c r="D6545" i="6"/>
  <c r="M6545" i="6"/>
  <c r="N6545" i="6"/>
  <c r="A6546" i="6"/>
  <c r="F6546" i="6"/>
  <c r="G6546" i="6"/>
  <c r="H6546" i="6"/>
  <c r="I6546" i="6"/>
  <c r="C6546" i="6"/>
  <c r="K6546" i="6"/>
  <c r="L6546" i="6"/>
  <c r="D6546" i="6"/>
  <c r="M6546" i="6"/>
  <c r="N6546" i="6"/>
  <c r="A6547" i="6"/>
  <c r="F6547" i="6"/>
  <c r="G6547" i="6"/>
  <c r="H6547" i="6"/>
  <c r="I6547" i="6"/>
  <c r="C6547" i="6"/>
  <c r="K6547" i="6"/>
  <c r="L6547" i="6"/>
  <c r="D6547" i="6"/>
  <c r="M6547" i="6"/>
  <c r="N6547" i="6"/>
  <c r="A6548" i="6"/>
  <c r="F6548" i="6"/>
  <c r="G6548" i="6"/>
  <c r="H6548" i="6"/>
  <c r="I6548" i="6"/>
  <c r="C6548" i="6"/>
  <c r="K6548" i="6"/>
  <c r="L6548" i="6"/>
  <c r="D6548" i="6"/>
  <c r="M6548" i="6"/>
  <c r="N6548" i="6"/>
  <c r="A6549" i="6"/>
  <c r="F6549" i="6"/>
  <c r="G6549" i="6"/>
  <c r="H6549" i="6"/>
  <c r="I6549" i="6"/>
  <c r="C6549" i="6"/>
  <c r="K6549" i="6"/>
  <c r="L6549" i="6"/>
  <c r="D6549" i="6"/>
  <c r="M6549" i="6"/>
  <c r="N6549" i="6"/>
  <c r="A6550" i="6"/>
  <c r="F6550" i="6"/>
  <c r="G6550" i="6"/>
  <c r="H6550" i="6"/>
  <c r="I6550" i="6"/>
  <c r="C6550" i="6"/>
  <c r="K6550" i="6"/>
  <c r="L6550" i="6"/>
  <c r="D6550" i="6"/>
  <c r="M6550" i="6"/>
  <c r="N6550" i="6"/>
  <c r="A6551" i="6"/>
  <c r="F6551" i="6"/>
  <c r="G6551" i="6"/>
  <c r="H6551" i="6"/>
  <c r="I6551" i="6"/>
  <c r="C6551" i="6"/>
  <c r="K6551" i="6"/>
  <c r="L6551" i="6"/>
  <c r="D6551" i="6"/>
  <c r="M6551" i="6"/>
  <c r="N6551" i="6"/>
  <c r="A6552" i="6"/>
  <c r="F6552" i="6"/>
  <c r="G6552" i="6"/>
  <c r="H6552" i="6"/>
  <c r="I6552" i="6"/>
  <c r="C6552" i="6"/>
  <c r="K6552" i="6"/>
  <c r="L6552" i="6"/>
  <c r="D6552" i="6"/>
  <c r="M6552" i="6"/>
  <c r="N6552" i="6"/>
  <c r="A6553" i="6"/>
  <c r="F6553" i="6"/>
  <c r="G6553" i="6"/>
  <c r="H6553" i="6"/>
  <c r="I6553" i="6"/>
  <c r="C6553" i="6"/>
  <c r="K6553" i="6"/>
  <c r="L6553" i="6"/>
  <c r="D6553" i="6"/>
  <c r="M6553" i="6"/>
  <c r="N6553" i="6"/>
  <c r="A6554" i="6"/>
  <c r="F6554" i="6"/>
  <c r="G6554" i="6"/>
  <c r="H6554" i="6"/>
  <c r="I6554" i="6"/>
  <c r="C6554" i="6"/>
  <c r="K6554" i="6"/>
  <c r="L6554" i="6"/>
  <c r="D6554" i="6"/>
  <c r="M6554" i="6"/>
  <c r="N6554" i="6"/>
  <c r="A6555" i="6"/>
  <c r="F6555" i="6"/>
  <c r="G6555" i="6"/>
  <c r="H6555" i="6"/>
  <c r="I6555" i="6"/>
  <c r="C6555" i="6"/>
  <c r="K6555" i="6"/>
  <c r="L6555" i="6"/>
  <c r="D6555" i="6"/>
  <c r="M6555" i="6"/>
  <c r="N6555" i="6"/>
  <c r="A6556" i="6"/>
  <c r="F6556" i="6"/>
  <c r="G6556" i="6"/>
  <c r="H6556" i="6"/>
  <c r="I6556" i="6"/>
  <c r="C6556" i="6"/>
  <c r="K6556" i="6"/>
  <c r="L6556" i="6"/>
  <c r="D6556" i="6"/>
  <c r="M6556" i="6"/>
  <c r="N6556" i="6"/>
  <c r="A6557" i="6"/>
  <c r="F6557" i="6"/>
  <c r="G6557" i="6"/>
  <c r="H6557" i="6"/>
  <c r="I6557" i="6"/>
  <c r="C6557" i="6"/>
  <c r="K6557" i="6"/>
  <c r="L6557" i="6"/>
  <c r="D6557" i="6"/>
  <c r="M6557" i="6"/>
  <c r="N6557" i="6"/>
  <c r="A6558" i="6"/>
  <c r="F6558" i="6"/>
  <c r="G6558" i="6"/>
  <c r="H6558" i="6"/>
  <c r="I6558" i="6"/>
  <c r="C6558" i="6"/>
  <c r="K6558" i="6"/>
  <c r="L6558" i="6"/>
  <c r="D6558" i="6"/>
  <c r="M6558" i="6"/>
  <c r="N6558" i="6"/>
  <c r="A6559" i="6"/>
  <c r="F6559" i="6"/>
  <c r="G6559" i="6"/>
  <c r="H6559" i="6"/>
  <c r="I6559" i="6"/>
  <c r="C6559" i="6"/>
  <c r="K6559" i="6"/>
  <c r="L6559" i="6"/>
  <c r="D6559" i="6"/>
  <c r="M6559" i="6"/>
  <c r="N6559" i="6"/>
  <c r="A6560" i="6"/>
  <c r="F6560" i="6"/>
  <c r="G6560" i="6"/>
  <c r="H6560" i="6"/>
  <c r="I6560" i="6"/>
  <c r="C6560" i="6"/>
  <c r="K6560" i="6"/>
  <c r="L6560" i="6"/>
  <c r="D6560" i="6"/>
  <c r="M6560" i="6"/>
  <c r="N6560" i="6"/>
  <c r="A6561" i="6"/>
  <c r="F6561" i="6"/>
  <c r="G6561" i="6"/>
  <c r="H6561" i="6"/>
  <c r="I6561" i="6"/>
  <c r="C6561" i="6"/>
  <c r="K6561" i="6"/>
  <c r="L6561" i="6"/>
  <c r="D6561" i="6"/>
  <c r="M6561" i="6"/>
  <c r="N6561" i="6"/>
  <c r="A6562" i="6"/>
  <c r="F6562" i="6"/>
  <c r="G6562" i="6"/>
  <c r="H6562" i="6"/>
  <c r="I6562" i="6"/>
  <c r="C6562" i="6"/>
  <c r="K6562" i="6"/>
  <c r="L6562" i="6"/>
  <c r="D6562" i="6"/>
  <c r="M6562" i="6"/>
  <c r="N6562" i="6"/>
  <c r="A6563" i="6"/>
  <c r="F6563" i="6"/>
  <c r="G6563" i="6"/>
  <c r="H6563" i="6"/>
  <c r="I6563" i="6"/>
  <c r="C6563" i="6"/>
  <c r="K6563" i="6"/>
  <c r="L6563" i="6"/>
  <c r="D6563" i="6"/>
  <c r="M6563" i="6"/>
  <c r="N6563" i="6"/>
  <c r="A6564" i="6"/>
  <c r="F6564" i="6"/>
  <c r="G6564" i="6"/>
  <c r="H6564" i="6"/>
  <c r="I6564" i="6"/>
  <c r="C6564" i="6"/>
  <c r="K6564" i="6"/>
  <c r="L6564" i="6"/>
  <c r="D6564" i="6"/>
  <c r="M6564" i="6"/>
  <c r="N6564" i="6"/>
  <c r="A6565" i="6"/>
  <c r="F6565" i="6"/>
  <c r="G6565" i="6"/>
  <c r="H6565" i="6"/>
  <c r="I6565" i="6"/>
  <c r="C6565" i="6"/>
  <c r="K6565" i="6"/>
  <c r="L6565" i="6"/>
  <c r="D6565" i="6"/>
  <c r="M6565" i="6"/>
  <c r="N6565" i="6"/>
  <c r="A6566" i="6"/>
  <c r="F6566" i="6"/>
  <c r="G6566" i="6"/>
  <c r="H6566" i="6"/>
  <c r="I6566" i="6"/>
  <c r="C6566" i="6"/>
  <c r="K6566" i="6"/>
  <c r="L6566" i="6"/>
  <c r="D6566" i="6"/>
  <c r="M6566" i="6"/>
  <c r="N6566" i="6"/>
  <c r="A6567" i="6"/>
  <c r="F6567" i="6"/>
  <c r="G6567" i="6"/>
  <c r="H6567" i="6"/>
  <c r="I6567" i="6"/>
  <c r="C6567" i="6"/>
  <c r="K6567" i="6"/>
  <c r="L6567" i="6"/>
  <c r="D6567" i="6"/>
  <c r="M6567" i="6"/>
  <c r="N6567" i="6"/>
  <c r="A6568" i="6"/>
  <c r="F6568" i="6"/>
  <c r="G6568" i="6"/>
  <c r="H6568" i="6"/>
  <c r="I6568" i="6"/>
  <c r="C6568" i="6"/>
  <c r="K6568" i="6"/>
  <c r="L6568" i="6"/>
  <c r="D6568" i="6"/>
  <c r="M6568" i="6"/>
  <c r="N6568" i="6"/>
  <c r="A6569" i="6"/>
  <c r="F6569" i="6"/>
  <c r="G6569" i="6"/>
  <c r="H6569" i="6"/>
  <c r="I6569" i="6"/>
  <c r="C6569" i="6"/>
  <c r="K6569" i="6"/>
  <c r="L6569" i="6"/>
  <c r="D6569" i="6"/>
  <c r="M6569" i="6"/>
  <c r="N6569" i="6"/>
  <c r="A6570" i="6"/>
  <c r="F6570" i="6"/>
  <c r="G6570" i="6"/>
  <c r="H6570" i="6"/>
  <c r="I6570" i="6"/>
  <c r="C6570" i="6"/>
  <c r="K6570" i="6"/>
  <c r="L6570" i="6"/>
  <c r="D6570" i="6"/>
  <c r="M6570" i="6"/>
  <c r="N6570" i="6"/>
  <c r="A6571" i="6"/>
  <c r="F6571" i="6"/>
  <c r="G6571" i="6"/>
  <c r="H6571" i="6"/>
  <c r="I6571" i="6"/>
  <c r="C6571" i="6"/>
  <c r="K6571" i="6"/>
  <c r="L6571" i="6"/>
  <c r="D6571" i="6"/>
  <c r="M6571" i="6"/>
  <c r="N6571" i="6"/>
  <c r="A6572" i="6"/>
  <c r="F6572" i="6"/>
  <c r="G6572" i="6"/>
  <c r="H6572" i="6"/>
  <c r="I6572" i="6"/>
  <c r="C6572" i="6"/>
  <c r="K6572" i="6"/>
  <c r="L6572" i="6"/>
  <c r="D6572" i="6"/>
  <c r="M6572" i="6"/>
  <c r="N6572" i="6"/>
  <c r="A6573" i="6"/>
  <c r="F6573" i="6"/>
  <c r="G6573" i="6"/>
  <c r="H6573" i="6"/>
  <c r="I6573" i="6"/>
  <c r="C6573" i="6"/>
  <c r="K6573" i="6"/>
  <c r="L6573" i="6"/>
  <c r="D6573" i="6"/>
  <c r="M6573" i="6"/>
  <c r="N6573" i="6"/>
  <c r="A6574" i="6"/>
  <c r="F6574" i="6"/>
  <c r="G6574" i="6"/>
  <c r="H6574" i="6"/>
  <c r="I6574" i="6"/>
  <c r="C6574" i="6"/>
  <c r="K6574" i="6"/>
  <c r="L6574" i="6"/>
  <c r="D6574" i="6"/>
  <c r="M6574" i="6"/>
  <c r="N6574" i="6"/>
  <c r="A6575" i="6"/>
  <c r="F6575" i="6"/>
  <c r="G6575" i="6"/>
  <c r="H6575" i="6"/>
  <c r="I6575" i="6"/>
  <c r="C6575" i="6"/>
  <c r="K6575" i="6"/>
  <c r="L6575" i="6"/>
  <c r="D6575" i="6"/>
  <c r="M6575" i="6"/>
  <c r="N6575" i="6"/>
  <c r="A6576" i="6"/>
  <c r="F6576" i="6"/>
  <c r="G6576" i="6"/>
  <c r="H6576" i="6"/>
  <c r="I6576" i="6"/>
  <c r="C6576" i="6"/>
  <c r="K6576" i="6"/>
  <c r="L6576" i="6"/>
  <c r="D6576" i="6"/>
  <c r="M6576" i="6"/>
  <c r="N6576" i="6"/>
  <c r="A6577" i="6"/>
  <c r="F6577" i="6"/>
  <c r="G6577" i="6"/>
  <c r="H6577" i="6"/>
  <c r="I6577" i="6"/>
  <c r="C6577" i="6"/>
  <c r="K6577" i="6"/>
  <c r="L6577" i="6"/>
  <c r="D6577" i="6"/>
  <c r="M6577" i="6"/>
  <c r="N6577" i="6"/>
  <c r="A6578" i="6"/>
  <c r="F6578" i="6"/>
  <c r="G6578" i="6"/>
  <c r="H6578" i="6"/>
  <c r="I6578" i="6"/>
  <c r="C6578" i="6"/>
  <c r="K6578" i="6"/>
  <c r="L6578" i="6"/>
  <c r="D6578" i="6"/>
  <c r="M6578" i="6"/>
  <c r="N6578" i="6"/>
  <c r="A6579" i="6"/>
  <c r="F6579" i="6"/>
  <c r="G6579" i="6"/>
  <c r="H6579" i="6"/>
  <c r="I6579" i="6"/>
  <c r="C6579" i="6"/>
  <c r="K6579" i="6"/>
  <c r="L6579" i="6"/>
  <c r="D6579" i="6"/>
  <c r="M6579" i="6"/>
  <c r="N6579" i="6"/>
  <c r="A6580" i="6"/>
  <c r="F6580" i="6"/>
  <c r="G6580" i="6"/>
  <c r="H6580" i="6"/>
  <c r="I6580" i="6"/>
  <c r="C6580" i="6"/>
  <c r="K6580" i="6"/>
  <c r="L6580" i="6"/>
  <c r="D6580" i="6"/>
  <c r="M6580" i="6"/>
  <c r="N6580" i="6"/>
  <c r="A6581" i="6"/>
  <c r="F6581" i="6"/>
  <c r="G6581" i="6"/>
  <c r="H6581" i="6"/>
  <c r="I6581" i="6"/>
  <c r="C6581" i="6"/>
  <c r="K6581" i="6"/>
  <c r="L6581" i="6"/>
  <c r="D6581" i="6"/>
  <c r="M6581" i="6"/>
  <c r="N6581" i="6"/>
  <c r="A6582" i="6"/>
  <c r="F6582" i="6"/>
  <c r="G6582" i="6"/>
  <c r="H6582" i="6"/>
  <c r="I6582" i="6"/>
  <c r="C6582" i="6"/>
  <c r="K6582" i="6"/>
  <c r="L6582" i="6"/>
  <c r="D6582" i="6"/>
  <c r="M6582" i="6"/>
  <c r="N6582" i="6"/>
  <c r="A6583" i="6"/>
  <c r="F6583" i="6"/>
  <c r="G6583" i="6"/>
  <c r="H6583" i="6"/>
  <c r="I6583" i="6"/>
  <c r="C6583" i="6"/>
  <c r="K6583" i="6"/>
  <c r="L6583" i="6"/>
  <c r="D6583" i="6"/>
  <c r="M6583" i="6"/>
  <c r="N6583" i="6"/>
  <c r="A6584" i="6"/>
  <c r="F6584" i="6"/>
  <c r="G6584" i="6"/>
  <c r="H6584" i="6"/>
  <c r="I6584" i="6"/>
  <c r="C6584" i="6"/>
  <c r="K6584" i="6"/>
  <c r="L6584" i="6"/>
  <c r="D6584" i="6"/>
  <c r="M6584" i="6"/>
  <c r="N6584" i="6"/>
  <c r="A6585" i="6"/>
  <c r="F6585" i="6"/>
  <c r="G6585" i="6"/>
  <c r="H6585" i="6"/>
  <c r="I6585" i="6"/>
  <c r="C6585" i="6"/>
  <c r="K6585" i="6"/>
  <c r="L6585" i="6"/>
  <c r="D6585" i="6"/>
  <c r="M6585" i="6"/>
  <c r="N6585" i="6"/>
  <c r="A6586" i="6"/>
  <c r="F6586" i="6"/>
  <c r="G6586" i="6"/>
  <c r="H6586" i="6"/>
  <c r="I6586" i="6"/>
  <c r="C6586" i="6"/>
  <c r="K6586" i="6"/>
  <c r="L6586" i="6"/>
  <c r="D6586" i="6"/>
  <c r="M6586" i="6"/>
  <c r="N6586" i="6"/>
  <c r="A6587" i="6"/>
  <c r="F6587" i="6"/>
  <c r="G6587" i="6"/>
  <c r="H6587" i="6"/>
  <c r="I6587" i="6"/>
  <c r="C6587" i="6"/>
  <c r="K6587" i="6"/>
  <c r="L6587" i="6"/>
  <c r="D6587" i="6"/>
  <c r="M6587" i="6"/>
  <c r="N6587" i="6"/>
  <c r="A6588" i="6"/>
  <c r="F6588" i="6"/>
  <c r="G6588" i="6"/>
  <c r="H6588" i="6"/>
  <c r="I6588" i="6"/>
  <c r="C6588" i="6"/>
  <c r="K6588" i="6"/>
  <c r="L6588" i="6"/>
  <c r="D6588" i="6"/>
  <c r="M6588" i="6"/>
  <c r="N6588" i="6"/>
  <c r="A6589" i="6"/>
  <c r="F6589" i="6"/>
  <c r="G6589" i="6"/>
  <c r="H6589" i="6"/>
  <c r="I6589" i="6"/>
  <c r="C6589" i="6"/>
  <c r="K6589" i="6"/>
  <c r="L6589" i="6"/>
  <c r="D6589" i="6"/>
  <c r="M6589" i="6"/>
  <c r="N6589" i="6"/>
  <c r="A6590" i="6"/>
  <c r="F6590" i="6"/>
  <c r="G6590" i="6"/>
  <c r="H6590" i="6"/>
  <c r="I6590" i="6"/>
  <c r="C6590" i="6"/>
  <c r="K6590" i="6"/>
  <c r="L6590" i="6"/>
  <c r="D6590" i="6"/>
  <c r="M6590" i="6"/>
  <c r="N6590" i="6"/>
  <c r="A6591" i="6"/>
  <c r="F6591" i="6"/>
  <c r="G6591" i="6"/>
  <c r="H6591" i="6"/>
  <c r="I6591" i="6"/>
  <c r="C6591" i="6"/>
  <c r="K6591" i="6"/>
  <c r="L6591" i="6"/>
  <c r="D6591" i="6"/>
  <c r="M6591" i="6"/>
  <c r="N6591" i="6"/>
  <c r="A6592" i="6"/>
  <c r="F6592" i="6"/>
  <c r="G6592" i="6"/>
  <c r="H6592" i="6"/>
  <c r="I6592" i="6"/>
  <c r="C6592" i="6"/>
  <c r="K6592" i="6"/>
  <c r="L6592" i="6"/>
  <c r="D6592" i="6"/>
  <c r="M6592" i="6"/>
  <c r="N6592" i="6"/>
  <c r="A6593" i="6"/>
  <c r="F6593" i="6"/>
  <c r="G6593" i="6"/>
  <c r="H6593" i="6"/>
  <c r="I6593" i="6"/>
  <c r="C6593" i="6"/>
  <c r="K6593" i="6"/>
  <c r="L6593" i="6"/>
  <c r="D6593" i="6"/>
  <c r="M6593" i="6"/>
  <c r="N6593" i="6"/>
  <c r="A6594" i="6"/>
  <c r="F6594" i="6"/>
  <c r="G6594" i="6"/>
  <c r="H6594" i="6"/>
  <c r="I6594" i="6"/>
  <c r="C6594" i="6"/>
  <c r="K6594" i="6"/>
  <c r="L6594" i="6"/>
  <c r="D6594" i="6"/>
  <c r="M6594" i="6"/>
  <c r="N6594" i="6"/>
  <c r="A6595" i="6"/>
  <c r="F6595" i="6"/>
  <c r="G6595" i="6"/>
  <c r="H6595" i="6"/>
  <c r="I6595" i="6"/>
  <c r="C6595" i="6"/>
  <c r="K6595" i="6"/>
  <c r="L6595" i="6"/>
  <c r="D6595" i="6"/>
  <c r="M6595" i="6"/>
  <c r="N6595" i="6"/>
  <c r="A6596" i="6"/>
  <c r="F6596" i="6"/>
  <c r="G6596" i="6"/>
  <c r="H6596" i="6"/>
  <c r="I6596" i="6"/>
  <c r="C6596" i="6"/>
  <c r="K6596" i="6"/>
  <c r="L6596" i="6"/>
  <c r="D6596" i="6"/>
  <c r="M6596" i="6"/>
  <c r="N6596" i="6"/>
  <c r="A6597" i="6"/>
  <c r="F6597" i="6"/>
  <c r="G6597" i="6"/>
  <c r="H6597" i="6"/>
  <c r="I6597" i="6"/>
  <c r="C6597" i="6"/>
  <c r="K6597" i="6"/>
  <c r="L6597" i="6"/>
  <c r="D6597" i="6"/>
  <c r="M6597" i="6"/>
  <c r="N6597" i="6"/>
  <c r="A6598" i="6"/>
  <c r="F6598" i="6"/>
  <c r="G6598" i="6"/>
  <c r="H6598" i="6"/>
  <c r="I6598" i="6"/>
  <c r="C6598" i="6"/>
  <c r="K6598" i="6"/>
  <c r="L6598" i="6"/>
  <c r="D6598" i="6"/>
  <c r="M6598" i="6"/>
  <c r="N6598" i="6"/>
  <c r="A6599" i="6"/>
  <c r="F6599" i="6"/>
  <c r="G6599" i="6"/>
  <c r="H6599" i="6"/>
  <c r="I6599" i="6"/>
  <c r="C6599" i="6"/>
  <c r="K6599" i="6"/>
  <c r="L6599" i="6"/>
  <c r="D6599" i="6"/>
  <c r="M6599" i="6"/>
  <c r="N6599" i="6"/>
  <c r="A6600" i="6"/>
  <c r="F6600" i="6"/>
  <c r="G6600" i="6"/>
  <c r="H6600" i="6"/>
  <c r="I6600" i="6"/>
  <c r="C6600" i="6"/>
  <c r="K6600" i="6"/>
  <c r="L6600" i="6"/>
  <c r="D6600" i="6"/>
  <c r="M6600" i="6"/>
  <c r="N6600" i="6"/>
  <c r="A6601" i="6"/>
  <c r="F6601" i="6"/>
  <c r="G6601" i="6"/>
  <c r="H6601" i="6"/>
  <c r="I6601" i="6"/>
  <c r="C6601" i="6"/>
  <c r="K6601" i="6"/>
  <c r="L6601" i="6"/>
  <c r="D6601" i="6"/>
  <c r="M6601" i="6"/>
  <c r="N6601" i="6"/>
  <c r="A6602" i="6"/>
  <c r="F6602" i="6"/>
  <c r="G6602" i="6"/>
  <c r="H6602" i="6"/>
  <c r="I6602" i="6"/>
  <c r="C6602" i="6"/>
  <c r="K6602" i="6"/>
  <c r="L6602" i="6"/>
  <c r="D6602" i="6"/>
  <c r="M6602" i="6"/>
  <c r="N6602" i="6"/>
  <c r="A6603" i="6"/>
  <c r="F6603" i="6"/>
  <c r="G6603" i="6"/>
  <c r="H6603" i="6"/>
  <c r="I6603" i="6"/>
  <c r="C6603" i="6"/>
  <c r="K6603" i="6"/>
  <c r="L6603" i="6"/>
  <c r="D6603" i="6"/>
  <c r="M6603" i="6"/>
  <c r="N6603" i="6"/>
  <c r="A6604" i="6"/>
  <c r="F6604" i="6"/>
  <c r="G6604" i="6"/>
  <c r="H6604" i="6"/>
  <c r="I6604" i="6"/>
  <c r="C6604" i="6"/>
  <c r="K6604" i="6"/>
  <c r="L6604" i="6"/>
  <c r="D6604" i="6"/>
  <c r="M6604" i="6"/>
  <c r="N6604" i="6"/>
  <c r="A6605" i="6"/>
  <c r="F6605" i="6"/>
  <c r="G6605" i="6"/>
  <c r="H6605" i="6"/>
  <c r="I6605" i="6"/>
  <c r="C6605" i="6"/>
  <c r="K6605" i="6"/>
  <c r="L6605" i="6"/>
  <c r="D6605" i="6"/>
  <c r="M6605" i="6"/>
  <c r="N6605" i="6"/>
  <c r="A6606" i="6"/>
  <c r="F6606" i="6"/>
  <c r="G6606" i="6"/>
  <c r="H6606" i="6"/>
  <c r="I6606" i="6"/>
  <c r="C6606" i="6"/>
  <c r="K6606" i="6"/>
  <c r="L6606" i="6"/>
  <c r="D6606" i="6"/>
  <c r="M6606" i="6"/>
  <c r="N6606" i="6"/>
  <c r="A6607" i="6"/>
  <c r="F6607" i="6"/>
  <c r="G6607" i="6"/>
  <c r="H6607" i="6"/>
  <c r="I6607" i="6"/>
  <c r="C6607" i="6"/>
  <c r="K6607" i="6"/>
  <c r="L6607" i="6"/>
  <c r="D6607" i="6"/>
  <c r="M6607" i="6"/>
  <c r="N6607" i="6"/>
  <c r="A6608" i="6"/>
  <c r="F6608" i="6"/>
  <c r="G6608" i="6"/>
  <c r="H6608" i="6"/>
  <c r="I6608" i="6"/>
  <c r="C6608" i="6"/>
  <c r="K6608" i="6"/>
  <c r="L6608" i="6"/>
  <c r="D6608" i="6"/>
  <c r="M6608" i="6"/>
  <c r="N6608" i="6"/>
  <c r="A6609" i="6"/>
  <c r="F6609" i="6"/>
  <c r="G6609" i="6"/>
  <c r="H6609" i="6"/>
  <c r="I6609" i="6"/>
  <c r="C6609" i="6"/>
  <c r="K6609" i="6"/>
  <c r="L6609" i="6"/>
  <c r="D6609" i="6"/>
  <c r="M6609" i="6"/>
  <c r="N6609" i="6"/>
  <c r="A6610" i="6"/>
  <c r="F6610" i="6"/>
  <c r="G6610" i="6"/>
  <c r="H6610" i="6"/>
  <c r="I6610" i="6"/>
  <c r="C6610" i="6"/>
  <c r="K6610" i="6"/>
  <c r="L6610" i="6"/>
  <c r="D6610" i="6"/>
  <c r="M6610" i="6"/>
  <c r="N6610" i="6"/>
  <c r="A6611" i="6"/>
  <c r="F6611" i="6"/>
  <c r="G6611" i="6"/>
  <c r="H6611" i="6"/>
  <c r="I6611" i="6"/>
  <c r="C6611" i="6"/>
  <c r="K6611" i="6"/>
  <c r="L6611" i="6"/>
  <c r="D6611" i="6"/>
  <c r="M6611" i="6"/>
  <c r="N6611" i="6"/>
  <c r="A6612" i="6"/>
  <c r="F6612" i="6"/>
  <c r="G6612" i="6"/>
  <c r="H6612" i="6"/>
  <c r="I6612" i="6"/>
  <c r="C6612" i="6"/>
  <c r="K6612" i="6"/>
  <c r="L6612" i="6"/>
  <c r="D6612" i="6"/>
  <c r="M6612" i="6"/>
  <c r="N6612" i="6"/>
  <c r="A6613" i="6"/>
  <c r="F6613" i="6"/>
  <c r="G6613" i="6"/>
  <c r="H6613" i="6"/>
  <c r="I6613" i="6"/>
  <c r="C6613" i="6"/>
  <c r="K6613" i="6"/>
  <c r="L6613" i="6"/>
  <c r="D6613" i="6"/>
  <c r="M6613" i="6"/>
  <c r="N6613" i="6"/>
  <c r="A6614" i="6"/>
  <c r="F6614" i="6"/>
  <c r="G6614" i="6"/>
  <c r="H6614" i="6"/>
  <c r="I6614" i="6"/>
  <c r="C6614" i="6"/>
  <c r="K6614" i="6"/>
  <c r="L6614" i="6"/>
  <c r="D6614" i="6"/>
  <c r="M6614" i="6"/>
  <c r="N6614" i="6"/>
  <c r="A6615" i="6"/>
  <c r="F6615" i="6"/>
  <c r="G6615" i="6"/>
  <c r="H6615" i="6"/>
  <c r="I6615" i="6"/>
  <c r="C6615" i="6"/>
  <c r="K6615" i="6"/>
  <c r="L6615" i="6"/>
  <c r="D6615" i="6"/>
  <c r="M6615" i="6"/>
  <c r="N6615" i="6"/>
  <c r="A6616" i="6"/>
  <c r="F6616" i="6"/>
  <c r="G6616" i="6"/>
  <c r="H6616" i="6"/>
  <c r="I6616" i="6"/>
  <c r="C6616" i="6"/>
  <c r="K6616" i="6"/>
  <c r="L6616" i="6"/>
  <c r="D6616" i="6"/>
  <c r="M6616" i="6"/>
  <c r="N6616" i="6"/>
  <c r="A6617" i="6"/>
  <c r="F6617" i="6"/>
  <c r="G6617" i="6"/>
  <c r="H6617" i="6"/>
  <c r="I6617" i="6"/>
  <c r="C6617" i="6"/>
  <c r="K6617" i="6"/>
  <c r="L6617" i="6"/>
  <c r="D6617" i="6"/>
  <c r="M6617" i="6"/>
  <c r="N6617" i="6"/>
  <c r="A6618" i="6"/>
  <c r="F6618" i="6"/>
  <c r="G6618" i="6"/>
  <c r="H6618" i="6"/>
  <c r="I6618" i="6"/>
  <c r="C6618" i="6"/>
  <c r="K6618" i="6"/>
  <c r="L6618" i="6"/>
  <c r="D6618" i="6"/>
  <c r="M6618" i="6"/>
  <c r="N6618" i="6"/>
  <c r="A6619" i="6"/>
  <c r="F6619" i="6"/>
  <c r="G6619" i="6"/>
  <c r="H6619" i="6"/>
  <c r="I6619" i="6"/>
  <c r="C6619" i="6"/>
  <c r="K6619" i="6"/>
  <c r="L6619" i="6"/>
  <c r="D6619" i="6"/>
  <c r="M6619" i="6"/>
  <c r="N6619" i="6"/>
  <c r="A6620" i="6"/>
  <c r="F6620" i="6"/>
  <c r="G6620" i="6"/>
  <c r="H6620" i="6"/>
  <c r="I6620" i="6"/>
  <c r="C6620" i="6"/>
  <c r="K6620" i="6"/>
  <c r="L6620" i="6"/>
  <c r="D6620" i="6"/>
  <c r="M6620" i="6"/>
  <c r="N6620" i="6"/>
  <c r="A6621" i="6"/>
  <c r="F6621" i="6"/>
  <c r="G6621" i="6"/>
  <c r="H6621" i="6"/>
  <c r="I6621" i="6"/>
  <c r="C6621" i="6"/>
  <c r="K6621" i="6"/>
  <c r="L6621" i="6"/>
  <c r="D6621" i="6"/>
  <c r="M6621" i="6"/>
  <c r="N6621" i="6"/>
  <c r="A6622" i="6"/>
  <c r="F6622" i="6"/>
  <c r="G6622" i="6"/>
  <c r="H6622" i="6"/>
  <c r="I6622" i="6"/>
  <c r="C6622" i="6"/>
  <c r="K6622" i="6"/>
  <c r="L6622" i="6"/>
  <c r="D6622" i="6"/>
  <c r="M6622" i="6"/>
  <c r="N6622" i="6"/>
  <c r="A6623" i="6"/>
  <c r="F6623" i="6"/>
  <c r="G6623" i="6"/>
  <c r="H6623" i="6"/>
  <c r="I6623" i="6"/>
  <c r="C6623" i="6"/>
  <c r="K6623" i="6"/>
  <c r="L6623" i="6"/>
  <c r="D6623" i="6"/>
  <c r="M6623" i="6"/>
  <c r="N6623" i="6"/>
  <c r="A6624" i="6"/>
  <c r="F6624" i="6"/>
  <c r="G6624" i="6"/>
  <c r="H6624" i="6"/>
  <c r="I6624" i="6"/>
  <c r="C6624" i="6"/>
  <c r="K6624" i="6"/>
  <c r="L6624" i="6"/>
  <c r="D6624" i="6"/>
  <c r="M6624" i="6"/>
  <c r="N6624" i="6"/>
  <c r="A6625" i="6"/>
  <c r="F6625" i="6"/>
  <c r="G6625" i="6"/>
  <c r="H6625" i="6"/>
  <c r="I6625" i="6"/>
  <c r="C6625" i="6"/>
  <c r="K6625" i="6"/>
  <c r="L6625" i="6"/>
  <c r="D6625" i="6"/>
  <c r="M6625" i="6"/>
  <c r="N6625" i="6"/>
  <c r="A6626" i="6"/>
  <c r="F6626" i="6"/>
  <c r="G6626" i="6"/>
  <c r="H6626" i="6"/>
  <c r="I6626" i="6"/>
  <c r="C6626" i="6"/>
  <c r="K6626" i="6"/>
  <c r="L6626" i="6"/>
  <c r="D6626" i="6"/>
  <c r="M6626" i="6"/>
  <c r="N6626" i="6"/>
  <c r="A6627" i="6"/>
  <c r="F6627" i="6"/>
  <c r="G6627" i="6"/>
  <c r="H6627" i="6"/>
  <c r="I6627" i="6"/>
  <c r="C6627" i="6"/>
  <c r="K6627" i="6"/>
  <c r="L6627" i="6"/>
  <c r="D6627" i="6"/>
  <c r="M6627" i="6"/>
  <c r="N6627" i="6"/>
  <c r="A6628" i="6"/>
  <c r="F6628" i="6"/>
  <c r="G6628" i="6"/>
  <c r="H6628" i="6"/>
  <c r="I6628" i="6"/>
  <c r="C6628" i="6"/>
  <c r="K6628" i="6"/>
  <c r="L6628" i="6"/>
  <c r="D6628" i="6"/>
  <c r="M6628" i="6"/>
  <c r="N6628" i="6"/>
  <c r="A6629" i="6"/>
  <c r="F6629" i="6"/>
  <c r="G6629" i="6"/>
  <c r="H6629" i="6"/>
  <c r="I6629" i="6"/>
  <c r="C6629" i="6"/>
  <c r="K6629" i="6"/>
  <c r="L6629" i="6"/>
  <c r="D6629" i="6"/>
  <c r="M6629" i="6"/>
  <c r="N6629" i="6"/>
  <c r="A6630" i="6"/>
  <c r="F6630" i="6"/>
  <c r="G6630" i="6"/>
  <c r="H6630" i="6"/>
  <c r="I6630" i="6"/>
  <c r="C6630" i="6"/>
  <c r="K6630" i="6"/>
  <c r="L6630" i="6"/>
  <c r="D6630" i="6"/>
  <c r="M6630" i="6"/>
  <c r="N6630" i="6"/>
  <c r="A6631" i="6"/>
  <c r="F6631" i="6"/>
  <c r="G6631" i="6"/>
  <c r="H6631" i="6"/>
  <c r="I6631" i="6"/>
  <c r="C6631" i="6"/>
  <c r="K6631" i="6"/>
  <c r="L6631" i="6"/>
  <c r="D6631" i="6"/>
  <c r="M6631" i="6"/>
  <c r="N6631" i="6"/>
  <c r="A6632" i="6"/>
  <c r="F6632" i="6"/>
  <c r="G6632" i="6"/>
  <c r="H6632" i="6"/>
  <c r="I6632" i="6"/>
  <c r="C6632" i="6"/>
  <c r="K6632" i="6"/>
  <c r="L6632" i="6"/>
  <c r="D6632" i="6"/>
  <c r="M6632" i="6"/>
  <c r="N6632" i="6"/>
  <c r="A6633" i="6"/>
  <c r="F6633" i="6"/>
  <c r="G6633" i="6"/>
  <c r="H6633" i="6"/>
  <c r="I6633" i="6"/>
  <c r="C6633" i="6"/>
  <c r="K6633" i="6"/>
  <c r="L6633" i="6"/>
  <c r="D6633" i="6"/>
  <c r="M6633" i="6"/>
  <c r="N6633" i="6"/>
  <c r="A6634" i="6"/>
  <c r="F6634" i="6"/>
  <c r="G6634" i="6"/>
  <c r="H6634" i="6"/>
  <c r="I6634" i="6"/>
  <c r="C6634" i="6"/>
  <c r="K6634" i="6"/>
  <c r="L6634" i="6"/>
  <c r="D6634" i="6"/>
  <c r="M6634" i="6"/>
  <c r="N6634" i="6"/>
  <c r="A6635" i="6"/>
  <c r="F6635" i="6"/>
  <c r="G6635" i="6"/>
  <c r="H6635" i="6"/>
  <c r="I6635" i="6"/>
  <c r="C6635" i="6"/>
  <c r="K6635" i="6"/>
  <c r="L6635" i="6"/>
  <c r="D6635" i="6"/>
  <c r="M6635" i="6"/>
  <c r="N6635" i="6"/>
  <c r="A6636" i="6"/>
  <c r="F6636" i="6"/>
  <c r="G6636" i="6"/>
  <c r="H6636" i="6"/>
  <c r="I6636" i="6"/>
  <c r="C6636" i="6"/>
  <c r="K6636" i="6"/>
  <c r="L6636" i="6"/>
  <c r="D6636" i="6"/>
  <c r="M6636" i="6"/>
  <c r="N6636" i="6"/>
  <c r="A6637" i="6"/>
  <c r="F6637" i="6"/>
  <c r="G6637" i="6"/>
  <c r="H6637" i="6"/>
  <c r="I6637" i="6"/>
  <c r="C6637" i="6"/>
  <c r="K6637" i="6"/>
  <c r="L6637" i="6"/>
  <c r="D6637" i="6"/>
  <c r="M6637" i="6"/>
  <c r="N6637" i="6"/>
  <c r="A6638" i="6"/>
  <c r="F6638" i="6"/>
  <c r="G6638" i="6"/>
  <c r="H6638" i="6"/>
  <c r="I6638" i="6"/>
  <c r="C6638" i="6"/>
  <c r="K6638" i="6"/>
  <c r="L6638" i="6"/>
  <c r="D6638" i="6"/>
  <c r="M6638" i="6"/>
  <c r="N6638" i="6"/>
  <c r="A6639" i="6"/>
  <c r="F6639" i="6"/>
  <c r="G6639" i="6"/>
  <c r="H6639" i="6"/>
  <c r="I6639" i="6"/>
  <c r="C6639" i="6"/>
  <c r="K6639" i="6"/>
  <c r="L6639" i="6"/>
  <c r="D6639" i="6"/>
  <c r="M6639" i="6"/>
  <c r="N6639" i="6"/>
  <c r="A6640" i="6"/>
  <c r="F6640" i="6"/>
  <c r="G6640" i="6"/>
  <c r="H6640" i="6"/>
  <c r="I6640" i="6"/>
  <c r="C6640" i="6"/>
  <c r="K6640" i="6"/>
  <c r="L6640" i="6"/>
  <c r="D6640" i="6"/>
  <c r="M6640" i="6"/>
  <c r="N6640" i="6"/>
  <c r="A6641" i="6"/>
  <c r="F6641" i="6"/>
  <c r="G6641" i="6"/>
  <c r="H6641" i="6"/>
  <c r="I6641" i="6"/>
  <c r="C6641" i="6"/>
  <c r="K6641" i="6"/>
  <c r="L6641" i="6"/>
  <c r="D6641" i="6"/>
  <c r="M6641" i="6"/>
  <c r="N6641" i="6"/>
  <c r="A6642" i="6"/>
  <c r="F6642" i="6"/>
  <c r="G6642" i="6"/>
  <c r="H6642" i="6"/>
  <c r="I6642" i="6"/>
  <c r="C6642" i="6"/>
  <c r="K6642" i="6"/>
  <c r="L6642" i="6"/>
  <c r="D6642" i="6"/>
  <c r="M6642" i="6"/>
  <c r="N6642" i="6"/>
  <c r="A6643" i="6"/>
  <c r="F6643" i="6"/>
  <c r="G6643" i="6"/>
  <c r="H6643" i="6"/>
  <c r="I6643" i="6"/>
  <c r="C6643" i="6"/>
  <c r="K6643" i="6"/>
  <c r="L6643" i="6"/>
  <c r="D6643" i="6"/>
  <c r="M6643" i="6"/>
  <c r="N6643" i="6"/>
  <c r="A6644" i="6"/>
  <c r="F6644" i="6"/>
  <c r="G6644" i="6"/>
  <c r="H6644" i="6"/>
  <c r="I6644" i="6"/>
  <c r="C6644" i="6"/>
  <c r="K6644" i="6"/>
  <c r="L6644" i="6"/>
  <c r="D6644" i="6"/>
  <c r="M6644" i="6"/>
  <c r="N6644" i="6"/>
  <c r="A6645" i="6"/>
  <c r="F6645" i="6"/>
  <c r="G6645" i="6"/>
  <c r="H6645" i="6"/>
  <c r="I6645" i="6"/>
  <c r="C6645" i="6"/>
  <c r="K6645" i="6"/>
  <c r="L6645" i="6"/>
  <c r="D6645" i="6"/>
  <c r="M6645" i="6"/>
  <c r="N6645" i="6"/>
  <c r="A6646" i="6"/>
  <c r="F6646" i="6"/>
  <c r="G6646" i="6"/>
  <c r="H6646" i="6"/>
  <c r="I6646" i="6"/>
  <c r="C6646" i="6"/>
  <c r="K6646" i="6"/>
  <c r="L6646" i="6"/>
  <c r="D6646" i="6"/>
  <c r="M6646" i="6"/>
  <c r="N6646" i="6"/>
  <c r="A6647" i="6"/>
  <c r="F6647" i="6"/>
  <c r="G6647" i="6"/>
  <c r="H6647" i="6"/>
  <c r="I6647" i="6"/>
  <c r="C6647" i="6"/>
  <c r="K6647" i="6"/>
  <c r="L6647" i="6"/>
  <c r="D6647" i="6"/>
  <c r="M6647" i="6"/>
  <c r="N6647" i="6"/>
  <c r="A6648" i="6"/>
  <c r="F6648" i="6"/>
  <c r="G6648" i="6"/>
  <c r="H6648" i="6"/>
  <c r="I6648" i="6"/>
  <c r="C6648" i="6"/>
  <c r="K6648" i="6"/>
  <c r="L6648" i="6"/>
  <c r="D6648" i="6"/>
  <c r="M6648" i="6"/>
  <c r="N6648" i="6"/>
  <c r="A6649" i="6"/>
  <c r="F6649" i="6"/>
  <c r="G6649" i="6"/>
  <c r="H6649" i="6"/>
  <c r="I6649" i="6"/>
  <c r="C6649" i="6"/>
  <c r="K6649" i="6"/>
  <c r="L6649" i="6"/>
  <c r="D6649" i="6"/>
  <c r="M6649" i="6"/>
  <c r="N6649" i="6"/>
  <c r="A6650" i="6"/>
  <c r="F6650" i="6"/>
  <c r="G6650" i="6"/>
  <c r="H6650" i="6"/>
  <c r="I6650" i="6"/>
  <c r="C6650" i="6"/>
  <c r="K6650" i="6"/>
  <c r="L6650" i="6"/>
  <c r="D6650" i="6"/>
  <c r="M6650" i="6"/>
  <c r="N6650" i="6"/>
  <c r="A6651" i="6"/>
  <c r="F6651" i="6"/>
  <c r="G6651" i="6"/>
  <c r="H6651" i="6"/>
  <c r="I6651" i="6"/>
  <c r="C6651" i="6"/>
  <c r="K6651" i="6"/>
  <c r="L6651" i="6"/>
  <c r="D6651" i="6"/>
  <c r="M6651" i="6"/>
  <c r="N6651" i="6"/>
  <c r="A6652" i="6"/>
  <c r="F6652" i="6"/>
  <c r="G6652" i="6"/>
  <c r="H6652" i="6"/>
  <c r="I6652" i="6"/>
  <c r="C6652" i="6"/>
  <c r="K6652" i="6"/>
  <c r="L6652" i="6"/>
  <c r="D6652" i="6"/>
  <c r="M6652" i="6"/>
  <c r="N6652" i="6"/>
  <c r="A6653" i="6"/>
  <c r="F6653" i="6"/>
  <c r="G6653" i="6"/>
  <c r="H6653" i="6"/>
  <c r="I6653" i="6"/>
  <c r="C6653" i="6"/>
  <c r="K6653" i="6"/>
  <c r="L6653" i="6"/>
  <c r="D6653" i="6"/>
  <c r="M6653" i="6"/>
  <c r="N6653" i="6"/>
  <c r="A6654" i="6"/>
  <c r="F6654" i="6"/>
  <c r="G6654" i="6"/>
  <c r="H6654" i="6"/>
  <c r="I6654" i="6"/>
  <c r="C6654" i="6"/>
  <c r="K6654" i="6"/>
  <c r="L6654" i="6"/>
  <c r="D6654" i="6"/>
  <c r="M6654" i="6"/>
  <c r="N6654" i="6"/>
  <c r="A6655" i="6"/>
  <c r="F6655" i="6"/>
  <c r="G6655" i="6"/>
  <c r="H6655" i="6"/>
  <c r="I6655" i="6"/>
  <c r="C6655" i="6"/>
  <c r="K6655" i="6"/>
  <c r="L6655" i="6"/>
  <c r="D6655" i="6"/>
  <c r="M6655" i="6"/>
  <c r="N6655" i="6"/>
  <c r="A6656" i="6"/>
  <c r="F6656" i="6"/>
  <c r="G6656" i="6"/>
  <c r="H6656" i="6"/>
  <c r="I6656" i="6"/>
  <c r="C6656" i="6"/>
  <c r="K6656" i="6"/>
  <c r="L6656" i="6"/>
  <c r="D6656" i="6"/>
  <c r="M6656" i="6"/>
  <c r="N6656" i="6"/>
  <c r="A6657" i="6"/>
  <c r="F6657" i="6"/>
  <c r="G6657" i="6"/>
  <c r="H6657" i="6"/>
  <c r="I6657" i="6"/>
  <c r="C6657" i="6"/>
  <c r="K6657" i="6"/>
  <c r="L6657" i="6"/>
  <c r="D6657" i="6"/>
  <c r="M6657" i="6"/>
  <c r="N6657" i="6"/>
  <c r="A6658" i="6"/>
  <c r="F6658" i="6"/>
  <c r="G6658" i="6"/>
  <c r="H6658" i="6"/>
  <c r="I6658" i="6"/>
  <c r="C6658" i="6"/>
  <c r="K6658" i="6"/>
  <c r="L6658" i="6"/>
  <c r="D6658" i="6"/>
  <c r="M6658" i="6"/>
  <c r="N6658" i="6"/>
  <c r="A6659" i="6"/>
  <c r="F6659" i="6"/>
  <c r="G6659" i="6"/>
  <c r="H6659" i="6"/>
  <c r="I6659" i="6"/>
  <c r="C6659" i="6"/>
  <c r="K6659" i="6"/>
  <c r="L6659" i="6"/>
  <c r="D6659" i="6"/>
  <c r="M6659" i="6"/>
  <c r="N6659" i="6"/>
  <c r="A6660" i="6"/>
  <c r="F6660" i="6"/>
  <c r="G6660" i="6"/>
  <c r="H6660" i="6"/>
  <c r="I6660" i="6"/>
  <c r="C6660" i="6"/>
  <c r="K6660" i="6"/>
  <c r="L6660" i="6"/>
  <c r="D6660" i="6"/>
  <c r="M6660" i="6"/>
  <c r="N6660" i="6"/>
  <c r="A6661" i="6"/>
  <c r="F6661" i="6"/>
  <c r="G6661" i="6"/>
  <c r="H6661" i="6"/>
  <c r="I6661" i="6"/>
  <c r="C6661" i="6"/>
  <c r="K6661" i="6"/>
  <c r="L6661" i="6"/>
  <c r="D6661" i="6"/>
  <c r="M6661" i="6"/>
  <c r="N6661" i="6"/>
  <c r="A6662" i="6"/>
  <c r="F6662" i="6"/>
  <c r="G6662" i="6"/>
  <c r="H6662" i="6"/>
  <c r="I6662" i="6"/>
  <c r="C6662" i="6"/>
  <c r="K6662" i="6"/>
  <c r="L6662" i="6"/>
  <c r="D6662" i="6"/>
  <c r="M6662" i="6"/>
  <c r="N6662" i="6"/>
  <c r="A6663" i="6"/>
  <c r="F6663" i="6"/>
  <c r="G6663" i="6"/>
  <c r="H6663" i="6"/>
  <c r="I6663" i="6"/>
  <c r="C6663" i="6"/>
  <c r="K6663" i="6"/>
  <c r="L6663" i="6"/>
  <c r="D6663" i="6"/>
  <c r="M6663" i="6"/>
  <c r="N6663" i="6"/>
  <c r="A6664" i="6"/>
  <c r="F6664" i="6"/>
  <c r="G6664" i="6"/>
  <c r="H6664" i="6"/>
  <c r="I6664" i="6"/>
  <c r="C6664" i="6"/>
  <c r="K6664" i="6"/>
  <c r="L6664" i="6"/>
  <c r="D6664" i="6"/>
  <c r="M6664" i="6"/>
  <c r="N6664" i="6"/>
  <c r="A6665" i="6"/>
  <c r="F6665" i="6"/>
  <c r="G6665" i="6"/>
  <c r="H6665" i="6"/>
  <c r="I6665" i="6"/>
  <c r="C6665" i="6"/>
  <c r="K6665" i="6"/>
  <c r="L6665" i="6"/>
  <c r="D6665" i="6"/>
  <c r="M6665" i="6"/>
  <c r="N6665" i="6"/>
  <c r="A6666" i="6"/>
  <c r="F6666" i="6"/>
  <c r="G6666" i="6"/>
  <c r="H6666" i="6"/>
  <c r="I6666" i="6"/>
  <c r="C6666" i="6"/>
  <c r="K6666" i="6"/>
  <c r="L6666" i="6"/>
  <c r="D6666" i="6"/>
  <c r="M6666" i="6"/>
  <c r="N6666" i="6"/>
  <c r="A6667" i="6"/>
  <c r="F6667" i="6"/>
  <c r="G6667" i="6"/>
  <c r="H6667" i="6"/>
  <c r="I6667" i="6"/>
  <c r="C6667" i="6"/>
  <c r="K6667" i="6"/>
  <c r="L6667" i="6"/>
  <c r="D6667" i="6"/>
  <c r="M6667" i="6"/>
  <c r="N6667" i="6"/>
  <c r="A6668" i="6"/>
  <c r="F6668" i="6"/>
  <c r="G6668" i="6"/>
  <c r="H6668" i="6"/>
  <c r="I6668" i="6"/>
  <c r="C6668" i="6"/>
  <c r="K6668" i="6"/>
  <c r="L6668" i="6"/>
  <c r="D6668" i="6"/>
  <c r="M6668" i="6"/>
  <c r="N6668" i="6"/>
  <c r="A6669" i="6"/>
  <c r="F6669" i="6"/>
  <c r="G6669" i="6"/>
  <c r="H6669" i="6"/>
  <c r="I6669" i="6"/>
  <c r="C6669" i="6"/>
  <c r="K6669" i="6"/>
  <c r="L6669" i="6"/>
  <c r="D6669" i="6"/>
  <c r="M6669" i="6"/>
  <c r="N6669" i="6"/>
  <c r="A6670" i="6"/>
  <c r="F6670" i="6"/>
  <c r="G6670" i="6"/>
  <c r="H6670" i="6"/>
  <c r="I6670" i="6"/>
  <c r="C6670" i="6"/>
  <c r="K6670" i="6"/>
  <c r="L6670" i="6"/>
  <c r="D6670" i="6"/>
  <c r="M6670" i="6"/>
  <c r="N6670" i="6"/>
  <c r="A6671" i="6"/>
  <c r="F6671" i="6"/>
  <c r="G6671" i="6"/>
  <c r="H6671" i="6"/>
  <c r="I6671" i="6"/>
  <c r="C6671" i="6"/>
  <c r="K6671" i="6"/>
  <c r="L6671" i="6"/>
  <c r="D6671" i="6"/>
  <c r="M6671" i="6"/>
  <c r="N6671" i="6"/>
  <c r="A6672" i="6"/>
  <c r="F6672" i="6"/>
  <c r="G6672" i="6"/>
  <c r="H6672" i="6"/>
  <c r="I6672" i="6"/>
  <c r="C6672" i="6"/>
  <c r="K6672" i="6"/>
  <c r="L6672" i="6"/>
  <c r="D6672" i="6"/>
  <c r="M6672" i="6"/>
  <c r="N6672" i="6"/>
  <c r="A6673" i="6"/>
  <c r="F6673" i="6"/>
  <c r="G6673" i="6"/>
  <c r="H6673" i="6"/>
  <c r="I6673" i="6"/>
  <c r="C6673" i="6"/>
  <c r="K6673" i="6"/>
  <c r="L6673" i="6"/>
  <c r="D6673" i="6"/>
  <c r="M6673" i="6"/>
  <c r="N6673" i="6"/>
  <c r="A6674" i="6"/>
  <c r="F6674" i="6"/>
  <c r="G6674" i="6"/>
  <c r="H6674" i="6"/>
  <c r="I6674" i="6"/>
  <c r="C6674" i="6"/>
  <c r="K6674" i="6"/>
  <c r="L6674" i="6"/>
  <c r="D6674" i="6"/>
  <c r="M6674" i="6"/>
  <c r="N6674" i="6"/>
  <c r="A6675" i="6"/>
  <c r="F6675" i="6"/>
  <c r="G6675" i="6"/>
  <c r="H6675" i="6"/>
  <c r="I6675" i="6"/>
  <c r="C6675" i="6"/>
  <c r="K6675" i="6"/>
  <c r="L6675" i="6"/>
  <c r="D6675" i="6"/>
  <c r="M6675" i="6"/>
  <c r="N6675" i="6"/>
  <c r="A6676" i="6"/>
  <c r="F6676" i="6"/>
  <c r="G6676" i="6"/>
  <c r="H6676" i="6"/>
  <c r="I6676" i="6"/>
  <c r="C6676" i="6"/>
  <c r="K6676" i="6"/>
  <c r="L6676" i="6"/>
  <c r="D6676" i="6"/>
  <c r="M6676" i="6"/>
  <c r="N6676" i="6"/>
  <c r="A6677" i="6"/>
  <c r="F6677" i="6"/>
  <c r="G6677" i="6"/>
  <c r="H6677" i="6"/>
  <c r="I6677" i="6"/>
  <c r="C6677" i="6"/>
  <c r="K6677" i="6"/>
  <c r="L6677" i="6"/>
  <c r="D6677" i="6"/>
  <c r="M6677" i="6"/>
  <c r="N6677" i="6"/>
  <c r="A6678" i="6"/>
  <c r="F6678" i="6"/>
  <c r="G6678" i="6"/>
  <c r="H6678" i="6"/>
  <c r="I6678" i="6"/>
  <c r="C6678" i="6"/>
  <c r="K6678" i="6"/>
  <c r="L6678" i="6"/>
  <c r="D6678" i="6"/>
  <c r="M6678" i="6"/>
  <c r="N6678" i="6"/>
  <c r="A6679" i="6"/>
  <c r="F6679" i="6"/>
  <c r="G6679" i="6"/>
  <c r="H6679" i="6"/>
  <c r="I6679" i="6"/>
  <c r="C6679" i="6"/>
  <c r="K6679" i="6"/>
  <c r="L6679" i="6"/>
  <c r="D6679" i="6"/>
  <c r="M6679" i="6"/>
  <c r="N6679" i="6"/>
  <c r="A6680" i="6"/>
  <c r="F6680" i="6"/>
  <c r="G6680" i="6"/>
  <c r="H6680" i="6"/>
  <c r="I6680" i="6"/>
  <c r="C6680" i="6"/>
  <c r="K6680" i="6"/>
  <c r="L6680" i="6"/>
  <c r="D6680" i="6"/>
  <c r="M6680" i="6"/>
  <c r="N6680" i="6"/>
  <c r="A6681" i="6"/>
  <c r="F6681" i="6"/>
  <c r="G6681" i="6"/>
  <c r="H6681" i="6"/>
  <c r="I6681" i="6"/>
  <c r="C6681" i="6"/>
  <c r="K6681" i="6"/>
  <c r="L6681" i="6"/>
  <c r="D6681" i="6"/>
  <c r="M6681" i="6"/>
  <c r="N6681" i="6"/>
  <c r="A6682" i="6"/>
  <c r="F6682" i="6"/>
  <c r="G6682" i="6"/>
  <c r="H6682" i="6"/>
  <c r="I6682" i="6"/>
  <c r="C6682" i="6"/>
  <c r="K6682" i="6"/>
  <c r="L6682" i="6"/>
  <c r="D6682" i="6"/>
  <c r="M6682" i="6"/>
  <c r="N6682" i="6"/>
  <c r="A6683" i="6"/>
  <c r="F6683" i="6"/>
  <c r="G6683" i="6"/>
  <c r="H6683" i="6"/>
  <c r="I6683" i="6"/>
  <c r="C6683" i="6"/>
  <c r="K6683" i="6"/>
  <c r="L6683" i="6"/>
  <c r="D6683" i="6"/>
  <c r="M6683" i="6"/>
  <c r="N6683" i="6"/>
  <c r="A6684" i="6"/>
  <c r="F6684" i="6"/>
  <c r="G6684" i="6"/>
  <c r="H6684" i="6"/>
  <c r="I6684" i="6"/>
  <c r="C6684" i="6"/>
  <c r="K6684" i="6"/>
  <c r="L6684" i="6"/>
  <c r="D6684" i="6"/>
  <c r="M6684" i="6"/>
  <c r="N6684" i="6"/>
  <c r="A6685" i="6"/>
  <c r="F6685" i="6"/>
  <c r="G6685" i="6"/>
  <c r="H6685" i="6"/>
  <c r="I6685" i="6"/>
  <c r="C6685" i="6"/>
  <c r="K6685" i="6"/>
  <c r="L6685" i="6"/>
  <c r="D6685" i="6"/>
  <c r="M6685" i="6"/>
  <c r="N6685" i="6"/>
  <c r="A6686" i="6"/>
  <c r="F6686" i="6"/>
  <c r="G6686" i="6"/>
  <c r="H6686" i="6"/>
  <c r="I6686" i="6"/>
  <c r="C6686" i="6"/>
  <c r="K6686" i="6"/>
  <c r="L6686" i="6"/>
  <c r="D6686" i="6"/>
  <c r="M6686" i="6"/>
  <c r="N6686" i="6"/>
  <c r="A6687" i="6"/>
  <c r="F6687" i="6"/>
  <c r="G6687" i="6"/>
  <c r="H6687" i="6"/>
  <c r="I6687" i="6"/>
  <c r="C6687" i="6"/>
  <c r="K6687" i="6"/>
  <c r="L6687" i="6"/>
  <c r="D6687" i="6"/>
  <c r="M6687" i="6"/>
  <c r="N6687" i="6"/>
  <c r="A6688" i="6"/>
  <c r="F6688" i="6"/>
  <c r="G6688" i="6"/>
  <c r="H6688" i="6"/>
  <c r="I6688" i="6"/>
  <c r="C6688" i="6"/>
  <c r="K6688" i="6"/>
  <c r="L6688" i="6"/>
  <c r="D6688" i="6"/>
  <c r="M6688" i="6"/>
  <c r="N6688" i="6"/>
  <c r="A6689" i="6"/>
  <c r="F6689" i="6"/>
  <c r="G6689" i="6"/>
  <c r="H6689" i="6"/>
  <c r="I6689" i="6"/>
  <c r="C6689" i="6"/>
  <c r="K6689" i="6"/>
  <c r="L6689" i="6"/>
  <c r="D6689" i="6"/>
  <c r="M6689" i="6"/>
  <c r="N6689" i="6"/>
  <c r="A6690" i="6"/>
  <c r="F6690" i="6"/>
  <c r="G6690" i="6"/>
  <c r="H6690" i="6"/>
  <c r="I6690" i="6"/>
  <c r="C6690" i="6"/>
  <c r="K6690" i="6"/>
  <c r="L6690" i="6"/>
  <c r="D6690" i="6"/>
  <c r="M6690" i="6"/>
  <c r="N6690" i="6"/>
  <c r="A6691" i="6"/>
  <c r="F6691" i="6"/>
  <c r="G6691" i="6"/>
  <c r="H6691" i="6"/>
  <c r="I6691" i="6"/>
  <c r="C6691" i="6"/>
  <c r="K6691" i="6"/>
  <c r="L6691" i="6"/>
  <c r="D6691" i="6"/>
  <c r="M6691" i="6"/>
  <c r="N6691" i="6"/>
  <c r="A6692" i="6"/>
  <c r="F6692" i="6"/>
  <c r="G6692" i="6"/>
  <c r="H6692" i="6"/>
  <c r="I6692" i="6"/>
  <c r="C6692" i="6"/>
  <c r="K6692" i="6"/>
  <c r="L6692" i="6"/>
  <c r="D6692" i="6"/>
  <c r="M6692" i="6"/>
  <c r="N6692" i="6"/>
  <c r="A6693" i="6"/>
  <c r="F6693" i="6"/>
  <c r="G6693" i="6"/>
  <c r="H6693" i="6"/>
  <c r="I6693" i="6"/>
  <c r="C6693" i="6"/>
  <c r="K6693" i="6"/>
  <c r="L6693" i="6"/>
  <c r="D6693" i="6"/>
  <c r="M6693" i="6"/>
  <c r="N6693" i="6"/>
  <c r="A6694" i="6"/>
  <c r="F6694" i="6"/>
  <c r="G6694" i="6"/>
  <c r="H6694" i="6"/>
  <c r="I6694" i="6"/>
  <c r="C6694" i="6"/>
  <c r="K6694" i="6"/>
  <c r="L6694" i="6"/>
  <c r="D6694" i="6"/>
  <c r="M6694" i="6"/>
  <c r="N6694" i="6"/>
  <c r="A6695" i="6"/>
  <c r="F6695" i="6"/>
  <c r="G6695" i="6"/>
  <c r="H6695" i="6"/>
  <c r="I6695" i="6"/>
  <c r="C6695" i="6"/>
  <c r="K6695" i="6"/>
  <c r="L6695" i="6"/>
  <c r="D6695" i="6"/>
  <c r="M6695" i="6"/>
  <c r="N6695" i="6"/>
  <c r="A6696" i="6"/>
  <c r="F6696" i="6"/>
  <c r="G6696" i="6"/>
  <c r="H6696" i="6"/>
  <c r="I6696" i="6"/>
  <c r="C6696" i="6"/>
  <c r="K6696" i="6"/>
  <c r="L6696" i="6"/>
  <c r="D6696" i="6"/>
  <c r="M6696" i="6"/>
  <c r="N6696" i="6"/>
  <c r="A6697" i="6"/>
  <c r="F6697" i="6"/>
  <c r="G6697" i="6"/>
  <c r="H6697" i="6"/>
  <c r="I6697" i="6"/>
  <c r="C6697" i="6"/>
  <c r="K6697" i="6"/>
  <c r="L6697" i="6"/>
  <c r="D6697" i="6"/>
  <c r="M6697" i="6"/>
  <c r="N6697" i="6"/>
  <c r="A6698" i="6"/>
  <c r="F6698" i="6"/>
  <c r="G6698" i="6"/>
  <c r="H6698" i="6"/>
  <c r="I6698" i="6"/>
  <c r="C6698" i="6"/>
  <c r="K6698" i="6"/>
  <c r="L6698" i="6"/>
  <c r="D6698" i="6"/>
  <c r="M6698" i="6"/>
  <c r="N6698" i="6"/>
  <c r="A6699" i="6"/>
  <c r="F6699" i="6"/>
  <c r="G6699" i="6"/>
  <c r="H6699" i="6"/>
  <c r="I6699" i="6"/>
  <c r="C6699" i="6"/>
  <c r="K6699" i="6"/>
  <c r="L6699" i="6"/>
  <c r="D6699" i="6"/>
  <c r="M6699" i="6"/>
  <c r="N6699" i="6"/>
  <c r="A6700" i="6"/>
  <c r="F6700" i="6"/>
  <c r="G6700" i="6"/>
  <c r="H6700" i="6"/>
  <c r="I6700" i="6"/>
  <c r="C6700" i="6"/>
  <c r="K6700" i="6"/>
  <c r="L6700" i="6"/>
  <c r="D6700" i="6"/>
  <c r="M6700" i="6"/>
  <c r="N6700" i="6"/>
  <c r="A6701" i="6"/>
  <c r="F6701" i="6"/>
  <c r="G6701" i="6"/>
  <c r="H6701" i="6"/>
  <c r="I6701" i="6"/>
  <c r="C6701" i="6"/>
  <c r="K6701" i="6"/>
  <c r="L6701" i="6"/>
  <c r="D6701" i="6"/>
  <c r="M6701" i="6"/>
  <c r="N6701" i="6"/>
  <c r="A6702" i="6"/>
  <c r="F6702" i="6"/>
  <c r="G6702" i="6"/>
  <c r="H6702" i="6"/>
  <c r="I6702" i="6"/>
  <c r="C6702" i="6"/>
  <c r="K6702" i="6"/>
  <c r="L6702" i="6"/>
  <c r="D6702" i="6"/>
  <c r="M6702" i="6"/>
  <c r="N6702" i="6"/>
  <c r="A6703" i="6"/>
  <c r="F6703" i="6"/>
  <c r="G6703" i="6"/>
  <c r="H6703" i="6"/>
  <c r="I6703" i="6"/>
  <c r="C6703" i="6"/>
  <c r="K6703" i="6"/>
  <c r="L6703" i="6"/>
  <c r="D6703" i="6"/>
  <c r="M6703" i="6"/>
  <c r="N6703" i="6"/>
  <c r="A6704" i="6"/>
  <c r="F6704" i="6"/>
  <c r="G6704" i="6"/>
  <c r="H6704" i="6"/>
  <c r="I6704" i="6"/>
  <c r="C6704" i="6"/>
  <c r="K6704" i="6"/>
  <c r="L6704" i="6"/>
  <c r="D6704" i="6"/>
  <c r="M6704" i="6"/>
  <c r="N6704" i="6"/>
  <c r="A6705" i="6"/>
  <c r="F6705" i="6"/>
  <c r="G6705" i="6"/>
  <c r="H6705" i="6"/>
  <c r="I6705" i="6"/>
  <c r="C6705" i="6"/>
  <c r="K6705" i="6"/>
  <c r="L6705" i="6"/>
  <c r="D6705" i="6"/>
  <c r="M6705" i="6"/>
  <c r="N6705" i="6"/>
  <c r="A6706" i="6"/>
  <c r="F6706" i="6"/>
  <c r="G6706" i="6"/>
  <c r="H6706" i="6"/>
  <c r="I6706" i="6"/>
  <c r="C6706" i="6"/>
  <c r="K6706" i="6"/>
  <c r="L6706" i="6"/>
  <c r="D6706" i="6"/>
  <c r="M6706" i="6"/>
  <c r="N6706" i="6"/>
  <c r="A6707" i="6"/>
  <c r="F6707" i="6"/>
  <c r="G6707" i="6"/>
  <c r="H6707" i="6"/>
  <c r="I6707" i="6"/>
  <c r="C6707" i="6"/>
  <c r="K6707" i="6"/>
  <c r="L6707" i="6"/>
  <c r="D6707" i="6"/>
  <c r="M6707" i="6"/>
  <c r="N6707" i="6"/>
  <c r="A6708" i="6"/>
  <c r="F6708" i="6"/>
  <c r="G6708" i="6"/>
  <c r="H6708" i="6"/>
  <c r="I6708" i="6"/>
  <c r="C6708" i="6"/>
  <c r="K6708" i="6"/>
  <c r="L6708" i="6"/>
  <c r="D6708" i="6"/>
  <c r="M6708" i="6"/>
  <c r="N6708" i="6"/>
  <c r="A6709" i="6"/>
  <c r="F6709" i="6"/>
  <c r="G6709" i="6"/>
  <c r="H6709" i="6"/>
  <c r="I6709" i="6"/>
  <c r="C6709" i="6"/>
  <c r="K6709" i="6"/>
  <c r="L6709" i="6"/>
  <c r="D6709" i="6"/>
  <c r="M6709" i="6"/>
  <c r="N6709" i="6"/>
  <c r="A6710" i="6"/>
  <c r="F6710" i="6"/>
  <c r="G6710" i="6"/>
  <c r="H6710" i="6"/>
  <c r="I6710" i="6"/>
  <c r="C6710" i="6"/>
  <c r="K6710" i="6"/>
  <c r="L6710" i="6"/>
  <c r="D6710" i="6"/>
  <c r="M6710" i="6"/>
  <c r="N6710" i="6"/>
  <c r="A6711" i="6"/>
  <c r="F6711" i="6"/>
  <c r="G6711" i="6"/>
  <c r="H6711" i="6"/>
  <c r="I6711" i="6"/>
  <c r="C6711" i="6"/>
  <c r="K6711" i="6"/>
  <c r="L6711" i="6"/>
  <c r="D6711" i="6"/>
  <c r="M6711" i="6"/>
  <c r="N6711" i="6"/>
  <c r="A6712" i="6"/>
  <c r="F6712" i="6"/>
  <c r="G6712" i="6"/>
  <c r="H6712" i="6"/>
  <c r="I6712" i="6"/>
  <c r="C6712" i="6"/>
  <c r="K6712" i="6"/>
  <c r="L6712" i="6"/>
  <c r="D6712" i="6"/>
  <c r="M6712" i="6"/>
  <c r="N6712" i="6"/>
  <c r="A6713" i="6"/>
  <c r="F6713" i="6"/>
  <c r="G6713" i="6"/>
  <c r="H6713" i="6"/>
  <c r="I6713" i="6"/>
  <c r="C6713" i="6"/>
  <c r="K6713" i="6"/>
  <c r="L6713" i="6"/>
  <c r="D6713" i="6"/>
  <c r="M6713" i="6"/>
  <c r="N6713" i="6"/>
  <c r="A6714" i="6"/>
  <c r="F6714" i="6"/>
  <c r="G6714" i="6"/>
  <c r="H6714" i="6"/>
  <c r="I6714" i="6"/>
  <c r="C6714" i="6"/>
  <c r="K6714" i="6"/>
  <c r="L6714" i="6"/>
  <c r="D6714" i="6"/>
  <c r="M6714" i="6"/>
  <c r="N6714" i="6"/>
  <c r="A6715" i="6"/>
  <c r="F6715" i="6"/>
  <c r="G6715" i="6"/>
  <c r="H6715" i="6"/>
  <c r="I6715" i="6"/>
  <c r="C6715" i="6"/>
  <c r="K6715" i="6"/>
  <c r="L6715" i="6"/>
  <c r="D6715" i="6"/>
  <c r="M6715" i="6"/>
  <c r="N6715" i="6"/>
  <c r="A6716" i="6"/>
  <c r="F6716" i="6"/>
  <c r="G6716" i="6"/>
  <c r="H6716" i="6"/>
  <c r="I6716" i="6"/>
  <c r="C6716" i="6"/>
  <c r="K6716" i="6"/>
  <c r="L6716" i="6"/>
  <c r="D6716" i="6"/>
  <c r="M6716" i="6"/>
  <c r="N6716" i="6"/>
  <c r="A6717" i="6"/>
  <c r="F6717" i="6"/>
  <c r="G6717" i="6"/>
  <c r="H6717" i="6"/>
  <c r="I6717" i="6"/>
  <c r="C6717" i="6"/>
  <c r="K6717" i="6"/>
  <c r="L6717" i="6"/>
  <c r="D6717" i="6"/>
  <c r="M6717" i="6"/>
  <c r="N6717" i="6"/>
  <c r="A6718" i="6"/>
  <c r="F6718" i="6"/>
  <c r="G6718" i="6"/>
  <c r="H6718" i="6"/>
  <c r="I6718" i="6"/>
  <c r="C6718" i="6"/>
  <c r="K6718" i="6"/>
  <c r="L6718" i="6"/>
  <c r="D6718" i="6"/>
  <c r="M6718" i="6"/>
  <c r="N6718" i="6"/>
  <c r="A6719" i="6"/>
  <c r="F6719" i="6"/>
  <c r="G6719" i="6"/>
  <c r="H6719" i="6"/>
  <c r="I6719" i="6"/>
  <c r="C6719" i="6"/>
  <c r="K6719" i="6"/>
  <c r="L6719" i="6"/>
  <c r="D6719" i="6"/>
  <c r="M6719" i="6"/>
  <c r="N6719" i="6"/>
  <c r="A6720" i="6"/>
  <c r="F6720" i="6"/>
  <c r="G6720" i="6"/>
  <c r="H6720" i="6"/>
  <c r="I6720" i="6"/>
  <c r="C6720" i="6"/>
  <c r="K6720" i="6"/>
  <c r="L6720" i="6"/>
  <c r="D6720" i="6"/>
  <c r="M6720" i="6"/>
  <c r="N6720" i="6"/>
  <c r="A6721" i="6"/>
  <c r="F6721" i="6"/>
  <c r="G6721" i="6"/>
  <c r="H6721" i="6"/>
  <c r="I6721" i="6"/>
  <c r="C6721" i="6"/>
  <c r="K6721" i="6"/>
  <c r="L6721" i="6"/>
  <c r="D6721" i="6"/>
  <c r="M6721" i="6"/>
  <c r="N6721" i="6"/>
  <c r="A6722" i="6"/>
  <c r="F6722" i="6"/>
  <c r="G6722" i="6"/>
  <c r="H6722" i="6"/>
  <c r="I6722" i="6"/>
  <c r="C6722" i="6"/>
  <c r="K6722" i="6"/>
  <c r="L6722" i="6"/>
  <c r="D6722" i="6"/>
  <c r="M6722" i="6"/>
  <c r="N6722" i="6"/>
  <c r="A6723" i="6"/>
  <c r="F6723" i="6"/>
  <c r="G6723" i="6"/>
  <c r="H6723" i="6"/>
  <c r="I6723" i="6"/>
  <c r="C6723" i="6"/>
  <c r="K6723" i="6"/>
  <c r="L6723" i="6"/>
  <c r="D6723" i="6"/>
  <c r="M6723" i="6"/>
  <c r="N6723" i="6"/>
  <c r="A6724" i="6"/>
  <c r="F6724" i="6"/>
  <c r="G6724" i="6"/>
  <c r="H6724" i="6"/>
  <c r="I6724" i="6"/>
  <c r="C6724" i="6"/>
  <c r="K6724" i="6"/>
  <c r="L6724" i="6"/>
  <c r="D6724" i="6"/>
  <c r="M6724" i="6"/>
  <c r="N6724" i="6"/>
  <c r="A6725" i="6"/>
  <c r="F6725" i="6"/>
  <c r="G6725" i="6"/>
  <c r="H6725" i="6"/>
  <c r="I6725" i="6"/>
  <c r="C6725" i="6"/>
  <c r="K6725" i="6"/>
  <c r="L6725" i="6"/>
  <c r="D6725" i="6"/>
  <c r="M6725" i="6"/>
  <c r="N6725" i="6"/>
  <c r="A6726" i="6"/>
  <c r="F6726" i="6"/>
  <c r="G6726" i="6"/>
  <c r="H6726" i="6"/>
  <c r="I6726" i="6"/>
  <c r="C6726" i="6"/>
  <c r="K6726" i="6"/>
  <c r="L6726" i="6"/>
  <c r="D6726" i="6"/>
  <c r="M6726" i="6"/>
  <c r="N6726" i="6"/>
  <c r="A6727" i="6"/>
  <c r="F6727" i="6"/>
  <c r="G6727" i="6"/>
  <c r="H6727" i="6"/>
  <c r="I6727" i="6"/>
  <c r="C6727" i="6"/>
  <c r="K6727" i="6"/>
  <c r="L6727" i="6"/>
  <c r="D6727" i="6"/>
  <c r="M6727" i="6"/>
  <c r="N6727" i="6"/>
  <c r="A6728" i="6"/>
  <c r="F6728" i="6"/>
  <c r="G6728" i="6"/>
  <c r="H6728" i="6"/>
  <c r="I6728" i="6"/>
  <c r="C6728" i="6"/>
  <c r="K6728" i="6"/>
  <c r="L6728" i="6"/>
  <c r="D6728" i="6"/>
  <c r="M6728" i="6"/>
  <c r="N6728" i="6"/>
  <c r="A6729" i="6"/>
  <c r="F6729" i="6"/>
  <c r="G6729" i="6"/>
  <c r="H6729" i="6"/>
  <c r="I6729" i="6"/>
  <c r="C6729" i="6"/>
  <c r="K6729" i="6"/>
  <c r="L6729" i="6"/>
  <c r="D6729" i="6"/>
  <c r="M6729" i="6"/>
  <c r="N6729" i="6"/>
  <c r="A6730" i="6"/>
  <c r="F6730" i="6"/>
  <c r="G6730" i="6"/>
  <c r="H6730" i="6"/>
  <c r="I6730" i="6"/>
  <c r="C6730" i="6"/>
  <c r="K6730" i="6"/>
  <c r="L6730" i="6"/>
  <c r="D6730" i="6"/>
  <c r="M6730" i="6"/>
  <c r="N6730" i="6"/>
  <c r="A6731" i="6"/>
  <c r="F6731" i="6"/>
  <c r="G6731" i="6"/>
  <c r="H6731" i="6"/>
  <c r="I6731" i="6"/>
  <c r="C6731" i="6"/>
  <c r="K6731" i="6"/>
  <c r="L6731" i="6"/>
  <c r="D6731" i="6"/>
  <c r="M6731" i="6"/>
  <c r="N6731" i="6"/>
  <c r="A6732" i="6"/>
  <c r="F6732" i="6"/>
  <c r="G6732" i="6"/>
  <c r="H6732" i="6"/>
  <c r="I6732" i="6"/>
  <c r="C6732" i="6"/>
  <c r="K6732" i="6"/>
  <c r="L6732" i="6"/>
  <c r="D6732" i="6"/>
  <c r="M6732" i="6"/>
  <c r="N6732" i="6"/>
  <c r="A6733" i="6"/>
  <c r="F6733" i="6"/>
  <c r="G6733" i="6"/>
  <c r="H6733" i="6"/>
  <c r="I6733" i="6"/>
  <c r="C6733" i="6"/>
  <c r="K6733" i="6"/>
  <c r="L6733" i="6"/>
  <c r="D6733" i="6"/>
  <c r="M6733" i="6"/>
  <c r="N6733" i="6"/>
  <c r="A6734" i="6"/>
  <c r="F6734" i="6"/>
  <c r="G6734" i="6"/>
  <c r="H6734" i="6"/>
  <c r="I6734" i="6"/>
  <c r="C6734" i="6"/>
  <c r="K6734" i="6"/>
  <c r="L6734" i="6"/>
  <c r="D6734" i="6"/>
  <c r="M6734" i="6"/>
  <c r="N6734" i="6"/>
  <c r="A6735" i="6"/>
  <c r="F6735" i="6"/>
  <c r="G6735" i="6"/>
  <c r="H6735" i="6"/>
  <c r="I6735" i="6"/>
  <c r="C6735" i="6"/>
  <c r="K6735" i="6"/>
  <c r="L6735" i="6"/>
  <c r="D6735" i="6"/>
  <c r="M6735" i="6"/>
  <c r="N6735" i="6"/>
  <c r="A6736" i="6"/>
  <c r="F6736" i="6"/>
  <c r="G6736" i="6"/>
  <c r="H6736" i="6"/>
  <c r="I6736" i="6"/>
  <c r="C6736" i="6"/>
  <c r="K6736" i="6"/>
  <c r="L6736" i="6"/>
  <c r="D6736" i="6"/>
  <c r="M6736" i="6"/>
  <c r="N6736" i="6"/>
  <c r="A6737" i="6"/>
  <c r="F6737" i="6"/>
  <c r="G6737" i="6"/>
  <c r="H6737" i="6"/>
  <c r="I6737" i="6"/>
  <c r="C6737" i="6"/>
  <c r="K6737" i="6"/>
  <c r="L6737" i="6"/>
  <c r="D6737" i="6"/>
  <c r="M6737" i="6"/>
  <c r="N6737" i="6"/>
  <c r="A6738" i="6"/>
  <c r="F6738" i="6"/>
  <c r="G6738" i="6"/>
  <c r="H6738" i="6"/>
  <c r="I6738" i="6"/>
  <c r="C6738" i="6"/>
  <c r="K6738" i="6"/>
  <c r="L6738" i="6"/>
  <c r="D6738" i="6"/>
  <c r="M6738" i="6"/>
  <c r="N6738" i="6"/>
  <c r="A6739" i="6"/>
  <c r="F6739" i="6"/>
  <c r="G6739" i="6"/>
  <c r="H6739" i="6"/>
  <c r="I6739" i="6"/>
  <c r="C6739" i="6"/>
  <c r="K6739" i="6"/>
  <c r="L6739" i="6"/>
  <c r="D6739" i="6"/>
  <c r="M6739" i="6"/>
  <c r="N6739" i="6"/>
  <c r="A6740" i="6"/>
  <c r="F6740" i="6"/>
  <c r="G6740" i="6"/>
  <c r="H6740" i="6"/>
  <c r="I6740" i="6"/>
  <c r="C6740" i="6"/>
  <c r="K6740" i="6"/>
  <c r="L6740" i="6"/>
  <c r="D6740" i="6"/>
  <c r="M6740" i="6"/>
  <c r="N6740" i="6"/>
  <c r="A6741" i="6"/>
  <c r="F6741" i="6"/>
  <c r="G6741" i="6"/>
  <c r="H6741" i="6"/>
  <c r="I6741" i="6"/>
  <c r="C6741" i="6"/>
  <c r="K6741" i="6"/>
  <c r="L6741" i="6"/>
  <c r="D6741" i="6"/>
  <c r="M6741" i="6"/>
  <c r="N6741" i="6"/>
  <c r="A6742" i="6"/>
  <c r="F6742" i="6"/>
  <c r="G6742" i="6"/>
  <c r="H6742" i="6"/>
  <c r="I6742" i="6"/>
  <c r="C6742" i="6"/>
  <c r="K6742" i="6"/>
  <c r="L6742" i="6"/>
  <c r="D6742" i="6"/>
  <c r="M6742" i="6"/>
  <c r="N6742" i="6"/>
  <c r="A6743" i="6"/>
  <c r="F6743" i="6"/>
  <c r="G6743" i="6"/>
  <c r="H6743" i="6"/>
  <c r="I6743" i="6"/>
  <c r="C6743" i="6"/>
  <c r="K6743" i="6"/>
  <c r="L6743" i="6"/>
  <c r="D6743" i="6"/>
  <c r="M6743" i="6"/>
  <c r="N6743" i="6"/>
  <c r="A6744" i="6"/>
  <c r="F6744" i="6"/>
  <c r="G6744" i="6"/>
  <c r="H6744" i="6"/>
  <c r="I6744" i="6"/>
  <c r="C6744" i="6"/>
  <c r="K6744" i="6"/>
  <c r="L6744" i="6"/>
  <c r="D6744" i="6"/>
  <c r="M6744" i="6"/>
  <c r="N6744" i="6"/>
  <c r="A6745" i="6"/>
  <c r="F6745" i="6"/>
  <c r="G6745" i="6"/>
  <c r="H6745" i="6"/>
  <c r="I6745" i="6"/>
  <c r="C6745" i="6"/>
  <c r="K6745" i="6"/>
  <c r="L6745" i="6"/>
  <c r="D6745" i="6"/>
  <c r="M6745" i="6"/>
  <c r="N6745" i="6"/>
  <c r="A6746" i="6"/>
  <c r="F6746" i="6"/>
  <c r="G6746" i="6"/>
  <c r="H6746" i="6"/>
  <c r="I6746" i="6"/>
  <c r="C6746" i="6"/>
  <c r="K6746" i="6"/>
  <c r="L6746" i="6"/>
  <c r="D6746" i="6"/>
  <c r="M6746" i="6"/>
  <c r="N6746" i="6"/>
  <c r="A6747" i="6"/>
  <c r="F6747" i="6"/>
  <c r="G6747" i="6"/>
  <c r="H6747" i="6"/>
  <c r="I6747" i="6"/>
  <c r="C6747" i="6"/>
  <c r="K6747" i="6"/>
  <c r="L6747" i="6"/>
  <c r="D6747" i="6"/>
  <c r="M6747" i="6"/>
  <c r="N6747" i="6"/>
  <c r="A6748" i="6"/>
  <c r="F6748" i="6"/>
  <c r="G6748" i="6"/>
  <c r="H6748" i="6"/>
  <c r="I6748" i="6"/>
  <c r="C6748" i="6"/>
  <c r="K6748" i="6"/>
  <c r="L6748" i="6"/>
  <c r="D6748" i="6"/>
  <c r="M6748" i="6"/>
  <c r="N6748" i="6"/>
  <c r="A6749" i="6"/>
  <c r="F6749" i="6"/>
  <c r="G6749" i="6"/>
  <c r="H6749" i="6"/>
  <c r="I6749" i="6"/>
  <c r="C6749" i="6"/>
  <c r="K6749" i="6"/>
  <c r="L6749" i="6"/>
  <c r="D6749" i="6"/>
  <c r="M6749" i="6"/>
  <c r="N6749" i="6"/>
  <c r="A6750" i="6"/>
  <c r="F6750" i="6"/>
  <c r="G6750" i="6"/>
  <c r="H6750" i="6"/>
  <c r="I6750" i="6"/>
  <c r="C6750" i="6"/>
  <c r="K6750" i="6"/>
  <c r="L6750" i="6"/>
  <c r="D6750" i="6"/>
  <c r="M6750" i="6"/>
  <c r="N6750" i="6"/>
  <c r="A6751" i="6"/>
  <c r="F6751" i="6"/>
  <c r="G6751" i="6"/>
  <c r="H6751" i="6"/>
  <c r="I6751" i="6"/>
  <c r="C6751" i="6"/>
  <c r="K6751" i="6"/>
  <c r="L6751" i="6"/>
  <c r="D6751" i="6"/>
  <c r="M6751" i="6"/>
  <c r="N6751" i="6"/>
  <c r="A6752" i="6"/>
  <c r="F6752" i="6"/>
  <c r="G6752" i="6"/>
  <c r="H6752" i="6"/>
  <c r="I6752" i="6"/>
  <c r="C6752" i="6"/>
  <c r="K6752" i="6"/>
  <c r="L6752" i="6"/>
  <c r="D6752" i="6"/>
  <c r="M6752" i="6"/>
  <c r="N6752" i="6"/>
  <c r="A6753" i="6"/>
  <c r="F6753" i="6"/>
  <c r="G6753" i="6"/>
  <c r="H6753" i="6"/>
  <c r="I6753" i="6"/>
  <c r="C6753" i="6"/>
  <c r="K6753" i="6"/>
  <c r="L6753" i="6"/>
  <c r="D6753" i="6"/>
  <c r="M6753" i="6"/>
  <c r="N6753" i="6"/>
  <c r="A6754" i="6"/>
  <c r="F6754" i="6"/>
  <c r="G6754" i="6"/>
  <c r="H6754" i="6"/>
  <c r="I6754" i="6"/>
  <c r="C6754" i="6"/>
  <c r="K6754" i="6"/>
  <c r="L6754" i="6"/>
  <c r="D6754" i="6"/>
  <c r="M6754" i="6"/>
  <c r="N6754" i="6"/>
  <c r="A6755" i="6"/>
  <c r="F6755" i="6"/>
  <c r="G6755" i="6"/>
  <c r="H6755" i="6"/>
  <c r="I6755" i="6"/>
  <c r="C6755" i="6"/>
  <c r="K6755" i="6"/>
  <c r="L6755" i="6"/>
  <c r="D6755" i="6"/>
  <c r="M6755" i="6"/>
  <c r="N6755" i="6"/>
  <c r="A6756" i="6"/>
  <c r="F6756" i="6"/>
  <c r="G6756" i="6"/>
  <c r="H6756" i="6"/>
  <c r="I6756" i="6"/>
  <c r="C6756" i="6"/>
  <c r="K6756" i="6"/>
  <c r="L6756" i="6"/>
  <c r="D6756" i="6"/>
  <c r="M6756" i="6"/>
  <c r="N6756" i="6"/>
  <c r="A6757" i="6"/>
  <c r="F6757" i="6"/>
  <c r="G6757" i="6"/>
  <c r="H6757" i="6"/>
  <c r="I6757" i="6"/>
  <c r="C6757" i="6"/>
  <c r="K6757" i="6"/>
  <c r="L6757" i="6"/>
  <c r="D6757" i="6"/>
  <c r="M6757" i="6"/>
  <c r="N6757" i="6"/>
  <c r="A6758" i="6"/>
  <c r="F6758" i="6"/>
  <c r="G6758" i="6"/>
  <c r="H6758" i="6"/>
  <c r="I6758" i="6"/>
  <c r="C6758" i="6"/>
  <c r="K6758" i="6"/>
  <c r="L6758" i="6"/>
  <c r="D6758" i="6"/>
  <c r="M6758" i="6"/>
  <c r="N6758" i="6"/>
  <c r="A6759" i="6"/>
  <c r="F6759" i="6"/>
  <c r="G6759" i="6"/>
  <c r="H6759" i="6"/>
  <c r="I6759" i="6"/>
  <c r="C6759" i="6"/>
  <c r="K6759" i="6"/>
  <c r="L6759" i="6"/>
  <c r="D6759" i="6"/>
  <c r="M6759" i="6"/>
  <c r="N6759" i="6"/>
  <c r="A6760" i="6"/>
  <c r="F6760" i="6"/>
  <c r="G6760" i="6"/>
  <c r="H6760" i="6"/>
  <c r="I6760" i="6"/>
  <c r="C6760" i="6"/>
  <c r="K6760" i="6"/>
  <c r="L6760" i="6"/>
  <c r="D6760" i="6"/>
  <c r="M6760" i="6"/>
  <c r="N6760" i="6"/>
  <c r="A6761" i="6"/>
  <c r="F6761" i="6"/>
  <c r="G6761" i="6"/>
  <c r="H6761" i="6"/>
  <c r="I6761" i="6"/>
  <c r="C6761" i="6"/>
  <c r="K6761" i="6"/>
  <c r="L6761" i="6"/>
  <c r="D6761" i="6"/>
  <c r="M6761" i="6"/>
  <c r="N6761" i="6"/>
  <c r="A6762" i="6"/>
  <c r="F6762" i="6"/>
  <c r="G6762" i="6"/>
  <c r="H6762" i="6"/>
  <c r="I6762" i="6"/>
  <c r="C6762" i="6"/>
  <c r="K6762" i="6"/>
  <c r="L6762" i="6"/>
  <c r="D6762" i="6"/>
  <c r="M6762" i="6"/>
  <c r="N6762" i="6"/>
  <c r="A6763" i="6"/>
  <c r="F6763" i="6"/>
  <c r="G6763" i="6"/>
  <c r="H6763" i="6"/>
  <c r="I6763" i="6"/>
  <c r="C6763" i="6"/>
  <c r="K6763" i="6"/>
  <c r="L6763" i="6"/>
  <c r="D6763" i="6"/>
  <c r="M6763" i="6"/>
  <c r="N6763" i="6"/>
  <c r="A6764" i="6"/>
  <c r="F6764" i="6"/>
  <c r="G6764" i="6"/>
  <c r="H6764" i="6"/>
  <c r="I6764" i="6"/>
  <c r="C6764" i="6"/>
  <c r="K6764" i="6"/>
  <c r="L6764" i="6"/>
  <c r="D6764" i="6"/>
  <c r="M6764" i="6"/>
  <c r="N6764" i="6"/>
  <c r="A6765" i="6"/>
  <c r="F6765" i="6"/>
  <c r="G6765" i="6"/>
  <c r="H6765" i="6"/>
  <c r="I6765" i="6"/>
  <c r="C6765" i="6"/>
  <c r="K6765" i="6"/>
  <c r="L6765" i="6"/>
  <c r="D6765" i="6"/>
  <c r="M6765" i="6"/>
  <c r="N6765" i="6"/>
  <c r="A6766" i="6"/>
  <c r="F6766" i="6"/>
  <c r="G6766" i="6"/>
  <c r="H6766" i="6"/>
  <c r="I6766" i="6"/>
  <c r="C6766" i="6"/>
  <c r="K6766" i="6"/>
  <c r="L6766" i="6"/>
  <c r="D6766" i="6"/>
  <c r="M6766" i="6"/>
  <c r="N6766" i="6"/>
  <c r="A6767" i="6"/>
  <c r="F6767" i="6"/>
  <c r="G6767" i="6"/>
  <c r="H6767" i="6"/>
  <c r="I6767" i="6"/>
  <c r="C6767" i="6"/>
  <c r="K6767" i="6"/>
  <c r="L6767" i="6"/>
  <c r="D6767" i="6"/>
  <c r="M6767" i="6"/>
  <c r="N6767" i="6"/>
  <c r="A6768" i="6"/>
  <c r="F6768" i="6"/>
  <c r="G6768" i="6"/>
  <c r="H6768" i="6"/>
  <c r="I6768" i="6"/>
  <c r="C6768" i="6"/>
  <c r="K6768" i="6"/>
  <c r="L6768" i="6"/>
  <c r="D6768" i="6"/>
  <c r="M6768" i="6"/>
  <c r="N6768" i="6"/>
  <c r="A6769" i="6"/>
  <c r="F6769" i="6"/>
  <c r="G6769" i="6"/>
  <c r="H6769" i="6"/>
  <c r="I6769" i="6"/>
  <c r="C6769" i="6"/>
  <c r="K6769" i="6"/>
  <c r="L6769" i="6"/>
  <c r="D6769" i="6"/>
  <c r="M6769" i="6"/>
  <c r="N6769" i="6"/>
  <c r="A6770" i="6"/>
  <c r="F6770" i="6"/>
  <c r="G6770" i="6"/>
  <c r="H6770" i="6"/>
  <c r="I6770" i="6"/>
  <c r="C6770" i="6"/>
  <c r="K6770" i="6"/>
  <c r="L6770" i="6"/>
  <c r="D6770" i="6"/>
  <c r="M6770" i="6"/>
  <c r="N6770" i="6"/>
  <c r="A6771" i="6"/>
  <c r="F6771" i="6"/>
  <c r="G6771" i="6"/>
  <c r="H6771" i="6"/>
  <c r="I6771" i="6"/>
  <c r="C6771" i="6"/>
  <c r="K6771" i="6"/>
  <c r="L6771" i="6"/>
  <c r="D6771" i="6"/>
  <c r="M6771" i="6"/>
  <c r="N6771" i="6"/>
  <c r="A6772" i="6"/>
  <c r="F6772" i="6"/>
  <c r="G6772" i="6"/>
  <c r="H6772" i="6"/>
  <c r="I6772" i="6"/>
  <c r="C6772" i="6"/>
  <c r="K6772" i="6"/>
  <c r="L6772" i="6"/>
  <c r="D6772" i="6"/>
  <c r="M6772" i="6"/>
  <c r="N6772" i="6"/>
  <c r="A6773" i="6"/>
  <c r="F6773" i="6"/>
  <c r="G6773" i="6"/>
  <c r="H6773" i="6"/>
  <c r="I6773" i="6"/>
  <c r="C6773" i="6"/>
  <c r="K6773" i="6"/>
  <c r="L6773" i="6"/>
  <c r="D6773" i="6"/>
  <c r="M6773" i="6"/>
  <c r="N6773" i="6"/>
  <c r="A6774" i="6"/>
  <c r="F6774" i="6"/>
  <c r="G6774" i="6"/>
  <c r="H6774" i="6"/>
  <c r="I6774" i="6"/>
  <c r="C6774" i="6"/>
  <c r="K6774" i="6"/>
  <c r="L6774" i="6"/>
  <c r="D6774" i="6"/>
  <c r="M6774" i="6"/>
  <c r="N6774" i="6"/>
  <c r="A6775" i="6"/>
  <c r="F6775" i="6"/>
  <c r="G6775" i="6"/>
  <c r="H6775" i="6"/>
  <c r="I6775" i="6"/>
  <c r="C6775" i="6"/>
  <c r="K6775" i="6"/>
  <c r="L6775" i="6"/>
  <c r="D6775" i="6"/>
  <c r="M6775" i="6"/>
  <c r="N6775" i="6"/>
  <c r="A6776" i="6"/>
  <c r="F6776" i="6"/>
  <c r="G6776" i="6"/>
  <c r="H6776" i="6"/>
  <c r="I6776" i="6"/>
  <c r="C6776" i="6"/>
  <c r="K6776" i="6"/>
  <c r="L6776" i="6"/>
  <c r="D6776" i="6"/>
  <c r="M6776" i="6"/>
  <c r="N6776" i="6"/>
  <c r="A6777" i="6"/>
  <c r="F6777" i="6"/>
  <c r="G6777" i="6"/>
  <c r="H6777" i="6"/>
  <c r="I6777" i="6"/>
  <c r="C6777" i="6"/>
  <c r="K6777" i="6"/>
  <c r="L6777" i="6"/>
  <c r="D6777" i="6"/>
  <c r="M6777" i="6"/>
  <c r="N6777" i="6"/>
  <c r="A6778" i="6"/>
  <c r="F6778" i="6"/>
  <c r="G6778" i="6"/>
  <c r="H6778" i="6"/>
  <c r="I6778" i="6"/>
  <c r="C6778" i="6"/>
  <c r="K6778" i="6"/>
  <c r="L6778" i="6"/>
  <c r="D6778" i="6"/>
  <c r="M6778" i="6"/>
  <c r="N6778" i="6"/>
  <c r="A6779" i="6"/>
  <c r="F6779" i="6"/>
  <c r="G6779" i="6"/>
  <c r="H6779" i="6"/>
  <c r="I6779" i="6"/>
  <c r="C6779" i="6"/>
  <c r="K6779" i="6"/>
  <c r="L6779" i="6"/>
  <c r="D6779" i="6"/>
  <c r="M6779" i="6"/>
  <c r="N6779" i="6"/>
  <c r="A6780" i="6"/>
  <c r="F6780" i="6"/>
  <c r="G6780" i="6"/>
  <c r="H6780" i="6"/>
  <c r="I6780" i="6"/>
  <c r="C6780" i="6"/>
  <c r="K6780" i="6"/>
  <c r="L6780" i="6"/>
  <c r="D6780" i="6"/>
  <c r="M6780" i="6"/>
  <c r="N6780" i="6"/>
  <c r="A6781" i="6"/>
  <c r="F6781" i="6"/>
  <c r="G6781" i="6"/>
  <c r="H6781" i="6"/>
  <c r="I6781" i="6"/>
  <c r="C6781" i="6"/>
  <c r="K6781" i="6"/>
  <c r="L6781" i="6"/>
  <c r="D6781" i="6"/>
  <c r="M6781" i="6"/>
  <c r="N6781" i="6"/>
  <c r="A6782" i="6"/>
  <c r="F6782" i="6"/>
  <c r="G6782" i="6"/>
  <c r="H6782" i="6"/>
  <c r="I6782" i="6"/>
  <c r="C6782" i="6"/>
  <c r="K6782" i="6"/>
  <c r="L6782" i="6"/>
  <c r="D6782" i="6"/>
  <c r="M6782" i="6"/>
  <c r="N6782" i="6"/>
  <c r="A6783" i="6"/>
  <c r="F6783" i="6"/>
  <c r="G6783" i="6"/>
  <c r="H6783" i="6"/>
  <c r="I6783" i="6"/>
  <c r="C6783" i="6"/>
  <c r="K6783" i="6"/>
  <c r="L6783" i="6"/>
  <c r="D6783" i="6"/>
  <c r="M6783" i="6"/>
  <c r="N6783" i="6"/>
  <c r="A6784" i="6"/>
  <c r="F6784" i="6"/>
  <c r="G6784" i="6"/>
  <c r="H6784" i="6"/>
  <c r="I6784" i="6"/>
  <c r="C6784" i="6"/>
  <c r="K6784" i="6"/>
  <c r="L6784" i="6"/>
  <c r="D6784" i="6"/>
  <c r="M6784" i="6"/>
  <c r="N6784" i="6"/>
  <c r="A6785" i="6"/>
  <c r="F6785" i="6"/>
  <c r="G6785" i="6"/>
  <c r="H6785" i="6"/>
  <c r="I6785" i="6"/>
  <c r="C6785" i="6"/>
  <c r="K6785" i="6"/>
  <c r="L6785" i="6"/>
  <c r="D6785" i="6"/>
  <c r="M6785" i="6"/>
  <c r="N6785" i="6"/>
  <c r="A6786" i="6"/>
  <c r="F6786" i="6"/>
  <c r="G6786" i="6"/>
  <c r="H6786" i="6"/>
  <c r="I6786" i="6"/>
  <c r="C6786" i="6"/>
  <c r="K6786" i="6"/>
  <c r="L6786" i="6"/>
  <c r="D6786" i="6"/>
  <c r="M6786" i="6"/>
  <c r="N6786" i="6"/>
  <c r="A6787" i="6"/>
  <c r="F6787" i="6"/>
  <c r="G6787" i="6"/>
  <c r="H6787" i="6"/>
  <c r="I6787" i="6"/>
  <c r="C6787" i="6"/>
  <c r="K6787" i="6"/>
  <c r="L6787" i="6"/>
  <c r="D6787" i="6"/>
  <c r="M6787" i="6"/>
  <c r="N6787" i="6"/>
  <c r="A6788" i="6"/>
  <c r="F6788" i="6"/>
  <c r="G6788" i="6"/>
  <c r="H6788" i="6"/>
  <c r="I6788" i="6"/>
  <c r="C6788" i="6"/>
  <c r="K6788" i="6"/>
  <c r="L6788" i="6"/>
  <c r="D6788" i="6"/>
  <c r="M6788" i="6"/>
  <c r="N6788" i="6"/>
  <c r="A6789" i="6"/>
  <c r="F6789" i="6"/>
  <c r="G6789" i="6"/>
  <c r="H6789" i="6"/>
  <c r="I6789" i="6"/>
  <c r="C6789" i="6"/>
  <c r="K6789" i="6"/>
  <c r="L6789" i="6"/>
  <c r="D6789" i="6"/>
  <c r="M6789" i="6"/>
  <c r="N6789" i="6"/>
  <c r="A6790" i="6"/>
  <c r="F6790" i="6"/>
  <c r="G6790" i="6"/>
  <c r="H6790" i="6"/>
  <c r="I6790" i="6"/>
  <c r="C6790" i="6"/>
  <c r="K6790" i="6"/>
  <c r="L6790" i="6"/>
  <c r="D6790" i="6"/>
  <c r="M6790" i="6"/>
  <c r="N6790" i="6"/>
  <c r="A6791" i="6"/>
  <c r="F6791" i="6"/>
  <c r="G6791" i="6"/>
  <c r="H6791" i="6"/>
  <c r="I6791" i="6"/>
  <c r="C6791" i="6"/>
  <c r="K6791" i="6"/>
  <c r="L6791" i="6"/>
  <c r="D6791" i="6"/>
  <c r="M6791" i="6"/>
  <c r="N6791" i="6"/>
  <c r="A6792" i="6"/>
  <c r="F6792" i="6"/>
  <c r="G6792" i="6"/>
  <c r="H6792" i="6"/>
  <c r="I6792" i="6"/>
  <c r="C6792" i="6"/>
  <c r="K6792" i="6"/>
  <c r="L6792" i="6"/>
  <c r="D6792" i="6"/>
  <c r="M6792" i="6"/>
  <c r="N6792" i="6"/>
  <c r="A6793" i="6"/>
  <c r="F6793" i="6"/>
  <c r="G6793" i="6"/>
  <c r="H6793" i="6"/>
  <c r="I6793" i="6"/>
  <c r="C6793" i="6"/>
  <c r="K6793" i="6"/>
  <c r="L6793" i="6"/>
  <c r="D6793" i="6"/>
  <c r="M6793" i="6"/>
  <c r="N6793" i="6"/>
  <c r="A6794" i="6"/>
  <c r="F6794" i="6"/>
  <c r="G6794" i="6"/>
  <c r="H6794" i="6"/>
  <c r="I6794" i="6"/>
  <c r="C6794" i="6"/>
  <c r="K6794" i="6"/>
  <c r="L6794" i="6"/>
  <c r="D6794" i="6"/>
  <c r="M6794" i="6"/>
  <c r="N6794" i="6"/>
  <c r="A6795" i="6"/>
  <c r="F6795" i="6"/>
  <c r="G6795" i="6"/>
  <c r="H6795" i="6"/>
  <c r="I6795" i="6"/>
  <c r="C6795" i="6"/>
  <c r="K6795" i="6"/>
  <c r="L6795" i="6"/>
  <c r="D6795" i="6"/>
  <c r="M6795" i="6"/>
  <c r="N6795" i="6"/>
  <c r="A6796" i="6"/>
  <c r="F6796" i="6"/>
  <c r="G6796" i="6"/>
  <c r="H6796" i="6"/>
  <c r="I6796" i="6"/>
  <c r="C6796" i="6"/>
  <c r="K6796" i="6"/>
  <c r="L6796" i="6"/>
  <c r="D6796" i="6"/>
  <c r="M6796" i="6"/>
  <c r="N6796" i="6"/>
  <c r="A6797" i="6"/>
  <c r="F6797" i="6"/>
  <c r="G6797" i="6"/>
  <c r="H6797" i="6"/>
  <c r="I6797" i="6"/>
  <c r="C6797" i="6"/>
  <c r="K6797" i="6"/>
  <c r="L6797" i="6"/>
  <c r="D6797" i="6"/>
  <c r="M6797" i="6"/>
  <c r="N6797" i="6"/>
  <c r="A6798" i="6"/>
  <c r="F6798" i="6"/>
  <c r="G6798" i="6"/>
  <c r="H6798" i="6"/>
  <c r="I6798" i="6"/>
  <c r="C6798" i="6"/>
  <c r="K6798" i="6"/>
  <c r="L6798" i="6"/>
  <c r="D6798" i="6"/>
  <c r="M6798" i="6"/>
  <c r="N6798" i="6"/>
  <c r="A6799" i="6"/>
  <c r="F6799" i="6"/>
  <c r="G6799" i="6"/>
  <c r="H6799" i="6"/>
  <c r="I6799" i="6"/>
  <c r="C6799" i="6"/>
  <c r="K6799" i="6"/>
  <c r="L6799" i="6"/>
  <c r="D6799" i="6"/>
  <c r="M6799" i="6"/>
  <c r="N6799" i="6"/>
  <c r="A6800" i="6"/>
  <c r="F6800" i="6"/>
  <c r="G6800" i="6"/>
  <c r="H6800" i="6"/>
  <c r="I6800" i="6"/>
  <c r="C6800" i="6"/>
  <c r="K6800" i="6"/>
  <c r="L6800" i="6"/>
  <c r="D6800" i="6"/>
  <c r="M6800" i="6"/>
  <c r="N6800" i="6"/>
  <c r="A6801" i="6"/>
  <c r="F6801" i="6"/>
  <c r="G6801" i="6"/>
  <c r="H6801" i="6"/>
  <c r="I6801" i="6"/>
  <c r="C6801" i="6"/>
  <c r="K6801" i="6"/>
  <c r="L6801" i="6"/>
  <c r="D6801" i="6"/>
  <c r="M6801" i="6"/>
  <c r="N6801" i="6"/>
  <c r="A6802" i="6"/>
  <c r="F6802" i="6"/>
  <c r="G6802" i="6"/>
  <c r="H6802" i="6"/>
  <c r="I6802" i="6"/>
  <c r="C6802" i="6"/>
  <c r="K6802" i="6"/>
  <c r="L6802" i="6"/>
  <c r="D6802" i="6"/>
  <c r="M6802" i="6"/>
  <c r="N6802" i="6"/>
  <c r="A6803" i="6"/>
  <c r="F6803" i="6"/>
  <c r="G6803" i="6"/>
  <c r="H6803" i="6"/>
  <c r="I6803" i="6"/>
  <c r="C6803" i="6"/>
  <c r="K6803" i="6"/>
  <c r="L6803" i="6"/>
  <c r="D6803" i="6"/>
  <c r="M6803" i="6"/>
  <c r="N6803" i="6"/>
  <c r="A6804" i="6"/>
  <c r="F6804" i="6"/>
  <c r="G6804" i="6"/>
  <c r="H6804" i="6"/>
  <c r="I6804" i="6"/>
  <c r="C6804" i="6"/>
  <c r="K6804" i="6"/>
  <c r="L6804" i="6"/>
  <c r="D6804" i="6"/>
  <c r="M6804" i="6"/>
  <c r="N6804" i="6"/>
  <c r="A6805" i="6"/>
  <c r="F6805" i="6"/>
  <c r="G6805" i="6"/>
  <c r="H6805" i="6"/>
  <c r="I6805" i="6"/>
  <c r="C6805" i="6"/>
  <c r="K6805" i="6"/>
  <c r="L6805" i="6"/>
  <c r="D6805" i="6"/>
  <c r="M6805" i="6"/>
  <c r="N6805" i="6"/>
  <c r="A6806" i="6"/>
  <c r="F6806" i="6"/>
  <c r="G6806" i="6"/>
  <c r="H6806" i="6"/>
  <c r="I6806" i="6"/>
  <c r="C6806" i="6"/>
  <c r="K6806" i="6"/>
  <c r="L6806" i="6"/>
  <c r="D6806" i="6"/>
  <c r="M6806" i="6"/>
  <c r="N6806" i="6"/>
  <c r="A6807" i="6"/>
  <c r="F6807" i="6"/>
  <c r="G6807" i="6"/>
  <c r="H6807" i="6"/>
  <c r="I6807" i="6"/>
  <c r="C6807" i="6"/>
  <c r="K6807" i="6"/>
  <c r="L6807" i="6"/>
  <c r="D6807" i="6"/>
  <c r="M6807" i="6"/>
  <c r="N6807" i="6"/>
  <c r="A6808" i="6"/>
  <c r="F6808" i="6"/>
  <c r="G6808" i="6"/>
  <c r="H6808" i="6"/>
  <c r="I6808" i="6"/>
  <c r="C6808" i="6"/>
  <c r="K6808" i="6"/>
  <c r="L6808" i="6"/>
  <c r="D6808" i="6"/>
  <c r="M6808" i="6"/>
  <c r="N6808" i="6"/>
  <c r="A6809" i="6"/>
  <c r="F6809" i="6"/>
  <c r="G6809" i="6"/>
  <c r="H6809" i="6"/>
  <c r="I6809" i="6"/>
  <c r="C6809" i="6"/>
  <c r="K6809" i="6"/>
  <c r="L6809" i="6"/>
  <c r="D6809" i="6"/>
  <c r="M6809" i="6"/>
  <c r="N6809" i="6"/>
  <c r="A6810" i="6"/>
  <c r="F6810" i="6"/>
  <c r="G6810" i="6"/>
  <c r="H6810" i="6"/>
  <c r="I6810" i="6"/>
  <c r="C6810" i="6"/>
  <c r="K6810" i="6"/>
  <c r="L6810" i="6"/>
  <c r="D6810" i="6"/>
  <c r="M6810" i="6"/>
  <c r="N6810" i="6"/>
  <c r="A6811" i="6"/>
  <c r="F6811" i="6"/>
  <c r="G6811" i="6"/>
  <c r="H6811" i="6"/>
  <c r="I6811" i="6"/>
  <c r="C6811" i="6"/>
  <c r="K6811" i="6"/>
  <c r="L6811" i="6"/>
  <c r="D6811" i="6"/>
  <c r="M6811" i="6"/>
  <c r="N6811" i="6"/>
  <c r="A6812" i="6"/>
  <c r="F6812" i="6"/>
  <c r="G6812" i="6"/>
  <c r="H6812" i="6"/>
  <c r="I6812" i="6"/>
  <c r="C6812" i="6"/>
  <c r="K6812" i="6"/>
  <c r="L6812" i="6"/>
  <c r="D6812" i="6"/>
  <c r="M6812" i="6"/>
  <c r="N6812" i="6"/>
  <c r="A6813" i="6"/>
  <c r="F6813" i="6"/>
  <c r="G6813" i="6"/>
  <c r="H6813" i="6"/>
  <c r="I6813" i="6"/>
  <c r="C6813" i="6"/>
  <c r="K6813" i="6"/>
  <c r="L6813" i="6"/>
  <c r="D6813" i="6"/>
  <c r="M6813" i="6"/>
  <c r="N6813" i="6"/>
  <c r="A6814" i="6"/>
  <c r="F6814" i="6"/>
  <c r="G6814" i="6"/>
  <c r="H6814" i="6"/>
  <c r="I6814" i="6"/>
  <c r="C6814" i="6"/>
  <c r="K6814" i="6"/>
  <c r="L6814" i="6"/>
  <c r="D6814" i="6"/>
  <c r="M6814" i="6"/>
  <c r="N6814" i="6"/>
  <c r="A6815" i="6"/>
  <c r="F6815" i="6"/>
  <c r="G6815" i="6"/>
  <c r="H6815" i="6"/>
  <c r="I6815" i="6"/>
  <c r="C6815" i="6"/>
  <c r="K6815" i="6"/>
  <c r="L6815" i="6"/>
  <c r="D6815" i="6"/>
  <c r="M6815" i="6"/>
  <c r="N6815" i="6"/>
  <c r="A6816" i="6"/>
  <c r="F6816" i="6"/>
  <c r="G6816" i="6"/>
  <c r="H6816" i="6"/>
  <c r="I6816" i="6"/>
  <c r="C6816" i="6"/>
  <c r="K6816" i="6"/>
  <c r="L6816" i="6"/>
  <c r="D6816" i="6"/>
  <c r="M6816" i="6"/>
  <c r="N6816" i="6"/>
  <c r="A6817" i="6"/>
  <c r="F6817" i="6"/>
  <c r="G6817" i="6"/>
  <c r="H6817" i="6"/>
  <c r="I6817" i="6"/>
  <c r="C6817" i="6"/>
  <c r="K6817" i="6"/>
  <c r="L6817" i="6"/>
  <c r="D6817" i="6"/>
  <c r="M6817" i="6"/>
  <c r="N6817" i="6"/>
  <c r="A6818" i="6"/>
  <c r="F6818" i="6"/>
  <c r="G6818" i="6"/>
  <c r="H6818" i="6"/>
  <c r="I6818" i="6"/>
  <c r="C6818" i="6"/>
  <c r="K6818" i="6"/>
  <c r="L6818" i="6"/>
  <c r="D6818" i="6"/>
  <c r="M6818" i="6"/>
  <c r="N6818" i="6"/>
  <c r="A6819" i="6"/>
  <c r="F6819" i="6"/>
  <c r="G6819" i="6"/>
  <c r="H6819" i="6"/>
  <c r="I6819" i="6"/>
  <c r="C6819" i="6"/>
  <c r="K6819" i="6"/>
  <c r="L6819" i="6"/>
  <c r="D6819" i="6"/>
  <c r="M6819" i="6"/>
  <c r="N6819" i="6"/>
  <c r="A6820" i="6"/>
  <c r="F6820" i="6"/>
  <c r="G6820" i="6"/>
  <c r="H6820" i="6"/>
  <c r="I6820" i="6"/>
  <c r="C6820" i="6"/>
  <c r="K6820" i="6"/>
  <c r="L6820" i="6"/>
  <c r="D6820" i="6"/>
  <c r="M6820" i="6"/>
  <c r="N6820" i="6"/>
  <c r="A6821" i="6"/>
  <c r="F6821" i="6"/>
  <c r="G6821" i="6"/>
  <c r="H6821" i="6"/>
  <c r="I6821" i="6"/>
  <c r="C6821" i="6"/>
  <c r="K6821" i="6"/>
  <c r="L6821" i="6"/>
  <c r="D6821" i="6"/>
  <c r="M6821" i="6"/>
  <c r="N6821" i="6"/>
  <c r="A6822" i="6"/>
  <c r="F6822" i="6"/>
  <c r="G6822" i="6"/>
  <c r="H6822" i="6"/>
  <c r="I6822" i="6"/>
  <c r="C6822" i="6"/>
  <c r="K6822" i="6"/>
  <c r="L6822" i="6"/>
  <c r="D6822" i="6"/>
  <c r="M6822" i="6"/>
  <c r="N6822" i="6"/>
  <c r="A6823" i="6"/>
  <c r="F6823" i="6"/>
  <c r="G6823" i="6"/>
  <c r="H6823" i="6"/>
  <c r="I6823" i="6"/>
  <c r="C6823" i="6"/>
  <c r="K6823" i="6"/>
  <c r="L6823" i="6"/>
  <c r="D6823" i="6"/>
  <c r="M6823" i="6"/>
  <c r="N6823" i="6"/>
  <c r="A6824" i="6"/>
  <c r="F6824" i="6"/>
  <c r="G6824" i="6"/>
  <c r="H6824" i="6"/>
  <c r="I6824" i="6"/>
  <c r="C6824" i="6"/>
  <c r="K6824" i="6"/>
  <c r="L6824" i="6"/>
  <c r="D6824" i="6"/>
  <c r="M6824" i="6"/>
  <c r="N6824" i="6"/>
  <c r="A6825" i="6"/>
  <c r="F6825" i="6"/>
  <c r="G6825" i="6"/>
  <c r="H6825" i="6"/>
  <c r="I6825" i="6"/>
  <c r="C6825" i="6"/>
  <c r="K6825" i="6"/>
  <c r="L6825" i="6"/>
  <c r="D6825" i="6"/>
  <c r="M6825" i="6"/>
  <c r="N6825" i="6"/>
  <c r="A6826" i="6"/>
  <c r="F6826" i="6"/>
  <c r="G6826" i="6"/>
  <c r="H6826" i="6"/>
  <c r="I6826" i="6"/>
  <c r="C6826" i="6"/>
  <c r="K6826" i="6"/>
  <c r="L6826" i="6"/>
  <c r="D6826" i="6"/>
  <c r="M6826" i="6"/>
  <c r="N6826" i="6"/>
  <c r="A6827" i="6"/>
  <c r="F6827" i="6"/>
  <c r="G6827" i="6"/>
  <c r="H6827" i="6"/>
  <c r="I6827" i="6"/>
  <c r="C6827" i="6"/>
  <c r="K6827" i="6"/>
  <c r="L6827" i="6"/>
  <c r="D6827" i="6"/>
  <c r="M6827" i="6"/>
  <c r="N6827" i="6"/>
  <c r="A6828" i="6"/>
  <c r="F6828" i="6"/>
  <c r="G6828" i="6"/>
  <c r="H6828" i="6"/>
  <c r="I6828" i="6"/>
  <c r="C6828" i="6"/>
  <c r="K6828" i="6"/>
  <c r="L6828" i="6"/>
  <c r="D6828" i="6"/>
  <c r="M6828" i="6"/>
  <c r="N6828" i="6"/>
  <c r="A6829" i="6"/>
  <c r="F6829" i="6"/>
  <c r="G6829" i="6"/>
  <c r="H6829" i="6"/>
  <c r="I6829" i="6"/>
  <c r="C6829" i="6"/>
  <c r="K6829" i="6"/>
  <c r="L6829" i="6"/>
  <c r="D6829" i="6"/>
  <c r="M6829" i="6"/>
  <c r="N6829" i="6"/>
  <c r="A6830" i="6"/>
  <c r="F6830" i="6"/>
  <c r="G6830" i="6"/>
  <c r="H6830" i="6"/>
  <c r="I6830" i="6"/>
  <c r="C6830" i="6"/>
  <c r="K6830" i="6"/>
  <c r="L6830" i="6"/>
  <c r="D6830" i="6"/>
  <c r="M6830" i="6"/>
  <c r="N6830" i="6"/>
  <c r="A6831" i="6"/>
  <c r="F6831" i="6"/>
  <c r="G6831" i="6"/>
  <c r="H6831" i="6"/>
  <c r="I6831" i="6"/>
  <c r="C6831" i="6"/>
  <c r="K6831" i="6"/>
  <c r="L6831" i="6"/>
  <c r="D6831" i="6"/>
  <c r="M6831" i="6"/>
  <c r="N6831" i="6"/>
  <c r="A6832" i="6"/>
  <c r="F6832" i="6"/>
  <c r="G6832" i="6"/>
  <c r="H6832" i="6"/>
  <c r="I6832" i="6"/>
  <c r="C6832" i="6"/>
  <c r="K6832" i="6"/>
  <c r="L6832" i="6"/>
  <c r="D6832" i="6"/>
  <c r="M6832" i="6"/>
  <c r="N6832" i="6"/>
  <c r="A6833" i="6"/>
  <c r="F6833" i="6"/>
  <c r="G6833" i="6"/>
  <c r="H6833" i="6"/>
  <c r="I6833" i="6"/>
  <c r="C6833" i="6"/>
  <c r="K6833" i="6"/>
  <c r="L6833" i="6"/>
  <c r="D6833" i="6"/>
  <c r="M6833" i="6"/>
  <c r="N6833" i="6"/>
  <c r="A6834" i="6"/>
  <c r="F6834" i="6"/>
  <c r="G6834" i="6"/>
  <c r="H6834" i="6"/>
  <c r="I6834" i="6"/>
  <c r="C6834" i="6"/>
  <c r="K6834" i="6"/>
  <c r="L6834" i="6"/>
  <c r="D6834" i="6"/>
  <c r="M6834" i="6"/>
  <c r="N6834" i="6"/>
  <c r="A6835" i="6"/>
  <c r="F6835" i="6"/>
  <c r="G6835" i="6"/>
  <c r="H6835" i="6"/>
  <c r="I6835" i="6"/>
  <c r="C6835" i="6"/>
  <c r="K6835" i="6"/>
  <c r="L6835" i="6"/>
  <c r="D6835" i="6"/>
  <c r="M6835" i="6"/>
  <c r="N6835" i="6"/>
  <c r="A6836" i="6"/>
  <c r="F6836" i="6"/>
  <c r="G6836" i="6"/>
  <c r="H6836" i="6"/>
  <c r="I6836" i="6"/>
  <c r="C6836" i="6"/>
  <c r="K6836" i="6"/>
  <c r="L6836" i="6"/>
  <c r="D6836" i="6"/>
  <c r="M6836" i="6"/>
  <c r="N6836" i="6"/>
  <c r="A6837" i="6"/>
  <c r="F6837" i="6"/>
  <c r="G6837" i="6"/>
  <c r="H6837" i="6"/>
  <c r="I6837" i="6"/>
  <c r="C6837" i="6"/>
  <c r="K6837" i="6"/>
  <c r="L6837" i="6"/>
  <c r="D6837" i="6"/>
  <c r="M6837" i="6"/>
  <c r="N6837" i="6"/>
  <c r="A6838" i="6"/>
  <c r="F6838" i="6"/>
  <c r="G6838" i="6"/>
  <c r="H6838" i="6"/>
  <c r="I6838" i="6"/>
  <c r="C6838" i="6"/>
  <c r="K6838" i="6"/>
  <c r="L6838" i="6"/>
  <c r="D6838" i="6"/>
  <c r="M6838" i="6"/>
  <c r="N6838" i="6"/>
  <c r="A6839" i="6"/>
  <c r="F6839" i="6"/>
  <c r="G6839" i="6"/>
  <c r="H6839" i="6"/>
  <c r="I6839" i="6"/>
  <c r="C6839" i="6"/>
  <c r="K6839" i="6"/>
  <c r="L6839" i="6"/>
  <c r="D6839" i="6"/>
  <c r="M6839" i="6"/>
  <c r="N6839" i="6"/>
  <c r="A6840" i="6"/>
  <c r="F6840" i="6"/>
  <c r="G6840" i="6"/>
  <c r="H6840" i="6"/>
  <c r="I6840" i="6"/>
  <c r="C6840" i="6"/>
  <c r="K6840" i="6"/>
  <c r="L6840" i="6"/>
  <c r="D6840" i="6"/>
  <c r="M6840" i="6"/>
  <c r="N6840" i="6"/>
  <c r="A6841" i="6"/>
  <c r="F6841" i="6"/>
  <c r="G6841" i="6"/>
  <c r="H6841" i="6"/>
  <c r="I6841" i="6"/>
  <c r="C6841" i="6"/>
  <c r="K6841" i="6"/>
  <c r="L6841" i="6"/>
  <c r="D6841" i="6"/>
  <c r="M6841" i="6"/>
  <c r="N6841" i="6"/>
  <c r="A6842" i="6"/>
  <c r="F6842" i="6"/>
  <c r="G6842" i="6"/>
  <c r="H6842" i="6"/>
  <c r="I6842" i="6"/>
  <c r="C6842" i="6"/>
  <c r="K6842" i="6"/>
  <c r="L6842" i="6"/>
  <c r="D6842" i="6"/>
  <c r="M6842" i="6"/>
  <c r="N6842" i="6"/>
  <c r="A6843" i="6"/>
  <c r="F6843" i="6"/>
  <c r="G6843" i="6"/>
  <c r="H6843" i="6"/>
  <c r="I6843" i="6"/>
  <c r="C6843" i="6"/>
  <c r="K6843" i="6"/>
  <c r="L6843" i="6"/>
  <c r="D6843" i="6"/>
  <c r="M6843" i="6"/>
  <c r="N6843" i="6"/>
  <c r="A6844" i="6"/>
  <c r="F6844" i="6"/>
  <c r="G6844" i="6"/>
  <c r="H6844" i="6"/>
  <c r="I6844" i="6"/>
  <c r="C6844" i="6"/>
  <c r="K6844" i="6"/>
  <c r="L6844" i="6"/>
  <c r="D6844" i="6"/>
  <c r="M6844" i="6"/>
  <c r="N6844" i="6"/>
  <c r="A6845" i="6"/>
  <c r="F6845" i="6"/>
  <c r="G6845" i="6"/>
  <c r="H6845" i="6"/>
  <c r="I6845" i="6"/>
  <c r="C6845" i="6"/>
  <c r="K6845" i="6"/>
  <c r="L6845" i="6"/>
  <c r="D6845" i="6"/>
  <c r="M6845" i="6"/>
  <c r="N6845" i="6"/>
  <c r="A6846" i="6"/>
  <c r="F6846" i="6"/>
  <c r="G6846" i="6"/>
  <c r="H6846" i="6"/>
  <c r="I6846" i="6"/>
  <c r="C6846" i="6"/>
  <c r="K6846" i="6"/>
  <c r="L6846" i="6"/>
  <c r="D6846" i="6"/>
  <c r="M6846" i="6"/>
  <c r="N6846" i="6"/>
  <c r="A6847" i="6"/>
  <c r="F6847" i="6"/>
  <c r="G6847" i="6"/>
  <c r="H6847" i="6"/>
  <c r="I6847" i="6"/>
  <c r="C6847" i="6"/>
  <c r="K6847" i="6"/>
  <c r="L6847" i="6"/>
  <c r="D6847" i="6"/>
  <c r="M6847" i="6"/>
  <c r="N6847" i="6"/>
  <c r="A6848" i="6"/>
  <c r="F6848" i="6"/>
  <c r="G6848" i="6"/>
  <c r="H6848" i="6"/>
  <c r="I6848" i="6"/>
  <c r="C6848" i="6"/>
  <c r="K6848" i="6"/>
  <c r="L6848" i="6"/>
  <c r="D6848" i="6"/>
  <c r="M6848" i="6"/>
  <c r="N6848" i="6"/>
  <c r="A6849" i="6"/>
  <c r="F6849" i="6"/>
  <c r="G6849" i="6"/>
  <c r="H6849" i="6"/>
  <c r="I6849" i="6"/>
  <c r="C6849" i="6"/>
  <c r="K6849" i="6"/>
  <c r="L6849" i="6"/>
  <c r="D6849" i="6"/>
  <c r="M6849" i="6"/>
  <c r="N6849" i="6"/>
  <c r="A6850" i="6"/>
  <c r="F6850" i="6"/>
  <c r="G6850" i="6"/>
  <c r="H6850" i="6"/>
  <c r="I6850" i="6"/>
  <c r="C6850" i="6"/>
  <c r="K6850" i="6"/>
  <c r="L6850" i="6"/>
  <c r="D6850" i="6"/>
  <c r="M6850" i="6"/>
  <c r="N6850" i="6"/>
  <c r="A6851" i="6"/>
  <c r="F6851" i="6"/>
  <c r="G6851" i="6"/>
  <c r="H6851" i="6"/>
  <c r="I6851" i="6"/>
  <c r="C6851" i="6"/>
  <c r="K6851" i="6"/>
  <c r="L6851" i="6"/>
  <c r="D6851" i="6"/>
  <c r="M6851" i="6"/>
  <c r="N6851" i="6"/>
  <c r="A6852" i="6"/>
  <c r="F6852" i="6"/>
  <c r="G6852" i="6"/>
  <c r="H6852" i="6"/>
  <c r="I6852" i="6"/>
  <c r="C6852" i="6"/>
  <c r="K6852" i="6"/>
  <c r="L6852" i="6"/>
  <c r="D6852" i="6"/>
  <c r="M6852" i="6"/>
  <c r="N6852" i="6"/>
  <c r="A6853" i="6"/>
  <c r="F6853" i="6"/>
  <c r="G6853" i="6"/>
  <c r="H6853" i="6"/>
  <c r="I6853" i="6"/>
  <c r="C6853" i="6"/>
  <c r="K6853" i="6"/>
  <c r="L6853" i="6"/>
  <c r="D6853" i="6"/>
  <c r="M6853" i="6"/>
  <c r="N6853" i="6"/>
  <c r="A6854" i="6"/>
  <c r="F6854" i="6"/>
  <c r="G6854" i="6"/>
  <c r="H6854" i="6"/>
  <c r="I6854" i="6"/>
  <c r="C6854" i="6"/>
  <c r="K6854" i="6"/>
  <c r="L6854" i="6"/>
  <c r="D6854" i="6"/>
  <c r="M6854" i="6"/>
  <c r="N6854" i="6"/>
  <c r="A6855" i="6"/>
  <c r="F6855" i="6"/>
  <c r="G6855" i="6"/>
  <c r="H6855" i="6"/>
  <c r="I6855" i="6"/>
  <c r="C6855" i="6"/>
  <c r="K6855" i="6"/>
  <c r="L6855" i="6"/>
  <c r="D6855" i="6"/>
  <c r="M6855" i="6"/>
  <c r="N6855" i="6"/>
  <c r="A6856" i="6"/>
  <c r="F6856" i="6"/>
  <c r="G6856" i="6"/>
  <c r="H6856" i="6"/>
  <c r="I6856" i="6"/>
  <c r="C6856" i="6"/>
  <c r="K6856" i="6"/>
  <c r="L6856" i="6"/>
  <c r="D6856" i="6"/>
  <c r="M6856" i="6"/>
  <c r="N6856" i="6"/>
  <c r="A6857" i="6"/>
  <c r="F6857" i="6"/>
  <c r="G6857" i="6"/>
  <c r="H6857" i="6"/>
  <c r="I6857" i="6"/>
  <c r="C6857" i="6"/>
  <c r="K6857" i="6"/>
  <c r="L6857" i="6"/>
  <c r="D6857" i="6"/>
  <c r="M6857" i="6"/>
  <c r="N6857" i="6"/>
  <c r="A6858" i="6"/>
  <c r="F6858" i="6"/>
  <c r="G6858" i="6"/>
  <c r="H6858" i="6"/>
  <c r="I6858" i="6"/>
  <c r="C6858" i="6"/>
  <c r="K6858" i="6"/>
  <c r="L6858" i="6"/>
  <c r="D6858" i="6"/>
  <c r="M6858" i="6"/>
  <c r="N6858" i="6"/>
  <c r="A6859" i="6"/>
  <c r="F6859" i="6"/>
  <c r="G6859" i="6"/>
  <c r="H6859" i="6"/>
  <c r="I6859" i="6"/>
  <c r="C6859" i="6"/>
  <c r="K6859" i="6"/>
  <c r="L6859" i="6"/>
  <c r="D6859" i="6"/>
  <c r="M6859" i="6"/>
  <c r="N6859" i="6"/>
  <c r="A6860" i="6"/>
  <c r="F6860" i="6"/>
  <c r="G6860" i="6"/>
  <c r="H6860" i="6"/>
  <c r="I6860" i="6"/>
  <c r="C6860" i="6"/>
  <c r="K6860" i="6"/>
  <c r="L6860" i="6"/>
  <c r="D6860" i="6"/>
  <c r="M6860" i="6"/>
  <c r="N6860" i="6"/>
  <c r="A6861" i="6"/>
  <c r="F6861" i="6"/>
  <c r="G6861" i="6"/>
  <c r="H6861" i="6"/>
  <c r="I6861" i="6"/>
  <c r="C6861" i="6"/>
  <c r="K6861" i="6"/>
  <c r="L6861" i="6"/>
  <c r="D6861" i="6"/>
  <c r="M6861" i="6"/>
  <c r="N6861" i="6"/>
  <c r="A6862" i="6"/>
  <c r="F6862" i="6"/>
  <c r="G6862" i="6"/>
  <c r="H6862" i="6"/>
  <c r="I6862" i="6"/>
  <c r="C6862" i="6"/>
  <c r="K6862" i="6"/>
  <c r="L6862" i="6"/>
  <c r="D6862" i="6"/>
  <c r="M6862" i="6"/>
  <c r="N6862" i="6"/>
  <c r="A6863" i="6"/>
  <c r="F6863" i="6"/>
  <c r="G6863" i="6"/>
  <c r="H6863" i="6"/>
  <c r="I6863" i="6"/>
  <c r="C6863" i="6"/>
  <c r="K6863" i="6"/>
  <c r="L6863" i="6"/>
  <c r="D6863" i="6"/>
  <c r="M6863" i="6"/>
  <c r="N6863" i="6"/>
  <c r="A6864" i="6"/>
  <c r="F6864" i="6"/>
  <c r="G6864" i="6"/>
  <c r="H6864" i="6"/>
  <c r="I6864" i="6"/>
  <c r="C6864" i="6"/>
  <c r="K6864" i="6"/>
  <c r="L6864" i="6"/>
  <c r="D6864" i="6"/>
  <c r="M6864" i="6"/>
  <c r="N6864" i="6"/>
  <c r="A6865" i="6"/>
  <c r="F6865" i="6"/>
  <c r="G6865" i="6"/>
  <c r="H6865" i="6"/>
  <c r="I6865" i="6"/>
  <c r="C6865" i="6"/>
  <c r="K6865" i="6"/>
  <c r="L6865" i="6"/>
  <c r="D6865" i="6"/>
  <c r="M6865" i="6"/>
  <c r="N6865" i="6"/>
  <c r="A6866" i="6"/>
  <c r="F6866" i="6"/>
  <c r="G6866" i="6"/>
  <c r="H6866" i="6"/>
  <c r="I6866" i="6"/>
  <c r="C6866" i="6"/>
  <c r="K6866" i="6"/>
  <c r="L6866" i="6"/>
  <c r="D6866" i="6"/>
  <c r="M6866" i="6"/>
  <c r="N6866" i="6"/>
  <c r="A6867" i="6"/>
  <c r="F6867" i="6"/>
  <c r="G6867" i="6"/>
  <c r="H6867" i="6"/>
  <c r="I6867" i="6"/>
  <c r="C6867" i="6"/>
  <c r="K6867" i="6"/>
  <c r="L6867" i="6"/>
  <c r="D6867" i="6"/>
  <c r="M6867" i="6"/>
  <c r="N6867" i="6"/>
  <c r="A6868" i="6"/>
  <c r="F6868" i="6"/>
  <c r="G6868" i="6"/>
  <c r="H6868" i="6"/>
  <c r="I6868" i="6"/>
  <c r="C6868" i="6"/>
  <c r="K6868" i="6"/>
  <c r="L6868" i="6"/>
  <c r="D6868" i="6"/>
  <c r="M6868" i="6"/>
  <c r="N6868" i="6"/>
  <c r="A6869" i="6"/>
  <c r="F6869" i="6"/>
  <c r="G6869" i="6"/>
  <c r="H6869" i="6"/>
  <c r="I6869" i="6"/>
  <c r="C6869" i="6"/>
  <c r="K6869" i="6"/>
  <c r="L6869" i="6"/>
  <c r="D6869" i="6"/>
  <c r="M6869" i="6"/>
  <c r="N6869" i="6"/>
  <c r="A6870" i="6"/>
  <c r="F6870" i="6"/>
  <c r="G6870" i="6"/>
  <c r="H6870" i="6"/>
  <c r="I6870" i="6"/>
  <c r="C6870" i="6"/>
  <c r="K6870" i="6"/>
  <c r="L6870" i="6"/>
  <c r="D6870" i="6"/>
  <c r="M6870" i="6"/>
  <c r="N6870" i="6"/>
  <c r="A6871" i="6"/>
  <c r="F6871" i="6"/>
  <c r="G6871" i="6"/>
  <c r="H6871" i="6"/>
  <c r="I6871" i="6"/>
  <c r="C6871" i="6"/>
  <c r="K6871" i="6"/>
  <c r="L6871" i="6"/>
  <c r="D6871" i="6"/>
  <c r="M6871" i="6"/>
  <c r="N6871" i="6"/>
  <c r="A6872" i="6"/>
  <c r="F6872" i="6"/>
  <c r="G6872" i="6"/>
  <c r="H6872" i="6"/>
  <c r="I6872" i="6"/>
  <c r="C6872" i="6"/>
  <c r="K6872" i="6"/>
  <c r="L6872" i="6"/>
  <c r="D6872" i="6"/>
  <c r="M6872" i="6"/>
  <c r="N6872" i="6"/>
  <c r="A6873" i="6"/>
  <c r="F6873" i="6"/>
  <c r="G6873" i="6"/>
  <c r="H6873" i="6"/>
  <c r="I6873" i="6"/>
  <c r="C6873" i="6"/>
  <c r="K6873" i="6"/>
  <c r="L6873" i="6"/>
  <c r="D6873" i="6"/>
  <c r="M6873" i="6"/>
  <c r="N6873" i="6"/>
  <c r="A6874" i="6"/>
  <c r="F6874" i="6"/>
  <c r="G6874" i="6"/>
  <c r="H6874" i="6"/>
  <c r="I6874" i="6"/>
  <c r="C6874" i="6"/>
  <c r="K6874" i="6"/>
  <c r="L6874" i="6"/>
  <c r="D6874" i="6"/>
  <c r="M6874" i="6"/>
  <c r="N6874" i="6"/>
  <c r="A6875" i="6"/>
  <c r="F6875" i="6"/>
  <c r="G6875" i="6"/>
  <c r="H6875" i="6"/>
  <c r="I6875" i="6"/>
  <c r="C6875" i="6"/>
  <c r="K6875" i="6"/>
  <c r="L6875" i="6"/>
  <c r="D6875" i="6"/>
  <c r="M6875" i="6"/>
  <c r="N6875" i="6"/>
  <c r="A6876" i="6"/>
  <c r="F6876" i="6"/>
  <c r="G6876" i="6"/>
  <c r="H6876" i="6"/>
  <c r="I6876" i="6"/>
  <c r="C6876" i="6"/>
  <c r="K6876" i="6"/>
  <c r="L6876" i="6"/>
  <c r="D6876" i="6"/>
  <c r="M6876" i="6"/>
  <c r="N6876" i="6"/>
  <c r="A6877" i="6"/>
  <c r="F6877" i="6"/>
  <c r="G6877" i="6"/>
  <c r="H6877" i="6"/>
  <c r="I6877" i="6"/>
  <c r="C6877" i="6"/>
  <c r="K6877" i="6"/>
  <c r="L6877" i="6"/>
  <c r="D6877" i="6"/>
  <c r="M6877" i="6"/>
  <c r="N6877" i="6"/>
  <c r="A6878" i="6"/>
  <c r="F6878" i="6"/>
  <c r="G6878" i="6"/>
  <c r="H6878" i="6"/>
  <c r="I6878" i="6"/>
  <c r="C6878" i="6"/>
  <c r="K6878" i="6"/>
  <c r="L6878" i="6"/>
  <c r="D6878" i="6"/>
  <c r="M6878" i="6"/>
  <c r="N6878" i="6"/>
  <c r="A6879" i="6"/>
  <c r="F6879" i="6"/>
  <c r="G6879" i="6"/>
  <c r="H6879" i="6"/>
  <c r="I6879" i="6"/>
  <c r="C6879" i="6"/>
  <c r="K6879" i="6"/>
  <c r="L6879" i="6"/>
  <c r="D6879" i="6"/>
  <c r="M6879" i="6"/>
  <c r="N6879" i="6"/>
  <c r="A6880" i="6"/>
  <c r="F6880" i="6"/>
  <c r="G6880" i="6"/>
  <c r="H6880" i="6"/>
  <c r="I6880" i="6"/>
  <c r="C6880" i="6"/>
  <c r="K6880" i="6"/>
  <c r="L6880" i="6"/>
  <c r="D6880" i="6"/>
  <c r="M6880" i="6"/>
  <c r="N6880" i="6"/>
  <c r="A6881" i="6"/>
  <c r="F6881" i="6"/>
  <c r="G6881" i="6"/>
  <c r="H6881" i="6"/>
  <c r="I6881" i="6"/>
  <c r="C6881" i="6"/>
  <c r="K6881" i="6"/>
  <c r="L6881" i="6"/>
  <c r="D6881" i="6"/>
  <c r="M6881" i="6"/>
  <c r="N6881" i="6"/>
  <c r="A6882" i="6"/>
  <c r="F6882" i="6"/>
  <c r="G6882" i="6"/>
  <c r="H6882" i="6"/>
  <c r="I6882" i="6"/>
  <c r="C6882" i="6"/>
  <c r="K6882" i="6"/>
  <c r="L6882" i="6"/>
  <c r="D6882" i="6"/>
  <c r="M6882" i="6"/>
  <c r="N6882" i="6"/>
  <c r="A6883" i="6"/>
  <c r="F6883" i="6"/>
  <c r="G6883" i="6"/>
  <c r="H6883" i="6"/>
  <c r="I6883" i="6"/>
  <c r="C6883" i="6"/>
  <c r="K6883" i="6"/>
  <c r="L6883" i="6"/>
  <c r="D6883" i="6"/>
  <c r="M6883" i="6"/>
  <c r="N6883" i="6"/>
  <c r="A6884" i="6"/>
  <c r="F6884" i="6"/>
  <c r="G6884" i="6"/>
  <c r="H6884" i="6"/>
  <c r="I6884" i="6"/>
  <c r="C6884" i="6"/>
  <c r="K6884" i="6"/>
  <c r="L6884" i="6"/>
  <c r="D6884" i="6"/>
  <c r="M6884" i="6"/>
  <c r="N6884" i="6"/>
  <c r="A6885" i="6"/>
  <c r="F6885" i="6"/>
  <c r="G6885" i="6"/>
  <c r="H6885" i="6"/>
  <c r="I6885" i="6"/>
  <c r="C6885" i="6"/>
  <c r="K6885" i="6"/>
  <c r="L6885" i="6"/>
  <c r="D6885" i="6"/>
  <c r="M6885" i="6"/>
  <c r="N6885" i="6"/>
  <c r="A6886" i="6"/>
  <c r="F6886" i="6"/>
  <c r="G6886" i="6"/>
  <c r="H6886" i="6"/>
  <c r="I6886" i="6"/>
  <c r="C6886" i="6"/>
  <c r="K6886" i="6"/>
  <c r="L6886" i="6"/>
  <c r="D6886" i="6"/>
  <c r="M6886" i="6"/>
  <c r="N6886" i="6"/>
  <c r="A6887" i="6"/>
  <c r="F6887" i="6"/>
  <c r="G6887" i="6"/>
  <c r="H6887" i="6"/>
  <c r="I6887" i="6"/>
  <c r="C6887" i="6"/>
  <c r="K6887" i="6"/>
  <c r="L6887" i="6"/>
  <c r="D6887" i="6"/>
  <c r="M6887" i="6"/>
  <c r="N6887" i="6"/>
  <c r="A6888" i="6"/>
  <c r="F6888" i="6"/>
  <c r="G6888" i="6"/>
  <c r="H6888" i="6"/>
  <c r="I6888" i="6"/>
  <c r="C6888" i="6"/>
  <c r="K6888" i="6"/>
  <c r="L6888" i="6"/>
  <c r="D6888" i="6"/>
  <c r="M6888" i="6"/>
  <c r="N6888" i="6"/>
  <c r="A6889" i="6"/>
  <c r="F6889" i="6"/>
  <c r="G6889" i="6"/>
  <c r="H6889" i="6"/>
  <c r="I6889" i="6"/>
  <c r="C6889" i="6"/>
  <c r="K6889" i="6"/>
  <c r="L6889" i="6"/>
  <c r="D6889" i="6"/>
  <c r="M6889" i="6"/>
  <c r="N6889" i="6"/>
  <c r="A6890" i="6"/>
  <c r="F6890" i="6"/>
  <c r="G6890" i="6"/>
  <c r="H6890" i="6"/>
  <c r="I6890" i="6"/>
  <c r="C6890" i="6"/>
  <c r="K6890" i="6"/>
  <c r="L6890" i="6"/>
  <c r="D6890" i="6"/>
  <c r="M6890" i="6"/>
  <c r="N6890" i="6"/>
  <c r="A6891" i="6"/>
  <c r="F6891" i="6"/>
  <c r="G6891" i="6"/>
  <c r="H6891" i="6"/>
  <c r="I6891" i="6"/>
  <c r="C6891" i="6"/>
  <c r="K6891" i="6"/>
  <c r="L6891" i="6"/>
  <c r="D6891" i="6"/>
  <c r="M6891" i="6"/>
  <c r="N6891" i="6"/>
  <c r="A6892" i="6"/>
  <c r="F6892" i="6"/>
  <c r="G6892" i="6"/>
  <c r="H6892" i="6"/>
  <c r="I6892" i="6"/>
  <c r="C6892" i="6"/>
  <c r="K6892" i="6"/>
  <c r="L6892" i="6"/>
  <c r="D6892" i="6"/>
  <c r="M6892" i="6"/>
  <c r="N6892" i="6"/>
  <c r="A6893" i="6"/>
  <c r="F6893" i="6"/>
  <c r="G6893" i="6"/>
  <c r="H6893" i="6"/>
  <c r="I6893" i="6"/>
  <c r="C6893" i="6"/>
  <c r="K6893" i="6"/>
  <c r="L6893" i="6"/>
  <c r="D6893" i="6"/>
  <c r="M6893" i="6"/>
  <c r="N6893" i="6"/>
  <c r="A6894" i="6"/>
  <c r="F6894" i="6"/>
  <c r="G6894" i="6"/>
  <c r="H6894" i="6"/>
  <c r="I6894" i="6"/>
  <c r="C6894" i="6"/>
  <c r="K6894" i="6"/>
  <c r="L6894" i="6"/>
  <c r="D6894" i="6"/>
  <c r="M6894" i="6"/>
  <c r="N6894" i="6"/>
  <c r="A6895" i="6"/>
  <c r="F6895" i="6"/>
  <c r="G6895" i="6"/>
  <c r="H6895" i="6"/>
  <c r="I6895" i="6"/>
  <c r="C6895" i="6"/>
  <c r="K6895" i="6"/>
  <c r="L6895" i="6"/>
  <c r="D6895" i="6"/>
  <c r="M6895" i="6"/>
  <c r="N6895" i="6"/>
  <c r="A6896" i="6"/>
  <c r="F6896" i="6"/>
  <c r="G6896" i="6"/>
  <c r="H6896" i="6"/>
  <c r="I6896" i="6"/>
  <c r="C6896" i="6"/>
  <c r="K6896" i="6"/>
  <c r="L6896" i="6"/>
  <c r="D6896" i="6"/>
  <c r="M6896" i="6"/>
  <c r="N6896" i="6"/>
  <c r="A6897" i="6"/>
  <c r="F6897" i="6"/>
  <c r="G6897" i="6"/>
  <c r="H6897" i="6"/>
  <c r="I6897" i="6"/>
  <c r="C6897" i="6"/>
  <c r="K6897" i="6"/>
  <c r="L6897" i="6"/>
  <c r="D6897" i="6"/>
  <c r="M6897" i="6"/>
  <c r="N6897" i="6"/>
  <c r="A6898" i="6"/>
  <c r="F6898" i="6"/>
  <c r="G6898" i="6"/>
  <c r="H6898" i="6"/>
  <c r="I6898" i="6"/>
  <c r="C6898" i="6"/>
  <c r="K6898" i="6"/>
  <c r="L6898" i="6"/>
  <c r="D6898" i="6"/>
  <c r="M6898" i="6"/>
  <c r="N6898" i="6"/>
  <c r="A6899" i="6"/>
  <c r="F6899" i="6"/>
  <c r="G6899" i="6"/>
  <c r="H6899" i="6"/>
  <c r="I6899" i="6"/>
  <c r="C6899" i="6"/>
  <c r="K6899" i="6"/>
  <c r="L6899" i="6"/>
  <c r="D6899" i="6"/>
  <c r="M6899" i="6"/>
  <c r="N6899" i="6"/>
  <c r="A6900" i="6"/>
  <c r="F6900" i="6"/>
  <c r="G6900" i="6"/>
  <c r="H6900" i="6"/>
  <c r="I6900" i="6"/>
  <c r="C6900" i="6"/>
  <c r="K6900" i="6"/>
  <c r="L6900" i="6"/>
  <c r="D6900" i="6"/>
  <c r="M6900" i="6"/>
  <c r="N6900" i="6"/>
  <c r="A6901" i="6"/>
  <c r="F6901" i="6"/>
  <c r="G6901" i="6"/>
  <c r="H6901" i="6"/>
  <c r="I6901" i="6"/>
  <c r="C6901" i="6"/>
  <c r="K6901" i="6"/>
  <c r="L6901" i="6"/>
  <c r="D6901" i="6"/>
  <c r="M6901" i="6"/>
  <c r="N6901" i="6"/>
  <c r="A6902" i="6"/>
  <c r="F6902" i="6"/>
  <c r="G6902" i="6"/>
  <c r="H6902" i="6"/>
  <c r="I6902" i="6"/>
  <c r="C6902" i="6"/>
  <c r="K6902" i="6"/>
  <c r="L6902" i="6"/>
  <c r="D6902" i="6"/>
  <c r="M6902" i="6"/>
  <c r="N6902" i="6"/>
  <c r="A6903" i="6"/>
  <c r="F6903" i="6"/>
  <c r="G6903" i="6"/>
  <c r="H6903" i="6"/>
  <c r="I6903" i="6"/>
  <c r="C6903" i="6"/>
  <c r="K6903" i="6"/>
  <c r="L6903" i="6"/>
  <c r="D6903" i="6"/>
  <c r="M6903" i="6"/>
  <c r="N6903" i="6"/>
  <c r="A6904" i="6"/>
  <c r="F6904" i="6"/>
  <c r="G6904" i="6"/>
  <c r="H6904" i="6"/>
  <c r="I6904" i="6"/>
  <c r="C6904" i="6"/>
  <c r="K6904" i="6"/>
  <c r="L6904" i="6"/>
  <c r="D6904" i="6"/>
  <c r="M6904" i="6"/>
  <c r="N6904" i="6"/>
  <c r="A6905" i="6"/>
  <c r="F6905" i="6"/>
  <c r="G6905" i="6"/>
  <c r="H6905" i="6"/>
  <c r="I6905" i="6"/>
  <c r="C6905" i="6"/>
  <c r="K6905" i="6"/>
  <c r="L6905" i="6"/>
  <c r="D6905" i="6"/>
  <c r="M6905" i="6"/>
  <c r="N6905" i="6"/>
  <c r="A6906" i="6"/>
  <c r="F6906" i="6"/>
  <c r="G6906" i="6"/>
  <c r="H6906" i="6"/>
  <c r="I6906" i="6"/>
  <c r="C6906" i="6"/>
  <c r="K6906" i="6"/>
  <c r="L6906" i="6"/>
  <c r="D6906" i="6"/>
  <c r="M6906" i="6"/>
  <c r="N6906" i="6"/>
  <c r="A6907" i="6"/>
  <c r="F6907" i="6"/>
  <c r="G6907" i="6"/>
  <c r="H6907" i="6"/>
  <c r="I6907" i="6"/>
  <c r="C6907" i="6"/>
  <c r="K6907" i="6"/>
  <c r="L6907" i="6"/>
  <c r="D6907" i="6"/>
  <c r="M6907" i="6"/>
  <c r="N6907" i="6"/>
  <c r="A6908" i="6"/>
  <c r="F6908" i="6"/>
  <c r="G6908" i="6"/>
  <c r="H6908" i="6"/>
  <c r="I6908" i="6"/>
  <c r="C6908" i="6"/>
  <c r="K6908" i="6"/>
  <c r="L6908" i="6"/>
  <c r="D6908" i="6"/>
  <c r="M6908" i="6"/>
  <c r="N6908" i="6"/>
  <c r="A6909" i="6"/>
  <c r="F6909" i="6"/>
  <c r="G6909" i="6"/>
  <c r="H6909" i="6"/>
  <c r="I6909" i="6"/>
  <c r="C6909" i="6"/>
  <c r="K6909" i="6"/>
  <c r="L6909" i="6"/>
  <c r="D6909" i="6"/>
  <c r="M6909" i="6"/>
  <c r="N6909" i="6"/>
  <c r="A6910" i="6"/>
  <c r="F6910" i="6"/>
  <c r="G6910" i="6"/>
  <c r="H6910" i="6"/>
  <c r="I6910" i="6"/>
  <c r="C6910" i="6"/>
  <c r="K6910" i="6"/>
  <c r="L6910" i="6"/>
  <c r="D6910" i="6"/>
  <c r="M6910" i="6"/>
  <c r="N6910" i="6"/>
  <c r="A6911" i="6"/>
  <c r="F6911" i="6"/>
  <c r="G6911" i="6"/>
  <c r="H6911" i="6"/>
  <c r="I6911" i="6"/>
  <c r="C6911" i="6"/>
  <c r="K6911" i="6"/>
  <c r="L6911" i="6"/>
  <c r="D6911" i="6"/>
  <c r="M6911" i="6"/>
  <c r="N6911" i="6"/>
  <c r="A6912" i="6"/>
  <c r="F6912" i="6"/>
  <c r="G6912" i="6"/>
  <c r="H6912" i="6"/>
  <c r="I6912" i="6"/>
  <c r="C6912" i="6"/>
  <c r="K6912" i="6"/>
  <c r="L6912" i="6"/>
  <c r="D6912" i="6"/>
  <c r="M6912" i="6"/>
  <c r="N6912" i="6"/>
  <c r="A6913" i="6"/>
  <c r="F6913" i="6"/>
  <c r="G6913" i="6"/>
  <c r="H6913" i="6"/>
  <c r="I6913" i="6"/>
  <c r="C6913" i="6"/>
  <c r="K6913" i="6"/>
  <c r="L6913" i="6"/>
  <c r="D6913" i="6"/>
  <c r="M6913" i="6"/>
  <c r="N6913" i="6"/>
  <c r="A6914" i="6"/>
  <c r="F6914" i="6"/>
  <c r="G6914" i="6"/>
  <c r="H6914" i="6"/>
  <c r="I6914" i="6"/>
  <c r="C6914" i="6"/>
  <c r="K6914" i="6"/>
  <c r="L6914" i="6"/>
  <c r="D6914" i="6"/>
  <c r="M6914" i="6"/>
  <c r="N6914" i="6"/>
  <c r="A6915" i="6"/>
  <c r="F6915" i="6"/>
  <c r="G6915" i="6"/>
  <c r="H6915" i="6"/>
  <c r="I6915" i="6"/>
  <c r="C6915" i="6"/>
  <c r="K6915" i="6"/>
  <c r="L6915" i="6"/>
  <c r="D6915" i="6"/>
  <c r="M6915" i="6"/>
  <c r="N6915" i="6"/>
  <c r="A6916" i="6"/>
  <c r="F6916" i="6"/>
  <c r="G6916" i="6"/>
  <c r="H6916" i="6"/>
  <c r="I6916" i="6"/>
  <c r="C6916" i="6"/>
  <c r="K6916" i="6"/>
  <c r="L6916" i="6"/>
  <c r="D6916" i="6"/>
  <c r="M6916" i="6"/>
  <c r="N6916" i="6"/>
  <c r="A6917" i="6"/>
  <c r="F6917" i="6"/>
  <c r="G6917" i="6"/>
  <c r="H6917" i="6"/>
  <c r="I6917" i="6"/>
  <c r="C6917" i="6"/>
  <c r="K6917" i="6"/>
  <c r="L6917" i="6"/>
  <c r="D6917" i="6"/>
  <c r="M6917" i="6"/>
  <c r="N6917" i="6"/>
  <c r="A6918" i="6"/>
  <c r="F6918" i="6"/>
  <c r="G6918" i="6"/>
  <c r="H6918" i="6"/>
  <c r="I6918" i="6"/>
  <c r="C6918" i="6"/>
  <c r="K6918" i="6"/>
  <c r="L6918" i="6"/>
  <c r="D6918" i="6"/>
  <c r="M6918" i="6"/>
  <c r="N6918" i="6"/>
  <c r="A6919" i="6"/>
  <c r="F6919" i="6"/>
  <c r="G6919" i="6"/>
  <c r="H6919" i="6"/>
  <c r="I6919" i="6"/>
  <c r="C6919" i="6"/>
  <c r="K6919" i="6"/>
  <c r="L6919" i="6"/>
  <c r="D6919" i="6"/>
  <c r="M6919" i="6"/>
  <c r="N6919" i="6"/>
  <c r="A6920" i="6"/>
  <c r="F6920" i="6"/>
  <c r="G6920" i="6"/>
  <c r="H6920" i="6"/>
  <c r="I6920" i="6"/>
  <c r="C6920" i="6"/>
  <c r="K6920" i="6"/>
  <c r="L6920" i="6"/>
  <c r="D6920" i="6"/>
  <c r="M6920" i="6"/>
  <c r="N6920" i="6"/>
  <c r="A6921" i="6"/>
  <c r="F6921" i="6"/>
  <c r="G6921" i="6"/>
  <c r="H6921" i="6"/>
  <c r="I6921" i="6"/>
  <c r="C6921" i="6"/>
  <c r="K6921" i="6"/>
  <c r="L6921" i="6"/>
  <c r="D6921" i="6"/>
  <c r="M6921" i="6"/>
  <c r="N6921" i="6"/>
  <c r="A6922" i="6"/>
  <c r="F6922" i="6"/>
  <c r="G6922" i="6"/>
  <c r="H6922" i="6"/>
  <c r="I6922" i="6"/>
  <c r="C6922" i="6"/>
  <c r="K6922" i="6"/>
  <c r="L6922" i="6"/>
  <c r="D6922" i="6"/>
  <c r="M6922" i="6"/>
  <c r="N6922" i="6"/>
  <c r="A6923" i="6"/>
  <c r="F6923" i="6"/>
  <c r="G6923" i="6"/>
  <c r="H6923" i="6"/>
  <c r="I6923" i="6"/>
  <c r="C6923" i="6"/>
  <c r="K6923" i="6"/>
  <c r="L6923" i="6"/>
  <c r="D6923" i="6"/>
  <c r="M6923" i="6"/>
  <c r="N6923" i="6"/>
  <c r="A6924" i="6"/>
  <c r="F6924" i="6"/>
  <c r="G6924" i="6"/>
  <c r="H6924" i="6"/>
  <c r="I6924" i="6"/>
  <c r="C6924" i="6"/>
  <c r="K6924" i="6"/>
  <c r="L6924" i="6"/>
  <c r="D6924" i="6"/>
  <c r="M6924" i="6"/>
  <c r="N6924" i="6"/>
  <c r="A6925" i="6"/>
  <c r="F6925" i="6"/>
  <c r="G6925" i="6"/>
  <c r="H6925" i="6"/>
  <c r="I6925" i="6"/>
  <c r="C6925" i="6"/>
  <c r="K6925" i="6"/>
  <c r="L6925" i="6"/>
  <c r="D6925" i="6"/>
  <c r="M6925" i="6"/>
  <c r="N6925" i="6"/>
  <c r="A6926" i="6"/>
  <c r="F6926" i="6"/>
  <c r="G6926" i="6"/>
  <c r="H6926" i="6"/>
  <c r="I6926" i="6"/>
  <c r="C6926" i="6"/>
  <c r="K6926" i="6"/>
  <c r="L6926" i="6"/>
  <c r="D6926" i="6"/>
  <c r="M6926" i="6"/>
  <c r="N6926" i="6"/>
  <c r="A6927" i="6"/>
  <c r="F6927" i="6"/>
  <c r="G6927" i="6"/>
  <c r="H6927" i="6"/>
  <c r="I6927" i="6"/>
  <c r="C6927" i="6"/>
  <c r="K6927" i="6"/>
  <c r="L6927" i="6"/>
  <c r="D6927" i="6"/>
  <c r="M6927" i="6"/>
  <c r="N6927" i="6"/>
  <c r="A6928" i="6"/>
  <c r="F6928" i="6"/>
  <c r="G6928" i="6"/>
  <c r="H6928" i="6"/>
  <c r="I6928" i="6"/>
  <c r="C6928" i="6"/>
  <c r="K6928" i="6"/>
  <c r="L6928" i="6"/>
  <c r="D6928" i="6"/>
  <c r="M6928" i="6"/>
  <c r="N6928" i="6"/>
  <c r="A6929" i="6"/>
  <c r="F6929" i="6"/>
  <c r="G6929" i="6"/>
  <c r="H6929" i="6"/>
  <c r="I6929" i="6"/>
  <c r="C6929" i="6"/>
  <c r="K6929" i="6"/>
  <c r="L6929" i="6"/>
  <c r="D6929" i="6"/>
  <c r="M6929" i="6"/>
  <c r="N6929" i="6"/>
  <c r="A6930" i="6"/>
  <c r="F6930" i="6"/>
  <c r="G6930" i="6"/>
  <c r="H6930" i="6"/>
  <c r="I6930" i="6"/>
  <c r="C6930" i="6"/>
  <c r="K6930" i="6"/>
  <c r="L6930" i="6"/>
  <c r="D6930" i="6"/>
  <c r="M6930" i="6"/>
  <c r="N6930" i="6"/>
  <c r="A6931" i="6"/>
  <c r="F6931" i="6"/>
  <c r="G6931" i="6"/>
  <c r="H6931" i="6"/>
  <c r="I6931" i="6"/>
  <c r="C6931" i="6"/>
  <c r="K6931" i="6"/>
  <c r="L6931" i="6"/>
  <c r="D6931" i="6"/>
  <c r="M6931" i="6"/>
  <c r="N6931" i="6"/>
  <c r="A6932" i="6"/>
  <c r="F6932" i="6"/>
  <c r="G6932" i="6"/>
  <c r="H6932" i="6"/>
  <c r="I6932" i="6"/>
  <c r="C6932" i="6"/>
  <c r="K6932" i="6"/>
  <c r="L6932" i="6"/>
  <c r="D6932" i="6"/>
  <c r="M6932" i="6"/>
  <c r="N6932" i="6"/>
  <c r="A6933" i="6"/>
  <c r="F6933" i="6"/>
  <c r="G6933" i="6"/>
  <c r="H6933" i="6"/>
  <c r="I6933" i="6"/>
  <c r="C6933" i="6"/>
  <c r="K6933" i="6"/>
  <c r="L6933" i="6"/>
  <c r="D6933" i="6"/>
  <c r="M6933" i="6"/>
  <c r="N6933" i="6"/>
  <c r="A6934" i="6"/>
  <c r="F6934" i="6"/>
  <c r="G6934" i="6"/>
  <c r="H6934" i="6"/>
  <c r="I6934" i="6"/>
  <c r="C6934" i="6"/>
  <c r="K6934" i="6"/>
  <c r="L6934" i="6"/>
  <c r="D6934" i="6"/>
  <c r="M6934" i="6"/>
  <c r="N6934" i="6"/>
  <c r="A6935" i="6"/>
  <c r="F6935" i="6"/>
  <c r="G6935" i="6"/>
  <c r="H6935" i="6"/>
  <c r="I6935" i="6"/>
  <c r="C6935" i="6"/>
  <c r="K6935" i="6"/>
  <c r="L6935" i="6"/>
  <c r="D6935" i="6"/>
  <c r="M6935" i="6"/>
  <c r="N6935" i="6"/>
  <c r="A6936" i="6"/>
  <c r="F6936" i="6"/>
  <c r="G6936" i="6"/>
  <c r="H6936" i="6"/>
  <c r="I6936" i="6"/>
  <c r="C6936" i="6"/>
  <c r="K6936" i="6"/>
  <c r="L6936" i="6"/>
  <c r="D6936" i="6"/>
  <c r="M6936" i="6"/>
  <c r="N6936" i="6"/>
  <c r="A6937" i="6"/>
  <c r="F6937" i="6"/>
  <c r="G6937" i="6"/>
  <c r="H6937" i="6"/>
  <c r="I6937" i="6"/>
  <c r="C6937" i="6"/>
  <c r="K6937" i="6"/>
  <c r="L6937" i="6"/>
  <c r="D6937" i="6"/>
  <c r="M6937" i="6"/>
  <c r="N6937" i="6"/>
  <c r="A6938" i="6"/>
  <c r="F6938" i="6"/>
  <c r="G6938" i="6"/>
  <c r="H6938" i="6"/>
  <c r="I6938" i="6"/>
  <c r="C6938" i="6"/>
  <c r="K6938" i="6"/>
  <c r="L6938" i="6"/>
  <c r="D6938" i="6"/>
  <c r="M6938" i="6"/>
  <c r="N6938" i="6"/>
  <c r="A6939" i="6"/>
  <c r="F6939" i="6"/>
  <c r="G6939" i="6"/>
  <c r="H6939" i="6"/>
  <c r="I6939" i="6"/>
  <c r="C6939" i="6"/>
  <c r="K6939" i="6"/>
  <c r="L6939" i="6"/>
  <c r="D6939" i="6"/>
  <c r="M6939" i="6"/>
  <c r="N6939" i="6"/>
  <c r="A6940" i="6"/>
  <c r="F6940" i="6"/>
  <c r="G6940" i="6"/>
  <c r="H6940" i="6"/>
  <c r="I6940" i="6"/>
  <c r="C6940" i="6"/>
  <c r="K6940" i="6"/>
  <c r="L6940" i="6"/>
  <c r="D6940" i="6"/>
  <c r="M6940" i="6"/>
  <c r="N6940" i="6"/>
  <c r="A6941" i="6"/>
  <c r="F6941" i="6"/>
  <c r="G6941" i="6"/>
  <c r="H6941" i="6"/>
  <c r="I6941" i="6"/>
  <c r="C6941" i="6"/>
  <c r="K6941" i="6"/>
  <c r="L6941" i="6"/>
  <c r="D6941" i="6"/>
  <c r="M6941" i="6"/>
  <c r="N6941" i="6"/>
  <c r="A6942" i="6"/>
  <c r="F6942" i="6"/>
  <c r="G6942" i="6"/>
  <c r="H6942" i="6"/>
  <c r="I6942" i="6"/>
  <c r="C6942" i="6"/>
  <c r="K6942" i="6"/>
  <c r="L6942" i="6"/>
  <c r="D6942" i="6"/>
  <c r="M6942" i="6"/>
  <c r="N6942" i="6"/>
  <c r="A6943" i="6"/>
  <c r="F6943" i="6"/>
  <c r="G6943" i="6"/>
  <c r="H6943" i="6"/>
  <c r="I6943" i="6"/>
  <c r="C6943" i="6"/>
  <c r="K6943" i="6"/>
  <c r="L6943" i="6"/>
  <c r="D6943" i="6"/>
  <c r="M6943" i="6"/>
  <c r="N6943" i="6"/>
  <c r="A6944" i="6"/>
  <c r="F6944" i="6"/>
  <c r="G6944" i="6"/>
  <c r="H6944" i="6"/>
  <c r="I6944" i="6"/>
  <c r="C6944" i="6"/>
  <c r="K6944" i="6"/>
  <c r="L6944" i="6"/>
  <c r="D6944" i="6"/>
  <c r="M6944" i="6"/>
  <c r="N6944" i="6"/>
  <c r="A6945" i="6"/>
  <c r="F6945" i="6"/>
  <c r="G6945" i="6"/>
  <c r="H6945" i="6"/>
  <c r="I6945" i="6"/>
  <c r="C6945" i="6"/>
  <c r="K6945" i="6"/>
  <c r="L6945" i="6"/>
  <c r="D6945" i="6"/>
  <c r="M6945" i="6"/>
  <c r="N6945" i="6"/>
  <c r="A6946" i="6"/>
  <c r="F6946" i="6"/>
  <c r="G6946" i="6"/>
  <c r="H6946" i="6"/>
  <c r="I6946" i="6"/>
  <c r="C6946" i="6"/>
  <c r="K6946" i="6"/>
  <c r="L6946" i="6"/>
  <c r="D6946" i="6"/>
  <c r="M6946" i="6"/>
  <c r="N6946" i="6"/>
  <c r="A6947" i="6"/>
  <c r="F6947" i="6"/>
  <c r="G6947" i="6"/>
  <c r="H6947" i="6"/>
  <c r="I6947" i="6"/>
  <c r="C6947" i="6"/>
  <c r="K6947" i="6"/>
  <c r="L6947" i="6"/>
  <c r="D6947" i="6"/>
  <c r="M6947" i="6"/>
  <c r="N6947" i="6"/>
  <c r="A6948" i="6"/>
  <c r="F6948" i="6"/>
  <c r="G6948" i="6"/>
  <c r="H6948" i="6"/>
  <c r="I6948" i="6"/>
  <c r="C6948" i="6"/>
  <c r="K6948" i="6"/>
  <c r="L6948" i="6"/>
  <c r="D6948" i="6"/>
  <c r="M6948" i="6"/>
  <c r="N6948" i="6"/>
  <c r="A6949" i="6"/>
  <c r="F6949" i="6"/>
  <c r="G6949" i="6"/>
  <c r="H6949" i="6"/>
  <c r="I6949" i="6"/>
  <c r="C6949" i="6"/>
  <c r="K6949" i="6"/>
  <c r="L6949" i="6"/>
  <c r="D6949" i="6"/>
  <c r="M6949" i="6"/>
  <c r="N6949" i="6"/>
  <c r="A6950" i="6"/>
  <c r="F6950" i="6"/>
  <c r="G6950" i="6"/>
  <c r="H6950" i="6"/>
  <c r="I6950" i="6"/>
  <c r="C6950" i="6"/>
  <c r="K6950" i="6"/>
  <c r="L6950" i="6"/>
  <c r="D6950" i="6"/>
  <c r="M6950" i="6"/>
  <c r="N6950" i="6"/>
  <c r="A6951" i="6"/>
  <c r="F6951" i="6"/>
  <c r="G6951" i="6"/>
  <c r="H6951" i="6"/>
  <c r="I6951" i="6"/>
  <c r="C6951" i="6"/>
  <c r="K6951" i="6"/>
  <c r="L6951" i="6"/>
  <c r="D6951" i="6"/>
  <c r="M6951" i="6"/>
  <c r="N6951" i="6"/>
  <c r="A6952" i="6"/>
  <c r="F6952" i="6"/>
  <c r="G6952" i="6"/>
  <c r="H6952" i="6"/>
  <c r="I6952" i="6"/>
  <c r="C6952" i="6"/>
  <c r="K6952" i="6"/>
  <c r="L6952" i="6"/>
  <c r="D6952" i="6"/>
  <c r="M6952" i="6"/>
  <c r="N6952" i="6"/>
  <c r="A6953" i="6"/>
  <c r="F6953" i="6"/>
  <c r="G6953" i="6"/>
  <c r="H6953" i="6"/>
  <c r="I6953" i="6"/>
  <c r="C6953" i="6"/>
  <c r="K6953" i="6"/>
  <c r="L6953" i="6"/>
  <c r="D6953" i="6"/>
  <c r="M6953" i="6"/>
  <c r="N6953" i="6"/>
  <c r="A6954" i="6"/>
  <c r="F6954" i="6"/>
  <c r="G6954" i="6"/>
  <c r="H6954" i="6"/>
  <c r="I6954" i="6"/>
  <c r="C6954" i="6"/>
  <c r="K6954" i="6"/>
  <c r="L6954" i="6"/>
  <c r="D6954" i="6"/>
  <c r="M6954" i="6"/>
  <c r="N6954" i="6"/>
  <c r="A6955" i="6"/>
  <c r="F6955" i="6"/>
  <c r="G6955" i="6"/>
  <c r="H6955" i="6"/>
  <c r="I6955" i="6"/>
  <c r="C6955" i="6"/>
  <c r="K6955" i="6"/>
  <c r="L6955" i="6"/>
  <c r="D6955" i="6"/>
  <c r="M6955" i="6"/>
  <c r="N6955" i="6"/>
  <c r="A6956" i="6"/>
  <c r="F6956" i="6"/>
  <c r="G6956" i="6"/>
  <c r="H6956" i="6"/>
  <c r="I6956" i="6"/>
  <c r="C6956" i="6"/>
  <c r="K6956" i="6"/>
  <c r="L6956" i="6"/>
  <c r="D6956" i="6"/>
  <c r="M6956" i="6"/>
  <c r="N6956" i="6"/>
  <c r="A6957" i="6"/>
  <c r="F6957" i="6"/>
  <c r="G6957" i="6"/>
  <c r="H6957" i="6"/>
  <c r="I6957" i="6"/>
  <c r="C6957" i="6"/>
  <c r="K6957" i="6"/>
  <c r="L6957" i="6"/>
  <c r="D6957" i="6"/>
  <c r="M6957" i="6"/>
  <c r="N6957" i="6"/>
  <c r="A6958" i="6"/>
  <c r="F6958" i="6"/>
  <c r="G6958" i="6"/>
  <c r="H6958" i="6"/>
  <c r="I6958" i="6"/>
  <c r="C6958" i="6"/>
  <c r="K6958" i="6"/>
  <c r="L6958" i="6"/>
  <c r="D6958" i="6"/>
  <c r="M6958" i="6"/>
  <c r="N6958" i="6"/>
  <c r="A6959" i="6"/>
  <c r="F6959" i="6"/>
  <c r="G6959" i="6"/>
  <c r="H6959" i="6"/>
  <c r="I6959" i="6"/>
  <c r="C6959" i="6"/>
  <c r="K6959" i="6"/>
  <c r="L6959" i="6"/>
  <c r="D6959" i="6"/>
  <c r="M6959" i="6"/>
  <c r="N6959" i="6"/>
  <c r="A6960" i="6"/>
  <c r="F6960" i="6"/>
  <c r="G6960" i="6"/>
  <c r="H6960" i="6"/>
  <c r="I6960" i="6"/>
  <c r="C6960" i="6"/>
  <c r="K6960" i="6"/>
  <c r="L6960" i="6"/>
  <c r="D6960" i="6"/>
  <c r="M6960" i="6"/>
  <c r="N6960" i="6"/>
  <c r="A6961" i="6"/>
  <c r="F6961" i="6"/>
  <c r="G6961" i="6"/>
  <c r="H6961" i="6"/>
  <c r="I6961" i="6"/>
  <c r="C6961" i="6"/>
  <c r="K6961" i="6"/>
  <c r="L6961" i="6"/>
  <c r="D6961" i="6"/>
  <c r="M6961" i="6"/>
  <c r="N6961" i="6"/>
  <c r="A6962" i="6"/>
  <c r="F6962" i="6"/>
  <c r="G6962" i="6"/>
  <c r="H6962" i="6"/>
  <c r="I6962" i="6"/>
  <c r="C6962" i="6"/>
  <c r="K6962" i="6"/>
  <c r="L6962" i="6"/>
  <c r="D6962" i="6"/>
  <c r="M6962" i="6"/>
  <c r="N6962" i="6"/>
  <c r="A6963" i="6"/>
  <c r="F6963" i="6"/>
  <c r="G6963" i="6"/>
  <c r="H6963" i="6"/>
  <c r="I6963" i="6"/>
  <c r="C6963" i="6"/>
  <c r="K6963" i="6"/>
  <c r="L6963" i="6"/>
  <c r="D6963" i="6"/>
  <c r="M6963" i="6"/>
  <c r="N6963" i="6"/>
  <c r="A6964" i="6"/>
  <c r="F6964" i="6"/>
  <c r="G6964" i="6"/>
  <c r="H6964" i="6"/>
  <c r="I6964" i="6"/>
  <c r="C6964" i="6"/>
  <c r="K6964" i="6"/>
  <c r="L6964" i="6"/>
  <c r="D6964" i="6"/>
  <c r="M6964" i="6"/>
  <c r="N6964" i="6"/>
  <c r="A6965" i="6"/>
  <c r="F6965" i="6"/>
  <c r="G6965" i="6"/>
  <c r="H6965" i="6"/>
  <c r="I6965" i="6"/>
  <c r="C6965" i="6"/>
  <c r="K6965" i="6"/>
  <c r="L6965" i="6"/>
  <c r="D6965" i="6"/>
  <c r="M6965" i="6"/>
  <c r="N6965" i="6"/>
  <c r="A6966" i="6"/>
  <c r="F6966" i="6"/>
  <c r="G6966" i="6"/>
  <c r="H6966" i="6"/>
  <c r="I6966" i="6"/>
  <c r="C6966" i="6"/>
  <c r="K6966" i="6"/>
  <c r="L6966" i="6"/>
  <c r="D6966" i="6"/>
  <c r="M6966" i="6"/>
  <c r="N6966" i="6"/>
  <c r="A6967" i="6"/>
  <c r="F6967" i="6"/>
  <c r="G6967" i="6"/>
  <c r="H6967" i="6"/>
  <c r="I6967" i="6"/>
  <c r="C6967" i="6"/>
  <c r="K6967" i="6"/>
  <c r="L6967" i="6"/>
  <c r="D6967" i="6"/>
  <c r="M6967" i="6"/>
  <c r="N6967" i="6"/>
  <c r="A6968" i="6"/>
  <c r="F6968" i="6"/>
  <c r="G6968" i="6"/>
  <c r="H6968" i="6"/>
  <c r="I6968" i="6"/>
  <c r="C6968" i="6"/>
  <c r="K6968" i="6"/>
  <c r="L6968" i="6"/>
  <c r="D6968" i="6"/>
  <c r="M6968" i="6"/>
  <c r="N6968" i="6"/>
  <c r="A6969" i="6"/>
  <c r="F6969" i="6"/>
  <c r="G6969" i="6"/>
  <c r="H6969" i="6"/>
  <c r="I6969" i="6"/>
  <c r="C6969" i="6"/>
  <c r="K6969" i="6"/>
  <c r="L6969" i="6"/>
  <c r="D6969" i="6"/>
  <c r="M6969" i="6"/>
  <c r="N6969" i="6"/>
  <c r="A6970" i="6"/>
  <c r="F6970" i="6"/>
  <c r="G6970" i="6"/>
  <c r="H6970" i="6"/>
  <c r="I6970" i="6"/>
  <c r="C6970" i="6"/>
  <c r="K6970" i="6"/>
  <c r="L6970" i="6"/>
  <c r="D6970" i="6"/>
  <c r="M6970" i="6"/>
  <c r="N6970" i="6"/>
  <c r="A6971" i="6"/>
  <c r="F6971" i="6"/>
  <c r="G6971" i="6"/>
  <c r="H6971" i="6"/>
  <c r="I6971" i="6"/>
  <c r="C6971" i="6"/>
  <c r="K6971" i="6"/>
  <c r="L6971" i="6"/>
  <c r="D6971" i="6"/>
  <c r="M6971" i="6"/>
  <c r="N6971" i="6"/>
  <c r="A6972" i="6"/>
  <c r="F6972" i="6"/>
  <c r="G6972" i="6"/>
  <c r="H6972" i="6"/>
  <c r="I6972" i="6"/>
  <c r="C6972" i="6"/>
  <c r="K6972" i="6"/>
  <c r="L6972" i="6"/>
  <c r="D6972" i="6"/>
  <c r="M6972" i="6"/>
  <c r="N6972" i="6"/>
  <c r="A6973" i="6"/>
  <c r="F6973" i="6"/>
  <c r="G6973" i="6"/>
  <c r="H6973" i="6"/>
  <c r="I6973" i="6"/>
  <c r="C6973" i="6"/>
  <c r="K6973" i="6"/>
  <c r="L6973" i="6"/>
  <c r="D6973" i="6"/>
  <c r="M6973" i="6"/>
  <c r="N6973" i="6"/>
  <c r="A6974" i="6"/>
  <c r="F6974" i="6"/>
  <c r="G6974" i="6"/>
  <c r="H6974" i="6"/>
  <c r="I6974" i="6"/>
  <c r="C6974" i="6"/>
  <c r="K6974" i="6"/>
  <c r="L6974" i="6"/>
  <c r="D6974" i="6"/>
  <c r="M6974" i="6"/>
  <c r="N6974" i="6"/>
  <c r="A6975" i="6"/>
  <c r="F6975" i="6"/>
  <c r="G6975" i="6"/>
  <c r="H6975" i="6"/>
  <c r="I6975" i="6"/>
  <c r="C6975" i="6"/>
  <c r="K6975" i="6"/>
  <c r="L6975" i="6"/>
  <c r="D6975" i="6"/>
  <c r="M6975" i="6"/>
  <c r="N6975" i="6"/>
  <c r="A6976" i="6"/>
  <c r="F6976" i="6"/>
  <c r="G6976" i="6"/>
  <c r="H6976" i="6"/>
  <c r="I6976" i="6"/>
  <c r="C6976" i="6"/>
  <c r="K6976" i="6"/>
  <c r="L6976" i="6"/>
  <c r="D6976" i="6"/>
  <c r="M6976" i="6"/>
  <c r="N6976" i="6"/>
  <c r="A6977" i="6"/>
  <c r="F6977" i="6"/>
  <c r="G6977" i="6"/>
  <c r="H6977" i="6"/>
  <c r="I6977" i="6"/>
  <c r="C6977" i="6"/>
  <c r="K6977" i="6"/>
  <c r="L6977" i="6"/>
  <c r="D6977" i="6"/>
  <c r="M6977" i="6"/>
  <c r="N6977" i="6"/>
  <c r="A6978" i="6"/>
  <c r="F6978" i="6"/>
  <c r="G6978" i="6"/>
  <c r="H6978" i="6"/>
  <c r="I6978" i="6"/>
  <c r="C6978" i="6"/>
  <c r="K6978" i="6"/>
  <c r="L6978" i="6"/>
  <c r="D6978" i="6"/>
  <c r="M6978" i="6"/>
  <c r="N6978" i="6"/>
  <c r="A6979" i="6"/>
  <c r="F6979" i="6"/>
  <c r="G6979" i="6"/>
  <c r="H6979" i="6"/>
  <c r="I6979" i="6"/>
  <c r="C6979" i="6"/>
  <c r="K6979" i="6"/>
  <c r="L6979" i="6"/>
  <c r="D6979" i="6"/>
  <c r="M6979" i="6"/>
  <c r="N6979" i="6"/>
  <c r="A6980" i="6"/>
  <c r="F6980" i="6"/>
  <c r="G6980" i="6"/>
  <c r="H6980" i="6"/>
  <c r="I6980" i="6"/>
  <c r="C6980" i="6"/>
  <c r="K6980" i="6"/>
  <c r="L6980" i="6"/>
  <c r="D6980" i="6"/>
  <c r="M6980" i="6"/>
  <c r="N6980" i="6"/>
  <c r="A6981" i="6"/>
  <c r="F6981" i="6"/>
  <c r="G6981" i="6"/>
  <c r="H6981" i="6"/>
  <c r="I6981" i="6"/>
  <c r="C6981" i="6"/>
  <c r="K6981" i="6"/>
  <c r="L6981" i="6"/>
  <c r="D6981" i="6"/>
  <c r="M6981" i="6"/>
  <c r="N6981" i="6"/>
  <c r="A6982" i="6"/>
  <c r="F6982" i="6"/>
  <c r="G6982" i="6"/>
  <c r="H6982" i="6"/>
  <c r="I6982" i="6"/>
  <c r="C6982" i="6"/>
  <c r="K6982" i="6"/>
  <c r="L6982" i="6"/>
  <c r="D6982" i="6"/>
  <c r="M6982" i="6"/>
  <c r="N6982" i="6"/>
  <c r="A6983" i="6"/>
  <c r="F6983" i="6"/>
  <c r="G6983" i="6"/>
  <c r="H6983" i="6"/>
  <c r="I6983" i="6"/>
  <c r="C6983" i="6"/>
  <c r="K6983" i="6"/>
  <c r="L6983" i="6"/>
  <c r="D6983" i="6"/>
  <c r="M6983" i="6"/>
  <c r="N6983" i="6"/>
  <c r="A6984" i="6"/>
  <c r="F6984" i="6"/>
  <c r="G6984" i="6"/>
  <c r="H6984" i="6"/>
  <c r="I6984" i="6"/>
  <c r="C6984" i="6"/>
  <c r="K6984" i="6"/>
  <c r="L6984" i="6"/>
  <c r="D6984" i="6"/>
  <c r="M6984" i="6"/>
  <c r="N6984" i="6"/>
  <c r="A6985" i="6"/>
  <c r="F6985" i="6"/>
  <c r="G6985" i="6"/>
  <c r="H6985" i="6"/>
  <c r="I6985" i="6"/>
  <c r="C6985" i="6"/>
  <c r="K6985" i="6"/>
  <c r="L6985" i="6"/>
  <c r="D6985" i="6"/>
  <c r="M6985" i="6"/>
  <c r="N6985" i="6"/>
  <c r="A6986" i="6"/>
  <c r="F6986" i="6"/>
  <c r="G6986" i="6"/>
  <c r="H6986" i="6"/>
  <c r="I6986" i="6"/>
  <c r="C6986" i="6"/>
  <c r="K6986" i="6"/>
  <c r="L6986" i="6"/>
  <c r="D6986" i="6"/>
  <c r="M6986" i="6"/>
  <c r="N6986" i="6"/>
  <c r="A6987" i="6"/>
  <c r="F6987" i="6"/>
  <c r="G6987" i="6"/>
  <c r="H6987" i="6"/>
  <c r="I6987" i="6"/>
  <c r="C6987" i="6"/>
  <c r="K6987" i="6"/>
  <c r="L6987" i="6"/>
  <c r="D6987" i="6"/>
  <c r="M6987" i="6"/>
  <c r="N6987" i="6"/>
  <c r="A6988" i="6"/>
  <c r="F6988" i="6"/>
  <c r="G6988" i="6"/>
  <c r="H6988" i="6"/>
  <c r="I6988" i="6"/>
  <c r="C6988" i="6"/>
  <c r="K6988" i="6"/>
  <c r="L6988" i="6"/>
  <c r="D6988" i="6"/>
  <c r="M6988" i="6"/>
  <c r="N6988" i="6"/>
  <c r="A6989" i="6"/>
  <c r="F6989" i="6"/>
  <c r="G6989" i="6"/>
  <c r="H6989" i="6"/>
  <c r="I6989" i="6"/>
  <c r="C6989" i="6"/>
  <c r="K6989" i="6"/>
  <c r="L6989" i="6"/>
  <c r="D6989" i="6"/>
  <c r="M6989" i="6"/>
  <c r="N6989" i="6"/>
  <c r="A6990" i="6"/>
  <c r="F6990" i="6"/>
  <c r="G6990" i="6"/>
  <c r="H6990" i="6"/>
  <c r="I6990" i="6"/>
  <c r="C6990" i="6"/>
  <c r="K6990" i="6"/>
  <c r="L6990" i="6"/>
  <c r="D6990" i="6"/>
  <c r="M6990" i="6"/>
  <c r="N6990" i="6"/>
  <c r="A6991" i="6"/>
  <c r="F6991" i="6"/>
  <c r="G6991" i="6"/>
  <c r="H6991" i="6"/>
  <c r="I6991" i="6"/>
  <c r="C6991" i="6"/>
  <c r="K6991" i="6"/>
  <c r="L6991" i="6"/>
  <c r="D6991" i="6"/>
  <c r="M6991" i="6"/>
  <c r="N6991" i="6"/>
  <c r="A6992" i="6"/>
  <c r="F6992" i="6"/>
  <c r="G6992" i="6"/>
  <c r="H6992" i="6"/>
  <c r="I6992" i="6"/>
  <c r="C6992" i="6"/>
  <c r="K6992" i="6"/>
  <c r="L6992" i="6"/>
  <c r="D6992" i="6"/>
  <c r="M6992" i="6"/>
  <c r="N6992" i="6"/>
  <c r="A6993" i="6"/>
  <c r="F6993" i="6"/>
  <c r="G6993" i="6"/>
  <c r="H6993" i="6"/>
  <c r="I6993" i="6"/>
  <c r="C6993" i="6"/>
  <c r="K6993" i="6"/>
  <c r="L6993" i="6"/>
  <c r="D6993" i="6"/>
  <c r="M6993" i="6"/>
  <c r="N6993" i="6"/>
  <c r="A6994" i="6"/>
  <c r="F6994" i="6"/>
  <c r="G6994" i="6"/>
  <c r="H6994" i="6"/>
  <c r="I6994" i="6"/>
  <c r="C6994" i="6"/>
  <c r="K6994" i="6"/>
  <c r="L6994" i="6"/>
  <c r="D6994" i="6"/>
  <c r="M6994" i="6"/>
  <c r="N6994" i="6"/>
  <c r="A6995" i="6"/>
  <c r="F6995" i="6"/>
  <c r="G6995" i="6"/>
  <c r="H6995" i="6"/>
  <c r="I6995" i="6"/>
  <c r="C6995" i="6"/>
  <c r="K6995" i="6"/>
  <c r="L6995" i="6"/>
  <c r="D6995" i="6"/>
  <c r="M6995" i="6"/>
  <c r="N6995" i="6"/>
  <c r="A6996" i="6"/>
  <c r="F6996" i="6"/>
  <c r="G6996" i="6"/>
  <c r="H6996" i="6"/>
  <c r="I6996" i="6"/>
  <c r="C6996" i="6"/>
  <c r="K6996" i="6"/>
  <c r="L6996" i="6"/>
  <c r="D6996" i="6"/>
  <c r="M6996" i="6"/>
  <c r="N6996" i="6"/>
  <c r="A6997" i="6"/>
  <c r="F6997" i="6"/>
  <c r="G6997" i="6"/>
  <c r="H6997" i="6"/>
  <c r="I6997" i="6"/>
  <c r="C6997" i="6"/>
  <c r="K6997" i="6"/>
  <c r="L6997" i="6"/>
  <c r="D6997" i="6"/>
  <c r="M6997" i="6"/>
  <c r="N6997" i="6"/>
  <c r="A6998" i="6"/>
  <c r="F6998" i="6"/>
  <c r="G6998" i="6"/>
  <c r="H6998" i="6"/>
  <c r="I6998" i="6"/>
  <c r="C6998" i="6"/>
  <c r="K6998" i="6"/>
  <c r="L6998" i="6"/>
  <c r="D6998" i="6"/>
  <c r="M6998" i="6"/>
  <c r="N6998" i="6"/>
  <c r="A5" i="6"/>
  <c r="F5" i="6"/>
  <c r="G5" i="6"/>
  <c r="H5" i="6"/>
  <c r="I5" i="6"/>
  <c r="C5" i="6"/>
  <c r="K5" i="6"/>
  <c r="L5" i="6"/>
  <c r="D5" i="6"/>
  <c r="M5" i="6"/>
  <c r="N5" i="6"/>
  <c r="A6" i="6"/>
  <c r="F6" i="6"/>
  <c r="G6" i="6"/>
  <c r="H6" i="6"/>
  <c r="I6" i="6"/>
  <c r="C6" i="6"/>
  <c r="K6" i="6"/>
  <c r="L6" i="6"/>
  <c r="D6" i="6"/>
  <c r="M6" i="6"/>
  <c r="N6" i="6"/>
  <c r="A7" i="6"/>
  <c r="F7" i="6"/>
  <c r="G7" i="6"/>
  <c r="H7" i="6"/>
  <c r="I7" i="6"/>
  <c r="C7" i="6"/>
  <c r="K7" i="6"/>
  <c r="L7" i="6"/>
  <c r="D7" i="6"/>
  <c r="M7" i="6"/>
  <c r="N7" i="6"/>
  <c r="A8" i="6"/>
  <c r="F8" i="6"/>
  <c r="G8" i="6"/>
  <c r="H8" i="6"/>
  <c r="I8" i="6"/>
  <c r="C8" i="6"/>
  <c r="K8" i="6"/>
  <c r="L8" i="6"/>
  <c r="D8" i="6"/>
  <c r="M8" i="6"/>
  <c r="N8" i="6"/>
  <c r="A9" i="6"/>
  <c r="F9" i="6"/>
  <c r="G9" i="6"/>
  <c r="H9" i="6"/>
  <c r="I9" i="6"/>
  <c r="C9" i="6"/>
  <c r="K9" i="6"/>
  <c r="L9" i="6"/>
  <c r="D9" i="6"/>
  <c r="M9" i="6"/>
  <c r="N9" i="6"/>
  <c r="A10" i="6"/>
  <c r="F10" i="6"/>
  <c r="G10" i="6"/>
  <c r="H10" i="6"/>
  <c r="I10" i="6"/>
  <c r="C10" i="6"/>
  <c r="K10" i="6"/>
  <c r="L10" i="6"/>
  <c r="D10" i="6"/>
  <c r="M10" i="6"/>
  <c r="N10" i="6"/>
  <c r="A11" i="6"/>
  <c r="F11" i="6"/>
  <c r="G11" i="6"/>
  <c r="H11" i="6"/>
  <c r="I11" i="6"/>
  <c r="C11" i="6"/>
  <c r="K11" i="6"/>
  <c r="L11" i="6"/>
  <c r="D11" i="6"/>
  <c r="M11" i="6"/>
  <c r="N11" i="6"/>
  <c r="A12" i="6"/>
  <c r="F12" i="6"/>
  <c r="G12" i="6"/>
  <c r="H12" i="6"/>
  <c r="I12" i="6"/>
  <c r="C12" i="6"/>
  <c r="K12" i="6"/>
  <c r="L12" i="6"/>
  <c r="D12" i="6"/>
  <c r="M12" i="6"/>
  <c r="N12" i="6"/>
  <c r="A13" i="6"/>
  <c r="F13" i="6"/>
  <c r="G13" i="6"/>
  <c r="H13" i="6"/>
  <c r="I13" i="6"/>
  <c r="C13" i="6"/>
  <c r="K13" i="6"/>
  <c r="L13" i="6"/>
  <c r="D13" i="6"/>
  <c r="M13" i="6"/>
  <c r="N13" i="6"/>
  <c r="A14" i="6"/>
  <c r="F14" i="6"/>
  <c r="G14" i="6"/>
  <c r="H14" i="6"/>
  <c r="I14" i="6"/>
  <c r="C14" i="6"/>
  <c r="K14" i="6"/>
  <c r="L14" i="6"/>
  <c r="D14" i="6"/>
  <c r="M14" i="6"/>
  <c r="N14" i="6"/>
  <c r="A15" i="6"/>
  <c r="F15" i="6"/>
  <c r="G15" i="6"/>
  <c r="H15" i="6"/>
  <c r="I15" i="6"/>
  <c r="C15" i="6"/>
  <c r="K15" i="6"/>
  <c r="L15" i="6"/>
  <c r="D15" i="6"/>
  <c r="M15" i="6"/>
  <c r="N15" i="6"/>
  <c r="A16" i="6"/>
  <c r="F16" i="6"/>
  <c r="G16" i="6"/>
  <c r="H16" i="6"/>
  <c r="I16" i="6"/>
  <c r="C16" i="6"/>
  <c r="K16" i="6"/>
  <c r="L16" i="6"/>
  <c r="D16" i="6"/>
  <c r="M16" i="6"/>
  <c r="N16" i="6"/>
  <c r="A17" i="6"/>
  <c r="F17" i="6"/>
  <c r="G17" i="6"/>
  <c r="H17" i="6"/>
  <c r="I17" i="6"/>
  <c r="C17" i="6"/>
  <c r="K17" i="6"/>
  <c r="L17" i="6"/>
  <c r="D17" i="6"/>
  <c r="M17" i="6"/>
  <c r="N17" i="6"/>
  <c r="A18" i="6"/>
  <c r="F18" i="6"/>
  <c r="G18" i="6"/>
  <c r="H18" i="6"/>
  <c r="I18" i="6"/>
  <c r="C18" i="6"/>
  <c r="K18" i="6"/>
  <c r="L18" i="6"/>
  <c r="D18" i="6"/>
  <c r="M18" i="6"/>
  <c r="N18" i="6"/>
  <c r="A19" i="6"/>
  <c r="F19" i="6"/>
  <c r="G19" i="6"/>
  <c r="H19" i="6"/>
  <c r="I19" i="6"/>
  <c r="C19" i="6"/>
  <c r="K19" i="6"/>
  <c r="L19" i="6"/>
  <c r="D19" i="6"/>
  <c r="M19" i="6"/>
  <c r="N19" i="6"/>
  <c r="A20" i="6"/>
  <c r="F20" i="6"/>
  <c r="G20" i="6"/>
  <c r="H20" i="6"/>
  <c r="I20" i="6"/>
  <c r="C20" i="6"/>
  <c r="K20" i="6"/>
  <c r="L20" i="6"/>
  <c r="D20" i="6"/>
  <c r="M20" i="6"/>
  <c r="N20" i="6"/>
  <c r="A21" i="6"/>
  <c r="F21" i="6"/>
  <c r="G21" i="6"/>
  <c r="H21" i="6"/>
  <c r="I21" i="6"/>
  <c r="C21" i="6"/>
  <c r="K21" i="6"/>
  <c r="L21" i="6"/>
  <c r="D21" i="6"/>
  <c r="M21" i="6"/>
  <c r="N21" i="6"/>
  <c r="A22" i="6"/>
  <c r="F22" i="6"/>
  <c r="G22" i="6"/>
  <c r="H22" i="6"/>
  <c r="I22" i="6"/>
  <c r="C22" i="6"/>
  <c r="K22" i="6"/>
  <c r="L22" i="6"/>
  <c r="D22" i="6"/>
  <c r="M22" i="6"/>
  <c r="N22" i="6"/>
  <c r="A23" i="6"/>
  <c r="F23" i="6"/>
  <c r="G23" i="6"/>
  <c r="H23" i="6"/>
  <c r="I23" i="6"/>
  <c r="C23" i="6"/>
  <c r="K23" i="6"/>
  <c r="L23" i="6"/>
  <c r="D23" i="6"/>
  <c r="M23" i="6"/>
  <c r="N23" i="6"/>
  <c r="A24" i="6"/>
  <c r="F24" i="6"/>
  <c r="G24" i="6"/>
  <c r="H24" i="6"/>
  <c r="I24" i="6"/>
  <c r="C24" i="6"/>
  <c r="K24" i="6"/>
  <c r="L24" i="6"/>
  <c r="D24" i="6"/>
  <c r="M24" i="6"/>
  <c r="N24" i="6"/>
  <c r="A25" i="6"/>
  <c r="F25" i="6"/>
  <c r="G25" i="6"/>
  <c r="H25" i="6"/>
  <c r="I25" i="6"/>
  <c r="C25" i="6"/>
  <c r="K25" i="6"/>
  <c r="L25" i="6"/>
  <c r="D25" i="6"/>
  <c r="M25" i="6"/>
  <c r="N25" i="6"/>
  <c r="A26" i="6"/>
  <c r="F26" i="6"/>
  <c r="G26" i="6"/>
  <c r="H26" i="6"/>
  <c r="I26" i="6"/>
  <c r="C26" i="6"/>
  <c r="K26" i="6"/>
  <c r="L26" i="6"/>
  <c r="D26" i="6"/>
  <c r="M26" i="6"/>
  <c r="N26" i="6"/>
  <c r="A27" i="6"/>
  <c r="F27" i="6"/>
  <c r="G27" i="6"/>
  <c r="H27" i="6"/>
  <c r="I27" i="6"/>
  <c r="C27" i="6"/>
  <c r="K27" i="6"/>
  <c r="L27" i="6"/>
  <c r="D27" i="6"/>
  <c r="M27" i="6"/>
  <c r="N27" i="6"/>
  <c r="A28" i="6"/>
  <c r="F28" i="6"/>
  <c r="G28" i="6"/>
  <c r="H28" i="6"/>
  <c r="I28" i="6"/>
  <c r="C28" i="6"/>
  <c r="K28" i="6"/>
  <c r="L28" i="6"/>
  <c r="D28" i="6"/>
  <c r="M28" i="6"/>
  <c r="N28" i="6"/>
  <c r="A29" i="6"/>
  <c r="F29" i="6"/>
  <c r="G29" i="6"/>
  <c r="H29" i="6"/>
  <c r="I29" i="6"/>
  <c r="C29" i="6"/>
  <c r="K29" i="6"/>
  <c r="L29" i="6"/>
  <c r="D29" i="6"/>
  <c r="M29" i="6"/>
  <c r="N29" i="6"/>
  <c r="A30" i="6"/>
  <c r="F30" i="6"/>
  <c r="G30" i="6"/>
  <c r="H30" i="6"/>
  <c r="I30" i="6"/>
  <c r="C30" i="6"/>
  <c r="K30" i="6"/>
  <c r="L30" i="6"/>
  <c r="D30" i="6"/>
  <c r="M30" i="6"/>
  <c r="N30" i="6"/>
  <c r="A31" i="6"/>
  <c r="F31" i="6"/>
  <c r="G31" i="6"/>
  <c r="H31" i="6"/>
  <c r="I31" i="6"/>
  <c r="C31" i="6"/>
  <c r="K31" i="6"/>
  <c r="L31" i="6"/>
  <c r="D31" i="6"/>
  <c r="M31" i="6"/>
  <c r="N31" i="6"/>
  <c r="A32" i="6"/>
  <c r="F32" i="6"/>
  <c r="G32" i="6"/>
  <c r="H32" i="6"/>
  <c r="I32" i="6"/>
  <c r="C32" i="6"/>
  <c r="K32" i="6"/>
  <c r="L32" i="6"/>
  <c r="D32" i="6"/>
  <c r="M32" i="6"/>
  <c r="N32" i="6"/>
  <c r="A33" i="6"/>
  <c r="F33" i="6"/>
  <c r="G33" i="6"/>
  <c r="H33" i="6"/>
  <c r="I33" i="6"/>
  <c r="C33" i="6"/>
  <c r="K33" i="6"/>
  <c r="L33" i="6"/>
  <c r="D33" i="6"/>
  <c r="M33" i="6"/>
  <c r="N33" i="6"/>
  <c r="A34" i="6"/>
  <c r="F34" i="6"/>
  <c r="G34" i="6"/>
  <c r="H34" i="6"/>
  <c r="I34" i="6"/>
  <c r="C34" i="6"/>
  <c r="K34" i="6"/>
  <c r="L34" i="6"/>
  <c r="D34" i="6"/>
  <c r="M34" i="6"/>
  <c r="N34" i="6"/>
  <c r="A35" i="6"/>
  <c r="F35" i="6"/>
  <c r="G35" i="6"/>
  <c r="H35" i="6"/>
  <c r="I35" i="6"/>
  <c r="C35" i="6"/>
  <c r="K35" i="6"/>
  <c r="L35" i="6"/>
  <c r="D35" i="6"/>
  <c r="M35" i="6"/>
  <c r="N35" i="6"/>
  <c r="A36" i="6"/>
  <c r="F36" i="6"/>
  <c r="G36" i="6"/>
  <c r="H36" i="6"/>
  <c r="I36" i="6"/>
  <c r="C36" i="6"/>
  <c r="K36" i="6"/>
  <c r="L36" i="6"/>
  <c r="D36" i="6"/>
  <c r="M36" i="6"/>
  <c r="N36" i="6"/>
  <c r="A37" i="6"/>
  <c r="F37" i="6"/>
  <c r="G37" i="6"/>
  <c r="H37" i="6"/>
  <c r="I37" i="6"/>
  <c r="C37" i="6"/>
  <c r="K37" i="6"/>
  <c r="L37" i="6"/>
  <c r="D37" i="6"/>
  <c r="M37" i="6"/>
  <c r="N37" i="6"/>
  <c r="A38" i="6"/>
  <c r="F38" i="6"/>
  <c r="G38" i="6"/>
  <c r="H38" i="6"/>
  <c r="I38" i="6"/>
  <c r="C38" i="6"/>
  <c r="K38" i="6"/>
  <c r="L38" i="6"/>
  <c r="D38" i="6"/>
  <c r="M38" i="6"/>
  <c r="N38" i="6"/>
  <c r="A39" i="6"/>
  <c r="F39" i="6"/>
  <c r="G39" i="6"/>
  <c r="H39" i="6"/>
  <c r="I39" i="6"/>
  <c r="C39" i="6"/>
  <c r="K39" i="6"/>
  <c r="L39" i="6"/>
  <c r="D39" i="6"/>
  <c r="M39" i="6"/>
  <c r="N39" i="6"/>
  <c r="A40" i="6"/>
  <c r="F40" i="6"/>
  <c r="G40" i="6"/>
  <c r="H40" i="6"/>
  <c r="I40" i="6"/>
  <c r="C40" i="6"/>
  <c r="K40" i="6"/>
  <c r="L40" i="6"/>
  <c r="D40" i="6"/>
  <c r="M40" i="6"/>
  <c r="N40" i="6"/>
  <c r="A41" i="6"/>
  <c r="F41" i="6"/>
  <c r="G41" i="6"/>
  <c r="H41" i="6"/>
  <c r="I41" i="6"/>
  <c r="C41" i="6"/>
  <c r="K41" i="6"/>
  <c r="L41" i="6"/>
  <c r="D41" i="6"/>
  <c r="M41" i="6"/>
  <c r="N41" i="6"/>
  <c r="A42" i="6"/>
  <c r="F42" i="6"/>
  <c r="G42" i="6"/>
  <c r="H42" i="6"/>
  <c r="I42" i="6"/>
  <c r="C42" i="6"/>
  <c r="K42" i="6"/>
  <c r="L42" i="6"/>
  <c r="D42" i="6"/>
  <c r="M42" i="6"/>
  <c r="N42" i="6"/>
  <c r="A43" i="6"/>
  <c r="F43" i="6"/>
  <c r="G43" i="6"/>
  <c r="H43" i="6"/>
  <c r="I43" i="6"/>
  <c r="C43" i="6"/>
  <c r="K43" i="6"/>
  <c r="L43" i="6"/>
  <c r="D43" i="6"/>
  <c r="M43" i="6"/>
  <c r="N43" i="6"/>
  <c r="A44" i="6"/>
  <c r="F44" i="6"/>
  <c r="G44" i="6"/>
  <c r="H44" i="6"/>
  <c r="I44" i="6"/>
  <c r="C44" i="6"/>
  <c r="K44" i="6"/>
  <c r="L44" i="6"/>
  <c r="D44" i="6"/>
  <c r="M44" i="6"/>
  <c r="N44" i="6"/>
  <c r="A45" i="6"/>
  <c r="F45" i="6"/>
  <c r="G45" i="6"/>
  <c r="H45" i="6"/>
  <c r="I45" i="6"/>
  <c r="C45" i="6"/>
  <c r="K45" i="6"/>
  <c r="L45" i="6"/>
  <c r="D45" i="6"/>
  <c r="M45" i="6"/>
  <c r="N45" i="6"/>
  <c r="A46" i="6"/>
  <c r="F46" i="6"/>
  <c r="G46" i="6"/>
  <c r="H46" i="6"/>
  <c r="I46" i="6"/>
  <c r="C46" i="6"/>
  <c r="K46" i="6"/>
  <c r="L46" i="6"/>
  <c r="D46" i="6"/>
  <c r="M46" i="6"/>
  <c r="N46" i="6"/>
  <c r="A47" i="6"/>
  <c r="F47" i="6"/>
  <c r="G47" i="6"/>
  <c r="H47" i="6"/>
  <c r="I47" i="6"/>
  <c r="C47" i="6"/>
  <c r="K47" i="6"/>
  <c r="L47" i="6"/>
  <c r="D47" i="6"/>
  <c r="M47" i="6"/>
  <c r="N47" i="6"/>
  <c r="A48" i="6"/>
  <c r="F48" i="6"/>
  <c r="G48" i="6"/>
  <c r="H48" i="6"/>
  <c r="I48" i="6"/>
  <c r="C48" i="6"/>
  <c r="K48" i="6"/>
  <c r="L48" i="6"/>
  <c r="D48" i="6"/>
  <c r="M48" i="6"/>
  <c r="N48" i="6"/>
  <c r="A49" i="6"/>
  <c r="F49" i="6"/>
  <c r="G49" i="6"/>
  <c r="H49" i="6"/>
  <c r="I49" i="6"/>
  <c r="C49" i="6"/>
  <c r="K49" i="6"/>
  <c r="L49" i="6"/>
  <c r="D49" i="6"/>
  <c r="M49" i="6"/>
  <c r="N49" i="6"/>
  <c r="A50" i="6"/>
  <c r="F50" i="6"/>
  <c r="G50" i="6"/>
  <c r="H50" i="6"/>
  <c r="I50" i="6"/>
  <c r="C50" i="6"/>
  <c r="K50" i="6"/>
  <c r="L50" i="6"/>
  <c r="D50" i="6"/>
  <c r="M50" i="6"/>
  <c r="N50" i="6"/>
  <c r="A51" i="6"/>
  <c r="F51" i="6"/>
  <c r="G51" i="6"/>
  <c r="H51" i="6"/>
  <c r="I51" i="6"/>
  <c r="C51" i="6"/>
  <c r="K51" i="6"/>
  <c r="L51" i="6"/>
  <c r="D51" i="6"/>
  <c r="M51" i="6"/>
  <c r="N51" i="6"/>
  <c r="A52" i="6"/>
  <c r="F52" i="6"/>
  <c r="G52" i="6"/>
  <c r="H52" i="6"/>
  <c r="I52" i="6"/>
  <c r="C52" i="6"/>
  <c r="K52" i="6"/>
  <c r="L52" i="6"/>
  <c r="D52" i="6"/>
  <c r="M52" i="6"/>
  <c r="N52" i="6"/>
  <c r="A53" i="6"/>
  <c r="F53" i="6"/>
  <c r="G53" i="6"/>
  <c r="H53" i="6"/>
  <c r="I53" i="6"/>
  <c r="C53" i="6"/>
  <c r="K53" i="6"/>
  <c r="L53" i="6"/>
  <c r="D53" i="6"/>
  <c r="M53" i="6"/>
  <c r="N53" i="6"/>
  <c r="A54" i="6"/>
  <c r="F54" i="6"/>
  <c r="G54" i="6"/>
  <c r="H54" i="6"/>
  <c r="I54" i="6"/>
  <c r="C54" i="6"/>
  <c r="K54" i="6"/>
  <c r="L54" i="6"/>
  <c r="D54" i="6"/>
  <c r="M54" i="6"/>
  <c r="N54" i="6"/>
  <c r="A55" i="6"/>
  <c r="F55" i="6"/>
  <c r="G55" i="6"/>
  <c r="H55" i="6"/>
  <c r="I55" i="6"/>
  <c r="C55" i="6"/>
  <c r="K55" i="6"/>
  <c r="L55" i="6"/>
  <c r="D55" i="6"/>
  <c r="M55" i="6"/>
  <c r="N55" i="6"/>
  <c r="A56" i="6"/>
  <c r="F56" i="6"/>
  <c r="G56" i="6"/>
  <c r="H56" i="6"/>
  <c r="I56" i="6"/>
  <c r="C56" i="6"/>
  <c r="K56" i="6"/>
  <c r="L56" i="6"/>
  <c r="D56" i="6"/>
  <c r="M56" i="6"/>
  <c r="N56" i="6"/>
  <c r="A57" i="6"/>
  <c r="F57" i="6"/>
  <c r="G57" i="6"/>
  <c r="H57" i="6"/>
  <c r="I57" i="6"/>
  <c r="C57" i="6"/>
  <c r="K57" i="6"/>
  <c r="L57" i="6"/>
  <c r="D57" i="6"/>
  <c r="M57" i="6"/>
  <c r="N57" i="6"/>
  <c r="A58" i="6"/>
  <c r="F58" i="6"/>
  <c r="G58" i="6"/>
  <c r="H58" i="6"/>
  <c r="I58" i="6"/>
  <c r="C58" i="6"/>
  <c r="K58" i="6"/>
  <c r="L58" i="6"/>
  <c r="D58" i="6"/>
  <c r="M58" i="6"/>
  <c r="N58" i="6"/>
  <c r="A59" i="6"/>
  <c r="F59" i="6"/>
  <c r="G59" i="6"/>
  <c r="H59" i="6"/>
  <c r="I59" i="6"/>
  <c r="C59" i="6"/>
  <c r="K59" i="6"/>
  <c r="L59" i="6"/>
  <c r="D59" i="6"/>
  <c r="M59" i="6"/>
  <c r="N59" i="6"/>
  <c r="A60" i="6"/>
  <c r="F60" i="6"/>
  <c r="G60" i="6"/>
  <c r="H60" i="6"/>
  <c r="I60" i="6"/>
  <c r="C60" i="6"/>
  <c r="K60" i="6"/>
  <c r="L60" i="6"/>
  <c r="D60" i="6"/>
  <c r="M60" i="6"/>
  <c r="N60" i="6"/>
  <c r="A61" i="6"/>
  <c r="F61" i="6"/>
  <c r="G61" i="6"/>
  <c r="H61" i="6"/>
  <c r="I61" i="6"/>
  <c r="C61" i="6"/>
  <c r="K61" i="6"/>
  <c r="L61" i="6"/>
  <c r="D61" i="6"/>
  <c r="M61" i="6"/>
  <c r="N61" i="6"/>
  <c r="A62" i="6"/>
  <c r="F62" i="6"/>
  <c r="G62" i="6"/>
  <c r="H62" i="6"/>
  <c r="I62" i="6"/>
  <c r="C62" i="6"/>
  <c r="K62" i="6"/>
  <c r="L62" i="6"/>
  <c r="D62" i="6"/>
  <c r="M62" i="6"/>
  <c r="N62" i="6"/>
  <c r="A63" i="6"/>
  <c r="F63" i="6"/>
  <c r="G63" i="6"/>
  <c r="H63" i="6"/>
  <c r="I63" i="6"/>
  <c r="C63" i="6"/>
  <c r="K63" i="6"/>
  <c r="L63" i="6"/>
  <c r="D63" i="6"/>
  <c r="M63" i="6"/>
  <c r="N63" i="6"/>
  <c r="A64" i="6"/>
  <c r="F64" i="6"/>
  <c r="G64" i="6"/>
  <c r="H64" i="6"/>
  <c r="I64" i="6"/>
  <c r="C64" i="6"/>
  <c r="K64" i="6"/>
  <c r="L64" i="6"/>
  <c r="D64" i="6"/>
  <c r="M64" i="6"/>
  <c r="N64" i="6"/>
  <c r="A65" i="6"/>
  <c r="F65" i="6"/>
  <c r="G65" i="6"/>
  <c r="H65" i="6"/>
  <c r="I65" i="6"/>
  <c r="C65" i="6"/>
  <c r="K65" i="6"/>
  <c r="L65" i="6"/>
  <c r="D65" i="6"/>
  <c r="M65" i="6"/>
  <c r="N65" i="6"/>
  <c r="A66" i="6"/>
  <c r="F66" i="6"/>
  <c r="G66" i="6"/>
  <c r="H66" i="6"/>
  <c r="I66" i="6"/>
  <c r="C66" i="6"/>
  <c r="K66" i="6"/>
  <c r="L66" i="6"/>
  <c r="D66" i="6"/>
  <c r="M66" i="6"/>
  <c r="N66" i="6"/>
  <c r="A67" i="6"/>
  <c r="F67" i="6"/>
  <c r="G67" i="6"/>
  <c r="H67" i="6"/>
  <c r="I67" i="6"/>
  <c r="C67" i="6"/>
  <c r="K67" i="6"/>
  <c r="L67" i="6"/>
  <c r="D67" i="6"/>
  <c r="M67" i="6"/>
  <c r="N67" i="6"/>
  <c r="A68" i="6"/>
  <c r="F68" i="6"/>
  <c r="G68" i="6"/>
  <c r="H68" i="6"/>
  <c r="I68" i="6"/>
  <c r="C68" i="6"/>
  <c r="K68" i="6"/>
  <c r="L68" i="6"/>
  <c r="D68" i="6"/>
  <c r="M68" i="6"/>
  <c r="N68" i="6"/>
  <c r="A69" i="6"/>
  <c r="F69" i="6"/>
  <c r="G69" i="6"/>
  <c r="H69" i="6"/>
  <c r="I69" i="6"/>
  <c r="C69" i="6"/>
  <c r="K69" i="6"/>
  <c r="L69" i="6"/>
  <c r="D69" i="6"/>
  <c r="M69" i="6"/>
  <c r="N69" i="6"/>
  <c r="A70" i="6"/>
  <c r="F70" i="6"/>
  <c r="G70" i="6"/>
  <c r="H70" i="6"/>
  <c r="I70" i="6"/>
  <c r="C70" i="6"/>
  <c r="K70" i="6"/>
  <c r="L70" i="6"/>
  <c r="D70" i="6"/>
  <c r="M70" i="6"/>
  <c r="N70" i="6"/>
  <c r="A71" i="6"/>
  <c r="F71" i="6"/>
  <c r="G71" i="6"/>
  <c r="H71" i="6"/>
  <c r="I71" i="6"/>
  <c r="C71" i="6"/>
  <c r="K71" i="6"/>
  <c r="L71" i="6"/>
  <c r="D71" i="6"/>
  <c r="M71" i="6"/>
  <c r="N71" i="6"/>
  <c r="A72" i="6"/>
  <c r="F72" i="6"/>
  <c r="G72" i="6"/>
  <c r="H72" i="6"/>
  <c r="I72" i="6"/>
  <c r="C72" i="6"/>
  <c r="K72" i="6"/>
  <c r="L72" i="6"/>
  <c r="D72" i="6"/>
  <c r="M72" i="6"/>
  <c r="N72" i="6"/>
  <c r="A73" i="6"/>
  <c r="F73" i="6"/>
  <c r="G73" i="6"/>
  <c r="H73" i="6"/>
  <c r="I73" i="6"/>
  <c r="C73" i="6"/>
  <c r="K73" i="6"/>
  <c r="L73" i="6"/>
  <c r="D73" i="6"/>
  <c r="M73" i="6"/>
  <c r="N73" i="6"/>
  <c r="A74" i="6"/>
  <c r="F74" i="6"/>
  <c r="G74" i="6"/>
  <c r="H74" i="6"/>
  <c r="I74" i="6"/>
  <c r="C74" i="6"/>
  <c r="K74" i="6"/>
  <c r="L74" i="6"/>
  <c r="D74" i="6"/>
  <c r="M74" i="6"/>
  <c r="N74" i="6"/>
  <c r="A75" i="6"/>
  <c r="F75" i="6"/>
  <c r="G75" i="6"/>
  <c r="H75" i="6"/>
  <c r="I75" i="6"/>
  <c r="C75" i="6"/>
  <c r="K75" i="6"/>
  <c r="L75" i="6"/>
  <c r="D75" i="6"/>
  <c r="M75" i="6"/>
  <c r="N75" i="6"/>
  <c r="A76" i="6"/>
  <c r="F76" i="6"/>
  <c r="G76" i="6"/>
  <c r="H76" i="6"/>
  <c r="I76" i="6"/>
  <c r="C76" i="6"/>
  <c r="K76" i="6"/>
  <c r="L76" i="6"/>
  <c r="D76" i="6"/>
  <c r="M76" i="6"/>
  <c r="N76" i="6"/>
  <c r="A77" i="6"/>
  <c r="F77" i="6"/>
  <c r="G77" i="6"/>
  <c r="H77" i="6"/>
  <c r="I77" i="6"/>
  <c r="C77" i="6"/>
  <c r="K77" i="6"/>
  <c r="L77" i="6"/>
  <c r="D77" i="6"/>
  <c r="M77" i="6"/>
  <c r="N77" i="6"/>
  <c r="A78" i="6"/>
  <c r="F78" i="6"/>
  <c r="G78" i="6"/>
  <c r="H78" i="6"/>
  <c r="I78" i="6"/>
  <c r="C78" i="6"/>
  <c r="K78" i="6"/>
  <c r="L78" i="6"/>
  <c r="D78" i="6"/>
  <c r="M78" i="6"/>
  <c r="N78" i="6"/>
  <c r="A79" i="6"/>
  <c r="F79" i="6"/>
  <c r="G79" i="6"/>
  <c r="H79" i="6"/>
  <c r="I79" i="6"/>
  <c r="C79" i="6"/>
  <c r="K79" i="6"/>
  <c r="L79" i="6"/>
  <c r="D79" i="6"/>
  <c r="M79" i="6"/>
  <c r="N79" i="6"/>
  <c r="A80" i="6"/>
  <c r="F80" i="6"/>
  <c r="G80" i="6"/>
  <c r="H80" i="6"/>
  <c r="I80" i="6"/>
  <c r="C80" i="6"/>
  <c r="K80" i="6"/>
  <c r="L80" i="6"/>
  <c r="D80" i="6"/>
  <c r="M80" i="6"/>
  <c r="N80" i="6"/>
  <c r="A81" i="6"/>
  <c r="F81" i="6"/>
  <c r="G81" i="6"/>
  <c r="H81" i="6"/>
  <c r="I81" i="6"/>
  <c r="C81" i="6"/>
  <c r="K81" i="6"/>
  <c r="L81" i="6"/>
  <c r="D81" i="6"/>
  <c r="M81" i="6"/>
  <c r="N81" i="6"/>
  <c r="A82" i="6"/>
  <c r="F82" i="6"/>
  <c r="G82" i="6"/>
  <c r="H82" i="6"/>
  <c r="I82" i="6"/>
  <c r="C82" i="6"/>
  <c r="K82" i="6"/>
  <c r="L82" i="6"/>
  <c r="D82" i="6"/>
  <c r="M82" i="6"/>
  <c r="N82" i="6"/>
  <c r="A83" i="6"/>
  <c r="F83" i="6"/>
  <c r="G83" i="6"/>
  <c r="H83" i="6"/>
  <c r="I83" i="6"/>
  <c r="C83" i="6"/>
  <c r="K83" i="6"/>
  <c r="L83" i="6"/>
  <c r="D83" i="6"/>
  <c r="M83" i="6"/>
  <c r="N83" i="6"/>
  <c r="A84" i="6"/>
  <c r="F84" i="6"/>
  <c r="G84" i="6"/>
  <c r="H84" i="6"/>
  <c r="I84" i="6"/>
  <c r="C84" i="6"/>
  <c r="K84" i="6"/>
  <c r="L84" i="6"/>
  <c r="D84" i="6"/>
  <c r="M84" i="6"/>
  <c r="N84" i="6"/>
  <c r="A85" i="6"/>
  <c r="F85" i="6"/>
  <c r="G85" i="6"/>
  <c r="H85" i="6"/>
  <c r="I85" i="6"/>
  <c r="C85" i="6"/>
  <c r="K85" i="6"/>
  <c r="L85" i="6"/>
  <c r="D85" i="6"/>
  <c r="M85" i="6"/>
  <c r="N85" i="6"/>
  <c r="A86" i="6"/>
  <c r="F86" i="6"/>
  <c r="G86" i="6"/>
  <c r="H86" i="6"/>
  <c r="I86" i="6"/>
  <c r="C86" i="6"/>
  <c r="K86" i="6"/>
  <c r="L86" i="6"/>
  <c r="D86" i="6"/>
  <c r="M86" i="6"/>
  <c r="N86" i="6"/>
  <c r="A87" i="6"/>
  <c r="F87" i="6"/>
  <c r="G87" i="6"/>
  <c r="H87" i="6"/>
  <c r="I87" i="6"/>
  <c r="C87" i="6"/>
  <c r="K87" i="6"/>
  <c r="L87" i="6"/>
  <c r="D87" i="6"/>
  <c r="M87" i="6"/>
  <c r="N87" i="6"/>
  <c r="A88" i="6"/>
  <c r="F88" i="6"/>
  <c r="G88" i="6"/>
  <c r="H88" i="6"/>
  <c r="I88" i="6"/>
  <c r="C88" i="6"/>
  <c r="K88" i="6"/>
  <c r="L88" i="6"/>
  <c r="D88" i="6"/>
  <c r="M88" i="6"/>
  <c r="N88" i="6"/>
  <c r="A89" i="6"/>
  <c r="F89" i="6"/>
  <c r="G89" i="6"/>
  <c r="H89" i="6"/>
  <c r="I89" i="6"/>
  <c r="C89" i="6"/>
  <c r="K89" i="6"/>
  <c r="L89" i="6"/>
  <c r="D89" i="6"/>
  <c r="M89" i="6"/>
  <c r="N89" i="6"/>
  <c r="A90" i="6"/>
  <c r="F90" i="6"/>
  <c r="G90" i="6"/>
  <c r="H90" i="6"/>
  <c r="I90" i="6"/>
  <c r="C90" i="6"/>
  <c r="K90" i="6"/>
  <c r="L90" i="6"/>
  <c r="D90" i="6"/>
  <c r="M90" i="6"/>
  <c r="N90" i="6"/>
  <c r="A91" i="6"/>
  <c r="F91" i="6"/>
  <c r="G91" i="6"/>
  <c r="H91" i="6"/>
  <c r="I91" i="6"/>
  <c r="C91" i="6"/>
  <c r="K91" i="6"/>
  <c r="L91" i="6"/>
  <c r="D91" i="6"/>
  <c r="M91" i="6"/>
  <c r="N91" i="6"/>
  <c r="A92" i="6"/>
  <c r="F92" i="6"/>
  <c r="G92" i="6"/>
  <c r="H92" i="6"/>
  <c r="I92" i="6"/>
  <c r="C92" i="6"/>
  <c r="K92" i="6"/>
  <c r="L92" i="6"/>
  <c r="D92" i="6"/>
  <c r="M92" i="6"/>
  <c r="N92" i="6"/>
  <c r="A93" i="6"/>
  <c r="F93" i="6"/>
  <c r="G93" i="6"/>
  <c r="H93" i="6"/>
  <c r="I93" i="6"/>
  <c r="C93" i="6"/>
  <c r="K93" i="6"/>
  <c r="L93" i="6"/>
  <c r="D93" i="6"/>
  <c r="M93" i="6"/>
  <c r="N93" i="6"/>
  <c r="A94" i="6"/>
  <c r="F94" i="6"/>
  <c r="G94" i="6"/>
  <c r="H94" i="6"/>
  <c r="I94" i="6"/>
  <c r="C94" i="6"/>
  <c r="K94" i="6"/>
  <c r="L94" i="6"/>
  <c r="D94" i="6"/>
  <c r="M94" i="6"/>
  <c r="N94" i="6"/>
  <c r="A95" i="6"/>
  <c r="F95" i="6"/>
  <c r="G95" i="6"/>
  <c r="H95" i="6"/>
  <c r="I95" i="6"/>
  <c r="C95" i="6"/>
  <c r="K95" i="6"/>
  <c r="L95" i="6"/>
  <c r="D95" i="6"/>
  <c r="M95" i="6"/>
  <c r="N95" i="6"/>
  <c r="A96" i="6"/>
  <c r="F96" i="6"/>
  <c r="G96" i="6"/>
  <c r="H96" i="6"/>
  <c r="I96" i="6"/>
  <c r="C96" i="6"/>
  <c r="K96" i="6"/>
  <c r="L96" i="6"/>
  <c r="D96" i="6"/>
  <c r="M96" i="6"/>
  <c r="N96" i="6"/>
  <c r="A97" i="6"/>
  <c r="F97" i="6"/>
  <c r="G97" i="6"/>
  <c r="H97" i="6"/>
  <c r="I97" i="6"/>
  <c r="C97" i="6"/>
  <c r="K97" i="6"/>
  <c r="L97" i="6"/>
  <c r="D97" i="6"/>
  <c r="M97" i="6"/>
  <c r="N97" i="6"/>
  <c r="A98" i="6"/>
  <c r="F98" i="6"/>
  <c r="G98" i="6"/>
  <c r="H98" i="6"/>
  <c r="I98" i="6"/>
  <c r="C98" i="6"/>
  <c r="K98" i="6"/>
  <c r="L98" i="6"/>
  <c r="D98" i="6"/>
  <c r="M98" i="6"/>
  <c r="N98" i="6"/>
  <c r="A99" i="6"/>
  <c r="F99" i="6"/>
  <c r="G99" i="6"/>
  <c r="H99" i="6"/>
  <c r="I99" i="6"/>
  <c r="C99" i="6"/>
  <c r="K99" i="6"/>
  <c r="L99" i="6"/>
  <c r="D99" i="6"/>
  <c r="M99" i="6"/>
  <c r="N99" i="6"/>
  <c r="A100" i="6"/>
  <c r="F100" i="6"/>
  <c r="G100" i="6"/>
  <c r="H100" i="6"/>
  <c r="I100" i="6"/>
  <c r="C100" i="6"/>
  <c r="K100" i="6"/>
  <c r="L100" i="6"/>
  <c r="D100" i="6"/>
  <c r="M100" i="6"/>
  <c r="N100" i="6"/>
  <c r="A101" i="6"/>
  <c r="F101" i="6"/>
  <c r="G101" i="6"/>
  <c r="H101" i="6"/>
  <c r="I101" i="6"/>
  <c r="C101" i="6"/>
  <c r="K101" i="6"/>
  <c r="L101" i="6"/>
  <c r="D101" i="6"/>
  <c r="M101" i="6"/>
  <c r="N101" i="6"/>
  <c r="A102" i="6"/>
  <c r="F102" i="6"/>
  <c r="G102" i="6"/>
  <c r="H102" i="6"/>
  <c r="I102" i="6"/>
  <c r="C102" i="6"/>
  <c r="K102" i="6"/>
  <c r="L102" i="6"/>
  <c r="D102" i="6"/>
  <c r="M102" i="6"/>
  <c r="N102" i="6"/>
  <c r="A103" i="6"/>
  <c r="F103" i="6"/>
  <c r="G103" i="6"/>
  <c r="H103" i="6"/>
  <c r="I103" i="6"/>
  <c r="C103" i="6"/>
  <c r="K103" i="6"/>
  <c r="L103" i="6"/>
  <c r="D103" i="6"/>
  <c r="M103" i="6"/>
  <c r="N103" i="6"/>
  <c r="A104" i="6"/>
  <c r="F104" i="6"/>
  <c r="G104" i="6"/>
  <c r="H104" i="6"/>
  <c r="I104" i="6"/>
  <c r="C104" i="6"/>
  <c r="K104" i="6"/>
  <c r="L104" i="6"/>
  <c r="D104" i="6"/>
  <c r="M104" i="6"/>
  <c r="N104" i="6"/>
  <c r="A105" i="6"/>
  <c r="F105" i="6"/>
  <c r="G105" i="6"/>
  <c r="H105" i="6"/>
  <c r="I105" i="6"/>
  <c r="C105" i="6"/>
  <c r="K105" i="6"/>
  <c r="L105" i="6"/>
  <c r="D105" i="6"/>
  <c r="M105" i="6"/>
  <c r="N105" i="6"/>
  <c r="A106" i="6"/>
  <c r="F106" i="6"/>
  <c r="G106" i="6"/>
  <c r="H106" i="6"/>
  <c r="I106" i="6"/>
  <c r="C106" i="6"/>
  <c r="K106" i="6"/>
  <c r="L106" i="6"/>
  <c r="D106" i="6"/>
  <c r="M106" i="6"/>
  <c r="N106" i="6"/>
  <c r="A107" i="6"/>
  <c r="F107" i="6"/>
  <c r="G107" i="6"/>
  <c r="H107" i="6"/>
  <c r="I107" i="6"/>
  <c r="C107" i="6"/>
  <c r="K107" i="6"/>
  <c r="L107" i="6"/>
  <c r="D107" i="6"/>
  <c r="M107" i="6"/>
  <c r="N107" i="6"/>
  <c r="A108" i="6"/>
  <c r="F108" i="6"/>
  <c r="G108" i="6"/>
  <c r="H108" i="6"/>
  <c r="I108" i="6"/>
  <c r="C108" i="6"/>
  <c r="K108" i="6"/>
  <c r="L108" i="6"/>
  <c r="D108" i="6"/>
  <c r="M108" i="6"/>
  <c r="N108" i="6"/>
  <c r="A109" i="6"/>
  <c r="F109" i="6"/>
  <c r="G109" i="6"/>
  <c r="H109" i="6"/>
  <c r="I109" i="6"/>
  <c r="C109" i="6"/>
  <c r="K109" i="6"/>
  <c r="L109" i="6"/>
  <c r="D109" i="6"/>
  <c r="M109" i="6"/>
  <c r="N109" i="6"/>
  <c r="A110" i="6"/>
  <c r="F110" i="6"/>
  <c r="G110" i="6"/>
  <c r="H110" i="6"/>
  <c r="I110" i="6"/>
  <c r="C110" i="6"/>
  <c r="K110" i="6"/>
  <c r="L110" i="6"/>
  <c r="D110" i="6"/>
  <c r="M110" i="6"/>
  <c r="N110" i="6"/>
  <c r="A111" i="6"/>
  <c r="F111" i="6"/>
  <c r="G111" i="6"/>
  <c r="H111" i="6"/>
  <c r="I111" i="6"/>
  <c r="C111" i="6"/>
  <c r="K111" i="6"/>
  <c r="L111" i="6"/>
  <c r="D111" i="6"/>
  <c r="M111" i="6"/>
  <c r="N111" i="6"/>
  <c r="A112" i="6"/>
  <c r="F112" i="6"/>
  <c r="G112" i="6"/>
  <c r="H112" i="6"/>
  <c r="I112" i="6"/>
  <c r="C112" i="6"/>
  <c r="K112" i="6"/>
  <c r="L112" i="6"/>
  <c r="D112" i="6"/>
  <c r="M112" i="6"/>
  <c r="N112" i="6"/>
  <c r="A113" i="6"/>
  <c r="F113" i="6"/>
  <c r="G113" i="6"/>
  <c r="H113" i="6"/>
  <c r="I113" i="6"/>
  <c r="C113" i="6"/>
  <c r="K113" i="6"/>
  <c r="L113" i="6"/>
  <c r="D113" i="6"/>
  <c r="M113" i="6"/>
  <c r="N113" i="6"/>
  <c r="A114" i="6"/>
  <c r="F114" i="6"/>
  <c r="G114" i="6"/>
  <c r="H114" i="6"/>
  <c r="I114" i="6"/>
  <c r="C114" i="6"/>
  <c r="K114" i="6"/>
  <c r="L114" i="6"/>
  <c r="D114" i="6"/>
  <c r="M114" i="6"/>
  <c r="N114" i="6"/>
  <c r="A115" i="6"/>
  <c r="F115" i="6"/>
  <c r="G115" i="6"/>
  <c r="H115" i="6"/>
  <c r="I115" i="6"/>
  <c r="C115" i="6"/>
  <c r="K115" i="6"/>
  <c r="L115" i="6"/>
  <c r="D115" i="6"/>
  <c r="M115" i="6"/>
  <c r="N115" i="6"/>
  <c r="A116" i="6"/>
  <c r="F116" i="6"/>
  <c r="G116" i="6"/>
  <c r="H116" i="6"/>
  <c r="I116" i="6"/>
  <c r="C116" i="6"/>
  <c r="K116" i="6"/>
  <c r="L116" i="6"/>
  <c r="D116" i="6"/>
  <c r="M116" i="6"/>
  <c r="N116" i="6"/>
  <c r="A117" i="6"/>
  <c r="F117" i="6"/>
  <c r="G117" i="6"/>
  <c r="H117" i="6"/>
  <c r="I117" i="6"/>
  <c r="C117" i="6"/>
  <c r="K117" i="6"/>
  <c r="L117" i="6"/>
  <c r="D117" i="6"/>
  <c r="M117" i="6"/>
  <c r="N117" i="6"/>
  <c r="A118" i="6"/>
  <c r="F118" i="6"/>
  <c r="G118" i="6"/>
  <c r="H118" i="6"/>
  <c r="I118" i="6"/>
  <c r="C118" i="6"/>
  <c r="K118" i="6"/>
  <c r="L118" i="6"/>
  <c r="D118" i="6"/>
  <c r="M118" i="6"/>
  <c r="N118" i="6"/>
  <c r="A119" i="6"/>
  <c r="F119" i="6"/>
  <c r="G119" i="6"/>
  <c r="H119" i="6"/>
  <c r="I119" i="6"/>
  <c r="C119" i="6"/>
  <c r="K119" i="6"/>
  <c r="L119" i="6"/>
  <c r="D119" i="6"/>
  <c r="M119" i="6"/>
  <c r="N119" i="6"/>
  <c r="A120" i="6"/>
  <c r="F120" i="6"/>
  <c r="G120" i="6"/>
  <c r="H120" i="6"/>
  <c r="I120" i="6"/>
  <c r="C120" i="6"/>
  <c r="K120" i="6"/>
  <c r="L120" i="6"/>
  <c r="D120" i="6"/>
  <c r="M120" i="6"/>
  <c r="N120" i="6"/>
  <c r="A121" i="6"/>
  <c r="F121" i="6"/>
  <c r="G121" i="6"/>
  <c r="H121" i="6"/>
  <c r="I121" i="6"/>
  <c r="C121" i="6"/>
  <c r="K121" i="6"/>
  <c r="L121" i="6"/>
  <c r="D121" i="6"/>
  <c r="M121" i="6"/>
  <c r="N121" i="6"/>
  <c r="A122" i="6"/>
  <c r="F122" i="6"/>
  <c r="G122" i="6"/>
  <c r="H122" i="6"/>
  <c r="I122" i="6"/>
  <c r="C122" i="6"/>
  <c r="K122" i="6"/>
  <c r="L122" i="6"/>
  <c r="D122" i="6"/>
  <c r="M122" i="6"/>
  <c r="N122" i="6"/>
  <c r="A123" i="6"/>
  <c r="F123" i="6"/>
  <c r="G123" i="6"/>
  <c r="H123" i="6"/>
  <c r="I123" i="6"/>
  <c r="C123" i="6"/>
  <c r="K123" i="6"/>
  <c r="L123" i="6"/>
  <c r="D123" i="6"/>
  <c r="M123" i="6"/>
  <c r="N123" i="6"/>
  <c r="A124" i="6"/>
  <c r="F124" i="6"/>
  <c r="G124" i="6"/>
  <c r="H124" i="6"/>
  <c r="I124" i="6"/>
  <c r="C124" i="6"/>
  <c r="K124" i="6"/>
  <c r="L124" i="6"/>
  <c r="D124" i="6"/>
  <c r="M124" i="6"/>
  <c r="N124" i="6"/>
  <c r="A125" i="6"/>
  <c r="F125" i="6"/>
  <c r="G125" i="6"/>
  <c r="H125" i="6"/>
  <c r="I125" i="6"/>
  <c r="C125" i="6"/>
  <c r="K125" i="6"/>
  <c r="L125" i="6"/>
  <c r="D125" i="6"/>
  <c r="M125" i="6"/>
  <c r="N125" i="6"/>
  <c r="A126" i="6"/>
  <c r="F126" i="6"/>
  <c r="G126" i="6"/>
  <c r="H126" i="6"/>
  <c r="I126" i="6"/>
  <c r="C126" i="6"/>
  <c r="K126" i="6"/>
  <c r="L126" i="6"/>
  <c r="D126" i="6"/>
  <c r="M126" i="6"/>
  <c r="N126" i="6"/>
  <c r="A127" i="6"/>
  <c r="F127" i="6"/>
  <c r="G127" i="6"/>
  <c r="H127" i="6"/>
  <c r="I127" i="6"/>
  <c r="C127" i="6"/>
  <c r="K127" i="6"/>
  <c r="L127" i="6"/>
  <c r="D127" i="6"/>
  <c r="M127" i="6"/>
  <c r="N127" i="6"/>
  <c r="A128" i="6"/>
  <c r="F128" i="6"/>
  <c r="G128" i="6"/>
  <c r="H128" i="6"/>
  <c r="I128" i="6"/>
  <c r="C128" i="6"/>
  <c r="K128" i="6"/>
  <c r="L128" i="6"/>
  <c r="D128" i="6"/>
  <c r="M128" i="6"/>
  <c r="N128" i="6"/>
  <c r="A129" i="6"/>
  <c r="F129" i="6"/>
  <c r="G129" i="6"/>
  <c r="H129" i="6"/>
  <c r="I129" i="6"/>
  <c r="C129" i="6"/>
  <c r="K129" i="6"/>
  <c r="L129" i="6"/>
  <c r="D129" i="6"/>
  <c r="M129" i="6"/>
  <c r="N129" i="6"/>
  <c r="A130" i="6"/>
  <c r="F130" i="6"/>
  <c r="G130" i="6"/>
  <c r="H130" i="6"/>
  <c r="I130" i="6"/>
  <c r="C130" i="6"/>
  <c r="K130" i="6"/>
  <c r="L130" i="6"/>
  <c r="D130" i="6"/>
  <c r="M130" i="6"/>
  <c r="N130" i="6"/>
  <c r="A131" i="6"/>
  <c r="F131" i="6"/>
  <c r="G131" i="6"/>
  <c r="H131" i="6"/>
  <c r="I131" i="6"/>
  <c r="C131" i="6"/>
  <c r="K131" i="6"/>
  <c r="L131" i="6"/>
  <c r="D131" i="6"/>
  <c r="M131" i="6"/>
  <c r="N131" i="6"/>
  <c r="A132" i="6"/>
  <c r="F132" i="6"/>
  <c r="G132" i="6"/>
  <c r="H132" i="6"/>
  <c r="I132" i="6"/>
  <c r="C132" i="6"/>
  <c r="K132" i="6"/>
  <c r="L132" i="6"/>
  <c r="D132" i="6"/>
  <c r="M132" i="6"/>
  <c r="N132" i="6"/>
  <c r="A133" i="6"/>
  <c r="F133" i="6"/>
  <c r="G133" i="6"/>
  <c r="H133" i="6"/>
  <c r="I133" i="6"/>
  <c r="C133" i="6"/>
  <c r="K133" i="6"/>
  <c r="L133" i="6"/>
  <c r="D133" i="6"/>
  <c r="M133" i="6"/>
  <c r="N133" i="6"/>
  <c r="A134" i="6"/>
  <c r="F134" i="6"/>
  <c r="G134" i="6"/>
  <c r="H134" i="6"/>
  <c r="I134" i="6"/>
  <c r="C134" i="6"/>
  <c r="K134" i="6"/>
  <c r="L134" i="6"/>
  <c r="D134" i="6"/>
  <c r="M134" i="6"/>
  <c r="N134" i="6"/>
  <c r="A135" i="6"/>
  <c r="F135" i="6"/>
  <c r="G135" i="6"/>
  <c r="H135" i="6"/>
  <c r="I135" i="6"/>
  <c r="C135" i="6"/>
  <c r="K135" i="6"/>
  <c r="L135" i="6"/>
  <c r="D135" i="6"/>
  <c r="M135" i="6"/>
  <c r="N135" i="6"/>
  <c r="A136" i="6"/>
  <c r="F136" i="6"/>
  <c r="G136" i="6"/>
  <c r="H136" i="6"/>
  <c r="I136" i="6"/>
  <c r="C136" i="6"/>
  <c r="K136" i="6"/>
  <c r="L136" i="6"/>
  <c r="D136" i="6"/>
  <c r="M136" i="6"/>
  <c r="N136" i="6"/>
  <c r="A137" i="6"/>
  <c r="F137" i="6"/>
  <c r="G137" i="6"/>
  <c r="H137" i="6"/>
  <c r="I137" i="6"/>
  <c r="C137" i="6"/>
  <c r="K137" i="6"/>
  <c r="L137" i="6"/>
  <c r="D137" i="6"/>
  <c r="M137" i="6"/>
  <c r="N137" i="6"/>
  <c r="A138" i="6"/>
  <c r="F138" i="6"/>
  <c r="G138" i="6"/>
  <c r="H138" i="6"/>
  <c r="I138" i="6"/>
  <c r="C138" i="6"/>
  <c r="K138" i="6"/>
  <c r="L138" i="6"/>
  <c r="D138" i="6"/>
  <c r="M138" i="6"/>
  <c r="N138" i="6"/>
  <c r="A139" i="6"/>
  <c r="F139" i="6"/>
  <c r="G139" i="6"/>
  <c r="H139" i="6"/>
  <c r="I139" i="6"/>
  <c r="C139" i="6"/>
  <c r="K139" i="6"/>
  <c r="L139" i="6"/>
  <c r="D139" i="6"/>
  <c r="M139" i="6"/>
  <c r="N139" i="6"/>
  <c r="A140" i="6"/>
  <c r="F140" i="6"/>
  <c r="G140" i="6"/>
  <c r="H140" i="6"/>
  <c r="I140" i="6"/>
  <c r="C140" i="6"/>
  <c r="K140" i="6"/>
  <c r="L140" i="6"/>
  <c r="D140" i="6"/>
  <c r="M140" i="6"/>
  <c r="N140" i="6"/>
  <c r="A141" i="6"/>
  <c r="F141" i="6"/>
  <c r="G141" i="6"/>
  <c r="H141" i="6"/>
  <c r="I141" i="6"/>
  <c r="C141" i="6"/>
  <c r="K141" i="6"/>
  <c r="L141" i="6"/>
  <c r="D141" i="6"/>
  <c r="M141" i="6"/>
  <c r="N141" i="6"/>
  <c r="A142" i="6"/>
  <c r="F142" i="6"/>
  <c r="G142" i="6"/>
  <c r="H142" i="6"/>
  <c r="I142" i="6"/>
  <c r="C142" i="6"/>
  <c r="K142" i="6"/>
  <c r="L142" i="6"/>
  <c r="D142" i="6"/>
  <c r="M142" i="6"/>
  <c r="N142" i="6"/>
  <c r="A143" i="6"/>
  <c r="F143" i="6"/>
  <c r="G143" i="6"/>
  <c r="H143" i="6"/>
  <c r="I143" i="6"/>
  <c r="C143" i="6"/>
  <c r="K143" i="6"/>
  <c r="L143" i="6"/>
  <c r="D143" i="6"/>
  <c r="M143" i="6"/>
  <c r="N143" i="6"/>
  <c r="A144" i="6"/>
  <c r="F144" i="6"/>
  <c r="G144" i="6"/>
  <c r="H144" i="6"/>
  <c r="I144" i="6"/>
  <c r="C144" i="6"/>
  <c r="K144" i="6"/>
  <c r="L144" i="6"/>
  <c r="D144" i="6"/>
  <c r="M144" i="6"/>
  <c r="N144" i="6"/>
  <c r="A145" i="6"/>
  <c r="F145" i="6"/>
  <c r="G145" i="6"/>
  <c r="H145" i="6"/>
  <c r="I145" i="6"/>
  <c r="C145" i="6"/>
  <c r="K145" i="6"/>
  <c r="L145" i="6"/>
  <c r="D145" i="6"/>
  <c r="M145" i="6"/>
  <c r="N145" i="6"/>
  <c r="A146" i="6"/>
  <c r="F146" i="6"/>
  <c r="G146" i="6"/>
  <c r="H146" i="6"/>
  <c r="I146" i="6"/>
  <c r="C146" i="6"/>
  <c r="K146" i="6"/>
  <c r="L146" i="6"/>
  <c r="D146" i="6"/>
  <c r="M146" i="6"/>
  <c r="N146" i="6"/>
  <c r="A147" i="6"/>
  <c r="F147" i="6"/>
  <c r="G147" i="6"/>
  <c r="H147" i="6"/>
  <c r="I147" i="6"/>
  <c r="C147" i="6"/>
  <c r="K147" i="6"/>
  <c r="L147" i="6"/>
  <c r="D147" i="6"/>
  <c r="M147" i="6"/>
  <c r="N147" i="6"/>
  <c r="A148" i="6"/>
  <c r="F148" i="6"/>
  <c r="G148" i="6"/>
  <c r="H148" i="6"/>
  <c r="I148" i="6"/>
  <c r="C148" i="6"/>
  <c r="K148" i="6"/>
  <c r="L148" i="6"/>
  <c r="D148" i="6"/>
  <c r="M148" i="6"/>
  <c r="N148" i="6"/>
  <c r="A149" i="6"/>
  <c r="F149" i="6"/>
  <c r="G149" i="6"/>
  <c r="H149" i="6"/>
  <c r="I149" i="6"/>
  <c r="C149" i="6"/>
  <c r="K149" i="6"/>
  <c r="L149" i="6"/>
  <c r="D149" i="6"/>
  <c r="M149" i="6"/>
  <c r="N149" i="6"/>
  <c r="A150" i="6"/>
  <c r="F150" i="6"/>
  <c r="G150" i="6"/>
  <c r="H150" i="6"/>
  <c r="I150" i="6"/>
  <c r="C150" i="6"/>
  <c r="K150" i="6"/>
  <c r="L150" i="6"/>
  <c r="D150" i="6"/>
  <c r="M150" i="6"/>
  <c r="N150" i="6"/>
  <c r="A151" i="6"/>
  <c r="F151" i="6"/>
  <c r="G151" i="6"/>
  <c r="H151" i="6"/>
  <c r="I151" i="6"/>
  <c r="C151" i="6"/>
  <c r="K151" i="6"/>
  <c r="L151" i="6"/>
  <c r="D151" i="6"/>
  <c r="M151" i="6"/>
  <c r="N151" i="6"/>
  <c r="A152" i="6"/>
  <c r="F152" i="6"/>
  <c r="G152" i="6"/>
  <c r="H152" i="6"/>
  <c r="I152" i="6"/>
  <c r="C152" i="6"/>
  <c r="K152" i="6"/>
  <c r="L152" i="6"/>
  <c r="D152" i="6"/>
  <c r="M152" i="6"/>
  <c r="N152" i="6"/>
  <c r="A153" i="6"/>
  <c r="F153" i="6"/>
  <c r="G153" i="6"/>
  <c r="H153" i="6"/>
  <c r="I153" i="6"/>
  <c r="C153" i="6"/>
  <c r="K153" i="6"/>
  <c r="L153" i="6"/>
  <c r="D153" i="6"/>
  <c r="M153" i="6"/>
  <c r="N153" i="6"/>
  <c r="A154" i="6"/>
  <c r="F154" i="6"/>
  <c r="G154" i="6"/>
  <c r="H154" i="6"/>
  <c r="I154" i="6"/>
  <c r="C154" i="6"/>
  <c r="K154" i="6"/>
  <c r="L154" i="6"/>
  <c r="D154" i="6"/>
  <c r="M154" i="6"/>
  <c r="N154" i="6"/>
  <c r="A155" i="6"/>
  <c r="F155" i="6"/>
  <c r="G155" i="6"/>
  <c r="H155" i="6"/>
  <c r="I155" i="6"/>
  <c r="C155" i="6"/>
  <c r="K155" i="6"/>
  <c r="L155" i="6"/>
  <c r="D155" i="6"/>
  <c r="M155" i="6"/>
  <c r="N155" i="6"/>
  <c r="A156" i="6"/>
  <c r="F156" i="6"/>
  <c r="G156" i="6"/>
  <c r="H156" i="6"/>
  <c r="I156" i="6"/>
  <c r="C156" i="6"/>
  <c r="K156" i="6"/>
  <c r="L156" i="6"/>
  <c r="D156" i="6"/>
  <c r="M156" i="6"/>
  <c r="N156" i="6"/>
  <c r="A157" i="6"/>
  <c r="F157" i="6"/>
  <c r="G157" i="6"/>
  <c r="H157" i="6"/>
  <c r="I157" i="6"/>
  <c r="C157" i="6"/>
  <c r="K157" i="6"/>
  <c r="L157" i="6"/>
  <c r="D157" i="6"/>
  <c r="M157" i="6"/>
  <c r="N157" i="6"/>
  <c r="A158" i="6"/>
  <c r="F158" i="6"/>
  <c r="G158" i="6"/>
  <c r="H158" i="6"/>
  <c r="I158" i="6"/>
  <c r="C158" i="6"/>
  <c r="K158" i="6"/>
  <c r="L158" i="6"/>
  <c r="D158" i="6"/>
  <c r="M158" i="6"/>
  <c r="N158" i="6"/>
  <c r="A159" i="6"/>
  <c r="F159" i="6"/>
  <c r="G159" i="6"/>
  <c r="H159" i="6"/>
  <c r="I159" i="6"/>
  <c r="C159" i="6"/>
  <c r="K159" i="6"/>
  <c r="L159" i="6"/>
  <c r="D159" i="6"/>
  <c r="M159" i="6"/>
  <c r="N159" i="6"/>
  <c r="A160" i="6"/>
  <c r="F160" i="6"/>
  <c r="G160" i="6"/>
  <c r="H160" i="6"/>
  <c r="I160" i="6"/>
  <c r="C160" i="6"/>
  <c r="K160" i="6"/>
  <c r="L160" i="6"/>
  <c r="D160" i="6"/>
  <c r="M160" i="6"/>
  <c r="N160" i="6"/>
  <c r="A161" i="6"/>
  <c r="F161" i="6"/>
  <c r="G161" i="6"/>
  <c r="H161" i="6"/>
  <c r="I161" i="6"/>
  <c r="C161" i="6"/>
  <c r="K161" i="6"/>
  <c r="L161" i="6"/>
  <c r="D161" i="6"/>
  <c r="M161" i="6"/>
  <c r="N161" i="6"/>
  <c r="A162" i="6"/>
  <c r="F162" i="6"/>
  <c r="G162" i="6"/>
  <c r="H162" i="6"/>
  <c r="I162" i="6"/>
  <c r="C162" i="6"/>
  <c r="K162" i="6"/>
  <c r="L162" i="6"/>
  <c r="D162" i="6"/>
  <c r="M162" i="6"/>
  <c r="N162" i="6"/>
  <c r="A163" i="6"/>
  <c r="F163" i="6"/>
  <c r="G163" i="6"/>
  <c r="H163" i="6"/>
  <c r="I163" i="6"/>
  <c r="C163" i="6"/>
  <c r="K163" i="6"/>
  <c r="L163" i="6"/>
  <c r="D163" i="6"/>
  <c r="M163" i="6"/>
  <c r="N163" i="6"/>
  <c r="A164" i="6"/>
  <c r="F164" i="6"/>
  <c r="G164" i="6"/>
  <c r="H164" i="6"/>
  <c r="I164" i="6"/>
  <c r="C164" i="6"/>
  <c r="K164" i="6"/>
  <c r="L164" i="6"/>
  <c r="D164" i="6"/>
  <c r="M164" i="6"/>
  <c r="N164" i="6"/>
  <c r="A165" i="6"/>
  <c r="F165" i="6"/>
  <c r="G165" i="6"/>
  <c r="H165" i="6"/>
  <c r="I165" i="6"/>
  <c r="C165" i="6"/>
  <c r="K165" i="6"/>
  <c r="L165" i="6"/>
  <c r="D165" i="6"/>
  <c r="M165" i="6"/>
  <c r="N165" i="6"/>
  <c r="A166" i="6"/>
  <c r="F166" i="6"/>
  <c r="G166" i="6"/>
  <c r="H166" i="6"/>
  <c r="I166" i="6"/>
  <c r="C166" i="6"/>
  <c r="K166" i="6"/>
  <c r="L166" i="6"/>
  <c r="D166" i="6"/>
  <c r="M166" i="6"/>
  <c r="N166" i="6"/>
  <c r="A167" i="6"/>
  <c r="F167" i="6"/>
  <c r="G167" i="6"/>
  <c r="H167" i="6"/>
  <c r="I167" i="6"/>
  <c r="C167" i="6"/>
  <c r="K167" i="6"/>
  <c r="L167" i="6"/>
  <c r="D167" i="6"/>
  <c r="M167" i="6"/>
  <c r="N167" i="6"/>
  <c r="A168" i="6"/>
  <c r="F168" i="6"/>
  <c r="G168" i="6"/>
  <c r="H168" i="6"/>
  <c r="I168" i="6"/>
  <c r="C168" i="6"/>
  <c r="K168" i="6"/>
  <c r="L168" i="6"/>
  <c r="D168" i="6"/>
  <c r="M168" i="6"/>
  <c r="N168" i="6"/>
  <c r="A169" i="6"/>
  <c r="F169" i="6"/>
  <c r="G169" i="6"/>
  <c r="H169" i="6"/>
  <c r="I169" i="6"/>
  <c r="C169" i="6"/>
  <c r="K169" i="6"/>
  <c r="L169" i="6"/>
  <c r="D169" i="6"/>
  <c r="M169" i="6"/>
  <c r="N169" i="6"/>
  <c r="A170" i="6"/>
  <c r="F170" i="6"/>
  <c r="G170" i="6"/>
  <c r="H170" i="6"/>
  <c r="I170" i="6"/>
  <c r="C170" i="6"/>
  <c r="K170" i="6"/>
  <c r="L170" i="6"/>
  <c r="D170" i="6"/>
  <c r="M170" i="6"/>
  <c r="N170" i="6"/>
  <c r="A171" i="6"/>
  <c r="F171" i="6"/>
  <c r="G171" i="6"/>
  <c r="H171" i="6"/>
  <c r="I171" i="6"/>
  <c r="C171" i="6"/>
  <c r="K171" i="6"/>
  <c r="L171" i="6"/>
  <c r="D171" i="6"/>
  <c r="M171" i="6"/>
  <c r="N171" i="6"/>
  <c r="A172" i="6"/>
  <c r="F172" i="6"/>
  <c r="G172" i="6"/>
  <c r="H172" i="6"/>
  <c r="I172" i="6"/>
  <c r="C172" i="6"/>
  <c r="K172" i="6"/>
  <c r="L172" i="6"/>
  <c r="D172" i="6"/>
  <c r="M172" i="6"/>
  <c r="N172" i="6"/>
  <c r="A173" i="6"/>
  <c r="F173" i="6"/>
  <c r="G173" i="6"/>
  <c r="H173" i="6"/>
  <c r="I173" i="6"/>
  <c r="C173" i="6"/>
  <c r="K173" i="6"/>
  <c r="L173" i="6"/>
  <c r="D173" i="6"/>
  <c r="M173" i="6"/>
  <c r="N173" i="6"/>
  <c r="A174" i="6"/>
  <c r="F174" i="6"/>
  <c r="G174" i="6"/>
  <c r="H174" i="6"/>
  <c r="I174" i="6"/>
  <c r="C174" i="6"/>
  <c r="K174" i="6"/>
  <c r="L174" i="6"/>
  <c r="D174" i="6"/>
  <c r="M174" i="6"/>
  <c r="N174" i="6"/>
  <c r="A175" i="6"/>
  <c r="F175" i="6"/>
  <c r="G175" i="6"/>
  <c r="H175" i="6"/>
  <c r="I175" i="6"/>
  <c r="C175" i="6"/>
  <c r="K175" i="6"/>
  <c r="L175" i="6"/>
  <c r="D175" i="6"/>
  <c r="M175" i="6"/>
  <c r="N175" i="6"/>
  <c r="A176" i="6"/>
  <c r="F176" i="6"/>
  <c r="G176" i="6"/>
  <c r="H176" i="6"/>
  <c r="I176" i="6"/>
  <c r="C176" i="6"/>
  <c r="K176" i="6"/>
  <c r="L176" i="6"/>
  <c r="D176" i="6"/>
  <c r="M176" i="6"/>
  <c r="N176" i="6"/>
  <c r="A177" i="6"/>
  <c r="F177" i="6"/>
  <c r="G177" i="6"/>
  <c r="H177" i="6"/>
  <c r="I177" i="6"/>
  <c r="C177" i="6"/>
  <c r="K177" i="6"/>
  <c r="L177" i="6"/>
  <c r="D177" i="6"/>
  <c r="M177" i="6"/>
  <c r="N177" i="6"/>
  <c r="A178" i="6"/>
  <c r="F178" i="6"/>
  <c r="G178" i="6"/>
  <c r="H178" i="6"/>
  <c r="I178" i="6"/>
  <c r="C178" i="6"/>
  <c r="K178" i="6"/>
  <c r="L178" i="6"/>
  <c r="D178" i="6"/>
  <c r="M178" i="6"/>
  <c r="N178" i="6"/>
  <c r="A179" i="6"/>
  <c r="F179" i="6"/>
  <c r="G179" i="6"/>
  <c r="H179" i="6"/>
  <c r="I179" i="6"/>
  <c r="C179" i="6"/>
  <c r="K179" i="6"/>
  <c r="L179" i="6"/>
  <c r="D179" i="6"/>
  <c r="M179" i="6"/>
  <c r="N179" i="6"/>
  <c r="A180" i="6"/>
  <c r="F180" i="6"/>
  <c r="G180" i="6"/>
  <c r="H180" i="6"/>
  <c r="I180" i="6"/>
  <c r="C180" i="6"/>
  <c r="K180" i="6"/>
  <c r="L180" i="6"/>
  <c r="D180" i="6"/>
  <c r="M180" i="6"/>
  <c r="N180" i="6"/>
  <c r="A181" i="6"/>
  <c r="F181" i="6"/>
  <c r="G181" i="6"/>
  <c r="H181" i="6"/>
  <c r="I181" i="6"/>
  <c r="C181" i="6"/>
  <c r="K181" i="6"/>
  <c r="L181" i="6"/>
  <c r="D181" i="6"/>
  <c r="M181" i="6"/>
  <c r="N181" i="6"/>
  <c r="A182" i="6"/>
  <c r="F182" i="6"/>
  <c r="G182" i="6"/>
  <c r="H182" i="6"/>
  <c r="I182" i="6"/>
  <c r="C182" i="6"/>
  <c r="K182" i="6"/>
  <c r="L182" i="6"/>
  <c r="D182" i="6"/>
  <c r="M182" i="6"/>
  <c r="N182" i="6"/>
  <c r="A183" i="6"/>
  <c r="F183" i="6"/>
  <c r="G183" i="6"/>
  <c r="H183" i="6"/>
  <c r="I183" i="6"/>
  <c r="C183" i="6"/>
  <c r="K183" i="6"/>
  <c r="L183" i="6"/>
  <c r="D183" i="6"/>
  <c r="M183" i="6"/>
  <c r="N183" i="6"/>
  <c r="A184" i="6"/>
  <c r="F184" i="6"/>
  <c r="G184" i="6"/>
  <c r="H184" i="6"/>
  <c r="I184" i="6"/>
  <c r="C184" i="6"/>
  <c r="K184" i="6"/>
  <c r="L184" i="6"/>
  <c r="D184" i="6"/>
  <c r="M184" i="6"/>
  <c r="N184" i="6"/>
  <c r="A185" i="6"/>
  <c r="F185" i="6"/>
  <c r="G185" i="6"/>
  <c r="H185" i="6"/>
  <c r="I185" i="6"/>
  <c r="C185" i="6"/>
  <c r="K185" i="6"/>
  <c r="L185" i="6"/>
  <c r="D185" i="6"/>
  <c r="M185" i="6"/>
  <c r="N185" i="6"/>
  <c r="A186" i="6"/>
  <c r="F186" i="6"/>
  <c r="G186" i="6"/>
  <c r="H186" i="6"/>
  <c r="I186" i="6"/>
  <c r="C186" i="6"/>
  <c r="K186" i="6"/>
  <c r="L186" i="6"/>
  <c r="D186" i="6"/>
  <c r="M186" i="6"/>
  <c r="N186" i="6"/>
  <c r="A187" i="6"/>
  <c r="F187" i="6"/>
  <c r="G187" i="6"/>
  <c r="H187" i="6"/>
  <c r="I187" i="6"/>
  <c r="C187" i="6"/>
  <c r="K187" i="6"/>
  <c r="L187" i="6"/>
  <c r="D187" i="6"/>
  <c r="M187" i="6"/>
  <c r="N187" i="6"/>
  <c r="A188" i="6"/>
  <c r="F188" i="6"/>
  <c r="G188" i="6"/>
  <c r="H188" i="6"/>
  <c r="I188" i="6"/>
  <c r="C188" i="6"/>
  <c r="K188" i="6"/>
  <c r="L188" i="6"/>
  <c r="D188" i="6"/>
  <c r="M188" i="6"/>
  <c r="N188" i="6"/>
  <c r="A189" i="6"/>
  <c r="F189" i="6"/>
  <c r="G189" i="6"/>
  <c r="H189" i="6"/>
  <c r="I189" i="6"/>
  <c r="C189" i="6"/>
  <c r="K189" i="6"/>
  <c r="L189" i="6"/>
  <c r="D189" i="6"/>
  <c r="M189" i="6"/>
  <c r="N189" i="6"/>
  <c r="A190" i="6"/>
  <c r="F190" i="6"/>
  <c r="G190" i="6"/>
  <c r="H190" i="6"/>
  <c r="I190" i="6"/>
  <c r="C190" i="6"/>
  <c r="K190" i="6"/>
  <c r="L190" i="6"/>
  <c r="D190" i="6"/>
  <c r="M190" i="6"/>
  <c r="N190" i="6"/>
  <c r="A191" i="6"/>
  <c r="F191" i="6"/>
  <c r="G191" i="6"/>
  <c r="H191" i="6"/>
  <c r="I191" i="6"/>
  <c r="C191" i="6"/>
  <c r="K191" i="6"/>
  <c r="L191" i="6"/>
  <c r="D191" i="6"/>
  <c r="M191" i="6"/>
  <c r="N191" i="6"/>
  <c r="A192" i="6"/>
  <c r="F192" i="6"/>
  <c r="G192" i="6"/>
  <c r="H192" i="6"/>
  <c r="I192" i="6"/>
  <c r="C192" i="6"/>
  <c r="K192" i="6"/>
  <c r="L192" i="6"/>
  <c r="D192" i="6"/>
  <c r="M192" i="6"/>
  <c r="N192" i="6"/>
  <c r="A193" i="6"/>
  <c r="F193" i="6"/>
  <c r="G193" i="6"/>
  <c r="H193" i="6"/>
  <c r="I193" i="6"/>
  <c r="C193" i="6"/>
  <c r="K193" i="6"/>
  <c r="L193" i="6"/>
  <c r="D193" i="6"/>
  <c r="M193" i="6"/>
  <c r="N193" i="6"/>
  <c r="A194" i="6"/>
  <c r="F194" i="6"/>
  <c r="G194" i="6"/>
  <c r="H194" i="6"/>
  <c r="I194" i="6"/>
  <c r="C194" i="6"/>
  <c r="K194" i="6"/>
  <c r="L194" i="6"/>
  <c r="D194" i="6"/>
  <c r="M194" i="6"/>
  <c r="N194" i="6"/>
  <c r="A195" i="6"/>
  <c r="F195" i="6"/>
  <c r="G195" i="6"/>
  <c r="H195" i="6"/>
  <c r="I195" i="6"/>
  <c r="C195" i="6"/>
  <c r="K195" i="6"/>
  <c r="L195" i="6"/>
  <c r="D195" i="6"/>
  <c r="M195" i="6"/>
  <c r="N195" i="6"/>
  <c r="A196" i="6"/>
  <c r="F196" i="6"/>
  <c r="G196" i="6"/>
  <c r="H196" i="6"/>
  <c r="I196" i="6"/>
  <c r="C196" i="6"/>
  <c r="K196" i="6"/>
  <c r="L196" i="6"/>
  <c r="D196" i="6"/>
  <c r="M196" i="6"/>
  <c r="N196" i="6"/>
  <c r="A197" i="6"/>
  <c r="F197" i="6"/>
  <c r="G197" i="6"/>
  <c r="H197" i="6"/>
  <c r="I197" i="6"/>
  <c r="C197" i="6"/>
  <c r="K197" i="6"/>
  <c r="L197" i="6"/>
  <c r="D197" i="6"/>
  <c r="M197" i="6"/>
  <c r="N197" i="6"/>
  <c r="A198" i="6"/>
  <c r="F198" i="6"/>
  <c r="G198" i="6"/>
  <c r="H198" i="6"/>
  <c r="I198" i="6"/>
  <c r="C198" i="6"/>
  <c r="K198" i="6"/>
  <c r="L198" i="6"/>
  <c r="D198" i="6"/>
  <c r="M198" i="6"/>
  <c r="N198" i="6"/>
  <c r="A199" i="6"/>
  <c r="F199" i="6"/>
  <c r="G199" i="6"/>
  <c r="H199" i="6"/>
  <c r="I199" i="6"/>
  <c r="C199" i="6"/>
  <c r="K199" i="6"/>
  <c r="L199" i="6"/>
  <c r="D199" i="6"/>
  <c r="M199" i="6"/>
  <c r="N199" i="6"/>
  <c r="A200" i="6"/>
  <c r="F200" i="6"/>
  <c r="G200" i="6"/>
  <c r="H200" i="6"/>
  <c r="I200" i="6"/>
  <c r="C200" i="6"/>
  <c r="K200" i="6"/>
  <c r="L200" i="6"/>
  <c r="D200" i="6"/>
  <c r="M200" i="6"/>
  <c r="N200" i="6"/>
  <c r="A201" i="6"/>
  <c r="F201" i="6"/>
  <c r="G201" i="6"/>
  <c r="H201" i="6"/>
  <c r="I201" i="6"/>
  <c r="C201" i="6"/>
  <c r="K201" i="6"/>
  <c r="L201" i="6"/>
  <c r="D201" i="6"/>
  <c r="M201" i="6"/>
  <c r="N201" i="6"/>
  <c r="A202" i="6"/>
  <c r="F202" i="6"/>
  <c r="G202" i="6"/>
  <c r="H202" i="6"/>
  <c r="I202" i="6"/>
  <c r="C202" i="6"/>
  <c r="K202" i="6"/>
  <c r="L202" i="6"/>
  <c r="D202" i="6"/>
  <c r="M202" i="6"/>
  <c r="N202" i="6"/>
  <c r="A203" i="6"/>
  <c r="F203" i="6"/>
  <c r="G203" i="6"/>
  <c r="H203" i="6"/>
  <c r="I203" i="6"/>
  <c r="C203" i="6"/>
  <c r="K203" i="6"/>
  <c r="L203" i="6"/>
  <c r="D203" i="6"/>
  <c r="M203" i="6"/>
  <c r="N203" i="6"/>
  <c r="A204" i="6"/>
  <c r="F204" i="6"/>
  <c r="G204" i="6"/>
  <c r="H204" i="6"/>
  <c r="I204" i="6"/>
  <c r="C204" i="6"/>
  <c r="K204" i="6"/>
  <c r="L204" i="6"/>
  <c r="D204" i="6"/>
  <c r="M204" i="6"/>
  <c r="N204" i="6"/>
  <c r="A205" i="6"/>
  <c r="F205" i="6"/>
  <c r="G205" i="6"/>
  <c r="H205" i="6"/>
  <c r="I205" i="6"/>
  <c r="C205" i="6"/>
  <c r="K205" i="6"/>
  <c r="L205" i="6"/>
  <c r="D205" i="6"/>
  <c r="M205" i="6"/>
  <c r="N205" i="6"/>
  <c r="A206" i="6"/>
  <c r="F206" i="6"/>
  <c r="G206" i="6"/>
  <c r="H206" i="6"/>
  <c r="I206" i="6"/>
  <c r="C206" i="6"/>
  <c r="K206" i="6"/>
  <c r="L206" i="6"/>
  <c r="D206" i="6"/>
  <c r="M206" i="6"/>
  <c r="N206" i="6"/>
  <c r="A207" i="6"/>
  <c r="F207" i="6"/>
  <c r="G207" i="6"/>
  <c r="H207" i="6"/>
  <c r="I207" i="6"/>
  <c r="C207" i="6"/>
  <c r="K207" i="6"/>
  <c r="L207" i="6"/>
  <c r="D207" i="6"/>
  <c r="M207" i="6"/>
  <c r="N207" i="6"/>
  <c r="A208" i="6"/>
  <c r="F208" i="6"/>
  <c r="G208" i="6"/>
  <c r="H208" i="6"/>
  <c r="I208" i="6"/>
  <c r="C208" i="6"/>
  <c r="K208" i="6"/>
  <c r="L208" i="6"/>
  <c r="D208" i="6"/>
  <c r="M208" i="6"/>
  <c r="N208" i="6"/>
  <c r="A209" i="6"/>
  <c r="F209" i="6"/>
  <c r="G209" i="6"/>
  <c r="H209" i="6"/>
  <c r="I209" i="6"/>
  <c r="C209" i="6"/>
  <c r="K209" i="6"/>
  <c r="L209" i="6"/>
  <c r="D209" i="6"/>
  <c r="M209" i="6"/>
  <c r="N209" i="6"/>
  <c r="A210" i="6"/>
  <c r="F210" i="6"/>
  <c r="G210" i="6"/>
  <c r="H210" i="6"/>
  <c r="I210" i="6"/>
  <c r="C210" i="6"/>
  <c r="K210" i="6"/>
  <c r="L210" i="6"/>
  <c r="D210" i="6"/>
  <c r="M210" i="6"/>
  <c r="N210" i="6"/>
  <c r="A211" i="6"/>
  <c r="F211" i="6"/>
  <c r="G211" i="6"/>
  <c r="H211" i="6"/>
  <c r="I211" i="6"/>
  <c r="C211" i="6"/>
  <c r="K211" i="6"/>
  <c r="L211" i="6"/>
  <c r="D211" i="6"/>
  <c r="M211" i="6"/>
  <c r="N211" i="6"/>
  <c r="A212" i="6"/>
  <c r="F212" i="6"/>
  <c r="G212" i="6"/>
  <c r="H212" i="6"/>
  <c r="I212" i="6"/>
  <c r="C212" i="6"/>
  <c r="K212" i="6"/>
  <c r="L212" i="6"/>
  <c r="D212" i="6"/>
  <c r="M212" i="6"/>
  <c r="N212" i="6"/>
  <c r="A213" i="6"/>
  <c r="F213" i="6"/>
  <c r="G213" i="6"/>
  <c r="H213" i="6"/>
  <c r="I213" i="6"/>
  <c r="C213" i="6"/>
  <c r="K213" i="6"/>
  <c r="L213" i="6"/>
  <c r="D213" i="6"/>
  <c r="M213" i="6"/>
  <c r="N213" i="6"/>
  <c r="A214" i="6"/>
  <c r="F214" i="6"/>
  <c r="G214" i="6"/>
  <c r="H214" i="6"/>
  <c r="I214" i="6"/>
  <c r="C214" i="6"/>
  <c r="K214" i="6"/>
  <c r="L214" i="6"/>
  <c r="D214" i="6"/>
  <c r="M214" i="6"/>
  <c r="N214" i="6"/>
  <c r="A215" i="6"/>
  <c r="F215" i="6"/>
  <c r="G215" i="6"/>
  <c r="H215" i="6"/>
  <c r="I215" i="6"/>
  <c r="C215" i="6"/>
  <c r="K215" i="6"/>
  <c r="L215" i="6"/>
  <c r="D215" i="6"/>
  <c r="M215" i="6"/>
  <c r="N215" i="6"/>
  <c r="A216" i="6"/>
  <c r="F216" i="6"/>
  <c r="G216" i="6"/>
  <c r="H216" i="6"/>
  <c r="I216" i="6"/>
  <c r="C216" i="6"/>
  <c r="K216" i="6"/>
  <c r="L216" i="6"/>
  <c r="D216" i="6"/>
  <c r="M216" i="6"/>
  <c r="N216" i="6"/>
  <c r="A217" i="6"/>
  <c r="F217" i="6"/>
  <c r="G217" i="6"/>
  <c r="H217" i="6"/>
  <c r="I217" i="6"/>
  <c r="C217" i="6"/>
  <c r="K217" i="6"/>
  <c r="L217" i="6"/>
  <c r="D217" i="6"/>
  <c r="M217" i="6"/>
  <c r="N217" i="6"/>
  <c r="A218" i="6"/>
  <c r="F218" i="6"/>
  <c r="G218" i="6"/>
  <c r="H218" i="6"/>
  <c r="I218" i="6"/>
  <c r="C218" i="6"/>
  <c r="K218" i="6"/>
  <c r="L218" i="6"/>
  <c r="D218" i="6"/>
  <c r="M218" i="6"/>
  <c r="N218" i="6"/>
  <c r="A219" i="6"/>
  <c r="F219" i="6"/>
  <c r="G219" i="6"/>
  <c r="H219" i="6"/>
  <c r="I219" i="6"/>
  <c r="C219" i="6"/>
  <c r="K219" i="6"/>
  <c r="L219" i="6"/>
  <c r="D219" i="6"/>
  <c r="M219" i="6"/>
  <c r="N219" i="6"/>
  <c r="A220" i="6"/>
  <c r="F220" i="6"/>
  <c r="G220" i="6"/>
  <c r="H220" i="6"/>
  <c r="I220" i="6"/>
  <c r="C220" i="6"/>
  <c r="K220" i="6"/>
  <c r="L220" i="6"/>
  <c r="D220" i="6"/>
  <c r="M220" i="6"/>
  <c r="N220" i="6"/>
  <c r="A221" i="6"/>
  <c r="F221" i="6"/>
  <c r="G221" i="6"/>
  <c r="H221" i="6"/>
  <c r="I221" i="6"/>
  <c r="C221" i="6"/>
  <c r="K221" i="6"/>
  <c r="L221" i="6"/>
  <c r="D221" i="6"/>
  <c r="M221" i="6"/>
  <c r="N221" i="6"/>
  <c r="A222" i="6"/>
  <c r="F222" i="6"/>
  <c r="G222" i="6"/>
  <c r="H222" i="6"/>
  <c r="I222" i="6"/>
  <c r="C222" i="6"/>
  <c r="K222" i="6"/>
  <c r="L222" i="6"/>
  <c r="D222" i="6"/>
  <c r="M222" i="6"/>
  <c r="N222" i="6"/>
  <c r="A223" i="6"/>
  <c r="F223" i="6"/>
  <c r="G223" i="6"/>
  <c r="H223" i="6"/>
  <c r="I223" i="6"/>
  <c r="C223" i="6"/>
  <c r="K223" i="6"/>
  <c r="L223" i="6"/>
  <c r="D223" i="6"/>
  <c r="M223" i="6"/>
  <c r="N223" i="6"/>
  <c r="A224" i="6"/>
  <c r="F224" i="6"/>
  <c r="G224" i="6"/>
  <c r="H224" i="6"/>
  <c r="I224" i="6"/>
  <c r="C224" i="6"/>
  <c r="K224" i="6"/>
  <c r="L224" i="6"/>
  <c r="D224" i="6"/>
  <c r="M224" i="6"/>
  <c r="N224" i="6"/>
  <c r="A225" i="6"/>
  <c r="F225" i="6"/>
  <c r="G225" i="6"/>
  <c r="H225" i="6"/>
  <c r="I225" i="6"/>
  <c r="C225" i="6"/>
  <c r="K225" i="6"/>
  <c r="L225" i="6"/>
  <c r="D225" i="6"/>
  <c r="M225" i="6"/>
  <c r="N225" i="6"/>
  <c r="A226" i="6"/>
  <c r="F226" i="6"/>
  <c r="G226" i="6"/>
  <c r="H226" i="6"/>
  <c r="I226" i="6"/>
  <c r="C226" i="6"/>
  <c r="K226" i="6"/>
  <c r="L226" i="6"/>
  <c r="D226" i="6"/>
  <c r="M226" i="6"/>
  <c r="N226" i="6"/>
  <c r="A227" i="6"/>
  <c r="F227" i="6"/>
  <c r="G227" i="6"/>
  <c r="H227" i="6"/>
  <c r="I227" i="6"/>
  <c r="C227" i="6"/>
  <c r="K227" i="6"/>
  <c r="L227" i="6"/>
  <c r="D227" i="6"/>
  <c r="M227" i="6"/>
  <c r="N227" i="6"/>
  <c r="A228" i="6"/>
  <c r="F228" i="6"/>
  <c r="G228" i="6"/>
  <c r="H228" i="6"/>
  <c r="I228" i="6"/>
  <c r="C228" i="6"/>
  <c r="K228" i="6"/>
  <c r="L228" i="6"/>
  <c r="D228" i="6"/>
  <c r="M228" i="6"/>
  <c r="N228" i="6"/>
  <c r="A229" i="6"/>
  <c r="F229" i="6"/>
  <c r="G229" i="6"/>
  <c r="H229" i="6"/>
  <c r="I229" i="6"/>
  <c r="C229" i="6"/>
  <c r="K229" i="6"/>
  <c r="L229" i="6"/>
  <c r="D229" i="6"/>
  <c r="M229" i="6"/>
  <c r="N229" i="6"/>
  <c r="A230" i="6"/>
  <c r="F230" i="6"/>
  <c r="G230" i="6"/>
  <c r="H230" i="6"/>
  <c r="I230" i="6"/>
  <c r="C230" i="6"/>
  <c r="K230" i="6"/>
  <c r="L230" i="6"/>
  <c r="D230" i="6"/>
  <c r="M230" i="6"/>
  <c r="N230" i="6"/>
  <c r="A231" i="6"/>
  <c r="F231" i="6"/>
  <c r="G231" i="6"/>
  <c r="H231" i="6"/>
  <c r="I231" i="6"/>
  <c r="C231" i="6"/>
  <c r="K231" i="6"/>
  <c r="L231" i="6"/>
  <c r="D231" i="6"/>
  <c r="M231" i="6"/>
  <c r="N231" i="6"/>
  <c r="A232" i="6"/>
  <c r="F232" i="6"/>
  <c r="G232" i="6"/>
  <c r="H232" i="6"/>
  <c r="I232" i="6"/>
  <c r="C232" i="6"/>
  <c r="K232" i="6"/>
  <c r="L232" i="6"/>
  <c r="D232" i="6"/>
  <c r="M232" i="6"/>
  <c r="N232" i="6"/>
  <c r="A233" i="6"/>
  <c r="F233" i="6"/>
  <c r="G233" i="6"/>
  <c r="H233" i="6"/>
  <c r="I233" i="6"/>
  <c r="C233" i="6"/>
  <c r="K233" i="6"/>
  <c r="L233" i="6"/>
  <c r="D233" i="6"/>
  <c r="M233" i="6"/>
  <c r="N233" i="6"/>
  <c r="A234" i="6"/>
  <c r="F234" i="6"/>
  <c r="G234" i="6"/>
  <c r="H234" i="6"/>
  <c r="I234" i="6"/>
  <c r="C234" i="6"/>
  <c r="K234" i="6"/>
  <c r="L234" i="6"/>
  <c r="D234" i="6"/>
  <c r="M234" i="6"/>
  <c r="N234" i="6"/>
  <c r="A235" i="6"/>
  <c r="F235" i="6"/>
  <c r="G235" i="6"/>
  <c r="H235" i="6"/>
  <c r="I235" i="6"/>
  <c r="C235" i="6"/>
  <c r="K235" i="6"/>
  <c r="L235" i="6"/>
  <c r="D235" i="6"/>
  <c r="M235" i="6"/>
  <c r="N235" i="6"/>
  <c r="A236" i="6"/>
  <c r="F236" i="6"/>
  <c r="G236" i="6"/>
  <c r="H236" i="6"/>
  <c r="I236" i="6"/>
  <c r="C236" i="6"/>
  <c r="K236" i="6"/>
  <c r="L236" i="6"/>
  <c r="D236" i="6"/>
  <c r="M236" i="6"/>
  <c r="N236" i="6"/>
  <c r="A237" i="6"/>
  <c r="F237" i="6"/>
  <c r="G237" i="6"/>
  <c r="H237" i="6"/>
  <c r="I237" i="6"/>
  <c r="C237" i="6"/>
  <c r="K237" i="6"/>
  <c r="L237" i="6"/>
  <c r="D237" i="6"/>
  <c r="M237" i="6"/>
  <c r="N237" i="6"/>
  <c r="A238" i="6"/>
  <c r="F238" i="6"/>
  <c r="G238" i="6"/>
  <c r="H238" i="6"/>
  <c r="I238" i="6"/>
  <c r="C238" i="6"/>
  <c r="K238" i="6"/>
  <c r="L238" i="6"/>
  <c r="D238" i="6"/>
  <c r="M238" i="6"/>
  <c r="N238" i="6"/>
  <c r="A239" i="6"/>
  <c r="F239" i="6"/>
  <c r="G239" i="6"/>
  <c r="H239" i="6"/>
  <c r="I239" i="6"/>
  <c r="C239" i="6"/>
  <c r="K239" i="6"/>
  <c r="L239" i="6"/>
  <c r="D239" i="6"/>
  <c r="M239" i="6"/>
  <c r="N239" i="6"/>
  <c r="A240" i="6"/>
  <c r="F240" i="6"/>
  <c r="G240" i="6"/>
  <c r="H240" i="6"/>
  <c r="I240" i="6"/>
  <c r="C240" i="6"/>
  <c r="K240" i="6"/>
  <c r="L240" i="6"/>
  <c r="D240" i="6"/>
  <c r="M240" i="6"/>
  <c r="N240" i="6"/>
  <c r="A241" i="6"/>
  <c r="F241" i="6"/>
  <c r="G241" i="6"/>
  <c r="H241" i="6"/>
  <c r="I241" i="6"/>
  <c r="C241" i="6"/>
  <c r="K241" i="6"/>
  <c r="L241" i="6"/>
  <c r="D241" i="6"/>
  <c r="M241" i="6"/>
  <c r="N241" i="6"/>
  <c r="A242" i="6"/>
  <c r="F242" i="6"/>
  <c r="G242" i="6"/>
  <c r="H242" i="6"/>
  <c r="I242" i="6"/>
  <c r="C242" i="6"/>
  <c r="K242" i="6"/>
  <c r="L242" i="6"/>
  <c r="D242" i="6"/>
  <c r="M242" i="6"/>
  <c r="N242" i="6"/>
  <c r="A243" i="6"/>
  <c r="F243" i="6"/>
  <c r="G243" i="6"/>
  <c r="H243" i="6"/>
  <c r="I243" i="6"/>
  <c r="C243" i="6"/>
  <c r="K243" i="6"/>
  <c r="L243" i="6"/>
  <c r="D243" i="6"/>
  <c r="M243" i="6"/>
  <c r="N243" i="6"/>
  <c r="A244" i="6"/>
  <c r="F244" i="6"/>
  <c r="G244" i="6"/>
  <c r="H244" i="6"/>
  <c r="I244" i="6"/>
  <c r="C244" i="6"/>
  <c r="K244" i="6"/>
  <c r="L244" i="6"/>
  <c r="D244" i="6"/>
  <c r="M244" i="6"/>
  <c r="N244" i="6"/>
  <c r="A245" i="6"/>
  <c r="F245" i="6"/>
  <c r="G245" i="6"/>
  <c r="H245" i="6"/>
  <c r="I245" i="6"/>
  <c r="C245" i="6"/>
  <c r="K245" i="6"/>
  <c r="L245" i="6"/>
  <c r="D245" i="6"/>
  <c r="M245" i="6"/>
  <c r="N245" i="6"/>
  <c r="A246" i="6"/>
  <c r="F246" i="6"/>
  <c r="G246" i="6"/>
  <c r="H246" i="6"/>
  <c r="I246" i="6"/>
  <c r="C246" i="6"/>
  <c r="K246" i="6"/>
  <c r="L246" i="6"/>
  <c r="D246" i="6"/>
  <c r="M246" i="6"/>
  <c r="N246" i="6"/>
  <c r="A247" i="6"/>
  <c r="F247" i="6"/>
  <c r="G247" i="6"/>
  <c r="H247" i="6"/>
  <c r="I247" i="6"/>
  <c r="C247" i="6"/>
  <c r="K247" i="6"/>
  <c r="L247" i="6"/>
  <c r="D247" i="6"/>
  <c r="M247" i="6"/>
  <c r="N247" i="6"/>
  <c r="A248" i="6"/>
  <c r="F248" i="6"/>
  <c r="G248" i="6"/>
  <c r="H248" i="6"/>
  <c r="I248" i="6"/>
  <c r="C248" i="6"/>
  <c r="K248" i="6"/>
  <c r="L248" i="6"/>
  <c r="D248" i="6"/>
  <c r="M248" i="6"/>
  <c r="N248" i="6"/>
  <c r="A249" i="6"/>
  <c r="F249" i="6"/>
  <c r="G249" i="6"/>
  <c r="H249" i="6"/>
  <c r="I249" i="6"/>
  <c r="C249" i="6"/>
  <c r="K249" i="6"/>
  <c r="L249" i="6"/>
  <c r="D249" i="6"/>
  <c r="M249" i="6"/>
  <c r="N249" i="6"/>
  <c r="A250" i="6"/>
  <c r="F250" i="6"/>
  <c r="G250" i="6"/>
  <c r="H250" i="6"/>
  <c r="I250" i="6"/>
  <c r="C250" i="6"/>
  <c r="K250" i="6"/>
  <c r="L250" i="6"/>
  <c r="D250" i="6"/>
  <c r="M250" i="6"/>
  <c r="N250" i="6"/>
  <c r="A251" i="6"/>
  <c r="F251" i="6"/>
  <c r="G251" i="6"/>
  <c r="H251" i="6"/>
  <c r="I251" i="6"/>
  <c r="C251" i="6"/>
  <c r="K251" i="6"/>
  <c r="L251" i="6"/>
  <c r="D251" i="6"/>
  <c r="M251" i="6"/>
  <c r="N251" i="6"/>
  <c r="A252" i="6"/>
  <c r="F252" i="6"/>
  <c r="G252" i="6"/>
  <c r="H252" i="6"/>
  <c r="I252" i="6"/>
  <c r="C252" i="6"/>
  <c r="K252" i="6"/>
  <c r="L252" i="6"/>
  <c r="D252" i="6"/>
  <c r="M252" i="6"/>
  <c r="N252" i="6"/>
  <c r="A253" i="6"/>
  <c r="F253" i="6"/>
  <c r="G253" i="6"/>
  <c r="H253" i="6"/>
  <c r="I253" i="6"/>
  <c r="C253" i="6"/>
  <c r="K253" i="6"/>
  <c r="L253" i="6"/>
  <c r="D253" i="6"/>
  <c r="M253" i="6"/>
  <c r="N253" i="6"/>
  <c r="A254" i="6"/>
  <c r="F254" i="6"/>
  <c r="G254" i="6"/>
  <c r="H254" i="6"/>
  <c r="I254" i="6"/>
  <c r="C254" i="6"/>
  <c r="K254" i="6"/>
  <c r="L254" i="6"/>
  <c r="D254" i="6"/>
  <c r="M254" i="6"/>
  <c r="N254" i="6"/>
  <c r="A255" i="6"/>
  <c r="F255" i="6"/>
  <c r="G255" i="6"/>
  <c r="H255" i="6"/>
  <c r="I255" i="6"/>
  <c r="C255" i="6"/>
  <c r="K255" i="6"/>
  <c r="L255" i="6"/>
  <c r="D255" i="6"/>
  <c r="M255" i="6"/>
  <c r="N255" i="6"/>
  <c r="A256" i="6"/>
  <c r="F256" i="6"/>
  <c r="G256" i="6"/>
  <c r="H256" i="6"/>
  <c r="I256" i="6"/>
  <c r="C256" i="6"/>
  <c r="K256" i="6"/>
  <c r="L256" i="6"/>
  <c r="D256" i="6"/>
  <c r="M256" i="6"/>
  <c r="N256" i="6"/>
  <c r="A257" i="6"/>
  <c r="F257" i="6"/>
  <c r="G257" i="6"/>
  <c r="H257" i="6"/>
  <c r="I257" i="6"/>
  <c r="C257" i="6"/>
  <c r="K257" i="6"/>
  <c r="L257" i="6"/>
  <c r="D257" i="6"/>
  <c r="M257" i="6"/>
  <c r="N257" i="6"/>
  <c r="A258" i="6"/>
  <c r="F258" i="6"/>
  <c r="G258" i="6"/>
  <c r="H258" i="6"/>
  <c r="I258" i="6"/>
  <c r="C258" i="6"/>
  <c r="K258" i="6"/>
  <c r="L258" i="6"/>
  <c r="D258" i="6"/>
  <c r="M258" i="6"/>
  <c r="N258" i="6"/>
  <c r="A259" i="6"/>
  <c r="F259" i="6"/>
  <c r="G259" i="6"/>
  <c r="H259" i="6"/>
  <c r="I259" i="6"/>
  <c r="C259" i="6"/>
  <c r="K259" i="6"/>
  <c r="L259" i="6"/>
  <c r="D259" i="6"/>
  <c r="M259" i="6"/>
  <c r="N259" i="6"/>
  <c r="A260" i="6"/>
  <c r="F260" i="6"/>
  <c r="G260" i="6"/>
  <c r="H260" i="6"/>
  <c r="I260" i="6"/>
  <c r="C260" i="6"/>
  <c r="K260" i="6"/>
  <c r="L260" i="6"/>
  <c r="D260" i="6"/>
  <c r="M260" i="6"/>
  <c r="N260" i="6"/>
  <c r="A261" i="6"/>
  <c r="F261" i="6"/>
  <c r="G261" i="6"/>
  <c r="H261" i="6"/>
  <c r="I261" i="6"/>
  <c r="C261" i="6"/>
  <c r="K261" i="6"/>
  <c r="L261" i="6"/>
  <c r="D261" i="6"/>
  <c r="M261" i="6"/>
  <c r="N261" i="6"/>
  <c r="A262" i="6"/>
  <c r="F262" i="6"/>
  <c r="G262" i="6"/>
  <c r="H262" i="6"/>
  <c r="I262" i="6"/>
  <c r="C262" i="6"/>
  <c r="K262" i="6"/>
  <c r="L262" i="6"/>
  <c r="D262" i="6"/>
  <c r="M262" i="6"/>
  <c r="N262" i="6"/>
  <c r="A263" i="6"/>
  <c r="F263" i="6"/>
  <c r="G263" i="6"/>
  <c r="H263" i="6"/>
  <c r="I263" i="6"/>
  <c r="C263" i="6"/>
  <c r="K263" i="6"/>
  <c r="L263" i="6"/>
  <c r="D263" i="6"/>
  <c r="M263" i="6"/>
  <c r="N263" i="6"/>
  <c r="A264" i="6"/>
  <c r="F264" i="6"/>
  <c r="G264" i="6"/>
  <c r="H264" i="6"/>
  <c r="I264" i="6"/>
  <c r="C264" i="6"/>
  <c r="K264" i="6"/>
  <c r="L264" i="6"/>
  <c r="D264" i="6"/>
  <c r="M264" i="6"/>
  <c r="N264" i="6"/>
  <c r="A265" i="6"/>
  <c r="F265" i="6"/>
  <c r="G265" i="6"/>
  <c r="H265" i="6"/>
  <c r="I265" i="6"/>
  <c r="C265" i="6"/>
  <c r="K265" i="6"/>
  <c r="L265" i="6"/>
  <c r="D265" i="6"/>
  <c r="M265" i="6"/>
  <c r="N265" i="6"/>
  <c r="A266" i="6"/>
  <c r="F266" i="6"/>
  <c r="G266" i="6"/>
  <c r="H266" i="6"/>
  <c r="I266" i="6"/>
  <c r="C266" i="6"/>
  <c r="K266" i="6"/>
  <c r="L266" i="6"/>
  <c r="D266" i="6"/>
  <c r="M266" i="6"/>
  <c r="N266" i="6"/>
  <c r="A267" i="6"/>
  <c r="F267" i="6"/>
  <c r="G267" i="6"/>
  <c r="H267" i="6"/>
  <c r="I267" i="6"/>
  <c r="C267" i="6"/>
  <c r="K267" i="6"/>
  <c r="L267" i="6"/>
  <c r="D267" i="6"/>
  <c r="M267" i="6"/>
  <c r="N267" i="6"/>
  <c r="A268" i="6"/>
  <c r="F268" i="6"/>
  <c r="G268" i="6"/>
  <c r="H268" i="6"/>
  <c r="I268" i="6"/>
  <c r="C268" i="6"/>
  <c r="K268" i="6"/>
  <c r="L268" i="6"/>
  <c r="D268" i="6"/>
  <c r="M268" i="6"/>
  <c r="N268" i="6"/>
  <c r="A269" i="6"/>
  <c r="F269" i="6"/>
  <c r="G269" i="6"/>
  <c r="H269" i="6"/>
  <c r="I269" i="6"/>
  <c r="C269" i="6"/>
  <c r="K269" i="6"/>
  <c r="L269" i="6"/>
  <c r="D269" i="6"/>
  <c r="M269" i="6"/>
  <c r="N269" i="6"/>
  <c r="A270" i="6"/>
  <c r="F270" i="6"/>
  <c r="G270" i="6"/>
  <c r="H270" i="6"/>
  <c r="I270" i="6"/>
  <c r="C270" i="6"/>
  <c r="K270" i="6"/>
  <c r="L270" i="6"/>
  <c r="D270" i="6"/>
  <c r="M270" i="6"/>
  <c r="N270" i="6"/>
  <c r="A271" i="6"/>
  <c r="F271" i="6"/>
  <c r="G271" i="6"/>
  <c r="H271" i="6"/>
  <c r="I271" i="6"/>
  <c r="C271" i="6"/>
  <c r="K271" i="6"/>
  <c r="L271" i="6"/>
  <c r="D271" i="6"/>
  <c r="M271" i="6"/>
  <c r="N271" i="6"/>
  <c r="A272" i="6"/>
  <c r="F272" i="6"/>
  <c r="G272" i="6"/>
  <c r="H272" i="6"/>
  <c r="I272" i="6"/>
  <c r="C272" i="6"/>
  <c r="K272" i="6"/>
  <c r="L272" i="6"/>
  <c r="D272" i="6"/>
  <c r="M272" i="6"/>
  <c r="N272" i="6"/>
  <c r="A273" i="6"/>
  <c r="F273" i="6"/>
  <c r="G273" i="6"/>
  <c r="H273" i="6"/>
  <c r="I273" i="6"/>
  <c r="C273" i="6"/>
  <c r="K273" i="6"/>
  <c r="L273" i="6"/>
  <c r="D273" i="6"/>
  <c r="M273" i="6"/>
  <c r="N273" i="6"/>
  <c r="A274" i="6"/>
  <c r="F274" i="6"/>
  <c r="G274" i="6"/>
  <c r="H274" i="6"/>
  <c r="I274" i="6"/>
  <c r="C274" i="6"/>
  <c r="K274" i="6"/>
  <c r="L274" i="6"/>
  <c r="D274" i="6"/>
  <c r="M274" i="6"/>
  <c r="N274" i="6"/>
  <c r="A275" i="6"/>
  <c r="F275" i="6"/>
  <c r="G275" i="6"/>
  <c r="H275" i="6"/>
  <c r="I275" i="6"/>
  <c r="C275" i="6"/>
  <c r="K275" i="6"/>
  <c r="L275" i="6"/>
  <c r="D275" i="6"/>
  <c r="M275" i="6"/>
  <c r="N275" i="6"/>
  <c r="A276" i="6"/>
  <c r="F276" i="6"/>
  <c r="G276" i="6"/>
  <c r="H276" i="6"/>
  <c r="I276" i="6"/>
  <c r="C276" i="6"/>
  <c r="K276" i="6"/>
  <c r="L276" i="6"/>
  <c r="D276" i="6"/>
  <c r="M276" i="6"/>
  <c r="N276" i="6"/>
  <c r="A277" i="6"/>
  <c r="F277" i="6"/>
  <c r="G277" i="6"/>
  <c r="H277" i="6"/>
  <c r="I277" i="6"/>
  <c r="C277" i="6"/>
  <c r="K277" i="6"/>
  <c r="L277" i="6"/>
  <c r="D277" i="6"/>
  <c r="M277" i="6"/>
  <c r="N277" i="6"/>
  <c r="A278" i="6"/>
  <c r="F278" i="6"/>
  <c r="G278" i="6"/>
  <c r="H278" i="6"/>
  <c r="I278" i="6"/>
  <c r="C278" i="6"/>
  <c r="K278" i="6"/>
  <c r="L278" i="6"/>
  <c r="D278" i="6"/>
  <c r="M278" i="6"/>
  <c r="N278" i="6"/>
  <c r="A279" i="6"/>
  <c r="F279" i="6"/>
  <c r="G279" i="6"/>
  <c r="H279" i="6"/>
  <c r="I279" i="6"/>
  <c r="C279" i="6"/>
  <c r="K279" i="6"/>
  <c r="L279" i="6"/>
  <c r="D279" i="6"/>
  <c r="M279" i="6"/>
  <c r="N279" i="6"/>
  <c r="A280" i="6"/>
  <c r="F280" i="6"/>
  <c r="G280" i="6"/>
  <c r="H280" i="6"/>
  <c r="I280" i="6"/>
  <c r="C280" i="6"/>
  <c r="K280" i="6"/>
  <c r="L280" i="6"/>
  <c r="D280" i="6"/>
  <c r="M280" i="6"/>
  <c r="N280" i="6"/>
  <c r="A281" i="6"/>
  <c r="F281" i="6"/>
  <c r="G281" i="6"/>
  <c r="H281" i="6"/>
  <c r="I281" i="6"/>
  <c r="C281" i="6"/>
  <c r="K281" i="6"/>
  <c r="L281" i="6"/>
  <c r="D281" i="6"/>
  <c r="M281" i="6"/>
  <c r="N281" i="6"/>
  <c r="A282" i="6"/>
  <c r="F282" i="6"/>
  <c r="G282" i="6"/>
  <c r="H282" i="6"/>
  <c r="I282" i="6"/>
  <c r="C282" i="6"/>
  <c r="K282" i="6"/>
  <c r="L282" i="6"/>
  <c r="D282" i="6"/>
  <c r="M282" i="6"/>
  <c r="N282" i="6"/>
  <c r="A283" i="6"/>
  <c r="F283" i="6"/>
  <c r="G283" i="6"/>
  <c r="H283" i="6"/>
  <c r="I283" i="6"/>
  <c r="C283" i="6"/>
  <c r="K283" i="6"/>
  <c r="L283" i="6"/>
  <c r="D283" i="6"/>
  <c r="M283" i="6"/>
  <c r="N283" i="6"/>
  <c r="A284" i="6"/>
  <c r="F284" i="6"/>
  <c r="G284" i="6"/>
  <c r="H284" i="6"/>
  <c r="I284" i="6"/>
  <c r="C284" i="6"/>
  <c r="K284" i="6"/>
  <c r="L284" i="6"/>
  <c r="D284" i="6"/>
  <c r="M284" i="6"/>
  <c r="N284" i="6"/>
  <c r="A285" i="6"/>
  <c r="F285" i="6"/>
  <c r="G285" i="6"/>
  <c r="H285" i="6"/>
  <c r="I285" i="6"/>
  <c r="C285" i="6"/>
  <c r="K285" i="6"/>
  <c r="L285" i="6"/>
  <c r="D285" i="6"/>
  <c r="M285" i="6"/>
  <c r="N285" i="6"/>
  <c r="A286" i="6"/>
  <c r="F286" i="6"/>
  <c r="G286" i="6"/>
  <c r="H286" i="6"/>
  <c r="I286" i="6"/>
  <c r="C286" i="6"/>
  <c r="K286" i="6"/>
  <c r="L286" i="6"/>
  <c r="D286" i="6"/>
  <c r="M286" i="6"/>
  <c r="N286" i="6"/>
  <c r="A287" i="6"/>
  <c r="F287" i="6"/>
  <c r="G287" i="6"/>
  <c r="H287" i="6"/>
  <c r="I287" i="6"/>
  <c r="C287" i="6"/>
  <c r="K287" i="6"/>
  <c r="L287" i="6"/>
  <c r="D287" i="6"/>
  <c r="M287" i="6"/>
  <c r="N287" i="6"/>
  <c r="A288" i="6"/>
  <c r="F288" i="6"/>
  <c r="G288" i="6"/>
  <c r="H288" i="6"/>
  <c r="I288" i="6"/>
  <c r="C288" i="6"/>
  <c r="K288" i="6"/>
  <c r="L288" i="6"/>
  <c r="D288" i="6"/>
  <c r="M288" i="6"/>
  <c r="N288" i="6"/>
  <c r="A289" i="6"/>
  <c r="F289" i="6"/>
  <c r="G289" i="6"/>
  <c r="H289" i="6"/>
  <c r="I289" i="6"/>
  <c r="C289" i="6"/>
  <c r="K289" i="6"/>
  <c r="L289" i="6"/>
  <c r="D289" i="6"/>
  <c r="M289" i="6"/>
  <c r="N289" i="6"/>
  <c r="A290" i="6"/>
  <c r="F290" i="6"/>
  <c r="G290" i="6"/>
  <c r="H290" i="6"/>
  <c r="I290" i="6"/>
  <c r="C290" i="6"/>
  <c r="K290" i="6"/>
  <c r="L290" i="6"/>
  <c r="D290" i="6"/>
  <c r="M290" i="6"/>
  <c r="N290" i="6"/>
  <c r="A291" i="6"/>
  <c r="F291" i="6"/>
  <c r="G291" i="6"/>
  <c r="H291" i="6"/>
  <c r="I291" i="6"/>
  <c r="C291" i="6"/>
  <c r="K291" i="6"/>
  <c r="L291" i="6"/>
  <c r="D291" i="6"/>
  <c r="M291" i="6"/>
  <c r="N291" i="6"/>
  <c r="A292" i="6"/>
  <c r="F292" i="6"/>
  <c r="G292" i="6"/>
  <c r="H292" i="6"/>
  <c r="I292" i="6"/>
  <c r="C292" i="6"/>
  <c r="K292" i="6"/>
  <c r="L292" i="6"/>
  <c r="D292" i="6"/>
  <c r="M292" i="6"/>
  <c r="N292" i="6"/>
  <c r="A293" i="6"/>
  <c r="F293" i="6"/>
  <c r="G293" i="6"/>
  <c r="H293" i="6"/>
  <c r="I293" i="6"/>
  <c r="C293" i="6"/>
  <c r="K293" i="6"/>
  <c r="L293" i="6"/>
  <c r="D293" i="6"/>
  <c r="M293" i="6"/>
  <c r="N293" i="6"/>
  <c r="A294" i="6"/>
  <c r="F294" i="6"/>
  <c r="G294" i="6"/>
  <c r="H294" i="6"/>
  <c r="I294" i="6"/>
  <c r="C294" i="6"/>
  <c r="K294" i="6"/>
  <c r="L294" i="6"/>
  <c r="D294" i="6"/>
  <c r="M294" i="6"/>
  <c r="N294" i="6"/>
  <c r="A295" i="6"/>
  <c r="F295" i="6"/>
  <c r="G295" i="6"/>
  <c r="H295" i="6"/>
  <c r="I295" i="6"/>
  <c r="C295" i="6"/>
  <c r="K295" i="6"/>
  <c r="L295" i="6"/>
  <c r="D295" i="6"/>
  <c r="M295" i="6"/>
  <c r="N295" i="6"/>
  <c r="A296" i="6"/>
  <c r="F296" i="6"/>
  <c r="G296" i="6"/>
  <c r="H296" i="6"/>
  <c r="I296" i="6"/>
  <c r="C296" i="6"/>
  <c r="K296" i="6"/>
  <c r="L296" i="6"/>
  <c r="D296" i="6"/>
  <c r="M296" i="6"/>
  <c r="N296" i="6"/>
  <c r="A297" i="6"/>
  <c r="F297" i="6"/>
  <c r="G297" i="6"/>
  <c r="H297" i="6"/>
  <c r="I297" i="6"/>
  <c r="C297" i="6"/>
  <c r="K297" i="6"/>
  <c r="L297" i="6"/>
  <c r="D297" i="6"/>
  <c r="M297" i="6"/>
  <c r="N297" i="6"/>
  <c r="A298" i="6"/>
  <c r="F298" i="6"/>
  <c r="G298" i="6"/>
  <c r="H298" i="6"/>
  <c r="I298" i="6"/>
  <c r="C298" i="6"/>
  <c r="K298" i="6"/>
  <c r="L298" i="6"/>
  <c r="D298" i="6"/>
  <c r="M298" i="6"/>
  <c r="N298" i="6"/>
  <c r="A299" i="6"/>
  <c r="F299" i="6"/>
  <c r="G299" i="6"/>
  <c r="H299" i="6"/>
  <c r="I299" i="6"/>
  <c r="C299" i="6"/>
  <c r="K299" i="6"/>
  <c r="L299" i="6"/>
  <c r="D299" i="6"/>
  <c r="M299" i="6"/>
  <c r="N299" i="6"/>
  <c r="A300" i="6"/>
  <c r="F300" i="6"/>
  <c r="G300" i="6"/>
  <c r="H300" i="6"/>
  <c r="I300" i="6"/>
  <c r="C300" i="6"/>
  <c r="K300" i="6"/>
  <c r="L300" i="6"/>
  <c r="D300" i="6"/>
  <c r="M300" i="6"/>
  <c r="N300" i="6"/>
  <c r="A301" i="6"/>
  <c r="F301" i="6"/>
  <c r="G301" i="6"/>
  <c r="H301" i="6"/>
  <c r="I301" i="6"/>
  <c r="C301" i="6"/>
  <c r="K301" i="6"/>
  <c r="L301" i="6"/>
  <c r="D301" i="6"/>
  <c r="M301" i="6"/>
  <c r="N301" i="6"/>
  <c r="A302" i="6"/>
  <c r="F302" i="6"/>
  <c r="G302" i="6"/>
  <c r="H302" i="6"/>
  <c r="I302" i="6"/>
  <c r="C302" i="6"/>
  <c r="K302" i="6"/>
  <c r="L302" i="6"/>
  <c r="D302" i="6"/>
  <c r="M302" i="6"/>
  <c r="N302" i="6"/>
  <c r="A303" i="6"/>
  <c r="F303" i="6"/>
  <c r="G303" i="6"/>
  <c r="H303" i="6"/>
  <c r="I303" i="6"/>
  <c r="C303" i="6"/>
  <c r="K303" i="6"/>
  <c r="L303" i="6"/>
  <c r="D303" i="6"/>
  <c r="M303" i="6"/>
  <c r="N303" i="6"/>
  <c r="A304" i="6"/>
  <c r="F304" i="6"/>
  <c r="G304" i="6"/>
  <c r="H304" i="6"/>
  <c r="I304" i="6"/>
  <c r="C304" i="6"/>
  <c r="K304" i="6"/>
  <c r="L304" i="6"/>
  <c r="D304" i="6"/>
  <c r="M304" i="6"/>
  <c r="N304" i="6"/>
  <c r="A305" i="6"/>
  <c r="F305" i="6"/>
  <c r="G305" i="6"/>
  <c r="H305" i="6"/>
  <c r="I305" i="6"/>
  <c r="C305" i="6"/>
  <c r="K305" i="6"/>
  <c r="L305" i="6"/>
  <c r="D305" i="6"/>
  <c r="M305" i="6"/>
  <c r="N305" i="6"/>
  <c r="A306" i="6"/>
  <c r="F306" i="6"/>
  <c r="G306" i="6"/>
  <c r="H306" i="6"/>
  <c r="I306" i="6"/>
  <c r="C306" i="6"/>
  <c r="K306" i="6"/>
  <c r="L306" i="6"/>
  <c r="D306" i="6"/>
  <c r="M306" i="6"/>
  <c r="N306" i="6"/>
  <c r="A307" i="6"/>
  <c r="F307" i="6"/>
  <c r="G307" i="6"/>
  <c r="H307" i="6"/>
  <c r="I307" i="6"/>
  <c r="C307" i="6"/>
  <c r="K307" i="6"/>
  <c r="L307" i="6"/>
  <c r="D307" i="6"/>
  <c r="M307" i="6"/>
  <c r="N307" i="6"/>
  <c r="A308" i="6"/>
  <c r="F308" i="6"/>
  <c r="G308" i="6"/>
  <c r="H308" i="6"/>
  <c r="I308" i="6"/>
  <c r="C308" i="6"/>
  <c r="K308" i="6"/>
  <c r="L308" i="6"/>
  <c r="D308" i="6"/>
  <c r="M308" i="6"/>
  <c r="N308" i="6"/>
  <c r="A309" i="6"/>
  <c r="F309" i="6"/>
  <c r="G309" i="6"/>
  <c r="H309" i="6"/>
  <c r="I309" i="6"/>
  <c r="C309" i="6"/>
  <c r="K309" i="6"/>
  <c r="L309" i="6"/>
  <c r="D309" i="6"/>
  <c r="M309" i="6"/>
  <c r="N309" i="6"/>
  <c r="A310" i="6"/>
  <c r="F310" i="6"/>
  <c r="G310" i="6"/>
  <c r="H310" i="6"/>
  <c r="I310" i="6"/>
  <c r="C310" i="6"/>
  <c r="K310" i="6"/>
  <c r="L310" i="6"/>
  <c r="D310" i="6"/>
  <c r="M310" i="6"/>
  <c r="N310" i="6"/>
  <c r="A311" i="6"/>
  <c r="F311" i="6"/>
  <c r="G311" i="6"/>
  <c r="H311" i="6"/>
  <c r="I311" i="6"/>
  <c r="C311" i="6"/>
  <c r="K311" i="6"/>
  <c r="L311" i="6"/>
  <c r="D311" i="6"/>
  <c r="M311" i="6"/>
  <c r="N311" i="6"/>
  <c r="A312" i="6"/>
  <c r="F312" i="6"/>
  <c r="G312" i="6"/>
  <c r="H312" i="6"/>
  <c r="I312" i="6"/>
  <c r="C312" i="6"/>
  <c r="K312" i="6"/>
  <c r="L312" i="6"/>
  <c r="D312" i="6"/>
  <c r="M312" i="6"/>
  <c r="N312" i="6"/>
  <c r="A313" i="6"/>
  <c r="F313" i="6"/>
  <c r="G313" i="6"/>
  <c r="H313" i="6"/>
  <c r="I313" i="6"/>
  <c r="C313" i="6"/>
  <c r="K313" i="6"/>
  <c r="L313" i="6"/>
  <c r="D313" i="6"/>
  <c r="M313" i="6"/>
  <c r="N313" i="6"/>
  <c r="A314" i="6"/>
  <c r="F314" i="6"/>
  <c r="G314" i="6"/>
  <c r="H314" i="6"/>
  <c r="I314" i="6"/>
  <c r="C314" i="6"/>
  <c r="K314" i="6"/>
  <c r="L314" i="6"/>
  <c r="D314" i="6"/>
  <c r="M314" i="6"/>
  <c r="N314" i="6"/>
  <c r="A315" i="6"/>
  <c r="F315" i="6"/>
  <c r="G315" i="6"/>
  <c r="H315" i="6"/>
  <c r="I315" i="6"/>
  <c r="C315" i="6"/>
  <c r="K315" i="6"/>
  <c r="L315" i="6"/>
  <c r="D315" i="6"/>
  <c r="M315" i="6"/>
  <c r="N315" i="6"/>
  <c r="A316" i="6"/>
  <c r="F316" i="6"/>
  <c r="G316" i="6"/>
  <c r="H316" i="6"/>
  <c r="I316" i="6"/>
  <c r="C316" i="6"/>
  <c r="K316" i="6"/>
  <c r="L316" i="6"/>
  <c r="D316" i="6"/>
  <c r="M316" i="6"/>
  <c r="N316" i="6"/>
  <c r="A317" i="6"/>
  <c r="F317" i="6"/>
  <c r="G317" i="6"/>
  <c r="H317" i="6"/>
  <c r="I317" i="6"/>
  <c r="C317" i="6"/>
  <c r="K317" i="6"/>
  <c r="L317" i="6"/>
  <c r="D317" i="6"/>
  <c r="M317" i="6"/>
  <c r="N317" i="6"/>
  <c r="A318" i="6"/>
  <c r="F318" i="6"/>
  <c r="G318" i="6"/>
  <c r="H318" i="6"/>
  <c r="I318" i="6"/>
  <c r="C318" i="6"/>
  <c r="K318" i="6"/>
  <c r="L318" i="6"/>
  <c r="D318" i="6"/>
  <c r="M318" i="6"/>
  <c r="N318" i="6"/>
  <c r="A319" i="6"/>
  <c r="F319" i="6"/>
  <c r="G319" i="6"/>
  <c r="H319" i="6"/>
  <c r="I319" i="6"/>
  <c r="C319" i="6"/>
  <c r="K319" i="6"/>
  <c r="L319" i="6"/>
  <c r="D319" i="6"/>
  <c r="M319" i="6"/>
  <c r="N319" i="6"/>
  <c r="A320" i="6"/>
  <c r="F320" i="6"/>
  <c r="G320" i="6"/>
  <c r="H320" i="6"/>
  <c r="I320" i="6"/>
  <c r="C320" i="6"/>
  <c r="K320" i="6"/>
  <c r="L320" i="6"/>
  <c r="D320" i="6"/>
  <c r="M320" i="6"/>
  <c r="N320" i="6"/>
  <c r="A321" i="6"/>
  <c r="F321" i="6"/>
  <c r="G321" i="6"/>
  <c r="H321" i="6"/>
  <c r="I321" i="6"/>
  <c r="C321" i="6"/>
  <c r="K321" i="6"/>
  <c r="L321" i="6"/>
  <c r="D321" i="6"/>
  <c r="M321" i="6"/>
  <c r="N321" i="6"/>
  <c r="A322" i="6"/>
  <c r="F322" i="6"/>
  <c r="G322" i="6"/>
  <c r="H322" i="6"/>
  <c r="I322" i="6"/>
  <c r="C322" i="6"/>
  <c r="K322" i="6"/>
  <c r="L322" i="6"/>
  <c r="D322" i="6"/>
  <c r="M322" i="6"/>
  <c r="N322" i="6"/>
  <c r="A323" i="6"/>
  <c r="F323" i="6"/>
  <c r="G323" i="6"/>
  <c r="H323" i="6"/>
  <c r="I323" i="6"/>
  <c r="C323" i="6"/>
  <c r="K323" i="6"/>
  <c r="L323" i="6"/>
  <c r="D323" i="6"/>
  <c r="M323" i="6"/>
  <c r="N323" i="6"/>
  <c r="A324" i="6"/>
  <c r="F324" i="6"/>
  <c r="G324" i="6"/>
  <c r="H324" i="6"/>
  <c r="I324" i="6"/>
  <c r="C324" i="6"/>
  <c r="K324" i="6"/>
  <c r="L324" i="6"/>
  <c r="D324" i="6"/>
  <c r="M324" i="6"/>
  <c r="N324" i="6"/>
  <c r="A325" i="6"/>
  <c r="F325" i="6"/>
  <c r="G325" i="6"/>
  <c r="H325" i="6"/>
  <c r="I325" i="6"/>
  <c r="C325" i="6"/>
  <c r="K325" i="6"/>
  <c r="L325" i="6"/>
  <c r="D325" i="6"/>
  <c r="M325" i="6"/>
  <c r="N325" i="6"/>
  <c r="A326" i="6"/>
  <c r="F326" i="6"/>
  <c r="G326" i="6"/>
  <c r="H326" i="6"/>
  <c r="I326" i="6"/>
  <c r="C326" i="6"/>
  <c r="K326" i="6"/>
  <c r="L326" i="6"/>
  <c r="D326" i="6"/>
  <c r="M326" i="6"/>
  <c r="N326" i="6"/>
  <c r="A327" i="6"/>
  <c r="F327" i="6"/>
  <c r="G327" i="6"/>
  <c r="H327" i="6"/>
  <c r="I327" i="6"/>
  <c r="C327" i="6"/>
  <c r="K327" i="6"/>
  <c r="L327" i="6"/>
  <c r="D327" i="6"/>
  <c r="M327" i="6"/>
  <c r="N327" i="6"/>
  <c r="A328" i="6"/>
  <c r="F328" i="6"/>
  <c r="G328" i="6"/>
  <c r="H328" i="6"/>
  <c r="I328" i="6"/>
  <c r="C328" i="6"/>
  <c r="K328" i="6"/>
  <c r="L328" i="6"/>
  <c r="D328" i="6"/>
  <c r="M328" i="6"/>
  <c r="N328" i="6"/>
  <c r="A329" i="6"/>
  <c r="F329" i="6"/>
  <c r="G329" i="6"/>
  <c r="H329" i="6"/>
  <c r="I329" i="6"/>
  <c r="C329" i="6"/>
  <c r="K329" i="6"/>
  <c r="L329" i="6"/>
  <c r="D329" i="6"/>
  <c r="M329" i="6"/>
  <c r="N329" i="6"/>
  <c r="A330" i="6"/>
  <c r="F330" i="6"/>
  <c r="G330" i="6"/>
  <c r="H330" i="6"/>
  <c r="I330" i="6"/>
  <c r="C330" i="6"/>
  <c r="K330" i="6"/>
  <c r="L330" i="6"/>
  <c r="D330" i="6"/>
  <c r="M330" i="6"/>
  <c r="N330" i="6"/>
  <c r="A331" i="6"/>
  <c r="F331" i="6"/>
  <c r="G331" i="6"/>
  <c r="H331" i="6"/>
  <c r="I331" i="6"/>
  <c r="C331" i="6"/>
  <c r="K331" i="6"/>
  <c r="L331" i="6"/>
  <c r="D331" i="6"/>
  <c r="M331" i="6"/>
  <c r="N331" i="6"/>
  <c r="A332" i="6"/>
  <c r="F332" i="6"/>
  <c r="G332" i="6"/>
  <c r="H332" i="6"/>
  <c r="I332" i="6"/>
  <c r="C332" i="6"/>
  <c r="K332" i="6"/>
  <c r="L332" i="6"/>
  <c r="D332" i="6"/>
  <c r="M332" i="6"/>
  <c r="N332" i="6"/>
  <c r="A333" i="6"/>
  <c r="F333" i="6"/>
  <c r="G333" i="6"/>
  <c r="H333" i="6"/>
  <c r="I333" i="6"/>
  <c r="C333" i="6"/>
  <c r="K333" i="6"/>
  <c r="L333" i="6"/>
  <c r="D333" i="6"/>
  <c r="M333" i="6"/>
  <c r="N333" i="6"/>
  <c r="A334" i="6"/>
  <c r="F334" i="6"/>
  <c r="G334" i="6"/>
  <c r="H334" i="6"/>
  <c r="I334" i="6"/>
  <c r="C334" i="6"/>
  <c r="K334" i="6"/>
  <c r="L334" i="6"/>
  <c r="D334" i="6"/>
  <c r="M334" i="6"/>
  <c r="N334" i="6"/>
  <c r="A335" i="6"/>
  <c r="F335" i="6"/>
  <c r="G335" i="6"/>
  <c r="H335" i="6"/>
  <c r="I335" i="6"/>
  <c r="C335" i="6"/>
  <c r="K335" i="6"/>
  <c r="L335" i="6"/>
  <c r="D335" i="6"/>
  <c r="M335" i="6"/>
  <c r="N335" i="6"/>
  <c r="A336" i="6"/>
  <c r="F336" i="6"/>
  <c r="G336" i="6"/>
  <c r="H336" i="6"/>
  <c r="I336" i="6"/>
  <c r="C336" i="6"/>
  <c r="K336" i="6"/>
  <c r="L336" i="6"/>
  <c r="D336" i="6"/>
  <c r="M336" i="6"/>
  <c r="N336" i="6"/>
  <c r="A337" i="6"/>
  <c r="F337" i="6"/>
  <c r="G337" i="6"/>
  <c r="H337" i="6"/>
  <c r="I337" i="6"/>
  <c r="C337" i="6"/>
  <c r="K337" i="6"/>
  <c r="L337" i="6"/>
  <c r="D337" i="6"/>
  <c r="M337" i="6"/>
  <c r="N337" i="6"/>
  <c r="A338" i="6"/>
  <c r="F338" i="6"/>
  <c r="G338" i="6"/>
  <c r="H338" i="6"/>
  <c r="I338" i="6"/>
  <c r="C338" i="6"/>
  <c r="K338" i="6"/>
  <c r="L338" i="6"/>
  <c r="D338" i="6"/>
  <c r="M338" i="6"/>
  <c r="N338" i="6"/>
  <c r="A339" i="6"/>
  <c r="F339" i="6"/>
  <c r="G339" i="6"/>
  <c r="H339" i="6"/>
  <c r="I339" i="6"/>
  <c r="C339" i="6"/>
  <c r="K339" i="6"/>
  <c r="L339" i="6"/>
  <c r="D339" i="6"/>
  <c r="M339" i="6"/>
  <c r="N339" i="6"/>
  <c r="A340" i="6"/>
  <c r="F340" i="6"/>
  <c r="G340" i="6"/>
  <c r="H340" i="6"/>
  <c r="I340" i="6"/>
  <c r="C340" i="6"/>
  <c r="K340" i="6"/>
  <c r="L340" i="6"/>
  <c r="D340" i="6"/>
  <c r="M340" i="6"/>
  <c r="N340" i="6"/>
  <c r="A341" i="6"/>
  <c r="F341" i="6"/>
  <c r="G341" i="6"/>
  <c r="H341" i="6"/>
  <c r="I341" i="6"/>
  <c r="C341" i="6"/>
  <c r="K341" i="6"/>
  <c r="L341" i="6"/>
  <c r="D341" i="6"/>
  <c r="M341" i="6"/>
  <c r="N341" i="6"/>
  <c r="A342" i="6"/>
  <c r="F342" i="6"/>
  <c r="G342" i="6"/>
  <c r="H342" i="6"/>
  <c r="I342" i="6"/>
  <c r="C342" i="6"/>
  <c r="K342" i="6"/>
  <c r="L342" i="6"/>
  <c r="D342" i="6"/>
  <c r="M342" i="6"/>
  <c r="N342" i="6"/>
  <c r="A343" i="6"/>
  <c r="F343" i="6"/>
  <c r="G343" i="6"/>
  <c r="H343" i="6"/>
  <c r="I343" i="6"/>
  <c r="C343" i="6"/>
  <c r="K343" i="6"/>
  <c r="L343" i="6"/>
  <c r="D343" i="6"/>
  <c r="M343" i="6"/>
  <c r="N343" i="6"/>
  <c r="A344" i="6"/>
  <c r="F344" i="6"/>
  <c r="G344" i="6"/>
  <c r="H344" i="6"/>
  <c r="I344" i="6"/>
  <c r="C344" i="6"/>
  <c r="K344" i="6"/>
  <c r="L344" i="6"/>
  <c r="D344" i="6"/>
  <c r="M344" i="6"/>
  <c r="N344" i="6"/>
  <c r="A345" i="6"/>
  <c r="F345" i="6"/>
  <c r="G345" i="6"/>
  <c r="H345" i="6"/>
  <c r="I345" i="6"/>
  <c r="C345" i="6"/>
  <c r="K345" i="6"/>
  <c r="L345" i="6"/>
  <c r="D345" i="6"/>
  <c r="M345" i="6"/>
  <c r="N345" i="6"/>
  <c r="A346" i="6"/>
  <c r="F346" i="6"/>
  <c r="G346" i="6"/>
  <c r="H346" i="6"/>
  <c r="I346" i="6"/>
  <c r="C346" i="6"/>
  <c r="K346" i="6"/>
  <c r="L346" i="6"/>
  <c r="D346" i="6"/>
  <c r="M346" i="6"/>
  <c r="N346" i="6"/>
  <c r="A347" i="6"/>
  <c r="F347" i="6"/>
  <c r="G347" i="6"/>
  <c r="H347" i="6"/>
  <c r="I347" i="6"/>
  <c r="C347" i="6"/>
  <c r="K347" i="6"/>
  <c r="L347" i="6"/>
  <c r="D347" i="6"/>
  <c r="M347" i="6"/>
  <c r="N347" i="6"/>
  <c r="A348" i="6"/>
  <c r="F348" i="6"/>
  <c r="G348" i="6"/>
  <c r="H348" i="6"/>
  <c r="I348" i="6"/>
  <c r="C348" i="6"/>
  <c r="K348" i="6"/>
  <c r="L348" i="6"/>
  <c r="D348" i="6"/>
  <c r="M348" i="6"/>
  <c r="N348" i="6"/>
  <c r="A349" i="6"/>
  <c r="F349" i="6"/>
  <c r="G349" i="6"/>
  <c r="H349" i="6"/>
  <c r="I349" i="6"/>
  <c r="C349" i="6"/>
  <c r="K349" i="6"/>
  <c r="L349" i="6"/>
  <c r="D349" i="6"/>
  <c r="M349" i="6"/>
  <c r="N349" i="6"/>
  <c r="A350" i="6"/>
  <c r="F350" i="6"/>
  <c r="G350" i="6"/>
  <c r="H350" i="6"/>
  <c r="I350" i="6"/>
  <c r="C350" i="6"/>
  <c r="K350" i="6"/>
  <c r="L350" i="6"/>
  <c r="D350" i="6"/>
  <c r="M350" i="6"/>
  <c r="N350" i="6"/>
  <c r="A351" i="6"/>
  <c r="F351" i="6"/>
  <c r="G351" i="6"/>
  <c r="H351" i="6"/>
  <c r="I351" i="6"/>
  <c r="C351" i="6"/>
  <c r="K351" i="6"/>
  <c r="L351" i="6"/>
  <c r="D351" i="6"/>
  <c r="M351" i="6"/>
  <c r="N351" i="6"/>
  <c r="A352" i="6"/>
  <c r="F352" i="6"/>
  <c r="G352" i="6"/>
  <c r="H352" i="6"/>
  <c r="I352" i="6"/>
  <c r="C352" i="6"/>
  <c r="K352" i="6"/>
  <c r="L352" i="6"/>
  <c r="D352" i="6"/>
  <c r="M352" i="6"/>
  <c r="N352" i="6"/>
  <c r="A353" i="6"/>
  <c r="F353" i="6"/>
  <c r="G353" i="6"/>
  <c r="H353" i="6"/>
  <c r="I353" i="6"/>
  <c r="C353" i="6"/>
  <c r="K353" i="6"/>
  <c r="L353" i="6"/>
  <c r="D353" i="6"/>
  <c r="M353" i="6"/>
  <c r="N353" i="6"/>
  <c r="A354" i="6"/>
  <c r="F354" i="6"/>
  <c r="G354" i="6"/>
  <c r="H354" i="6"/>
  <c r="I354" i="6"/>
  <c r="C354" i="6"/>
  <c r="K354" i="6"/>
  <c r="L354" i="6"/>
  <c r="D354" i="6"/>
  <c r="M354" i="6"/>
  <c r="N354" i="6"/>
  <c r="A355" i="6"/>
  <c r="F355" i="6"/>
  <c r="G355" i="6"/>
  <c r="H355" i="6"/>
  <c r="I355" i="6"/>
  <c r="C355" i="6"/>
  <c r="K355" i="6"/>
  <c r="L355" i="6"/>
  <c r="D355" i="6"/>
  <c r="M355" i="6"/>
  <c r="N355" i="6"/>
  <c r="A356" i="6"/>
  <c r="F356" i="6"/>
  <c r="G356" i="6"/>
  <c r="H356" i="6"/>
  <c r="I356" i="6"/>
  <c r="C356" i="6"/>
  <c r="K356" i="6"/>
  <c r="L356" i="6"/>
  <c r="D356" i="6"/>
  <c r="M356" i="6"/>
  <c r="N356" i="6"/>
  <c r="A357" i="6"/>
  <c r="F357" i="6"/>
  <c r="G357" i="6"/>
  <c r="H357" i="6"/>
  <c r="I357" i="6"/>
  <c r="C357" i="6"/>
  <c r="K357" i="6"/>
  <c r="L357" i="6"/>
  <c r="D357" i="6"/>
  <c r="M357" i="6"/>
  <c r="N357" i="6"/>
  <c r="A358" i="6"/>
  <c r="F358" i="6"/>
  <c r="G358" i="6"/>
  <c r="H358" i="6"/>
  <c r="I358" i="6"/>
  <c r="C358" i="6"/>
  <c r="K358" i="6"/>
  <c r="L358" i="6"/>
  <c r="D358" i="6"/>
  <c r="M358" i="6"/>
  <c r="N358" i="6"/>
  <c r="A359" i="6"/>
  <c r="F359" i="6"/>
  <c r="G359" i="6"/>
  <c r="H359" i="6"/>
  <c r="I359" i="6"/>
  <c r="C359" i="6"/>
  <c r="K359" i="6"/>
  <c r="L359" i="6"/>
  <c r="D359" i="6"/>
  <c r="M359" i="6"/>
  <c r="N359" i="6"/>
  <c r="A360" i="6"/>
  <c r="F360" i="6"/>
  <c r="G360" i="6"/>
  <c r="H360" i="6"/>
  <c r="I360" i="6"/>
  <c r="C360" i="6"/>
  <c r="K360" i="6"/>
  <c r="L360" i="6"/>
  <c r="D360" i="6"/>
  <c r="M360" i="6"/>
  <c r="N360" i="6"/>
  <c r="A361" i="6"/>
  <c r="F361" i="6"/>
  <c r="G361" i="6"/>
  <c r="H361" i="6"/>
  <c r="I361" i="6"/>
  <c r="C361" i="6"/>
  <c r="K361" i="6"/>
  <c r="L361" i="6"/>
  <c r="D361" i="6"/>
  <c r="M361" i="6"/>
  <c r="N361" i="6"/>
  <c r="A362" i="6"/>
  <c r="F362" i="6"/>
  <c r="G362" i="6"/>
  <c r="H362" i="6"/>
  <c r="I362" i="6"/>
  <c r="C362" i="6"/>
  <c r="K362" i="6"/>
  <c r="L362" i="6"/>
  <c r="D362" i="6"/>
  <c r="M362" i="6"/>
  <c r="N362" i="6"/>
  <c r="A363" i="6"/>
  <c r="F363" i="6"/>
  <c r="G363" i="6"/>
  <c r="H363" i="6"/>
  <c r="I363" i="6"/>
  <c r="C363" i="6"/>
  <c r="K363" i="6"/>
  <c r="L363" i="6"/>
  <c r="D363" i="6"/>
  <c r="M363" i="6"/>
  <c r="N363" i="6"/>
  <c r="A364" i="6"/>
  <c r="F364" i="6"/>
  <c r="G364" i="6"/>
  <c r="H364" i="6"/>
  <c r="I364" i="6"/>
  <c r="C364" i="6"/>
  <c r="K364" i="6"/>
  <c r="L364" i="6"/>
  <c r="D364" i="6"/>
  <c r="M364" i="6"/>
  <c r="N364" i="6"/>
  <c r="A365" i="6"/>
  <c r="F365" i="6"/>
  <c r="G365" i="6"/>
  <c r="H365" i="6"/>
  <c r="I365" i="6"/>
  <c r="C365" i="6"/>
  <c r="K365" i="6"/>
  <c r="L365" i="6"/>
  <c r="D365" i="6"/>
  <c r="M365" i="6"/>
  <c r="N365" i="6"/>
  <c r="A366" i="6"/>
  <c r="F366" i="6"/>
  <c r="G366" i="6"/>
  <c r="H366" i="6"/>
  <c r="I366" i="6"/>
  <c r="C366" i="6"/>
  <c r="K366" i="6"/>
  <c r="L366" i="6"/>
  <c r="D366" i="6"/>
  <c r="M366" i="6"/>
  <c r="N366" i="6"/>
  <c r="A367" i="6"/>
  <c r="F367" i="6"/>
  <c r="G367" i="6"/>
  <c r="H367" i="6"/>
  <c r="I367" i="6"/>
  <c r="C367" i="6"/>
  <c r="K367" i="6"/>
  <c r="L367" i="6"/>
  <c r="D367" i="6"/>
  <c r="M367" i="6"/>
  <c r="N367" i="6"/>
  <c r="A368" i="6"/>
  <c r="F368" i="6"/>
  <c r="G368" i="6"/>
  <c r="H368" i="6"/>
  <c r="I368" i="6"/>
  <c r="C368" i="6"/>
  <c r="K368" i="6"/>
  <c r="L368" i="6"/>
  <c r="D368" i="6"/>
  <c r="M368" i="6"/>
  <c r="N368" i="6"/>
  <c r="A369" i="6"/>
  <c r="F369" i="6"/>
  <c r="G369" i="6"/>
  <c r="H369" i="6"/>
  <c r="I369" i="6"/>
  <c r="C369" i="6"/>
  <c r="K369" i="6"/>
  <c r="L369" i="6"/>
  <c r="D369" i="6"/>
  <c r="M369" i="6"/>
  <c r="N369" i="6"/>
  <c r="A370" i="6"/>
  <c r="F370" i="6"/>
  <c r="G370" i="6"/>
  <c r="H370" i="6"/>
  <c r="I370" i="6"/>
  <c r="C370" i="6"/>
  <c r="K370" i="6"/>
  <c r="L370" i="6"/>
  <c r="D370" i="6"/>
  <c r="M370" i="6"/>
  <c r="N370" i="6"/>
  <c r="A371" i="6"/>
  <c r="F371" i="6"/>
  <c r="G371" i="6"/>
  <c r="H371" i="6"/>
  <c r="I371" i="6"/>
  <c r="C371" i="6"/>
  <c r="K371" i="6"/>
  <c r="L371" i="6"/>
  <c r="D371" i="6"/>
  <c r="M371" i="6"/>
  <c r="N371" i="6"/>
  <c r="A372" i="6"/>
  <c r="F372" i="6"/>
  <c r="G372" i="6"/>
  <c r="H372" i="6"/>
  <c r="I372" i="6"/>
  <c r="C372" i="6"/>
  <c r="K372" i="6"/>
  <c r="L372" i="6"/>
  <c r="D372" i="6"/>
  <c r="M372" i="6"/>
  <c r="N372" i="6"/>
  <c r="A373" i="6"/>
  <c r="F373" i="6"/>
  <c r="G373" i="6"/>
  <c r="H373" i="6"/>
  <c r="I373" i="6"/>
  <c r="C373" i="6"/>
  <c r="K373" i="6"/>
  <c r="L373" i="6"/>
  <c r="D373" i="6"/>
  <c r="M373" i="6"/>
  <c r="N373" i="6"/>
  <c r="A374" i="6"/>
  <c r="F374" i="6"/>
  <c r="G374" i="6"/>
  <c r="H374" i="6"/>
  <c r="I374" i="6"/>
  <c r="C374" i="6"/>
  <c r="K374" i="6"/>
  <c r="L374" i="6"/>
  <c r="D374" i="6"/>
  <c r="M374" i="6"/>
  <c r="N374" i="6"/>
  <c r="A375" i="6"/>
  <c r="F375" i="6"/>
  <c r="G375" i="6"/>
  <c r="H375" i="6"/>
  <c r="I375" i="6"/>
  <c r="C375" i="6"/>
  <c r="K375" i="6"/>
  <c r="L375" i="6"/>
  <c r="D375" i="6"/>
  <c r="M375" i="6"/>
  <c r="N375" i="6"/>
  <c r="A376" i="6"/>
  <c r="F376" i="6"/>
  <c r="G376" i="6"/>
  <c r="H376" i="6"/>
  <c r="I376" i="6"/>
  <c r="C376" i="6"/>
  <c r="K376" i="6"/>
  <c r="L376" i="6"/>
  <c r="D376" i="6"/>
  <c r="M376" i="6"/>
  <c r="N376" i="6"/>
  <c r="A377" i="6"/>
  <c r="F377" i="6"/>
  <c r="G377" i="6"/>
  <c r="H377" i="6"/>
  <c r="I377" i="6"/>
  <c r="C377" i="6"/>
  <c r="K377" i="6"/>
  <c r="L377" i="6"/>
  <c r="D377" i="6"/>
  <c r="M377" i="6"/>
  <c r="N377" i="6"/>
  <c r="A378" i="6"/>
  <c r="F378" i="6"/>
  <c r="G378" i="6"/>
  <c r="H378" i="6"/>
  <c r="I378" i="6"/>
  <c r="C378" i="6"/>
  <c r="K378" i="6"/>
  <c r="L378" i="6"/>
  <c r="D378" i="6"/>
  <c r="M378" i="6"/>
  <c r="N378" i="6"/>
  <c r="A379" i="6"/>
  <c r="F379" i="6"/>
  <c r="G379" i="6"/>
  <c r="H379" i="6"/>
  <c r="I379" i="6"/>
  <c r="C379" i="6"/>
  <c r="K379" i="6"/>
  <c r="L379" i="6"/>
  <c r="D379" i="6"/>
  <c r="M379" i="6"/>
  <c r="N379" i="6"/>
  <c r="A380" i="6"/>
  <c r="F380" i="6"/>
  <c r="G380" i="6"/>
  <c r="H380" i="6"/>
  <c r="I380" i="6"/>
  <c r="C380" i="6"/>
  <c r="K380" i="6"/>
  <c r="L380" i="6"/>
  <c r="D380" i="6"/>
  <c r="M380" i="6"/>
  <c r="N380" i="6"/>
  <c r="A381" i="6"/>
  <c r="F381" i="6"/>
  <c r="G381" i="6"/>
  <c r="H381" i="6"/>
  <c r="I381" i="6"/>
  <c r="C381" i="6"/>
  <c r="K381" i="6"/>
  <c r="L381" i="6"/>
  <c r="D381" i="6"/>
  <c r="M381" i="6"/>
  <c r="N381" i="6"/>
  <c r="A382" i="6"/>
  <c r="F382" i="6"/>
  <c r="G382" i="6"/>
  <c r="H382" i="6"/>
  <c r="I382" i="6"/>
  <c r="C382" i="6"/>
  <c r="K382" i="6"/>
  <c r="L382" i="6"/>
  <c r="D382" i="6"/>
  <c r="M382" i="6"/>
  <c r="N382" i="6"/>
  <c r="A383" i="6"/>
  <c r="F383" i="6"/>
  <c r="G383" i="6"/>
  <c r="H383" i="6"/>
  <c r="I383" i="6"/>
  <c r="C383" i="6"/>
  <c r="K383" i="6"/>
  <c r="L383" i="6"/>
  <c r="D383" i="6"/>
  <c r="M383" i="6"/>
  <c r="N383" i="6"/>
  <c r="A384" i="6"/>
  <c r="F384" i="6"/>
  <c r="G384" i="6"/>
  <c r="H384" i="6"/>
  <c r="I384" i="6"/>
  <c r="C384" i="6"/>
  <c r="K384" i="6"/>
  <c r="L384" i="6"/>
  <c r="D384" i="6"/>
  <c r="M384" i="6"/>
  <c r="N384" i="6"/>
  <c r="A385" i="6"/>
  <c r="F385" i="6"/>
  <c r="G385" i="6"/>
  <c r="H385" i="6"/>
  <c r="I385" i="6"/>
  <c r="C385" i="6"/>
  <c r="K385" i="6"/>
  <c r="L385" i="6"/>
  <c r="D385" i="6"/>
  <c r="M385" i="6"/>
  <c r="N385" i="6"/>
  <c r="A386" i="6"/>
  <c r="F386" i="6"/>
  <c r="G386" i="6"/>
  <c r="H386" i="6"/>
  <c r="I386" i="6"/>
  <c r="C386" i="6"/>
  <c r="K386" i="6"/>
  <c r="L386" i="6"/>
  <c r="D386" i="6"/>
  <c r="M386" i="6"/>
  <c r="N386" i="6"/>
  <c r="A387" i="6"/>
  <c r="F387" i="6"/>
  <c r="G387" i="6"/>
  <c r="H387" i="6"/>
  <c r="I387" i="6"/>
  <c r="C387" i="6"/>
  <c r="K387" i="6"/>
  <c r="L387" i="6"/>
  <c r="D387" i="6"/>
  <c r="M387" i="6"/>
  <c r="N387" i="6"/>
  <c r="A388" i="6"/>
  <c r="F388" i="6"/>
  <c r="G388" i="6"/>
  <c r="H388" i="6"/>
  <c r="I388" i="6"/>
  <c r="C388" i="6"/>
  <c r="K388" i="6"/>
  <c r="L388" i="6"/>
  <c r="D388" i="6"/>
  <c r="M388" i="6"/>
  <c r="N388" i="6"/>
  <c r="A389" i="6"/>
  <c r="F389" i="6"/>
  <c r="G389" i="6"/>
  <c r="H389" i="6"/>
  <c r="I389" i="6"/>
  <c r="C389" i="6"/>
  <c r="K389" i="6"/>
  <c r="L389" i="6"/>
  <c r="D389" i="6"/>
  <c r="M389" i="6"/>
  <c r="N389" i="6"/>
  <c r="A390" i="6"/>
  <c r="F390" i="6"/>
  <c r="G390" i="6"/>
  <c r="H390" i="6"/>
  <c r="I390" i="6"/>
  <c r="C390" i="6"/>
  <c r="K390" i="6"/>
  <c r="L390" i="6"/>
  <c r="D390" i="6"/>
  <c r="M390" i="6"/>
  <c r="N390" i="6"/>
  <c r="A391" i="6"/>
  <c r="F391" i="6"/>
  <c r="G391" i="6"/>
  <c r="H391" i="6"/>
  <c r="I391" i="6"/>
  <c r="C391" i="6"/>
  <c r="K391" i="6"/>
  <c r="L391" i="6"/>
  <c r="D391" i="6"/>
  <c r="M391" i="6"/>
  <c r="N391" i="6"/>
  <c r="A392" i="6"/>
  <c r="F392" i="6"/>
  <c r="G392" i="6"/>
  <c r="H392" i="6"/>
  <c r="I392" i="6"/>
  <c r="C392" i="6"/>
  <c r="K392" i="6"/>
  <c r="L392" i="6"/>
  <c r="D392" i="6"/>
  <c r="M392" i="6"/>
  <c r="N392" i="6"/>
  <c r="A393" i="6"/>
  <c r="F393" i="6"/>
  <c r="G393" i="6"/>
  <c r="H393" i="6"/>
  <c r="I393" i="6"/>
  <c r="C393" i="6"/>
  <c r="K393" i="6"/>
  <c r="L393" i="6"/>
  <c r="D393" i="6"/>
  <c r="M393" i="6"/>
  <c r="N393" i="6"/>
  <c r="A394" i="6"/>
  <c r="F394" i="6"/>
  <c r="G394" i="6"/>
  <c r="H394" i="6"/>
  <c r="I394" i="6"/>
  <c r="C394" i="6"/>
  <c r="K394" i="6"/>
  <c r="L394" i="6"/>
  <c r="D394" i="6"/>
  <c r="M394" i="6"/>
  <c r="N394" i="6"/>
  <c r="A395" i="6"/>
  <c r="F395" i="6"/>
  <c r="G395" i="6"/>
  <c r="H395" i="6"/>
  <c r="I395" i="6"/>
  <c r="C395" i="6"/>
  <c r="K395" i="6"/>
  <c r="L395" i="6"/>
  <c r="D395" i="6"/>
  <c r="M395" i="6"/>
  <c r="N395" i="6"/>
  <c r="A396" i="6"/>
  <c r="F396" i="6"/>
  <c r="G396" i="6"/>
  <c r="H396" i="6"/>
  <c r="I396" i="6"/>
  <c r="C396" i="6"/>
  <c r="K396" i="6"/>
  <c r="L396" i="6"/>
  <c r="D396" i="6"/>
  <c r="M396" i="6"/>
  <c r="N396" i="6"/>
  <c r="A397" i="6"/>
  <c r="F397" i="6"/>
  <c r="G397" i="6"/>
  <c r="H397" i="6"/>
  <c r="I397" i="6"/>
  <c r="C397" i="6"/>
  <c r="K397" i="6"/>
  <c r="L397" i="6"/>
  <c r="D397" i="6"/>
  <c r="M397" i="6"/>
  <c r="N397" i="6"/>
  <c r="A398" i="6"/>
  <c r="F398" i="6"/>
  <c r="G398" i="6"/>
  <c r="H398" i="6"/>
  <c r="I398" i="6"/>
  <c r="C398" i="6"/>
  <c r="K398" i="6"/>
  <c r="L398" i="6"/>
  <c r="D398" i="6"/>
  <c r="M398" i="6"/>
  <c r="N398" i="6"/>
  <c r="A399" i="6"/>
  <c r="F399" i="6"/>
  <c r="G399" i="6"/>
  <c r="H399" i="6"/>
  <c r="I399" i="6"/>
  <c r="C399" i="6"/>
  <c r="K399" i="6"/>
  <c r="L399" i="6"/>
  <c r="D399" i="6"/>
  <c r="M399" i="6"/>
  <c r="N399" i="6"/>
  <c r="A400" i="6"/>
  <c r="F400" i="6"/>
  <c r="G400" i="6"/>
  <c r="H400" i="6"/>
  <c r="I400" i="6"/>
  <c r="C400" i="6"/>
  <c r="K400" i="6"/>
  <c r="L400" i="6"/>
  <c r="D400" i="6"/>
  <c r="M400" i="6"/>
  <c r="N400" i="6"/>
  <c r="A401" i="6"/>
  <c r="F401" i="6"/>
  <c r="G401" i="6"/>
  <c r="H401" i="6"/>
  <c r="I401" i="6"/>
  <c r="C401" i="6"/>
  <c r="K401" i="6"/>
  <c r="L401" i="6"/>
  <c r="D401" i="6"/>
  <c r="M401" i="6"/>
  <c r="N401" i="6"/>
  <c r="A402" i="6"/>
  <c r="F402" i="6"/>
  <c r="G402" i="6"/>
  <c r="H402" i="6"/>
  <c r="I402" i="6"/>
  <c r="C402" i="6"/>
  <c r="K402" i="6"/>
  <c r="L402" i="6"/>
  <c r="D402" i="6"/>
  <c r="M402" i="6"/>
  <c r="N402" i="6"/>
  <c r="A403" i="6"/>
  <c r="F403" i="6"/>
  <c r="G403" i="6"/>
  <c r="H403" i="6"/>
  <c r="I403" i="6"/>
  <c r="C403" i="6"/>
  <c r="K403" i="6"/>
  <c r="L403" i="6"/>
  <c r="D403" i="6"/>
  <c r="M403" i="6"/>
  <c r="N403" i="6"/>
  <c r="A404" i="6"/>
  <c r="F404" i="6"/>
  <c r="G404" i="6"/>
  <c r="H404" i="6"/>
  <c r="I404" i="6"/>
  <c r="C404" i="6"/>
  <c r="K404" i="6"/>
  <c r="L404" i="6"/>
  <c r="D404" i="6"/>
  <c r="M404" i="6"/>
  <c r="N404" i="6"/>
  <c r="A405" i="6"/>
  <c r="F405" i="6"/>
  <c r="G405" i="6"/>
  <c r="H405" i="6"/>
  <c r="I405" i="6"/>
  <c r="C405" i="6"/>
  <c r="K405" i="6"/>
  <c r="L405" i="6"/>
  <c r="D405" i="6"/>
  <c r="M405" i="6"/>
  <c r="N405" i="6"/>
  <c r="A406" i="6"/>
  <c r="F406" i="6"/>
  <c r="G406" i="6"/>
  <c r="H406" i="6"/>
  <c r="I406" i="6"/>
  <c r="C406" i="6"/>
  <c r="K406" i="6"/>
  <c r="L406" i="6"/>
  <c r="D406" i="6"/>
  <c r="M406" i="6"/>
  <c r="N406" i="6"/>
  <c r="A407" i="6"/>
  <c r="F407" i="6"/>
  <c r="G407" i="6"/>
  <c r="H407" i="6"/>
  <c r="I407" i="6"/>
  <c r="C407" i="6"/>
  <c r="K407" i="6"/>
  <c r="L407" i="6"/>
  <c r="D407" i="6"/>
  <c r="M407" i="6"/>
  <c r="N407" i="6"/>
  <c r="A408" i="6"/>
  <c r="F408" i="6"/>
  <c r="G408" i="6"/>
  <c r="H408" i="6"/>
  <c r="I408" i="6"/>
  <c r="C408" i="6"/>
  <c r="K408" i="6"/>
  <c r="L408" i="6"/>
  <c r="D408" i="6"/>
  <c r="M408" i="6"/>
  <c r="N408" i="6"/>
  <c r="A409" i="6"/>
  <c r="F409" i="6"/>
  <c r="G409" i="6"/>
  <c r="H409" i="6"/>
  <c r="I409" i="6"/>
  <c r="C409" i="6"/>
  <c r="K409" i="6"/>
  <c r="L409" i="6"/>
  <c r="D409" i="6"/>
  <c r="M409" i="6"/>
  <c r="N409" i="6"/>
  <c r="A410" i="6"/>
  <c r="F410" i="6"/>
  <c r="G410" i="6"/>
  <c r="H410" i="6"/>
  <c r="I410" i="6"/>
  <c r="C410" i="6"/>
  <c r="K410" i="6"/>
  <c r="L410" i="6"/>
  <c r="D410" i="6"/>
  <c r="M410" i="6"/>
  <c r="N410" i="6"/>
  <c r="A411" i="6"/>
  <c r="F411" i="6"/>
  <c r="G411" i="6"/>
  <c r="H411" i="6"/>
  <c r="I411" i="6"/>
  <c r="C411" i="6"/>
  <c r="K411" i="6"/>
  <c r="L411" i="6"/>
  <c r="D411" i="6"/>
  <c r="M411" i="6"/>
  <c r="N411" i="6"/>
  <c r="A412" i="6"/>
  <c r="F412" i="6"/>
  <c r="G412" i="6"/>
  <c r="H412" i="6"/>
  <c r="I412" i="6"/>
  <c r="C412" i="6"/>
  <c r="K412" i="6"/>
  <c r="L412" i="6"/>
  <c r="D412" i="6"/>
  <c r="M412" i="6"/>
  <c r="N412" i="6"/>
  <c r="A413" i="6"/>
  <c r="F413" i="6"/>
  <c r="G413" i="6"/>
  <c r="H413" i="6"/>
  <c r="I413" i="6"/>
  <c r="C413" i="6"/>
  <c r="K413" i="6"/>
  <c r="L413" i="6"/>
  <c r="D413" i="6"/>
  <c r="M413" i="6"/>
  <c r="N413" i="6"/>
  <c r="A414" i="6"/>
  <c r="F414" i="6"/>
  <c r="G414" i="6"/>
  <c r="H414" i="6"/>
  <c r="I414" i="6"/>
  <c r="C414" i="6"/>
  <c r="K414" i="6"/>
  <c r="L414" i="6"/>
  <c r="D414" i="6"/>
  <c r="M414" i="6"/>
  <c r="N414" i="6"/>
  <c r="A415" i="6"/>
  <c r="F415" i="6"/>
  <c r="G415" i="6"/>
  <c r="H415" i="6"/>
  <c r="I415" i="6"/>
  <c r="C415" i="6"/>
  <c r="K415" i="6"/>
  <c r="L415" i="6"/>
  <c r="D415" i="6"/>
  <c r="M415" i="6"/>
  <c r="N415" i="6"/>
  <c r="A416" i="6"/>
  <c r="F416" i="6"/>
  <c r="G416" i="6"/>
  <c r="H416" i="6"/>
  <c r="I416" i="6"/>
  <c r="C416" i="6"/>
  <c r="K416" i="6"/>
  <c r="L416" i="6"/>
  <c r="D416" i="6"/>
  <c r="M416" i="6"/>
  <c r="N416" i="6"/>
  <c r="A417" i="6"/>
  <c r="F417" i="6"/>
  <c r="G417" i="6"/>
  <c r="H417" i="6"/>
  <c r="I417" i="6"/>
  <c r="C417" i="6"/>
  <c r="K417" i="6"/>
  <c r="L417" i="6"/>
  <c r="D417" i="6"/>
  <c r="M417" i="6"/>
  <c r="N417" i="6"/>
  <c r="A418" i="6"/>
  <c r="F418" i="6"/>
  <c r="G418" i="6"/>
  <c r="H418" i="6"/>
  <c r="I418" i="6"/>
  <c r="C418" i="6"/>
  <c r="K418" i="6"/>
  <c r="L418" i="6"/>
  <c r="D418" i="6"/>
  <c r="M418" i="6"/>
  <c r="N418" i="6"/>
  <c r="A419" i="6"/>
  <c r="F419" i="6"/>
  <c r="G419" i="6"/>
  <c r="H419" i="6"/>
  <c r="I419" i="6"/>
  <c r="C419" i="6"/>
  <c r="K419" i="6"/>
  <c r="L419" i="6"/>
  <c r="D419" i="6"/>
  <c r="M419" i="6"/>
  <c r="N419" i="6"/>
  <c r="A420" i="6"/>
  <c r="F420" i="6"/>
  <c r="G420" i="6"/>
  <c r="H420" i="6"/>
  <c r="I420" i="6"/>
  <c r="C420" i="6"/>
  <c r="K420" i="6"/>
  <c r="L420" i="6"/>
  <c r="D420" i="6"/>
  <c r="M420" i="6"/>
  <c r="N420" i="6"/>
  <c r="A421" i="6"/>
  <c r="F421" i="6"/>
  <c r="G421" i="6"/>
  <c r="H421" i="6"/>
  <c r="I421" i="6"/>
  <c r="C421" i="6"/>
  <c r="K421" i="6"/>
  <c r="L421" i="6"/>
  <c r="D421" i="6"/>
  <c r="M421" i="6"/>
  <c r="N421" i="6"/>
  <c r="A422" i="6"/>
  <c r="F422" i="6"/>
  <c r="G422" i="6"/>
  <c r="H422" i="6"/>
  <c r="I422" i="6"/>
  <c r="C422" i="6"/>
  <c r="K422" i="6"/>
  <c r="L422" i="6"/>
  <c r="D422" i="6"/>
  <c r="M422" i="6"/>
  <c r="N422" i="6"/>
  <c r="A423" i="6"/>
  <c r="F423" i="6"/>
  <c r="G423" i="6"/>
  <c r="H423" i="6"/>
  <c r="I423" i="6"/>
  <c r="C423" i="6"/>
  <c r="K423" i="6"/>
  <c r="L423" i="6"/>
  <c r="D423" i="6"/>
  <c r="M423" i="6"/>
  <c r="N423" i="6"/>
  <c r="A424" i="6"/>
  <c r="F424" i="6"/>
  <c r="G424" i="6"/>
  <c r="H424" i="6"/>
  <c r="I424" i="6"/>
  <c r="C424" i="6"/>
  <c r="K424" i="6"/>
  <c r="L424" i="6"/>
  <c r="D424" i="6"/>
  <c r="M424" i="6"/>
  <c r="N424" i="6"/>
  <c r="A425" i="6"/>
  <c r="F425" i="6"/>
  <c r="G425" i="6"/>
  <c r="H425" i="6"/>
  <c r="I425" i="6"/>
  <c r="C425" i="6"/>
  <c r="K425" i="6"/>
  <c r="L425" i="6"/>
  <c r="D425" i="6"/>
  <c r="M425" i="6"/>
  <c r="N425" i="6"/>
  <c r="A426" i="6"/>
  <c r="F426" i="6"/>
  <c r="G426" i="6"/>
  <c r="H426" i="6"/>
  <c r="I426" i="6"/>
  <c r="C426" i="6"/>
  <c r="K426" i="6"/>
  <c r="L426" i="6"/>
  <c r="D426" i="6"/>
  <c r="M426" i="6"/>
  <c r="N426" i="6"/>
  <c r="A427" i="6"/>
  <c r="F427" i="6"/>
  <c r="G427" i="6"/>
  <c r="H427" i="6"/>
  <c r="I427" i="6"/>
  <c r="C427" i="6"/>
  <c r="K427" i="6"/>
  <c r="L427" i="6"/>
  <c r="D427" i="6"/>
  <c r="M427" i="6"/>
  <c r="N427" i="6"/>
  <c r="A428" i="6"/>
  <c r="F428" i="6"/>
  <c r="G428" i="6"/>
  <c r="H428" i="6"/>
  <c r="I428" i="6"/>
  <c r="C428" i="6"/>
  <c r="K428" i="6"/>
  <c r="L428" i="6"/>
  <c r="D428" i="6"/>
  <c r="M428" i="6"/>
  <c r="N428" i="6"/>
  <c r="A429" i="6"/>
  <c r="F429" i="6"/>
  <c r="G429" i="6"/>
  <c r="H429" i="6"/>
  <c r="I429" i="6"/>
  <c r="C429" i="6"/>
  <c r="K429" i="6"/>
  <c r="L429" i="6"/>
  <c r="D429" i="6"/>
  <c r="M429" i="6"/>
  <c r="N429" i="6"/>
  <c r="A430" i="6"/>
  <c r="F430" i="6"/>
  <c r="G430" i="6"/>
  <c r="H430" i="6"/>
  <c r="I430" i="6"/>
  <c r="C430" i="6"/>
  <c r="K430" i="6"/>
  <c r="L430" i="6"/>
  <c r="D430" i="6"/>
  <c r="M430" i="6"/>
  <c r="N430" i="6"/>
  <c r="A431" i="6"/>
  <c r="F431" i="6"/>
  <c r="G431" i="6"/>
  <c r="H431" i="6"/>
  <c r="I431" i="6"/>
  <c r="C431" i="6"/>
  <c r="K431" i="6"/>
  <c r="L431" i="6"/>
  <c r="D431" i="6"/>
  <c r="M431" i="6"/>
  <c r="N431" i="6"/>
  <c r="A432" i="6"/>
  <c r="F432" i="6"/>
  <c r="G432" i="6"/>
  <c r="H432" i="6"/>
  <c r="I432" i="6"/>
  <c r="C432" i="6"/>
  <c r="K432" i="6"/>
  <c r="L432" i="6"/>
  <c r="D432" i="6"/>
  <c r="M432" i="6"/>
  <c r="N432" i="6"/>
  <c r="A433" i="6"/>
  <c r="F433" i="6"/>
  <c r="G433" i="6"/>
  <c r="H433" i="6"/>
  <c r="I433" i="6"/>
  <c r="C433" i="6"/>
  <c r="K433" i="6"/>
  <c r="L433" i="6"/>
  <c r="D433" i="6"/>
  <c r="M433" i="6"/>
  <c r="N433" i="6"/>
  <c r="A434" i="6"/>
  <c r="F434" i="6"/>
  <c r="G434" i="6"/>
  <c r="H434" i="6"/>
  <c r="I434" i="6"/>
  <c r="C434" i="6"/>
  <c r="K434" i="6"/>
  <c r="L434" i="6"/>
  <c r="D434" i="6"/>
  <c r="M434" i="6"/>
  <c r="N434" i="6"/>
  <c r="A435" i="6"/>
  <c r="F435" i="6"/>
  <c r="G435" i="6"/>
  <c r="H435" i="6"/>
  <c r="I435" i="6"/>
  <c r="C435" i="6"/>
  <c r="K435" i="6"/>
  <c r="L435" i="6"/>
  <c r="D435" i="6"/>
  <c r="M435" i="6"/>
  <c r="N435" i="6"/>
  <c r="A436" i="6"/>
  <c r="F436" i="6"/>
  <c r="G436" i="6"/>
  <c r="H436" i="6"/>
  <c r="I436" i="6"/>
  <c r="C436" i="6"/>
  <c r="K436" i="6"/>
  <c r="L436" i="6"/>
  <c r="D436" i="6"/>
  <c r="M436" i="6"/>
  <c r="N436" i="6"/>
  <c r="A437" i="6"/>
  <c r="F437" i="6"/>
  <c r="G437" i="6"/>
  <c r="H437" i="6"/>
  <c r="I437" i="6"/>
  <c r="C437" i="6"/>
  <c r="K437" i="6"/>
  <c r="L437" i="6"/>
  <c r="D437" i="6"/>
  <c r="M437" i="6"/>
  <c r="N437" i="6"/>
  <c r="A438" i="6"/>
  <c r="F438" i="6"/>
  <c r="G438" i="6"/>
  <c r="H438" i="6"/>
  <c r="I438" i="6"/>
  <c r="C438" i="6"/>
  <c r="K438" i="6"/>
  <c r="L438" i="6"/>
  <c r="D438" i="6"/>
  <c r="M438" i="6"/>
  <c r="N438" i="6"/>
  <c r="A439" i="6"/>
  <c r="F439" i="6"/>
  <c r="G439" i="6"/>
  <c r="H439" i="6"/>
  <c r="I439" i="6"/>
  <c r="C439" i="6"/>
  <c r="K439" i="6"/>
  <c r="L439" i="6"/>
  <c r="D439" i="6"/>
  <c r="M439" i="6"/>
  <c r="N439" i="6"/>
  <c r="A440" i="6"/>
  <c r="F440" i="6"/>
  <c r="G440" i="6"/>
  <c r="H440" i="6"/>
  <c r="I440" i="6"/>
  <c r="C440" i="6"/>
  <c r="K440" i="6"/>
  <c r="L440" i="6"/>
  <c r="D440" i="6"/>
  <c r="M440" i="6"/>
  <c r="N440" i="6"/>
  <c r="A441" i="6"/>
  <c r="F441" i="6"/>
  <c r="G441" i="6"/>
  <c r="H441" i="6"/>
  <c r="I441" i="6"/>
  <c r="C441" i="6"/>
  <c r="K441" i="6"/>
  <c r="L441" i="6"/>
  <c r="D441" i="6"/>
  <c r="M441" i="6"/>
  <c r="N441" i="6"/>
  <c r="A442" i="6"/>
  <c r="F442" i="6"/>
  <c r="G442" i="6"/>
  <c r="H442" i="6"/>
  <c r="I442" i="6"/>
  <c r="C442" i="6"/>
  <c r="K442" i="6"/>
  <c r="L442" i="6"/>
  <c r="D442" i="6"/>
  <c r="M442" i="6"/>
  <c r="N442" i="6"/>
  <c r="A443" i="6"/>
  <c r="F443" i="6"/>
  <c r="G443" i="6"/>
  <c r="H443" i="6"/>
  <c r="I443" i="6"/>
  <c r="C443" i="6"/>
  <c r="K443" i="6"/>
  <c r="L443" i="6"/>
  <c r="D443" i="6"/>
  <c r="M443" i="6"/>
  <c r="N443" i="6"/>
  <c r="A444" i="6"/>
  <c r="F444" i="6"/>
  <c r="G444" i="6"/>
  <c r="H444" i="6"/>
  <c r="I444" i="6"/>
  <c r="C444" i="6"/>
  <c r="K444" i="6"/>
  <c r="L444" i="6"/>
  <c r="D444" i="6"/>
  <c r="M444" i="6"/>
  <c r="N444" i="6"/>
  <c r="A445" i="6"/>
  <c r="F445" i="6"/>
  <c r="G445" i="6"/>
  <c r="H445" i="6"/>
  <c r="I445" i="6"/>
  <c r="C445" i="6"/>
  <c r="K445" i="6"/>
  <c r="L445" i="6"/>
  <c r="D445" i="6"/>
  <c r="M445" i="6"/>
  <c r="N445" i="6"/>
  <c r="A446" i="6"/>
  <c r="F446" i="6"/>
  <c r="G446" i="6"/>
  <c r="H446" i="6"/>
  <c r="I446" i="6"/>
  <c r="C446" i="6"/>
  <c r="K446" i="6"/>
  <c r="L446" i="6"/>
  <c r="D446" i="6"/>
  <c r="M446" i="6"/>
  <c r="N446" i="6"/>
  <c r="A447" i="6"/>
  <c r="F447" i="6"/>
  <c r="G447" i="6"/>
  <c r="H447" i="6"/>
  <c r="I447" i="6"/>
  <c r="C447" i="6"/>
  <c r="K447" i="6"/>
  <c r="L447" i="6"/>
  <c r="D447" i="6"/>
  <c r="M447" i="6"/>
  <c r="N447" i="6"/>
  <c r="A448" i="6"/>
  <c r="F448" i="6"/>
  <c r="G448" i="6"/>
  <c r="H448" i="6"/>
  <c r="I448" i="6"/>
  <c r="C448" i="6"/>
  <c r="K448" i="6"/>
  <c r="L448" i="6"/>
  <c r="D448" i="6"/>
  <c r="M448" i="6"/>
  <c r="N448" i="6"/>
  <c r="A449" i="6"/>
  <c r="F449" i="6"/>
  <c r="G449" i="6"/>
  <c r="H449" i="6"/>
  <c r="I449" i="6"/>
  <c r="C449" i="6"/>
  <c r="K449" i="6"/>
  <c r="L449" i="6"/>
  <c r="D449" i="6"/>
  <c r="M449" i="6"/>
  <c r="N449" i="6"/>
  <c r="A450" i="6"/>
  <c r="F450" i="6"/>
  <c r="G450" i="6"/>
  <c r="H450" i="6"/>
  <c r="I450" i="6"/>
  <c r="C450" i="6"/>
  <c r="K450" i="6"/>
  <c r="L450" i="6"/>
  <c r="D450" i="6"/>
  <c r="M450" i="6"/>
  <c r="N450" i="6"/>
  <c r="A451" i="6"/>
  <c r="F451" i="6"/>
  <c r="G451" i="6"/>
  <c r="H451" i="6"/>
  <c r="I451" i="6"/>
  <c r="C451" i="6"/>
  <c r="K451" i="6"/>
  <c r="L451" i="6"/>
  <c r="D451" i="6"/>
  <c r="M451" i="6"/>
  <c r="N451" i="6"/>
  <c r="A452" i="6"/>
  <c r="F452" i="6"/>
  <c r="G452" i="6"/>
  <c r="H452" i="6"/>
  <c r="I452" i="6"/>
  <c r="C452" i="6"/>
  <c r="K452" i="6"/>
  <c r="L452" i="6"/>
  <c r="D452" i="6"/>
  <c r="M452" i="6"/>
  <c r="N452" i="6"/>
  <c r="A453" i="6"/>
  <c r="F453" i="6"/>
  <c r="G453" i="6"/>
  <c r="H453" i="6"/>
  <c r="I453" i="6"/>
  <c r="C453" i="6"/>
  <c r="K453" i="6"/>
  <c r="L453" i="6"/>
  <c r="D453" i="6"/>
  <c r="M453" i="6"/>
  <c r="N453" i="6"/>
  <c r="A454" i="6"/>
  <c r="F454" i="6"/>
  <c r="G454" i="6"/>
  <c r="H454" i="6"/>
  <c r="I454" i="6"/>
  <c r="C454" i="6"/>
  <c r="K454" i="6"/>
  <c r="L454" i="6"/>
  <c r="D454" i="6"/>
  <c r="M454" i="6"/>
  <c r="N454" i="6"/>
  <c r="A455" i="6"/>
  <c r="F455" i="6"/>
  <c r="G455" i="6"/>
  <c r="H455" i="6"/>
  <c r="I455" i="6"/>
  <c r="C455" i="6"/>
  <c r="K455" i="6"/>
  <c r="L455" i="6"/>
  <c r="D455" i="6"/>
  <c r="M455" i="6"/>
  <c r="N455" i="6"/>
  <c r="A456" i="6"/>
  <c r="F456" i="6"/>
  <c r="G456" i="6"/>
  <c r="H456" i="6"/>
  <c r="I456" i="6"/>
  <c r="C456" i="6"/>
  <c r="K456" i="6"/>
  <c r="L456" i="6"/>
  <c r="D456" i="6"/>
  <c r="M456" i="6"/>
  <c r="N456" i="6"/>
  <c r="A457" i="6"/>
  <c r="F457" i="6"/>
  <c r="G457" i="6"/>
  <c r="H457" i="6"/>
  <c r="I457" i="6"/>
  <c r="C457" i="6"/>
  <c r="K457" i="6"/>
  <c r="L457" i="6"/>
  <c r="D457" i="6"/>
  <c r="M457" i="6"/>
  <c r="N457" i="6"/>
  <c r="A458" i="6"/>
  <c r="F458" i="6"/>
  <c r="G458" i="6"/>
  <c r="H458" i="6"/>
  <c r="I458" i="6"/>
  <c r="C458" i="6"/>
  <c r="K458" i="6"/>
  <c r="L458" i="6"/>
  <c r="D458" i="6"/>
  <c r="M458" i="6"/>
  <c r="N458" i="6"/>
  <c r="A459" i="6"/>
  <c r="F459" i="6"/>
  <c r="G459" i="6"/>
  <c r="H459" i="6"/>
  <c r="I459" i="6"/>
  <c r="C459" i="6"/>
  <c r="K459" i="6"/>
  <c r="L459" i="6"/>
  <c r="D459" i="6"/>
  <c r="M459" i="6"/>
  <c r="N459" i="6"/>
  <c r="A460" i="6"/>
  <c r="F460" i="6"/>
  <c r="G460" i="6"/>
  <c r="H460" i="6"/>
  <c r="I460" i="6"/>
  <c r="C460" i="6"/>
  <c r="K460" i="6"/>
  <c r="L460" i="6"/>
  <c r="D460" i="6"/>
  <c r="M460" i="6"/>
  <c r="N460" i="6"/>
  <c r="A461" i="6"/>
  <c r="F461" i="6"/>
  <c r="G461" i="6"/>
  <c r="H461" i="6"/>
  <c r="I461" i="6"/>
  <c r="C461" i="6"/>
  <c r="K461" i="6"/>
  <c r="L461" i="6"/>
  <c r="D461" i="6"/>
  <c r="M461" i="6"/>
  <c r="N461" i="6"/>
  <c r="A462" i="6"/>
  <c r="F462" i="6"/>
  <c r="G462" i="6"/>
  <c r="H462" i="6"/>
  <c r="I462" i="6"/>
  <c r="C462" i="6"/>
  <c r="K462" i="6"/>
  <c r="L462" i="6"/>
  <c r="D462" i="6"/>
  <c r="M462" i="6"/>
  <c r="N462" i="6"/>
  <c r="A463" i="6"/>
  <c r="F463" i="6"/>
  <c r="G463" i="6"/>
  <c r="H463" i="6"/>
  <c r="I463" i="6"/>
  <c r="C463" i="6"/>
  <c r="K463" i="6"/>
  <c r="L463" i="6"/>
  <c r="D463" i="6"/>
  <c r="M463" i="6"/>
  <c r="N463" i="6"/>
  <c r="A464" i="6"/>
  <c r="F464" i="6"/>
  <c r="G464" i="6"/>
  <c r="H464" i="6"/>
  <c r="I464" i="6"/>
  <c r="C464" i="6"/>
  <c r="K464" i="6"/>
  <c r="L464" i="6"/>
  <c r="D464" i="6"/>
  <c r="M464" i="6"/>
  <c r="N464" i="6"/>
  <c r="A465" i="6"/>
  <c r="F465" i="6"/>
  <c r="G465" i="6"/>
  <c r="H465" i="6"/>
  <c r="I465" i="6"/>
  <c r="C465" i="6"/>
  <c r="K465" i="6"/>
  <c r="L465" i="6"/>
  <c r="D465" i="6"/>
  <c r="M465" i="6"/>
  <c r="N465" i="6"/>
  <c r="A466" i="6"/>
  <c r="F466" i="6"/>
  <c r="G466" i="6"/>
  <c r="H466" i="6"/>
  <c r="I466" i="6"/>
  <c r="C466" i="6"/>
  <c r="K466" i="6"/>
  <c r="L466" i="6"/>
  <c r="D466" i="6"/>
  <c r="M466" i="6"/>
  <c r="N466" i="6"/>
  <c r="A467" i="6"/>
  <c r="F467" i="6"/>
  <c r="G467" i="6"/>
  <c r="H467" i="6"/>
  <c r="I467" i="6"/>
  <c r="C467" i="6"/>
  <c r="K467" i="6"/>
  <c r="L467" i="6"/>
  <c r="D467" i="6"/>
  <c r="M467" i="6"/>
  <c r="N467" i="6"/>
  <c r="A468" i="6"/>
  <c r="F468" i="6"/>
  <c r="G468" i="6"/>
  <c r="H468" i="6"/>
  <c r="I468" i="6"/>
  <c r="C468" i="6"/>
  <c r="K468" i="6"/>
  <c r="L468" i="6"/>
  <c r="D468" i="6"/>
  <c r="M468" i="6"/>
  <c r="N468" i="6"/>
  <c r="A469" i="6"/>
  <c r="F469" i="6"/>
  <c r="G469" i="6"/>
  <c r="H469" i="6"/>
  <c r="I469" i="6"/>
  <c r="C469" i="6"/>
  <c r="K469" i="6"/>
  <c r="L469" i="6"/>
  <c r="D469" i="6"/>
  <c r="M469" i="6"/>
  <c r="N469" i="6"/>
  <c r="A470" i="6"/>
  <c r="F470" i="6"/>
  <c r="G470" i="6"/>
  <c r="H470" i="6"/>
  <c r="I470" i="6"/>
  <c r="C470" i="6"/>
  <c r="K470" i="6"/>
  <c r="L470" i="6"/>
  <c r="D470" i="6"/>
  <c r="M470" i="6"/>
  <c r="N470" i="6"/>
  <c r="A471" i="6"/>
  <c r="F471" i="6"/>
  <c r="G471" i="6"/>
  <c r="H471" i="6"/>
  <c r="I471" i="6"/>
  <c r="C471" i="6"/>
  <c r="K471" i="6"/>
  <c r="L471" i="6"/>
  <c r="D471" i="6"/>
  <c r="M471" i="6"/>
  <c r="N471" i="6"/>
  <c r="A472" i="6"/>
  <c r="F472" i="6"/>
  <c r="G472" i="6"/>
  <c r="H472" i="6"/>
  <c r="I472" i="6"/>
  <c r="C472" i="6"/>
  <c r="K472" i="6"/>
  <c r="L472" i="6"/>
  <c r="D472" i="6"/>
  <c r="M472" i="6"/>
  <c r="N472" i="6"/>
  <c r="A473" i="6"/>
  <c r="F473" i="6"/>
  <c r="G473" i="6"/>
  <c r="H473" i="6"/>
  <c r="I473" i="6"/>
  <c r="C473" i="6"/>
  <c r="K473" i="6"/>
  <c r="L473" i="6"/>
  <c r="D473" i="6"/>
  <c r="M473" i="6"/>
  <c r="N473" i="6"/>
  <c r="A474" i="6"/>
  <c r="F474" i="6"/>
  <c r="G474" i="6"/>
  <c r="H474" i="6"/>
  <c r="I474" i="6"/>
  <c r="C474" i="6"/>
  <c r="K474" i="6"/>
  <c r="L474" i="6"/>
  <c r="D474" i="6"/>
  <c r="M474" i="6"/>
  <c r="N474" i="6"/>
  <c r="A475" i="6"/>
  <c r="F475" i="6"/>
  <c r="G475" i="6"/>
  <c r="H475" i="6"/>
  <c r="I475" i="6"/>
  <c r="C475" i="6"/>
  <c r="K475" i="6"/>
  <c r="L475" i="6"/>
  <c r="D475" i="6"/>
  <c r="M475" i="6"/>
  <c r="N475" i="6"/>
  <c r="A476" i="6"/>
  <c r="F476" i="6"/>
  <c r="G476" i="6"/>
  <c r="H476" i="6"/>
  <c r="I476" i="6"/>
  <c r="C476" i="6"/>
  <c r="K476" i="6"/>
  <c r="L476" i="6"/>
  <c r="D476" i="6"/>
  <c r="M476" i="6"/>
  <c r="N476" i="6"/>
  <c r="A477" i="6"/>
  <c r="F477" i="6"/>
  <c r="G477" i="6"/>
  <c r="H477" i="6"/>
  <c r="I477" i="6"/>
  <c r="C477" i="6"/>
  <c r="K477" i="6"/>
  <c r="L477" i="6"/>
  <c r="D477" i="6"/>
  <c r="M477" i="6"/>
  <c r="N477" i="6"/>
  <c r="A478" i="6"/>
  <c r="F478" i="6"/>
  <c r="G478" i="6"/>
  <c r="H478" i="6"/>
  <c r="I478" i="6"/>
  <c r="C478" i="6"/>
  <c r="K478" i="6"/>
  <c r="L478" i="6"/>
  <c r="D478" i="6"/>
  <c r="M478" i="6"/>
  <c r="N478" i="6"/>
  <c r="A479" i="6"/>
  <c r="F479" i="6"/>
  <c r="G479" i="6"/>
  <c r="H479" i="6"/>
  <c r="I479" i="6"/>
  <c r="C479" i="6"/>
  <c r="K479" i="6"/>
  <c r="L479" i="6"/>
  <c r="D479" i="6"/>
  <c r="M479" i="6"/>
  <c r="N479" i="6"/>
  <c r="A480" i="6"/>
  <c r="F480" i="6"/>
  <c r="G480" i="6"/>
  <c r="H480" i="6"/>
  <c r="I480" i="6"/>
  <c r="C480" i="6"/>
  <c r="K480" i="6"/>
  <c r="L480" i="6"/>
  <c r="D480" i="6"/>
  <c r="M480" i="6"/>
  <c r="N480" i="6"/>
  <c r="A481" i="6"/>
  <c r="F481" i="6"/>
  <c r="G481" i="6"/>
  <c r="H481" i="6"/>
  <c r="I481" i="6"/>
  <c r="C481" i="6"/>
  <c r="K481" i="6"/>
  <c r="L481" i="6"/>
  <c r="D481" i="6"/>
  <c r="M481" i="6"/>
  <c r="N481" i="6"/>
  <c r="A482" i="6"/>
  <c r="F482" i="6"/>
  <c r="G482" i="6"/>
  <c r="H482" i="6"/>
  <c r="I482" i="6"/>
  <c r="C482" i="6"/>
  <c r="K482" i="6"/>
  <c r="L482" i="6"/>
  <c r="D482" i="6"/>
  <c r="M482" i="6"/>
  <c r="N482" i="6"/>
  <c r="A483" i="6"/>
  <c r="F483" i="6"/>
  <c r="G483" i="6"/>
  <c r="H483" i="6"/>
  <c r="I483" i="6"/>
  <c r="C483" i="6"/>
  <c r="K483" i="6"/>
  <c r="L483" i="6"/>
  <c r="D483" i="6"/>
  <c r="M483" i="6"/>
  <c r="N483" i="6"/>
  <c r="A484" i="6"/>
  <c r="F484" i="6"/>
  <c r="G484" i="6"/>
  <c r="H484" i="6"/>
  <c r="I484" i="6"/>
  <c r="C484" i="6"/>
  <c r="K484" i="6"/>
  <c r="L484" i="6"/>
  <c r="D484" i="6"/>
  <c r="M484" i="6"/>
  <c r="N484" i="6"/>
  <c r="A485" i="6"/>
  <c r="F485" i="6"/>
  <c r="G485" i="6"/>
  <c r="H485" i="6"/>
  <c r="I485" i="6"/>
  <c r="C485" i="6"/>
  <c r="K485" i="6"/>
  <c r="L485" i="6"/>
  <c r="D485" i="6"/>
  <c r="M485" i="6"/>
  <c r="N485" i="6"/>
  <c r="A486" i="6"/>
  <c r="F486" i="6"/>
  <c r="G486" i="6"/>
  <c r="H486" i="6"/>
  <c r="I486" i="6"/>
  <c r="C486" i="6"/>
  <c r="K486" i="6"/>
  <c r="L486" i="6"/>
  <c r="D486" i="6"/>
  <c r="M486" i="6"/>
  <c r="N486" i="6"/>
  <c r="A487" i="6"/>
  <c r="F487" i="6"/>
  <c r="G487" i="6"/>
  <c r="H487" i="6"/>
  <c r="I487" i="6"/>
  <c r="C487" i="6"/>
  <c r="K487" i="6"/>
  <c r="L487" i="6"/>
  <c r="D487" i="6"/>
  <c r="M487" i="6"/>
  <c r="N487" i="6"/>
  <c r="A488" i="6"/>
  <c r="F488" i="6"/>
  <c r="G488" i="6"/>
  <c r="H488" i="6"/>
  <c r="I488" i="6"/>
  <c r="C488" i="6"/>
  <c r="K488" i="6"/>
  <c r="L488" i="6"/>
  <c r="D488" i="6"/>
  <c r="M488" i="6"/>
  <c r="N488" i="6"/>
  <c r="A489" i="6"/>
  <c r="F489" i="6"/>
  <c r="G489" i="6"/>
  <c r="H489" i="6"/>
  <c r="I489" i="6"/>
  <c r="C489" i="6"/>
  <c r="K489" i="6"/>
  <c r="L489" i="6"/>
  <c r="D489" i="6"/>
  <c r="M489" i="6"/>
  <c r="N489" i="6"/>
  <c r="A490" i="6"/>
  <c r="F490" i="6"/>
  <c r="G490" i="6"/>
  <c r="H490" i="6"/>
  <c r="I490" i="6"/>
  <c r="C490" i="6"/>
  <c r="K490" i="6"/>
  <c r="L490" i="6"/>
  <c r="D490" i="6"/>
  <c r="M490" i="6"/>
  <c r="N490" i="6"/>
  <c r="A491" i="6"/>
  <c r="F491" i="6"/>
  <c r="G491" i="6"/>
  <c r="H491" i="6"/>
  <c r="I491" i="6"/>
  <c r="C491" i="6"/>
  <c r="K491" i="6"/>
  <c r="L491" i="6"/>
  <c r="D491" i="6"/>
  <c r="M491" i="6"/>
  <c r="N491" i="6"/>
  <c r="A492" i="6"/>
  <c r="F492" i="6"/>
  <c r="G492" i="6"/>
  <c r="H492" i="6"/>
  <c r="I492" i="6"/>
  <c r="C492" i="6"/>
  <c r="K492" i="6"/>
  <c r="L492" i="6"/>
  <c r="D492" i="6"/>
  <c r="M492" i="6"/>
  <c r="N492" i="6"/>
  <c r="A493" i="6"/>
  <c r="F493" i="6"/>
  <c r="G493" i="6"/>
  <c r="H493" i="6"/>
  <c r="I493" i="6"/>
  <c r="C493" i="6"/>
  <c r="K493" i="6"/>
  <c r="L493" i="6"/>
  <c r="D493" i="6"/>
  <c r="M493" i="6"/>
  <c r="N493" i="6"/>
  <c r="A494" i="6"/>
  <c r="F494" i="6"/>
  <c r="G494" i="6"/>
  <c r="H494" i="6"/>
  <c r="I494" i="6"/>
  <c r="C494" i="6"/>
  <c r="K494" i="6"/>
  <c r="L494" i="6"/>
  <c r="D494" i="6"/>
  <c r="M494" i="6"/>
  <c r="N494" i="6"/>
  <c r="A495" i="6"/>
  <c r="F495" i="6"/>
  <c r="G495" i="6"/>
  <c r="H495" i="6"/>
  <c r="I495" i="6"/>
  <c r="C495" i="6"/>
  <c r="K495" i="6"/>
  <c r="L495" i="6"/>
  <c r="D495" i="6"/>
  <c r="M495" i="6"/>
  <c r="N495" i="6"/>
  <c r="A496" i="6"/>
  <c r="F496" i="6"/>
  <c r="G496" i="6"/>
  <c r="H496" i="6"/>
  <c r="I496" i="6"/>
  <c r="C496" i="6"/>
  <c r="K496" i="6"/>
  <c r="L496" i="6"/>
  <c r="D496" i="6"/>
  <c r="M496" i="6"/>
  <c r="N496" i="6"/>
  <c r="A497" i="6"/>
  <c r="F497" i="6"/>
  <c r="G497" i="6"/>
  <c r="H497" i="6"/>
  <c r="I497" i="6"/>
  <c r="C497" i="6"/>
  <c r="K497" i="6"/>
  <c r="L497" i="6"/>
  <c r="D497" i="6"/>
  <c r="M497" i="6"/>
  <c r="N497" i="6"/>
  <c r="A498" i="6"/>
  <c r="F498" i="6"/>
  <c r="G498" i="6"/>
  <c r="H498" i="6"/>
  <c r="I498" i="6"/>
  <c r="C498" i="6"/>
  <c r="K498" i="6"/>
  <c r="L498" i="6"/>
  <c r="D498" i="6"/>
  <c r="M498" i="6"/>
  <c r="N498" i="6"/>
  <c r="A499" i="6"/>
  <c r="F499" i="6"/>
  <c r="G499" i="6"/>
  <c r="H499" i="6"/>
  <c r="I499" i="6"/>
  <c r="C499" i="6"/>
  <c r="K499" i="6"/>
  <c r="L499" i="6"/>
  <c r="D499" i="6"/>
  <c r="M499" i="6"/>
  <c r="N499" i="6"/>
  <c r="A500" i="6"/>
  <c r="F500" i="6"/>
  <c r="G500" i="6"/>
  <c r="H500" i="6"/>
  <c r="I500" i="6"/>
  <c r="C500" i="6"/>
  <c r="K500" i="6"/>
  <c r="L500" i="6"/>
  <c r="D500" i="6"/>
  <c r="M500" i="6"/>
  <c r="N500" i="6"/>
  <c r="A501" i="6"/>
  <c r="F501" i="6"/>
  <c r="G501" i="6"/>
  <c r="H501" i="6"/>
  <c r="I501" i="6"/>
  <c r="C501" i="6"/>
  <c r="K501" i="6"/>
  <c r="L501" i="6"/>
  <c r="D501" i="6"/>
  <c r="M501" i="6"/>
  <c r="N501" i="6"/>
  <c r="A502" i="6"/>
  <c r="F502" i="6"/>
  <c r="G502" i="6"/>
  <c r="H502" i="6"/>
  <c r="I502" i="6"/>
  <c r="C502" i="6"/>
  <c r="K502" i="6"/>
  <c r="L502" i="6"/>
  <c r="D502" i="6"/>
  <c r="M502" i="6"/>
  <c r="N502" i="6"/>
  <c r="A503" i="6"/>
  <c r="F503" i="6"/>
  <c r="G503" i="6"/>
  <c r="H503" i="6"/>
  <c r="I503" i="6"/>
  <c r="C503" i="6"/>
  <c r="K503" i="6"/>
  <c r="L503" i="6"/>
  <c r="D503" i="6"/>
  <c r="M503" i="6"/>
  <c r="N503" i="6"/>
  <c r="A504" i="6"/>
  <c r="F504" i="6"/>
  <c r="G504" i="6"/>
  <c r="H504" i="6"/>
  <c r="I504" i="6"/>
  <c r="C504" i="6"/>
  <c r="K504" i="6"/>
  <c r="L504" i="6"/>
  <c r="D504" i="6"/>
  <c r="M504" i="6"/>
  <c r="N504" i="6"/>
  <c r="A505" i="6"/>
  <c r="F505" i="6"/>
  <c r="G505" i="6"/>
  <c r="H505" i="6"/>
  <c r="I505" i="6"/>
  <c r="C505" i="6"/>
  <c r="K505" i="6"/>
  <c r="L505" i="6"/>
  <c r="D505" i="6"/>
  <c r="M505" i="6"/>
  <c r="N505" i="6"/>
  <c r="A506" i="6"/>
  <c r="F506" i="6"/>
  <c r="G506" i="6"/>
  <c r="H506" i="6"/>
  <c r="I506" i="6"/>
  <c r="C506" i="6"/>
  <c r="K506" i="6"/>
  <c r="L506" i="6"/>
  <c r="D506" i="6"/>
  <c r="M506" i="6"/>
  <c r="N506" i="6"/>
  <c r="A507" i="6"/>
  <c r="F507" i="6"/>
  <c r="G507" i="6"/>
  <c r="H507" i="6"/>
  <c r="I507" i="6"/>
  <c r="C507" i="6"/>
  <c r="K507" i="6"/>
  <c r="L507" i="6"/>
  <c r="D507" i="6"/>
  <c r="M507" i="6"/>
  <c r="N507" i="6"/>
  <c r="A508" i="6"/>
  <c r="F508" i="6"/>
  <c r="G508" i="6"/>
  <c r="H508" i="6"/>
  <c r="I508" i="6"/>
  <c r="C508" i="6"/>
  <c r="K508" i="6"/>
  <c r="L508" i="6"/>
  <c r="D508" i="6"/>
  <c r="M508" i="6"/>
  <c r="N508" i="6"/>
  <c r="A509" i="6"/>
  <c r="F509" i="6"/>
  <c r="G509" i="6"/>
  <c r="H509" i="6"/>
  <c r="I509" i="6"/>
  <c r="C509" i="6"/>
  <c r="K509" i="6"/>
  <c r="L509" i="6"/>
  <c r="D509" i="6"/>
  <c r="M509" i="6"/>
  <c r="N509" i="6"/>
  <c r="A510" i="6"/>
  <c r="F510" i="6"/>
  <c r="G510" i="6"/>
  <c r="H510" i="6"/>
  <c r="I510" i="6"/>
  <c r="C510" i="6"/>
  <c r="K510" i="6"/>
  <c r="L510" i="6"/>
  <c r="D510" i="6"/>
  <c r="M510" i="6"/>
  <c r="N510" i="6"/>
  <c r="A511" i="6"/>
  <c r="F511" i="6"/>
  <c r="G511" i="6"/>
  <c r="H511" i="6"/>
  <c r="I511" i="6"/>
  <c r="C511" i="6"/>
  <c r="K511" i="6"/>
  <c r="L511" i="6"/>
  <c r="D511" i="6"/>
  <c r="M511" i="6"/>
  <c r="N511" i="6"/>
  <c r="A512" i="6"/>
  <c r="F512" i="6"/>
  <c r="G512" i="6"/>
  <c r="H512" i="6"/>
  <c r="I512" i="6"/>
  <c r="C512" i="6"/>
  <c r="K512" i="6"/>
  <c r="L512" i="6"/>
  <c r="D512" i="6"/>
  <c r="M512" i="6"/>
  <c r="N512" i="6"/>
  <c r="A513" i="6"/>
  <c r="F513" i="6"/>
  <c r="G513" i="6"/>
  <c r="H513" i="6"/>
  <c r="I513" i="6"/>
  <c r="C513" i="6"/>
  <c r="K513" i="6"/>
  <c r="L513" i="6"/>
  <c r="D513" i="6"/>
  <c r="M513" i="6"/>
  <c r="N513" i="6"/>
  <c r="A514" i="6"/>
  <c r="F514" i="6"/>
  <c r="G514" i="6"/>
  <c r="H514" i="6"/>
  <c r="I514" i="6"/>
  <c r="C514" i="6"/>
  <c r="K514" i="6"/>
  <c r="L514" i="6"/>
  <c r="D514" i="6"/>
  <c r="M514" i="6"/>
  <c r="N514" i="6"/>
  <c r="A515" i="6"/>
  <c r="F515" i="6"/>
  <c r="G515" i="6"/>
  <c r="H515" i="6"/>
  <c r="I515" i="6"/>
  <c r="C515" i="6"/>
  <c r="K515" i="6"/>
  <c r="L515" i="6"/>
  <c r="D515" i="6"/>
  <c r="M515" i="6"/>
  <c r="N515" i="6"/>
  <c r="A516" i="6"/>
  <c r="F516" i="6"/>
  <c r="G516" i="6"/>
  <c r="H516" i="6"/>
  <c r="I516" i="6"/>
  <c r="C516" i="6"/>
  <c r="K516" i="6"/>
  <c r="L516" i="6"/>
  <c r="D516" i="6"/>
  <c r="M516" i="6"/>
  <c r="N516" i="6"/>
  <c r="A517" i="6"/>
  <c r="F517" i="6"/>
  <c r="G517" i="6"/>
  <c r="H517" i="6"/>
  <c r="I517" i="6"/>
  <c r="C517" i="6"/>
  <c r="K517" i="6"/>
  <c r="L517" i="6"/>
  <c r="D517" i="6"/>
  <c r="M517" i="6"/>
  <c r="N517" i="6"/>
  <c r="A518" i="6"/>
  <c r="F518" i="6"/>
  <c r="G518" i="6"/>
  <c r="H518" i="6"/>
  <c r="I518" i="6"/>
  <c r="C518" i="6"/>
  <c r="K518" i="6"/>
  <c r="L518" i="6"/>
  <c r="D518" i="6"/>
  <c r="M518" i="6"/>
  <c r="N518" i="6"/>
  <c r="A519" i="6"/>
  <c r="F519" i="6"/>
  <c r="G519" i="6"/>
  <c r="H519" i="6"/>
  <c r="I519" i="6"/>
  <c r="C519" i="6"/>
  <c r="K519" i="6"/>
  <c r="L519" i="6"/>
  <c r="D519" i="6"/>
  <c r="M519" i="6"/>
  <c r="N519" i="6"/>
  <c r="A520" i="6"/>
  <c r="F520" i="6"/>
  <c r="G520" i="6"/>
  <c r="H520" i="6"/>
  <c r="I520" i="6"/>
  <c r="C520" i="6"/>
  <c r="K520" i="6"/>
  <c r="L520" i="6"/>
  <c r="D520" i="6"/>
  <c r="M520" i="6"/>
  <c r="N520" i="6"/>
  <c r="A521" i="6"/>
  <c r="F521" i="6"/>
  <c r="G521" i="6"/>
  <c r="H521" i="6"/>
  <c r="I521" i="6"/>
  <c r="C521" i="6"/>
  <c r="K521" i="6"/>
  <c r="L521" i="6"/>
  <c r="D521" i="6"/>
  <c r="M521" i="6"/>
  <c r="N521" i="6"/>
  <c r="A522" i="6"/>
  <c r="F522" i="6"/>
  <c r="G522" i="6"/>
  <c r="H522" i="6"/>
  <c r="I522" i="6"/>
  <c r="C522" i="6"/>
  <c r="K522" i="6"/>
  <c r="L522" i="6"/>
  <c r="D522" i="6"/>
  <c r="M522" i="6"/>
  <c r="N522" i="6"/>
  <c r="A523" i="6"/>
  <c r="F523" i="6"/>
  <c r="G523" i="6"/>
  <c r="H523" i="6"/>
  <c r="I523" i="6"/>
  <c r="C523" i="6"/>
  <c r="K523" i="6"/>
  <c r="L523" i="6"/>
  <c r="D523" i="6"/>
  <c r="M523" i="6"/>
  <c r="N523" i="6"/>
  <c r="A524" i="6"/>
  <c r="F524" i="6"/>
  <c r="G524" i="6"/>
  <c r="H524" i="6"/>
  <c r="I524" i="6"/>
  <c r="C524" i="6"/>
  <c r="K524" i="6"/>
  <c r="L524" i="6"/>
  <c r="D524" i="6"/>
  <c r="M524" i="6"/>
  <c r="N524" i="6"/>
  <c r="A525" i="6"/>
  <c r="F525" i="6"/>
  <c r="G525" i="6"/>
  <c r="H525" i="6"/>
  <c r="I525" i="6"/>
  <c r="C525" i="6"/>
  <c r="K525" i="6"/>
  <c r="L525" i="6"/>
  <c r="D525" i="6"/>
  <c r="M525" i="6"/>
  <c r="N525" i="6"/>
  <c r="A526" i="6"/>
  <c r="F526" i="6"/>
  <c r="G526" i="6"/>
  <c r="H526" i="6"/>
  <c r="I526" i="6"/>
  <c r="C526" i="6"/>
  <c r="K526" i="6"/>
  <c r="L526" i="6"/>
  <c r="D526" i="6"/>
  <c r="M526" i="6"/>
  <c r="N526" i="6"/>
  <c r="A527" i="6"/>
  <c r="F527" i="6"/>
  <c r="G527" i="6"/>
  <c r="H527" i="6"/>
  <c r="I527" i="6"/>
  <c r="C527" i="6"/>
  <c r="K527" i="6"/>
  <c r="L527" i="6"/>
  <c r="D527" i="6"/>
  <c r="M527" i="6"/>
  <c r="N527" i="6"/>
  <c r="A528" i="6"/>
  <c r="F528" i="6"/>
  <c r="G528" i="6"/>
  <c r="H528" i="6"/>
  <c r="I528" i="6"/>
  <c r="C528" i="6"/>
  <c r="K528" i="6"/>
  <c r="L528" i="6"/>
  <c r="D528" i="6"/>
  <c r="M528" i="6"/>
  <c r="N528" i="6"/>
  <c r="A529" i="6"/>
  <c r="F529" i="6"/>
  <c r="G529" i="6"/>
  <c r="H529" i="6"/>
  <c r="I529" i="6"/>
  <c r="C529" i="6"/>
  <c r="K529" i="6"/>
  <c r="L529" i="6"/>
  <c r="D529" i="6"/>
  <c r="M529" i="6"/>
  <c r="N529" i="6"/>
  <c r="A530" i="6"/>
  <c r="F530" i="6"/>
  <c r="G530" i="6"/>
  <c r="H530" i="6"/>
  <c r="I530" i="6"/>
  <c r="C530" i="6"/>
  <c r="K530" i="6"/>
  <c r="L530" i="6"/>
  <c r="D530" i="6"/>
  <c r="M530" i="6"/>
  <c r="N530" i="6"/>
  <c r="A531" i="6"/>
  <c r="F531" i="6"/>
  <c r="G531" i="6"/>
  <c r="H531" i="6"/>
  <c r="I531" i="6"/>
  <c r="C531" i="6"/>
  <c r="K531" i="6"/>
  <c r="L531" i="6"/>
  <c r="D531" i="6"/>
  <c r="M531" i="6"/>
  <c r="N531" i="6"/>
  <c r="A532" i="6"/>
  <c r="F532" i="6"/>
  <c r="G532" i="6"/>
  <c r="H532" i="6"/>
  <c r="I532" i="6"/>
  <c r="C532" i="6"/>
  <c r="K532" i="6"/>
  <c r="L532" i="6"/>
  <c r="D532" i="6"/>
  <c r="M532" i="6"/>
  <c r="N532" i="6"/>
  <c r="A533" i="6"/>
  <c r="F533" i="6"/>
  <c r="G533" i="6"/>
  <c r="H533" i="6"/>
  <c r="I533" i="6"/>
  <c r="C533" i="6"/>
  <c r="K533" i="6"/>
  <c r="L533" i="6"/>
  <c r="D533" i="6"/>
  <c r="M533" i="6"/>
  <c r="N533" i="6"/>
  <c r="A534" i="6"/>
  <c r="F534" i="6"/>
  <c r="G534" i="6"/>
  <c r="H534" i="6"/>
  <c r="I534" i="6"/>
  <c r="C534" i="6"/>
  <c r="K534" i="6"/>
  <c r="L534" i="6"/>
  <c r="D534" i="6"/>
  <c r="M534" i="6"/>
  <c r="N534" i="6"/>
  <c r="A535" i="6"/>
  <c r="F535" i="6"/>
  <c r="G535" i="6"/>
  <c r="H535" i="6"/>
  <c r="I535" i="6"/>
  <c r="C535" i="6"/>
  <c r="K535" i="6"/>
  <c r="L535" i="6"/>
  <c r="D535" i="6"/>
  <c r="M535" i="6"/>
  <c r="N535" i="6"/>
  <c r="A536" i="6"/>
  <c r="F536" i="6"/>
  <c r="G536" i="6"/>
  <c r="H536" i="6"/>
  <c r="I536" i="6"/>
  <c r="C536" i="6"/>
  <c r="K536" i="6"/>
  <c r="L536" i="6"/>
  <c r="D536" i="6"/>
  <c r="M536" i="6"/>
  <c r="N536" i="6"/>
  <c r="A537" i="6"/>
  <c r="F537" i="6"/>
  <c r="G537" i="6"/>
  <c r="H537" i="6"/>
  <c r="I537" i="6"/>
  <c r="C537" i="6"/>
  <c r="K537" i="6"/>
  <c r="L537" i="6"/>
  <c r="D537" i="6"/>
  <c r="M537" i="6"/>
  <c r="N537" i="6"/>
  <c r="A538" i="6"/>
  <c r="F538" i="6"/>
  <c r="G538" i="6"/>
  <c r="H538" i="6"/>
  <c r="I538" i="6"/>
  <c r="C538" i="6"/>
  <c r="K538" i="6"/>
  <c r="L538" i="6"/>
  <c r="D538" i="6"/>
  <c r="M538" i="6"/>
  <c r="N538" i="6"/>
  <c r="A539" i="6"/>
  <c r="F539" i="6"/>
  <c r="G539" i="6"/>
  <c r="H539" i="6"/>
  <c r="I539" i="6"/>
  <c r="C539" i="6"/>
  <c r="K539" i="6"/>
  <c r="L539" i="6"/>
  <c r="D539" i="6"/>
  <c r="M539" i="6"/>
  <c r="N539" i="6"/>
  <c r="A540" i="6"/>
  <c r="F540" i="6"/>
  <c r="G540" i="6"/>
  <c r="H540" i="6"/>
  <c r="I540" i="6"/>
  <c r="C540" i="6"/>
  <c r="K540" i="6"/>
  <c r="L540" i="6"/>
  <c r="D540" i="6"/>
  <c r="M540" i="6"/>
  <c r="N540" i="6"/>
  <c r="A541" i="6"/>
  <c r="F541" i="6"/>
  <c r="G541" i="6"/>
  <c r="H541" i="6"/>
  <c r="I541" i="6"/>
  <c r="C541" i="6"/>
  <c r="K541" i="6"/>
  <c r="L541" i="6"/>
  <c r="D541" i="6"/>
  <c r="M541" i="6"/>
  <c r="N541" i="6"/>
  <c r="A542" i="6"/>
  <c r="F542" i="6"/>
  <c r="G542" i="6"/>
  <c r="H542" i="6"/>
  <c r="I542" i="6"/>
  <c r="C542" i="6"/>
  <c r="K542" i="6"/>
  <c r="L542" i="6"/>
  <c r="D542" i="6"/>
  <c r="M542" i="6"/>
  <c r="N542" i="6"/>
  <c r="A543" i="6"/>
  <c r="F543" i="6"/>
  <c r="G543" i="6"/>
  <c r="H543" i="6"/>
  <c r="I543" i="6"/>
  <c r="C543" i="6"/>
  <c r="K543" i="6"/>
  <c r="L543" i="6"/>
  <c r="D543" i="6"/>
  <c r="M543" i="6"/>
  <c r="N543" i="6"/>
  <c r="A544" i="6"/>
  <c r="F544" i="6"/>
  <c r="G544" i="6"/>
  <c r="H544" i="6"/>
  <c r="I544" i="6"/>
  <c r="C544" i="6"/>
  <c r="K544" i="6"/>
  <c r="L544" i="6"/>
  <c r="D544" i="6"/>
  <c r="M544" i="6"/>
  <c r="N544" i="6"/>
  <c r="A545" i="6"/>
  <c r="F545" i="6"/>
  <c r="G545" i="6"/>
  <c r="H545" i="6"/>
  <c r="I545" i="6"/>
  <c r="C545" i="6"/>
  <c r="K545" i="6"/>
  <c r="L545" i="6"/>
  <c r="D545" i="6"/>
  <c r="M545" i="6"/>
  <c r="N545" i="6"/>
  <c r="A546" i="6"/>
  <c r="F546" i="6"/>
  <c r="G546" i="6"/>
  <c r="H546" i="6"/>
  <c r="I546" i="6"/>
  <c r="C546" i="6"/>
  <c r="K546" i="6"/>
  <c r="L546" i="6"/>
  <c r="D546" i="6"/>
  <c r="M546" i="6"/>
  <c r="N546" i="6"/>
  <c r="A547" i="6"/>
  <c r="F547" i="6"/>
  <c r="G547" i="6"/>
  <c r="H547" i="6"/>
  <c r="I547" i="6"/>
  <c r="C547" i="6"/>
  <c r="K547" i="6"/>
  <c r="L547" i="6"/>
  <c r="D547" i="6"/>
  <c r="M547" i="6"/>
  <c r="N547" i="6"/>
  <c r="A548" i="6"/>
  <c r="F548" i="6"/>
  <c r="G548" i="6"/>
  <c r="H548" i="6"/>
  <c r="I548" i="6"/>
  <c r="C548" i="6"/>
  <c r="K548" i="6"/>
  <c r="L548" i="6"/>
  <c r="D548" i="6"/>
  <c r="M548" i="6"/>
  <c r="N548" i="6"/>
  <c r="A549" i="6"/>
  <c r="F549" i="6"/>
  <c r="G549" i="6"/>
  <c r="H549" i="6"/>
  <c r="I549" i="6"/>
  <c r="C549" i="6"/>
  <c r="K549" i="6"/>
  <c r="L549" i="6"/>
  <c r="D549" i="6"/>
  <c r="M549" i="6"/>
  <c r="N549" i="6"/>
  <c r="A550" i="6"/>
  <c r="F550" i="6"/>
  <c r="G550" i="6"/>
  <c r="H550" i="6"/>
  <c r="I550" i="6"/>
  <c r="C550" i="6"/>
  <c r="K550" i="6"/>
  <c r="L550" i="6"/>
  <c r="D550" i="6"/>
  <c r="M550" i="6"/>
  <c r="N550" i="6"/>
  <c r="A551" i="6"/>
  <c r="F551" i="6"/>
  <c r="G551" i="6"/>
  <c r="H551" i="6"/>
  <c r="I551" i="6"/>
  <c r="C551" i="6"/>
  <c r="K551" i="6"/>
  <c r="L551" i="6"/>
  <c r="D551" i="6"/>
  <c r="M551" i="6"/>
  <c r="N551" i="6"/>
  <c r="A552" i="6"/>
  <c r="F552" i="6"/>
  <c r="G552" i="6"/>
  <c r="H552" i="6"/>
  <c r="I552" i="6"/>
  <c r="C552" i="6"/>
  <c r="K552" i="6"/>
  <c r="L552" i="6"/>
  <c r="D552" i="6"/>
  <c r="M552" i="6"/>
  <c r="N552" i="6"/>
  <c r="A553" i="6"/>
  <c r="F553" i="6"/>
  <c r="G553" i="6"/>
  <c r="H553" i="6"/>
  <c r="I553" i="6"/>
  <c r="C553" i="6"/>
  <c r="K553" i="6"/>
  <c r="L553" i="6"/>
  <c r="D553" i="6"/>
  <c r="M553" i="6"/>
  <c r="N553" i="6"/>
  <c r="A554" i="6"/>
  <c r="F554" i="6"/>
  <c r="G554" i="6"/>
  <c r="H554" i="6"/>
  <c r="I554" i="6"/>
  <c r="C554" i="6"/>
  <c r="K554" i="6"/>
  <c r="L554" i="6"/>
  <c r="D554" i="6"/>
  <c r="M554" i="6"/>
  <c r="N554" i="6"/>
  <c r="A555" i="6"/>
  <c r="F555" i="6"/>
  <c r="G555" i="6"/>
  <c r="H555" i="6"/>
  <c r="I555" i="6"/>
  <c r="C555" i="6"/>
  <c r="K555" i="6"/>
  <c r="L555" i="6"/>
  <c r="D555" i="6"/>
  <c r="M555" i="6"/>
  <c r="N555" i="6"/>
  <c r="A556" i="6"/>
  <c r="F556" i="6"/>
  <c r="G556" i="6"/>
  <c r="H556" i="6"/>
  <c r="I556" i="6"/>
  <c r="C556" i="6"/>
  <c r="K556" i="6"/>
  <c r="L556" i="6"/>
  <c r="D556" i="6"/>
  <c r="M556" i="6"/>
  <c r="N556" i="6"/>
  <c r="A557" i="6"/>
  <c r="F557" i="6"/>
  <c r="G557" i="6"/>
  <c r="H557" i="6"/>
  <c r="I557" i="6"/>
  <c r="C557" i="6"/>
  <c r="K557" i="6"/>
  <c r="L557" i="6"/>
  <c r="D557" i="6"/>
  <c r="M557" i="6"/>
  <c r="N557" i="6"/>
  <c r="A558" i="6"/>
  <c r="F558" i="6"/>
  <c r="G558" i="6"/>
  <c r="H558" i="6"/>
  <c r="I558" i="6"/>
  <c r="C558" i="6"/>
  <c r="K558" i="6"/>
  <c r="L558" i="6"/>
  <c r="D558" i="6"/>
  <c r="M558" i="6"/>
  <c r="N558" i="6"/>
  <c r="A559" i="6"/>
  <c r="F559" i="6"/>
  <c r="G559" i="6"/>
  <c r="H559" i="6"/>
  <c r="I559" i="6"/>
  <c r="C559" i="6"/>
  <c r="K559" i="6"/>
  <c r="L559" i="6"/>
  <c r="D559" i="6"/>
  <c r="M559" i="6"/>
  <c r="N559" i="6"/>
  <c r="A560" i="6"/>
  <c r="F560" i="6"/>
  <c r="G560" i="6"/>
  <c r="H560" i="6"/>
  <c r="I560" i="6"/>
  <c r="C560" i="6"/>
  <c r="K560" i="6"/>
  <c r="L560" i="6"/>
  <c r="D560" i="6"/>
  <c r="M560" i="6"/>
  <c r="N560" i="6"/>
  <c r="A561" i="6"/>
  <c r="F561" i="6"/>
  <c r="G561" i="6"/>
  <c r="H561" i="6"/>
  <c r="I561" i="6"/>
  <c r="C561" i="6"/>
  <c r="K561" i="6"/>
  <c r="L561" i="6"/>
  <c r="D561" i="6"/>
  <c r="M561" i="6"/>
  <c r="N561" i="6"/>
  <c r="A562" i="6"/>
  <c r="F562" i="6"/>
  <c r="G562" i="6"/>
  <c r="H562" i="6"/>
  <c r="I562" i="6"/>
  <c r="C562" i="6"/>
  <c r="K562" i="6"/>
  <c r="L562" i="6"/>
  <c r="D562" i="6"/>
  <c r="M562" i="6"/>
  <c r="N562" i="6"/>
  <c r="A563" i="6"/>
  <c r="F563" i="6"/>
  <c r="G563" i="6"/>
  <c r="H563" i="6"/>
  <c r="I563" i="6"/>
  <c r="C563" i="6"/>
  <c r="K563" i="6"/>
  <c r="L563" i="6"/>
  <c r="D563" i="6"/>
  <c r="M563" i="6"/>
  <c r="N563" i="6"/>
  <c r="A564" i="6"/>
  <c r="F564" i="6"/>
  <c r="G564" i="6"/>
  <c r="H564" i="6"/>
  <c r="I564" i="6"/>
  <c r="C564" i="6"/>
  <c r="K564" i="6"/>
  <c r="L564" i="6"/>
  <c r="D564" i="6"/>
  <c r="M564" i="6"/>
  <c r="N564" i="6"/>
  <c r="A565" i="6"/>
  <c r="F565" i="6"/>
  <c r="G565" i="6"/>
  <c r="H565" i="6"/>
  <c r="I565" i="6"/>
  <c r="C565" i="6"/>
  <c r="K565" i="6"/>
  <c r="L565" i="6"/>
  <c r="D565" i="6"/>
  <c r="M565" i="6"/>
  <c r="N565" i="6"/>
  <c r="A566" i="6"/>
  <c r="F566" i="6"/>
  <c r="G566" i="6"/>
  <c r="H566" i="6"/>
  <c r="I566" i="6"/>
  <c r="C566" i="6"/>
  <c r="K566" i="6"/>
  <c r="L566" i="6"/>
  <c r="D566" i="6"/>
  <c r="M566" i="6"/>
  <c r="N566" i="6"/>
  <c r="A567" i="6"/>
  <c r="F567" i="6"/>
  <c r="G567" i="6"/>
  <c r="H567" i="6"/>
  <c r="I567" i="6"/>
  <c r="C567" i="6"/>
  <c r="K567" i="6"/>
  <c r="L567" i="6"/>
  <c r="D567" i="6"/>
  <c r="M567" i="6"/>
  <c r="N567" i="6"/>
  <c r="A568" i="6"/>
  <c r="F568" i="6"/>
  <c r="G568" i="6"/>
  <c r="H568" i="6"/>
  <c r="I568" i="6"/>
  <c r="C568" i="6"/>
  <c r="K568" i="6"/>
  <c r="L568" i="6"/>
  <c r="D568" i="6"/>
  <c r="M568" i="6"/>
  <c r="N568" i="6"/>
  <c r="A569" i="6"/>
  <c r="F569" i="6"/>
  <c r="G569" i="6"/>
  <c r="H569" i="6"/>
  <c r="I569" i="6"/>
  <c r="C569" i="6"/>
  <c r="K569" i="6"/>
  <c r="L569" i="6"/>
  <c r="D569" i="6"/>
  <c r="M569" i="6"/>
  <c r="N569" i="6"/>
  <c r="A570" i="6"/>
  <c r="F570" i="6"/>
  <c r="G570" i="6"/>
  <c r="H570" i="6"/>
  <c r="I570" i="6"/>
  <c r="C570" i="6"/>
  <c r="K570" i="6"/>
  <c r="L570" i="6"/>
  <c r="D570" i="6"/>
  <c r="M570" i="6"/>
  <c r="N570" i="6"/>
  <c r="A571" i="6"/>
  <c r="F571" i="6"/>
  <c r="G571" i="6"/>
  <c r="H571" i="6"/>
  <c r="I571" i="6"/>
  <c r="C571" i="6"/>
  <c r="K571" i="6"/>
  <c r="L571" i="6"/>
  <c r="D571" i="6"/>
  <c r="M571" i="6"/>
  <c r="N571" i="6"/>
  <c r="A572" i="6"/>
  <c r="F572" i="6"/>
  <c r="G572" i="6"/>
  <c r="H572" i="6"/>
  <c r="I572" i="6"/>
  <c r="C572" i="6"/>
  <c r="K572" i="6"/>
  <c r="L572" i="6"/>
  <c r="D572" i="6"/>
  <c r="M572" i="6"/>
  <c r="N572" i="6"/>
  <c r="A573" i="6"/>
  <c r="F573" i="6"/>
  <c r="G573" i="6"/>
  <c r="H573" i="6"/>
  <c r="I573" i="6"/>
  <c r="C573" i="6"/>
  <c r="K573" i="6"/>
  <c r="L573" i="6"/>
  <c r="D573" i="6"/>
  <c r="M573" i="6"/>
  <c r="N573" i="6"/>
  <c r="A574" i="6"/>
  <c r="F574" i="6"/>
  <c r="G574" i="6"/>
  <c r="H574" i="6"/>
  <c r="I574" i="6"/>
  <c r="C574" i="6"/>
  <c r="K574" i="6"/>
  <c r="L574" i="6"/>
  <c r="D574" i="6"/>
  <c r="M574" i="6"/>
  <c r="N574" i="6"/>
  <c r="A575" i="6"/>
  <c r="F575" i="6"/>
  <c r="G575" i="6"/>
  <c r="H575" i="6"/>
  <c r="I575" i="6"/>
  <c r="C575" i="6"/>
  <c r="K575" i="6"/>
  <c r="L575" i="6"/>
  <c r="D575" i="6"/>
  <c r="M575" i="6"/>
  <c r="N575" i="6"/>
  <c r="A576" i="6"/>
  <c r="F576" i="6"/>
  <c r="G576" i="6"/>
  <c r="H576" i="6"/>
  <c r="I576" i="6"/>
  <c r="C576" i="6"/>
  <c r="K576" i="6"/>
  <c r="L576" i="6"/>
  <c r="D576" i="6"/>
  <c r="M576" i="6"/>
  <c r="N576" i="6"/>
  <c r="A577" i="6"/>
  <c r="F577" i="6"/>
  <c r="G577" i="6"/>
  <c r="H577" i="6"/>
  <c r="I577" i="6"/>
  <c r="C577" i="6"/>
  <c r="K577" i="6"/>
  <c r="L577" i="6"/>
  <c r="D577" i="6"/>
  <c r="M577" i="6"/>
  <c r="N577" i="6"/>
  <c r="A578" i="6"/>
  <c r="F578" i="6"/>
  <c r="G578" i="6"/>
  <c r="H578" i="6"/>
  <c r="I578" i="6"/>
  <c r="C578" i="6"/>
  <c r="K578" i="6"/>
  <c r="L578" i="6"/>
  <c r="D578" i="6"/>
  <c r="M578" i="6"/>
  <c r="N578" i="6"/>
  <c r="A579" i="6"/>
  <c r="F579" i="6"/>
  <c r="G579" i="6"/>
  <c r="H579" i="6"/>
  <c r="I579" i="6"/>
  <c r="C579" i="6"/>
  <c r="K579" i="6"/>
  <c r="L579" i="6"/>
  <c r="D579" i="6"/>
  <c r="M579" i="6"/>
  <c r="N579" i="6"/>
  <c r="A580" i="6"/>
  <c r="F580" i="6"/>
  <c r="G580" i="6"/>
  <c r="H580" i="6"/>
  <c r="I580" i="6"/>
  <c r="C580" i="6"/>
  <c r="K580" i="6"/>
  <c r="L580" i="6"/>
  <c r="D580" i="6"/>
  <c r="M580" i="6"/>
  <c r="N580" i="6"/>
  <c r="A581" i="6"/>
  <c r="F581" i="6"/>
  <c r="G581" i="6"/>
  <c r="H581" i="6"/>
  <c r="I581" i="6"/>
  <c r="C581" i="6"/>
  <c r="K581" i="6"/>
  <c r="L581" i="6"/>
  <c r="D581" i="6"/>
  <c r="M581" i="6"/>
  <c r="N581" i="6"/>
  <c r="A582" i="6"/>
  <c r="F582" i="6"/>
  <c r="G582" i="6"/>
  <c r="H582" i="6"/>
  <c r="I582" i="6"/>
  <c r="C582" i="6"/>
  <c r="K582" i="6"/>
  <c r="L582" i="6"/>
  <c r="D582" i="6"/>
  <c r="M582" i="6"/>
  <c r="N582" i="6"/>
  <c r="A583" i="6"/>
  <c r="F583" i="6"/>
  <c r="G583" i="6"/>
  <c r="H583" i="6"/>
  <c r="I583" i="6"/>
  <c r="C583" i="6"/>
  <c r="K583" i="6"/>
  <c r="L583" i="6"/>
  <c r="D583" i="6"/>
  <c r="M583" i="6"/>
  <c r="N583" i="6"/>
  <c r="A584" i="6"/>
  <c r="F584" i="6"/>
  <c r="G584" i="6"/>
  <c r="H584" i="6"/>
  <c r="I584" i="6"/>
  <c r="C584" i="6"/>
  <c r="K584" i="6"/>
  <c r="L584" i="6"/>
  <c r="D584" i="6"/>
  <c r="M584" i="6"/>
  <c r="N584" i="6"/>
  <c r="A585" i="6"/>
  <c r="F585" i="6"/>
  <c r="G585" i="6"/>
  <c r="H585" i="6"/>
  <c r="I585" i="6"/>
  <c r="C585" i="6"/>
  <c r="K585" i="6"/>
  <c r="L585" i="6"/>
  <c r="D585" i="6"/>
  <c r="M585" i="6"/>
  <c r="N585" i="6"/>
  <c r="A586" i="6"/>
  <c r="F586" i="6"/>
  <c r="G586" i="6"/>
  <c r="H586" i="6"/>
  <c r="I586" i="6"/>
  <c r="C586" i="6"/>
  <c r="K586" i="6"/>
  <c r="L586" i="6"/>
  <c r="D586" i="6"/>
  <c r="M586" i="6"/>
  <c r="N586" i="6"/>
  <c r="A587" i="6"/>
  <c r="F587" i="6"/>
  <c r="G587" i="6"/>
  <c r="H587" i="6"/>
  <c r="I587" i="6"/>
  <c r="C587" i="6"/>
  <c r="K587" i="6"/>
  <c r="L587" i="6"/>
  <c r="D587" i="6"/>
  <c r="M587" i="6"/>
  <c r="N587" i="6"/>
  <c r="A588" i="6"/>
  <c r="F588" i="6"/>
  <c r="G588" i="6"/>
  <c r="H588" i="6"/>
  <c r="I588" i="6"/>
  <c r="C588" i="6"/>
  <c r="K588" i="6"/>
  <c r="L588" i="6"/>
  <c r="D588" i="6"/>
  <c r="M588" i="6"/>
  <c r="N588" i="6"/>
  <c r="A589" i="6"/>
  <c r="F589" i="6"/>
  <c r="G589" i="6"/>
  <c r="H589" i="6"/>
  <c r="I589" i="6"/>
  <c r="C589" i="6"/>
  <c r="K589" i="6"/>
  <c r="L589" i="6"/>
  <c r="D589" i="6"/>
  <c r="M589" i="6"/>
  <c r="N589" i="6"/>
  <c r="A590" i="6"/>
  <c r="F590" i="6"/>
  <c r="G590" i="6"/>
  <c r="H590" i="6"/>
  <c r="I590" i="6"/>
  <c r="C590" i="6"/>
  <c r="K590" i="6"/>
  <c r="L590" i="6"/>
  <c r="D590" i="6"/>
  <c r="M590" i="6"/>
  <c r="N590" i="6"/>
  <c r="A591" i="6"/>
  <c r="F591" i="6"/>
  <c r="G591" i="6"/>
  <c r="H591" i="6"/>
  <c r="I591" i="6"/>
  <c r="C591" i="6"/>
  <c r="K591" i="6"/>
  <c r="L591" i="6"/>
  <c r="D591" i="6"/>
  <c r="M591" i="6"/>
  <c r="N591" i="6"/>
  <c r="A592" i="6"/>
  <c r="F592" i="6"/>
  <c r="G592" i="6"/>
  <c r="H592" i="6"/>
  <c r="I592" i="6"/>
  <c r="C592" i="6"/>
  <c r="K592" i="6"/>
  <c r="L592" i="6"/>
  <c r="D592" i="6"/>
  <c r="M592" i="6"/>
  <c r="N592" i="6"/>
  <c r="A593" i="6"/>
  <c r="F593" i="6"/>
  <c r="G593" i="6"/>
  <c r="H593" i="6"/>
  <c r="I593" i="6"/>
  <c r="C593" i="6"/>
  <c r="K593" i="6"/>
  <c r="L593" i="6"/>
  <c r="D593" i="6"/>
  <c r="M593" i="6"/>
  <c r="N593" i="6"/>
  <c r="A594" i="6"/>
  <c r="F594" i="6"/>
  <c r="G594" i="6"/>
  <c r="H594" i="6"/>
  <c r="I594" i="6"/>
  <c r="C594" i="6"/>
  <c r="K594" i="6"/>
  <c r="L594" i="6"/>
  <c r="D594" i="6"/>
  <c r="M594" i="6"/>
  <c r="N594" i="6"/>
  <c r="A595" i="6"/>
  <c r="F595" i="6"/>
  <c r="G595" i="6"/>
  <c r="H595" i="6"/>
  <c r="I595" i="6"/>
  <c r="C595" i="6"/>
  <c r="K595" i="6"/>
  <c r="L595" i="6"/>
  <c r="D595" i="6"/>
  <c r="M595" i="6"/>
  <c r="N595" i="6"/>
  <c r="A596" i="6"/>
  <c r="F596" i="6"/>
  <c r="G596" i="6"/>
  <c r="H596" i="6"/>
  <c r="I596" i="6"/>
  <c r="C596" i="6"/>
  <c r="K596" i="6"/>
  <c r="L596" i="6"/>
  <c r="D596" i="6"/>
  <c r="M596" i="6"/>
  <c r="N596" i="6"/>
  <c r="A597" i="6"/>
  <c r="F597" i="6"/>
  <c r="G597" i="6"/>
  <c r="H597" i="6"/>
  <c r="I597" i="6"/>
  <c r="C597" i="6"/>
  <c r="K597" i="6"/>
  <c r="L597" i="6"/>
  <c r="D597" i="6"/>
  <c r="M597" i="6"/>
  <c r="N597" i="6"/>
  <c r="A598" i="6"/>
  <c r="F598" i="6"/>
  <c r="G598" i="6"/>
  <c r="H598" i="6"/>
  <c r="I598" i="6"/>
  <c r="C598" i="6"/>
  <c r="K598" i="6"/>
  <c r="L598" i="6"/>
  <c r="D598" i="6"/>
  <c r="M598" i="6"/>
  <c r="N598" i="6"/>
  <c r="A599" i="6"/>
  <c r="F599" i="6"/>
  <c r="G599" i="6"/>
  <c r="H599" i="6"/>
  <c r="I599" i="6"/>
  <c r="C599" i="6"/>
  <c r="K599" i="6"/>
  <c r="L599" i="6"/>
  <c r="D599" i="6"/>
  <c r="M599" i="6"/>
  <c r="N599" i="6"/>
  <c r="A600" i="6"/>
  <c r="F600" i="6"/>
  <c r="G600" i="6"/>
  <c r="H600" i="6"/>
  <c r="I600" i="6"/>
  <c r="C600" i="6"/>
  <c r="K600" i="6"/>
  <c r="L600" i="6"/>
  <c r="D600" i="6"/>
  <c r="M600" i="6"/>
  <c r="N600" i="6"/>
  <c r="A601" i="6"/>
  <c r="F601" i="6"/>
  <c r="G601" i="6"/>
  <c r="H601" i="6"/>
  <c r="I601" i="6"/>
  <c r="C601" i="6"/>
  <c r="K601" i="6"/>
  <c r="L601" i="6"/>
  <c r="D601" i="6"/>
  <c r="M601" i="6"/>
  <c r="N601" i="6"/>
  <c r="A602" i="6"/>
  <c r="F602" i="6"/>
  <c r="G602" i="6"/>
  <c r="H602" i="6"/>
  <c r="I602" i="6"/>
  <c r="C602" i="6"/>
  <c r="K602" i="6"/>
  <c r="L602" i="6"/>
  <c r="D602" i="6"/>
  <c r="M602" i="6"/>
  <c r="N602" i="6"/>
  <c r="A603" i="6"/>
  <c r="F603" i="6"/>
  <c r="G603" i="6"/>
  <c r="H603" i="6"/>
  <c r="I603" i="6"/>
  <c r="C603" i="6"/>
  <c r="K603" i="6"/>
  <c r="L603" i="6"/>
  <c r="D603" i="6"/>
  <c r="M603" i="6"/>
  <c r="N603" i="6"/>
  <c r="A604" i="6"/>
  <c r="F604" i="6"/>
  <c r="G604" i="6"/>
  <c r="H604" i="6"/>
  <c r="I604" i="6"/>
  <c r="C604" i="6"/>
  <c r="K604" i="6"/>
  <c r="L604" i="6"/>
  <c r="D604" i="6"/>
  <c r="M604" i="6"/>
  <c r="N604" i="6"/>
  <c r="A605" i="6"/>
  <c r="F605" i="6"/>
  <c r="G605" i="6"/>
  <c r="H605" i="6"/>
  <c r="I605" i="6"/>
  <c r="C605" i="6"/>
  <c r="K605" i="6"/>
  <c r="L605" i="6"/>
  <c r="D605" i="6"/>
  <c r="M605" i="6"/>
  <c r="N605" i="6"/>
  <c r="A606" i="6"/>
  <c r="F606" i="6"/>
  <c r="G606" i="6"/>
  <c r="H606" i="6"/>
  <c r="I606" i="6"/>
  <c r="C606" i="6"/>
  <c r="K606" i="6"/>
  <c r="L606" i="6"/>
  <c r="D606" i="6"/>
  <c r="M606" i="6"/>
  <c r="N606" i="6"/>
  <c r="A607" i="6"/>
  <c r="F607" i="6"/>
  <c r="G607" i="6"/>
  <c r="H607" i="6"/>
  <c r="I607" i="6"/>
  <c r="C607" i="6"/>
  <c r="K607" i="6"/>
  <c r="L607" i="6"/>
  <c r="D607" i="6"/>
  <c r="M607" i="6"/>
  <c r="N607" i="6"/>
  <c r="A608" i="6"/>
  <c r="F608" i="6"/>
  <c r="G608" i="6"/>
  <c r="H608" i="6"/>
  <c r="I608" i="6"/>
  <c r="C608" i="6"/>
  <c r="K608" i="6"/>
  <c r="L608" i="6"/>
  <c r="D608" i="6"/>
  <c r="M608" i="6"/>
  <c r="N608" i="6"/>
  <c r="A609" i="6"/>
  <c r="F609" i="6"/>
  <c r="G609" i="6"/>
  <c r="H609" i="6"/>
  <c r="I609" i="6"/>
  <c r="C609" i="6"/>
  <c r="K609" i="6"/>
  <c r="L609" i="6"/>
  <c r="D609" i="6"/>
  <c r="M609" i="6"/>
  <c r="N609" i="6"/>
  <c r="A610" i="6"/>
  <c r="F610" i="6"/>
  <c r="G610" i="6"/>
  <c r="H610" i="6"/>
  <c r="I610" i="6"/>
  <c r="C610" i="6"/>
  <c r="K610" i="6"/>
  <c r="L610" i="6"/>
  <c r="D610" i="6"/>
  <c r="M610" i="6"/>
  <c r="N610" i="6"/>
  <c r="A611" i="6"/>
  <c r="F611" i="6"/>
  <c r="G611" i="6"/>
  <c r="H611" i="6"/>
  <c r="I611" i="6"/>
  <c r="C611" i="6"/>
  <c r="K611" i="6"/>
  <c r="L611" i="6"/>
  <c r="D611" i="6"/>
  <c r="M611" i="6"/>
  <c r="N611" i="6"/>
  <c r="A612" i="6"/>
  <c r="F612" i="6"/>
  <c r="G612" i="6"/>
  <c r="H612" i="6"/>
  <c r="I612" i="6"/>
  <c r="C612" i="6"/>
  <c r="K612" i="6"/>
  <c r="L612" i="6"/>
  <c r="D612" i="6"/>
  <c r="M612" i="6"/>
  <c r="N612" i="6"/>
  <c r="A613" i="6"/>
  <c r="F613" i="6"/>
  <c r="G613" i="6"/>
  <c r="H613" i="6"/>
  <c r="I613" i="6"/>
  <c r="C613" i="6"/>
  <c r="K613" i="6"/>
  <c r="L613" i="6"/>
  <c r="D613" i="6"/>
  <c r="M613" i="6"/>
  <c r="N613" i="6"/>
  <c r="A614" i="6"/>
  <c r="F614" i="6"/>
  <c r="G614" i="6"/>
  <c r="H614" i="6"/>
  <c r="I614" i="6"/>
  <c r="C614" i="6"/>
  <c r="K614" i="6"/>
  <c r="L614" i="6"/>
  <c r="D614" i="6"/>
  <c r="M614" i="6"/>
  <c r="N614" i="6"/>
  <c r="A615" i="6"/>
  <c r="F615" i="6"/>
  <c r="G615" i="6"/>
  <c r="H615" i="6"/>
  <c r="I615" i="6"/>
  <c r="C615" i="6"/>
  <c r="K615" i="6"/>
  <c r="L615" i="6"/>
  <c r="D615" i="6"/>
  <c r="M615" i="6"/>
  <c r="N615" i="6"/>
  <c r="A616" i="6"/>
  <c r="F616" i="6"/>
  <c r="G616" i="6"/>
  <c r="H616" i="6"/>
  <c r="I616" i="6"/>
  <c r="C616" i="6"/>
  <c r="K616" i="6"/>
  <c r="L616" i="6"/>
  <c r="D616" i="6"/>
  <c r="M616" i="6"/>
  <c r="N616" i="6"/>
  <c r="A617" i="6"/>
  <c r="F617" i="6"/>
  <c r="G617" i="6"/>
  <c r="H617" i="6"/>
  <c r="I617" i="6"/>
  <c r="C617" i="6"/>
  <c r="K617" i="6"/>
  <c r="L617" i="6"/>
  <c r="D617" i="6"/>
  <c r="M617" i="6"/>
  <c r="N617" i="6"/>
  <c r="A618" i="6"/>
  <c r="F618" i="6"/>
  <c r="G618" i="6"/>
  <c r="H618" i="6"/>
  <c r="I618" i="6"/>
  <c r="C618" i="6"/>
  <c r="K618" i="6"/>
  <c r="L618" i="6"/>
  <c r="D618" i="6"/>
  <c r="M618" i="6"/>
  <c r="N618" i="6"/>
  <c r="A619" i="6"/>
  <c r="F619" i="6"/>
  <c r="G619" i="6"/>
  <c r="H619" i="6"/>
  <c r="I619" i="6"/>
  <c r="C619" i="6"/>
  <c r="K619" i="6"/>
  <c r="L619" i="6"/>
  <c r="D619" i="6"/>
  <c r="M619" i="6"/>
  <c r="N619" i="6"/>
  <c r="A620" i="6"/>
  <c r="F620" i="6"/>
  <c r="G620" i="6"/>
  <c r="H620" i="6"/>
  <c r="I620" i="6"/>
  <c r="C620" i="6"/>
  <c r="K620" i="6"/>
  <c r="L620" i="6"/>
  <c r="D620" i="6"/>
  <c r="M620" i="6"/>
  <c r="N620" i="6"/>
  <c r="A621" i="6"/>
  <c r="F621" i="6"/>
  <c r="G621" i="6"/>
  <c r="H621" i="6"/>
  <c r="I621" i="6"/>
  <c r="C621" i="6"/>
  <c r="K621" i="6"/>
  <c r="L621" i="6"/>
  <c r="D621" i="6"/>
  <c r="M621" i="6"/>
  <c r="N621" i="6"/>
  <c r="A622" i="6"/>
  <c r="F622" i="6"/>
  <c r="G622" i="6"/>
  <c r="H622" i="6"/>
  <c r="I622" i="6"/>
  <c r="C622" i="6"/>
  <c r="K622" i="6"/>
  <c r="L622" i="6"/>
  <c r="D622" i="6"/>
  <c r="M622" i="6"/>
  <c r="N622" i="6"/>
  <c r="A623" i="6"/>
  <c r="F623" i="6"/>
  <c r="G623" i="6"/>
  <c r="H623" i="6"/>
  <c r="I623" i="6"/>
  <c r="C623" i="6"/>
  <c r="K623" i="6"/>
  <c r="L623" i="6"/>
  <c r="D623" i="6"/>
  <c r="M623" i="6"/>
  <c r="N623" i="6"/>
  <c r="A624" i="6"/>
  <c r="F624" i="6"/>
  <c r="G624" i="6"/>
  <c r="H624" i="6"/>
  <c r="I624" i="6"/>
  <c r="C624" i="6"/>
  <c r="K624" i="6"/>
  <c r="L624" i="6"/>
  <c r="D624" i="6"/>
  <c r="M624" i="6"/>
  <c r="N624" i="6"/>
  <c r="A625" i="6"/>
  <c r="F625" i="6"/>
  <c r="G625" i="6"/>
  <c r="H625" i="6"/>
  <c r="I625" i="6"/>
  <c r="C625" i="6"/>
  <c r="K625" i="6"/>
  <c r="L625" i="6"/>
  <c r="D625" i="6"/>
  <c r="M625" i="6"/>
  <c r="N625" i="6"/>
  <c r="A626" i="6"/>
  <c r="F626" i="6"/>
  <c r="G626" i="6"/>
  <c r="H626" i="6"/>
  <c r="I626" i="6"/>
  <c r="C626" i="6"/>
  <c r="K626" i="6"/>
  <c r="L626" i="6"/>
  <c r="D626" i="6"/>
  <c r="M626" i="6"/>
  <c r="N626" i="6"/>
  <c r="A627" i="6"/>
  <c r="F627" i="6"/>
  <c r="G627" i="6"/>
  <c r="H627" i="6"/>
  <c r="I627" i="6"/>
  <c r="C627" i="6"/>
  <c r="K627" i="6"/>
  <c r="L627" i="6"/>
  <c r="D627" i="6"/>
  <c r="M627" i="6"/>
  <c r="N627" i="6"/>
  <c r="A628" i="6"/>
  <c r="F628" i="6"/>
  <c r="G628" i="6"/>
  <c r="H628" i="6"/>
  <c r="I628" i="6"/>
  <c r="C628" i="6"/>
  <c r="K628" i="6"/>
  <c r="L628" i="6"/>
  <c r="D628" i="6"/>
  <c r="M628" i="6"/>
  <c r="N628" i="6"/>
  <c r="A629" i="6"/>
  <c r="F629" i="6"/>
  <c r="G629" i="6"/>
  <c r="H629" i="6"/>
  <c r="I629" i="6"/>
  <c r="C629" i="6"/>
  <c r="K629" i="6"/>
  <c r="L629" i="6"/>
  <c r="D629" i="6"/>
  <c r="M629" i="6"/>
  <c r="N629" i="6"/>
  <c r="A630" i="6"/>
  <c r="F630" i="6"/>
  <c r="G630" i="6"/>
  <c r="H630" i="6"/>
  <c r="I630" i="6"/>
  <c r="C630" i="6"/>
  <c r="K630" i="6"/>
  <c r="L630" i="6"/>
  <c r="D630" i="6"/>
  <c r="M630" i="6"/>
  <c r="N630" i="6"/>
  <c r="A631" i="6"/>
  <c r="F631" i="6"/>
  <c r="G631" i="6"/>
  <c r="H631" i="6"/>
  <c r="I631" i="6"/>
  <c r="C631" i="6"/>
  <c r="K631" i="6"/>
  <c r="L631" i="6"/>
  <c r="D631" i="6"/>
  <c r="M631" i="6"/>
  <c r="N631" i="6"/>
  <c r="A632" i="6"/>
  <c r="F632" i="6"/>
  <c r="G632" i="6"/>
  <c r="H632" i="6"/>
  <c r="I632" i="6"/>
  <c r="C632" i="6"/>
  <c r="K632" i="6"/>
  <c r="L632" i="6"/>
  <c r="D632" i="6"/>
  <c r="M632" i="6"/>
  <c r="N632" i="6"/>
  <c r="A633" i="6"/>
  <c r="F633" i="6"/>
  <c r="G633" i="6"/>
  <c r="H633" i="6"/>
  <c r="I633" i="6"/>
  <c r="C633" i="6"/>
  <c r="K633" i="6"/>
  <c r="L633" i="6"/>
  <c r="D633" i="6"/>
  <c r="M633" i="6"/>
  <c r="N633" i="6"/>
  <c r="A634" i="6"/>
  <c r="F634" i="6"/>
  <c r="G634" i="6"/>
  <c r="H634" i="6"/>
  <c r="I634" i="6"/>
  <c r="C634" i="6"/>
  <c r="K634" i="6"/>
  <c r="L634" i="6"/>
  <c r="D634" i="6"/>
  <c r="M634" i="6"/>
  <c r="N634" i="6"/>
  <c r="A635" i="6"/>
  <c r="F635" i="6"/>
  <c r="G635" i="6"/>
  <c r="H635" i="6"/>
  <c r="I635" i="6"/>
  <c r="C635" i="6"/>
  <c r="K635" i="6"/>
  <c r="L635" i="6"/>
  <c r="D635" i="6"/>
  <c r="M635" i="6"/>
  <c r="N635" i="6"/>
  <c r="A636" i="6"/>
  <c r="F636" i="6"/>
  <c r="G636" i="6"/>
  <c r="H636" i="6"/>
  <c r="I636" i="6"/>
  <c r="C636" i="6"/>
  <c r="K636" i="6"/>
  <c r="L636" i="6"/>
  <c r="D636" i="6"/>
  <c r="M636" i="6"/>
  <c r="N636" i="6"/>
  <c r="A637" i="6"/>
  <c r="F637" i="6"/>
  <c r="G637" i="6"/>
  <c r="H637" i="6"/>
  <c r="I637" i="6"/>
  <c r="C637" i="6"/>
  <c r="K637" i="6"/>
  <c r="L637" i="6"/>
  <c r="D637" i="6"/>
  <c r="M637" i="6"/>
  <c r="N637" i="6"/>
  <c r="A638" i="6"/>
  <c r="F638" i="6"/>
  <c r="G638" i="6"/>
  <c r="H638" i="6"/>
  <c r="I638" i="6"/>
  <c r="C638" i="6"/>
  <c r="K638" i="6"/>
  <c r="L638" i="6"/>
  <c r="D638" i="6"/>
  <c r="M638" i="6"/>
  <c r="N638" i="6"/>
  <c r="A639" i="6"/>
  <c r="F639" i="6"/>
  <c r="G639" i="6"/>
  <c r="H639" i="6"/>
  <c r="I639" i="6"/>
  <c r="C639" i="6"/>
  <c r="K639" i="6"/>
  <c r="L639" i="6"/>
  <c r="D639" i="6"/>
  <c r="M639" i="6"/>
  <c r="N639" i="6"/>
  <c r="A640" i="6"/>
  <c r="F640" i="6"/>
  <c r="G640" i="6"/>
  <c r="H640" i="6"/>
  <c r="I640" i="6"/>
  <c r="C640" i="6"/>
  <c r="K640" i="6"/>
  <c r="L640" i="6"/>
  <c r="D640" i="6"/>
  <c r="M640" i="6"/>
  <c r="N640" i="6"/>
  <c r="A641" i="6"/>
  <c r="F641" i="6"/>
  <c r="G641" i="6"/>
  <c r="H641" i="6"/>
  <c r="I641" i="6"/>
  <c r="C641" i="6"/>
  <c r="K641" i="6"/>
  <c r="L641" i="6"/>
  <c r="D641" i="6"/>
  <c r="M641" i="6"/>
  <c r="N641" i="6"/>
  <c r="A642" i="6"/>
  <c r="F642" i="6"/>
  <c r="G642" i="6"/>
  <c r="H642" i="6"/>
  <c r="I642" i="6"/>
  <c r="C642" i="6"/>
  <c r="K642" i="6"/>
  <c r="L642" i="6"/>
  <c r="D642" i="6"/>
  <c r="M642" i="6"/>
  <c r="N642" i="6"/>
  <c r="A643" i="6"/>
  <c r="F643" i="6"/>
  <c r="G643" i="6"/>
  <c r="H643" i="6"/>
  <c r="I643" i="6"/>
  <c r="C643" i="6"/>
  <c r="K643" i="6"/>
  <c r="L643" i="6"/>
  <c r="D643" i="6"/>
  <c r="M643" i="6"/>
  <c r="N643" i="6"/>
  <c r="A644" i="6"/>
  <c r="F644" i="6"/>
  <c r="G644" i="6"/>
  <c r="H644" i="6"/>
  <c r="I644" i="6"/>
  <c r="C644" i="6"/>
  <c r="K644" i="6"/>
  <c r="L644" i="6"/>
  <c r="D644" i="6"/>
  <c r="M644" i="6"/>
  <c r="N644" i="6"/>
  <c r="A645" i="6"/>
  <c r="F645" i="6"/>
  <c r="G645" i="6"/>
  <c r="H645" i="6"/>
  <c r="I645" i="6"/>
  <c r="C645" i="6"/>
  <c r="K645" i="6"/>
  <c r="L645" i="6"/>
  <c r="D645" i="6"/>
  <c r="M645" i="6"/>
  <c r="N645" i="6"/>
  <c r="A646" i="6"/>
  <c r="F646" i="6"/>
  <c r="G646" i="6"/>
  <c r="H646" i="6"/>
  <c r="I646" i="6"/>
  <c r="C646" i="6"/>
  <c r="K646" i="6"/>
  <c r="L646" i="6"/>
  <c r="D646" i="6"/>
  <c r="M646" i="6"/>
  <c r="N646" i="6"/>
  <c r="A647" i="6"/>
  <c r="F647" i="6"/>
  <c r="G647" i="6"/>
  <c r="H647" i="6"/>
  <c r="I647" i="6"/>
  <c r="C647" i="6"/>
  <c r="K647" i="6"/>
  <c r="L647" i="6"/>
  <c r="D647" i="6"/>
  <c r="M647" i="6"/>
  <c r="N647" i="6"/>
  <c r="A648" i="6"/>
  <c r="F648" i="6"/>
  <c r="G648" i="6"/>
  <c r="H648" i="6"/>
  <c r="I648" i="6"/>
  <c r="C648" i="6"/>
  <c r="K648" i="6"/>
  <c r="L648" i="6"/>
  <c r="D648" i="6"/>
  <c r="M648" i="6"/>
  <c r="N648" i="6"/>
  <c r="A649" i="6"/>
  <c r="F649" i="6"/>
  <c r="G649" i="6"/>
  <c r="H649" i="6"/>
  <c r="I649" i="6"/>
  <c r="C649" i="6"/>
  <c r="K649" i="6"/>
  <c r="L649" i="6"/>
  <c r="D649" i="6"/>
  <c r="M649" i="6"/>
  <c r="N649" i="6"/>
  <c r="A650" i="6"/>
  <c r="F650" i="6"/>
  <c r="G650" i="6"/>
  <c r="H650" i="6"/>
  <c r="I650" i="6"/>
  <c r="C650" i="6"/>
  <c r="K650" i="6"/>
  <c r="L650" i="6"/>
  <c r="D650" i="6"/>
  <c r="M650" i="6"/>
  <c r="N650" i="6"/>
  <c r="A651" i="6"/>
  <c r="F651" i="6"/>
  <c r="G651" i="6"/>
  <c r="H651" i="6"/>
  <c r="I651" i="6"/>
  <c r="C651" i="6"/>
  <c r="K651" i="6"/>
  <c r="L651" i="6"/>
  <c r="D651" i="6"/>
  <c r="M651" i="6"/>
  <c r="N651" i="6"/>
  <c r="A652" i="6"/>
  <c r="F652" i="6"/>
  <c r="G652" i="6"/>
  <c r="H652" i="6"/>
  <c r="I652" i="6"/>
  <c r="C652" i="6"/>
  <c r="K652" i="6"/>
  <c r="L652" i="6"/>
  <c r="D652" i="6"/>
  <c r="M652" i="6"/>
  <c r="N652" i="6"/>
  <c r="A653" i="6"/>
  <c r="F653" i="6"/>
  <c r="G653" i="6"/>
  <c r="H653" i="6"/>
  <c r="I653" i="6"/>
  <c r="C653" i="6"/>
  <c r="K653" i="6"/>
  <c r="L653" i="6"/>
  <c r="D653" i="6"/>
  <c r="M653" i="6"/>
  <c r="N653" i="6"/>
  <c r="A654" i="6"/>
  <c r="F654" i="6"/>
  <c r="G654" i="6"/>
  <c r="H654" i="6"/>
  <c r="I654" i="6"/>
  <c r="C654" i="6"/>
  <c r="K654" i="6"/>
  <c r="L654" i="6"/>
  <c r="D654" i="6"/>
  <c r="M654" i="6"/>
  <c r="N654" i="6"/>
  <c r="A655" i="6"/>
  <c r="F655" i="6"/>
  <c r="G655" i="6"/>
  <c r="H655" i="6"/>
  <c r="I655" i="6"/>
  <c r="C655" i="6"/>
  <c r="K655" i="6"/>
  <c r="L655" i="6"/>
  <c r="D655" i="6"/>
  <c r="M655" i="6"/>
  <c r="N655" i="6"/>
  <c r="A656" i="6"/>
  <c r="F656" i="6"/>
  <c r="G656" i="6"/>
  <c r="H656" i="6"/>
  <c r="I656" i="6"/>
  <c r="C656" i="6"/>
  <c r="K656" i="6"/>
  <c r="L656" i="6"/>
  <c r="D656" i="6"/>
  <c r="M656" i="6"/>
  <c r="N656" i="6"/>
  <c r="A657" i="6"/>
  <c r="F657" i="6"/>
  <c r="G657" i="6"/>
  <c r="H657" i="6"/>
  <c r="I657" i="6"/>
  <c r="C657" i="6"/>
  <c r="K657" i="6"/>
  <c r="L657" i="6"/>
  <c r="D657" i="6"/>
  <c r="M657" i="6"/>
  <c r="N657" i="6"/>
  <c r="A658" i="6"/>
  <c r="F658" i="6"/>
  <c r="G658" i="6"/>
  <c r="H658" i="6"/>
  <c r="I658" i="6"/>
  <c r="C658" i="6"/>
  <c r="K658" i="6"/>
  <c r="L658" i="6"/>
  <c r="D658" i="6"/>
  <c r="M658" i="6"/>
  <c r="N658" i="6"/>
  <c r="A659" i="6"/>
  <c r="F659" i="6"/>
  <c r="G659" i="6"/>
  <c r="H659" i="6"/>
  <c r="I659" i="6"/>
  <c r="C659" i="6"/>
  <c r="K659" i="6"/>
  <c r="L659" i="6"/>
  <c r="D659" i="6"/>
  <c r="M659" i="6"/>
  <c r="N659" i="6"/>
  <c r="A660" i="6"/>
  <c r="F660" i="6"/>
  <c r="G660" i="6"/>
  <c r="H660" i="6"/>
  <c r="I660" i="6"/>
  <c r="C660" i="6"/>
  <c r="K660" i="6"/>
  <c r="L660" i="6"/>
  <c r="D660" i="6"/>
  <c r="M660" i="6"/>
  <c r="N660" i="6"/>
  <c r="A661" i="6"/>
  <c r="F661" i="6"/>
  <c r="G661" i="6"/>
  <c r="H661" i="6"/>
  <c r="I661" i="6"/>
  <c r="C661" i="6"/>
  <c r="K661" i="6"/>
  <c r="L661" i="6"/>
  <c r="D661" i="6"/>
  <c r="M661" i="6"/>
  <c r="N661" i="6"/>
  <c r="A662" i="6"/>
  <c r="F662" i="6"/>
  <c r="G662" i="6"/>
  <c r="H662" i="6"/>
  <c r="I662" i="6"/>
  <c r="C662" i="6"/>
  <c r="K662" i="6"/>
  <c r="L662" i="6"/>
  <c r="D662" i="6"/>
  <c r="M662" i="6"/>
  <c r="N662" i="6"/>
  <c r="A663" i="6"/>
  <c r="F663" i="6"/>
  <c r="G663" i="6"/>
  <c r="H663" i="6"/>
  <c r="I663" i="6"/>
  <c r="C663" i="6"/>
  <c r="K663" i="6"/>
  <c r="L663" i="6"/>
  <c r="D663" i="6"/>
  <c r="M663" i="6"/>
  <c r="N663" i="6"/>
  <c r="A664" i="6"/>
  <c r="F664" i="6"/>
  <c r="G664" i="6"/>
  <c r="H664" i="6"/>
  <c r="I664" i="6"/>
  <c r="C664" i="6"/>
  <c r="K664" i="6"/>
  <c r="L664" i="6"/>
  <c r="D664" i="6"/>
  <c r="M664" i="6"/>
  <c r="N664" i="6"/>
  <c r="A665" i="6"/>
  <c r="F665" i="6"/>
  <c r="G665" i="6"/>
  <c r="H665" i="6"/>
  <c r="I665" i="6"/>
  <c r="C665" i="6"/>
  <c r="K665" i="6"/>
  <c r="L665" i="6"/>
  <c r="D665" i="6"/>
  <c r="M665" i="6"/>
  <c r="N665" i="6"/>
  <c r="A666" i="6"/>
  <c r="F666" i="6"/>
  <c r="G666" i="6"/>
  <c r="H666" i="6"/>
  <c r="I666" i="6"/>
  <c r="C666" i="6"/>
  <c r="K666" i="6"/>
  <c r="L666" i="6"/>
  <c r="D666" i="6"/>
  <c r="M666" i="6"/>
  <c r="N666" i="6"/>
  <c r="A667" i="6"/>
  <c r="F667" i="6"/>
  <c r="G667" i="6"/>
  <c r="H667" i="6"/>
  <c r="I667" i="6"/>
  <c r="C667" i="6"/>
  <c r="K667" i="6"/>
  <c r="L667" i="6"/>
  <c r="D667" i="6"/>
  <c r="M667" i="6"/>
  <c r="N667" i="6"/>
  <c r="A668" i="6"/>
  <c r="F668" i="6"/>
  <c r="G668" i="6"/>
  <c r="H668" i="6"/>
  <c r="I668" i="6"/>
  <c r="C668" i="6"/>
  <c r="K668" i="6"/>
  <c r="L668" i="6"/>
  <c r="D668" i="6"/>
  <c r="M668" i="6"/>
  <c r="N668" i="6"/>
  <c r="A669" i="6"/>
  <c r="F669" i="6"/>
  <c r="G669" i="6"/>
  <c r="H669" i="6"/>
  <c r="I669" i="6"/>
  <c r="C669" i="6"/>
  <c r="K669" i="6"/>
  <c r="L669" i="6"/>
  <c r="D669" i="6"/>
  <c r="M669" i="6"/>
  <c r="N669" i="6"/>
  <c r="A670" i="6"/>
  <c r="F670" i="6"/>
  <c r="G670" i="6"/>
  <c r="H670" i="6"/>
  <c r="I670" i="6"/>
  <c r="C670" i="6"/>
  <c r="K670" i="6"/>
  <c r="L670" i="6"/>
  <c r="D670" i="6"/>
  <c r="M670" i="6"/>
  <c r="N670" i="6"/>
  <c r="A671" i="6"/>
  <c r="F671" i="6"/>
  <c r="G671" i="6"/>
  <c r="H671" i="6"/>
  <c r="I671" i="6"/>
  <c r="C671" i="6"/>
  <c r="K671" i="6"/>
  <c r="L671" i="6"/>
  <c r="D671" i="6"/>
  <c r="M671" i="6"/>
  <c r="N671" i="6"/>
  <c r="A672" i="6"/>
  <c r="F672" i="6"/>
  <c r="G672" i="6"/>
  <c r="H672" i="6"/>
  <c r="I672" i="6"/>
  <c r="C672" i="6"/>
  <c r="K672" i="6"/>
  <c r="L672" i="6"/>
  <c r="D672" i="6"/>
  <c r="M672" i="6"/>
  <c r="N672" i="6"/>
  <c r="A673" i="6"/>
  <c r="F673" i="6"/>
  <c r="G673" i="6"/>
  <c r="H673" i="6"/>
  <c r="I673" i="6"/>
  <c r="C673" i="6"/>
  <c r="K673" i="6"/>
  <c r="L673" i="6"/>
  <c r="D673" i="6"/>
  <c r="M673" i="6"/>
  <c r="N673" i="6"/>
  <c r="A674" i="6"/>
  <c r="F674" i="6"/>
  <c r="G674" i="6"/>
  <c r="H674" i="6"/>
  <c r="I674" i="6"/>
  <c r="C674" i="6"/>
  <c r="K674" i="6"/>
  <c r="L674" i="6"/>
  <c r="D674" i="6"/>
  <c r="M674" i="6"/>
  <c r="N674" i="6"/>
  <c r="A675" i="6"/>
  <c r="F675" i="6"/>
  <c r="G675" i="6"/>
  <c r="H675" i="6"/>
  <c r="I675" i="6"/>
  <c r="C675" i="6"/>
  <c r="K675" i="6"/>
  <c r="L675" i="6"/>
  <c r="D675" i="6"/>
  <c r="M675" i="6"/>
  <c r="N675" i="6"/>
  <c r="A676" i="6"/>
  <c r="F676" i="6"/>
  <c r="G676" i="6"/>
  <c r="H676" i="6"/>
  <c r="I676" i="6"/>
  <c r="C676" i="6"/>
  <c r="K676" i="6"/>
  <c r="L676" i="6"/>
  <c r="D676" i="6"/>
  <c r="M676" i="6"/>
  <c r="N676" i="6"/>
  <c r="A677" i="6"/>
  <c r="F677" i="6"/>
  <c r="G677" i="6"/>
  <c r="H677" i="6"/>
  <c r="I677" i="6"/>
  <c r="C677" i="6"/>
  <c r="K677" i="6"/>
  <c r="L677" i="6"/>
  <c r="D677" i="6"/>
  <c r="M677" i="6"/>
  <c r="N677" i="6"/>
  <c r="A678" i="6"/>
  <c r="F678" i="6"/>
  <c r="G678" i="6"/>
  <c r="H678" i="6"/>
  <c r="I678" i="6"/>
  <c r="C678" i="6"/>
  <c r="K678" i="6"/>
  <c r="L678" i="6"/>
  <c r="D678" i="6"/>
  <c r="M678" i="6"/>
  <c r="N678" i="6"/>
  <c r="A679" i="6"/>
  <c r="F679" i="6"/>
  <c r="G679" i="6"/>
  <c r="H679" i="6"/>
  <c r="I679" i="6"/>
  <c r="C679" i="6"/>
  <c r="K679" i="6"/>
  <c r="L679" i="6"/>
  <c r="D679" i="6"/>
  <c r="M679" i="6"/>
  <c r="N679" i="6"/>
  <c r="A680" i="6"/>
  <c r="F680" i="6"/>
  <c r="G680" i="6"/>
  <c r="H680" i="6"/>
  <c r="I680" i="6"/>
  <c r="C680" i="6"/>
  <c r="K680" i="6"/>
  <c r="L680" i="6"/>
  <c r="D680" i="6"/>
  <c r="M680" i="6"/>
  <c r="N680" i="6"/>
  <c r="A681" i="6"/>
  <c r="F681" i="6"/>
  <c r="G681" i="6"/>
  <c r="H681" i="6"/>
  <c r="I681" i="6"/>
  <c r="C681" i="6"/>
  <c r="K681" i="6"/>
  <c r="L681" i="6"/>
  <c r="D681" i="6"/>
  <c r="M681" i="6"/>
  <c r="N681" i="6"/>
  <c r="A682" i="6"/>
  <c r="F682" i="6"/>
  <c r="G682" i="6"/>
  <c r="H682" i="6"/>
  <c r="I682" i="6"/>
  <c r="C682" i="6"/>
  <c r="K682" i="6"/>
  <c r="L682" i="6"/>
  <c r="D682" i="6"/>
  <c r="M682" i="6"/>
  <c r="N682" i="6"/>
  <c r="A683" i="6"/>
  <c r="F683" i="6"/>
  <c r="G683" i="6"/>
  <c r="H683" i="6"/>
  <c r="I683" i="6"/>
  <c r="C683" i="6"/>
  <c r="K683" i="6"/>
  <c r="L683" i="6"/>
  <c r="D683" i="6"/>
  <c r="M683" i="6"/>
  <c r="N683" i="6"/>
  <c r="A684" i="6"/>
  <c r="F684" i="6"/>
  <c r="G684" i="6"/>
  <c r="H684" i="6"/>
  <c r="I684" i="6"/>
  <c r="C684" i="6"/>
  <c r="K684" i="6"/>
  <c r="L684" i="6"/>
  <c r="D684" i="6"/>
  <c r="M684" i="6"/>
  <c r="N684" i="6"/>
  <c r="A685" i="6"/>
  <c r="F685" i="6"/>
  <c r="G685" i="6"/>
  <c r="H685" i="6"/>
  <c r="I685" i="6"/>
  <c r="C685" i="6"/>
  <c r="K685" i="6"/>
  <c r="L685" i="6"/>
  <c r="D685" i="6"/>
  <c r="M685" i="6"/>
  <c r="N685" i="6"/>
  <c r="A686" i="6"/>
  <c r="F686" i="6"/>
  <c r="G686" i="6"/>
  <c r="H686" i="6"/>
  <c r="I686" i="6"/>
  <c r="C686" i="6"/>
  <c r="K686" i="6"/>
  <c r="L686" i="6"/>
  <c r="D686" i="6"/>
  <c r="M686" i="6"/>
  <c r="N686" i="6"/>
  <c r="A687" i="6"/>
  <c r="F687" i="6"/>
  <c r="G687" i="6"/>
  <c r="H687" i="6"/>
  <c r="I687" i="6"/>
  <c r="C687" i="6"/>
  <c r="K687" i="6"/>
  <c r="L687" i="6"/>
  <c r="D687" i="6"/>
  <c r="M687" i="6"/>
  <c r="N687" i="6"/>
  <c r="A688" i="6"/>
  <c r="F688" i="6"/>
  <c r="G688" i="6"/>
  <c r="H688" i="6"/>
  <c r="I688" i="6"/>
  <c r="C688" i="6"/>
  <c r="K688" i="6"/>
  <c r="L688" i="6"/>
  <c r="D688" i="6"/>
  <c r="M688" i="6"/>
  <c r="N688" i="6"/>
  <c r="A689" i="6"/>
  <c r="F689" i="6"/>
  <c r="G689" i="6"/>
  <c r="H689" i="6"/>
  <c r="I689" i="6"/>
  <c r="C689" i="6"/>
  <c r="K689" i="6"/>
  <c r="L689" i="6"/>
  <c r="D689" i="6"/>
  <c r="M689" i="6"/>
  <c r="N689" i="6"/>
  <c r="A690" i="6"/>
  <c r="F690" i="6"/>
  <c r="G690" i="6"/>
  <c r="H690" i="6"/>
  <c r="I690" i="6"/>
  <c r="C690" i="6"/>
  <c r="K690" i="6"/>
  <c r="L690" i="6"/>
  <c r="D690" i="6"/>
  <c r="M690" i="6"/>
  <c r="N690" i="6"/>
  <c r="A691" i="6"/>
  <c r="F691" i="6"/>
  <c r="G691" i="6"/>
  <c r="H691" i="6"/>
  <c r="I691" i="6"/>
  <c r="C691" i="6"/>
  <c r="K691" i="6"/>
  <c r="L691" i="6"/>
  <c r="D691" i="6"/>
  <c r="M691" i="6"/>
  <c r="N691" i="6"/>
  <c r="A692" i="6"/>
  <c r="F692" i="6"/>
  <c r="G692" i="6"/>
  <c r="H692" i="6"/>
  <c r="I692" i="6"/>
  <c r="C692" i="6"/>
  <c r="K692" i="6"/>
  <c r="L692" i="6"/>
  <c r="D692" i="6"/>
  <c r="M692" i="6"/>
  <c r="N692" i="6"/>
  <c r="A693" i="6"/>
  <c r="F693" i="6"/>
  <c r="G693" i="6"/>
  <c r="H693" i="6"/>
  <c r="I693" i="6"/>
  <c r="C693" i="6"/>
  <c r="K693" i="6"/>
  <c r="L693" i="6"/>
  <c r="D693" i="6"/>
  <c r="M693" i="6"/>
  <c r="N693" i="6"/>
  <c r="A694" i="6"/>
  <c r="F694" i="6"/>
  <c r="G694" i="6"/>
  <c r="H694" i="6"/>
  <c r="I694" i="6"/>
  <c r="C694" i="6"/>
  <c r="K694" i="6"/>
  <c r="L694" i="6"/>
  <c r="D694" i="6"/>
  <c r="M694" i="6"/>
  <c r="N694" i="6"/>
  <c r="A695" i="6"/>
  <c r="F695" i="6"/>
  <c r="G695" i="6"/>
  <c r="H695" i="6"/>
  <c r="I695" i="6"/>
  <c r="C695" i="6"/>
  <c r="K695" i="6"/>
  <c r="L695" i="6"/>
  <c r="D695" i="6"/>
  <c r="M695" i="6"/>
  <c r="N695" i="6"/>
  <c r="A696" i="6"/>
  <c r="F696" i="6"/>
  <c r="G696" i="6"/>
  <c r="H696" i="6"/>
  <c r="I696" i="6"/>
  <c r="C696" i="6"/>
  <c r="K696" i="6"/>
  <c r="L696" i="6"/>
  <c r="D696" i="6"/>
  <c r="M696" i="6"/>
  <c r="N696" i="6"/>
  <c r="A697" i="6"/>
  <c r="F697" i="6"/>
  <c r="G697" i="6"/>
  <c r="H697" i="6"/>
  <c r="I697" i="6"/>
  <c r="C697" i="6"/>
  <c r="K697" i="6"/>
  <c r="L697" i="6"/>
  <c r="D697" i="6"/>
  <c r="M697" i="6"/>
  <c r="N697" i="6"/>
  <c r="A698" i="6"/>
  <c r="F698" i="6"/>
  <c r="G698" i="6"/>
  <c r="H698" i="6"/>
  <c r="I698" i="6"/>
  <c r="C698" i="6"/>
  <c r="K698" i="6"/>
  <c r="L698" i="6"/>
  <c r="D698" i="6"/>
  <c r="M698" i="6"/>
  <c r="N698" i="6"/>
  <c r="A699" i="6"/>
  <c r="F699" i="6"/>
  <c r="G699" i="6"/>
  <c r="H699" i="6"/>
  <c r="I699" i="6"/>
  <c r="C699" i="6"/>
  <c r="K699" i="6"/>
  <c r="L699" i="6"/>
  <c r="D699" i="6"/>
  <c r="M699" i="6"/>
  <c r="N699" i="6"/>
  <c r="A700" i="6"/>
  <c r="F700" i="6"/>
  <c r="G700" i="6"/>
  <c r="H700" i="6"/>
  <c r="I700" i="6"/>
  <c r="C700" i="6"/>
  <c r="K700" i="6"/>
  <c r="L700" i="6"/>
  <c r="D700" i="6"/>
  <c r="M700" i="6"/>
  <c r="N700" i="6"/>
  <c r="A701" i="6"/>
  <c r="F701" i="6"/>
  <c r="G701" i="6"/>
  <c r="H701" i="6"/>
  <c r="I701" i="6"/>
  <c r="C701" i="6"/>
  <c r="K701" i="6"/>
  <c r="L701" i="6"/>
  <c r="D701" i="6"/>
  <c r="M701" i="6"/>
  <c r="N701" i="6"/>
  <c r="A702" i="6"/>
  <c r="F702" i="6"/>
  <c r="G702" i="6"/>
  <c r="H702" i="6"/>
  <c r="I702" i="6"/>
  <c r="C702" i="6"/>
  <c r="K702" i="6"/>
  <c r="L702" i="6"/>
  <c r="D702" i="6"/>
  <c r="M702" i="6"/>
  <c r="N702" i="6"/>
  <c r="A703" i="6"/>
  <c r="F703" i="6"/>
  <c r="G703" i="6"/>
  <c r="H703" i="6"/>
  <c r="I703" i="6"/>
  <c r="C703" i="6"/>
  <c r="K703" i="6"/>
  <c r="L703" i="6"/>
  <c r="D703" i="6"/>
  <c r="M703" i="6"/>
  <c r="N703" i="6"/>
  <c r="A704" i="6"/>
  <c r="F704" i="6"/>
  <c r="G704" i="6"/>
  <c r="H704" i="6"/>
  <c r="I704" i="6"/>
  <c r="C704" i="6"/>
  <c r="K704" i="6"/>
  <c r="L704" i="6"/>
  <c r="D704" i="6"/>
  <c r="M704" i="6"/>
  <c r="N704" i="6"/>
  <c r="A705" i="6"/>
  <c r="F705" i="6"/>
  <c r="G705" i="6"/>
  <c r="H705" i="6"/>
  <c r="I705" i="6"/>
  <c r="C705" i="6"/>
  <c r="K705" i="6"/>
  <c r="L705" i="6"/>
  <c r="D705" i="6"/>
  <c r="M705" i="6"/>
  <c r="N705" i="6"/>
  <c r="A706" i="6"/>
  <c r="F706" i="6"/>
  <c r="G706" i="6"/>
  <c r="H706" i="6"/>
  <c r="I706" i="6"/>
  <c r="C706" i="6"/>
  <c r="K706" i="6"/>
  <c r="L706" i="6"/>
  <c r="D706" i="6"/>
  <c r="M706" i="6"/>
  <c r="N706" i="6"/>
  <c r="A707" i="6"/>
  <c r="F707" i="6"/>
  <c r="G707" i="6"/>
  <c r="H707" i="6"/>
  <c r="I707" i="6"/>
  <c r="C707" i="6"/>
  <c r="K707" i="6"/>
  <c r="L707" i="6"/>
  <c r="D707" i="6"/>
  <c r="M707" i="6"/>
  <c r="N707" i="6"/>
  <c r="A708" i="6"/>
  <c r="F708" i="6"/>
  <c r="G708" i="6"/>
  <c r="H708" i="6"/>
  <c r="I708" i="6"/>
  <c r="C708" i="6"/>
  <c r="K708" i="6"/>
  <c r="L708" i="6"/>
  <c r="D708" i="6"/>
  <c r="M708" i="6"/>
  <c r="N708" i="6"/>
  <c r="A709" i="6"/>
  <c r="F709" i="6"/>
  <c r="G709" i="6"/>
  <c r="H709" i="6"/>
  <c r="I709" i="6"/>
  <c r="C709" i="6"/>
  <c r="K709" i="6"/>
  <c r="L709" i="6"/>
  <c r="D709" i="6"/>
  <c r="M709" i="6"/>
  <c r="N709" i="6"/>
  <c r="A710" i="6"/>
  <c r="F710" i="6"/>
  <c r="G710" i="6"/>
  <c r="H710" i="6"/>
  <c r="I710" i="6"/>
  <c r="C710" i="6"/>
  <c r="K710" i="6"/>
  <c r="L710" i="6"/>
  <c r="D710" i="6"/>
  <c r="M710" i="6"/>
  <c r="N710" i="6"/>
  <c r="A711" i="6"/>
  <c r="F711" i="6"/>
  <c r="G711" i="6"/>
  <c r="H711" i="6"/>
  <c r="I711" i="6"/>
  <c r="C711" i="6"/>
  <c r="K711" i="6"/>
  <c r="L711" i="6"/>
  <c r="D711" i="6"/>
  <c r="M711" i="6"/>
  <c r="N711" i="6"/>
  <c r="A712" i="6"/>
  <c r="F712" i="6"/>
  <c r="G712" i="6"/>
  <c r="H712" i="6"/>
  <c r="I712" i="6"/>
  <c r="C712" i="6"/>
  <c r="K712" i="6"/>
  <c r="L712" i="6"/>
  <c r="D712" i="6"/>
  <c r="M712" i="6"/>
  <c r="N712" i="6"/>
  <c r="A713" i="6"/>
  <c r="F713" i="6"/>
  <c r="G713" i="6"/>
  <c r="H713" i="6"/>
  <c r="I713" i="6"/>
  <c r="C713" i="6"/>
  <c r="K713" i="6"/>
  <c r="L713" i="6"/>
  <c r="D713" i="6"/>
  <c r="M713" i="6"/>
  <c r="N713" i="6"/>
  <c r="A714" i="6"/>
  <c r="F714" i="6"/>
  <c r="G714" i="6"/>
  <c r="H714" i="6"/>
  <c r="I714" i="6"/>
  <c r="C714" i="6"/>
  <c r="K714" i="6"/>
  <c r="L714" i="6"/>
  <c r="D714" i="6"/>
  <c r="M714" i="6"/>
  <c r="N714" i="6"/>
  <c r="A715" i="6"/>
  <c r="F715" i="6"/>
  <c r="G715" i="6"/>
  <c r="H715" i="6"/>
  <c r="I715" i="6"/>
  <c r="C715" i="6"/>
  <c r="K715" i="6"/>
  <c r="L715" i="6"/>
  <c r="D715" i="6"/>
  <c r="M715" i="6"/>
  <c r="N715" i="6"/>
  <c r="A716" i="6"/>
  <c r="F716" i="6"/>
  <c r="G716" i="6"/>
  <c r="H716" i="6"/>
  <c r="I716" i="6"/>
  <c r="C716" i="6"/>
  <c r="K716" i="6"/>
  <c r="L716" i="6"/>
  <c r="D716" i="6"/>
  <c r="M716" i="6"/>
  <c r="N716" i="6"/>
  <c r="A717" i="6"/>
  <c r="F717" i="6"/>
  <c r="G717" i="6"/>
  <c r="H717" i="6"/>
  <c r="I717" i="6"/>
  <c r="C717" i="6"/>
  <c r="K717" i="6"/>
  <c r="L717" i="6"/>
  <c r="D717" i="6"/>
  <c r="M717" i="6"/>
  <c r="N717" i="6"/>
  <c r="A718" i="6"/>
  <c r="F718" i="6"/>
  <c r="G718" i="6"/>
  <c r="H718" i="6"/>
  <c r="I718" i="6"/>
  <c r="C718" i="6"/>
  <c r="K718" i="6"/>
  <c r="L718" i="6"/>
  <c r="D718" i="6"/>
  <c r="M718" i="6"/>
  <c r="N718" i="6"/>
  <c r="A719" i="6"/>
  <c r="F719" i="6"/>
  <c r="G719" i="6"/>
  <c r="H719" i="6"/>
  <c r="I719" i="6"/>
  <c r="C719" i="6"/>
  <c r="K719" i="6"/>
  <c r="L719" i="6"/>
  <c r="D719" i="6"/>
  <c r="M719" i="6"/>
  <c r="N719" i="6"/>
  <c r="A720" i="6"/>
  <c r="F720" i="6"/>
  <c r="G720" i="6"/>
  <c r="H720" i="6"/>
  <c r="I720" i="6"/>
  <c r="C720" i="6"/>
  <c r="K720" i="6"/>
  <c r="L720" i="6"/>
  <c r="D720" i="6"/>
  <c r="M720" i="6"/>
  <c r="N720" i="6"/>
  <c r="A721" i="6"/>
  <c r="F721" i="6"/>
  <c r="G721" i="6"/>
  <c r="H721" i="6"/>
  <c r="I721" i="6"/>
  <c r="C721" i="6"/>
  <c r="K721" i="6"/>
  <c r="L721" i="6"/>
  <c r="D721" i="6"/>
  <c r="M721" i="6"/>
  <c r="N721" i="6"/>
  <c r="A722" i="6"/>
  <c r="F722" i="6"/>
  <c r="G722" i="6"/>
  <c r="H722" i="6"/>
  <c r="I722" i="6"/>
  <c r="C722" i="6"/>
  <c r="K722" i="6"/>
  <c r="L722" i="6"/>
  <c r="D722" i="6"/>
  <c r="M722" i="6"/>
  <c r="N722" i="6"/>
  <c r="A723" i="6"/>
  <c r="F723" i="6"/>
  <c r="G723" i="6"/>
  <c r="H723" i="6"/>
  <c r="I723" i="6"/>
  <c r="C723" i="6"/>
  <c r="K723" i="6"/>
  <c r="L723" i="6"/>
  <c r="D723" i="6"/>
  <c r="M723" i="6"/>
  <c r="N723" i="6"/>
  <c r="A724" i="6"/>
  <c r="F724" i="6"/>
  <c r="G724" i="6"/>
  <c r="H724" i="6"/>
  <c r="I724" i="6"/>
  <c r="C724" i="6"/>
  <c r="K724" i="6"/>
  <c r="L724" i="6"/>
  <c r="D724" i="6"/>
  <c r="M724" i="6"/>
  <c r="N724" i="6"/>
  <c r="A725" i="6"/>
  <c r="F725" i="6"/>
  <c r="G725" i="6"/>
  <c r="H725" i="6"/>
  <c r="I725" i="6"/>
  <c r="C725" i="6"/>
  <c r="K725" i="6"/>
  <c r="L725" i="6"/>
  <c r="D725" i="6"/>
  <c r="M725" i="6"/>
  <c r="N725" i="6"/>
  <c r="A726" i="6"/>
  <c r="F726" i="6"/>
  <c r="G726" i="6"/>
  <c r="H726" i="6"/>
  <c r="I726" i="6"/>
  <c r="C726" i="6"/>
  <c r="K726" i="6"/>
  <c r="L726" i="6"/>
  <c r="D726" i="6"/>
  <c r="M726" i="6"/>
  <c r="N726" i="6"/>
  <c r="A727" i="6"/>
  <c r="F727" i="6"/>
  <c r="G727" i="6"/>
  <c r="H727" i="6"/>
  <c r="I727" i="6"/>
  <c r="C727" i="6"/>
  <c r="K727" i="6"/>
  <c r="L727" i="6"/>
  <c r="D727" i="6"/>
  <c r="M727" i="6"/>
  <c r="N727" i="6"/>
  <c r="A728" i="6"/>
  <c r="F728" i="6"/>
  <c r="G728" i="6"/>
  <c r="H728" i="6"/>
  <c r="I728" i="6"/>
  <c r="C728" i="6"/>
  <c r="K728" i="6"/>
  <c r="L728" i="6"/>
  <c r="D728" i="6"/>
  <c r="M728" i="6"/>
  <c r="N728" i="6"/>
  <c r="A729" i="6"/>
  <c r="F729" i="6"/>
  <c r="G729" i="6"/>
  <c r="H729" i="6"/>
  <c r="I729" i="6"/>
  <c r="C729" i="6"/>
  <c r="K729" i="6"/>
  <c r="L729" i="6"/>
  <c r="D729" i="6"/>
  <c r="M729" i="6"/>
  <c r="N729" i="6"/>
  <c r="A730" i="6"/>
  <c r="F730" i="6"/>
  <c r="G730" i="6"/>
  <c r="H730" i="6"/>
  <c r="I730" i="6"/>
  <c r="C730" i="6"/>
  <c r="K730" i="6"/>
  <c r="L730" i="6"/>
  <c r="D730" i="6"/>
  <c r="M730" i="6"/>
  <c r="N730" i="6"/>
  <c r="A731" i="6"/>
  <c r="F731" i="6"/>
  <c r="G731" i="6"/>
  <c r="H731" i="6"/>
  <c r="I731" i="6"/>
  <c r="C731" i="6"/>
  <c r="K731" i="6"/>
  <c r="L731" i="6"/>
  <c r="D731" i="6"/>
  <c r="M731" i="6"/>
  <c r="N731" i="6"/>
  <c r="A732" i="6"/>
  <c r="F732" i="6"/>
  <c r="G732" i="6"/>
  <c r="H732" i="6"/>
  <c r="I732" i="6"/>
  <c r="C732" i="6"/>
  <c r="K732" i="6"/>
  <c r="L732" i="6"/>
  <c r="D732" i="6"/>
  <c r="M732" i="6"/>
  <c r="N732" i="6"/>
  <c r="A733" i="6"/>
  <c r="F733" i="6"/>
  <c r="G733" i="6"/>
  <c r="H733" i="6"/>
  <c r="I733" i="6"/>
  <c r="C733" i="6"/>
  <c r="K733" i="6"/>
  <c r="L733" i="6"/>
  <c r="D733" i="6"/>
  <c r="M733" i="6"/>
  <c r="N733" i="6"/>
  <c r="A734" i="6"/>
  <c r="F734" i="6"/>
  <c r="G734" i="6"/>
  <c r="H734" i="6"/>
  <c r="I734" i="6"/>
  <c r="C734" i="6"/>
  <c r="K734" i="6"/>
  <c r="L734" i="6"/>
  <c r="D734" i="6"/>
  <c r="M734" i="6"/>
  <c r="N734" i="6"/>
  <c r="A735" i="6"/>
  <c r="F735" i="6"/>
  <c r="G735" i="6"/>
  <c r="H735" i="6"/>
  <c r="I735" i="6"/>
  <c r="C735" i="6"/>
  <c r="K735" i="6"/>
  <c r="L735" i="6"/>
  <c r="D735" i="6"/>
  <c r="M735" i="6"/>
  <c r="N735" i="6"/>
  <c r="A736" i="6"/>
  <c r="F736" i="6"/>
  <c r="G736" i="6"/>
  <c r="H736" i="6"/>
  <c r="I736" i="6"/>
  <c r="C736" i="6"/>
  <c r="K736" i="6"/>
  <c r="L736" i="6"/>
  <c r="D736" i="6"/>
  <c r="M736" i="6"/>
  <c r="N736" i="6"/>
  <c r="A737" i="6"/>
  <c r="F737" i="6"/>
  <c r="G737" i="6"/>
  <c r="H737" i="6"/>
  <c r="I737" i="6"/>
  <c r="C737" i="6"/>
  <c r="K737" i="6"/>
  <c r="L737" i="6"/>
  <c r="D737" i="6"/>
  <c r="M737" i="6"/>
  <c r="N737" i="6"/>
  <c r="A738" i="6"/>
  <c r="F738" i="6"/>
  <c r="G738" i="6"/>
  <c r="H738" i="6"/>
  <c r="I738" i="6"/>
  <c r="C738" i="6"/>
  <c r="K738" i="6"/>
  <c r="L738" i="6"/>
  <c r="D738" i="6"/>
  <c r="M738" i="6"/>
  <c r="N738" i="6"/>
  <c r="A739" i="6"/>
  <c r="F739" i="6"/>
  <c r="G739" i="6"/>
  <c r="H739" i="6"/>
  <c r="I739" i="6"/>
  <c r="C739" i="6"/>
  <c r="K739" i="6"/>
  <c r="L739" i="6"/>
  <c r="D739" i="6"/>
  <c r="M739" i="6"/>
  <c r="N739" i="6"/>
  <c r="A740" i="6"/>
  <c r="F740" i="6"/>
  <c r="G740" i="6"/>
  <c r="H740" i="6"/>
  <c r="I740" i="6"/>
  <c r="C740" i="6"/>
  <c r="K740" i="6"/>
  <c r="L740" i="6"/>
  <c r="D740" i="6"/>
  <c r="M740" i="6"/>
  <c r="N740" i="6"/>
  <c r="A741" i="6"/>
  <c r="F741" i="6"/>
  <c r="G741" i="6"/>
  <c r="H741" i="6"/>
  <c r="I741" i="6"/>
  <c r="C741" i="6"/>
  <c r="K741" i="6"/>
  <c r="L741" i="6"/>
  <c r="D741" i="6"/>
  <c r="M741" i="6"/>
  <c r="N741" i="6"/>
  <c r="A742" i="6"/>
  <c r="F742" i="6"/>
  <c r="G742" i="6"/>
  <c r="H742" i="6"/>
  <c r="I742" i="6"/>
  <c r="C742" i="6"/>
  <c r="K742" i="6"/>
  <c r="L742" i="6"/>
  <c r="D742" i="6"/>
  <c r="M742" i="6"/>
  <c r="N742" i="6"/>
  <c r="A743" i="6"/>
  <c r="F743" i="6"/>
  <c r="G743" i="6"/>
  <c r="H743" i="6"/>
  <c r="I743" i="6"/>
  <c r="C743" i="6"/>
  <c r="K743" i="6"/>
  <c r="L743" i="6"/>
  <c r="D743" i="6"/>
  <c r="M743" i="6"/>
  <c r="N743" i="6"/>
  <c r="A744" i="6"/>
  <c r="F744" i="6"/>
  <c r="G744" i="6"/>
  <c r="H744" i="6"/>
  <c r="I744" i="6"/>
  <c r="C744" i="6"/>
  <c r="K744" i="6"/>
  <c r="L744" i="6"/>
  <c r="D744" i="6"/>
  <c r="M744" i="6"/>
  <c r="N744" i="6"/>
  <c r="A745" i="6"/>
  <c r="F745" i="6"/>
  <c r="G745" i="6"/>
  <c r="H745" i="6"/>
  <c r="I745" i="6"/>
  <c r="C745" i="6"/>
  <c r="K745" i="6"/>
  <c r="L745" i="6"/>
  <c r="D745" i="6"/>
  <c r="M745" i="6"/>
  <c r="N745" i="6"/>
  <c r="A746" i="6"/>
  <c r="F746" i="6"/>
  <c r="G746" i="6"/>
  <c r="H746" i="6"/>
  <c r="I746" i="6"/>
  <c r="C746" i="6"/>
  <c r="K746" i="6"/>
  <c r="L746" i="6"/>
  <c r="D746" i="6"/>
  <c r="M746" i="6"/>
  <c r="N746" i="6"/>
  <c r="A747" i="6"/>
  <c r="F747" i="6"/>
  <c r="G747" i="6"/>
  <c r="H747" i="6"/>
  <c r="I747" i="6"/>
  <c r="C747" i="6"/>
  <c r="K747" i="6"/>
  <c r="L747" i="6"/>
  <c r="D747" i="6"/>
  <c r="M747" i="6"/>
  <c r="N747" i="6"/>
  <c r="A748" i="6"/>
  <c r="F748" i="6"/>
  <c r="G748" i="6"/>
  <c r="H748" i="6"/>
  <c r="I748" i="6"/>
  <c r="C748" i="6"/>
  <c r="K748" i="6"/>
  <c r="L748" i="6"/>
  <c r="D748" i="6"/>
  <c r="M748" i="6"/>
  <c r="N748" i="6"/>
  <c r="A749" i="6"/>
  <c r="F749" i="6"/>
  <c r="G749" i="6"/>
  <c r="H749" i="6"/>
  <c r="I749" i="6"/>
  <c r="C749" i="6"/>
  <c r="K749" i="6"/>
  <c r="L749" i="6"/>
  <c r="D749" i="6"/>
  <c r="M749" i="6"/>
  <c r="N749" i="6"/>
  <c r="A750" i="6"/>
  <c r="F750" i="6"/>
  <c r="G750" i="6"/>
  <c r="H750" i="6"/>
  <c r="I750" i="6"/>
  <c r="C750" i="6"/>
  <c r="K750" i="6"/>
  <c r="L750" i="6"/>
  <c r="D750" i="6"/>
  <c r="M750" i="6"/>
  <c r="N750" i="6"/>
  <c r="A751" i="6"/>
  <c r="F751" i="6"/>
  <c r="G751" i="6"/>
  <c r="H751" i="6"/>
  <c r="I751" i="6"/>
  <c r="C751" i="6"/>
  <c r="K751" i="6"/>
  <c r="L751" i="6"/>
  <c r="D751" i="6"/>
  <c r="M751" i="6"/>
  <c r="N751" i="6"/>
  <c r="A752" i="6"/>
  <c r="F752" i="6"/>
  <c r="G752" i="6"/>
  <c r="H752" i="6"/>
  <c r="I752" i="6"/>
  <c r="C752" i="6"/>
  <c r="K752" i="6"/>
  <c r="L752" i="6"/>
  <c r="D752" i="6"/>
  <c r="M752" i="6"/>
  <c r="N752" i="6"/>
  <c r="A753" i="6"/>
  <c r="F753" i="6"/>
  <c r="G753" i="6"/>
  <c r="H753" i="6"/>
  <c r="I753" i="6"/>
  <c r="C753" i="6"/>
  <c r="K753" i="6"/>
  <c r="L753" i="6"/>
  <c r="D753" i="6"/>
  <c r="M753" i="6"/>
  <c r="N753" i="6"/>
  <c r="A754" i="6"/>
  <c r="F754" i="6"/>
  <c r="G754" i="6"/>
  <c r="H754" i="6"/>
  <c r="I754" i="6"/>
  <c r="C754" i="6"/>
  <c r="K754" i="6"/>
  <c r="L754" i="6"/>
  <c r="D754" i="6"/>
  <c r="M754" i="6"/>
  <c r="N754" i="6"/>
  <c r="A755" i="6"/>
  <c r="F755" i="6"/>
  <c r="G755" i="6"/>
  <c r="H755" i="6"/>
  <c r="I755" i="6"/>
  <c r="C755" i="6"/>
  <c r="K755" i="6"/>
  <c r="L755" i="6"/>
  <c r="D755" i="6"/>
  <c r="M755" i="6"/>
  <c r="N755" i="6"/>
  <c r="A756" i="6"/>
  <c r="F756" i="6"/>
  <c r="G756" i="6"/>
  <c r="H756" i="6"/>
  <c r="I756" i="6"/>
  <c r="C756" i="6"/>
  <c r="K756" i="6"/>
  <c r="L756" i="6"/>
  <c r="D756" i="6"/>
  <c r="M756" i="6"/>
  <c r="N756" i="6"/>
  <c r="A757" i="6"/>
  <c r="F757" i="6"/>
  <c r="G757" i="6"/>
  <c r="H757" i="6"/>
  <c r="I757" i="6"/>
  <c r="C757" i="6"/>
  <c r="K757" i="6"/>
  <c r="L757" i="6"/>
  <c r="D757" i="6"/>
  <c r="M757" i="6"/>
  <c r="N757" i="6"/>
  <c r="A758" i="6"/>
  <c r="F758" i="6"/>
  <c r="G758" i="6"/>
  <c r="H758" i="6"/>
  <c r="I758" i="6"/>
  <c r="C758" i="6"/>
  <c r="K758" i="6"/>
  <c r="L758" i="6"/>
  <c r="D758" i="6"/>
  <c r="M758" i="6"/>
  <c r="N758" i="6"/>
  <c r="A759" i="6"/>
  <c r="F759" i="6"/>
  <c r="G759" i="6"/>
  <c r="H759" i="6"/>
  <c r="I759" i="6"/>
  <c r="C759" i="6"/>
  <c r="K759" i="6"/>
  <c r="L759" i="6"/>
  <c r="D759" i="6"/>
  <c r="M759" i="6"/>
  <c r="N759" i="6"/>
  <c r="A760" i="6"/>
  <c r="F760" i="6"/>
  <c r="G760" i="6"/>
  <c r="H760" i="6"/>
  <c r="I760" i="6"/>
  <c r="C760" i="6"/>
  <c r="K760" i="6"/>
  <c r="L760" i="6"/>
  <c r="D760" i="6"/>
  <c r="M760" i="6"/>
  <c r="N760" i="6"/>
  <c r="A761" i="6"/>
  <c r="F761" i="6"/>
  <c r="G761" i="6"/>
  <c r="H761" i="6"/>
  <c r="I761" i="6"/>
  <c r="C761" i="6"/>
  <c r="K761" i="6"/>
  <c r="L761" i="6"/>
  <c r="D761" i="6"/>
  <c r="M761" i="6"/>
  <c r="N761" i="6"/>
  <c r="A762" i="6"/>
  <c r="F762" i="6"/>
  <c r="G762" i="6"/>
  <c r="H762" i="6"/>
  <c r="I762" i="6"/>
  <c r="C762" i="6"/>
  <c r="K762" i="6"/>
  <c r="L762" i="6"/>
  <c r="D762" i="6"/>
  <c r="M762" i="6"/>
  <c r="N762" i="6"/>
  <c r="A763" i="6"/>
  <c r="F763" i="6"/>
  <c r="G763" i="6"/>
  <c r="H763" i="6"/>
  <c r="I763" i="6"/>
  <c r="C763" i="6"/>
  <c r="K763" i="6"/>
  <c r="L763" i="6"/>
  <c r="D763" i="6"/>
  <c r="M763" i="6"/>
  <c r="N763" i="6"/>
  <c r="A764" i="6"/>
  <c r="F764" i="6"/>
  <c r="G764" i="6"/>
  <c r="H764" i="6"/>
  <c r="I764" i="6"/>
  <c r="C764" i="6"/>
  <c r="K764" i="6"/>
  <c r="L764" i="6"/>
  <c r="D764" i="6"/>
  <c r="M764" i="6"/>
  <c r="N764" i="6"/>
  <c r="A765" i="6"/>
  <c r="F765" i="6"/>
  <c r="G765" i="6"/>
  <c r="H765" i="6"/>
  <c r="I765" i="6"/>
  <c r="C765" i="6"/>
  <c r="K765" i="6"/>
  <c r="L765" i="6"/>
  <c r="D765" i="6"/>
  <c r="M765" i="6"/>
  <c r="N765" i="6"/>
  <c r="A766" i="6"/>
  <c r="F766" i="6"/>
  <c r="G766" i="6"/>
  <c r="H766" i="6"/>
  <c r="I766" i="6"/>
  <c r="C766" i="6"/>
  <c r="K766" i="6"/>
  <c r="L766" i="6"/>
  <c r="D766" i="6"/>
  <c r="M766" i="6"/>
  <c r="N766" i="6"/>
  <c r="A767" i="6"/>
  <c r="F767" i="6"/>
  <c r="G767" i="6"/>
  <c r="H767" i="6"/>
  <c r="I767" i="6"/>
  <c r="C767" i="6"/>
  <c r="K767" i="6"/>
  <c r="L767" i="6"/>
  <c r="D767" i="6"/>
  <c r="M767" i="6"/>
  <c r="N767" i="6"/>
  <c r="A768" i="6"/>
  <c r="F768" i="6"/>
  <c r="G768" i="6"/>
  <c r="H768" i="6"/>
  <c r="I768" i="6"/>
  <c r="C768" i="6"/>
  <c r="K768" i="6"/>
  <c r="L768" i="6"/>
  <c r="D768" i="6"/>
  <c r="M768" i="6"/>
  <c r="N768" i="6"/>
  <c r="A769" i="6"/>
  <c r="F769" i="6"/>
  <c r="G769" i="6"/>
  <c r="H769" i="6"/>
  <c r="I769" i="6"/>
  <c r="C769" i="6"/>
  <c r="K769" i="6"/>
  <c r="L769" i="6"/>
  <c r="D769" i="6"/>
  <c r="M769" i="6"/>
  <c r="N769" i="6"/>
  <c r="A770" i="6"/>
  <c r="F770" i="6"/>
  <c r="G770" i="6"/>
  <c r="H770" i="6"/>
  <c r="I770" i="6"/>
  <c r="C770" i="6"/>
  <c r="K770" i="6"/>
  <c r="L770" i="6"/>
  <c r="D770" i="6"/>
  <c r="M770" i="6"/>
  <c r="N770" i="6"/>
  <c r="A771" i="6"/>
  <c r="F771" i="6"/>
  <c r="G771" i="6"/>
  <c r="H771" i="6"/>
  <c r="I771" i="6"/>
  <c r="C771" i="6"/>
  <c r="K771" i="6"/>
  <c r="L771" i="6"/>
  <c r="D771" i="6"/>
  <c r="M771" i="6"/>
  <c r="N771" i="6"/>
  <c r="A772" i="6"/>
  <c r="F772" i="6"/>
  <c r="G772" i="6"/>
  <c r="H772" i="6"/>
  <c r="I772" i="6"/>
  <c r="C772" i="6"/>
  <c r="K772" i="6"/>
  <c r="L772" i="6"/>
  <c r="D772" i="6"/>
  <c r="M772" i="6"/>
  <c r="N772" i="6"/>
  <c r="A773" i="6"/>
  <c r="F773" i="6"/>
  <c r="G773" i="6"/>
  <c r="H773" i="6"/>
  <c r="I773" i="6"/>
  <c r="C773" i="6"/>
  <c r="K773" i="6"/>
  <c r="L773" i="6"/>
  <c r="D773" i="6"/>
  <c r="M773" i="6"/>
  <c r="N773" i="6"/>
  <c r="A774" i="6"/>
  <c r="F774" i="6"/>
  <c r="G774" i="6"/>
  <c r="H774" i="6"/>
  <c r="I774" i="6"/>
  <c r="C774" i="6"/>
  <c r="K774" i="6"/>
  <c r="L774" i="6"/>
  <c r="D774" i="6"/>
  <c r="M774" i="6"/>
  <c r="N774" i="6"/>
  <c r="A775" i="6"/>
  <c r="F775" i="6"/>
  <c r="G775" i="6"/>
  <c r="H775" i="6"/>
  <c r="I775" i="6"/>
  <c r="C775" i="6"/>
  <c r="K775" i="6"/>
  <c r="L775" i="6"/>
  <c r="D775" i="6"/>
  <c r="M775" i="6"/>
  <c r="N775" i="6"/>
  <c r="A776" i="6"/>
  <c r="F776" i="6"/>
  <c r="G776" i="6"/>
  <c r="H776" i="6"/>
  <c r="I776" i="6"/>
  <c r="C776" i="6"/>
  <c r="K776" i="6"/>
  <c r="L776" i="6"/>
  <c r="D776" i="6"/>
  <c r="M776" i="6"/>
  <c r="N776" i="6"/>
  <c r="A777" i="6"/>
  <c r="F777" i="6"/>
  <c r="G777" i="6"/>
  <c r="H777" i="6"/>
  <c r="I777" i="6"/>
  <c r="C777" i="6"/>
  <c r="K777" i="6"/>
  <c r="L777" i="6"/>
  <c r="D777" i="6"/>
  <c r="M777" i="6"/>
  <c r="N777" i="6"/>
  <c r="A778" i="6"/>
  <c r="F778" i="6"/>
  <c r="G778" i="6"/>
  <c r="H778" i="6"/>
  <c r="I778" i="6"/>
  <c r="C778" i="6"/>
  <c r="K778" i="6"/>
  <c r="L778" i="6"/>
  <c r="D778" i="6"/>
  <c r="M778" i="6"/>
  <c r="N778" i="6"/>
  <c r="A779" i="6"/>
  <c r="F779" i="6"/>
  <c r="G779" i="6"/>
  <c r="H779" i="6"/>
  <c r="I779" i="6"/>
  <c r="C779" i="6"/>
  <c r="K779" i="6"/>
  <c r="L779" i="6"/>
  <c r="D779" i="6"/>
  <c r="M779" i="6"/>
  <c r="N779" i="6"/>
  <c r="A780" i="6"/>
  <c r="F780" i="6"/>
  <c r="G780" i="6"/>
  <c r="H780" i="6"/>
  <c r="I780" i="6"/>
  <c r="C780" i="6"/>
  <c r="K780" i="6"/>
  <c r="L780" i="6"/>
  <c r="D780" i="6"/>
  <c r="M780" i="6"/>
  <c r="N780" i="6"/>
  <c r="A781" i="6"/>
  <c r="F781" i="6"/>
  <c r="G781" i="6"/>
  <c r="H781" i="6"/>
  <c r="I781" i="6"/>
  <c r="C781" i="6"/>
  <c r="K781" i="6"/>
  <c r="L781" i="6"/>
  <c r="D781" i="6"/>
  <c r="M781" i="6"/>
  <c r="N781" i="6"/>
  <c r="A782" i="6"/>
  <c r="F782" i="6"/>
  <c r="G782" i="6"/>
  <c r="H782" i="6"/>
  <c r="I782" i="6"/>
  <c r="C782" i="6"/>
  <c r="K782" i="6"/>
  <c r="L782" i="6"/>
  <c r="D782" i="6"/>
  <c r="M782" i="6"/>
  <c r="N782" i="6"/>
  <c r="A783" i="6"/>
  <c r="F783" i="6"/>
  <c r="G783" i="6"/>
  <c r="H783" i="6"/>
  <c r="I783" i="6"/>
  <c r="C783" i="6"/>
  <c r="K783" i="6"/>
  <c r="L783" i="6"/>
  <c r="D783" i="6"/>
  <c r="M783" i="6"/>
  <c r="N783" i="6"/>
  <c r="A784" i="6"/>
  <c r="F784" i="6"/>
  <c r="G784" i="6"/>
  <c r="H784" i="6"/>
  <c r="I784" i="6"/>
  <c r="C784" i="6"/>
  <c r="K784" i="6"/>
  <c r="L784" i="6"/>
  <c r="D784" i="6"/>
  <c r="M784" i="6"/>
  <c r="N784" i="6"/>
  <c r="A785" i="6"/>
  <c r="F785" i="6"/>
  <c r="G785" i="6"/>
  <c r="H785" i="6"/>
  <c r="I785" i="6"/>
  <c r="C785" i="6"/>
  <c r="K785" i="6"/>
  <c r="L785" i="6"/>
  <c r="D785" i="6"/>
  <c r="M785" i="6"/>
  <c r="N785" i="6"/>
  <c r="A786" i="6"/>
  <c r="F786" i="6"/>
  <c r="G786" i="6"/>
  <c r="H786" i="6"/>
  <c r="I786" i="6"/>
  <c r="C786" i="6"/>
  <c r="K786" i="6"/>
  <c r="L786" i="6"/>
  <c r="D786" i="6"/>
  <c r="M786" i="6"/>
  <c r="N786" i="6"/>
  <c r="A787" i="6"/>
  <c r="F787" i="6"/>
  <c r="G787" i="6"/>
  <c r="H787" i="6"/>
  <c r="I787" i="6"/>
  <c r="C787" i="6"/>
  <c r="K787" i="6"/>
  <c r="L787" i="6"/>
  <c r="D787" i="6"/>
  <c r="M787" i="6"/>
  <c r="N787" i="6"/>
  <c r="A788" i="6"/>
  <c r="F788" i="6"/>
  <c r="G788" i="6"/>
  <c r="H788" i="6"/>
  <c r="I788" i="6"/>
  <c r="C788" i="6"/>
  <c r="K788" i="6"/>
  <c r="L788" i="6"/>
  <c r="D788" i="6"/>
  <c r="M788" i="6"/>
  <c r="N788" i="6"/>
  <c r="A789" i="6"/>
  <c r="F789" i="6"/>
  <c r="G789" i="6"/>
  <c r="H789" i="6"/>
  <c r="I789" i="6"/>
  <c r="C789" i="6"/>
  <c r="K789" i="6"/>
  <c r="L789" i="6"/>
  <c r="D789" i="6"/>
  <c r="M789" i="6"/>
  <c r="N789" i="6"/>
  <c r="A790" i="6"/>
  <c r="F790" i="6"/>
  <c r="G790" i="6"/>
  <c r="H790" i="6"/>
  <c r="I790" i="6"/>
  <c r="C790" i="6"/>
  <c r="K790" i="6"/>
  <c r="L790" i="6"/>
  <c r="D790" i="6"/>
  <c r="M790" i="6"/>
  <c r="N790" i="6"/>
  <c r="A791" i="6"/>
  <c r="F791" i="6"/>
  <c r="G791" i="6"/>
  <c r="H791" i="6"/>
  <c r="I791" i="6"/>
  <c r="C791" i="6"/>
  <c r="K791" i="6"/>
  <c r="L791" i="6"/>
  <c r="D791" i="6"/>
  <c r="M791" i="6"/>
  <c r="N791" i="6"/>
  <c r="A792" i="6"/>
  <c r="F792" i="6"/>
  <c r="G792" i="6"/>
  <c r="H792" i="6"/>
  <c r="I792" i="6"/>
  <c r="C792" i="6"/>
  <c r="K792" i="6"/>
  <c r="L792" i="6"/>
  <c r="D792" i="6"/>
  <c r="M792" i="6"/>
  <c r="N792" i="6"/>
  <c r="A793" i="6"/>
  <c r="F793" i="6"/>
  <c r="G793" i="6"/>
  <c r="H793" i="6"/>
  <c r="I793" i="6"/>
  <c r="C793" i="6"/>
  <c r="K793" i="6"/>
  <c r="L793" i="6"/>
  <c r="D793" i="6"/>
  <c r="M793" i="6"/>
  <c r="N793" i="6"/>
  <c r="A794" i="6"/>
  <c r="F794" i="6"/>
  <c r="G794" i="6"/>
  <c r="H794" i="6"/>
  <c r="I794" i="6"/>
  <c r="C794" i="6"/>
  <c r="K794" i="6"/>
  <c r="L794" i="6"/>
  <c r="D794" i="6"/>
  <c r="M794" i="6"/>
  <c r="N794" i="6"/>
  <c r="A795" i="6"/>
  <c r="F795" i="6"/>
  <c r="G795" i="6"/>
  <c r="H795" i="6"/>
  <c r="I795" i="6"/>
  <c r="C795" i="6"/>
  <c r="K795" i="6"/>
  <c r="L795" i="6"/>
  <c r="D795" i="6"/>
  <c r="M795" i="6"/>
  <c r="N795" i="6"/>
  <c r="A796" i="6"/>
  <c r="F796" i="6"/>
  <c r="G796" i="6"/>
  <c r="H796" i="6"/>
  <c r="I796" i="6"/>
  <c r="C796" i="6"/>
  <c r="K796" i="6"/>
  <c r="L796" i="6"/>
  <c r="D796" i="6"/>
  <c r="M796" i="6"/>
  <c r="N796" i="6"/>
  <c r="A797" i="6"/>
  <c r="F797" i="6"/>
  <c r="G797" i="6"/>
  <c r="H797" i="6"/>
  <c r="I797" i="6"/>
  <c r="C797" i="6"/>
  <c r="K797" i="6"/>
  <c r="L797" i="6"/>
  <c r="D797" i="6"/>
  <c r="M797" i="6"/>
  <c r="N797" i="6"/>
  <c r="A798" i="6"/>
  <c r="F798" i="6"/>
  <c r="G798" i="6"/>
  <c r="H798" i="6"/>
  <c r="I798" i="6"/>
  <c r="C798" i="6"/>
  <c r="K798" i="6"/>
  <c r="L798" i="6"/>
  <c r="D798" i="6"/>
  <c r="M798" i="6"/>
  <c r="N798" i="6"/>
  <c r="A799" i="6"/>
  <c r="F799" i="6"/>
  <c r="G799" i="6"/>
  <c r="H799" i="6"/>
  <c r="I799" i="6"/>
  <c r="C799" i="6"/>
  <c r="K799" i="6"/>
  <c r="L799" i="6"/>
  <c r="D799" i="6"/>
  <c r="M799" i="6"/>
  <c r="N799" i="6"/>
  <c r="A800" i="6"/>
  <c r="F800" i="6"/>
  <c r="G800" i="6"/>
  <c r="H800" i="6"/>
  <c r="I800" i="6"/>
  <c r="C800" i="6"/>
  <c r="K800" i="6"/>
  <c r="L800" i="6"/>
  <c r="D800" i="6"/>
  <c r="M800" i="6"/>
  <c r="N800" i="6"/>
  <c r="A801" i="6"/>
  <c r="F801" i="6"/>
  <c r="G801" i="6"/>
  <c r="H801" i="6"/>
  <c r="I801" i="6"/>
  <c r="C801" i="6"/>
  <c r="K801" i="6"/>
  <c r="L801" i="6"/>
  <c r="D801" i="6"/>
  <c r="M801" i="6"/>
  <c r="N801" i="6"/>
  <c r="A802" i="6"/>
  <c r="F802" i="6"/>
  <c r="G802" i="6"/>
  <c r="H802" i="6"/>
  <c r="I802" i="6"/>
  <c r="C802" i="6"/>
  <c r="K802" i="6"/>
  <c r="L802" i="6"/>
  <c r="D802" i="6"/>
  <c r="M802" i="6"/>
  <c r="N802" i="6"/>
  <c r="A803" i="6"/>
  <c r="F803" i="6"/>
  <c r="G803" i="6"/>
  <c r="H803" i="6"/>
  <c r="I803" i="6"/>
  <c r="C803" i="6"/>
  <c r="K803" i="6"/>
  <c r="L803" i="6"/>
  <c r="D803" i="6"/>
  <c r="M803" i="6"/>
  <c r="N803" i="6"/>
  <c r="A804" i="6"/>
  <c r="F804" i="6"/>
  <c r="G804" i="6"/>
  <c r="H804" i="6"/>
  <c r="I804" i="6"/>
  <c r="C804" i="6"/>
  <c r="K804" i="6"/>
  <c r="L804" i="6"/>
  <c r="D804" i="6"/>
  <c r="M804" i="6"/>
  <c r="N804" i="6"/>
  <c r="A805" i="6"/>
  <c r="F805" i="6"/>
  <c r="G805" i="6"/>
  <c r="H805" i="6"/>
  <c r="I805" i="6"/>
  <c r="C805" i="6"/>
  <c r="K805" i="6"/>
  <c r="L805" i="6"/>
  <c r="D805" i="6"/>
  <c r="M805" i="6"/>
  <c r="N805" i="6"/>
  <c r="A806" i="6"/>
  <c r="F806" i="6"/>
  <c r="G806" i="6"/>
  <c r="H806" i="6"/>
  <c r="I806" i="6"/>
  <c r="C806" i="6"/>
  <c r="K806" i="6"/>
  <c r="L806" i="6"/>
  <c r="D806" i="6"/>
  <c r="M806" i="6"/>
  <c r="N806" i="6"/>
  <c r="A807" i="6"/>
  <c r="F807" i="6"/>
  <c r="G807" i="6"/>
  <c r="H807" i="6"/>
  <c r="I807" i="6"/>
  <c r="C807" i="6"/>
  <c r="K807" i="6"/>
  <c r="L807" i="6"/>
  <c r="D807" i="6"/>
  <c r="M807" i="6"/>
  <c r="N807" i="6"/>
  <c r="A808" i="6"/>
  <c r="F808" i="6"/>
  <c r="G808" i="6"/>
  <c r="H808" i="6"/>
  <c r="I808" i="6"/>
  <c r="C808" i="6"/>
  <c r="K808" i="6"/>
  <c r="L808" i="6"/>
  <c r="D808" i="6"/>
  <c r="M808" i="6"/>
  <c r="N808" i="6"/>
  <c r="A809" i="6"/>
  <c r="F809" i="6"/>
  <c r="G809" i="6"/>
  <c r="H809" i="6"/>
  <c r="I809" i="6"/>
  <c r="C809" i="6"/>
  <c r="K809" i="6"/>
  <c r="L809" i="6"/>
  <c r="D809" i="6"/>
  <c r="M809" i="6"/>
  <c r="N809" i="6"/>
  <c r="A810" i="6"/>
  <c r="F810" i="6"/>
  <c r="G810" i="6"/>
  <c r="H810" i="6"/>
  <c r="I810" i="6"/>
  <c r="C810" i="6"/>
  <c r="K810" i="6"/>
  <c r="L810" i="6"/>
  <c r="D810" i="6"/>
  <c r="M810" i="6"/>
  <c r="N810" i="6"/>
  <c r="A811" i="6"/>
  <c r="F811" i="6"/>
  <c r="G811" i="6"/>
  <c r="H811" i="6"/>
  <c r="I811" i="6"/>
  <c r="C811" i="6"/>
  <c r="K811" i="6"/>
  <c r="L811" i="6"/>
  <c r="D811" i="6"/>
  <c r="M811" i="6"/>
  <c r="N811" i="6"/>
  <c r="A812" i="6"/>
  <c r="F812" i="6"/>
  <c r="G812" i="6"/>
  <c r="H812" i="6"/>
  <c r="I812" i="6"/>
  <c r="C812" i="6"/>
  <c r="K812" i="6"/>
  <c r="L812" i="6"/>
  <c r="D812" i="6"/>
  <c r="M812" i="6"/>
  <c r="N812" i="6"/>
  <c r="A813" i="6"/>
  <c r="F813" i="6"/>
  <c r="G813" i="6"/>
  <c r="H813" i="6"/>
  <c r="I813" i="6"/>
  <c r="C813" i="6"/>
  <c r="K813" i="6"/>
  <c r="L813" i="6"/>
  <c r="D813" i="6"/>
  <c r="M813" i="6"/>
  <c r="N813" i="6"/>
  <c r="A814" i="6"/>
  <c r="F814" i="6"/>
  <c r="G814" i="6"/>
  <c r="H814" i="6"/>
  <c r="I814" i="6"/>
  <c r="C814" i="6"/>
  <c r="K814" i="6"/>
  <c r="L814" i="6"/>
  <c r="D814" i="6"/>
  <c r="M814" i="6"/>
  <c r="N814" i="6"/>
  <c r="A815" i="6"/>
  <c r="F815" i="6"/>
  <c r="G815" i="6"/>
  <c r="H815" i="6"/>
  <c r="I815" i="6"/>
  <c r="C815" i="6"/>
  <c r="K815" i="6"/>
  <c r="L815" i="6"/>
  <c r="D815" i="6"/>
  <c r="M815" i="6"/>
  <c r="N815" i="6"/>
  <c r="A816" i="6"/>
  <c r="F816" i="6"/>
  <c r="G816" i="6"/>
  <c r="H816" i="6"/>
  <c r="I816" i="6"/>
  <c r="C816" i="6"/>
  <c r="K816" i="6"/>
  <c r="L816" i="6"/>
  <c r="D816" i="6"/>
  <c r="M816" i="6"/>
  <c r="N816" i="6"/>
  <c r="A817" i="6"/>
  <c r="F817" i="6"/>
  <c r="G817" i="6"/>
  <c r="H817" i="6"/>
  <c r="I817" i="6"/>
  <c r="C817" i="6"/>
  <c r="K817" i="6"/>
  <c r="L817" i="6"/>
  <c r="D817" i="6"/>
  <c r="M817" i="6"/>
  <c r="N817" i="6"/>
  <c r="A818" i="6"/>
  <c r="F818" i="6"/>
  <c r="G818" i="6"/>
  <c r="H818" i="6"/>
  <c r="I818" i="6"/>
  <c r="C818" i="6"/>
  <c r="K818" i="6"/>
  <c r="L818" i="6"/>
  <c r="D818" i="6"/>
  <c r="M818" i="6"/>
  <c r="N818" i="6"/>
  <c r="A819" i="6"/>
  <c r="F819" i="6"/>
  <c r="G819" i="6"/>
  <c r="H819" i="6"/>
  <c r="I819" i="6"/>
  <c r="C819" i="6"/>
  <c r="K819" i="6"/>
  <c r="L819" i="6"/>
  <c r="D819" i="6"/>
  <c r="M819" i="6"/>
  <c r="N819" i="6"/>
  <c r="A820" i="6"/>
  <c r="F820" i="6"/>
  <c r="G820" i="6"/>
  <c r="H820" i="6"/>
  <c r="I820" i="6"/>
  <c r="C820" i="6"/>
  <c r="K820" i="6"/>
  <c r="L820" i="6"/>
  <c r="D820" i="6"/>
  <c r="M820" i="6"/>
  <c r="N820" i="6"/>
  <c r="A821" i="6"/>
  <c r="F821" i="6"/>
  <c r="G821" i="6"/>
  <c r="H821" i="6"/>
  <c r="I821" i="6"/>
  <c r="C821" i="6"/>
  <c r="K821" i="6"/>
  <c r="L821" i="6"/>
  <c r="D821" i="6"/>
  <c r="M821" i="6"/>
  <c r="N821" i="6"/>
  <c r="A822" i="6"/>
  <c r="F822" i="6"/>
  <c r="G822" i="6"/>
  <c r="H822" i="6"/>
  <c r="I822" i="6"/>
  <c r="C822" i="6"/>
  <c r="K822" i="6"/>
  <c r="L822" i="6"/>
  <c r="D822" i="6"/>
  <c r="M822" i="6"/>
  <c r="N822" i="6"/>
  <c r="A823" i="6"/>
  <c r="F823" i="6"/>
  <c r="G823" i="6"/>
  <c r="H823" i="6"/>
  <c r="I823" i="6"/>
  <c r="C823" i="6"/>
  <c r="K823" i="6"/>
  <c r="L823" i="6"/>
  <c r="D823" i="6"/>
  <c r="M823" i="6"/>
  <c r="N823" i="6"/>
  <c r="A824" i="6"/>
  <c r="F824" i="6"/>
  <c r="G824" i="6"/>
  <c r="H824" i="6"/>
  <c r="I824" i="6"/>
  <c r="C824" i="6"/>
  <c r="K824" i="6"/>
  <c r="L824" i="6"/>
  <c r="D824" i="6"/>
  <c r="M824" i="6"/>
  <c r="N824" i="6"/>
  <c r="A825" i="6"/>
  <c r="F825" i="6"/>
  <c r="G825" i="6"/>
  <c r="H825" i="6"/>
  <c r="I825" i="6"/>
  <c r="C825" i="6"/>
  <c r="K825" i="6"/>
  <c r="L825" i="6"/>
  <c r="D825" i="6"/>
  <c r="M825" i="6"/>
  <c r="N825" i="6"/>
  <c r="A826" i="6"/>
  <c r="F826" i="6"/>
  <c r="G826" i="6"/>
  <c r="H826" i="6"/>
  <c r="I826" i="6"/>
  <c r="C826" i="6"/>
  <c r="K826" i="6"/>
  <c r="L826" i="6"/>
  <c r="D826" i="6"/>
  <c r="M826" i="6"/>
  <c r="N826" i="6"/>
  <c r="A827" i="6"/>
  <c r="F827" i="6"/>
  <c r="G827" i="6"/>
  <c r="H827" i="6"/>
  <c r="I827" i="6"/>
  <c r="C827" i="6"/>
  <c r="K827" i="6"/>
  <c r="L827" i="6"/>
  <c r="D827" i="6"/>
  <c r="M827" i="6"/>
  <c r="N827" i="6"/>
  <c r="A828" i="6"/>
  <c r="F828" i="6"/>
  <c r="G828" i="6"/>
  <c r="H828" i="6"/>
  <c r="I828" i="6"/>
  <c r="C828" i="6"/>
  <c r="K828" i="6"/>
  <c r="L828" i="6"/>
  <c r="D828" i="6"/>
  <c r="M828" i="6"/>
  <c r="N828" i="6"/>
  <c r="A829" i="6"/>
  <c r="F829" i="6"/>
  <c r="G829" i="6"/>
  <c r="H829" i="6"/>
  <c r="I829" i="6"/>
  <c r="C829" i="6"/>
  <c r="K829" i="6"/>
  <c r="L829" i="6"/>
  <c r="D829" i="6"/>
  <c r="M829" i="6"/>
  <c r="N829" i="6"/>
  <c r="A830" i="6"/>
  <c r="F830" i="6"/>
  <c r="G830" i="6"/>
  <c r="H830" i="6"/>
  <c r="I830" i="6"/>
  <c r="C830" i="6"/>
  <c r="K830" i="6"/>
  <c r="L830" i="6"/>
  <c r="D830" i="6"/>
  <c r="M830" i="6"/>
  <c r="N830" i="6"/>
  <c r="A831" i="6"/>
  <c r="F831" i="6"/>
  <c r="G831" i="6"/>
  <c r="H831" i="6"/>
  <c r="I831" i="6"/>
  <c r="C831" i="6"/>
  <c r="K831" i="6"/>
  <c r="L831" i="6"/>
  <c r="D831" i="6"/>
  <c r="M831" i="6"/>
  <c r="N831" i="6"/>
  <c r="A832" i="6"/>
  <c r="F832" i="6"/>
  <c r="G832" i="6"/>
  <c r="H832" i="6"/>
  <c r="I832" i="6"/>
  <c r="C832" i="6"/>
  <c r="K832" i="6"/>
  <c r="L832" i="6"/>
  <c r="D832" i="6"/>
  <c r="M832" i="6"/>
  <c r="N832" i="6"/>
  <c r="A833" i="6"/>
  <c r="F833" i="6"/>
  <c r="G833" i="6"/>
  <c r="H833" i="6"/>
  <c r="I833" i="6"/>
  <c r="C833" i="6"/>
  <c r="K833" i="6"/>
  <c r="L833" i="6"/>
  <c r="D833" i="6"/>
  <c r="M833" i="6"/>
  <c r="N833" i="6"/>
  <c r="A834" i="6"/>
  <c r="F834" i="6"/>
  <c r="G834" i="6"/>
  <c r="H834" i="6"/>
  <c r="I834" i="6"/>
  <c r="C834" i="6"/>
  <c r="K834" i="6"/>
  <c r="L834" i="6"/>
  <c r="D834" i="6"/>
  <c r="M834" i="6"/>
  <c r="N834" i="6"/>
  <c r="A835" i="6"/>
  <c r="F835" i="6"/>
  <c r="G835" i="6"/>
  <c r="H835" i="6"/>
  <c r="I835" i="6"/>
  <c r="C835" i="6"/>
  <c r="K835" i="6"/>
  <c r="L835" i="6"/>
  <c r="D835" i="6"/>
  <c r="M835" i="6"/>
  <c r="N835" i="6"/>
  <c r="A836" i="6"/>
  <c r="F836" i="6"/>
  <c r="G836" i="6"/>
  <c r="H836" i="6"/>
  <c r="I836" i="6"/>
  <c r="C836" i="6"/>
  <c r="K836" i="6"/>
  <c r="L836" i="6"/>
  <c r="D836" i="6"/>
  <c r="M836" i="6"/>
  <c r="N836" i="6"/>
  <c r="A837" i="6"/>
  <c r="F837" i="6"/>
  <c r="G837" i="6"/>
  <c r="H837" i="6"/>
  <c r="I837" i="6"/>
  <c r="C837" i="6"/>
  <c r="K837" i="6"/>
  <c r="L837" i="6"/>
  <c r="D837" i="6"/>
  <c r="M837" i="6"/>
  <c r="N837" i="6"/>
  <c r="A838" i="6"/>
  <c r="F838" i="6"/>
  <c r="G838" i="6"/>
  <c r="H838" i="6"/>
  <c r="I838" i="6"/>
  <c r="C838" i="6"/>
  <c r="K838" i="6"/>
  <c r="L838" i="6"/>
  <c r="D838" i="6"/>
  <c r="M838" i="6"/>
  <c r="N838" i="6"/>
  <c r="A839" i="6"/>
  <c r="F839" i="6"/>
  <c r="G839" i="6"/>
  <c r="H839" i="6"/>
  <c r="I839" i="6"/>
  <c r="C839" i="6"/>
  <c r="K839" i="6"/>
  <c r="L839" i="6"/>
  <c r="D839" i="6"/>
  <c r="M839" i="6"/>
  <c r="N839" i="6"/>
  <c r="A840" i="6"/>
  <c r="F840" i="6"/>
  <c r="G840" i="6"/>
  <c r="H840" i="6"/>
  <c r="I840" i="6"/>
  <c r="C840" i="6"/>
  <c r="K840" i="6"/>
  <c r="L840" i="6"/>
  <c r="D840" i="6"/>
  <c r="M840" i="6"/>
  <c r="N840" i="6"/>
  <c r="A841" i="6"/>
  <c r="F841" i="6"/>
  <c r="G841" i="6"/>
  <c r="H841" i="6"/>
  <c r="I841" i="6"/>
  <c r="C841" i="6"/>
  <c r="K841" i="6"/>
  <c r="L841" i="6"/>
  <c r="D841" i="6"/>
  <c r="M841" i="6"/>
  <c r="N841" i="6"/>
  <c r="A842" i="6"/>
  <c r="F842" i="6"/>
  <c r="G842" i="6"/>
  <c r="H842" i="6"/>
  <c r="I842" i="6"/>
  <c r="C842" i="6"/>
  <c r="K842" i="6"/>
  <c r="L842" i="6"/>
  <c r="D842" i="6"/>
  <c r="M842" i="6"/>
  <c r="N842" i="6"/>
  <c r="A843" i="6"/>
  <c r="F843" i="6"/>
  <c r="G843" i="6"/>
  <c r="H843" i="6"/>
  <c r="I843" i="6"/>
  <c r="C843" i="6"/>
  <c r="K843" i="6"/>
  <c r="L843" i="6"/>
  <c r="D843" i="6"/>
  <c r="M843" i="6"/>
  <c r="N843" i="6"/>
  <c r="A844" i="6"/>
  <c r="F844" i="6"/>
  <c r="G844" i="6"/>
  <c r="H844" i="6"/>
  <c r="I844" i="6"/>
  <c r="C844" i="6"/>
  <c r="K844" i="6"/>
  <c r="L844" i="6"/>
  <c r="D844" i="6"/>
  <c r="M844" i="6"/>
  <c r="N844" i="6"/>
  <c r="A845" i="6"/>
  <c r="F845" i="6"/>
  <c r="G845" i="6"/>
  <c r="H845" i="6"/>
  <c r="I845" i="6"/>
  <c r="C845" i="6"/>
  <c r="K845" i="6"/>
  <c r="L845" i="6"/>
  <c r="D845" i="6"/>
  <c r="M845" i="6"/>
  <c r="N845" i="6"/>
  <c r="A846" i="6"/>
  <c r="F846" i="6"/>
  <c r="G846" i="6"/>
  <c r="H846" i="6"/>
  <c r="I846" i="6"/>
  <c r="C846" i="6"/>
  <c r="K846" i="6"/>
  <c r="L846" i="6"/>
  <c r="D846" i="6"/>
  <c r="M846" i="6"/>
  <c r="N846" i="6"/>
  <c r="A847" i="6"/>
  <c r="F847" i="6"/>
  <c r="G847" i="6"/>
  <c r="H847" i="6"/>
  <c r="I847" i="6"/>
  <c r="C847" i="6"/>
  <c r="K847" i="6"/>
  <c r="L847" i="6"/>
  <c r="D847" i="6"/>
  <c r="M847" i="6"/>
  <c r="N847" i="6"/>
  <c r="A848" i="6"/>
  <c r="F848" i="6"/>
  <c r="G848" i="6"/>
  <c r="H848" i="6"/>
  <c r="I848" i="6"/>
  <c r="C848" i="6"/>
  <c r="K848" i="6"/>
  <c r="L848" i="6"/>
  <c r="D848" i="6"/>
  <c r="M848" i="6"/>
  <c r="N848" i="6"/>
  <c r="A849" i="6"/>
  <c r="F849" i="6"/>
  <c r="G849" i="6"/>
  <c r="H849" i="6"/>
  <c r="I849" i="6"/>
  <c r="C849" i="6"/>
  <c r="K849" i="6"/>
  <c r="L849" i="6"/>
  <c r="D849" i="6"/>
  <c r="M849" i="6"/>
  <c r="N849" i="6"/>
  <c r="A850" i="6"/>
  <c r="F850" i="6"/>
  <c r="G850" i="6"/>
  <c r="H850" i="6"/>
  <c r="I850" i="6"/>
  <c r="C850" i="6"/>
  <c r="K850" i="6"/>
  <c r="L850" i="6"/>
  <c r="D850" i="6"/>
  <c r="M850" i="6"/>
  <c r="N850" i="6"/>
  <c r="A851" i="6"/>
  <c r="F851" i="6"/>
  <c r="G851" i="6"/>
  <c r="H851" i="6"/>
  <c r="I851" i="6"/>
  <c r="C851" i="6"/>
  <c r="K851" i="6"/>
  <c r="L851" i="6"/>
  <c r="D851" i="6"/>
  <c r="M851" i="6"/>
  <c r="N851" i="6"/>
  <c r="A852" i="6"/>
  <c r="F852" i="6"/>
  <c r="G852" i="6"/>
  <c r="H852" i="6"/>
  <c r="I852" i="6"/>
  <c r="C852" i="6"/>
  <c r="K852" i="6"/>
  <c r="L852" i="6"/>
  <c r="D852" i="6"/>
  <c r="M852" i="6"/>
  <c r="N852" i="6"/>
  <c r="A853" i="6"/>
  <c r="F853" i="6"/>
  <c r="G853" i="6"/>
  <c r="H853" i="6"/>
  <c r="I853" i="6"/>
  <c r="C853" i="6"/>
  <c r="K853" i="6"/>
  <c r="L853" i="6"/>
  <c r="D853" i="6"/>
  <c r="M853" i="6"/>
  <c r="N853" i="6"/>
  <c r="A854" i="6"/>
  <c r="F854" i="6"/>
  <c r="G854" i="6"/>
  <c r="H854" i="6"/>
  <c r="I854" i="6"/>
  <c r="C854" i="6"/>
  <c r="K854" i="6"/>
  <c r="L854" i="6"/>
  <c r="D854" i="6"/>
  <c r="M854" i="6"/>
  <c r="N854" i="6"/>
  <c r="A855" i="6"/>
  <c r="F855" i="6"/>
  <c r="G855" i="6"/>
  <c r="H855" i="6"/>
  <c r="I855" i="6"/>
  <c r="C855" i="6"/>
  <c r="K855" i="6"/>
  <c r="L855" i="6"/>
  <c r="D855" i="6"/>
  <c r="M855" i="6"/>
  <c r="N855" i="6"/>
  <c r="A856" i="6"/>
  <c r="F856" i="6"/>
  <c r="G856" i="6"/>
  <c r="H856" i="6"/>
  <c r="I856" i="6"/>
  <c r="C856" i="6"/>
  <c r="K856" i="6"/>
  <c r="L856" i="6"/>
  <c r="D856" i="6"/>
  <c r="M856" i="6"/>
  <c r="N856" i="6"/>
  <c r="A857" i="6"/>
  <c r="F857" i="6"/>
  <c r="G857" i="6"/>
  <c r="H857" i="6"/>
  <c r="I857" i="6"/>
  <c r="C857" i="6"/>
  <c r="K857" i="6"/>
  <c r="L857" i="6"/>
  <c r="D857" i="6"/>
  <c r="M857" i="6"/>
  <c r="N857" i="6"/>
  <c r="A858" i="6"/>
  <c r="F858" i="6"/>
  <c r="G858" i="6"/>
  <c r="H858" i="6"/>
  <c r="I858" i="6"/>
  <c r="C858" i="6"/>
  <c r="K858" i="6"/>
  <c r="L858" i="6"/>
  <c r="D858" i="6"/>
  <c r="M858" i="6"/>
  <c r="N858" i="6"/>
  <c r="A859" i="6"/>
  <c r="F859" i="6"/>
  <c r="G859" i="6"/>
  <c r="H859" i="6"/>
  <c r="I859" i="6"/>
  <c r="C859" i="6"/>
  <c r="K859" i="6"/>
  <c r="L859" i="6"/>
  <c r="D859" i="6"/>
  <c r="M859" i="6"/>
  <c r="N859" i="6"/>
  <c r="A860" i="6"/>
  <c r="F860" i="6"/>
  <c r="G860" i="6"/>
  <c r="H860" i="6"/>
  <c r="I860" i="6"/>
  <c r="C860" i="6"/>
  <c r="K860" i="6"/>
  <c r="L860" i="6"/>
  <c r="D860" i="6"/>
  <c r="M860" i="6"/>
  <c r="N860" i="6"/>
  <c r="A861" i="6"/>
  <c r="F861" i="6"/>
  <c r="G861" i="6"/>
  <c r="H861" i="6"/>
  <c r="I861" i="6"/>
  <c r="C861" i="6"/>
  <c r="K861" i="6"/>
  <c r="L861" i="6"/>
  <c r="D861" i="6"/>
  <c r="M861" i="6"/>
  <c r="N861" i="6"/>
  <c r="A862" i="6"/>
  <c r="F862" i="6"/>
  <c r="G862" i="6"/>
  <c r="H862" i="6"/>
  <c r="I862" i="6"/>
  <c r="C862" i="6"/>
  <c r="K862" i="6"/>
  <c r="L862" i="6"/>
  <c r="D862" i="6"/>
  <c r="M862" i="6"/>
  <c r="N862" i="6"/>
  <c r="A863" i="6"/>
  <c r="F863" i="6"/>
  <c r="G863" i="6"/>
  <c r="H863" i="6"/>
  <c r="I863" i="6"/>
  <c r="C863" i="6"/>
  <c r="K863" i="6"/>
  <c r="L863" i="6"/>
  <c r="D863" i="6"/>
  <c r="M863" i="6"/>
  <c r="N863" i="6"/>
  <c r="A864" i="6"/>
  <c r="F864" i="6"/>
  <c r="G864" i="6"/>
  <c r="H864" i="6"/>
  <c r="I864" i="6"/>
  <c r="C864" i="6"/>
  <c r="K864" i="6"/>
  <c r="L864" i="6"/>
  <c r="D864" i="6"/>
  <c r="M864" i="6"/>
  <c r="N864" i="6"/>
  <c r="A865" i="6"/>
  <c r="F865" i="6"/>
  <c r="G865" i="6"/>
  <c r="H865" i="6"/>
  <c r="I865" i="6"/>
  <c r="C865" i="6"/>
  <c r="K865" i="6"/>
  <c r="L865" i="6"/>
  <c r="D865" i="6"/>
  <c r="M865" i="6"/>
  <c r="N865" i="6"/>
  <c r="A866" i="6"/>
  <c r="F866" i="6"/>
  <c r="G866" i="6"/>
  <c r="H866" i="6"/>
  <c r="I866" i="6"/>
  <c r="C866" i="6"/>
  <c r="K866" i="6"/>
  <c r="L866" i="6"/>
  <c r="D866" i="6"/>
  <c r="M866" i="6"/>
  <c r="N866" i="6"/>
  <c r="A867" i="6"/>
  <c r="F867" i="6"/>
  <c r="G867" i="6"/>
  <c r="H867" i="6"/>
  <c r="I867" i="6"/>
  <c r="C867" i="6"/>
  <c r="K867" i="6"/>
  <c r="L867" i="6"/>
  <c r="D867" i="6"/>
  <c r="M867" i="6"/>
  <c r="N867" i="6"/>
  <c r="A868" i="6"/>
  <c r="F868" i="6"/>
  <c r="G868" i="6"/>
  <c r="H868" i="6"/>
  <c r="I868" i="6"/>
  <c r="C868" i="6"/>
  <c r="K868" i="6"/>
  <c r="L868" i="6"/>
  <c r="D868" i="6"/>
  <c r="M868" i="6"/>
  <c r="N868" i="6"/>
  <c r="A869" i="6"/>
  <c r="F869" i="6"/>
  <c r="G869" i="6"/>
  <c r="H869" i="6"/>
  <c r="I869" i="6"/>
  <c r="C869" i="6"/>
  <c r="K869" i="6"/>
  <c r="L869" i="6"/>
  <c r="D869" i="6"/>
  <c r="M869" i="6"/>
  <c r="N869" i="6"/>
  <c r="A870" i="6"/>
  <c r="F870" i="6"/>
  <c r="G870" i="6"/>
  <c r="H870" i="6"/>
  <c r="I870" i="6"/>
  <c r="C870" i="6"/>
  <c r="K870" i="6"/>
  <c r="L870" i="6"/>
  <c r="D870" i="6"/>
  <c r="M870" i="6"/>
  <c r="N870" i="6"/>
  <c r="A871" i="6"/>
  <c r="F871" i="6"/>
  <c r="G871" i="6"/>
  <c r="H871" i="6"/>
  <c r="I871" i="6"/>
  <c r="C871" i="6"/>
  <c r="K871" i="6"/>
  <c r="L871" i="6"/>
  <c r="D871" i="6"/>
  <c r="M871" i="6"/>
  <c r="N871" i="6"/>
  <c r="A872" i="6"/>
  <c r="F872" i="6"/>
  <c r="G872" i="6"/>
  <c r="H872" i="6"/>
  <c r="I872" i="6"/>
  <c r="C872" i="6"/>
  <c r="K872" i="6"/>
  <c r="L872" i="6"/>
  <c r="D872" i="6"/>
  <c r="M872" i="6"/>
  <c r="N872" i="6"/>
  <c r="A873" i="6"/>
  <c r="F873" i="6"/>
  <c r="G873" i="6"/>
  <c r="H873" i="6"/>
  <c r="I873" i="6"/>
  <c r="C873" i="6"/>
  <c r="K873" i="6"/>
  <c r="L873" i="6"/>
  <c r="D873" i="6"/>
  <c r="M873" i="6"/>
  <c r="N873" i="6"/>
  <c r="A874" i="6"/>
  <c r="F874" i="6"/>
  <c r="G874" i="6"/>
  <c r="H874" i="6"/>
  <c r="I874" i="6"/>
  <c r="C874" i="6"/>
  <c r="K874" i="6"/>
  <c r="L874" i="6"/>
  <c r="D874" i="6"/>
  <c r="M874" i="6"/>
  <c r="N874" i="6"/>
  <c r="A875" i="6"/>
  <c r="F875" i="6"/>
  <c r="G875" i="6"/>
  <c r="H875" i="6"/>
  <c r="I875" i="6"/>
  <c r="C875" i="6"/>
  <c r="K875" i="6"/>
  <c r="L875" i="6"/>
  <c r="D875" i="6"/>
  <c r="M875" i="6"/>
  <c r="N875" i="6"/>
  <c r="A876" i="6"/>
  <c r="F876" i="6"/>
  <c r="G876" i="6"/>
  <c r="H876" i="6"/>
  <c r="I876" i="6"/>
  <c r="C876" i="6"/>
  <c r="K876" i="6"/>
  <c r="L876" i="6"/>
  <c r="D876" i="6"/>
  <c r="M876" i="6"/>
  <c r="N876" i="6"/>
  <c r="A877" i="6"/>
  <c r="F877" i="6"/>
  <c r="G877" i="6"/>
  <c r="H877" i="6"/>
  <c r="I877" i="6"/>
  <c r="C877" i="6"/>
  <c r="K877" i="6"/>
  <c r="L877" i="6"/>
  <c r="D877" i="6"/>
  <c r="M877" i="6"/>
  <c r="N877" i="6"/>
  <c r="A878" i="6"/>
  <c r="F878" i="6"/>
  <c r="G878" i="6"/>
  <c r="H878" i="6"/>
  <c r="I878" i="6"/>
  <c r="C878" i="6"/>
  <c r="K878" i="6"/>
  <c r="L878" i="6"/>
  <c r="D878" i="6"/>
  <c r="M878" i="6"/>
  <c r="N878" i="6"/>
  <c r="A879" i="6"/>
  <c r="F879" i="6"/>
  <c r="G879" i="6"/>
  <c r="H879" i="6"/>
  <c r="I879" i="6"/>
  <c r="C879" i="6"/>
  <c r="K879" i="6"/>
  <c r="L879" i="6"/>
  <c r="D879" i="6"/>
  <c r="M879" i="6"/>
  <c r="N879" i="6"/>
  <c r="A880" i="6"/>
  <c r="F880" i="6"/>
  <c r="G880" i="6"/>
  <c r="H880" i="6"/>
  <c r="I880" i="6"/>
  <c r="C880" i="6"/>
  <c r="K880" i="6"/>
  <c r="L880" i="6"/>
  <c r="D880" i="6"/>
  <c r="M880" i="6"/>
  <c r="N880" i="6"/>
  <c r="A881" i="6"/>
  <c r="F881" i="6"/>
  <c r="G881" i="6"/>
  <c r="H881" i="6"/>
  <c r="I881" i="6"/>
  <c r="C881" i="6"/>
  <c r="K881" i="6"/>
  <c r="L881" i="6"/>
  <c r="D881" i="6"/>
  <c r="M881" i="6"/>
  <c r="N881" i="6"/>
  <c r="A882" i="6"/>
  <c r="F882" i="6"/>
  <c r="G882" i="6"/>
  <c r="H882" i="6"/>
  <c r="I882" i="6"/>
  <c r="C882" i="6"/>
  <c r="K882" i="6"/>
  <c r="L882" i="6"/>
  <c r="D882" i="6"/>
  <c r="M882" i="6"/>
  <c r="N882" i="6"/>
  <c r="A883" i="6"/>
  <c r="F883" i="6"/>
  <c r="G883" i="6"/>
  <c r="H883" i="6"/>
  <c r="I883" i="6"/>
  <c r="C883" i="6"/>
  <c r="K883" i="6"/>
  <c r="L883" i="6"/>
  <c r="D883" i="6"/>
  <c r="M883" i="6"/>
  <c r="N883" i="6"/>
  <c r="A884" i="6"/>
  <c r="F884" i="6"/>
  <c r="G884" i="6"/>
  <c r="H884" i="6"/>
  <c r="I884" i="6"/>
  <c r="C884" i="6"/>
  <c r="K884" i="6"/>
  <c r="L884" i="6"/>
  <c r="D884" i="6"/>
  <c r="M884" i="6"/>
  <c r="N884" i="6"/>
  <c r="A885" i="6"/>
  <c r="F885" i="6"/>
  <c r="G885" i="6"/>
  <c r="H885" i="6"/>
  <c r="I885" i="6"/>
  <c r="C885" i="6"/>
  <c r="K885" i="6"/>
  <c r="L885" i="6"/>
  <c r="D885" i="6"/>
  <c r="M885" i="6"/>
  <c r="N885" i="6"/>
  <c r="A886" i="6"/>
  <c r="F886" i="6"/>
  <c r="G886" i="6"/>
  <c r="H886" i="6"/>
  <c r="I886" i="6"/>
  <c r="C886" i="6"/>
  <c r="K886" i="6"/>
  <c r="L886" i="6"/>
  <c r="D886" i="6"/>
  <c r="M886" i="6"/>
  <c r="N886" i="6"/>
  <c r="A887" i="6"/>
  <c r="F887" i="6"/>
  <c r="G887" i="6"/>
  <c r="H887" i="6"/>
  <c r="I887" i="6"/>
  <c r="C887" i="6"/>
  <c r="K887" i="6"/>
  <c r="L887" i="6"/>
  <c r="D887" i="6"/>
  <c r="M887" i="6"/>
  <c r="N887" i="6"/>
  <c r="A888" i="6"/>
  <c r="F888" i="6"/>
  <c r="G888" i="6"/>
  <c r="H888" i="6"/>
  <c r="I888" i="6"/>
  <c r="C888" i="6"/>
  <c r="K888" i="6"/>
  <c r="L888" i="6"/>
  <c r="D888" i="6"/>
  <c r="M888" i="6"/>
  <c r="N888" i="6"/>
  <c r="A889" i="6"/>
  <c r="F889" i="6"/>
  <c r="G889" i="6"/>
  <c r="H889" i="6"/>
  <c r="I889" i="6"/>
  <c r="C889" i="6"/>
  <c r="K889" i="6"/>
  <c r="L889" i="6"/>
  <c r="D889" i="6"/>
  <c r="M889" i="6"/>
  <c r="N889" i="6"/>
  <c r="A890" i="6"/>
  <c r="F890" i="6"/>
  <c r="G890" i="6"/>
  <c r="H890" i="6"/>
  <c r="I890" i="6"/>
  <c r="C890" i="6"/>
  <c r="K890" i="6"/>
  <c r="L890" i="6"/>
  <c r="D890" i="6"/>
  <c r="M890" i="6"/>
  <c r="N890" i="6"/>
  <c r="A891" i="6"/>
  <c r="F891" i="6"/>
  <c r="G891" i="6"/>
  <c r="H891" i="6"/>
  <c r="I891" i="6"/>
  <c r="C891" i="6"/>
  <c r="K891" i="6"/>
  <c r="L891" i="6"/>
  <c r="D891" i="6"/>
  <c r="M891" i="6"/>
  <c r="N891" i="6"/>
  <c r="A892" i="6"/>
  <c r="F892" i="6"/>
  <c r="G892" i="6"/>
  <c r="H892" i="6"/>
  <c r="I892" i="6"/>
  <c r="C892" i="6"/>
  <c r="K892" i="6"/>
  <c r="L892" i="6"/>
  <c r="D892" i="6"/>
  <c r="M892" i="6"/>
  <c r="N892" i="6"/>
  <c r="A893" i="6"/>
  <c r="F893" i="6"/>
  <c r="G893" i="6"/>
  <c r="H893" i="6"/>
  <c r="I893" i="6"/>
  <c r="C893" i="6"/>
  <c r="K893" i="6"/>
  <c r="L893" i="6"/>
  <c r="D893" i="6"/>
  <c r="M893" i="6"/>
  <c r="N893" i="6"/>
  <c r="A894" i="6"/>
  <c r="F894" i="6"/>
  <c r="G894" i="6"/>
  <c r="H894" i="6"/>
  <c r="I894" i="6"/>
  <c r="C894" i="6"/>
  <c r="K894" i="6"/>
  <c r="L894" i="6"/>
  <c r="D894" i="6"/>
  <c r="M894" i="6"/>
  <c r="N894" i="6"/>
  <c r="A895" i="6"/>
  <c r="F895" i="6"/>
  <c r="G895" i="6"/>
  <c r="H895" i="6"/>
  <c r="I895" i="6"/>
  <c r="C895" i="6"/>
  <c r="K895" i="6"/>
  <c r="L895" i="6"/>
  <c r="D895" i="6"/>
  <c r="M895" i="6"/>
  <c r="N895" i="6"/>
  <c r="A896" i="6"/>
  <c r="F896" i="6"/>
  <c r="G896" i="6"/>
  <c r="H896" i="6"/>
  <c r="I896" i="6"/>
  <c r="C896" i="6"/>
  <c r="K896" i="6"/>
  <c r="L896" i="6"/>
  <c r="D896" i="6"/>
  <c r="M896" i="6"/>
  <c r="N896" i="6"/>
  <c r="A897" i="6"/>
  <c r="F897" i="6"/>
  <c r="G897" i="6"/>
  <c r="H897" i="6"/>
  <c r="I897" i="6"/>
  <c r="C897" i="6"/>
  <c r="K897" i="6"/>
  <c r="L897" i="6"/>
  <c r="D897" i="6"/>
  <c r="M897" i="6"/>
  <c r="N897" i="6"/>
  <c r="A898" i="6"/>
  <c r="F898" i="6"/>
  <c r="G898" i="6"/>
  <c r="H898" i="6"/>
  <c r="I898" i="6"/>
  <c r="C898" i="6"/>
  <c r="K898" i="6"/>
  <c r="L898" i="6"/>
  <c r="D898" i="6"/>
  <c r="M898" i="6"/>
  <c r="N898" i="6"/>
  <c r="A899" i="6"/>
  <c r="F899" i="6"/>
  <c r="G899" i="6"/>
  <c r="H899" i="6"/>
  <c r="I899" i="6"/>
  <c r="C899" i="6"/>
  <c r="K899" i="6"/>
  <c r="L899" i="6"/>
  <c r="D899" i="6"/>
  <c r="M899" i="6"/>
  <c r="N899" i="6"/>
  <c r="A900" i="6"/>
  <c r="F900" i="6"/>
  <c r="G900" i="6"/>
  <c r="H900" i="6"/>
  <c r="I900" i="6"/>
  <c r="C900" i="6"/>
  <c r="K900" i="6"/>
  <c r="L900" i="6"/>
  <c r="D900" i="6"/>
  <c r="M900" i="6"/>
  <c r="N900" i="6"/>
  <c r="A901" i="6"/>
  <c r="F901" i="6"/>
  <c r="G901" i="6"/>
  <c r="H901" i="6"/>
  <c r="I901" i="6"/>
  <c r="C901" i="6"/>
  <c r="K901" i="6"/>
  <c r="L901" i="6"/>
  <c r="D901" i="6"/>
  <c r="M901" i="6"/>
  <c r="N901" i="6"/>
  <c r="A902" i="6"/>
  <c r="F902" i="6"/>
  <c r="G902" i="6"/>
  <c r="H902" i="6"/>
  <c r="I902" i="6"/>
  <c r="C902" i="6"/>
  <c r="K902" i="6"/>
  <c r="L902" i="6"/>
  <c r="D902" i="6"/>
  <c r="M902" i="6"/>
  <c r="N902" i="6"/>
  <c r="A903" i="6"/>
  <c r="F903" i="6"/>
  <c r="G903" i="6"/>
  <c r="H903" i="6"/>
  <c r="I903" i="6"/>
  <c r="C903" i="6"/>
  <c r="K903" i="6"/>
  <c r="L903" i="6"/>
  <c r="D903" i="6"/>
  <c r="M903" i="6"/>
  <c r="N903" i="6"/>
  <c r="A904" i="6"/>
  <c r="F904" i="6"/>
  <c r="G904" i="6"/>
  <c r="H904" i="6"/>
  <c r="I904" i="6"/>
  <c r="C904" i="6"/>
  <c r="K904" i="6"/>
  <c r="L904" i="6"/>
  <c r="D904" i="6"/>
  <c r="M904" i="6"/>
  <c r="N904" i="6"/>
  <c r="A905" i="6"/>
  <c r="F905" i="6"/>
  <c r="G905" i="6"/>
  <c r="H905" i="6"/>
  <c r="I905" i="6"/>
  <c r="C905" i="6"/>
  <c r="K905" i="6"/>
  <c r="L905" i="6"/>
  <c r="D905" i="6"/>
  <c r="M905" i="6"/>
  <c r="N905" i="6"/>
  <c r="A906" i="6"/>
  <c r="F906" i="6"/>
  <c r="G906" i="6"/>
  <c r="H906" i="6"/>
  <c r="I906" i="6"/>
  <c r="C906" i="6"/>
  <c r="K906" i="6"/>
  <c r="L906" i="6"/>
  <c r="D906" i="6"/>
  <c r="M906" i="6"/>
  <c r="N906" i="6"/>
  <c r="A907" i="6"/>
  <c r="F907" i="6"/>
  <c r="G907" i="6"/>
  <c r="H907" i="6"/>
  <c r="I907" i="6"/>
  <c r="C907" i="6"/>
  <c r="K907" i="6"/>
  <c r="L907" i="6"/>
  <c r="D907" i="6"/>
  <c r="M907" i="6"/>
  <c r="N907" i="6"/>
  <c r="A908" i="6"/>
  <c r="F908" i="6"/>
  <c r="G908" i="6"/>
  <c r="H908" i="6"/>
  <c r="I908" i="6"/>
  <c r="C908" i="6"/>
  <c r="K908" i="6"/>
  <c r="L908" i="6"/>
  <c r="D908" i="6"/>
  <c r="M908" i="6"/>
  <c r="N908" i="6"/>
  <c r="A909" i="6"/>
  <c r="F909" i="6"/>
  <c r="G909" i="6"/>
  <c r="H909" i="6"/>
  <c r="I909" i="6"/>
  <c r="C909" i="6"/>
  <c r="K909" i="6"/>
  <c r="L909" i="6"/>
  <c r="D909" i="6"/>
  <c r="M909" i="6"/>
  <c r="N909" i="6"/>
  <c r="A910" i="6"/>
  <c r="F910" i="6"/>
  <c r="G910" i="6"/>
  <c r="H910" i="6"/>
  <c r="I910" i="6"/>
  <c r="C910" i="6"/>
  <c r="K910" i="6"/>
  <c r="L910" i="6"/>
  <c r="D910" i="6"/>
  <c r="M910" i="6"/>
  <c r="N910" i="6"/>
  <c r="A911" i="6"/>
  <c r="F911" i="6"/>
  <c r="G911" i="6"/>
  <c r="H911" i="6"/>
  <c r="I911" i="6"/>
  <c r="C911" i="6"/>
  <c r="K911" i="6"/>
  <c r="L911" i="6"/>
  <c r="D911" i="6"/>
  <c r="M911" i="6"/>
  <c r="N911" i="6"/>
  <c r="A912" i="6"/>
  <c r="F912" i="6"/>
  <c r="G912" i="6"/>
  <c r="H912" i="6"/>
  <c r="I912" i="6"/>
  <c r="C912" i="6"/>
  <c r="K912" i="6"/>
  <c r="L912" i="6"/>
  <c r="D912" i="6"/>
  <c r="M912" i="6"/>
  <c r="N912" i="6"/>
  <c r="A913" i="6"/>
  <c r="F913" i="6"/>
  <c r="G913" i="6"/>
  <c r="H913" i="6"/>
  <c r="I913" i="6"/>
  <c r="C913" i="6"/>
  <c r="K913" i="6"/>
  <c r="L913" i="6"/>
  <c r="D913" i="6"/>
  <c r="M913" i="6"/>
  <c r="N913" i="6"/>
  <c r="A914" i="6"/>
  <c r="F914" i="6"/>
  <c r="G914" i="6"/>
  <c r="H914" i="6"/>
  <c r="I914" i="6"/>
  <c r="C914" i="6"/>
  <c r="K914" i="6"/>
  <c r="L914" i="6"/>
  <c r="D914" i="6"/>
  <c r="M914" i="6"/>
  <c r="N914" i="6"/>
  <c r="A915" i="6"/>
  <c r="F915" i="6"/>
  <c r="G915" i="6"/>
  <c r="H915" i="6"/>
  <c r="I915" i="6"/>
  <c r="C915" i="6"/>
  <c r="K915" i="6"/>
  <c r="L915" i="6"/>
  <c r="D915" i="6"/>
  <c r="M915" i="6"/>
  <c r="N915" i="6"/>
  <c r="A916" i="6"/>
  <c r="F916" i="6"/>
  <c r="G916" i="6"/>
  <c r="H916" i="6"/>
  <c r="I916" i="6"/>
  <c r="C916" i="6"/>
  <c r="K916" i="6"/>
  <c r="L916" i="6"/>
  <c r="D916" i="6"/>
  <c r="M916" i="6"/>
  <c r="N916" i="6"/>
  <c r="A917" i="6"/>
  <c r="F917" i="6"/>
  <c r="G917" i="6"/>
  <c r="H917" i="6"/>
  <c r="I917" i="6"/>
  <c r="C917" i="6"/>
  <c r="K917" i="6"/>
  <c r="L917" i="6"/>
  <c r="D917" i="6"/>
  <c r="M917" i="6"/>
  <c r="N917" i="6"/>
  <c r="A918" i="6"/>
  <c r="F918" i="6"/>
  <c r="G918" i="6"/>
  <c r="H918" i="6"/>
  <c r="I918" i="6"/>
  <c r="C918" i="6"/>
  <c r="K918" i="6"/>
  <c r="L918" i="6"/>
  <c r="D918" i="6"/>
  <c r="M918" i="6"/>
  <c r="N918" i="6"/>
  <c r="A919" i="6"/>
  <c r="F919" i="6"/>
  <c r="G919" i="6"/>
  <c r="H919" i="6"/>
  <c r="I919" i="6"/>
  <c r="C919" i="6"/>
  <c r="K919" i="6"/>
  <c r="L919" i="6"/>
  <c r="D919" i="6"/>
  <c r="M919" i="6"/>
  <c r="N919" i="6"/>
  <c r="A920" i="6"/>
  <c r="F920" i="6"/>
  <c r="G920" i="6"/>
  <c r="H920" i="6"/>
  <c r="I920" i="6"/>
  <c r="C920" i="6"/>
  <c r="K920" i="6"/>
  <c r="L920" i="6"/>
  <c r="D920" i="6"/>
  <c r="M920" i="6"/>
  <c r="N920" i="6"/>
  <c r="A921" i="6"/>
  <c r="F921" i="6"/>
  <c r="G921" i="6"/>
  <c r="H921" i="6"/>
  <c r="I921" i="6"/>
  <c r="C921" i="6"/>
  <c r="K921" i="6"/>
  <c r="L921" i="6"/>
  <c r="D921" i="6"/>
  <c r="M921" i="6"/>
  <c r="N921" i="6"/>
  <c r="A922" i="6"/>
  <c r="F922" i="6"/>
  <c r="G922" i="6"/>
  <c r="H922" i="6"/>
  <c r="I922" i="6"/>
  <c r="C922" i="6"/>
  <c r="K922" i="6"/>
  <c r="L922" i="6"/>
  <c r="D922" i="6"/>
  <c r="M922" i="6"/>
  <c r="N922" i="6"/>
  <c r="A923" i="6"/>
  <c r="F923" i="6"/>
  <c r="G923" i="6"/>
  <c r="H923" i="6"/>
  <c r="I923" i="6"/>
  <c r="C923" i="6"/>
  <c r="K923" i="6"/>
  <c r="L923" i="6"/>
  <c r="D923" i="6"/>
  <c r="M923" i="6"/>
  <c r="N923" i="6"/>
  <c r="A924" i="6"/>
  <c r="F924" i="6"/>
  <c r="G924" i="6"/>
  <c r="H924" i="6"/>
  <c r="I924" i="6"/>
  <c r="C924" i="6"/>
  <c r="K924" i="6"/>
  <c r="L924" i="6"/>
  <c r="D924" i="6"/>
  <c r="M924" i="6"/>
  <c r="N924" i="6"/>
  <c r="A925" i="6"/>
  <c r="F925" i="6"/>
  <c r="G925" i="6"/>
  <c r="H925" i="6"/>
  <c r="I925" i="6"/>
  <c r="C925" i="6"/>
  <c r="K925" i="6"/>
  <c r="L925" i="6"/>
  <c r="D925" i="6"/>
  <c r="M925" i="6"/>
  <c r="N925" i="6"/>
  <c r="A926" i="6"/>
  <c r="F926" i="6"/>
  <c r="G926" i="6"/>
  <c r="H926" i="6"/>
  <c r="I926" i="6"/>
  <c r="C926" i="6"/>
  <c r="K926" i="6"/>
  <c r="L926" i="6"/>
  <c r="D926" i="6"/>
  <c r="M926" i="6"/>
  <c r="N926" i="6"/>
  <c r="A927" i="6"/>
  <c r="F927" i="6"/>
  <c r="G927" i="6"/>
  <c r="H927" i="6"/>
  <c r="I927" i="6"/>
  <c r="C927" i="6"/>
  <c r="K927" i="6"/>
  <c r="L927" i="6"/>
  <c r="D927" i="6"/>
  <c r="M927" i="6"/>
  <c r="N927" i="6"/>
  <c r="A928" i="6"/>
  <c r="F928" i="6"/>
  <c r="G928" i="6"/>
  <c r="H928" i="6"/>
  <c r="I928" i="6"/>
  <c r="C928" i="6"/>
  <c r="K928" i="6"/>
  <c r="L928" i="6"/>
  <c r="D928" i="6"/>
  <c r="M928" i="6"/>
  <c r="N928" i="6"/>
  <c r="A929" i="6"/>
  <c r="F929" i="6"/>
  <c r="G929" i="6"/>
  <c r="H929" i="6"/>
  <c r="I929" i="6"/>
  <c r="C929" i="6"/>
  <c r="K929" i="6"/>
  <c r="L929" i="6"/>
  <c r="D929" i="6"/>
  <c r="M929" i="6"/>
  <c r="N929" i="6"/>
  <c r="A930" i="6"/>
  <c r="F930" i="6"/>
  <c r="G930" i="6"/>
  <c r="H930" i="6"/>
  <c r="I930" i="6"/>
  <c r="C930" i="6"/>
  <c r="K930" i="6"/>
  <c r="L930" i="6"/>
  <c r="D930" i="6"/>
  <c r="M930" i="6"/>
  <c r="N930" i="6"/>
  <c r="A931" i="6"/>
  <c r="F931" i="6"/>
  <c r="G931" i="6"/>
  <c r="H931" i="6"/>
  <c r="I931" i="6"/>
  <c r="C931" i="6"/>
  <c r="K931" i="6"/>
  <c r="L931" i="6"/>
  <c r="D931" i="6"/>
  <c r="M931" i="6"/>
  <c r="N931" i="6"/>
  <c r="A932" i="6"/>
  <c r="F932" i="6"/>
  <c r="G932" i="6"/>
  <c r="H932" i="6"/>
  <c r="I932" i="6"/>
  <c r="C932" i="6"/>
  <c r="K932" i="6"/>
  <c r="L932" i="6"/>
  <c r="D932" i="6"/>
  <c r="M932" i="6"/>
  <c r="N932" i="6"/>
  <c r="A933" i="6"/>
  <c r="F933" i="6"/>
  <c r="G933" i="6"/>
  <c r="H933" i="6"/>
  <c r="I933" i="6"/>
  <c r="C933" i="6"/>
  <c r="K933" i="6"/>
  <c r="L933" i="6"/>
  <c r="D933" i="6"/>
  <c r="M933" i="6"/>
  <c r="N933" i="6"/>
  <c r="A934" i="6"/>
  <c r="F934" i="6"/>
  <c r="G934" i="6"/>
  <c r="H934" i="6"/>
  <c r="I934" i="6"/>
  <c r="C934" i="6"/>
  <c r="K934" i="6"/>
  <c r="L934" i="6"/>
  <c r="D934" i="6"/>
  <c r="M934" i="6"/>
  <c r="N934" i="6"/>
  <c r="A935" i="6"/>
  <c r="F935" i="6"/>
  <c r="G935" i="6"/>
  <c r="H935" i="6"/>
  <c r="I935" i="6"/>
  <c r="C935" i="6"/>
  <c r="K935" i="6"/>
  <c r="L935" i="6"/>
  <c r="D935" i="6"/>
  <c r="M935" i="6"/>
  <c r="N935" i="6"/>
  <c r="A936" i="6"/>
  <c r="F936" i="6"/>
  <c r="G936" i="6"/>
  <c r="H936" i="6"/>
  <c r="I936" i="6"/>
  <c r="C936" i="6"/>
  <c r="K936" i="6"/>
  <c r="L936" i="6"/>
  <c r="D936" i="6"/>
  <c r="M936" i="6"/>
  <c r="N936" i="6"/>
  <c r="A937" i="6"/>
  <c r="F937" i="6"/>
  <c r="G937" i="6"/>
  <c r="H937" i="6"/>
  <c r="I937" i="6"/>
  <c r="C937" i="6"/>
  <c r="K937" i="6"/>
  <c r="L937" i="6"/>
  <c r="D937" i="6"/>
  <c r="M937" i="6"/>
  <c r="N937" i="6"/>
  <c r="A938" i="6"/>
  <c r="F938" i="6"/>
  <c r="G938" i="6"/>
  <c r="H938" i="6"/>
  <c r="I938" i="6"/>
  <c r="C938" i="6"/>
  <c r="K938" i="6"/>
  <c r="L938" i="6"/>
  <c r="D938" i="6"/>
  <c r="M938" i="6"/>
  <c r="N938" i="6"/>
  <c r="A939" i="6"/>
  <c r="F939" i="6"/>
  <c r="G939" i="6"/>
  <c r="H939" i="6"/>
  <c r="I939" i="6"/>
  <c r="C939" i="6"/>
  <c r="K939" i="6"/>
  <c r="L939" i="6"/>
  <c r="D939" i="6"/>
  <c r="M939" i="6"/>
  <c r="N939" i="6"/>
  <c r="A940" i="6"/>
  <c r="F940" i="6"/>
  <c r="G940" i="6"/>
  <c r="H940" i="6"/>
  <c r="I940" i="6"/>
  <c r="C940" i="6"/>
  <c r="K940" i="6"/>
  <c r="L940" i="6"/>
  <c r="D940" i="6"/>
  <c r="M940" i="6"/>
  <c r="N940" i="6"/>
  <c r="A941" i="6"/>
  <c r="F941" i="6"/>
  <c r="G941" i="6"/>
  <c r="H941" i="6"/>
  <c r="I941" i="6"/>
  <c r="C941" i="6"/>
  <c r="K941" i="6"/>
  <c r="L941" i="6"/>
  <c r="D941" i="6"/>
  <c r="M941" i="6"/>
  <c r="N941" i="6"/>
  <c r="A942" i="6"/>
  <c r="F942" i="6"/>
  <c r="G942" i="6"/>
  <c r="H942" i="6"/>
  <c r="I942" i="6"/>
  <c r="C942" i="6"/>
  <c r="K942" i="6"/>
  <c r="L942" i="6"/>
  <c r="D942" i="6"/>
  <c r="M942" i="6"/>
  <c r="N942" i="6"/>
  <c r="A943" i="6"/>
  <c r="F943" i="6"/>
  <c r="G943" i="6"/>
  <c r="H943" i="6"/>
  <c r="I943" i="6"/>
  <c r="C943" i="6"/>
  <c r="K943" i="6"/>
  <c r="L943" i="6"/>
  <c r="D943" i="6"/>
  <c r="M943" i="6"/>
  <c r="N943" i="6"/>
  <c r="A944" i="6"/>
  <c r="F944" i="6"/>
  <c r="G944" i="6"/>
  <c r="H944" i="6"/>
  <c r="I944" i="6"/>
  <c r="C944" i="6"/>
  <c r="K944" i="6"/>
  <c r="L944" i="6"/>
  <c r="D944" i="6"/>
  <c r="M944" i="6"/>
  <c r="N944" i="6"/>
  <c r="A945" i="6"/>
  <c r="F945" i="6"/>
  <c r="G945" i="6"/>
  <c r="H945" i="6"/>
  <c r="I945" i="6"/>
  <c r="C945" i="6"/>
  <c r="K945" i="6"/>
  <c r="L945" i="6"/>
  <c r="D945" i="6"/>
  <c r="M945" i="6"/>
  <c r="N945" i="6"/>
  <c r="A946" i="6"/>
  <c r="F946" i="6"/>
  <c r="G946" i="6"/>
  <c r="H946" i="6"/>
  <c r="I946" i="6"/>
  <c r="C946" i="6"/>
  <c r="K946" i="6"/>
  <c r="L946" i="6"/>
  <c r="D946" i="6"/>
  <c r="M946" i="6"/>
  <c r="N946" i="6"/>
  <c r="A947" i="6"/>
  <c r="F947" i="6"/>
  <c r="G947" i="6"/>
  <c r="H947" i="6"/>
  <c r="I947" i="6"/>
  <c r="C947" i="6"/>
  <c r="K947" i="6"/>
  <c r="L947" i="6"/>
  <c r="D947" i="6"/>
  <c r="M947" i="6"/>
  <c r="N947" i="6"/>
  <c r="A948" i="6"/>
  <c r="F948" i="6"/>
  <c r="G948" i="6"/>
  <c r="H948" i="6"/>
  <c r="I948" i="6"/>
  <c r="C948" i="6"/>
  <c r="K948" i="6"/>
  <c r="L948" i="6"/>
  <c r="D948" i="6"/>
  <c r="M948" i="6"/>
  <c r="N948" i="6"/>
  <c r="A949" i="6"/>
  <c r="F949" i="6"/>
  <c r="G949" i="6"/>
  <c r="H949" i="6"/>
  <c r="I949" i="6"/>
  <c r="C949" i="6"/>
  <c r="K949" i="6"/>
  <c r="L949" i="6"/>
  <c r="D949" i="6"/>
  <c r="M949" i="6"/>
  <c r="N949" i="6"/>
  <c r="A950" i="6"/>
  <c r="F950" i="6"/>
  <c r="G950" i="6"/>
  <c r="H950" i="6"/>
  <c r="I950" i="6"/>
  <c r="C950" i="6"/>
  <c r="K950" i="6"/>
  <c r="L950" i="6"/>
  <c r="D950" i="6"/>
  <c r="M950" i="6"/>
  <c r="N950" i="6"/>
  <c r="A951" i="6"/>
  <c r="F951" i="6"/>
  <c r="G951" i="6"/>
  <c r="H951" i="6"/>
  <c r="I951" i="6"/>
  <c r="C951" i="6"/>
  <c r="K951" i="6"/>
  <c r="L951" i="6"/>
  <c r="D951" i="6"/>
  <c r="M951" i="6"/>
  <c r="N951" i="6"/>
  <c r="A952" i="6"/>
  <c r="F952" i="6"/>
  <c r="G952" i="6"/>
  <c r="H952" i="6"/>
  <c r="I952" i="6"/>
  <c r="C952" i="6"/>
  <c r="K952" i="6"/>
  <c r="L952" i="6"/>
  <c r="D952" i="6"/>
  <c r="M952" i="6"/>
  <c r="N952" i="6"/>
  <c r="A953" i="6"/>
  <c r="F953" i="6"/>
  <c r="G953" i="6"/>
  <c r="H953" i="6"/>
  <c r="I953" i="6"/>
  <c r="C953" i="6"/>
  <c r="K953" i="6"/>
  <c r="L953" i="6"/>
  <c r="D953" i="6"/>
  <c r="M953" i="6"/>
  <c r="N953" i="6"/>
  <c r="A954" i="6"/>
  <c r="F954" i="6"/>
  <c r="G954" i="6"/>
  <c r="H954" i="6"/>
  <c r="I954" i="6"/>
  <c r="C954" i="6"/>
  <c r="K954" i="6"/>
  <c r="L954" i="6"/>
  <c r="D954" i="6"/>
  <c r="M954" i="6"/>
  <c r="N954" i="6"/>
  <c r="A955" i="6"/>
  <c r="F955" i="6"/>
  <c r="G955" i="6"/>
  <c r="H955" i="6"/>
  <c r="I955" i="6"/>
  <c r="C955" i="6"/>
  <c r="K955" i="6"/>
  <c r="L955" i="6"/>
  <c r="D955" i="6"/>
  <c r="M955" i="6"/>
  <c r="N955" i="6"/>
  <c r="A956" i="6"/>
  <c r="F956" i="6"/>
  <c r="G956" i="6"/>
  <c r="H956" i="6"/>
  <c r="I956" i="6"/>
  <c r="C956" i="6"/>
  <c r="K956" i="6"/>
  <c r="L956" i="6"/>
  <c r="D956" i="6"/>
  <c r="M956" i="6"/>
  <c r="N956" i="6"/>
  <c r="A957" i="6"/>
  <c r="F957" i="6"/>
  <c r="G957" i="6"/>
  <c r="H957" i="6"/>
  <c r="I957" i="6"/>
  <c r="C957" i="6"/>
  <c r="K957" i="6"/>
  <c r="L957" i="6"/>
  <c r="D957" i="6"/>
  <c r="M957" i="6"/>
  <c r="N957" i="6"/>
  <c r="A958" i="6"/>
  <c r="F958" i="6"/>
  <c r="G958" i="6"/>
  <c r="H958" i="6"/>
  <c r="I958" i="6"/>
  <c r="C958" i="6"/>
  <c r="K958" i="6"/>
  <c r="L958" i="6"/>
  <c r="D958" i="6"/>
  <c r="M958" i="6"/>
  <c r="N958" i="6"/>
  <c r="A959" i="6"/>
  <c r="F959" i="6"/>
  <c r="G959" i="6"/>
  <c r="H959" i="6"/>
  <c r="I959" i="6"/>
  <c r="C959" i="6"/>
  <c r="K959" i="6"/>
  <c r="L959" i="6"/>
  <c r="D959" i="6"/>
  <c r="M959" i="6"/>
  <c r="N959" i="6"/>
  <c r="A960" i="6"/>
  <c r="F960" i="6"/>
  <c r="G960" i="6"/>
  <c r="H960" i="6"/>
  <c r="I960" i="6"/>
  <c r="C960" i="6"/>
  <c r="K960" i="6"/>
  <c r="L960" i="6"/>
  <c r="D960" i="6"/>
  <c r="M960" i="6"/>
  <c r="N960" i="6"/>
  <c r="A961" i="6"/>
  <c r="F961" i="6"/>
  <c r="G961" i="6"/>
  <c r="H961" i="6"/>
  <c r="I961" i="6"/>
  <c r="C961" i="6"/>
  <c r="K961" i="6"/>
  <c r="L961" i="6"/>
  <c r="D961" i="6"/>
  <c r="M961" i="6"/>
  <c r="N961" i="6"/>
  <c r="A962" i="6"/>
  <c r="F962" i="6"/>
  <c r="G962" i="6"/>
  <c r="H962" i="6"/>
  <c r="I962" i="6"/>
  <c r="C962" i="6"/>
  <c r="K962" i="6"/>
  <c r="L962" i="6"/>
  <c r="D962" i="6"/>
  <c r="M962" i="6"/>
  <c r="N962" i="6"/>
  <c r="A963" i="6"/>
  <c r="F963" i="6"/>
  <c r="G963" i="6"/>
  <c r="H963" i="6"/>
  <c r="I963" i="6"/>
  <c r="C963" i="6"/>
  <c r="K963" i="6"/>
  <c r="L963" i="6"/>
  <c r="D963" i="6"/>
  <c r="M963" i="6"/>
  <c r="N963" i="6"/>
  <c r="A964" i="6"/>
  <c r="F964" i="6"/>
  <c r="G964" i="6"/>
  <c r="H964" i="6"/>
  <c r="I964" i="6"/>
  <c r="C964" i="6"/>
  <c r="K964" i="6"/>
  <c r="L964" i="6"/>
  <c r="D964" i="6"/>
  <c r="M964" i="6"/>
  <c r="N964" i="6"/>
  <c r="A965" i="6"/>
  <c r="F965" i="6"/>
  <c r="G965" i="6"/>
  <c r="H965" i="6"/>
  <c r="I965" i="6"/>
  <c r="C965" i="6"/>
  <c r="K965" i="6"/>
  <c r="L965" i="6"/>
  <c r="D965" i="6"/>
  <c r="M965" i="6"/>
  <c r="N965" i="6"/>
  <c r="A966" i="6"/>
  <c r="F966" i="6"/>
  <c r="G966" i="6"/>
  <c r="H966" i="6"/>
  <c r="I966" i="6"/>
  <c r="C966" i="6"/>
  <c r="K966" i="6"/>
  <c r="L966" i="6"/>
  <c r="D966" i="6"/>
  <c r="M966" i="6"/>
  <c r="N966" i="6"/>
  <c r="A967" i="6"/>
  <c r="F967" i="6"/>
  <c r="G967" i="6"/>
  <c r="H967" i="6"/>
  <c r="I967" i="6"/>
  <c r="C967" i="6"/>
  <c r="K967" i="6"/>
  <c r="L967" i="6"/>
  <c r="D967" i="6"/>
  <c r="M967" i="6"/>
  <c r="N967" i="6"/>
  <c r="A968" i="6"/>
  <c r="F968" i="6"/>
  <c r="G968" i="6"/>
  <c r="H968" i="6"/>
  <c r="I968" i="6"/>
  <c r="C968" i="6"/>
  <c r="K968" i="6"/>
  <c r="L968" i="6"/>
  <c r="D968" i="6"/>
  <c r="M968" i="6"/>
  <c r="N968" i="6"/>
  <c r="A969" i="6"/>
  <c r="F969" i="6"/>
  <c r="G969" i="6"/>
  <c r="H969" i="6"/>
  <c r="I969" i="6"/>
  <c r="C969" i="6"/>
  <c r="K969" i="6"/>
  <c r="L969" i="6"/>
  <c r="D969" i="6"/>
  <c r="M969" i="6"/>
  <c r="N969" i="6"/>
  <c r="A970" i="6"/>
  <c r="F970" i="6"/>
  <c r="G970" i="6"/>
  <c r="H970" i="6"/>
  <c r="I970" i="6"/>
  <c r="C970" i="6"/>
  <c r="K970" i="6"/>
  <c r="L970" i="6"/>
  <c r="D970" i="6"/>
  <c r="M970" i="6"/>
  <c r="N970" i="6"/>
  <c r="A971" i="6"/>
  <c r="F971" i="6"/>
  <c r="G971" i="6"/>
  <c r="H971" i="6"/>
  <c r="I971" i="6"/>
  <c r="C971" i="6"/>
  <c r="K971" i="6"/>
  <c r="L971" i="6"/>
  <c r="D971" i="6"/>
  <c r="M971" i="6"/>
  <c r="N971" i="6"/>
  <c r="A972" i="6"/>
  <c r="F972" i="6"/>
  <c r="G972" i="6"/>
  <c r="H972" i="6"/>
  <c r="I972" i="6"/>
  <c r="C972" i="6"/>
  <c r="K972" i="6"/>
  <c r="L972" i="6"/>
  <c r="D972" i="6"/>
  <c r="M972" i="6"/>
  <c r="N972" i="6"/>
  <c r="A973" i="6"/>
  <c r="F973" i="6"/>
  <c r="G973" i="6"/>
  <c r="H973" i="6"/>
  <c r="I973" i="6"/>
  <c r="C973" i="6"/>
  <c r="K973" i="6"/>
  <c r="L973" i="6"/>
  <c r="D973" i="6"/>
  <c r="M973" i="6"/>
  <c r="N973" i="6"/>
  <c r="A974" i="6"/>
  <c r="F974" i="6"/>
  <c r="G974" i="6"/>
  <c r="H974" i="6"/>
  <c r="I974" i="6"/>
  <c r="C974" i="6"/>
  <c r="K974" i="6"/>
  <c r="L974" i="6"/>
  <c r="D974" i="6"/>
  <c r="M974" i="6"/>
  <c r="N974" i="6"/>
  <c r="A975" i="6"/>
  <c r="F975" i="6"/>
  <c r="G975" i="6"/>
  <c r="H975" i="6"/>
  <c r="I975" i="6"/>
  <c r="C975" i="6"/>
  <c r="K975" i="6"/>
  <c r="L975" i="6"/>
  <c r="D975" i="6"/>
  <c r="M975" i="6"/>
  <c r="N975" i="6"/>
  <c r="A976" i="6"/>
  <c r="F976" i="6"/>
  <c r="G976" i="6"/>
  <c r="H976" i="6"/>
  <c r="I976" i="6"/>
  <c r="C976" i="6"/>
  <c r="K976" i="6"/>
  <c r="L976" i="6"/>
  <c r="D976" i="6"/>
  <c r="M976" i="6"/>
  <c r="N976" i="6"/>
  <c r="A977" i="6"/>
  <c r="F977" i="6"/>
  <c r="G977" i="6"/>
  <c r="H977" i="6"/>
  <c r="I977" i="6"/>
  <c r="C977" i="6"/>
  <c r="K977" i="6"/>
  <c r="L977" i="6"/>
  <c r="D977" i="6"/>
  <c r="M977" i="6"/>
  <c r="N977" i="6"/>
  <c r="A978" i="6"/>
  <c r="F978" i="6"/>
  <c r="G978" i="6"/>
  <c r="H978" i="6"/>
  <c r="I978" i="6"/>
  <c r="C978" i="6"/>
  <c r="K978" i="6"/>
  <c r="L978" i="6"/>
  <c r="D978" i="6"/>
  <c r="M978" i="6"/>
  <c r="N978" i="6"/>
  <c r="A979" i="6"/>
  <c r="F979" i="6"/>
  <c r="G979" i="6"/>
  <c r="H979" i="6"/>
  <c r="I979" i="6"/>
  <c r="C979" i="6"/>
  <c r="K979" i="6"/>
  <c r="L979" i="6"/>
  <c r="D979" i="6"/>
  <c r="M979" i="6"/>
  <c r="N979" i="6"/>
  <c r="A980" i="6"/>
  <c r="F980" i="6"/>
  <c r="G980" i="6"/>
  <c r="H980" i="6"/>
  <c r="I980" i="6"/>
  <c r="C980" i="6"/>
  <c r="K980" i="6"/>
  <c r="L980" i="6"/>
  <c r="D980" i="6"/>
  <c r="M980" i="6"/>
  <c r="N980" i="6"/>
  <c r="A981" i="6"/>
  <c r="F981" i="6"/>
  <c r="G981" i="6"/>
  <c r="H981" i="6"/>
  <c r="I981" i="6"/>
  <c r="C981" i="6"/>
  <c r="K981" i="6"/>
  <c r="L981" i="6"/>
  <c r="D981" i="6"/>
  <c r="M981" i="6"/>
  <c r="N981" i="6"/>
  <c r="A982" i="6"/>
  <c r="F982" i="6"/>
  <c r="G982" i="6"/>
  <c r="H982" i="6"/>
  <c r="I982" i="6"/>
  <c r="C982" i="6"/>
  <c r="K982" i="6"/>
  <c r="L982" i="6"/>
  <c r="D982" i="6"/>
  <c r="M982" i="6"/>
  <c r="N982" i="6"/>
  <c r="A983" i="6"/>
  <c r="F983" i="6"/>
  <c r="G983" i="6"/>
  <c r="H983" i="6"/>
  <c r="I983" i="6"/>
  <c r="C983" i="6"/>
  <c r="K983" i="6"/>
  <c r="L983" i="6"/>
  <c r="D983" i="6"/>
  <c r="M983" i="6"/>
  <c r="N983" i="6"/>
  <c r="A984" i="6"/>
  <c r="F984" i="6"/>
  <c r="G984" i="6"/>
  <c r="H984" i="6"/>
  <c r="I984" i="6"/>
  <c r="C984" i="6"/>
  <c r="K984" i="6"/>
  <c r="L984" i="6"/>
  <c r="D984" i="6"/>
  <c r="M984" i="6"/>
  <c r="N984" i="6"/>
  <c r="A985" i="6"/>
  <c r="F985" i="6"/>
  <c r="G985" i="6"/>
  <c r="H985" i="6"/>
  <c r="I985" i="6"/>
  <c r="C985" i="6"/>
  <c r="K985" i="6"/>
  <c r="L985" i="6"/>
  <c r="D985" i="6"/>
  <c r="M985" i="6"/>
  <c r="N985" i="6"/>
  <c r="A986" i="6"/>
  <c r="F986" i="6"/>
  <c r="G986" i="6"/>
  <c r="H986" i="6"/>
  <c r="I986" i="6"/>
  <c r="C986" i="6"/>
  <c r="K986" i="6"/>
  <c r="L986" i="6"/>
  <c r="D986" i="6"/>
  <c r="M986" i="6"/>
  <c r="N986" i="6"/>
  <c r="A987" i="6"/>
  <c r="F987" i="6"/>
  <c r="G987" i="6"/>
  <c r="H987" i="6"/>
  <c r="I987" i="6"/>
  <c r="C987" i="6"/>
  <c r="K987" i="6"/>
  <c r="L987" i="6"/>
  <c r="D987" i="6"/>
  <c r="M987" i="6"/>
  <c r="N987" i="6"/>
  <c r="A988" i="6"/>
  <c r="F988" i="6"/>
  <c r="G988" i="6"/>
  <c r="H988" i="6"/>
  <c r="I988" i="6"/>
  <c r="C988" i="6"/>
  <c r="K988" i="6"/>
  <c r="L988" i="6"/>
  <c r="D988" i="6"/>
  <c r="M988" i="6"/>
  <c r="N988" i="6"/>
  <c r="A989" i="6"/>
  <c r="F989" i="6"/>
  <c r="G989" i="6"/>
  <c r="H989" i="6"/>
  <c r="I989" i="6"/>
  <c r="C989" i="6"/>
  <c r="K989" i="6"/>
  <c r="L989" i="6"/>
  <c r="D989" i="6"/>
  <c r="M989" i="6"/>
  <c r="N989" i="6"/>
  <c r="A990" i="6"/>
  <c r="F990" i="6"/>
  <c r="G990" i="6"/>
  <c r="H990" i="6"/>
  <c r="I990" i="6"/>
  <c r="C990" i="6"/>
  <c r="K990" i="6"/>
  <c r="L990" i="6"/>
  <c r="D990" i="6"/>
  <c r="M990" i="6"/>
  <c r="N990" i="6"/>
  <c r="A991" i="6"/>
  <c r="F991" i="6"/>
  <c r="G991" i="6"/>
  <c r="H991" i="6"/>
  <c r="I991" i="6"/>
  <c r="C991" i="6"/>
  <c r="K991" i="6"/>
  <c r="L991" i="6"/>
  <c r="D991" i="6"/>
  <c r="M991" i="6"/>
  <c r="N991" i="6"/>
  <c r="A992" i="6"/>
  <c r="F992" i="6"/>
  <c r="G992" i="6"/>
  <c r="H992" i="6"/>
  <c r="I992" i="6"/>
  <c r="C992" i="6"/>
  <c r="K992" i="6"/>
  <c r="L992" i="6"/>
  <c r="D992" i="6"/>
  <c r="M992" i="6"/>
  <c r="N992" i="6"/>
  <c r="A993" i="6"/>
  <c r="F993" i="6"/>
  <c r="G993" i="6"/>
  <c r="H993" i="6"/>
  <c r="I993" i="6"/>
  <c r="C993" i="6"/>
  <c r="K993" i="6"/>
  <c r="L993" i="6"/>
  <c r="D993" i="6"/>
  <c r="M993" i="6"/>
  <c r="N993" i="6"/>
  <c r="A994" i="6"/>
  <c r="F994" i="6"/>
  <c r="G994" i="6"/>
  <c r="H994" i="6"/>
  <c r="I994" i="6"/>
  <c r="C994" i="6"/>
  <c r="K994" i="6"/>
  <c r="L994" i="6"/>
  <c r="D994" i="6"/>
  <c r="M994" i="6"/>
  <c r="N994" i="6"/>
  <c r="A995" i="6"/>
  <c r="F995" i="6"/>
  <c r="G995" i="6"/>
  <c r="H995" i="6"/>
  <c r="I995" i="6"/>
  <c r="C995" i="6"/>
  <c r="K995" i="6"/>
  <c r="L995" i="6"/>
  <c r="D995" i="6"/>
  <c r="M995" i="6"/>
  <c r="N995" i="6"/>
  <c r="A996" i="6"/>
  <c r="F996" i="6"/>
  <c r="G996" i="6"/>
  <c r="H996" i="6"/>
  <c r="I996" i="6"/>
  <c r="C996" i="6"/>
  <c r="K996" i="6"/>
  <c r="L996" i="6"/>
  <c r="D996" i="6"/>
  <c r="M996" i="6"/>
  <c r="N996" i="6"/>
  <c r="A997" i="6"/>
  <c r="F997" i="6"/>
  <c r="G997" i="6"/>
  <c r="H997" i="6"/>
  <c r="I997" i="6"/>
  <c r="C997" i="6"/>
  <c r="K997" i="6"/>
  <c r="L997" i="6"/>
  <c r="D997" i="6"/>
  <c r="M997" i="6"/>
  <c r="N997" i="6"/>
  <c r="A998" i="6"/>
  <c r="F998" i="6"/>
  <c r="G998" i="6"/>
  <c r="H998" i="6"/>
  <c r="I998" i="6"/>
  <c r="C998" i="6"/>
  <c r="K998" i="6"/>
  <c r="L998" i="6"/>
  <c r="D998" i="6"/>
  <c r="M998" i="6"/>
  <c r="N998" i="6"/>
  <c r="A999" i="6"/>
  <c r="F999" i="6"/>
  <c r="G999" i="6"/>
  <c r="H999" i="6"/>
  <c r="I999" i="6"/>
  <c r="C999" i="6"/>
  <c r="K999" i="6"/>
  <c r="L999" i="6"/>
  <c r="D999" i="6"/>
  <c r="M999" i="6"/>
  <c r="N999" i="6"/>
  <c r="A1000" i="6"/>
  <c r="F1000" i="6"/>
  <c r="G1000" i="6"/>
  <c r="H1000" i="6"/>
  <c r="I1000" i="6"/>
  <c r="C1000" i="6"/>
  <c r="K1000" i="6"/>
  <c r="L1000" i="6"/>
  <c r="D1000" i="6"/>
  <c r="M1000" i="6"/>
  <c r="N1000" i="6"/>
  <c r="A1001" i="6"/>
  <c r="F1001" i="6"/>
  <c r="G1001" i="6"/>
  <c r="H1001" i="6"/>
  <c r="I1001" i="6"/>
  <c r="C1001" i="6"/>
  <c r="K1001" i="6"/>
  <c r="L1001" i="6"/>
  <c r="D1001" i="6"/>
  <c r="M1001" i="6"/>
  <c r="N1001" i="6"/>
  <c r="A1002" i="6"/>
  <c r="F1002" i="6"/>
  <c r="G1002" i="6"/>
  <c r="H1002" i="6"/>
  <c r="I1002" i="6"/>
  <c r="C1002" i="6"/>
  <c r="K1002" i="6"/>
  <c r="L1002" i="6"/>
  <c r="D1002" i="6"/>
  <c r="M1002" i="6"/>
  <c r="N1002" i="6"/>
  <c r="A1003" i="6"/>
  <c r="F1003" i="6"/>
  <c r="G1003" i="6"/>
  <c r="H1003" i="6"/>
  <c r="I1003" i="6"/>
  <c r="C1003" i="6"/>
  <c r="K1003" i="6"/>
  <c r="L1003" i="6"/>
  <c r="D1003" i="6"/>
  <c r="M1003" i="6"/>
  <c r="N1003" i="6"/>
  <c r="A1004" i="6"/>
  <c r="F1004" i="6"/>
  <c r="G1004" i="6"/>
  <c r="H1004" i="6"/>
  <c r="I1004" i="6"/>
  <c r="C1004" i="6"/>
  <c r="K1004" i="6"/>
  <c r="L1004" i="6"/>
  <c r="D1004" i="6"/>
  <c r="M1004" i="6"/>
  <c r="N1004" i="6"/>
  <c r="A1005" i="6"/>
  <c r="F1005" i="6"/>
  <c r="G1005" i="6"/>
  <c r="H1005" i="6"/>
  <c r="I1005" i="6"/>
  <c r="C1005" i="6"/>
  <c r="K1005" i="6"/>
  <c r="L1005" i="6"/>
  <c r="D1005" i="6"/>
  <c r="M1005" i="6"/>
  <c r="N1005" i="6"/>
  <c r="A1006" i="6"/>
  <c r="F1006" i="6"/>
  <c r="G1006" i="6"/>
  <c r="H1006" i="6"/>
  <c r="I1006" i="6"/>
  <c r="C1006" i="6"/>
  <c r="K1006" i="6"/>
  <c r="L1006" i="6"/>
  <c r="D1006" i="6"/>
  <c r="M1006" i="6"/>
  <c r="N1006" i="6"/>
  <c r="A1007" i="6"/>
  <c r="F1007" i="6"/>
  <c r="G1007" i="6"/>
  <c r="H1007" i="6"/>
  <c r="I1007" i="6"/>
  <c r="C1007" i="6"/>
  <c r="K1007" i="6"/>
  <c r="L1007" i="6"/>
  <c r="D1007" i="6"/>
  <c r="M1007" i="6"/>
  <c r="N1007" i="6"/>
  <c r="A1008" i="6"/>
  <c r="F1008" i="6"/>
  <c r="G1008" i="6"/>
  <c r="H1008" i="6"/>
  <c r="I1008" i="6"/>
  <c r="C1008" i="6"/>
  <c r="K1008" i="6"/>
  <c r="L1008" i="6"/>
  <c r="D1008" i="6"/>
  <c r="M1008" i="6"/>
  <c r="N1008" i="6"/>
  <c r="A1009" i="6"/>
  <c r="F1009" i="6"/>
  <c r="G1009" i="6"/>
  <c r="H1009" i="6"/>
  <c r="I1009" i="6"/>
  <c r="C1009" i="6"/>
  <c r="K1009" i="6"/>
  <c r="L1009" i="6"/>
  <c r="D1009" i="6"/>
  <c r="M1009" i="6"/>
  <c r="N1009" i="6"/>
  <c r="A1010" i="6"/>
  <c r="F1010" i="6"/>
  <c r="G1010" i="6"/>
  <c r="H1010" i="6"/>
  <c r="I1010" i="6"/>
  <c r="C1010" i="6"/>
  <c r="K1010" i="6"/>
  <c r="L1010" i="6"/>
  <c r="D1010" i="6"/>
  <c r="M1010" i="6"/>
  <c r="N1010" i="6"/>
  <c r="A1011" i="6"/>
  <c r="F1011" i="6"/>
  <c r="G1011" i="6"/>
  <c r="H1011" i="6"/>
  <c r="I1011" i="6"/>
  <c r="C1011" i="6"/>
  <c r="K1011" i="6"/>
  <c r="L1011" i="6"/>
  <c r="D1011" i="6"/>
  <c r="M1011" i="6"/>
  <c r="N1011" i="6"/>
  <c r="A1012" i="6"/>
  <c r="F1012" i="6"/>
  <c r="G1012" i="6"/>
  <c r="H1012" i="6"/>
  <c r="I1012" i="6"/>
  <c r="C1012" i="6"/>
  <c r="K1012" i="6"/>
  <c r="L1012" i="6"/>
  <c r="D1012" i="6"/>
  <c r="M1012" i="6"/>
  <c r="N1012" i="6"/>
  <c r="A1013" i="6"/>
  <c r="F1013" i="6"/>
  <c r="G1013" i="6"/>
  <c r="H1013" i="6"/>
  <c r="I1013" i="6"/>
  <c r="C1013" i="6"/>
  <c r="K1013" i="6"/>
  <c r="L1013" i="6"/>
  <c r="D1013" i="6"/>
  <c r="M1013" i="6"/>
  <c r="N1013" i="6"/>
  <c r="A1014" i="6"/>
  <c r="F1014" i="6"/>
  <c r="G1014" i="6"/>
  <c r="H1014" i="6"/>
  <c r="I1014" i="6"/>
  <c r="C1014" i="6"/>
  <c r="K1014" i="6"/>
  <c r="L1014" i="6"/>
  <c r="D1014" i="6"/>
  <c r="M1014" i="6"/>
  <c r="N1014" i="6"/>
  <c r="A1015" i="6"/>
  <c r="F1015" i="6"/>
  <c r="G1015" i="6"/>
  <c r="H1015" i="6"/>
  <c r="I1015" i="6"/>
  <c r="C1015" i="6"/>
  <c r="K1015" i="6"/>
  <c r="L1015" i="6"/>
  <c r="D1015" i="6"/>
  <c r="M1015" i="6"/>
  <c r="N1015" i="6"/>
  <c r="A1016" i="6"/>
  <c r="F1016" i="6"/>
  <c r="G1016" i="6"/>
  <c r="H1016" i="6"/>
  <c r="I1016" i="6"/>
  <c r="C1016" i="6"/>
  <c r="K1016" i="6"/>
  <c r="L1016" i="6"/>
  <c r="D1016" i="6"/>
  <c r="M1016" i="6"/>
  <c r="N1016" i="6"/>
  <c r="A1017" i="6"/>
  <c r="F1017" i="6"/>
  <c r="G1017" i="6"/>
  <c r="H1017" i="6"/>
  <c r="I1017" i="6"/>
  <c r="C1017" i="6"/>
  <c r="K1017" i="6"/>
  <c r="L1017" i="6"/>
  <c r="D1017" i="6"/>
  <c r="M1017" i="6"/>
  <c r="N1017" i="6"/>
  <c r="A1018" i="6"/>
  <c r="F1018" i="6"/>
  <c r="G1018" i="6"/>
  <c r="H1018" i="6"/>
  <c r="I1018" i="6"/>
  <c r="C1018" i="6"/>
  <c r="K1018" i="6"/>
  <c r="L1018" i="6"/>
  <c r="D1018" i="6"/>
  <c r="M1018" i="6"/>
  <c r="N1018" i="6"/>
  <c r="A1019" i="6"/>
  <c r="F1019" i="6"/>
  <c r="G1019" i="6"/>
  <c r="H1019" i="6"/>
  <c r="I1019" i="6"/>
  <c r="C1019" i="6"/>
  <c r="K1019" i="6"/>
  <c r="L1019" i="6"/>
  <c r="D1019" i="6"/>
  <c r="M1019" i="6"/>
  <c r="N1019" i="6"/>
  <c r="A1020" i="6"/>
  <c r="F1020" i="6"/>
  <c r="G1020" i="6"/>
  <c r="H1020" i="6"/>
  <c r="I1020" i="6"/>
  <c r="C1020" i="6"/>
  <c r="K1020" i="6"/>
  <c r="L1020" i="6"/>
  <c r="D1020" i="6"/>
  <c r="M1020" i="6"/>
  <c r="N1020" i="6"/>
  <c r="A1021" i="6"/>
  <c r="F1021" i="6"/>
  <c r="G1021" i="6"/>
  <c r="H1021" i="6"/>
  <c r="I1021" i="6"/>
  <c r="C1021" i="6"/>
  <c r="K1021" i="6"/>
  <c r="L1021" i="6"/>
  <c r="D1021" i="6"/>
  <c r="M1021" i="6"/>
  <c r="N1021" i="6"/>
  <c r="A1022" i="6"/>
  <c r="F1022" i="6"/>
  <c r="G1022" i="6"/>
  <c r="H1022" i="6"/>
  <c r="I1022" i="6"/>
  <c r="C1022" i="6"/>
  <c r="K1022" i="6"/>
  <c r="L1022" i="6"/>
  <c r="D1022" i="6"/>
  <c r="M1022" i="6"/>
  <c r="N1022" i="6"/>
  <c r="A1023" i="6"/>
  <c r="F1023" i="6"/>
  <c r="G1023" i="6"/>
  <c r="H1023" i="6"/>
  <c r="I1023" i="6"/>
  <c r="C1023" i="6"/>
  <c r="K1023" i="6"/>
  <c r="L1023" i="6"/>
  <c r="D1023" i="6"/>
  <c r="M1023" i="6"/>
  <c r="N1023" i="6"/>
  <c r="A1024" i="6"/>
  <c r="F1024" i="6"/>
  <c r="G1024" i="6"/>
  <c r="H1024" i="6"/>
  <c r="I1024" i="6"/>
  <c r="C1024" i="6"/>
  <c r="K1024" i="6"/>
  <c r="L1024" i="6"/>
  <c r="D1024" i="6"/>
  <c r="M1024" i="6"/>
  <c r="N1024" i="6"/>
  <c r="A1025" i="6"/>
  <c r="F1025" i="6"/>
  <c r="G1025" i="6"/>
  <c r="H1025" i="6"/>
  <c r="I1025" i="6"/>
  <c r="C1025" i="6"/>
  <c r="K1025" i="6"/>
  <c r="L1025" i="6"/>
  <c r="D1025" i="6"/>
  <c r="M1025" i="6"/>
  <c r="N1025" i="6"/>
  <c r="A1026" i="6"/>
  <c r="F1026" i="6"/>
  <c r="G1026" i="6"/>
  <c r="H1026" i="6"/>
  <c r="I1026" i="6"/>
  <c r="C1026" i="6"/>
  <c r="K1026" i="6"/>
  <c r="L1026" i="6"/>
  <c r="D1026" i="6"/>
  <c r="M1026" i="6"/>
  <c r="N1026" i="6"/>
  <c r="A1027" i="6"/>
  <c r="F1027" i="6"/>
  <c r="G1027" i="6"/>
  <c r="H1027" i="6"/>
  <c r="I1027" i="6"/>
  <c r="C1027" i="6"/>
  <c r="K1027" i="6"/>
  <c r="L1027" i="6"/>
  <c r="D1027" i="6"/>
  <c r="M1027" i="6"/>
  <c r="N1027" i="6"/>
  <c r="A1028" i="6"/>
  <c r="F1028" i="6"/>
  <c r="G1028" i="6"/>
  <c r="H1028" i="6"/>
  <c r="I1028" i="6"/>
  <c r="C1028" i="6"/>
  <c r="K1028" i="6"/>
  <c r="L1028" i="6"/>
  <c r="D1028" i="6"/>
  <c r="M1028" i="6"/>
  <c r="N1028" i="6"/>
  <c r="A1029" i="6"/>
  <c r="F1029" i="6"/>
  <c r="G1029" i="6"/>
  <c r="H1029" i="6"/>
  <c r="I1029" i="6"/>
  <c r="C1029" i="6"/>
  <c r="K1029" i="6"/>
  <c r="L1029" i="6"/>
  <c r="D1029" i="6"/>
  <c r="M1029" i="6"/>
  <c r="N1029" i="6"/>
  <c r="A1030" i="6"/>
  <c r="F1030" i="6"/>
  <c r="G1030" i="6"/>
  <c r="H1030" i="6"/>
  <c r="I1030" i="6"/>
  <c r="C1030" i="6"/>
  <c r="K1030" i="6"/>
  <c r="L1030" i="6"/>
  <c r="D1030" i="6"/>
  <c r="M1030" i="6"/>
  <c r="N1030" i="6"/>
  <c r="A1031" i="6"/>
  <c r="F1031" i="6"/>
  <c r="G1031" i="6"/>
  <c r="H1031" i="6"/>
  <c r="I1031" i="6"/>
  <c r="C1031" i="6"/>
  <c r="K1031" i="6"/>
  <c r="L1031" i="6"/>
  <c r="D1031" i="6"/>
  <c r="M1031" i="6"/>
  <c r="N1031" i="6"/>
  <c r="A1032" i="6"/>
  <c r="F1032" i="6"/>
  <c r="G1032" i="6"/>
  <c r="H1032" i="6"/>
  <c r="I1032" i="6"/>
  <c r="C1032" i="6"/>
  <c r="K1032" i="6"/>
  <c r="L1032" i="6"/>
  <c r="D1032" i="6"/>
  <c r="M1032" i="6"/>
  <c r="N1032" i="6"/>
  <c r="A1033" i="6"/>
  <c r="F1033" i="6"/>
  <c r="G1033" i="6"/>
  <c r="H1033" i="6"/>
  <c r="I1033" i="6"/>
  <c r="C1033" i="6"/>
  <c r="K1033" i="6"/>
  <c r="L1033" i="6"/>
  <c r="D1033" i="6"/>
  <c r="M1033" i="6"/>
  <c r="N1033" i="6"/>
  <c r="A1034" i="6"/>
  <c r="F1034" i="6"/>
  <c r="G1034" i="6"/>
  <c r="H1034" i="6"/>
  <c r="I1034" i="6"/>
  <c r="C1034" i="6"/>
  <c r="K1034" i="6"/>
  <c r="L1034" i="6"/>
  <c r="D1034" i="6"/>
  <c r="M1034" i="6"/>
  <c r="N1034" i="6"/>
  <c r="A1035" i="6"/>
  <c r="F1035" i="6"/>
  <c r="G1035" i="6"/>
  <c r="H1035" i="6"/>
  <c r="I1035" i="6"/>
  <c r="C1035" i="6"/>
  <c r="K1035" i="6"/>
  <c r="L1035" i="6"/>
  <c r="D1035" i="6"/>
  <c r="M1035" i="6"/>
  <c r="N1035" i="6"/>
  <c r="A1036" i="6"/>
  <c r="F1036" i="6"/>
  <c r="G1036" i="6"/>
  <c r="H1036" i="6"/>
  <c r="I1036" i="6"/>
  <c r="C1036" i="6"/>
  <c r="K1036" i="6"/>
  <c r="L1036" i="6"/>
  <c r="D1036" i="6"/>
  <c r="M1036" i="6"/>
  <c r="N1036" i="6"/>
  <c r="A1037" i="6"/>
  <c r="F1037" i="6"/>
  <c r="G1037" i="6"/>
  <c r="H1037" i="6"/>
  <c r="I1037" i="6"/>
  <c r="C1037" i="6"/>
  <c r="K1037" i="6"/>
  <c r="L1037" i="6"/>
  <c r="D1037" i="6"/>
  <c r="M1037" i="6"/>
  <c r="N1037" i="6"/>
  <c r="A1038" i="6"/>
  <c r="F1038" i="6"/>
  <c r="G1038" i="6"/>
  <c r="H1038" i="6"/>
  <c r="I1038" i="6"/>
  <c r="C1038" i="6"/>
  <c r="K1038" i="6"/>
  <c r="L1038" i="6"/>
  <c r="D1038" i="6"/>
  <c r="M1038" i="6"/>
  <c r="N1038" i="6"/>
  <c r="A1039" i="6"/>
  <c r="F1039" i="6"/>
  <c r="G1039" i="6"/>
  <c r="H1039" i="6"/>
  <c r="I1039" i="6"/>
  <c r="C1039" i="6"/>
  <c r="K1039" i="6"/>
  <c r="L1039" i="6"/>
  <c r="D1039" i="6"/>
  <c r="M1039" i="6"/>
  <c r="N1039" i="6"/>
  <c r="A1040" i="6"/>
  <c r="F1040" i="6"/>
  <c r="G1040" i="6"/>
  <c r="H1040" i="6"/>
  <c r="I1040" i="6"/>
  <c r="C1040" i="6"/>
  <c r="K1040" i="6"/>
  <c r="L1040" i="6"/>
  <c r="D1040" i="6"/>
  <c r="M1040" i="6"/>
  <c r="N1040" i="6"/>
  <c r="A1041" i="6"/>
  <c r="F1041" i="6"/>
  <c r="G1041" i="6"/>
  <c r="H1041" i="6"/>
  <c r="I1041" i="6"/>
  <c r="C1041" i="6"/>
  <c r="K1041" i="6"/>
  <c r="L1041" i="6"/>
  <c r="D1041" i="6"/>
  <c r="M1041" i="6"/>
  <c r="N1041" i="6"/>
  <c r="A1042" i="6"/>
  <c r="F1042" i="6"/>
  <c r="G1042" i="6"/>
  <c r="H1042" i="6"/>
  <c r="I1042" i="6"/>
  <c r="C1042" i="6"/>
  <c r="K1042" i="6"/>
  <c r="L1042" i="6"/>
  <c r="D1042" i="6"/>
  <c r="M1042" i="6"/>
  <c r="N1042" i="6"/>
  <c r="A1043" i="6"/>
  <c r="F1043" i="6"/>
  <c r="G1043" i="6"/>
  <c r="H1043" i="6"/>
  <c r="I1043" i="6"/>
  <c r="C1043" i="6"/>
  <c r="K1043" i="6"/>
  <c r="L1043" i="6"/>
  <c r="D1043" i="6"/>
  <c r="M1043" i="6"/>
  <c r="N1043" i="6"/>
  <c r="A1044" i="6"/>
  <c r="F1044" i="6"/>
  <c r="G1044" i="6"/>
  <c r="H1044" i="6"/>
  <c r="I1044" i="6"/>
  <c r="C1044" i="6"/>
  <c r="K1044" i="6"/>
  <c r="L1044" i="6"/>
  <c r="D1044" i="6"/>
  <c r="M1044" i="6"/>
  <c r="N1044" i="6"/>
  <c r="A1045" i="6"/>
  <c r="F1045" i="6"/>
  <c r="G1045" i="6"/>
  <c r="H1045" i="6"/>
  <c r="I1045" i="6"/>
  <c r="C1045" i="6"/>
  <c r="K1045" i="6"/>
  <c r="L1045" i="6"/>
  <c r="D1045" i="6"/>
  <c r="M1045" i="6"/>
  <c r="N1045" i="6"/>
  <c r="A1046" i="6"/>
  <c r="F1046" i="6"/>
  <c r="G1046" i="6"/>
  <c r="H1046" i="6"/>
  <c r="I1046" i="6"/>
  <c r="C1046" i="6"/>
  <c r="K1046" i="6"/>
  <c r="L1046" i="6"/>
  <c r="D1046" i="6"/>
  <c r="M1046" i="6"/>
  <c r="N1046" i="6"/>
  <c r="A1047" i="6"/>
  <c r="F1047" i="6"/>
  <c r="G1047" i="6"/>
  <c r="H1047" i="6"/>
  <c r="I1047" i="6"/>
  <c r="C1047" i="6"/>
  <c r="K1047" i="6"/>
  <c r="L1047" i="6"/>
  <c r="D1047" i="6"/>
  <c r="M1047" i="6"/>
  <c r="N1047" i="6"/>
  <c r="A1048" i="6"/>
  <c r="F1048" i="6"/>
  <c r="G1048" i="6"/>
  <c r="H1048" i="6"/>
  <c r="I1048" i="6"/>
  <c r="C1048" i="6"/>
  <c r="K1048" i="6"/>
  <c r="L1048" i="6"/>
  <c r="D1048" i="6"/>
  <c r="M1048" i="6"/>
  <c r="N1048" i="6"/>
  <c r="A1049" i="6"/>
  <c r="F1049" i="6"/>
  <c r="G1049" i="6"/>
  <c r="H1049" i="6"/>
  <c r="I1049" i="6"/>
  <c r="C1049" i="6"/>
  <c r="K1049" i="6"/>
  <c r="L1049" i="6"/>
  <c r="D1049" i="6"/>
  <c r="M1049" i="6"/>
  <c r="N1049" i="6"/>
  <c r="A1050" i="6"/>
  <c r="F1050" i="6"/>
  <c r="G1050" i="6"/>
  <c r="H1050" i="6"/>
  <c r="I1050" i="6"/>
  <c r="C1050" i="6"/>
  <c r="K1050" i="6"/>
  <c r="L1050" i="6"/>
  <c r="D1050" i="6"/>
  <c r="M1050" i="6"/>
  <c r="N1050" i="6"/>
  <c r="A1051" i="6"/>
  <c r="F1051" i="6"/>
  <c r="G1051" i="6"/>
  <c r="H1051" i="6"/>
  <c r="I1051" i="6"/>
  <c r="C1051" i="6"/>
  <c r="K1051" i="6"/>
  <c r="L1051" i="6"/>
  <c r="D1051" i="6"/>
  <c r="M1051" i="6"/>
  <c r="N1051" i="6"/>
  <c r="A1052" i="6"/>
  <c r="F1052" i="6"/>
  <c r="G1052" i="6"/>
  <c r="H1052" i="6"/>
  <c r="I1052" i="6"/>
  <c r="C1052" i="6"/>
  <c r="K1052" i="6"/>
  <c r="L1052" i="6"/>
  <c r="D1052" i="6"/>
  <c r="M1052" i="6"/>
  <c r="N1052" i="6"/>
  <c r="A1053" i="6"/>
  <c r="F1053" i="6"/>
  <c r="G1053" i="6"/>
  <c r="H1053" i="6"/>
  <c r="I1053" i="6"/>
  <c r="C1053" i="6"/>
  <c r="K1053" i="6"/>
  <c r="L1053" i="6"/>
  <c r="D1053" i="6"/>
  <c r="M1053" i="6"/>
  <c r="N1053" i="6"/>
  <c r="A1054" i="6"/>
  <c r="F1054" i="6"/>
  <c r="G1054" i="6"/>
  <c r="H1054" i="6"/>
  <c r="I1054" i="6"/>
  <c r="C1054" i="6"/>
  <c r="K1054" i="6"/>
  <c r="L1054" i="6"/>
  <c r="D1054" i="6"/>
  <c r="M1054" i="6"/>
  <c r="N1054" i="6"/>
  <c r="A1055" i="6"/>
  <c r="F1055" i="6"/>
  <c r="G1055" i="6"/>
  <c r="H1055" i="6"/>
  <c r="I1055" i="6"/>
  <c r="C1055" i="6"/>
  <c r="K1055" i="6"/>
  <c r="L1055" i="6"/>
  <c r="D1055" i="6"/>
  <c r="M1055" i="6"/>
  <c r="N1055" i="6"/>
  <c r="A1056" i="6"/>
  <c r="F1056" i="6"/>
  <c r="G1056" i="6"/>
  <c r="H1056" i="6"/>
  <c r="I1056" i="6"/>
  <c r="C1056" i="6"/>
  <c r="K1056" i="6"/>
  <c r="L1056" i="6"/>
  <c r="D1056" i="6"/>
  <c r="M1056" i="6"/>
  <c r="N1056" i="6"/>
  <c r="A1057" i="6"/>
  <c r="F1057" i="6"/>
  <c r="G1057" i="6"/>
  <c r="H1057" i="6"/>
  <c r="I1057" i="6"/>
  <c r="C1057" i="6"/>
  <c r="K1057" i="6"/>
  <c r="L1057" i="6"/>
  <c r="D1057" i="6"/>
  <c r="M1057" i="6"/>
  <c r="N1057" i="6"/>
  <c r="A1058" i="6"/>
  <c r="F1058" i="6"/>
  <c r="G1058" i="6"/>
  <c r="H1058" i="6"/>
  <c r="I1058" i="6"/>
  <c r="C1058" i="6"/>
  <c r="K1058" i="6"/>
  <c r="L1058" i="6"/>
  <c r="D1058" i="6"/>
  <c r="M1058" i="6"/>
  <c r="N1058" i="6"/>
  <c r="A1059" i="6"/>
  <c r="F1059" i="6"/>
  <c r="G1059" i="6"/>
  <c r="H1059" i="6"/>
  <c r="I1059" i="6"/>
  <c r="C1059" i="6"/>
  <c r="K1059" i="6"/>
  <c r="L1059" i="6"/>
  <c r="D1059" i="6"/>
  <c r="M1059" i="6"/>
  <c r="N1059" i="6"/>
  <c r="A1060" i="6"/>
  <c r="F1060" i="6"/>
  <c r="G1060" i="6"/>
  <c r="H1060" i="6"/>
  <c r="I1060" i="6"/>
  <c r="C1060" i="6"/>
  <c r="K1060" i="6"/>
  <c r="L1060" i="6"/>
  <c r="D1060" i="6"/>
  <c r="M1060" i="6"/>
  <c r="N1060" i="6"/>
  <c r="A1061" i="6"/>
  <c r="F1061" i="6"/>
  <c r="G1061" i="6"/>
  <c r="H1061" i="6"/>
  <c r="I1061" i="6"/>
  <c r="C1061" i="6"/>
  <c r="K1061" i="6"/>
  <c r="L1061" i="6"/>
  <c r="D1061" i="6"/>
  <c r="M1061" i="6"/>
  <c r="N1061" i="6"/>
  <c r="A1062" i="6"/>
  <c r="F1062" i="6"/>
  <c r="G1062" i="6"/>
  <c r="H1062" i="6"/>
  <c r="I1062" i="6"/>
  <c r="C1062" i="6"/>
  <c r="K1062" i="6"/>
  <c r="L1062" i="6"/>
  <c r="D1062" i="6"/>
  <c r="M1062" i="6"/>
  <c r="N1062" i="6"/>
  <c r="A1063" i="6"/>
  <c r="F1063" i="6"/>
  <c r="G1063" i="6"/>
  <c r="H1063" i="6"/>
  <c r="I1063" i="6"/>
  <c r="C1063" i="6"/>
  <c r="K1063" i="6"/>
  <c r="L1063" i="6"/>
  <c r="D1063" i="6"/>
  <c r="M1063" i="6"/>
  <c r="N1063" i="6"/>
  <c r="A1064" i="6"/>
  <c r="F1064" i="6"/>
  <c r="G1064" i="6"/>
  <c r="H1064" i="6"/>
  <c r="I1064" i="6"/>
  <c r="C1064" i="6"/>
  <c r="K1064" i="6"/>
  <c r="L1064" i="6"/>
  <c r="D1064" i="6"/>
  <c r="M1064" i="6"/>
  <c r="N1064" i="6"/>
  <c r="A1065" i="6"/>
  <c r="F1065" i="6"/>
  <c r="G1065" i="6"/>
  <c r="H1065" i="6"/>
  <c r="I1065" i="6"/>
  <c r="C1065" i="6"/>
  <c r="K1065" i="6"/>
  <c r="L1065" i="6"/>
  <c r="D1065" i="6"/>
  <c r="M1065" i="6"/>
  <c r="N1065" i="6"/>
  <c r="A1066" i="6"/>
  <c r="F1066" i="6"/>
  <c r="G1066" i="6"/>
  <c r="H1066" i="6"/>
  <c r="I1066" i="6"/>
  <c r="C1066" i="6"/>
  <c r="K1066" i="6"/>
  <c r="L1066" i="6"/>
  <c r="D1066" i="6"/>
  <c r="M1066" i="6"/>
  <c r="N1066" i="6"/>
  <c r="A1067" i="6"/>
  <c r="F1067" i="6"/>
  <c r="G1067" i="6"/>
  <c r="H1067" i="6"/>
  <c r="I1067" i="6"/>
  <c r="C1067" i="6"/>
  <c r="K1067" i="6"/>
  <c r="L1067" i="6"/>
  <c r="D1067" i="6"/>
  <c r="M1067" i="6"/>
  <c r="N1067" i="6"/>
  <c r="A1068" i="6"/>
  <c r="F1068" i="6"/>
  <c r="G1068" i="6"/>
  <c r="H1068" i="6"/>
  <c r="I1068" i="6"/>
  <c r="C1068" i="6"/>
  <c r="K1068" i="6"/>
  <c r="L1068" i="6"/>
  <c r="D1068" i="6"/>
  <c r="M1068" i="6"/>
  <c r="N1068" i="6"/>
  <c r="A1069" i="6"/>
  <c r="F1069" i="6"/>
  <c r="G1069" i="6"/>
  <c r="H1069" i="6"/>
  <c r="I1069" i="6"/>
  <c r="C1069" i="6"/>
  <c r="K1069" i="6"/>
  <c r="L1069" i="6"/>
  <c r="D1069" i="6"/>
  <c r="M1069" i="6"/>
  <c r="N1069" i="6"/>
  <c r="A1070" i="6"/>
  <c r="F1070" i="6"/>
  <c r="G1070" i="6"/>
  <c r="H1070" i="6"/>
  <c r="I1070" i="6"/>
  <c r="C1070" i="6"/>
  <c r="K1070" i="6"/>
  <c r="L1070" i="6"/>
  <c r="D1070" i="6"/>
  <c r="M1070" i="6"/>
  <c r="N1070" i="6"/>
  <c r="A1071" i="6"/>
  <c r="F1071" i="6"/>
  <c r="G1071" i="6"/>
  <c r="H1071" i="6"/>
  <c r="I1071" i="6"/>
  <c r="C1071" i="6"/>
  <c r="K1071" i="6"/>
  <c r="L1071" i="6"/>
  <c r="D1071" i="6"/>
  <c r="M1071" i="6"/>
  <c r="N1071" i="6"/>
  <c r="A1072" i="6"/>
  <c r="F1072" i="6"/>
  <c r="G1072" i="6"/>
  <c r="H1072" i="6"/>
  <c r="I1072" i="6"/>
  <c r="C1072" i="6"/>
  <c r="K1072" i="6"/>
  <c r="L1072" i="6"/>
  <c r="D1072" i="6"/>
  <c r="M1072" i="6"/>
  <c r="N1072" i="6"/>
  <c r="A1073" i="6"/>
  <c r="F1073" i="6"/>
  <c r="G1073" i="6"/>
  <c r="H1073" i="6"/>
  <c r="I1073" i="6"/>
  <c r="C1073" i="6"/>
  <c r="K1073" i="6"/>
  <c r="L1073" i="6"/>
  <c r="D1073" i="6"/>
  <c r="M1073" i="6"/>
  <c r="N1073" i="6"/>
  <c r="A1074" i="6"/>
  <c r="F1074" i="6"/>
  <c r="G1074" i="6"/>
  <c r="H1074" i="6"/>
  <c r="I1074" i="6"/>
  <c r="C1074" i="6"/>
  <c r="K1074" i="6"/>
  <c r="L1074" i="6"/>
  <c r="D1074" i="6"/>
  <c r="M1074" i="6"/>
  <c r="N1074" i="6"/>
  <c r="A1075" i="6"/>
  <c r="F1075" i="6"/>
  <c r="G1075" i="6"/>
  <c r="H1075" i="6"/>
  <c r="I1075" i="6"/>
  <c r="C1075" i="6"/>
  <c r="K1075" i="6"/>
  <c r="L1075" i="6"/>
  <c r="D1075" i="6"/>
  <c r="M1075" i="6"/>
  <c r="N1075" i="6"/>
  <c r="A1076" i="6"/>
  <c r="F1076" i="6"/>
  <c r="G1076" i="6"/>
  <c r="H1076" i="6"/>
  <c r="I1076" i="6"/>
  <c r="C1076" i="6"/>
  <c r="K1076" i="6"/>
  <c r="L1076" i="6"/>
  <c r="D1076" i="6"/>
  <c r="M1076" i="6"/>
  <c r="N1076" i="6"/>
  <c r="A1077" i="6"/>
  <c r="F1077" i="6"/>
  <c r="G1077" i="6"/>
  <c r="H1077" i="6"/>
  <c r="I1077" i="6"/>
  <c r="C1077" i="6"/>
  <c r="K1077" i="6"/>
  <c r="L1077" i="6"/>
  <c r="D1077" i="6"/>
  <c r="M1077" i="6"/>
  <c r="N1077" i="6"/>
  <c r="A1078" i="6"/>
  <c r="F1078" i="6"/>
  <c r="G1078" i="6"/>
  <c r="H1078" i="6"/>
  <c r="I1078" i="6"/>
  <c r="C1078" i="6"/>
  <c r="K1078" i="6"/>
  <c r="L1078" i="6"/>
  <c r="D1078" i="6"/>
  <c r="M1078" i="6"/>
  <c r="N1078" i="6"/>
  <c r="A1079" i="6"/>
  <c r="F1079" i="6"/>
  <c r="G1079" i="6"/>
  <c r="H1079" i="6"/>
  <c r="I1079" i="6"/>
  <c r="C1079" i="6"/>
  <c r="K1079" i="6"/>
  <c r="L1079" i="6"/>
  <c r="D1079" i="6"/>
  <c r="M1079" i="6"/>
  <c r="N1079" i="6"/>
  <c r="A1080" i="6"/>
  <c r="F1080" i="6"/>
  <c r="G1080" i="6"/>
  <c r="H1080" i="6"/>
  <c r="I1080" i="6"/>
  <c r="C1080" i="6"/>
  <c r="K1080" i="6"/>
  <c r="L1080" i="6"/>
  <c r="D1080" i="6"/>
  <c r="M1080" i="6"/>
  <c r="N1080" i="6"/>
  <c r="A1081" i="6"/>
  <c r="F1081" i="6"/>
  <c r="G1081" i="6"/>
  <c r="H1081" i="6"/>
  <c r="I1081" i="6"/>
  <c r="C1081" i="6"/>
  <c r="K1081" i="6"/>
  <c r="L1081" i="6"/>
  <c r="D1081" i="6"/>
  <c r="M1081" i="6"/>
  <c r="N1081" i="6"/>
  <c r="A1082" i="6"/>
  <c r="F1082" i="6"/>
  <c r="G1082" i="6"/>
  <c r="H1082" i="6"/>
  <c r="I1082" i="6"/>
  <c r="C1082" i="6"/>
  <c r="K1082" i="6"/>
  <c r="L1082" i="6"/>
  <c r="D1082" i="6"/>
  <c r="M1082" i="6"/>
  <c r="N1082" i="6"/>
  <c r="A1083" i="6"/>
  <c r="F1083" i="6"/>
  <c r="G1083" i="6"/>
  <c r="H1083" i="6"/>
  <c r="I1083" i="6"/>
  <c r="C1083" i="6"/>
  <c r="K1083" i="6"/>
  <c r="L1083" i="6"/>
  <c r="D1083" i="6"/>
  <c r="M1083" i="6"/>
  <c r="N1083" i="6"/>
  <c r="A1084" i="6"/>
  <c r="F1084" i="6"/>
  <c r="G1084" i="6"/>
  <c r="H1084" i="6"/>
  <c r="I1084" i="6"/>
  <c r="C1084" i="6"/>
  <c r="K1084" i="6"/>
  <c r="L1084" i="6"/>
  <c r="D1084" i="6"/>
  <c r="M1084" i="6"/>
  <c r="N1084" i="6"/>
  <c r="A1085" i="6"/>
  <c r="F1085" i="6"/>
  <c r="G1085" i="6"/>
  <c r="H1085" i="6"/>
  <c r="I1085" i="6"/>
  <c r="C1085" i="6"/>
  <c r="K1085" i="6"/>
  <c r="L1085" i="6"/>
  <c r="D1085" i="6"/>
  <c r="M1085" i="6"/>
  <c r="N1085" i="6"/>
  <c r="A1086" i="6"/>
  <c r="F1086" i="6"/>
  <c r="G1086" i="6"/>
  <c r="H1086" i="6"/>
  <c r="I1086" i="6"/>
  <c r="C1086" i="6"/>
  <c r="K1086" i="6"/>
  <c r="L1086" i="6"/>
  <c r="D1086" i="6"/>
  <c r="M1086" i="6"/>
  <c r="N1086" i="6"/>
  <c r="A1087" i="6"/>
  <c r="F1087" i="6"/>
  <c r="G1087" i="6"/>
  <c r="H1087" i="6"/>
  <c r="I1087" i="6"/>
  <c r="C1087" i="6"/>
  <c r="K1087" i="6"/>
  <c r="L1087" i="6"/>
  <c r="D1087" i="6"/>
  <c r="M1087" i="6"/>
  <c r="N1087" i="6"/>
  <c r="A1088" i="6"/>
  <c r="F1088" i="6"/>
  <c r="G1088" i="6"/>
  <c r="H1088" i="6"/>
  <c r="I1088" i="6"/>
  <c r="C1088" i="6"/>
  <c r="K1088" i="6"/>
  <c r="L1088" i="6"/>
  <c r="D1088" i="6"/>
  <c r="M1088" i="6"/>
  <c r="N1088" i="6"/>
  <c r="A1089" i="6"/>
  <c r="F1089" i="6"/>
  <c r="G1089" i="6"/>
  <c r="H1089" i="6"/>
  <c r="I1089" i="6"/>
  <c r="C1089" i="6"/>
  <c r="K1089" i="6"/>
  <c r="L1089" i="6"/>
  <c r="D1089" i="6"/>
  <c r="M1089" i="6"/>
  <c r="N1089" i="6"/>
  <c r="A1090" i="6"/>
  <c r="F1090" i="6"/>
  <c r="G1090" i="6"/>
  <c r="H1090" i="6"/>
  <c r="I1090" i="6"/>
  <c r="C1090" i="6"/>
  <c r="K1090" i="6"/>
  <c r="L1090" i="6"/>
  <c r="D1090" i="6"/>
  <c r="M1090" i="6"/>
  <c r="N1090" i="6"/>
  <c r="A1091" i="6"/>
  <c r="F1091" i="6"/>
  <c r="G1091" i="6"/>
  <c r="H1091" i="6"/>
  <c r="I1091" i="6"/>
  <c r="C1091" i="6"/>
  <c r="K1091" i="6"/>
  <c r="L1091" i="6"/>
  <c r="D1091" i="6"/>
  <c r="M1091" i="6"/>
  <c r="N1091" i="6"/>
  <c r="A1092" i="6"/>
  <c r="F1092" i="6"/>
  <c r="G1092" i="6"/>
  <c r="H1092" i="6"/>
  <c r="I1092" i="6"/>
  <c r="C1092" i="6"/>
  <c r="K1092" i="6"/>
  <c r="L1092" i="6"/>
  <c r="D1092" i="6"/>
  <c r="M1092" i="6"/>
  <c r="N1092" i="6"/>
  <c r="A1093" i="6"/>
  <c r="F1093" i="6"/>
  <c r="G1093" i="6"/>
  <c r="H1093" i="6"/>
  <c r="I1093" i="6"/>
  <c r="C1093" i="6"/>
  <c r="K1093" i="6"/>
  <c r="L1093" i="6"/>
  <c r="D1093" i="6"/>
  <c r="M1093" i="6"/>
  <c r="N1093" i="6"/>
  <c r="A1094" i="6"/>
  <c r="F1094" i="6"/>
  <c r="G1094" i="6"/>
  <c r="H1094" i="6"/>
  <c r="I1094" i="6"/>
  <c r="C1094" i="6"/>
  <c r="K1094" i="6"/>
  <c r="L1094" i="6"/>
  <c r="D1094" i="6"/>
  <c r="M1094" i="6"/>
  <c r="N1094" i="6"/>
  <c r="A1095" i="6"/>
  <c r="F1095" i="6"/>
  <c r="G1095" i="6"/>
  <c r="H1095" i="6"/>
  <c r="I1095" i="6"/>
  <c r="C1095" i="6"/>
  <c r="K1095" i="6"/>
  <c r="L1095" i="6"/>
  <c r="D1095" i="6"/>
  <c r="M1095" i="6"/>
  <c r="N1095" i="6"/>
  <c r="A1096" i="6"/>
  <c r="F1096" i="6"/>
  <c r="G1096" i="6"/>
  <c r="H1096" i="6"/>
  <c r="I1096" i="6"/>
  <c r="C1096" i="6"/>
  <c r="K1096" i="6"/>
  <c r="L1096" i="6"/>
  <c r="D1096" i="6"/>
  <c r="M1096" i="6"/>
  <c r="N1096" i="6"/>
  <c r="A1097" i="6"/>
  <c r="F1097" i="6"/>
  <c r="G1097" i="6"/>
  <c r="H1097" i="6"/>
  <c r="I1097" i="6"/>
  <c r="C1097" i="6"/>
  <c r="K1097" i="6"/>
  <c r="L1097" i="6"/>
  <c r="D1097" i="6"/>
  <c r="M1097" i="6"/>
  <c r="N1097" i="6"/>
  <c r="A1098" i="6"/>
  <c r="F1098" i="6"/>
  <c r="G1098" i="6"/>
  <c r="H1098" i="6"/>
  <c r="I1098" i="6"/>
  <c r="C1098" i="6"/>
  <c r="K1098" i="6"/>
  <c r="L1098" i="6"/>
  <c r="D1098" i="6"/>
  <c r="M1098" i="6"/>
  <c r="N1098" i="6"/>
  <c r="A1099" i="6"/>
  <c r="F1099" i="6"/>
  <c r="G1099" i="6"/>
  <c r="H1099" i="6"/>
  <c r="I1099" i="6"/>
  <c r="C1099" i="6"/>
  <c r="K1099" i="6"/>
  <c r="L1099" i="6"/>
  <c r="D1099" i="6"/>
  <c r="M1099" i="6"/>
  <c r="N1099" i="6"/>
  <c r="A1100" i="6"/>
  <c r="F1100" i="6"/>
  <c r="G1100" i="6"/>
  <c r="H1100" i="6"/>
  <c r="I1100" i="6"/>
  <c r="C1100" i="6"/>
  <c r="K1100" i="6"/>
  <c r="L1100" i="6"/>
  <c r="D1100" i="6"/>
  <c r="M1100" i="6"/>
  <c r="N1100" i="6"/>
  <c r="A1101" i="6"/>
  <c r="F1101" i="6"/>
  <c r="G1101" i="6"/>
  <c r="H1101" i="6"/>
  <c r="I1101" i="6"/>
  <c r="C1101" i="6"/>
  <c r="K1101" i="6"/>
  <c r="L1101" i="6"/>
  <c r="D1101" i="6"/>
  <c r="M1101" i="6"/>
  <c r="N1101" i="6"/>
  <c r="A1102" i="6"/>
  <c r="F1102" i="6"/>
  <c r="G1102" i="6"/>
  <c r="H1102" i="6"/>
  <c r="I1102" i="6"/>
  <c r="C1102" i="6"/>
  <c r="K1102" i="6"/>
  <c r="L1102" i="6"/>
  <c r="D1102" i="6"/>
  <c r="M1102" i="6"/>
  <c r="N1102" i="6"/>
  <c r="A1103" i="6"/>
  <c r="F1103" i="6"/>
  <c r="G1103" i="6"/>
  <c r="H1103" i="6"/>
  <c r="I1103" i="6"/>
  <c r="C1103" i="6"/>
  <c r="K1103" i="6"/>
  <c r="L1103" i="6"/>
  <c r="D1103" i="6"/>
  <c r="M1103" i="6"/>
  <c r="N1103" i="6"/>
  <c r="A1104" i="6"/>
  <c r="F1104" i="6"/>
  <c r="G1104" i="6"/>
  <c r="H1104" i="6"/>
  <c r="I1104" i="6"/>
  <c r="C1104" i="6"/>
  <c r="K1104" i="6"/>
  <c r="L1104" i="6"/>
  <c r="D1104" i="6"/>
  <c r="M1104" i="6"/>
  <c r="N1104" i="6"/>
  <c r="A1105" i="6"/>
  <c r="F1105" i="6"/>
  <c r="G1105" i="6"/>
  <c r="H1105" i="6"/>
  <c r="I1105" i="6"/>
  <c r="C1105" i="6"/>
  <c r="K1105" i="6"/>
  <c r="L1105" i="6"/>
  <c r="D1105" i="6"/>
  <c r="M1105" i="6"/>
  <c r="N1105" i="6"/>
  <c r="A1106" i="6"/>
  <c r="F1106" i="6"/>
  <c r="G1106" i="6"/>
  <c r="H1106" i="6"/>
  <c r="I1106" i="6"/>
  <c r="C1106" i="6"/>
  <c r="K1106" i="6"/>
  <c r="L1106" i="6"/>
  <c r="D1106" i="6"/>
  <c r="M1106" i="6"/>
  <c r="N1106" i="6"/>
  <c r="A1107" i="6"/>
  <c r="F1107" i="6"/>
  <c r="G1107" i="6"/>
  <c r="H1107" i="6"/>
  <c r="I1107" i="6"/>
  <c r="C1107" i="6"/>
  <c r="K1107" i="6"/>
  <c r="L1107" i="6"/>
  <c r="D1107" i="6"/>
  <c r="M1107" i="6"/>
  <c r="N1107" i="6"/>
  <c r="A1108" i="6"/>
  <c r="F1108" i="6"/>
  <c r="G1108" i="6"/>
  <c r="H1108" i="6"/>
  <c r="I1108" i="6"/>
  <c r="C1108" i="6"/>
  <c r="K1108" i="6"/>
  <c r="L1108" i="6"/>
  <c r="D1108" i="6"/>
  <c r="M1108" i="6"/>
  <c r="N1108" i="6"/>
  <c r="A1109" i="6"/>
  <c r="F1109" i="6"/>
  <c r="G1109" i="6"/>
  <c r="H1109" i="6"/>
  <c r="I1109" i="6"/>
  <c r="C1109" i="6"/>
  <c r="K1109" i="6"/>
  <c r="L1109" i="6"/>
  <c r="D1109" i="6"/>
  <c r="M1109" i="6"/>
  <c r="N1109" i="6"/>
  <c r="A1110" i="6"/>
  <c r="F1110" i="6"/>
  <c r="G1110" i="6"/>
  <c r="H1110" i="6"/>
  <c r="I1110" i="6"/>
  <c r="C1110" i="6"/>
  <c r="K1110" i="6"/>
  <c r="L1110" i="6"/>
  <c r="D1110" i="6"/>
  <c r="M1110" i="6"/>
  <c r="N1110" i="6"/>
  <c r="A1111" i="6"/>
  <c r="F1111" i="6"/>
  <c r="G1111" i="6"/>
  <c r="H1111" i="6"/>
  <c r="I1111" i="6"/>
  <c r="C1111" i="6"/>
  <c r="K1111" i="6"/>
  <c r="L1111" i="6"/>
  <c r="D1111" i="6"/>
  <c r="M1111" i="6"/>
  <c r="N1111" i="6"/>
  <c r="A1112" i="6"/>
  <c r="F1112" i="6"/>
  <c r="G1112" i="6"/>
  <c r="H1112" i="6"/>
  <c r="I1112" i="6"/>
  <c r="C1112" i="6"/>
  <c r="K1112" i="6"/>
  <c r="L1112" i="6"/>
  <c r="D1112" i="6"/>
  <c r="M1112" i="6"/>
  <c r="N1112" i="6"/>
  <c r="A1113" i="6"/>
  <c r="F1113" i="6"/>
  <c r="G1113" i="6"/>
  <c r="H1113" i="6"/>
  <c r="I1113" i="6"/>
  <c r="C1113" i="6"/>
  <c r="K1113" i="6"/>
  <c r="L1113" i="6"/>
  <c r="D1113" i="6"/>
  <c r="M1113" i="6"/>
  <c r="N1113" i="6"/>
  <c r="A1114" i="6"/>
  <c r="F1114" i="6"/>
  <c r="G1114" i="6"/>
  <c r="H1114" i="6"/>
  <c r="I1114" i="6"/>
  <c r="C1114" i="6"/>
  <c r="K1114" i="6"/>
  <c r="L1114" i="6"/>
  <c r="D1114" i="6"/>
  <c r="M1114" i="6"/>
  <c r="N1114" i="6"/>
  <c r="A1115" i="6"/>
  <c r="F1115" i="6"/>
  <c r="G1115" i="6"/>
  <c r="H1115" i="6"/>
  <c r="I1115" i="6"/>
  <c r="C1115" i="6"/>
  <c r="K1115" i="6"/>
  <c r="L1115" i="6"/>
  <c r="D1115" i="6"/>
  <c r="M1115" i="6"/>
  <c r="N1115" i="6"/>
  <c r="A1116" i="6"/>
  <c r="F1116" i="6"/>
  <c r="G1116" i="6"/>
  <c r="H1116" i="6"/>
  <c r="I1116" i="6"/>
  <c r="C1116" i="6"/>
  <c r="K1116" i="6"/>
  <c r="L1116" i="6"/>
  <c r="D1116" i="6"/>
  <c r="M1116" i="6"/>
  <c r="N1116" i="6"/>
  <c r="A1117" i="6"/>
  <c r="F1117" i="6"/>
  <c r="G1117" i="6"/>
  <c r="H1117" i="6"/>
  <c r="I1117" i="6"/>
  <c r="C1117" i="6"/>
  <c r="K1117" i="6"/>
  <c r="L1117" i="6"/>
  <c r="D1117" i="6"/>
  <c r="M1117" i="6"/>
  <c r="N1117" i="6"/>
  <c r="A1118" i="6"/>
  <c r="F1118" i="6"/>
  <c r="G1118" i="6"/>
  <c r="H1118" i="6"/>
  <c r="I1118" i="6"/>
  <c r="C1118" i="6"/>
  <c r="K1118" i="6"/>
  <c r="L1118" i="6"/>
  <c r="D1118" i="6"/>
  <c r="M1118" i="6"/>
  <c r="N1118" i="6"/>
  <c r="A1119" i="6"/>
  <c r="F1119" i="6"/>
  <c r="G1119" i="6"/>
  <c r="H1119" i="6"/>
  <c r="I1119" i="6"/>
  <c r="C1119" i="6"/>
  <c r="K1119" i="6"/>
  <c r="L1119" i="6"/>
  <c r="D1119" i="6"/>
  <c r="M1119" i="6"/>
  <c r="N1119" i="6"/>
  <c r="A1120" i="6"/>
  <c r="F1120" i="6"/>
  <c r="G1120" i="6"/>
  <c r="H1120" i="6"/>
  <c r="I1120" i="6"/>
  <c r="C1120" i="6"/>
  <c r="K1120" i="6"/>
  <c r="L1120" i="6"/>
  <c r="D1120" i="6"/>
  <c r="M1120" i="6"/>
  <c r="N1120" i="6"/>
  <c r="A1121" i="6"/>
  <c r="F1121" i="6"/>
  <c r="G1121" i="6"/>
  <c r="H1121" i="6"/>
  <c r="I1121" i="6"/>
  <c r="C1121" i="6"/>
  <c r="K1121" i="6"/>
  <c r="L1121" i="6"/>
  <c r="D1121" i="6"/>
  <c r="M1121" i="6"/>
  <c r="N1121" i="6"/>
  <c r="A1122" i="6"/>
  <c r="F1122" i="6"/>
  <c r="G1122" i="6"/>
  <c r="H1122" i="6"/>
  <c r="I1122" i="6"/>
  <c r="C1122" i="6"/>
  <c r="K1122" i="6"/>
  <c r="L1122" i="6"/>
  <c r="D1122" i="6"/>
  <c r="M1122" i="6"/>
  <c r="N1122" i="6"/>
  <c r="A1123" i="6"/>
  <c r="F1123" i="6"/>
  <c r="G1123" i="6"/>
  <c r="H1123" i="6"/>
  <c r="I1123" i="6"/>
  <c r="C1123" i="6"/>
  <c r="K1123" i="6"/>
  <c r="L1123" i="6"/>
  <c r="D1123" i="6"/>
  <c r="M1123" i="6"/>
  <c r="N1123" i="6"/>
  <c r="A1124" i="6"/>
  <c r="F1124" i="6"/>
  <c r="G1124" i="6"/>
  <c r="H1124" i="6"/>
  <c r="I1124" i="6"/>
  <c r="C1124" i="6"/>
  <c r="K1124" i="6"/>
  <c r="L1124" i="6"/>
  <c r="D1124" i="6"/>
  <c r="M1124" i="6"/>
  <c r="N1124" i="6"/>
  <c r="A1125" i="6"/>
  <c r="F1125" i="6"/>
  <c r="G1125" i="6"/>
  <c r="H1125" i="6"/>
  <c r="I1125" i="6"/>
  <c r="C1125" i="6"/>
  <c r="K1125" i="6"/>
  <c r="L1125" i="6"/>
  <c r="D1125" i="6"/>
  <c r="M1125" i="6"/>
  <c r="N1125" i="6"/>
  <c r="A1126" i="6"/>
  <c r="F1126" i="6"/>
  <c r="G1126" i="6"/>
  <c r="H1126" i="6"/>
  <c r="I1126" i="6"/>
  <c r="C1126" i="6"/>
  <c r="K1126" i="6"/>
  <c r="L1126" i="6"/>
  <c r="D1126" i="6"/>
  <c r="M1126" i="6"/>
  <c r="N1126" i="6"/>
  <c r="A1127" i="6"/>
  <c r="F1127" i="6"/>
  <c r="G1127" i="6"/>
  <c r="H1127" i="6"/>
  <c r="I1127" i="6"/>
  <c r="C1127" i="6"/>
  <c r="K1127" i="6"/>
  <c r="L1127" i="6"/>
  <c r="D1127" i="6"/>
  <c r="M1127" i="6"/>
  <c r="N1127" i="6"/>
  <c r="A1128" i="6"/>
  <c r="F1128" i="6"/>
  <c r="G1128" i="6"/>
  <c r="H1128" i="6"/>
  <c r="I1128" i="6"/>
  <c r="C1128" i="6"/>
  <c r="K1128" i="6"/>
  <c r="L1128" i="6"/>
  <c r="D1128" i="6"/>
  <c r="M1128" i="6"/>
  <c r="N1128" i="6"/>
  <c r="A1129" i="6"/>
  <c r="F1129" i="6"/>
  <c r="G1129" i="6"/>
  <c r="H1129" i="6"/>
  <c r="I1129" i="6"/>
  <c r="C1129" i="6"/>
  <c r="K1129" i="6"/>
  <c r="L1129" i="6"/>
  <c r="D1129" i="6"/>
  <c r="M1129" i="6"/>
  <c r="N1129" i="6"/>
  <c r="A1130" i="6"/>
  <c r="F1130" i="6"/>
  <c r="G1130" i="6"/>
  <c r="H1130" i="6"/>
  <c r="I1130" i="6"/>
  <c r="C1130" i="6"/>
  <c r="K1130" i="6"/>
  <c r="L1130" i="6"/>
  <c r="D1130" i="6"/>
  <c r="M1130" i="6"/>
  <c r="N1130" i="6"/>
  <c r="A1131" i="6"/>
  <c r="F1131" i="6"/>
  <c r="G1131" i="6"/>
  <c r="H1131" i="6"/>
  <c r="I1131" i="6"/>
  <c r="C1131" i="6"/>
  <c r="K1131" i="6"/>
  <c r="L1131" i="6"/>
  <c r="D1131" i="6"/>
  <c r="M1131" i="6"/>
  <c r="N1131" i="6"/>
  <c r="A1132" i="6"/>
  <c r="F1132" i="6"/>
  <c r="G1132" i="6"/>
  <c r="H1132" i="6"/>
  <c r="I1132" i="6"/>
  <c r="C1132" i="6"/>
  <c r="K1132" i="6"/>
  <c r="L1132" i="6"/>
  <c r="D1132" i="6"/>
  <c r="M1132" i="6"/>
  <c r="N1132" i="6"/>
  <c r="A1133" i="6"/>
  <c r="F1133" i="6"/>
  <c r="G1133" i="6"/>
  <c r="H1133" i="6"/>
  <c r="I1133" i="6"/>
  <c r="C1133" i="6"/>
  <c r="K1133" i="6"/>
  <c r="L1133" i="6"/>
  <c r="D1133" i="6"/>
  <c r="M1133" i="6"/>
  <c r="N1133" i="6"/>
  <c r="A1134" i="6"/>
  <c r="F1134" i="6"/>
  <c r="G1134" i="6"/>
  <c r="H1134" i="6"/>
  <c r="I1134" i="6"/>
  <c r="C1134" i="6"/>
  <c r="K1134" i="6"/>
  <c r="L1134" i="6"/>
  <c r="D1134" i="6"/>
  <c r="M1134" i="6"/>
  <c r="N1134" i="6"/>
  <c r="A1135" i="6"/>
  <c r="F1135" i="6"/>
  <c r="G1135" i="6"/>
  <c r="H1135" i="6"/>
  <c r="I1135" i="6"/>
  <c r="C1135" i="6"/>
  <c r="K1135" i="6"/>
  <c r="L1135" i="6"/>
  <c r="D1135" i="6"/>
  <c r="M1135" i="6"/>
  <c r="N1135" i="6"/>
  <c r="A1136" i="6"/>
  <c r="F1136" i="6"/>
  <c r="G1136" i="6"/>
  <c r="H1136" i="6"/>
  <c r="I1136" i="6"/>
  <c r="C1136" i="6"/>
  <c r="K1136" i="6"/>
  <c r="L1136" i="6"/>
  <c r="D1136" i="6"/>
  <c r="M1136" i="6"/>
  <c r="N1136" i="6"/>
  <c r="A1137" i="6"/>
  <c r="F1137" i="6"/>
  <c r="G1137" i="6"/>
  <c r="H1137" i="6"/>
  <c r="I1137" i="6"/>
  <c r="C1137" i="6"/>
  <c r="K1137" i="6"/>
  <c r="L1137" i="6"/>
  <c r="D1137" i="6"/>
  <c r="M1137" i="6"/>
  <c r="N1137" i="6"/>
  <c r="A1138" i="6"/>
  <c r="F1138" i="6"/>
  <c r="G1138" i="6"/>
  <c r="H1138" i="6"/>
  <c r="I1138" i="6"/>
  <c r="C1138" i="6"/>
  <c r="K1138" i="6"/>
  <c r="L1138" i="6"/>
  <c r="D1138" i="6"/>
  <c r="M1138" i="6"/>
  <c r="N1138" i="6"/>
  <c r="A1139" i="6"/>
  <c r="F1139" i="6"/>
  <c r="G1139" i="6"/>
  <c r="H1139" i="6"/>
  <c r="I1139" i="6"/>
  <c r="C1139" i="6"/>
  <c r="K1139" i="6"/>
  <c r="L1139" i="6"/>
  <c r="D1139" i="6"/>
  <c r="M1139" i="6"/>
  <c r="N1139" i="6"/>
  <c r="A1140" i="6"/>
  <c r="F1140" i="6"/>
  <c r="G1140" i="6"/>
  <c r="H1140" i="6"/>
  <c r="I1140" i="6"/>
  <c r="C1140" i="6"/>
  <c r="K1140" i="6"/>
  <c r="L1140" i="6"/>
  <c r="D1140" i="6"/>
  <c r="M1140" i="6"/>
  <c r="N1140" i="6"/>
  <c r="A1141" i="6"/>
  <c r="F1141" i="6"/>
  <c r="G1141" i="6"/>
  <c r="H1141" i="6"/>
  <c r="I1141" i="6"/>
  <c r="C1141" i="6"/>
  <c r="K1141" i="6"/>
  <c r="L1141" i="6"/>
  <c r="D1141" i="6"/>
  <c r="M1141" i="6"/>
  <c r="N1141" i="6"/>
  <c r="A1142" i="6"/>
  <c r="F1142" i="6"/>
  <c r="G1142" i="6"/>
  <c r="H1142" i="6"/>
  <c r="I1142" i="6"/>
  <c r="C1142" i="6"/>
  <c r="K1142" i="6"/>
  <c r="L1142" i="6"/>
  <c r="D1142" i="6"/>
  <c r="M1142" i="6"/>
  <c r="N1142" i="6"/>
  <c r="A1143" i="6"/>
  <c r="F1143" i="6"/>
  <c r="G1143" i="6"/>
  <c r="H1143" i="6"/>
  <c r="I1143" i="6"/>
  <c r="C1143" i="6"/>
  <c r="K1143" i="6"/>
  <c r="L1143" i="6"/>
  <c r="D1143" i="6"/>
  <c r="M1143" i="6"/>
  <c r="N1143" i="6"/>
  <c r="A1144" i="6"/>
  <c r="F1144" i="6"/>
  <c r="G1144" i="6"/>
  <c r="H1144" i="6"/>
  <c r="I1144" i="6"/>
  <c r="C1144" i="6"/>
  <c r="K1144" i="6"/>
  <c r="L1144" i="6"/>
  <c r="D1144" i="6"/>
  <c r="M1144" i="6"/>
  <c r="N1144" i="6"/>
  <c r="A1145" i="6"/>
  <c r="F1145" i="6"/>
  <c r="G1145" i="6"/>
  <c r="H1145" i="6"/>
  <c r="I1145" i="6"/>
  <c r="C1145" i="6"/>
  <c r="K1145" i="6"/>
  <c r="L1145" i="6"/>
  <c r="D1145" i="6"/>
  <c r="M1145" i="6"/>
  <c r="N1145" i="6"/>
  <c r="A1146" i="6"/>
  <c r="F1146" i="6"/>
  <c r="G1146" i="6"/>
  <c r="H1146" i="6"/>
  <c r="I1146" i="6"/>
  <c r="C1146" i="6"/>
  <c r="K1146" i="6"/>
  <c r="L1146" i="6"/>
  <c r="D1146" i="6"/>
  <c r="M1146" i="6"/>
  <c r="N1146" i="6"/>
  <c r="A1147" i="6"/>
  <c r="F1147" i="6"/>
  <c r="G1147" i="6"/>
  <c r="H1147" i="6"/>
  <c r="I1147" i="6"/>
  <c r="C1147" i="6"/>
  <c r="K1147" i="6"/>
  <c r="L1147" i="6"/>
  <c r="D1147" i="6"/>
  <c r="M1147" i="6"/>
  <c r="N1147" i="6"/>
  <c r="A1148" i="6"/>
  <c r="F1148" i="6"/>
  <c r="G1148" i="6"/>
  <c r="H1148" i="6"/>
  <c r="I1148" i="6"/>
  <c r="C1148" i="6"/>
  <c r="K1148" i="6"/>
  <c r="L1148" i="6"/>
  <c r="D1148" i="6"/>
  <c r="M1148" i="6"/>
  <c r="N1148" i="6"/>
  <c r="A1149" i="6"/>
  <c r="F1149" i="6"/>
  <c r="G1149" i="6"/>
  <c r="H1149" i="6"/>
  <c r="I1149" i="6"/>
  <c r="C1149" i="6"/>
  <c r="K1149" i="6"/>
  <c r="L1149" i="6"/>
  <c r="D1149" i="6"/>
  <c r="M1149" i="6"/>
  <c r="N1149" i="6"/>
  <c r="A1150" i="6"/>
  <c r="F1150" i="6"/>
  <c r="G1150" i="6"/>
  <c r="H1150" i="6"/>
  <c r="I1150" i="6"/>
  <c r="C1150" i="6"/>
  <c r="K1150" i="6"/>
  <c r="L1150" i="6"/>
  <c r="D1150" i="6"/>
  <c r="M1150" i="6"/>
  <c r="N1150" i="6"/>
  <c r="A1151" i="6"/>
  <c r="F1151" i="6"/>
  <c r="G1151" i="6"/>
  <c r="H1151" i="6"/>
  <c r="I1151" i="6"/>
  <c r="C1151" i="6"/>
  <c r="K1151" i="6"/>
  <c r="L1151" i="6"/>
  <c r="D1151" i="6"/>
  <c r="M1151" i="6"/>
  <c r="N1151" i="6"/>
  <c r="A1152" i="6"/>
  <c r="F1152" i="6"/>
  <c r="G1152" i="6"/>
  <c r="H1152" i="6"/>
  <c r="I1152" i="6"/>
  <c r="C1152" i="6"/>
  <c r="K1152" i="6"/>
  <c r="L1152" i="6"/>
  <c r="D1152" i="6"/>
  <c r="M1152" i="6"/>
  <c r="N1152" i="6"/>
  <c r="A1153" i="6"/>
  <c r="F1153" i="6"/>
  <c r="G1153" i="6"/>
  <c r="H1153" i="6"/>
  <c r="I1153" i="6"/>
  <c r="C1153" i="6"/>
  <c r="K1153" i="6"/>
  <c r="L1153" i="6"/>
  <c r="D1153" i="6"/>
  <c r="M1153" i="6"/>
  <c r="N1153" i="6"/>
  <c r="A1154" i="6"/>
  <c r="F1154" i="6"/>
  <c r="G1154" i="6"/>
  <c r="H1154" i="6"/>
  <c r="I1154" i="6"/>
  <c r="C1154" i="6"/>
  <c r="K1154" i="6"/>
  <c r="L1154" i="6"/>
  <c r="D1154" i="6"/>
  <c r="M1154" i="6"/>
  <c r="N1154" i="6"/>
  <c r="A1155" i="6"/>
  <c r="F1155" i="6"/>
  <c r="G1155" i="6"/>
  <c r="H1155" i="6"/>
  <c r="I1155" i="6"/>
  <c r="C1155" i="6"/>
  <c r="K1155" i="6"/>
  <c r="L1155" i="6"/>
  <c r="D1155" i="6"/>
  <c r="M1155" i="6"/>
  <c r="N1155" i="6"/>
  <c r="A1156" i="6"/>
  <c r="F1156" i="6"/>
  <c r="G1156" i="6"/>
  <c r="H1156" i="6"/>
  <c r="I1156" i="6"/>
  <c r="C1156" i="6"/>
  <c r="K1156" i="6"/>
  <c r="L1156" i="6"/>
  <c r="D1156" i="6"/>
  <c r="M1156" i="6"/>
  <c r="N1156" i="6"/>
  <c r="A1157" i="6"/>
  <c r="F1157" i="6"/>
  <c r="G1157" i="6"/>
  <c r="H1157" i="6"/>
  <c r="I1157" i="6"/>
  <c r="C1157" i="6"/>
  <c r="K1157" i="6"/>
  <c r="L1157" i="6"/>
  <c r="D1157" i="6"/>
  <c r="M1157" i="6"/>
  <c r="N1157" i="6"/>
  <c r="A1158" i="6"/>
  <c r="F1158" i="6"/>
  <c r="G1158" i="6"/>
  <c r="H1158" i="6"/>
  <c r="I1158" i="6"/>
  <c r="C1158" i="6"/>
  <c r="K1158" i="6"/>
  <c r="L1158" i="6"/>
  <c r="D1158" i="6"/>
  <c r="M1158" i="6"/>
  <c r="N1158" i="6"/>
  <c r="A1159" i="6"/>
  <c r="F1159" i="6"/>
  <c r="G1159" i="6"/>
  <c r="H1159" i="6"/>
  <c r="I1159" i="6"/>
  <c r="C1159" i="6"/>
  <c r="K1159" i="6"/>
  <c r="L1159" i="6"/>
  <c r="D1159" i="6"/>
  <c r="M1159" i="6"/>
  <c r="N1159" i="6"/>
  <c r="A1160" i="6"/>
  <c r="F1160" i="6"/>
  <c r="G1160" i="6"/>
  <c r="H1160" i="6"/>
  <c r="I1160" i="6"/>
  <c r="C1160" i="6"/>
  <c r="K1160" i="6"/>
  <c r="L1160" i="6"/>
  <c r="D1160" i="6"/>
  <c r="M1160" i="6"/>
  <c r="N1160" i="6"/>
  <c r="A1161" i="6"/>
  <c r="F1161" i="6"/>
  <c r="G1161" i="6"/>
  <c r="H1161" i="6"/>
  <c r="I1161" i="6"/>
  <c r="C1161" i="6"/>
  <c r="K1161" i="6"/>
  <c r="L1161" i="6"/>
  <c r="D1161" i="6"/>
  <c r="M1161" i="6"/>
  <c r="N1161" i="6"/>
  <c r="A1162" i="6"/>
  <c r="F1162" i="6"/>
  <c r="G1162" i="6"/>
  <c r="H1162" i="6"/>
  <c r="I1162" i="6"/>
  <c r="C1162" i="6"/>
  <c r="K1162" i="6"/>
  <c r="L1162" i="6"/>
  <c r="D1162" i="6"/>
  <c r="M1162" i="6"/>
  <c r="N1162" i="6"/>
  <c r="A1163" i="6"/>
  <c r="F1163" i="6"/>
  <c r="G1163" i="6"/>
  <c r="H1163" i="6"/>
  <c r="I1163" i="6"/>
  <c r="C1163" i="6"/>
  <c r="K1163" i="6"/>
  <c r="L1163" i="6"/>
  <c r="D1163" i="6"/>
  <c r="M1163" i="6"/>
  <c r="N1163" i="6"/>
  <c r="A1164" i="6"/>
  <c r="F1164" i="6"/>
  <c r="G1164" i="6"/>
  <c r="H1164" i="6"/>
  <c r="I1164" i="6"/>
  <c r="C1164" i="6"/>
  <c r="K1164" i="6"/>
  <c r="L1164" i="6"/>
  <c r="D1164" i="6"/>
  <c r="M1164" i="6"/>
  <c r="N1164" i="6"/>
  <c r="A1165" i="6"/>
  <c r="F1165" i="6"/>
  <c r="G1165" i="6"/>
  <c r="H1165" i="6"/>
  <c r="I1165" i="6"/>
  <c r="C1165" i="6"/>
  <c r="K1165" i="6"/>
  <c r="L1165" i="6"/>
  <c r="D1165" i="6"/>
  <c r="M1165" i="6"/>
  <c r="N1165" i="6"/>
  <c r="A1166" i="6"/>
  <c r="F1166" i="6"/>
  <c r="G1166" i="6"/>
  <c r="H1166" i="6"/>
  <c r="I1166" i="6"/>
  <c r="C1166" i="6"/>
  <c r="K1166" i="6"/>
  <c r="L1166" i="6"/>
  <c r="D1166" i="6"/>
  <c r="M1166" i="6"/>
  <c r="N1166" i="6"/>
  <c r="A1167" i="6"/>
  <c r="F1167" i="6"/>
  <c r="G1167" i="6"/>
  <c r="H1167" i="6"/>
  <c r="I1167" i="6"/>
  <c r="C1167" i="6"/>
  <c r="K1167" i="6"/>
  <c r="L1167" i="6"/>
  <c r="D1167" i="6"/>
  <c r="M1167" i="6"/>
  <c r="N1167" i="6"/>
  <c r="A1168" i="6"/>
  <c r="F1168" i="6"/>
  <c r="G1168" i="6"/>
  <c r="H1168" i="6"/>
  <c r="I1168" i="6"/>
  <c r="C1168" i="6"/>
  <c r="K1168" i="6"/>
  <c r="L1168" i="6"/>
  <c r="D1168" i="6"/>
  <c r="M1168" i="6"/>
  <c r="N1168" i="6"/>
  <c r="A1169" i="6"/>
  <c r="F1169" i="6"/>
  <c r="G1169" i="6"/>
  <c r="H1169" i="6"/>
  <c r="I1169" i="6"/>
  <c r="C1169" i="6"/>
  <c r="K1169" i="6"/>
  <c r="L1169" i="6"/>
  <c r="D1169" i="6"/>
  <c r="M1169" i="6"/>
  <c r="N1169" i="6"/>
  <c r="A1170" i="6"/>
  <c r="F1170" i="6"/>
  <c r="G1170" i="6"/>
  <c r="H1170" i="6"/>
  <c r="I1170" i="6"/>
  <c r="C1170" i="6"/>
  <c r="K1170" i="6"/>
  <c r="L1170" i="6"/>
  <c r="D1170" i="6"/>
  <c r="M1170" i="6"/>
  <c r="N1170" i="6"/>
  <c r="A1171" i="6"/>
  <c r="F1171" i="6"/>
  <c r="G1171" i="6"/>
  <c r="H1171" i="6"/>
  <c r="I1171" i="6"/>
  <c r="C1171" i="6"/>
  <c r="K1171" i="6"/>
  <c r="L1171" i="6"/>
  <c r="D1171" i="6"/>
  <c r="M1171" i="6"/>
  <c r="N1171" i="6"/>
  <c r="A1172" i="6"/>
  <c r="F1172" i="6"/>
  <c r="G1172" i="6"/>
  <c r="H1172" i="6"/>
  <c r="I1172" i="6"/>
  <c r="C1172" i="6"/>
  <c r="K1172" i="6"/>
  <c r="L1172" i="6"/>
  <c r="D1172" i="6"/>
  <c r="M1172" i="6"/>
  <c r="N1172" i="6"/>
  <c r="A1173" i="6"/>
  <c r="F1173" i="6"/>
  <c r="G1173" i="6"/>
  <c r="H1173" i="6"/>
  <c r="I1173" i="6"/>
  <c r="C1173" i="6"/>
  <c r="K1173" i="6"/>
  <c r="L1173" i="6"/>
  <c r="D1173" i="6"/>
  <c r="M1173" i="6"/>
  <c r="N1173" i="6"/>
  <c r="A1174" i="6"/>
  <c r="F1174" i="6"/>
  <c r="G1174" i="6"/>
  <c r="H1174" i="6"/>
  <c r="I1174" i="6"/>
  <c r="C1174" i="6"/>
  <c r="K1174" i="6"/>
  <c r="L1174" i="6"/>
  <c r="D1174" i="6"/>
  <c r="M1174" i="6"/>
  <c r="N1174" i="6"/>
  <c r="A1175" i="6"/>
  <c r="F1175" i="6"/>
  <c r="G1175" i="6"/>
  <c r="H1175" i="6"/>
  <c r="I1175" i="6"/>
  <c r="C1175" i="6"/>
  <c r="K1175" i="6"/>
  <c r="L1175" i="6"/>
  <c r="D1175" i="6"/>
  <c r="M1175" i="6"/>
  <c r="N1175" i="6"/>
  <c r="A1176" i="6"/>
  <c r="F1176" i="6"/>
  <c r="G1176" i="6"/>
  <c r="H1176" i="6"/>
  <c r="I1176" i="6"/>
  <c r="C1176" i="6"/>
  <c r="K1176" i="6"/>
  <c r="L1176" i="6"/>
  <c r="D1176" i="6"/>
  <c r="M1176" i="6"/>
  <c r="N1176" i="6"/>
  <c r="A1177" i="6"/>
  <c r="F1177" i="6"/>
  <c r="G1177" i="6"/>
  <c r="H1177" i="6"/>
  <c r="I1177" i="6"/>
  <c r="C1177" i="6"/>
  <c r="K1177" i="6"/>
  <c r="L1177" i="6"/>
  <c r="D1177" i="6"/>
  <c r="M1177" i="6"/>
  <c r="N1177" i="6"/>
  <c r="A1178" i="6"/>
  <c r="F1178" i="6"/>
  <c r="G1178" i="6"/>
  <c r="H1178" i="6"/>
  <c r="I1178" i="6"/>
  <c r="C1178" i="6"/>
  <c r="K1178" i="6"/>
  <c r="L1178" i="6"/>
  <c r="D1178" i="6"/>
  <c r="M1178" i="6"/>
  <c r="N1178" i="6"/>
  <c r="A1179" i="6"/>
  <c r="F1179" i="6"/>
  <c r="G1179" i="6"/>
  <c r="H1179" i="6"/>
  <c r="I1179" i="6"/>
  <c r="C1179" i="6"/>
  <c r="K1179" i="6"/>
  <c r="L1179" i="6"/>
  <c r="D1179" i="6"/>
  <c r="M1179" i="6"/>
  <c r="N1179" i="6"/>
  <c r="A1180" i="6"/>
  <c r="F1180" i="6"/>
  <c r="G1180" i="6"/>
  <c r="H1180" i="6"/>
  <c r="I1180" i="6"/>
  <c r="C1180" i="6"/>
  <c r="K1180" i="6"/>
  <c r="L1180" i="6"/>
  <c r="D1180" i="6"/>
  <c r="M1180" i="6"/>
  <c r="N1180" i="6"/>
  <c r="A1181" i="6"/>
  <c r="F1181" i="6"/>
  <c r="G1181" i="6"/>
  <c r="H1181" i="6"/>
  <c r="I1181" i="6"/>
  <c r="C1181" i="6"/>
  <c r="K1181" i="6"/>
  <c r="L1181" i="6"/>
  <c r="D1181" i="6"/>
  <c r="M1181" i="6"/>
  <c r="N1181" i="6"/>
  <c r="A1182" i="6"/>
  <c r="F1182" i="6"/>
  <c r="G1182" i="6"/>
  <c r="H1182" i="6"/>
  <c r="I1182" i="6"/>
  <c r="C1182" i="6"/>
  <c r="K1182" i="6"/>
  <c r="L1182" i="6"/>
  <c r="D1182" i="6"/>
  <c r="M1182" i="6"/>
  <c r="N1182" i="6"/>
  <c r="A1183" i="6"/>
  <c r="F1183" i="6"/>
  <c r="G1183" i="6"/>
  <c r="H1183" i="6"/>
  <c r="I1183" i="6"/>
  <c r="C1183" i="6"/>
  <c r="K1183" i="6"/>
  <c r="L1183" i="6"/>
  <c r="D1183" i="6"/>
  <c r="M1183" i="6"/>
  <c r="N1183" i="6"/>
  <c r="A1184" i="6"/>
  <c r="F1184" i="6"/>
  <c r="G1184" i="6"/>
  <c r="H1184" i="6"/>
  <c r="I1184" i="6"/>
  <c r="C1184" i="6"/>
  <c r="K1184" i="6"/>
  <c r="L1184" i="6"/>
  <c r="D1184" i="6"/>
  <c r="M1184" i="6"/>
  <c r="N1184" i="6"/>
  <c r="A1185" i="6"/>
  <c r="F1185" i="6"/>
  <c r="G1185" i="6"/>
  <c r="H1185" i="6"/>
  <c r="I1185" i="6"/>
  <c r="C1185" i="6"/>
  <c r="K1185" i="6"/>
  <c r="L1185" i="6"/>
  <c r="D1185" i="6"/>
  <c r="M1185" i="6"/>
  <c r="N1185" i="6"/>
  <c r="A1186" i="6"/>
  <c r="F1186" i="6"/>
  <c r="G1186" i="6"/>
  <c r="H1186" i="6"/>
  <c r="I1186" i="6"/>
  <c r="C1186" i="6"/>
  <c r="K1186" i="6"/>
  <c r="L1186" i="6"/>
  <c r="D1186" i="6"/>
  <c r="M1186" i="6"/>
  <c r="N1186" i="6"/>
  <c r="A1187" i="6"/>
  <c r="F1187" i="6"/>
  <c r="G1187" i="6"/>
  <c r="H1187" i="6"/>
  <c r="I1187" i="6"/>
  <c r="C1187" i="6"/>
  <c r="K1187" i="6"/>
  <c r="L1187" i="6"/>
  <c r="D1187" i="6"/>
  <c r="M1187" i="6"/>
  <c r="N1187" i="6"/>
  <c r="A1188" i="6"/>
  <c r="F1188" i="6"/>
  <c r="G1188" i="6"/>
  <c r="H1188" i="6"/>
  <c r="I1188" i="6"/>
  <c r="C1188" i="6"/>
  <c r="K1188" i="6"/>
  <c r="L1188" i="6"/>
  <c r="D1188" i="6"/>
  <c r="M1188" i="6"/>
  <c r="N1188" i="6"/>
  <c r="A1189" i="6"/>
  <c r="F1189" i="6"/>
  <c r="G1189" i="6"/>
  <c r="H1189" i="6"/>
  <c r="I1189" i="6"/>
  <c r="C1189" i="6"/>
  <c r="K1189" i="6"/>
  <c r="L1189" i="6"/>
  <c r="D1189" i="6"/>
  <c r="M1189" i="6"/>
  <c r="N1189" i="6"/>
  <c r="A1190" i="6"/>
  <c r="F1190" i="6"/>
  <c r="G1190" i="6"/>
  <c r="H1190" i="6"/>
  <c r="I1190" i="6"/>
  <c r="C1190" i="6"/>
  <c r="K1190" i="6"/>
  <c r="L1190" i="6"/>
  <c r="D1190" i="6"/>
  <c r="M1190" i="6"/>
  <c r="N1190" i="6"/>
  <c r="A1191" i="6"/>
  <c r="F1191" i="6"/>
  <c r="G1191" i="6"/>
  <c r="H1191" i="6"/>
  <c r="I1191" i="6"/>
  <c r="C1191" i="6"/>
  <c r="K1191" i="6"/>
  <c r="L1191" i="6"/>
  <c r="D1191" i="6"/>
  <c r="M1191" i="6"/>
  <c r="N1191" i="6"/>
  <c r="A1192" i="6"/>
  <c r="F1192" i="6"/>
  <c r="G1192" i="6"/>
  <c r="H1192" i="6"/>
  <c r="I1192" i="6"/>
  <c r="C1192" i="6"/>
  <c r="K1192" i="6"/>
  <c r="L1192" i="6"/>
  <c r="D1192" i="6"/>
  <c r="M1192" i="6"/>
  <c r="N1192" i="6"/>
  <c r="A1193" i="6"/>
  <c r="F1193" i="6"/>
  <c r="G1193" i="6"/>
  <c r="H1193" i="6"/>
  <c r="I1193" i="6"/>
  <c r="C1193" i="6"/>
  <c r="K1193" i="6"/>
  <c r="L1193" i="6"/>
  <c r="D1193" i="6"/>
  <c r="M1193" i="6"/>
  <c r="N1193" i="6"/>
  <c r="A1194" i="6"/>
  <c r="F1194" i="6"/>
  <c r="G1194" i="6"/>
  <c r="H1194" i="6"/>
  <c r="I1194" i="6"/>
  <c r="C1194" i="6"/>
  <c r="K1194" i="6"/>
  <c r="L1194" i="6"/>
  <c r="D1194" i="6"/>
  <c r="M1194" i="6"/>
  <c r="N1194" i="6"/>
  <c r="A1195" i="6"/>
  <c r="F1195" i="6"/>
  <c r="G1195" i="6"/>
  <c r="H1195" i="6"/>
  <c r="I1195" i="6"/>
  <c r="C1195" i="6"/>
  <c r="K1195" i="6"/>
  <c r="L1195" i="6"/>
  <c r="D1195" i="6"/>
  <c r="M1195" i="6"/>
  <c r="N1195" i="6"/>
  <c r="A1196" i="6"/>
  <c r="F1196" i="6"/>
  <c r="G1196" i="6"/>
  <c r="H1196" i="6"/>
  <c r="I1196" i="6"/>
  <c r="C1196" i="6"/>
  <c r="K1196" i="6"/>
  <c r="L1196" i="6"/>
  <c r="D1196" i="6"/>
  <c r="M1196" i="6"/>
  <c r="N1196" i="6"/>
  <c r="A1197" i="6"/>
  <c r="F1197" i="6"/>
  <c r="G1197" i="6"/>
  <c r="H1197" i="6"/>
  <c r="I1197" i="6"/>
  <c r="C1197" i="6"/>
  <c r="K1197" i="6"/>
  <c r="L1197" i="6"/>
  <c r="D1197" i="6"/>
  <c r="M1197" i="6"/>
  <c r="N1197" i="6"/>
  <c r="A1198" i="6"/>
  <c r="F1198" i="6"/>
  <c r="G1198" i="6"/>
  <c r="H1198" i="6"/>
  <c r="I1198" i="6"/>
  <c r="C1198" i="6"/>
  <c r="K1198" i="6"/>
  <c r="L1198" i="6"/>
  <c r="D1198" i="6"/>
  <c r="M1198" i="6"/>
  <c r="N1198" i="6"/>
  <c r="A1199" i="6"/>
  <c r="F1199" i="6"/>
  <c r="G1199" i="6"/>
  <c r="H1199" i="6"/>
  <c r="I1199" i="6"/>
  <c r="C1199" i="6"/>
  <c r="K1199" i="6"/>
  <c r="L1199" i="6"/>
  <c r="D1199" i="6"/>
  <c r="M1199" i="6"/>
  <c r="N1199" i="6"/>
  <c r="A1200" i="6"/>
  <c r="F1200" i="6"/>
  <c r="G1200" i="6"/>
  <c r="H1200" i="6"/>
  <c r="I1200" i="6"/>
  <c r="C1200" i="6"/>
  <c r="K1200" i="6"/>
  <c r="L1200" i="6"/>
  <c r="D1200" i="6"/>
  <c r="M1200" i="6"/>
  <c r="N1200" i="6"/>
  <c r="A1201" i="6"/>
  <c r="F1201" i="6"/>
  <c r="G1201" i="6"/>
  <c r="H1201" i="6"/>
  <c r="I1201" i="6"/>
  <c r="C1201" i="6"/>
  <c r="K1201" i="6"/>
  <c r="L1201" i="6"/>
  <c r="D1201" i="6"/>
  <c r="M1201" i="6"/>
  <c r="N1201" i="6"/>
  <c r="A1202" i="6"/>
  <c r="F1202" i="6"/>
  <c r="G1202" i="6"/>
  <c r="H1202" i="6"/>
  <c r="I1202" i="6"/>
  <c r="C1202" i="6"/>
  <c r="K1202" i="6"/>
  <c r="L1202" i="6"/>
  <c r="D1202" i="6"/>
  <c r="M1202" i="6"/>
  <c r="N1202" i="6"/>
  <c r="A1203" i="6"/>
  <c r="F1203" i="6"/>
  <c r="G1203" i="6"/>
  <c r="H1203" i="6"/>
  <c r="I1203" i="6"/>
  <c r="C1203" i="6"/>
  <c r="K1203" i="6"/>
  <c r="L1203" i="6"/>
  <c r="D1203" i="6"/>
  <c r="M1203" i="6"/>
  <c r="N1203" i="6"/>
  <c r="A1204" i="6"/>
  <c r="F1204" i="6"/>
  <c r="G1204" i="6"/>
  <c r="H1204" i="6"/>
  <c r="I1204" i="6"/>
  <c r="C1204" i="6"/>
  <c r="K1204" i="6"/>
  <c r="L1204" i="6"/>
  <c r="D1204" i="6"/>
  <c r="M1204" i="6"/>
  <c r="N1204" i="6"/>
  <c r="A1205" i="6"/>
  <c r="F1205" i="6"/>
  <c r="G1205" i="6"/>
  <c r="H1205" i="6"/>
  <c r="I1205" i="6"/>
  <c r="C1205" i="6"/>
  <c r="K1205" i="6"/>
  <c r="L1205" i="6"/>
  <c r="D1205" i="6"/>
  <c r="M1205" i="6"/>
  <c r="N1205" i="6"/>
  <c r="A1206" i="6"/>
  <c r="F1206" i="6"/>
  <c r="G1206" i="6"/>
  <c r="H1206" i="6"/>
  <c r="I1206" i="6"/>
  <c r="C1206" i="6"/>
  <c r="K1206" i="6"/>
  <c r="L1206" i="6"/>
  <c r="D1206" i="6"/>
  <c r="M1206" i="6"/>
  <c r="N1206" i="6"/>
  <c r="A1207" i="6"/>
  <c r="F1207" i="6"/>
  <c r="G1207" i="6"/>
  <c r="H1207" i="6"/>
  <c r="I1207" i="6"/>
  <c r="C1207" i="6"/>
  <c r="K1207" i="6"/>
  <c r="L1207" i="6"/>
  <c r="D1207" i="6"/>
  <c r="M1207" i="6"/>
  <c r="N1207" i="6"/>
  <c r="A1208" i="6"/>
  <c r="F1208" i="6"/>
  <c r="G1208" i="6"/>
  <c r="H1208" i="6"/>
  <c r="I1208" i="6"/>
  <c r="C1208" i="6"/>
  <c r="K1208" i="6"/>
  <c r="L1208" i="6"/>
  <c r="D1208" i="6"/>
  <c r="M1208" i="6"/>
  <c r="N1208" i="6"/>
  <c r="A1209" i="6"/>
  <c r="F1209" i="6"/>
  <c r="G1209" i="6"/>
  <c r="H1209" i="6"/>
  <c r="I1209" i="6"/>
  <c r="C1209" i="6"/>
  <c r="K1209" i="6"/>
  <c r="L1209" i="6"/>
  <c r="D1209" i="6"/>
  <c r="M1209" i="6"/>
  <c r="N1209" i="6"/>
  <c r="A1210" i="6"/>
  <c r="F1210" i="6"/>
  <c r="G1210" i="6"/>
  <c r="H1210" i="6"/>
  <c r="I1210" i="6"/>
  <c r="C1210" i="6"/>
  <c r="K1210" i="6"/>
  <c r="L1210" i="6"/>
  <c r="D1210" i="6"/>
  <c r="M1210" i="6"/>
  <c r="N1210" i="6"/>
  <c r="A1211" i="6"/>
  <c r="F1211" i="6"/>
  <c r="G1211" i="6"/>
  <c r="H1211" i="6"/>
  <c r="I1211" i="6"/>
  <c r="C1211" i="6"/>
  <c r="K1211" i="6"/>
  <c r="L1211" i="6"/>
  <c r="D1211" i="6"/>
  <c r="M1211" i="6"/>
  <c r="N1211" i="6"/>
  <c r="A1212" i="6"/>
  <c r="F1212" i="6"/>
  <c r="G1212" i="6"/>
  <c r="H1212" i="6"/>
  <c r="I1212" i="6"/>
  <c r="C1212" i="6"/>
  <c r="K1212" i="6"/>
  <c r="L1212" i="6"/>
  <c r="D1212" i="6"/>
  <c r="M1212" i="6"/>
  <c r="N1212" i="6"/>
  <c r="A1213" i="6"/>
  <c r="F1213" i="6"/>
  <c r="G1213" i="6"/>
  <c r="H1213" i="6"/>
  <c r="I1213" i="6"/>
  <c r="C1213" i="6"/>
  <c r="K1213" i="6"/>
  <c r="L1213" i="6"/>
  <c r="D1213" i="6"/>
  <c r="M1213" i="6"/>
  <c r="N1213" i="6"/>
  <c r="A1214" i="6"/>
  <c r="F1214" i="6"/>
  <c r="G1214" i="6"/>
  <c r="H1214" i="6"/>
  <c r="I1214" i="6"/>
  <c r="C1214" i="6"/>
  <c r="K1214" i="6"/>
  <c r="L1214" i="6"/>
  <c r="D1214" i="6"/>
  <c r="M1214" i="6"/>
  <c r="N1214" i="6"/>
  <c r="A1215" i="6"/>
  <c r="F1215" i="6"/>
  <c r="G1215" i="6"/>
  <c r="H1215" i="6"/>
  <c r="I1215" i="6"/>
  <c r="C1215" i="6"/>
  <c r="K1215" i="6"/>
  <c r="L1215" i="6"/>
  <c r="D1215" i="6"/>
  <c r="M1215" i="6"/>
  <c r="N1215" i="6"/>
  <c r="A1216" i="6"/>
  <c r="F1216" i="6"/>
  <c r="G1216" i="6"/>
  <c r="H1216" i="6"/>
  <c r="I1216" i="6"/>
  <c r="C1216" i="6"/>
  <c r="K1216" i="6"/>
  <c r="L1216" i="6"/>
  <c r="D1216" i="6"/>
  <c r="M1216" i="6"/>
  <c r="N1216" i="6"/>
  <c r="A1217" i="6"/>
  <c r="F1217" i="6"/>
  <c r="G1217" i="6"/>
  <c r="H1217" i="6"/>
  <c r="I1217" i="6"/>
  <c r="C1217" i="6"/>
  <c r="K1217" i="6"/>
  <c r="L1217" i="6"/>
  <c r="D1217" i="6"/>
  <c r="M1217" i="6"/>
  <c r="N1217" i="6"/>
  <c r="A1218" i="6"/>
  <c r="F1218" i="6"/>
  <c r="G1218" i="6"/>
  <c r="H1218" i="6"/>
  <c r="I1218" i="6"/>
  <c r="C1218" i="6"/>
  <c r="K1218" i="6"/>
  <c r="L1218" i="6"/>
  <c r="D1218" i="6"/>
  <c r="M1218" i="6"/>
  <c r="N1218" i="6"/>
  <c r="A1219" i="6"/>
  <c r="F1219" i="6"/>
  <c r="G1219" i="6"/>
  <c r="H1219" i="6"/>
  <c r="I1219" i="6"/>
  <c r="C1219" i="6"/>
  <c r="K1219" i="6"/>
  <c r="L1219" i="6"/>
  <c r="D1219" i="6"/>
  <c r="M1219" i="6"/>
  <c r="N1219" i="6"/>
  <c r="A1220" i="6"/>
  <c r="F1220" i="6"/>
  <c r="G1220" i="6"/>
  <c r="H1220" i="6"/>
  <c r="I1220" i="6"/>
  <c r="C1220" i="6"/>
  <c r="K1220" i="6"/>
  <c r="L1220" i="6"/>
  <c r="D1220" i="6"/>
  <c r="M1220" i="6"/>
  <c r="N1220" i="6"/>
  <c r="A1221" i="6"/>
  <c r="F1221" i="6"/>
  <c r="G1221" i="6"/>
  <c r="H1221" i="6"/>
  <c r="I1221" i="6"/>
  <c r="C1221" i="6"/>
  <c r="K1221" i="6"/>
  <c r="L1221" i="6"/>
  <c r="D1221" i="6"/>
  <c r="M1221" i="6"/>
  <c r="N1221" i="6"/>
  <c r="A1222" i="6"/>
  <c r="F1222" i="6"/>
  <c r="G1222" i="6"/>
  <c r="H1222" i="6"/>
  <c r="I1222" i="6"/>
  <c r="C1222" i="6"/>
  <c r="K1222" i="6"/>
  <c r="L1222" i="6"/>
  <c r="D1222" i="6"/>
  <c r="M1222" i="6"/>
  <c r="N1222" i="6"/>
  <c r="A1223" i="6"/>
  <c r="F1223" i="6"/>
  <c r="G1223" i="6"/>
  <c r="H1223" i="6"/>
  <c r="I1223" i="6"/>
  <c r="C1223" i="6"/>
  <c r="K1223" i="6"/>
  <c r="L1223" i="6"/>
  <c r="D1223" i="6"/>
  <c r="M1223" i="6"/>
  <c r="N1223" i="6"/>
  <c r="A1224" i="6"/>
  <c r="F1224" i="6"/>
  <c r="G1224" i="6"/>
  <c r="H1224" i="6"/>
  <c r="I1224" i="6"/>
  <c r="C1224" i="6"/>
  <c r="K1224" i="6"/>
  <c r="L1224" i="6"/>
  <c r="D1224" i="6"/>
  <c r="M1224" i="6"/>
  <c r="N1224" i="6"/>
  <c r="A1225" i="6"/>
  <c r="F1225" i="6"/>
  <c r="G1225" i="6"/>
  <c r="H1225" i="6"/>
  <c r="I1225" i="6"/>
  <c r="C1225" i="6"/>
  <c r="K1225" i="6"/>
  <c r="L1225" i="6"/>
  <c r="D1225" i="6"/>
  <c r="M1225" i="6"/>
  <c r="N1225" i="6"/>
  <c r="A1226" i="6"/>
  <c r="F1226" i="6"/>
  <c r="G1226" i="6"/>
  <c r="H1226" i="6"/>
  <c r="I1226" i="6"/>
  <c r="C1226" i="6"/>
  <c r="K1226" i="6"/>
  <c r="L1226" i="6"/>
  <c r="D1226" i="6"/>
  <c r="M1226" i="6"/>
  <c r="N1226" i="6"/>
  <c r="A1227" i="6"/>
  <c r="F1227" i="6"/>
  <c r="G1227" i="6"/>
  <c r="H1227" i="6"/>
  <c r="I1227" i="6"/>
  <c r="C1227" i="6"/>
  <c r="K1227" i="6"/>
  <c r="L1227" i="6"/>
  <c r="D1227" i="6"/>
  <c r="M1227" i="6"/>
  <c r="N1227" i="6"/>
  <c r="A1228" i="6"/>
  <c r="F1228" i="6"/>
  <c r="G1228" i="6"/>
  <c r="H1228" i="6"/>
  <c r="I1228" i="6"/>
  <c r="C1228" i="6"/>
  <c r="K1228" i="6"/>
  <c r="L1228" i="6"/>
  <c r="D1228" i="6"/>
  <c r="M1228" i="6"/>
  <c r="N1228" i="6"/>
  <c r="A1229" i="6"/>
  <c r="F1229" i="6"/>
  <c r="G1229" i="6"/>
  <c r="H1229" i="6"/>
  <c r="I1229" i="6"/>
  <c r="C1229" i="6"/>
  <c r="K1229" i="6"/>
  <c r="L1229" i="6"/>
  <c r="D1229" i="6"/>
  <c r="M1229" i="6"/>
  <c r="N1229" i="6"/>
  <c r="A1230" i="6"/>
  <c r="F1230" i="6"/>
  <c r="G1230" i="6"/>
  <c r="H1230" i="6"/>
  <c r="I1230" i="6"/>
  <c r="C1230" i="6"/>
  <c r="K1230" i="6"/>
  <c r="L1230" i="6"/>
  <c r="D1230" i="6"/>
  <c r="M1230" i="6"/>
  <c r="N1230" i="6"/>
  <c r="A1231" i="6"/>
  <c r="F1231" i="6"/>
  <c r="G1231" i="6"/>
  <c r="H1231" i="6"/>
  <c r="I1231" i="6"/>
  <c r="C1231" i="6"/>
  <c r="K1231" i="6"/>
  <c r="L1231" i="6"/>
  <c r="D1231" i="6"/>
  <c r="M1231" i="6"/>
  <c r="N1231" i="6"/>
  <c r="A1232" i="6"/>
  <c r="F1232" i="6"/>
  <c r="G1232" i="6"/>
  <c r="H1232" i="6"/>
  <c r="I1232" i="6"/>
  <c r="C1232" i="6"/>
  <c r="K1232" i="6"/>
  <c r="L1232" i="6"/>
  <c r="D1232" i="6"/>
  <c r="M1232" i="6"/>
  <c r="N1232" i="6"/>
  <c r="A1233" i="6"/>
  <c r="F1233" i="6"/>
  <c r="G1233" i="6"/>
  <c r="H1233" i="6"/>
  <c r="I1233" i="6"/>
  <c r="C1233" i="6"/>
  <c r="K1233" i="6"/>
  <c r="L1233" i="6"/>
  <c r="D1233" i="6"/>
  <c r="M1233" i="6"/>
  <c r="N1233" i="6"/>
  <c r="A1234" i="6"/>
  <c r="F1234" i="6"/>
  <c r="G1234" i="6"/>
  <c r="H1234" i="6"/>
  <c r="I1234" i="6"/>
  <c r="C1234" i="6"/>
  <c r="K1234" i="6"/>
  <c r="L1234" i="6"/>
  <c r="D1234" i="6"/>
  <c r="M1234" i="6"/>
  <c r="N1234" i="6"/>
  <c r="A1235" i="6"/>
  <c r="F1235" i="6"/>
  <c r="G1235" i="6"/>
  <c r="H1235" i="6"/>
  <c r="I1235" i="6"/>
  <c r="C1235" i="6"/>
  <c r="K1235" i="6"/>
  <c r="L1235" i="6"/>
  <c r="D1235" i="6"/>
  <c r="M1235" i="6"/>
  <c r="N1235" i="6"/>
  <c r="A1236" i="6"/>
  <c r="F1236" i="6"/>
  <c r="G1236" i="6"/>
  <c r="H1236" i="6"/>
  <c r="I1236" i="6"/>
  <c r="C1236" i="6"/>
  <c r="K1236" i="6"/>
  <c r="L1236" i="6"/>
  <c r="D1236" i="6"/>
  <c r="M1236" i="6"/>
  <c r="N1236" i="6"/>
  <c r="A1237" i="6"/>
  <c r="F1237" i="6"/>
  <c r="G1237" i="6"/>
  <c r="H1237" i="6"/>
  <c r="I1237" i="6"/>
  <c r="C1237" i="6"/>
  <c r="K1237" i="6"/>
  <c r="L1237" i="6"/>
  <c r="D1237" i="6"/>
  <c r="M1237" i="6"/>
  <c r="N1237" i="6"/>
  <c r="A1238" i="6"/>
  <c r="F1238" i="6"/>
  <c r="G1238" i="6"/>
  <c r="H1238" i="6"/>
  <c r="I1238" i="6"/>
  <c r="C1238" i="6"/>
  <c r="K1238" i="6"/>
  <c r="L1238" i="6"/>
  <c r="D1238" i="6"/>
  <c r="M1238" i="6"/>
  <c r="N1238" i="6"/>
  <c r="A1239" i="6"/>
  <c r="F1239" i="6"/>
  <c r="G1239" i="6"/>
  <c r="H1239" i="6"/>
  <c r="I1239" i="6"/>
  <c r="C1239" i="6"/>
  <c r="K1239" i="6"/>
  <c r="L1239" i="6"/>
  <c r="D1239" i="6"/>
  <c r="M1239" i="6"/>
  <c r="N1239" i="6"/>
  <c r="A1240" i="6"/>
  <c r="F1240" i="6"/>
  <c r="G1240" i="6"/>
  <c r="H1240" i="6"/>
  <c r="I1240" i="6"/>
  <c r="C1240" i="6"/>
  <c r="K1240" i="6"/>
  <c r="L1240" i="6"/>
  <c r="D1240" i="6"/>
  <c r="M1240" i="6"/>
  <c r="N1240" i="6"/>
  <c r="A1241" i="6"/>
  <c r="F1241" i="6"/>
  <c r="G1241" i="6"/>
  <c r="H1241" i="6"/>
  <c r="I1241" i="6"/>
  <c r="C1241" i="6"/>
  <c r="K1241" i="6"/>
  <c r="L1241" i="6"/>
  <c r="D1241" i="6"/>
  <c r="M1241" i="6"/>
  <c r="N1241" i="6"/>
  <c r="A1242" i="6"/>
  <c r="F1242" i="6"/>
  <c r="G1242" i="6"/>
  <c r="H1242" i="6"/>
  <c r="I1242" i="6"/>
  <c r="C1242" i="6"/>
  <c r="K1242" i="6"/>
  <c r="L1242" i="6"/>
  <c r="D1242" i="6"/>
  <c r="M1242" i="6"/>
  <c r="N1242" i="6"/>
  <c r="A1243" i="6"/>
  <c r="F1243" i="6"/>
  <c r="G1243" i="6"/>
  <c r="H1243" i="6"/>
  <c r="I1243" i="6"/>
  <c r="C1243" i="6"/>
  <c r="K1243" i="6"/>
  <c r="L1243" i="6"/>
  <c r="D1243" i="6"/>
  <c r="M1243" i="6"/>
  <c r="N1243" i="6"/>
  <c r="A1244" i="6"/>
  <c r="F1244" i="6"/>
  <c r="G1244" i="6"/>
  <c r="H1244" i="6"/>
  <c r="I1244" i="6"/>
  <c r="C1244" i="6"/>
  <c r="K1244" i="6"/>
  <c r="L1244" i="6"/>
  <c r="D1244" i="6"/>
  <c r="M1244" i="6"/>
  <c r="N1244" i="6"/>
  <c r="A1245" i="6"/>
  <c r="F1245" i="6"/>
  <c r="G1245" i="6"/>
  <c r="H1245" i="6"/>
  <c r="I1245" i="6"/>
  <c r="C1245" i="6"/>
  <c r="K1245" i="6"/>
  <c r="L1245" i="6"/>
  <c r="D1245" i="6"/>
  <c r="M1245" i="6"/>
  <c r="N1245" i="6"/>
  <c r="A1246" i="6"/>
  <c r="F1246" i="6"/>
  <c r="G1246" i="6"/>
  <c r="H1246" i="6"/>
  <c r="I1246" i="6"/>
  <c r="C1246" i="6"/>
  <c r="K1246" i="6"/>
  <c r="L1246" i="6"/>
  <c r="D1246" i="6"/>
  <c r="M1246" i="6"/>
  <c r="N1246" i="6"/>
  <c r="A1247" i="6"/>
  <c r="F1247" i="6"/>
  <c r="G1247" i="6"/>
  <c r="H1247" i="6"/>
  <c r="I1247" i="6"/>
  <c r="C1247" i="6"/>
  <c r="K1247" i="6"/>
  <c r="L1247" i="6"/>
  <c r="D1247" i="6"/>
  <c r="M1247" i="6"/>
  <c r="N1247" i="6"/>
  <c r="A1248" i="6"/>
  <c r="F1248" i="6"/>
  <c r="G1248" i="6"/>
  <c r="H1248" i="6"/>
  <c r="I1248" i="6"/>
  <c r="C1248" i="6"/>
  <c r="K1248" i="6"/>
  <c r="L1248" i="6"/>
  <c r="D1248" i="6"/>
  <c r="M1248" i="6"/>
  <c r="N1248" i="6"/>
  <c r="A1249" i="6"/>
  <c r="F1249" i="6"/>
  <c r="G1249" i="6"/>
  <c r="H1249" i="6"/>
  <c r="I1249" i="6"/>
  <c r="C1249" i="6"/>
  <c r="K1249" i="6"/>
  <c r="L1249" i="6"/>
  <c r="D1249" i="6"/>
  <c r="M1249" i="6"/>
  <c r="N1249" i="6"/>
  <c r="A1250" i="6"/>
  <c r="F1250" i="6"/>
  <c r="G1250" i="6"/>
  <c r="H1250" i="6"/>
  <c r="I1250" i="6"/>
  <c r="C1250" i="6"/>
  <c r="K1250" i="6"/>
  <c r="L1250" i="6"/>
  <c r="D1250" i="6"/>
  <c r="M1250" i="6"/>
  <c r="N1250" i="6"/>
  <c r="A1251" i="6"/>
  <c r="F1251" i="6"/>
  <c r="G1251" i="6"/>
  <c r="H1251" i="6"/>
  <c r="I1251" i="6"/>
  <c r="C1251" i="6"/>
  <c r="K1251" i="6"/>
  <c r="L1251" i="6"/>
  <c r="D1251" i="6"/>
  <c r="M1251" i="6"/>
  <c r="N1251" i="6"/>
  <c r="A1252" i="6"/>
  <c r="F1252" i="6"/>
  <c r="G1252" i="6"/>
  <c r="H1252" i="6"/>
  <c r="I1252" i="6"/>
  <c r="C1252" i="6"/>
  <c r="K1252" i="6"/>
  <c r="L1252" i="6"/>
  <c r="D1252" i="6"/>
  <c r="M1252" i="6"/>
  <c r="N1252" i="6"/>
  <c r="A1253" i="6"/>
  <c r="F1253" i="6"/>
  <c r="G1253" i="6"/>
  <c r="H1253" i="6"/>
  <c r="I1253" i="6"/>
  <c r="C1253" i="6"/>
  <c r="K1253" i="6"/>
  <c r="L1253" i="6"/>
  <c r="D1253" i="6"/>
  <c r="M1253" i="6"/>
  <c r="N1253" i="6"/>
  <c r="A1254" i="6"/>
  <c r="F1254" i="6"/>
  <c r="G1254" i="6"/>
  <c r="H1254" i="6"/>
  <c r="I1254" i="6"/>
  <c r="C1254" i="6"/>
  <c r="K1254" i="6"/>
  <c r="L1254" i="6"/>
  <c r="D1254" i="6"/>
  <c r="M1254" i="6"/>
  <c r="N1254" i="6"/>
  <c r="A1255" i="6"/>
  <c r="F1255" i="6"/>
  <c r="G1255" i="6"/>
  <c r="H1255" i="6"/>
  <c r="I1255" i="6"/>
  <c r="C1255" i="6"/>
  <c r="K1255" i="6"/>
  <c r="L1255" i="6"/>
  <c r="D1255" i="6"/>
  <c r="M1255" i="6"/>
  <c r="N1255" i="6"/>
  <c r="A1256" i="6"/>
  <c r="F1256" i="6"/>
  <c r="G1256" i="6"/>
  <c r="H1256" i="6"/>
  <c r="I1256" i="6"/>
  <c r="C1256" i="6"/>
  <c r="K1256" i="6"/>
  <c r="L1256" i="6"/>
  <c r="D1256" i="6"/>
  <c r="M1256" i="6"/>
  <c r="N1256" i="6"/>
  <c r="A1257" i="6"/>
  <c r="F1257" i="6"/>
  <c r="G1257" i="6"/>
  <c r="H1257" i="6"/>
  <c r="I1257" i="6"/>
  <c r="C1257" i="6"/>
  <c r="K1257" i="6"/>
  <c r="L1257" i="6"/>
  <c r="D1257" i="6"/>
  <c r="M1257" i="6"/>
  <c r="N1257" i="6"/>
  <c r="A1258" i="6"/>
  <c r="F1258" i="6"/>
  <c r="G1258" i="6"/>
  <c r="H1258" i="6"/>
  <c r="I1258" i="6"/>
  <c r="C1258" i="6"/>
  <c r="K1258" i="6"/>
  <c r="L1258" i="6"/>
  <c r="D1258" i="6"/>
  <c r="M1258" i="6"/>
  <c r="N1258" i="6"/>
  <c r="A1259" i="6"/>
  <c r="F1259" i="6"/>
  <c r="G1259" i="6"/>
  <c r="H1259" i="6"/>
  <c r="I1259" i="6"/>
  <c r="C1259" i="6"/>
  <c r="K1259" i="6"/>
  <c r="L1259" i="6"/>
  <c r="D1259" i="6"/>
  <c r="M1259" i="6"/>
  <c r="N1259" i="6"/>
  <c r="A1260" i="6"/>
  <c r="F1260" i="6"/>
  <c r="G1260" i="6"/>
  <c r="H1260" i="6"/>
  <c r="I1260" i="6"/>
  <c r="C1260" i="6"/>
  <c r="K1260" i="6"/>
  <c r="L1260" i="6"/>
  <c r="D1260" i="6"/>
  <c r="M1260" i="6"/>
  <c r="N1260" i="6"/>
  <c r="A1261" i="6"/>
  <c r="F1261" i="6"/>
  <c r="G1261" i="6"/>
  <c r="H1261" i="6"/>
  <c r="I1261" i="6"/>
  <c r="C1261" i="6"/>
  <c r="K1261" i="6"/>
  <c r="L1261" i="6"/>
  <c r="D1261" i="6"/>
  <c r="M1261" i="6"/>
  <c r="N1261" i="6"/>
  <c r="A1262" i="6"/>
  <c r="F1262" i="6"/>
  <c r="G1262" i="6"/>
  <c r="H1262" i="6"/>
  <c r="I1262" i="6"/>
  <c r="C1262" i="6"/>
  <c r="K1262" i="6"/>
  <c r="L1262" i="6"/>
  <c r="D1262" i="6"/>
  <c r="M1262" i="6"/>
  <c r="N1262" i="6"/>
  <c r="A1263" i="6"/>
  <c r="F1263" i="6"/>
  <c r="G1263" i="6"/>
  <c r="H1263" i="6"/>
  <c r="I1263" i="6"/>
  <c r="C1263" i="6"/>
  <c r="K1263" i="6"/>
  <c r="L1263" i="6"/>
  <c r="D1263" i="6"/>
  <c r="M1263" i="6"/>
  <c r="N1263" i="6"/>
  <c r="A1264" i="6"/>
  <c r="F1264" i="6"/>
  <c r="G1264" i="6"/>
  <c r="H1264" i="6"/>
  <c r="I1264" i="6"/>
  <c r="C1264" i="6"/>
  <c r="K1264" i="6"/>
  <c r="L1264" i="6"/>
  <c r="D1264" i="6"/>
  <c r="M1264" i="6"/>
  <c r="N1264" i="6"/>
  <c r="A1265" i="6"/>
  <c r="F1265" i="6"/>
  <c r="G1265" i="6"/>
  <c r="H1265" i="6"/>
  <c r="I1265" i="6"/>
  <c r="C1265" i="6"/>
  <c r="K1265" i="6"/>
  <c r="L1265" i="6"/>
  <c r="D1265" i="6"/>
  <c r="M1265" i="6"/>
  <c r="N1265" i="6"/>
  <c r="A1266" i="6"/>
  <c r="F1266" i="6"/>
  <c r="G1266" i="6"/>
  <c r="H1266" i="6"/>
  <c r="I1266" i="6"/>
  <c r="C1266" i="6"/>
  <c r="K1266" i="6"/>
  <c r="L1266" i="6"/>
  <c r="D1266" i="6"/>
  <c r="M1266" i="6"/>
  <c r="N1266" i="6"/>
  <c r="A1267" i="6"/>
  <c r="F1267" i="6"/>
  <c r="G1267" i="6"/>
  <c r="H1267" i="6"/>
  <c r="I1267" i="6"/>
  <c r="C1267" i="6"/>
  <c r="K1267" i="6"/>
  <c r="L1267" i="6"/>
  <c r="D1267" i="6"/>
  <c r="M1267" i="6"/>
  <c r="N1267" i="6"/>
  <c r="A1268" i="6"/>
  <c r="F1268" i="6"/>
  <c r="G1268" i="6"/>
  <c r="H1268" i="6"/>
  <c r="I1268" i="6"/>
  <c r="C1268" i="6"/>
  <c r="K1268" i="6"/>
  <c r="L1268" i="6"/>
  <c r="D1268" i="6"/>
  <c r="M1268" i="6"/>
  <c r="N1268" i="6"/>
  <c r="A1269" i="6"/>
  <c r="F1269" i="6"/>
  <c r="G1269" i="6"/>
  <c r="H1269" i="6"/>
  <c r="I1269" i="6"/>
  <c r="C1269" i="6"/>
  <c r="K1269" i="6"/>
  <c r="L1269" i="6"/>
  <c r="D1269" i="6"/>
  <c r="M1269" i="6"/>
  <c r="N1269" i="6"/>
  <c r="A1270" i="6"/>
  <c r="F1270" i="6"/>
  <c r="G1270" i="6"/>
  <c r="H1270" i="6"/>
  <c r="I1270" i="6"/>
  <c r="C1270" i="6"/>
  <c r="K1270" i="6"/>
  <c r="L1270" i="6"/>
  <c r="D1270" i="6"/>
  <c r="M1270" i="6"/>
  <c r="N1270" i="6"/>
  <c r="A1271" i="6"/>
  <c r="F1271" i="6"/>
  <c r="G1271" i="6"/>
  <c r="H1271" i="6"/>
  <c r="I1271" i="6"/>
  <c r="C1271" i="6"/>
  <c r="K1271" i="6"/>
  <c r="L1271" i="6"/>
  <c r="D1271" i="6"/>
  <c r="M1271" i="6"/>
  <c r="N1271" i="6"/>
  <c r="A1272" i="6"/>
  <c r="F1272" i="6"/>
  <c r="G1272" i="6"/>
  <c r="H1272" i="6"/>
  <c r="I1272" i="6"/>
  <c r="C1272" i="6"/>
  <c r="K1272" i="6"/>
  <c r="L1272" i="6"/>
  <c r="D1272" i="6"/>
  <c r="M1272" i="6"/>
  <c r="N1272" i="6"/>
  <c r="A1273" i="6"/>
  <c r="F1273" i="6"/>
  <c r="G1273" i="6"/>
  <c r="H1273" i="6"/>
  <c r="I1273" i="6"/>
  <c r="C1273" i="6"/>
  <c r="K1273" i="6"/>
  <c r="L1273" i="6"/>
  <c r="D1273" i="6"/>
  <c r="M1273" i="6"/>
  <c r="N1273" i="6"/>
  <c r="A1274" i="6"/>
  <c r="F1274" i="6"/>
  <c r="G1274" i="6"/>
  <c r="H1274" i="6"/>
  <c r="I1274" i="6"/>
  <c r="C1274" i="6"/>
  <c r="K1274" i="6"/>
  <c r="L1274" i="6"/>
  <c r="D1274" i="6"/>
  <c r="M1274" i="6"/>
  <c r="N1274" i="6"/>
  <c r="A1275" i="6"/>
  <c r="F1275" i="6"/>
  <c r="G1275" i="6"/>
  <c r="H1275" i="6"/>
  <c r="I1275" i="6"/>
  <c r="C1275" i="6"/>
  <c r="K1275" i="6"/>
  <c r="L1275" i="6"/>
  <c r="D1275" i="6"/>
  <c r="M1275" i="6"/>
  <c r="N1275" i="6"/>
  <c r="A1276" i="6"/>
  <c r="F1276" i="6"/>
  <c r="G1276" i="6"/>
  <c r="H1276" i="6"/>
  <c r="I1276" i="6"/>
  <c r="C1276" i="6"/>
  <c r="K1276" i="6"/>
  <c r="L1276" i="6"/>
  <c r="D1276" i="6"/>
  <c r="M1276" i="6"/>
  <c r="N1276" i="6"/>
  <c r="A1277" i="6"/>
  <c r="F1277" i="6"/>
  <c r="G1277" i="6"/>
  <c r="H1277" i="6"/>
  <c r="I1277" i="6"/>
  <c r="C1277" i="6"/>
  <c r="K1277" i="6"/>
  <c r="L1277" i="6"/>
  <c r="D1277" i="6"/>
  <c r="M1277" i="6"/>
  <c r="N1277" i="6"/>
  <c r="A1278" i="6"/>
  <c r="F1278" i="6"/>
  <c r="G1278" i="6"/>
  <c r="H1278" i="6"/>
  <c r="I1278" i="6"/>
  <c r="C1278" i="6"/>
  <c r="K1278" i="6"/>
  <c r="L1278" i="6"/>
  <c r="D1278" i="6"/>
  <c r="M1278" i="6"/>
  <c r="N1278" i="6"/>
  <c r="A1279" i="6"/>
  <c r="F1279" i="6"/>
  <c r="G1279" i="6"/>
  <c r="H1279" i="6"/>
  <c r="I1279" i="6"/>
  <c r="C1279" i="6"/>
  <c r="K1279" i="6"/>
  <c r="L1279" i="6"/>
  <c r="D1279" i="6"/>
  <c r="M1279" i="6"/>
  <c r="N1279" i="6"/>
  <c r="A1280" i="6"/>
  <c r="F1280" i="6"/>
  <c r="G1280" i="6"/>
  <c r="H1280" i="6"/>
  <c r="I1280" i="6"/>
  <c r="C1280" i="6"/>
  <c r="K1280" i="6"/>
  <c r="L1280" i="6"/>
  <c r="D1280" i="6"/>
  <c r="M1280" i="6"/>
  <c r="N1280" i="6"/>
  <c r="A1281" i="6"/>
  <c r="F1281" i="6"/>
  <c r="G1281" i="6"/>
  <c r="H1281" i="6"/>
  <c r="I1281" i="6"/>
  <c r="C1281" i="6"/>
  <c r="K1281" i="6"/>
  <c r="L1281" i="6"/>
  <c r="D1281" i="6"/>
  <c r="M1281" i="6"/>
  <c r="N1281" i="6"/>
  <c r="A1282" i="6"/>
  <c r="F1282" i="6"/>
  <c r="G1282" i="6"/>
  <c r="H1282" i="6"/>
  <c r="I1282" i="6"/>
  <c r="C1282" i="6"/>
  <c r="K1282" i="6"/>
  <c r="L1282" i="6"/>
  <c r="D1282" i="6"/>
  <c r="M1282" i="6"/>
  <c r="N1282" i="6"/>
  <c r="A1283" i="6"/>
  <c r="F1283" i="6"/>
  <c r="G1283" i="6"/>
  <c r="H1283" i="6"/>
  <c r="I1283" i="6"/>
  <c r="C1283" i="6"/>
  <c r="K1283" i="6"/>
  <c r="L1283" i="6"/>
  <c r="D1283" i="6"/>
  <c r="M1283" i="6"/>
  <c r="N1283" i="6"/>
  <c r="A1284" i="6"/>
  <c r="F1284" i="6"/>
  <c r="G1284" i="6"/>
  <c r="H1284" i="6"/>
  <c r="I1284" i="6"/>
  <c r="C1284" i="6"/>
  <c r="K1284" i="6"/>
  <c r="L1284" i="6"/>
  <c r="D1284" i="6"/>
  <c r="M1284" i="6"/>
  <c r="N1284" i="6"/>
  <c r="A1285" i="6"/>
  <c r="F1285" i="6"/>
  <c r="G1285" i="6"/>
  <c r="H1285" i="6"/>
  <c r="I1285" i="6"/>
  <c r="C1285" i="6"/>
  <c r="K1285" i="6"/>
  <c r="L1285" i="6"/>
  <c r="D1285" i="6"/>
  <c r="M1285" i="6"/>
  <c r="N1285" i="6"/>
  <c r="A1286" i="6"/>
  <c r="F1286" i="6"/>
  <c r="G1286" i="6"/>
  <c r="H1286" i="6"/>
  <c r="I1286" i="6"/>
  <c r="C1286" i="6"/>
  <c r="K1286" i="6"/>
  <c r="L1286" i="6"/>
  <c r="D1286" i="6"/>
  <c r="M1286" i="6"/>
  <c r="N1286" i="6"/>
  <c r="A1287" i="6"/>
  <c r="F1287" i="6"/>
  <c r="G1287" i="6"/>
  <c r="H1287" i="6"/>
  <c r="I1287" i="6"/>
  <c r="C1287" i="6"/>
  <c r="K1287" i="6"/>
  <c r="L1287" i="6"/>
  <c r="D1287" i="6"/>
  <c r="M1287" i="6"/>
  <c r="N1287" i="6"/>
  <c r="A1288" i="6"/>
  <c r="F1288" i="6"/>
  <c r="G1288" i="6"/>
  <c r="H1288" i="6"/>
  <c r="I1288" i="6"/>
  <c r="C1288" i="6"/>
  <c r="K1288" i="6"/>
  <c r="L1288" i="6"/>
  <c r="D1288" i="6"/>
  <c r="M1288" i="6"/>
  <c r="N1288" i="6"/>
  <c r="A1289" i="6"/>
  <c r="F1289" i="6"/>
  <c r="G1289" i="6"/>
  <c r="H1289" i="6"/>
  <c r="I1289" i="6"/>
  <c r="C1289" i="6"/>
  <c r="K1289" i="6"/>
  <c r="L1289" i="6"/>
  <c r="D1289" i="6"/>
  <c r="M1289" i="6"/>
  <c r="N1289" i="6"/>
  <c r="A1290" i="6"/>
  <c r="F1290" i="6"/>
  <c r="G1290" i="6"/>
  <c r="H1290" i="6"/>
  <c r="I1290" i="6"/>
  <c r="C1290" i="6"/>
  <c r="K1290" i="6"/>
  <c r="L1290" i="6"/>
  <c r="D1290" i="6"/>
  <c r="M1290" i="6"/>
  <c r="N1290" i="6"/>
  <c r="A1291" i="6"/>
  <c r="F1291" i="6"/>
  <c r="G1291" i="6"/>
  <c r="H1291" i="6"/>
  <c r="I1291" i="6"/>
  <c r="C1291" i="6"/>
  <c r="K1291" i="6"/>
  <c r="L1291" i="6"/>
  <c r="D1291" i="6"/>
  <c r="M1291" i="6"/>
  <c r="N1291" i="6"/>
  <c r="A1292" i="6"/>
  <c r="F1292" i="6"/>
  <c r="G1292" i="6"/>
  <c r="H1292" i="6"/>
  <c r="I1292" i="6"/>
  <c r="C1292" i="6"/>
  <c r="K1292" i="6"/>
  <c r="L1292" i="6"/>
  <c r="D1292" i="6"/>
  <c r="M1292" i="6"/>
  <c r="N1292" i="6"/>
  <c r="A1293" i="6"/>
  <c r="F1293" i="6"/>
  <c r="G1293" i="6"/>
  <c r="H1293" i="6"/>
  <c r="I1293" i="6"/>
  <c r="C1293" i="6"/>
  <c r="K1293" i="6"/>
  <c r="L1293" i="6"/>
  <c r="D1293" i="6"/>
  <c r="M1293" i="6"/>
  <c r="N1293" i="6"/>
  <c r="A1294" i="6"/>
  <c r="F1294" i="6"/>
  <c r="G1294" i="6"/>
  <c r="H1294" i="6"/>
  <c r="I1294" i="6"/>
  <c r="C1294" i="6"/>
  <c r="K1294" i="6"/>
  <c r="L1294" i="6"/>
  <c r="D1294" i="6"/>
  <c r="M1294" i="6"/>
  <c r="N1294" i="6"/>
  <c r="A1295" i="6"/>
  <c r="F1295" i="6"/>
  <c r="G1295" i="6"/>
  <c r="H1295" i="6"/>
  <c r="I1295" i="6"/>
  <c r="C1295" i="6"/>
  <c r="K1295" i="6"/>
  <c r="L1295" i="6"/>
  <c r="D1295" i="6"/>
  <c r="M1295" i="6"/>
  <c r="N1295" i="6"/>
  <c r="A1296" i="6"/>
  <c r="F1296" i="6"/>
  <c r="G1296" i="6"/>
  <c r="H1296" i="6"/>
  <c r="I1296" i="6"/>
  <c r="C1296" i="6"/>
  <c r="K1296" i="6"/>
  <c r="L1296" i="6"/>
  <c r="D1296" i="6"/>
  <c r="M1296" i="6"/>
  <c r="N1296" i="6"/>
  <c r="A1297" i="6"/>
  <c r="F1297" i="6"/>
  <c r="G1297" i="6"/>
  <c r="H1297" i="6"/>
  <c r="I1297" i="6"/>
  <c r="C1297" i="6"/>
  <c r="K1297" i="6"/>
  <c r="L1297" i="6"/>
  <c r="D1297" i="6"/>
  <c r="M1297" i="6"/>
  <c r="N1297" i="6"/>
  <c r="A1298" i="6"/>
  <c r="F1298" i="6"/>
  <c r="G1298" i="6"/>
  <c r="H1298" i="6"/>
  <c r="I1298" i="6"/>
  <c r="C1298" i="6"/>
  <c r="K1298" i="6"/>
  <c r="L1298" i="6"/>
  <c r="D1298" i="6"/>
  <c r="M1298" i="6"/>
  <c r="N1298" i="6"/>
  <c r="A1299" i="6"/>
  <c r="F1299" i="6"/>
  <c r="G1299" i="6"/>
  <c r="H1299" i="6"/>
  <c r="I1299" i="6"/>
  <c r="C1299" i="6"/>
  <c r="K1299" i="6"/>
  <c r="L1299" i="6"/>
  <c r="D1299" i="6"/>
  <c r="M1299" i="6"/>
  <c r="N1299" i="6"/>
  <c r="A1300" i="6"/>
  <c r="F1300" i="6"/>
  <c r="G1300" i="6"/>
  <c r="H1300" i="6"/>
  <c r="I1300" i="6"/>
  <c r="C1300" i="6"/>
  <c r="K1300" i="6"/>
  <c r="L1300" i="6"/>
  <c r="D1300" i="6"/>
  <c r="M1300" i="6"/>
  <c r="N1300" i="6"/>
  <c r="A1301" i="6"/>
  <c r="F1301" i="6"/>
  <c r="G1301" i="6"/>
  <c r="H1301" i="6"/>
  <c r="I1301" i="6"/>
  <c r="C1301" i="6"/>
  <c r="K1301" i="6"/>
  <c r="L1301" i="6"/>
  <c r="D1301" i="6"/>
  <c r="M1301" i="6"/>
  <c r="N1301" i="6"/>
  <c r="A1302" i="6"/>
  <c r="F1302" i="6"/>
  <c r="G1302" i="6"/>
  <c r="H1302" i="6"/>
  <c r="I1302" i="6"/>
  <c r="C1302" i="6"/>
  <c r="K1302" i="6"/>
  <c r="L1302" i="6"/>
  <c r="D1302" i="6"/>
  <c r="M1302" i="6"/>
  <c r="N1302" i="6"/>
  <c r="A1303" i="6"/>
  <c r="F1303" i="6"/>
  <c r="G1303" i="6"/>
  <c r="H1303" i="6"/>
  <c r="I1303" i="6"/>
  <c r="C1303" i="6"/>
  <c r="K1303" i="6"/>
  <c r="L1303" i="6"/>
  <c r="D1303" i="6"/>
  <c r="M1303" i="6"/>
  <c r="N1303" i="6"/>
  <c r="A1304" i="6"/>
  <c r="F1304" i="6"/>
  <c r="G1304" i="6"/>
  <c r="H1304" i="6"/>
  <c r="I1304" i="6"/>
  <c r="C1304" i="6"/>
  <c r="K1304" i="6"/>
  <c r="L1304" i="6"/>
  <c r="D1304" i="6"/>
  <c r="M1304" i="6"/>
  <c r="N1304" i="6"/>
  <c r="A1305" i="6"/>
  <c r="F1305" i="6"/>
  <c r="G1305" i="6"/>
  <c r="H1305" i="6"/>
  <c r="I1305" i="6"/>
  <c r="C1305" i="6"/>
  <c r="K1305" i="6"/>
  <c r="L1305" i="6"/>
  <c r="D1305" i="6"/>
  <c r="M1305" i="6"/>
  <c r="N1305" i="6"/>
  <c r="A1306" i="6"/>
  <c r="F1306" i="6"/>
  <c r="G1306" i="6"/>
  <c r="H1306" i="6"/>
  <c r="I1306" i="6"/>
  <c r="C1306" i="6"/>
  <c r="K1306" i="6"/>
  <c r="L1306" i="6"/>
  <c r="D1306" i="6"/>
  <c r="M1306" i="6"/>
  <c r="N1306" i="6"/>
  <c r="A1307" i="6"/>
  <c r="F1307" i="6"/>
  <c r="G1307" i="6"/>
  <c r="H1307" i="6"/>
  <c r="I1307" i="6"/>
  <c r="C1307" i="6"/>
  <c r="K1307" i="6"/>
  <c r="L1307" i="6"/>
  <c r="D1307" i="6"/>
  <c r="M1307" i="6"/>
  <c r="N1307" i="6"/>
  <c r="A1308" i="6"/>
  <c r="F1308" i="6"/>
  <c r="G1308" i="6"/>
  <c r="H1308" i="6"/>
  <c r="I1308" i="6"/>
  <c r="C1308" i="6"/>
  <c r="K1308" i="6"/>
  <c r="L1308" i="6"/>
  <c r="D1308" i="6"/>
  <c r="M1308" i="6"/>
  <c r="N1308" i="6"/>
  <c r="A1309" i="6"/>
  <c r="F1309" i="6"/>
  <c r="G1309" i="6"/>
  <c r="H1309" i="6"/>
  <c r="I1309" i="6"/>
  <c r="C1309" i="6"/>
  <c r="K1309" i="6"/>
  <c r="L1309" i="6"/>
  <c r="D1309" i="6"/>
  <c r="M1309" i="6"/>
  <c r="N1309" i="6"/>
  <c r="A1310" i="6"/>
  <c r="F1310" i="6"/>
  <c r="G1310" i="6"/>
  <c r="H1310" i="6"/>
  <c r="I1310" i="6"/>
  <c r="C1310" i="6"/>
  <c r="K1310" i="6"/>
  <c r="L1310" i="6"/>
  <c r="D1310" i="6"/>
  <c r="M1310" i="6"/>
  <c r="N1310" i="6"/>
  <c r="A1311" i="6"/>
  <c r="F1311" i="6"/>
  <c r="G1311" i="6"/>
  <c r="H1311" i="6"/>
  <c r="I1311" i="6"/>
  <c r="C1311" i="6"/>
  <c r="K1311" i="6"/>
  <c r="L1311" i="6"/>
  <c r="D1311" i="6"/>
  <c r="M1311" i="6"/>
  <c r="N1311" i="6"/>
  <c r="A1312" i="6"/>
  <c r="F1312" i="6"/>
  <c r="G1312" i="6"/>
  <c r="H1312" i="6"/>
  <c r="I1312" i="6"/>
  <c r="C1312" i="6"/>
  <c r="K1312" i="6"/>
  <c r="L1312" i="6"/>
  <c r="D1312" i="6"/>
  <c r="M1312" i="6"/>
  <c r="N1312" i="6"/>
  <c r="A1313" i="6"/>
  <c r="F1313" i="6"/>
  <c r="G1313" i="6"/>
  <c r="H1313" i="6"/>
  <c r="I1313" i="6"/>
  <c r="C1313" i="6"/>
  <c r="K1313" i="6"/>
  <c r="L1313" i="6"/>
  <c r="D1313" i="6"/>
  <c r="M1313" i="6"/>
  <c r="N1313" i="6"/>
  <c r="A1314" i="6"/>
  <c r="F1314" i="6"/>
  <c r="G1314" i="6"/>
  <c r="H1314" i="6"/>
  <c r="I1314" i="6"/>
  <c r="C1314" i="6"/>
  <c r="K1314" i="6"/>
  <c r="L1314" i="6"/>
  <c r="D1314" i="6"/>
  <c r="M1314" i="6"/>
  <c r="N1314" i="6"/>
  <c r="A1315" i="6"/>
  <c r="F1315" i="6"/>
  <c r="G1315" i="6"/>
  <c r="H1315" i="6"/>
  <c r="I1315" i="6"/>
  <c r="C1315" i="6"/>
  <c r="K1315" i="6"/>
  <c r="L1315" i="6"/>
  <c r="D1315" i="6"/>
  <c r="M1315" i="6"/>
  <c r="N1315" i="6"/>
  <c r="A1316" i="6"/>
  <c r="F1316" i="6"/>
  <c r="G1316" i="6"/>
  <c r="H1316" i="6"/>
  <c r="I1316" i="6"/>
  <c r="C1316" i="6"/>
  <c r="K1316" i="6"/>
  <c r="L1316" i="6"/>
  <c r="D1316" i="6"/>
  <c r="M1316" i="6"/>
  <c r="N1316" i="6"/>
  <c r="A1317" i="6"/>
  <c r="F1317" i="6"/>
  <c r="G1317" i="6"/>
  <c r="H1317" i="6"/>
  <c r="I1317" i="6"/>
  <c r="C1317" i="6"/>
  <c r="K1317" i="6"/>
  <c r="L1317" i="6"/>
  <c r="D1317" i="6"/>
  <c r="M1317" i="6"/>
  <c r="N1317" i="6"/>
  <c r="A1318" i="6"/>
  <c r="F1318" i="6"/>
  <c r="G1318" i="6"/>
  <c r="H1318" i="6"/>
  <c r="I1318" i="6"/>
  <c r="C1318" i="6"/>
  <c r="K1318" i="6"/>
  <c r="L1318" i="6"/>
  <c r="D1318" i="6"/>
  <c r="M1318" i="6"/>
  <c r="N1318" i="6"/>
  <c r="A1319" i="6"/>
  <c r="F1319" i="6"/>
  <c r="G1319" i="6"/>
  <c r="H1319" i="6"/>
  <c r="I1319" i="6"/>
  <c r="C1319" i="6"/>
  <c r="K1319" i="6"/>
  <c r="L1319" i="6"/>
  <c r="D1319" i="6"/>
  <c r="M1319" i="6"/>
  <c r="N1319" i="6"/>
  <c r="A1320" i="6"/>
  <c r="F1320" i="6"/>
  <c r="G1320" i="6"/>
  <c r="H1320" i="6"/>
  <c r="I1320" i="6"/>
  <c r="C1320" i="6"/>
  <c r="K1320" i="6"/>
  <c r="L1320" i="6"/>
  <c r="D1320" i="6"/>
  <c r="M1320" i="6"/>
  <c r="N1320" i="6"/>
  <c r="A1321" i="6"/>
  <c r="F1321" i="6"/>
  <c r="G1321" i="6"/>
  <c r="H1321" i="6"/>
  <c r="I1321" i="6"/>
  <c r="C1321" i="6"/>
  <c r="K1321" i="6"/>
  <c r="L1321" i="6"/>
  <c r="D1321" i="6"/>
  <c r="M1321" i="6"/>
  <c r="N1321" i="6"/>
  <c r="A1322" i="6"/>
  <c r="F1322" i="6"/>
  <c r="G1322" i="6"/>
  <c r="H1322" i="6"/>
  <c r="I1322" i="6"/>
  <c r="C1322" i="6"/>
  <c r="K1322" i="6"/>
  <c r="L1322" i="6"/>
  <c r="D1322" i="6"/>
  <c r="M1322" i="6"/>
  <c r="N1322" i="6"/>
  <c r="A1323" i="6"/>
  <c r="F1323" i="6"/>
  <c r="G1323" i="6"/>
  <c r="H1323" i="6"/>
  <c r="I1323" i="6"/>
  <c r="C1323" i="6"/>
  <c r="K1323" i="6"/>
  <c r="L1323" i="6"/>
  <c r="D1323" i="6"/>
  <c r="M1323" i="6"/>
  <c r="N1323" i="6"/>
  <c r="A1324" i="6"/>
  <c r="F1324" i="6"/>
  <c r="G1324" i="6"/>
  <c r="H1324" i="6"/>
  <c r="I1324" i="6"/>
  <c r="C1324" i="6"/>
  <c r="K1324" i="6"/>
  <c r="L1324" i="6"/>
  <c r="D1324" i="6"/>
  <c r="M1324" i="6"/>
  <c r="N1324" i="6"/>
  <c r="A1325" i="6"/>
  <c r="F1325" i="6"/>
  <c r="G1325" i="6"/>
  <c r="H1325" i="6"/>
  <c r="I1325" i="6"/>
  <c r="C1325" i="6"/>
  <c r="K1325" i="6"/>
  <c r="L1325" i="6"/>
  <c r="D1325" i="6"/>
  <c r="M1325" i="6"/>
  <c r="N1325" i="6"/>
  <c r="A1326" i="6"/>
  <c r="F1326" i="6"/>
  <c r="G1326" i="6"/>
  <c r="H1326" i="6"/>
  <c r="I1326" i="6"/>
  <c r="C1326" i="6"/>
  <c r="K1326" i="6"/>
  <c r="L1326" i="6"/>
  <c r="D1326" i="6"/>
  <c r="M1326" i="6"/>
  <c r="N1326" i="6"/>
  <c r="A1327" i="6"/>
  <c r="F1327" i="6"/>
  <c r="G1327" i="6"/>
  <c r="H1327" i="6"/>
  <c r="I1327" i="6"/>
  <c r="C1327" i="6"/>
  <c r="K1327" i="6"/>
  <c r="L1327" i="6"/>
  <c r="D1327" i="6"/>
  <c r="M1327" i="6"/>
  <c r="N1327" i="6"/>
  <c r="A1328" i="6"/>
  <c r="F1328" i="6"/>
  <c r="G1328" i="6"/>
  <c r="H1328" i="6"/>
  <c r="I1328" i="6"/>
  <c r="C1328" i="6"/>
  <c r="K1328" i="6"/>
  <c r="L1328" i="6"/>
  <c r="D1328" i="6"/>
  <c r="M1328" i="6"/>
  <c r="N1328" i="6"/>
  <c r="A1329" i="6"/>
  <c r="F1329" i="6"/>
  <c r="G1329" i="6"/>
  <c r="H1329" i="6"/>
  <c r="I1329" i="6"/>
  <c r="C1329" i="6"/>
  <c r="K1329" i="6"/>
  <c r="L1329" i="6"/>
  <c r="D1329" i="6"/>
  <c r="M1329" i="6"/>
  <c r="N1329" i="6"/>
  <c r="A1330" i="6"/>
  <c r="F1330" i="6"/>
  <c r="G1330" i="6"/>
  <c r="H1330" i="6"/>
  <c r="I1330" i="6"/>
  <c r="C1330" i="6"/>
  <c r="K1330" i="6"/>
  <c r="L1330" i="6"/>
  <c r="D1330" i="6"/>
  <c r="M1330" i="6"/>
  <c r="N1330" i="6"/>
  <c r="A1331" i="6"/>
  <c r="F1331" i="6"/>
  <c r="G1331" i="6"/>
  <c r="H1331" i="6"/>
  <c r="I1331" i="6"/>
  <c r="C1331" i="6"/>
  <c r="K1331" i="6"/>
  <c r="L1331" i="6"/>
  <c r="D1331" i="6"/>
  <c r="M1331" i="6"/>
  <c r="N1331" i="6"/>
  <c r="A1332" i="6"/>
  <c r="F1332" i="6"/>
  <c r="G1332" i="6"/>
  <c r="H1332" i="6"/>
  <c r="I1332" i="6"/>
  <c r="C1332" i="6"/>
  <c r="K1332" i="6"/>
  <c r="L1332" i="6"/>
  <c r="D1332" i="6"/>
  <c r="M1332" i="6"/>
  <c r="N1332" i="6"/>
  <c r="A1333" i="6"/>
  <c r="F1333" i="6"/>
  <c r="G1333" i="6"/>
  <c r="H1333" i="6"/>
  <c r="I1333" i="6"/>
  <c r="C1333" i="6"/>
  <c r="K1333" i="6"/>
  <c r="L1333" i="6"/>
  <c r="D1333" i="6"/>
  <c r="M1333" i="6"/>
  <c r="N1333" i="6"/>
  <c r="A1334" i="6"/>
  <c r="F1334" i="6"/>
  <c r="G1334" i="6"/>
  <c r="H1334" i="6"/>
  <c r="I1334" i="6"/>
  <c r="C1334" i="6"/>
  <c r="K1334" i="6"/>
  <c r="L1334" i="6"/>
  <c r="D1334" i="6"/>
  <c r="M1334" i="6"/>
  <c r="N1334" i="6"/>
  <c r="A1335" i="6"/>
  <c r="F1335" i="6"/>
  <c r="G1335" i="6"/>
  <c r="H1335" i="6"/>
  <c r="I1335" i="6"/>
  <c r="C1335" i="6"/>
  <c r="K1335" i="6"/>
  <c r="L1335" i="6"/>
  <c r="D1335" i="6"/>
  <c r="M1335" i="6"/>
  <c r="N1335" i="6"/>
  <c r="A1336" i="6"/>
  <c r="F1336" i="6"/>
  <c r="G1336" i="6"/>
  <c r="H1336" i="6"/>
  <c r="I1336" i="6"/>
  <c r="C1336" i="6"/>
  <c r="K1336" i="6"/>
  <c r="L1336" i="6"/>
  <c r="D1336" i="6"/>
  <c r="M1336" i="6"/>
  <c r="N1336" i="6"/>
  <c r="A1337" i="6"/>
  <c r="F1337" i="6"/>
  <c r="G1337" i="6"/>
  <c r="H1337" i="6"/>
  <c r="I1337" i="6"/>
  <c r="C1337" i="6"/>
  <c r="K1337" i="6"/>
  <c r="L1337" i="6"/>
  <c r="D1337" i="6"/>
  <c r="M1337" i="6"/>
  <c r="N1337" i="6"/>
  <c r="A1338" i="6"/>
  <c r="F1338" i="6"/>
  <c r="G1338" i="6"/>
  <c r="H1338" i="6"/>
  <c r="I1338" i="6"/>
  <c r="C1338" i="6"/>
  <c r="K1338" i="6"/>
  <c r="L1338" i="6"/>
  <c r="D1338" i="6"/>
  <c r="M1338" i="6"/>
  <c r="N1338" i="6"/>
  <c r="A1339" i="6"/>
  <c r="F1339" i="6"/>
  <c r="G1339" i="6"/>
  <c r="H1339" i="6"/>
  <c r="I1339" i="6"/>
  <c r="C1339" i="6"/>
  <c r="K1339" i="6"/>
  <c r="L1339" i="6"/>
  <c r="D1339" i="6"/>
  <c r="M1339" i="6"/>
  <c r="N1339" i="6"/>
  <c r="A1340" i="6"/>
  <c r="F1340" i="6"/>
  <c r="G1340" i="6"/>
  <c r="H1340" i="6"/>
  <c r="I1340" i="6"/>
  <c r="C1340" i="6"/>
  <c r="K1340" i="6"/>
  <c r="L1340" i="6"/>
  <c r="D1340" i="6"/>
  <c r="M1340" i="6"/>
  <c r="N1340" i="6"/>
  <c r="A1341" i="6"/>
  <c r="F1341" i="6"/>
  <c r="G1341" i="6"/>
  <c r="H1341" i="6"/>
  <c r="I1341" i="6"/>
  <c r="C1341" i="6"/>
  <c r="K1341" i="6"/>
  <c r="L1341" i="6"/>
  <c r="D1341" i="6"/>
  <c r="M1341" i="6"/>
  <c r="N1341" i="6"/>
  <c r="A1342" i="6"/>
  <c r="F1342" i="6"/>
  <c r="G1342" i="6"/>
  <c r="H1342" i="6"/>
  <c r="I1342" i="6"/>
  <c r="C1342" i="6"/>
  <c r="K1342" i="6"/>
  <c r="L1342" i="6"/>
  <c r="D1342" i="6"/>
  <c r="M1342" i="6"/>
  <c r="N1342" i="6"/>
  <c r="A1343" i="6"/>
  <c r="F1343" i="6"/>
  <c r="G1343" i="6"/>
  <c r="H1343" i="6"/>
  <c r="I1343" i="6"/>
  <c r="C1343" i="6"/>
  <c r="K1343" i="6"/>
  <c r="L1343" i="6"/>
  <c r="D1343" i="6"/>
  <c r="M1343" i="6"/>
  <c r="N1343" i="6"/>
  <c r="A1344" i="6"/>
  <c r="F1344" i="6"/>
  <c r="G1344" i="6"/>
  <c r="H1344" i="6"/>
  <c r="I1344" i="6"/>
  <c r="C1344" i="6"/>
  <c r="K1344" i="6"/>
  <c r="L1344" i="6"/>
  <c r="D1344" i="6"/>
  <c r="M1344" i="6"/>
  <c r="N1344" i="6"/>
  <c r="A1345" i="6"/>
  <c r="F1345" i="6"/>
  <c r="G1345" i="6"/>
  <c r="H1345" i="6"/>
  <c r="I1345" i="6"/>
  <c r="C1345" i="6"/>
  <c r="K1345" i="6"/>
  <c r="L1345" i="6"/>
  <c r="D1345" i="6"/>
  <c r="M1345" i="6"/>
  <c r="N1345" i="6"/>
  <c r="A1346" i="6"/>
  <c r="F1346" i="6"/>
  <c r="G1346" i="6"/>
  <c r="H1346" i="6"/>
  <c r="I1346" i="6"/>
  <c r="C1346" i="6"/>
  <c r="K1346" i="6"/>
  <c r="L1346" i="6"/>
  <c r="D1346" i="6"/>
  <c r="M1346" i="6"/>
  <c r="N1346" i="6"/>
  <c r="A1347" i="6"/>
  <c r="F1347" i="6"/>
  <c r="G1347" i="6"/>
  <c r="H1347" i="6"/>
  <c r="I1347" i="6"/>
  <c r="C1347" i="6"/>
  <c r="K1347" i="6"/>
  <c r="L1347" i="6"/>
  <c r="D1347" i="6"/>
  <c r="M1347" i="6"/>
  <c r="N1347" i="6"/>
  <c r="A1348" i="6"/>
  <c r="F1348" i="6"/>
  <c r="G1348" i="6"/>
  <c r="H1348" i="6"/>
  <c r="I1348" i="6"/>
  <c r="C1348" i="6"/>
  <c r="K1348" i="6"/>
  <c r="L1348" i="6"/>
  <c r="D1348" i="6"/>
  <c r="M1348" i="6"/>
  <c r="N1348" i="6"/>
  <c r="A1349" i="6"/>
  <c r="F1349" i="6"/>
  <c r="G1349" i="6"/>
  <c r="H1349" i="6"/>
  <c r="I1349" i="6"/>
  <c r="C1349" i="6"/>
  <c r="K1349" i="6"/>
  <c r="L1349" i="6"/>
  <c r="D1349" i="6"/>
  <c r="M1349" i="6"/>
  <c r="N1349" i="6"/>
  <c r="A1350" i="6"/>
  <c r="F1350" i="6"/>
  <c r="G1350" i="6"/>
  <c r="H1350" i="6"/>
  <c r="I1350" i="6"/>
  <c r="C1350" i="6"/>
  <c r="K1350" i="6"/>
  <c r="L1350" i="6"/>
  <c r="D1350" i="6"/>
  <c r="M1350" i="6"/>
  <c r="N1350" i="6"/>
  <c r="A1351" i="6"/>
  <c r="F1351" i="6"/>
  <c r="G1351" i="6"/>
  <c r="H1351" i="6"/>
  <c r="I1351" i="6"/>
  <c r="C1351" i="6"/>
  <c r="K1351" i="6"/>
  <c r="L1351" i="6"/>
  <c r="D1351" i="6"/>
  <c r="M1351" i="6"/>
  <c r="N1351" i="6"/>
  <c r="A1352" i="6"/>
  <c r="F1352" i="6"/>
  <c r="G1352" i="6"/>
  <c r="H1352" i="6"/>
  <c r="I1352" i="6"/>
  <c r="C1352" i="6"/>
  <c r="K1352" i="6"/>
  <c r="L1352" i="6"/>
  <c r="D1352" i="6"/>
  <c r="M1352" i="6"/>
  <c r="N1352" i="6"/>
  <c r="A1353" i="6"/>
  <c r="F1353" i="6"/>
  <c r="G1353" i="6"/>
  <c r="H1353" i="6"/>
  <c r="I1353" i="6"/>
  <c r="C1353" i="6"/>
  <c r="K1353" i="6"/>
  <c r="L1353" i="6"/>
  <c r="D1353" i="6"/>
  <c r="M1353" i="6"/>
  <c r="N1353" i="6"/>
  <c r="A1354" i="6"/>
  <c r="F1354" i="6"/>
  <c r="G1354" i="6"/>
  <c r="H1354" i="6"/>
  <c r="I1354" i="6"/>
  <c r="C1354" i="6"/>
  <c r="K1354" i="6"/>
  <c r="L1354" i="6"/>
  <c r="D1354" i="6"/>
  <c r="M1354" i="6"/>
  <c r="N1354" i="6"/>
  <c r="A1355" i="6"/>
  <c r="F1355" i="6"/>
  <c r="G1355" i="6"/>
  <c r="H1355" i="6"/>
  <c r="I1355" i="6"/>
  <c r="C1355" i="6"/>
  <c r="K1355" i="6"/>
  <c r="L1355" i="6"/>
  <c r="D1355" i="6"/>
  <c r="M1355" i="6"/>
  <c r="N1355" i="6"/>
  <c r="A1356" i="6"/>
  <c r="F1356" i="6"/>
  <c r="G1356" i="6"/>
  <c r="H1356" i="6"/>
  <c r="I1356" i="6"/>
  <c r="C1356" i="6"/>
  <c r="K1356" i="6"/>
  <c r="L1356" i="6"/>
  <c r="D1356" i="6"/>
  <c r="M1356" i="6"/>
  <c r="N1356" i="6"/>
  <c r="A1357" i="6"/>
  <c r="F1357" i="6"/>
  <c r="G1357" i="6"/>
  <c r="H1357" i="6"/>
  <c r="I1357" i="6"/>
  <c r="C1357" i="6"/>
  <c r="K1357" i="6"/>
  <c r="L1357" i="6"/>
  <c r="D1357" i="6"/>
  <c r="M1357" i="6"/>
  <c r="N1357" i="6"/>
  <c r="A1358" i="6"/>
  <c r="F1358" i="6"/>
  <c r="G1358" i="6"/>
  <c r="H1358" i="6"/>
  <c r="I1358" i="6"/>
  <c r="C1358" i="6"/>
  <c r="K1358" i="6"/>
  <c r="L1358" i="6"/>
  <c r="D1358" i="6"/>
  <c r="M1358" i="6"/>
  <c r="N1358" i="6"/>
  <c r="A1359" i="6"/>
  <c r="F1359" i="6"/>
  <c r="G1359" i="6"/>
  <c r="H1359" i="6"/>
  <c r="I1359" i="6"/>
  <c r="C1359" i="6"/>
  <c r="K1359" i="6"/>
  <c r="L1359" i="6"/>
  <c r="D1359" i="6"/>
  <c r="M1359" i="6"/>
  <c r="N1359" i="6"/>
  <c r="A1360" i="6"/>
  <c r="F1360" i="6"/>
  <c r="G1360" i="6"/>
  <c r="H1360" i="6"/>
  <c r="I1360" i="6"/>
  <c r="C1360" i="6"/>
  <c r="K1360" i="6"/>
  <c r="L1360" i="6"/>
  <c r="D1360" i="6"/>
  <c r="M1360" i="6"/>
  <c r="N1360" i="6"/>
  <c r="A1361" i="6"/>
  <c r="F1361" i="6"/>
  <c r="G1361" i="6"/>
  <c r="H1361" i="6"/>
  <c r="I1361" i="6"/>
  <c r="C1361" i="6"/>
  <c r="K1361" i="6"/>
  <c r="L1361" i="6"/>
  <c r="D1361" i="6"/>
  <c r="M1361" i="6"/>
  <c r="N1361" i="6"/>
  <c r="A1362" i="6"/>
  <c r="F1362" i="6"/>
  <c r="G1362" i="6"/>
  <c r="H1362" i="6"/>
  <c r="I1362" i="6"/>
  <c r="C1362" i="6"/>
  <c r="K1362" i="6"/>
  <c r="L1362" i="6"/>
  <c r="D1362" i="6"/>
  <c r="M1362" i="6"/>
  <c r="N1362" i="6"/>
  <c r="A1363" i="6"/>
  <c r="F1363" i="6"/>
  <c r="G1363" i="6"/>
  <c r="H1363" i="6"/>
  <c r="I1363" i="6"/>
  <c r="C1363" i="6"/>
  <c r="K1363" i="6"/>
  <c r="L1363" i="6"/>
  <c r="D1363" i="6"/>
  <c r="M1363" i="6"/>
  <c r="N1363" i="6"/>
  <c r="A1364" i="6"/>
  <c r="F1364" i="6"/>
  <c r="G1364" i="6"/>
  <c r="H1364" i="6"/>
  <c r="I1364" i="6"/>
  <c r="C1364" i="6"/>
  <c r="K1364" i="6"/>
  <c r="L1364" i="6"/>
  <c r="D1364" i="6"/>
  <c r="M1364" i="6"/>
  <c r="N1364" i="6"/>
  <c r="A1365" i="6"/>
  <c r="F1365" i="6"/>
  <c r="G1365" i="6"/>
  <c r="H1365" i="6"/>
  <c r="I1365" i="6"/>
  <c r="C1365" i="6"/>
  <c r="K1365" i="6"/>
  <c r="L1365" i="6"/>
  <c r="D1365" i="6"/>
  <c r="M1365" i="6"/>
  <c r="N1365" i="6"/>
  <c r="A1366" i="6"/>
  <c r="F1366" i="6"/>
  <c r="G1366" i="6"/>
  <c r="H1366" i="6"/>
  <c r="I1366" i="6"/>
  <c r="C1366" i="6"/>
  <c r="K1366" i="6"/>
  <c r="L1366" i="6"/>
  <c r="D1366" i="6"/>
  <c r="M1366" i="6"/>
  <c r="N1366" i="6"/>
  <c r="A1367" i="6"/>
  <c r="F1367" i="6"/>
  <c r="G1367" i="6"/>
  <c r="H1367" i="6"/>
  <c r="I1367" i="6"/>
  <c r="C1367" i="6"/>
  <c r="K1367" i="6"/>
  <c r="L1367" i="6"/>
  <c r="D1367" i="6"/>
  <c r="M1367" i="6"/>
  <c r="N1367" i="6"/>
  <c r="A1368" i="6"/>
  <c r="F1368" i="6"/>
  <c r="G1368" i="6"/>
  <c r="H1368" i="6"/>
  <c r="I1368" i="6"/>
  <c r="C1368" i="6"/>
  <c r="K1368" i="6"/>
  <c r="L1368" i="6"/>
  <c r="D1368" i="6"/>
  <c r="M1368" i="6"/>
  <c r="N1368" i="6"/>
  <c r="A1369" i="6"/>
  <c r="F1369" i="6"/>
  <c r="G1369" i="6"/>
  <c r="H1369" i="6"/>
  <c r="I1369" i="6"/>
  <c r="C1369" i="6"/>
  <c r="K1369" i="6"/>
  <c r="L1369" i="6"/>
  <c r="D1369" i="6"/>
  <c r="M1369" i="6"/>
  <c r="N1369" i="6"/>
  <c r="A1370" i="6"/>
  <c r="F1370" i="6"/>
  <c r="G1370" i="6"/>
  <c r="H1370" i="6"/>
  <c r="I1370" i="6"/>
  <c r="C1370" i="6"/>
  <c r="K1370" i="6"/>
  <c r="L1370" i="6"/>
  <c r="D1370" i="6"/>
  <c r="M1370" i="6"/>
  <c r="N1370" i="6"/>
  <c r="A1371" i="6"/>
  <c r="F1371" i="6"/>
  <c r="G1371" i="6"/>
  <c r="H1371" i="6"/>
  <c r="I1371" i="6"/>
  <c r="C1371" i="6"/>
  <c r="K1371" i="6"/>
  <c r="L1371" i="6"/>
  <c r="D1371" i="6"/>
  <c r="M1371" i="6"/>
  <c r="N1371" i="6"/>
  <c r="A1372" i="6"/>
  <c r="F1372" i="6"/>
  <c r="G1372" i="6"/>
  <c r="H1372" i="6"/>
  <c r="I1372" i="6"/>
  <c r="C1372" i="6"/>
  <c r="K1372" i="6"/>
  <c r="L1372" i="6"/>
  <c r="D1372" i="6"/>
  <c r="M1372" i="6"/>
  <c r="N1372" i="6"/>
  <c r="A1373" i="6"/>
  <c r="F1373" i="6"/>
  <c r="G1373" i="6"/>
  <c r="H1373" i="6"/>
  <c r="I1373" i="6"/>
  <c r="C1373" i="6"/>
  <c r="K1373" i="6"/>
  <c r="L1373" i="6"/>
  <c r="D1373" i="6"/>
  <c r="M1373" i="6"/>
  <c r="N1373" i="6"/>
  <c r="A1374" i="6"/>
  <c r="F1374" i="6"/>
  <c r="G1374" i="6"/>
  <c r="H1374" i="6"/>
  <c r="I1374" i="6"/>
  <c r="C1374" i="6"/>
  <c r="K1374" i="6"/>
  <c r="L1374" i="6"/>
  <c r="D1374" i="6"/>
  <c r="M1374" i="6"/>
  <c r="N1374" i="6"/>
  <c r="A1375" i="6"/>
  <c r="F1375" i="6"/>
  <c r="G1375" i="6"/>
  <c r="H1375" i="6"/>
  <c r="I1375" i="6"/>
  <c r="C1375" i="6"/>
  <c r="K1375" i="6"/>
  <c r="L1375" i="6"/>
  <c r="D1375" i="6"/>
  <c r="M1375" i="6"/>
  <c r="N1375" i="6"/>
  <c r="A1376" i="6"/>
  <c r="F1376" i="6"/>
  <c r="G1376" i="6"/>
  <c r="H1376" i="6"/>
  <c r="I1376" i="6"/>
  <c r="C1376" i="6"/>
  <c r="K1376" i="6"/>
  <c r="L1376" i="6"/>
  <c r="D1376" i="6"/>
  <c r="M1376" i="6"/>
  <c r="N1376" i="6"/>
  <c r="A1377" i="6"/>
  <c r="F1377" i="6"/>
  <c r="G1377" i="6"/>
  <c r="H1377" i="6"/>
  <c r="I1377" i="6"/>
  <c r="C1377" i="6"/>
  <c r="K1377" i="6"/>
  <c r="L1377" i="6"/>
  <c r="D1377" i="6"/>
  <c r="M1377" i="6"/>
  <c r="N1377" i="6"/>
  <c r="A1378" i="6"/>
  <c r="F1378" i="6"/>
  <c r="G1378" i="6"/>
  <c r="H1378" i="6"/>
  <c r="I1378" i="6"/>
  <c r="C1378" i="6"/>
  <c r="K1378" i="6"/>
  <c r="L1378" i="6"/>
  <c r="D1378" i="6"/>
  <c r="M1378" i="6"/>
  <c r="N1378" i="6"/>
  <c r="A1379" i="6"/>
  <c r="F1379" i="6"/>
  <c r="G1379" i="6"/>
  <c r="H1379" i="6"/>
  <c r="I1379" i="6"/>
  <c r="C1379" i="6"/>
  <c r="K1379" i="6"/>
  <c r="L1379" i="6"/>
  <c r="D1379" i="6"/>
  <c r="M1379" i="6"/>
  <c r="N1379" i="6"/>
  <c r="A1380" i="6"/>
  <c r="F1380" i="6"/>
  <c r="G1380" i="6"/>
  <c r="H1380" i="6"/>
  <c r="I1380" i="6"/>
  <c r="C1380" i="6"/>
  <c r="K1380" i="6"/>
  <c r="L1380" i="6"/>
  <c r="D1380" i="6"/>
  <c r="M1380" i="6"/>
  <c r="N1380" i="6"/>
  <c r="A1381" i="6"/>
  <c r="F1381" i="6"/>
  <c r="G1381" i="6"/>
  <c r="H1381" i="6"/>
  <c r="I1381" i="6"/>
  <c r="C1381" i="6"/>
  <c r="K1381" i="6"/>
  <c r="L1381" i="6"/>
  <c r="D1381" i="6"/>
  <c r="M1381" i="6"/>
  <c r="N1381" i="6"/>
  <c r="A1382" i="6"/>
  <c r="F1382" i="6"/>
  <c r="G1382" i="6"/>
  <c r="H1382" i="6"/>
  <c r="I1382" i="6"/>
  <c r="C1382" i="6"/>
  <c r="K1382" i="6"/>
  <c r="L1382" i="6"/>
  <c r="D1382" i="6"/>
  <c r="M1382" i="6"/>
  <c r="N1382" i="6"/>
  <c r="A1383" i="6"/>
  <c r="F1383" i="6"/>
  <c r="G1383" i="6"/>
  <c r="H1383" i="6"/>
  <c r="I1383" i="6"/>
  <c r="C1383" i="6"/>
  <c r="K1383" i="6"/>
  <c r="L1383" i="6"/>
  <c r="D1383" i="6"/>
  <c r="M1383" i="6"/>
  <c r="N1383" i="6"/>
  <c r="A1384" i="6"/>
  <c r="F1384" i="6"/>
  <c r="G1384" i="6"/>
  <c r="H1384" i="6"/>
  <c r="I1384" i="6"/>
  <c r="C1384" i="6"/>
  <c r="K1384" i="6"/>
  <c r="L1384" i="6"/>
  <c r="D1384" i="6"/>
  <c r="M1384" i="6"/>
  <c r="N1384" i="6"/>
  <c r="A1385" i="6"/>
  <c r="F1385" i="6"/>
  <c r="G1385" i="6"/>
  <c r="H1385" i="6"/>
  <c r="I1385" i="6"/>
  <c r="C1385" i="6"/>
  <c r="K1385" i="6"/>
  <c r="L1385" i="6"/>
  <c r="D1385" i="6"/>
  <c r="M1385" i="6"/>
  <c r="N1385" i="6"/>
  <c r="A1386" i="6"/>
  <c r="F1386" i="6"/>
  <c r="G1386" i="6"/>
  <c r="H1386" i="6"/>
  <c r="I1386" i="6"/>
  <c r="C1386" i="6"/>
  <c r="K1386" i="6"/>
  <c r="L1386" i="6"/>
  <c r="D1386" i="6"/>
  <c r="M1386" i="6"/>
  <c r="N1386" i="6"/>
  <c r="A1387" i="6"/>
  <c r="F1387" i="6"/>
  <c r="G1387" i="6"/>
  <c r="H1387" i="6"/>
  <c r="I1387" i="6"/>
  <c r="C1387" i="6"/>
  <c r="K1387" i="6"/>
  <c r="L1387" i="6"/>
  <c r="D1387" i="6"/>
  <c r="M1387" i="6"/>
  <c r="N1387" i="6"/>
  <c r="A1388" i="6"/>
  <c r="F1388" i="6"/>
  <c r="G1388" i="6"/>
  <c r="H1388" i="6"/>
  <c r="I1388" i="6"/>
  <c r="C1388" i="6"/>
  <c r="K1388" i="6"/>
  <c r="L1388" i="6"/>
  <c r="D1388" i="6"/>
  <c r="M1388" i="6"/>
  <c r="N1388" i="6"/>
  <c r="A1389" i="6"/>
  <c r="F1389" i="6"/>
  <c r="G1389" i="6"/>
  <c r="H1389" i="6"/>
  <c r="I1389" i="6"/>
  <c r="C1389" i="6"/>
  <c r="K1389" i="6"/>
  <c r="L1389" i="6"/>
  <c r="D1389" i="6"/>
  <c r="M1389" i="6"/>
  <c r="N1389" i="6"/>
  <c r="A1390" i="6"/>
  <c r="F1390" i="6"/>
  <c r="G1390" i="6"/>
  <c r="H1390" i="6"/>
  <c r="I1390" i="6"/>
  <c r="C1390" i="6"/>
  <c r="K1390" i="6"/>
  <c r="L1390" i="6"/>
  <c r="D1390" i="6"/>
  <c r="M1390" i="6"/>
  <c r="N1390" i="6"/>
  <c r="A1391" i="6"/>
  <c r="F1391" i="6"/>
  <c r="G1391" i="6"/>
  <c r="H1391" i="6"/>
  <c r="I1391" i="6"/>
  <c r="C1391" i="6"/>
  <c r="K1391" i="6"/>
  <c r="L1391" i="6"/>
  <c r="D1391" i="6"/>
  <c r="M1391" i="6"/>
  <c r="N1391" i="6"/>
  <c r="A1392" i="6"/>
  <c r="F1392" i="6"/>
  <c r="G1392" i="6"/>
  <c r="H1392" i="6"/>
  <c r="I1392" i="6"/>
  <c r="C1392" i="6"/>
  <c r="K1392" i="6"/>
  <c r="L1392" i="6"/>
  <c r="D1392" i="6"/>
  <c r="M1392" i="6"/>
  <c r="N1392" i="6"/>
  <c r="A1393" i="6"/>
  <c r="F1393" i="6"/>
  <c r="G1393" i="6"/>
  <c r="H1393" i="6"/>
  <c r="I1393" i="6"/>
  <c r="C1393" i="6"/>
  <c r="K1393" i="6"/>
  <c r="L1393" i="6"/>
  <c r="D1393" i="6"/>
  <c r="M1393" i="6"/>
  <c r="N1393" i="6"/>
  <c r="A1394" i="6"/>
  <c r="F1394" i="6"/>
  <c r="G1394" i="6"/>
  <c r="H1394" i="6"/>
  <c r="I1394" i="6"/>
  <c r="C1394" i="6"/>
  <c r="K1394" i="6"/>
  <c r="L1394" i="6"/>
  <c r="D1394" i="6"/>
  <c r="M1394" i="6"/>
  <c r="N1394" i="6"/>
  <c r="A1395" i="6"/>
  <c r="F1395" i="6"/>
  <c r="G1395" i="6"/>
  <c r="H1395" i="6"/>
  <c r="I1395" i="6"/>
  <c r="C1395" i="6"/>
  <c r="K1395" i="6"/>
  <c r="L1395" i="6"/>
  <c r="D1395" i="6"/>
  <c r="M1395" i="6"/>
  <c r="N1395" i="6"/>
  <c r="A1396" i="6"/>
  <c r="F1396" i="6"/>
  <c r="G1396" i="6"/>
  <c r="H1396" i="6"/>
  <c r="I1396" i="6"/>
  <c r="C1396" i="6"/>
  <c r="K1396" i="6"/>
  <c r="L1396" i="6"/>
  <c r="D1396" i="6"/>
  <c r="M1396" i="6"/>
  <c r="N1396" i="6"/>
  <c r="A1397" i="6"/>
  <c r="F1397" i="6"/>
  <c r="G1397" i="6"/>
  <c r="H1397" i="6"/>
  <c r="I1397" i="6"/>
  <c r="C1397" i="6"/>
  <c r="K1397" i="6"/>
  <c r="L1397" i="6"/>
  <c r="D1397" i="6"/>
  <c r="M1397" i="6"/>
  <c r="N1397" i="6"/>
  <c r="A1398" i="6"/>
  <c r="F1398" i="6"/>
  <c r="G1398" i="6"/>
  <c r="H1398" i="6"/>
  <c r="I1398" i="6"/>
  <c r="C1398" i="6"/>
  <c r="K1398" i="6"/>
  <c r="L1398" i="6"/>
  <c r="D1398" i="6"/>
  <c r="M1398" i="6"/>
  <c r="N1398" i="6"/>
  <c r="A1399" i="6"/>
  <c r="F1399" i="6"/>
  <c r="G1399" i="6"/>
  <c r="H1399" i="6"/>
  <c r="I1399" i="6"/>
  <c r="C1399" i="6"/>
  <c r="K1399" i="6"/>
  <c r="L1399" i="6"/>
  <c r="D1399" i="6"/>
  <c r="M1399" i="6"/>
  <c r="N1399" i="6"/>
  <c r="A1400" i="6"/>
  <c r="F1400" i="6"/>
  <c r="G1400" i="6"/>
  <c r="H1400" i="6"/>
  <c r="I1400" i="6"/>
  <c r="C1400" i="6"/>
  <c r="K1400" i="6"/>
  <c r="L1400" i="6"/>
  <c r="D1400" i="6"/>
  <c r="M1400" i="6"/>
  <c r="N1400" i="6"/>
  <c r="A1401" i="6"/>
  <c r="F1401" i="6"/>
  <c r="G1401" i="6"/>
  <c r="H1401" i="6"/>
  <c r="I1401" i="6"/>
  <c r="C1401" i="6"/>
  <c r="K1401" i="6"/>
  <c r="L1401" i="6"/>
  <c r="D1401" i="6"/>
  <c r="M1401" i="6"/>
  <c r="N1401" i="6"/>
  <c r="A1402" i="6"/>
  <c r="F1402" i="6"/>
  <c r="G1402" i="6"/>
  <c r="H1402" i="6"/>
  <c r="I1402" i="6"/>
  <c r="C1402" i="6"/>
  <c r="K1402" i="6"/>
  <c r="L1402" i="6"/>
  <c r="D1402" i="6"/>
  <c r="M1402" i="6"/>
  <c r="N1402" i="6"/>
  <c r="A1403" i="6"/>
  <c r="F1403" i="6"/>
  <c r="G1403" i="6"/>
  <c r="H1403" i="6"/>
  <c r="I1403" i="6"/>
  <c r="C1403" i="6"/>
  <c r="K1403" i="6"/>
  <c r="L1403" i="6"/>
  <c r="D1403" i="6"/>
  <c r="M1403" i="6"/>
  <c r="N1403" i="6"/>
  <c r="A1404" i="6"/>
  <c r="F1404" i="6"/>
  <c r="G1404" i="6"/>
  <c r="H1404" i="6"/>
  <c r="I1404" i="6"/>
  <c r="C1404" i="6"/>
  <c r="K1404" i="6"/>
  <c r="L1404" i="6"/>
  <c r="D1404" i="6"/>
  <c r="M1404" i="6"/>
  <c r="N1404" i="6"/>
  <c r="A1405" i="6"/>
  <c r="F1405" i="6"/>
  <c r="G1405" i="6"/>
  <c r="H1405" i="6"/>
  <c r="I1405" i="6"/>
  <c r="C1405" i="6"/>
  <c r="K1405" i="6"/>
  <c r="L1405" i="6"/>
  <c r="D1405" i="6"/>
  <c r="M1405" i="6"/>
  <c r="N1405" i="6"/>
  <c r="A1406" i="6"/>
  <c r="F1406" i="6"/>
  <c r="G1406" i="6"/>
  <c r="H1406" i="6"/>
  <c r="I1406" i="6"/>
  <c r="C1406" i="6"/>
  <c r="K1406" i="6"/>
  <c r="L1406" i="6"/>
  <c r="D1406" i="6"/>
  <c r="M1406" i="6"/>
  <c r="N1406" i="6"/>
  <c r="A1407" i="6"/>
  <c r="F1407" i="6"/>
  <c r="G1407" i="6"/>
  <c r="H1407" i="6"/>
  <c r="I1407" i="6"/>
  <c r="C1407" i="6"/>
  <c r="K1407" i="6"/>
  <c r="L1407" i="6"/>
  <c r="D1407" i="6"/>
  <c r="M1407" i="6"/>
  <c r="N1407" i="6"/>
  <c r="A1408" i="6"/>
  <c r="F1408" i="6"/>
  <c r="G1408" i="6"/>
  <c r="H1408" i="6"/>
  <c r="I1408" i="6"/>
  <c r="C1408" i="6"/>
  <c r="K1408" i="6"/>
  <c r="L1408" i="6"/>
  <c r="D1408" i="6"/>
  <c r="M1408" i="6"/>
  <c r="N1408" i="6"/>
  <c r="A1409" i="6"/>
  <c r="F1409" i="6"/>
  <c r="G1409" i="6"/>
  <c r="H1409" i="6"/>
  <c r="I1409" i="6"/>
  <c r="C1409" i="6"/>
  <c r="K1409" i="6"/>
  <c r="L1409" i="6"/>
  <c r="D1409" i="6"/>
  <c r="M1409" i="6"/>
  <c r="N1409" i="6"/>
  <c r="A1410" i="6"/>
  <c r="F1410" i="6"/>
  <c r="G1410" i="6"/>
  <c r="H1410" i="6"/>
  <c r="I1410" i="6"/>
  <c r="C1410" i="6"/>
  <c r="K1410" i="6"/>
  <c r="L1410" i="6"/>
  <c r="D1410" i="6"/>
  <c r="M1410" i="6"/>
  <c r="N1410" i="6"/>
  <c r="A1411" i="6"/>
  <c r="F1411" i="6"/>
  <c r="G1411" i="6"/>
  <c r="H1411" i="6"/>
  <c r="I1411" i="6"/>
  <c r="C1411" i="6"/>
  <c r="K1411" i="6"/>
  <c r="L1411" i="6"/>
  <c r="D1411" i="6"/>
  <c r="M1411" i="6"/>
  <c r="N1411" i="6"/>
  <c r="A1412" i="6"/>
  <c r="F1412" i="6"/>
  <c r="G1412" i="6"/>
  <c r="H1412" i="6"/>
  <c r="I1412" i="6"/>
  <c r="C1412" i="6"/>
  <c r="K1412" i="6"/>
  <c r="L1412" i="6"/>
  <c r="D1412" i="6"/>
  <c r="M1412" i="6"/>
  <c r="N1412" i="6"/>
  <c r="A1413" i="6"/>
  <c r="F1413" i="6"/>
  <c r="G1413" i="6"/>
  <c r="H1413" i="6"/>
  <c r="I1413" i="6"/>
  <c r="C1413" i="6"/>
  <c r="K1413" i="6"/>
  <c r="L1413" i="6"/>
  <c r="D1413" i="6"/>
  <c r="M1413" i="6"/>
  <c r="N1413" i="6"/>
  <c r="A1414" i="6"/>
  <c r="F1414" i="6"/>
  <c r="G1414" i="6"/>
  <c r="H1414" i="6"/>
  <c r="I1414" i="6"/>
  <c r="C1414" i="6"/>
  <c r="K1414" i="6"/>
  <c r="L1414" i="6"/>
  <c r="D1414" i="6"/>
  <c r="M1414" i="6"/>
  <c r="N1414" i="6"/>
  <c r="A1415" i="6"/>
  <c r="F1415" i="6"/>
  <c r="G1415" i="6"/>
  <c r="H1415" i="6"/>
  <c r="I1415" i="6"/>
  <c r="C1415" i="6"/>
  <c r="K1415" i="6"/>
  <c r="L1415" i="6"/>
  <c r="D1415" i="6"/>
  <c r="M1415" i="6"/>
  <c r="N1415" i="6"/>
  <c r="A1416" i="6"/>
  <c r="F1416" i="6"/>
  <c r="G1416" i="6"/>
  <c r="H1416" i="6"/>
  <c r="I1416" i="6"/>
  <c r="C1416" i="6"/>
  <c r="K1416" i="6"/>
  <c r="L1416" i="6"/>
  <c r="D1416" i="6"/>
  <c r="M1416" i="6"/>
  <c r="N1416" i="6"/>
  <c r="A1417" i="6"/>
  <c r="F1417" i="6"/>
  <c r="G1417" i="6"/>
  <c r="H1417" i="6"/>
  <c r="I1417" i="6"/>
  <c r="C1417" i="6"/>
  <c r="K1417" i="6"/>
  <c r="L1417" i="6"/>
  <c r="D1417" i="6"/>
  <c r="M1417" i="6"/>
  <c r="N1417" i="6"/>
  <c r="A1418" i="6"/>
  <c r="F1418" i="6"/>
  <c r="G1418" i="6"/>
  <c r="H1418" i="6"/>
  <c r="I1418" i="6"/>
  <c r="C1418" i="6"/>
  <c r="K1418" i="6"/>
  <c r="L1418" i="6"/>
  <c r="D1418" i="6"/>
  <c r="M1418" i="6"/>
  <c r="N1418" i="6"/>
  <c r="A1419" i="6"/>
  <c r="F1419" i="6"/>
  <c r="G1419" i="6"/>
  <c r="H1419" i="6"/>
  <c r="I1419" i="6"/>
  <c r="C1419" i="6"/>
  <c r="K1419" i="6"/>
  <c r="L1419" i="6"/>
  <c r="D1419" i="6"/>
  <c r="M1419" i="6"/>
  <c r="N1419" i="6"/>
  <c r="A1420" i="6"/>
  <c r="F1420" i="6"/>
  <c r="G1420" i="6"/>
  <c r="H1420" i="6"/>
  <c r="I1420" i="6"/>
  <c r="C1420" i="6"/>
  <c r="K1420" i="6"/>
  <c r="L1420" i="6"/>
  <c r="D1420" i="6"/>
  <c r="M1420" i="6"/>
  <c r="N1420" i="6"/>
  <c r="A1421" i="6"/>
  <c r="F1421" i="6"/>
  <c r="G1421" i="6"/>
  <c r="H1421" i="6"/>
  <c r="I1421" i="6"/>
  <c r="C1421" i="6"/>
  <c r="K1421" i="6"/>
  <c r="L1421" i="6"/>
  <c r="D1421" i="6"/>
  <c r="M1421" i="6"/>
  <c r="N1421" i="6"/>
  <c r="A1422" i="6"/>
  <c r="F1422" i="6"/>
  <c r="G1422" i="6"/>
  <c r="H1422" i="6"/>
  <c r="I1422" i="6"/>
  <c r="C1422" i="6"/>
  <c r="K1422" i="6"/>
  <c r="L1422" i="6"/>
  <c r="D1422" i="6"/>
  <c r="M1422" i="6"/>
  <c r="N1422" i="6"/>
  <c r="A1423" i="6"/>
  <c r="F1423" i="6"/>
  <c r="G1423" i="6"/>
  <c r="H1423" i="6"/>
  <c r="I1423" i="6"/>
  <c r="C1423" i="6"/>
  <c r="K1423" i="6"/>
  <c r="L1423" i="6"/>
  <c r="D1423" i="6"/>
  <c r="M1423" i="6"/>
  <c r="N1423" i="6"/>
  <c r="A1424" i="6"/>
  <c r="F1424" i="6"/>
  <c r="G1424" i="6"/>
  <c r="H1424" i="6"/>
  <c r="I1424" i="6"/>
  <c r="C1424" i="6"/>
  <c r="K1424" i="6"/>
  <c r="L1424" i="6"/>
  <c r="D1424" i="6"/>
  <c r="M1424" i="6"/>
  <c r="N1424" i="6"/>
  <c r="A1425" i="6"/>
  <c r="F1425" i="6"/>
  <c r="G1425" i="6"/>
  <c r="H1425" i="6"/>
  <c r="I1425" i="6"/>
  <c r="C1425" i="6"/>
  <c r="K1425" i="6"/>
  <c r="L1425" i="6"/>
  <c r="D1425" i="6"/>
  <c r="M1425" i="6"/>
  <c r="N1425" i="6"/>
  <c r="A1426" i="6"/>
  <c r="F1426" i="6"/>
  <c r="G1426" i="6"/>
  <c r="H1426" i="6"/>
  <c r="I1426" i="6"/>
  <c r="C1426" i="6"/>
  <c r="K1426" i="6"/>
  <c r="L1426" i="6"/>
  <c r="D1426" i="6"/>
  <c r="M1426" i="6"/>
  <c r="N1426" i="6"/>
  <c r="A1427" i="6"/>
  <c r="F1427" i="6"/>
  <c r="G1427" i="6"/>
  <c r="H1427" i="6"/>
  <c r="I1427" i="6"/>
  <c r="C1427" i="6"/>
  <c r="K1427" i="6"/>
  <c r="L1427" i="6"/>
  <c r="D1427" i="6"/>
  <c r="M1427" i="6"/>
  <c r="N1427" i="6"/>
  <c r="A1428" i="6"/>
  <c r="F1428" i="6"/>
  <c r="G1428" i="6"/>
  <c r="H1428" i="6"/>
  <c r="I1428" i="6"/>
  <c r="C1428" i="6"/>
  <c r="K1428" i="6"/>
  <c r="L1428" i="6"/>
  <c r="D1428" i="6"/>
  <c r="M1428" i="6"/>
  <c r="N1428" i="6"/>
  <c r="A1429" i="6"/>
  <c r="F1429" i="6"/>
  <c r="G1429" i="6"/>
  <c r="H1429" i="6"/>
  <c r="I1429" i="6"/>
  <c r="C1429" i="6"/>
  <c r="K1429" i="6"/>
  <c r="L1429" i="6"/>
  <c r="D1429" i="6"/>
  <c r="M1429" i="6"/>
  <c r="N1429" i="6"/>
  <c r="A1430" i="6"/>
  <c r="F1430" i="6"/>
  <c r="G1430" i="6"/>
  <c r="H1430" i="6"/>
  <c r="I1430" i="6"/>
  <c r="C1430" i="6"/>
  <c r="K1430" i="6"/>
  <c r="L1430" i="6"/>
  <c r="D1430" i="6"/>
  <c r="M1430" i="6"/>
  <c r="N1430" i="6"/>
  <c r="A1431" i="6"/>
  <c r="F1431" i="6"/>
  <c r="G1431" i="6"/>
  <c r="H1431" i="6"/>
  <c r="I1431" i="6"/>
  <c r="C1431" i="6"/>
  <c r="K1431" i="6"/>
  <c r="L1431" i="6"/>
  <c r="D1431" i="6"/>
  <c r="M1431" i="6"/>
  <c r="N1431" i="6"/>
  <c r="A1432" i="6"/>
  <c r="F1432" i="6"/>
  <c r="G1432" i="6"/>
  <c r="H1432" i="6"/>
  <c r="I1432" i="6"/>
  <c r="C1432" i="6"/>
  <c r="K1432" i="6"/>
  <c r="L1432" i="6"/>
  <c r="D1432" i="6"/>
  <c r="M1432" i="6"/>
  <c r="N1432" i="6"/>
  <c r="A1433" i="6"/>
  <c r="F1433" i="6"/>
  <c r="G1433" i="6"/>
  <c r="H1433" i="6"/>
  <c r="I1433" i="6"/>
  <c r="C1433" i="6"/>
  <c r="K1433" i="6"/>
  <c r="L1433" i="6"/>
  <c r="D1433" i="6"/>
  <c r="M1433" i="6"/>
  <c r="N1433" i="6"/>
  <c r="A1434" i="6"/>
  <c r="F1434" i="6"/>
  <c r="G1434" i="6"/>
  <c r="H1434" i="6"/>
  <c r="I1434" i="6"/>
  <c r="C1434" i="6"/>
  <c r="K1434" i="6"/>
  <c r="L1434" i="6"/>
  <c r="D1434" i="6"/>
  <c r="M1434" i="6"/>
  <c r="N1434" i="6"/>
  <c r="A1435" i="6"/>
  <c r="F1435" i="6"/>
  <c r="G1435" i="6"/>
  <c r="H1435" i="6"/>
  <c r="I1435" i="6"/>
  <c r="C1435" i="6"/>
  <c r="K1435" i="6"/>
  <c r="L1435" i="6"/>
  <c r="D1435" i="6"/>
  <c r="M1435" i="6"/>
  <c r="N1435" i="6"/>
  <c r="A1436" i="6"/>
  <c r="F1436" i="6"/>
  <c r="G1436" i="6"/>
  <c r="H1436" i="6"/>
  <c r="I1436" i="6"/>
  <c r="C1436" i="6"/>
  <c r="K1436" i="6"/>
  <c r="L1436" i="6"/>
  <c r="D1436" i="6"/>
  <c r="M1436" i="6"/>
  <c r="N1436" i="6"/>
  <c r="A1437" i="6"/>
  <c r="F1437" i="6"/>
  <c r="G1437" i="6"/>
  <c r="H1437" i="6"/>
  <c r="I1437" i="6"/>
  <c r="C1437" i="6"/>
  <c r="K1437" i="6"/>
  <c r="L1437" i="6"/>
  <c r="D1437" i="6"/>
  <c r="M1437" i="6"/>
  <c r="N1437" i="6"/>
  <c r="A1438" i="6"/>
  <c r="F1438" i="6"/>
  <c r="G1438" i="6"/>
  <c r="H1438" i="6"/>
  <c r="I1438" i="6"/>
  <c r="C1438" i="6"/>
  <c r="K1438" i="6"/>
  <c r="L1438" i="6"/>
  <c r="D1438" i="6"/>
  <c r="M1438" i="6"/>
  <c r="N1438" i="6"/>
  <c r="A1439" i="6"/>
  <c r="F1439" i="6"/>
  <c r="G1439" i="6"/>
  <c r="H1439" i="6"/>
  <c r="I1439" i="6"/>
  <c r="C1439" i="6"/>
  <c r="K1439" i="6"/>
  <c r="L1439" i="6"/>
  <c r="D1439" i="6"/>
  <c r="M1439" i="6"/>
  <c r="N1439" i="6"/>
  <c r="A1440" i="6"/>
  <c r="F1440" i="6"/>
  <c r="G1440" i="6"/>
  <c r="H1440" i="6"/>
  <c r="I1440" i="6"/>
  <c r="C1440" i="6"/>
  <c r="K1440" i="6"/>
  <c r="L1440" i="6"/>
  <c r="D1440" i="6"/>
  <c r="M1440" i="6"/>
  <c r="N1440" i="6"/>
  <c r="A1441" i="6"/>
  <c r="F1441" i="6"/>
  <c r="G1441" i="6"/>
  <c r="H1441" i="6"/>
  <c r="I1441" i="6"/>
  <c r="C1441" i="6"/>
  <c r="K1441" i="6"/>
  <c r="L1441" i="6"/>
  <c r="D1441" i="6"/>
  <c r="M1441" i="6"/>
  <c r="N1441" i="6"/>
  <c r="A1442" i="6"/>
  <c r="F1442" i="6"/>
  <c r="G1442" i="6"/>
  <c r="H1442" i="6"/>
  <c r="I1442" i="6"/>
  <c r="C1442" i="6"/>
  <c r="K1442" i="6"/>
  <c r="L1442" i="6"/>
  <c r="D1442" i="6"/>
  <c r="M1442" i="6"/>
  <c r="N1442" i="6"/>
  <c r="A1443" i="6"/>
  <c r="F1443" i="6"/>
  <c r="G1443" i="6"/>
  <c r="H1443" i="6"/>
  <c r="I1443" i="6"/>
  <c r="C1443" i="6"/>
  <c r="K1443" i="6"/>
  <c r="L1443" i="6"/>
  <c r="D1443" i="6"/>
  <c r="M1443" i="6"/>
  <c r="N1443" i="6"/>
  <c r="A1444" i="6"/>
  <c r="F1444" i="6"/>
  <c r="G1444" i="6"/>
  <c r="H1444" i="6"/>
  <c r="I1444" i="6"/>
  <c r="C1444" i="6"/>
  <c r="K1444" i="6"/>
  <c r="L1444" i="6"/>
  <c r="D1444" i="6"/>
  <c r="M1444" i="6"/>
  <c r="N1444" i="6"/>
  <c r="A1445" i="6"/>
  <c r="F1445" i="6"/>
  <c r="G1445" i="6"/>
  <c r="H1445" i="6"/>
  <c r="I1445" i="6"/>
  <c r="C1445" i="6"/>
  <c r="K1445" i="6"/>
  <c r="L1445" i="6"/>
  <c r="D1445" i="6"/>
  <c r="M1445" i="6"/>
  <c r="N1445" i="6"/>
  <c r="A1446" i="6"/>
  <c r="F1446" i="6"/>
  <c r="G1446" i="6"/>
  <c r="H1446" i="6"/>
  <c r="I1446" i="6"/>
  <c r="C1446" i="6"/>
  <c r="K1446" i="6"/>
  <c r="L1446" i="6"/>
  <c r="D1446" i="6"/>
  <c r="M1446" i="6"/>
  <c r="N1446" i="6"/>
  <c r="A1447" i="6"/>
  <c r="F1447" i="6"/>
  <c r="G1447" i="6"/>
  <c r="H1447" i="6"/>
  <c r="I1447" i="6"/>
  <c r="C1447" i="6"/>
  <c r="K1447" i="6"/>
  <c r="L1447" i="6"/>
  <c r="D1447" i="6"/>
  <c r="M1447" i="6"/>
  <c r="N1447" i="6"/>
  <c r="A1448" i="6"/>
  <c r="F1448" i="6"/>
  <c r="G1448" i="6"/>
  <c r="H1448" i="6"/>
  <c r="I1448" i="6"/>
  <c r="C1448" i="6"/>
  <c r="K1448" i="6"/>
  <c r="L1448" i="6"/>
  <c r="D1448" i="6"/>
  <c r="M1448" i="6"/>
  <c r="N1448" i="6"/>
  <c r="A1449" i="6"/>
  <c r="F1449" i="6"/>
  <c r="G1449" i="6"/>
  <c r="H1449" i="6"/>
  <c r="I1449" i="6"/>
  <c r="C1449" i="6"/>
  <c r="K1449" i="6"/>
  <c r="L1449" i="6"/>
  <c r="D1449" i="6"/>
  <c r="M1449" i="6"/>
  <c r="N1449" i="6"/>
  <c r="A1450" i="6"/>
  <c r="F1450" i="6"/>
  <c r="G1450" i="6"/>
  <c r="H1450" i="6"/>
  <c r="I1450" i="6"/>
  <c r="C1450" i="6"/>
  <c r="K1450" i="6"/>
  <c r="L1450" i="6"/>
  <c r="D1450" i="6"/>
  <c r="M1450" i="6"/>
  <c r="N1450" i="6"/>
  <c r="A1451" i="6"/>
  <c r="F1451" i="6"/>
  <c r="G1451" i="6"/>
  <c r="H1451" i="6"/>
  <c r="I1451" i="6"/>
  <c r="C1451" i="6"/>
  <c r="K1451" i="6"/>
  <c r="L1451" i="6"/>
  <c r="D1451" i="6"/>
  <c r="M1451" i="6"/>
  <c r="N1451" i="6"/>
  <c r="A1452" i="6"/>
  <c r="F1452" i="6"/>
  <c r="G1452" i="6"/>
  <c r="H1452" i="6"/>
  <c r="I1452" i="6"/>
  <c r="C1452" i="6"/>
  <c r="K1452" i="6"/>
  <c r="L1452" i="6"/>
  <c r="D1452" i="6"/>
  <c r="M1452" i="6"/>
  <c r="N1452" i="6"/>
  <c r="A1453" i="6"/>
  <c r="F1453" i="6"/>
  <c r="G1453" i="6"/>
  <c r="H1453" i="6"/>
  <c r="I1453" i="6"/>
  <c r="C1453" i="6"/>
  <c r="K1453" i="6"/>
  <c r="L1453" i="6"/>
  <c r="D1453" i="6"/>
  <c r="M1453" i="6"/>
  <c r="N1453" i="6"/>
  <c r="A1454" i="6"/>
  <c r="F1454" i="6"/>
  <c r="G1454" i="6"/>
  <c r="H1454" i="6"/>
  <c r="I1454" i="6"/>
  <c r="C1454" i="6"/>
  <c r="K1454" i="6"/>
  <c r="L1454" i="6"/>
  <c r="D1454" i="6"/>
  <c r="M1454" i="6"/>
  <c r="N1454" i="6"/>
  <c r="A1455" i="6"/>
  <c r="F1455" i="6"/>
  <c r="G1455" i="6"/>
  <c r="H1455" i="6"/>
  <c r="I1455" i="6"/>
  <c r="C1455" i="6"/>
  <c r="K1455" i="6"/>
  <c r="L1455" i="6"/>
  <c r="D1455" i="6"/>
  <c r="M1455" i="6"/>
  <c r="N1455" i="6"/>
  <c r="A1456" i="6"/>
  <c r="F1456" i="6"/>
  <c r="G1456" i="6"/>
  <c r="H1456" i="6"/>
  <c r="I1456" i="6"/>
  <c r="C1456" i="6"/>
  <c r="K1456" i="6"/>
  <c r="L1456" i="6"/>
  <c r="D1456" i="6"/>
  <c r="M1456" i="6"/>
  <c r="N1456" i="6"/>
  <c r="A1457" i="6"/>
  <c r="F1457" i="6"/>
  <c r="G1457" i="6"/>
  <c r="H1457" i="6"/>
  <c r="I1457" i="6"/>
  <c r="C1457" i="6"/>
  <c r="K1457" i="6"/>
  <c r="L1457" i="6"/>
  <c r="D1457" i="6"/>
  <c r="M1457" i="6"/>
  <c r="N1457" i="6"/>
  <c r="A1458" i="6"/>
  <c r="F1458" i="6"/>
  <c r="G1458" i="6"/>
  <c r="H1458" i="6"/>
  <c r="I1458" i="6"/>
  <c r="C1458" i="6"/>
  <c r="K1458" i="6"/>
  <c r="L1458" i="6"/>
  <c r="D1458" i="6"/>
  <c r="M1458" i="6"/>
  <c r="N1458" i="6"/>
  <c r="A1459" i="6"/>
  <c r="F1459" i="6"/>
  <c r="G1459" i="6"/>
  <c r="H1459" i="6"/>
  <c r="I1459" i="6"/>
  <c r="C1459" i="6"/>
  <c r="K1459" i="6"/>
  <c r="L1459" i="6"/>
  <c r="D1459" i="6"/>
  <c r="M1459" i="6"/>
  <c r="N1459" i="6"/>
  <c r="A1460" i="6"/>
  <c r="F1460" i="6"/>
  <c r="G1460" i="6"/>
  <c r="H1460" i="6"/>
  <c r="I1460" i="6"/>
  <c r="C1460" i="6"/>
  <c r="K1460" i="6"/>
  <c r="L1460" i="6"/>
  <c r="D1460" i="6"/>
  <c r="M1460" i="6"/>
  <c r="N1460" i="6"/>
  <c r="A1461" i="6"/>
  <c r="F1461" i="6"/>
  <c r="G1461" i="6"/>
  <c r="H1461" i="6"/>
  <c r="I1461" i="6"/>
  <c r="C1461" i="6"/>
  <c r="K1461" i="6"/>
  <c r="L1461" i="6"/>
  <c r="D1461" i="6"/>
  <c r="M1461" i="6"/>
  <c r="N1461" i="6"/>
  <c r="A1462" i="6"/>
  <c r="F1462" i="6"/>
  <c r="G1462" i="6"/>
  <c r="H1462" i="6"/>
  <c r="I1462" i="6"/>
  <c r="C1462" i="6"/>
  <c r="K1462" i="6"/>
  <c r="L1462" i="6"/>
  <c r="D1462" i="6"/>
  <c r="M1462" i="6"/>
  <c r="N1462" i="6"/>
  <c r="A1463" i="6"/>
  <c r="F1463" i="6"/>
  <c r="G1463" i="6"/>
  <c r="H1463" i="6"/>
  <c r="I1463" i="6"/>
  <c r="C1463" i="6"/>
  <c r="K1463" i="6"/>
  <c r="L1463" i="6"/>
  <c r="D1463" i="6"/>
  <c r="M1463" i="6"/>
  <c r="N1463" i="6"/>
  <c r="A1464" i="6"/>
  <c r="F1464" i="6"/>
  <c r="G1464" i="6"/>
  <c r="H1464" i="6"/>
  <c r="I1464" i="6"/>
  <c r="C1464" i="6"/>
  <c r="K1464" i="6"/>
  <c r="L1464" i="6"/>
  <c r="D1464" i="6"/>
  <c r="M1464" i="6"/>
  <c r="N1464" i="6"/>
  <c r="A1465" i="6"/>
  <c r="F1465" i="6"/>
  <c r="G1465" i="6"/>
  <c r="H1465" i="6"/>
  <c r="I1465" i="6"/>
  <c r="C1465" i="6"/>
  <c r="K1465" i="6"/>
  <c r="L1465" i="6"/>
  <c r="D1465" i="6"/>
  <c r="M1465" i="6"/>
  <c r="N1465" i="6"/>
  <c r="A1466" i="6"/>
  <c r="F1466" i="6"/>
  <c r="G1466" i="6"/>
  <c r="H1466" i="6"/>
  <c r="I1466" i="6"/>
  <c r="C1466" i="6"/>
  <c r="K1466" i="6"/>
  <c r="L1466" i="6"/>
  <c r="D1466" i="6"/>
  <c r="M1466" i="6"/>
  <c r="N1466" i="6"/>
  <c r="A1467" i="6"/>
  <c r="F1467" i="6"/>
  <c r="G1467" i="6"/>
  <c r="H1467" i="6"/>
  <c r="I1467" i="6"/>
  <c r="C1467" i="6"/>
  <c r="K1467" i="6"/>
  <c r="L1467" i="6"/>
  <c r="D1467" i="6"/>
  <c r="M1467" i="6"/>
  <c r="N1467" i="6"/>
  <c r="A1468" i="6"/>
  <c r="F1468" i="6"/>
  <c r="G1468" i="6"/>
  <c r="H1468" i="6"/>
  <c r="I1468" i="6"/>
  <c r="C1468" i="6"/>
  <c r="K1468" i="6"/>
  <c r="L1468" i="6"/>
  <c r="D1468" i="6"/>
  <c r="M1468" i="6"/>
  <c r="N1468" i="6"/>
  <c r="A1469" i="6"/>
  <c r="F1469" i="6"/>
  <c r="G1469" i="6"/>
  <c r="H1469" i="6"/>
  <c r="I1469" i="6"/>
  <c r="C1469" i="6"/>
  <c r="K1469" i="6"/>
  <c r="L1469" i="6"/>
  <c r="D1469" i="6"/>
  <c r="M1469" i="6"/>
  <c r="N1469" i="6"/>
  <c r="A1470" i="6"/>
  <c r="F1470" i="6"/>
  <c r="G1470" i="6"/>
  <c r="H1470" i="6"/>
  <c r="I1470" i="6"/>
  <c r="C1470" i="6"/>
  <c r="K1470" i="6"/>
  <c r="L1470" i="6"/>
  <c r="D1470" i="6"/>
  <c r="M1470" i="6"/>
  <c r="N1470" i="6"/>
  <c r="A1471" i="6"/>
  <c r="F1471" i="6"/>
  <c r="G1471" i="6"/>
  <c r="H1471" i="6"/>
  <c r="I1471" i="6"/>
  <c r="C1471" i="6"/>
  <c r="K1471" i="6"/>
  <c r="L1471" i="6"/>
  <c r="D1471" i="6"/>
  <c r="M1471" i="6"/>
  <c r="N1471" i="6"/>
  <c r="A1472" i="6"/>
  <c r="F1472" i="6"/>
  <c r="G1472" i="6"/>
  <c r="H1472" i="6"/>
  <c r="I1472" i="6"/>
  <c r="C1472" i="6"/>
  <c r="K1472" i="6"/>
  <c r="L1472" i="6"/>
  <c r="D1472" i="6"/>
  <c r="M1472" i="6"/>
  <c r="N1472" i="6"/>
  <c r="A1473" i="6"/>
  <c r="F1473" i="6"/>
  <c r="G1473" i="6"/>
  <c r="H1473" i="6"/>
  <c r="I1473" i="6"/>
  <c r="C1473" i="6"/>
  <c r="K1473" i="6"/>
  <c r="L1473" i="6"/>
  <c r="D1473" i="6"/>
  <c r="M1473" i="6"/>
  <c r="N1473" i="6"/>
  <c r="A1474" i="6"/>
  <c r="F1474" i="6"/>
  <c r="G1474" i="6"/>
  <c r="H1474" i="6"/>
  <c r="I1474" i="6"/>
  <c r="C1474" i="6"/>
  <c r="K1474" i="6"/>
  <c r="L1474" i="6"/>
  <c r="D1474" i="6"/>
  <c r="M1474" i="6"/>
  <c r="N1474" i="6"/>
  <c r="A1475" i="6"/>
  <c r="F1475" i="6"/>
  <c r="G1475" i="6"/>
  <c r="H1475" i="6"/>
  <c r="I1475" i="6"/>
  <c r="C1475" i="6"/>
  <c r="K1475" i="6"/>
  <c r="L1475" i="6"/>
  <c r="D1475" i="6"/>
  <c r="M1475" i="6"/>
  <c r="N1475" i="6"/>
  <c r="A1476" i="6"/>
  <c r="F1476" i="6"/>
  <c r="G1476" i="6"/>
  <c r="H1476" i="6"/>
  <c r="I1476" i="6"/>
  <c r="C1476" i="6"/>
  <c r="K1476" i="6"/>
  <c r="L1476" i="6"/>
  <c r="D1476" i="6"/>
  <c r="M1476" i="6"/>
  <c r="N1476" i="6"/>
  <c r="A1477" i="6"/>
  <c r="F1477" i="6"/>
  <c r="G1477" i="6"/>
  <c r="H1477" i="6"/>
  <c r="I1477" i="6"/>
  <c r="C1477" i="6"/>
  <c r="K1477" i="6"/>
  <c r="L1477" i="6"/>
  <c r="D1477" i="6"/>
  <c r="M1477" i="6"/>
  <c r="N1477" i="6"/>
  <c r="A1478" i="6"/>
  <c r="F1478" i="6"/>
  <c r="G1478" i="6"/>
  <c r="H1478" i="6"/>
  <c r="I1478" i="6"/>
  <c r="C1478" i="6"/>
  <c r="K1478" i="6"/>
  <c r="L1478" i="6"/>
  <c r="D1478" i="6"/>
  <c r="M1478" i="6"/>
  <c r="N1478" i="6"/>
  <c r="A1479" i="6"/>
  <c r="F1479" i="6"/>
  <c r="G1479" i="6"/>
  <c r="H1479" i="6"/>
  <c r="I1479" i="6"/>
  <c r="C1479" i="6"/>
  <c r="K1479" i="6"/>
  <c r="L1479" i="6"/>
  <c r="D1479" i="6"/>
  <c r="M1479" i="6"/>
  <c r="N1479" i="6"/>
  <c r="A1480" i="6"/>
  <c r="F1480" i="6"/>
  <c r="G1480" i="6"/>
  <c r="H1480" i="6"/>
  <c r="I1480" i="6"/>
  <c r="C1480" i="6"/>
  <c r="K1480" i="6"/>
  <c r="L1480" i="6"/>
  <c r="D1480" i="6"/>
  <c r="M1480" i="6"/>
  <c r="N1480" i="6"/>
  <c r="A1481" i="6"/>
  <c r="F1481" i="6"/>
  <c r="G1481" i="6"/>
  <c r="H1481" i="6"/>
  <c r="I1481" i="6"/>
  <c r="C1481" i="6"/>
  <c r="K1481" i="6"/>
  <c r="L1481" i="6"/>
  <c r="D1481" i="6"/>
  <c r="M1481" i="6"/>
  <c r="N1481" i="6"/>
  <c r="A1482" i="6"/>
  <c r="F1482" i="6"/>
  <c r="G1482" i="6"/>
  <c r="H1482" i="6"/>
  <c r="I1482" i="6"/>
  <c r="C1482" i="6"/>
  <c r="K1482" i="6"/>
  <c r="L1482" i="6"/>
  <c r="D1482" i="6"/>
  <c r="M1482" i="6"/>
  <c r="N1482" i="6"/>
  <c r="A1483" i="6"/>
  <c r="F1483" i="6"/>
  <c r="G1483" i="6"/>
  <c r="H1483" i="6"/>
  <c r="I1483" i="6"/>
  <c r="C1483" i="6"/>
  <c r="K1483" i="6"/>
  <c r="L1483" i="6"/>
  <c r="D1483" i="6"/>
  <c r="M1483" i="6"/>
  <c r="N1483" i="6"/>
  <c r="A1484" i="6"/>
  <c r="F1484" i="6"/>
  <c r="G1484" i="6"/>
  <c r="H1484" i="6"/>
  <c r="I1484" i="6"/>
  <c r="C1484" i="6"/>
  <c r="K1484" i="6"/>
  <c r="L1484" i="6"/>
  <c r="D1484" i="6"/>
  <c r="M1484" i="6"/>
  <c r="N1484" i="6"/>
  <c r="A1485" i="6"/>
  <c r="F1485" i="6"/>
  <c r="G1485" i="6"/>
  <c r="H1485" i="6"/>
  <c r="I1485" i="6"/>
  <c r="C1485" i="6"/>
  <c r="K1485" i="6"/>
  <c r="L1485" i="6"/>
  <c r="D1485" i="6"/>
  <c r="M1485" i="6"/>
  <c r="N1485" i="6"/>
  <c r="A1486" i="6"/>
  <c r="F1486" i="6"/>
  <c r="G1486" i="6"/>
  <c r="H1486" i="6"/>
  <c r="I1486" i="6"/>
  <c r="C1486" i="6"/>
  <c r="K1486" i="6"/>
  <c r="L1486" i="6"/>
  <c r="D1486" i="6"/>
  <c r="M1486" i="6"/>
  <c r="N1486" i="6"/>
  <c r="A1487" i="6"/>
  <c r="F1487" i="6"/>
  <c r="G1487" i="6"/>
  <c r="H1487" i="6"/>
  <c r="I1487" i="6"/>
  <c r="C1487" i="6"/>
  <c r="K1487" i="6"/>
  <c r="L1487" i="6"/>
  <c r="D1487" i="6"/>
  <c r="M1487" i="6"/>
  <c r="N1487" i="6"/>
  <c r="A1488" i="6"/>
  <c r="F1488" i="6"/>
  <c r="G1488" i="6"/>
  <c r="H1488" i="6"/>
  <c r="I1488" i="6"/>
  <c r="C1488" i="6"/>
  <c r="K1488" i="6"/>
  <c r="L1488" i="6"/>
  <c r="D1488" i="6"/>
  <c r="M1488" i="6"/>
  <c r="N1488" i="6"/>
  <c r="A1489" i="6"/>
  <c r="F1489" i="6"/>
  <c r="G1489" i="6"/>
  <c r="H1489" i="6"/>
  <c r="I1489" i="6"/>
  <c r="C1489" i="6"/>
  <c r="K1489" i="6"/>
  <c r="L1489" i="6"/>
  <c r="D1489" i="6"/>
  <c r="M1489" i="6"/>
  <c r="N1489" i="6"/>
  <c r="A1490" i="6"/>
  <c r="F1490" i="6"/>
  <c r="G1490" i="6"/>
  <c r="H1490" i="6"/>
  <c r="I1490" i="6"/>
  <c r="C1490" i="6"/>
  <c r="K1490" i="6"/>
  <c r="L1490" i="6"/>
  <c r="D1490" i="6"/>
  <c r="M1490" i="6"/>
  <c r="N1490" i="6"/>
  <c r="A1491" i="6"/>
  <c r="F1491" i="6"/>
  <c r="G1491" i="6"/>
  <c r="H1491" i="6"/>
  <c r="I1491" i="6"/>
  <c r="C1491" i="6"/>
  <c r="K1491" i="6"/>
  <c r="L1491" i="6"/>
  <c r="D1491" i="6"/>
  <c r="M1491" i="6"/>
  <c r="N1491" i="6"/>
  <c r="A1492" i="6"/>
  <c r="F1492" i="6"/>
  <c r="G1492" i="6"/>
  <c r="H1492" i="6"/>
  <c r="I1492" i="6"/>
  <c r="C1492" i="6"/>
  <c r="K1492" i="6"/>
  <c r="L1492" i="6"/>
  <c r="D1492" i="6"/>
  <c r="M1492" i="6"/>
  <c r="N1492" i="6"/>
  <c r="A1493" i="6"/>
  <c r="F1493" i="6"/>
  <c r="G1493" i="6"/>
  <c r="H1493" i="6"/>
  <c r="I1493" i="6"/>
  <c r="C1493" i="6"/>
  <c r="K1493" i="6"/>
  <c r="L1493" i="6"/>
  <c r="D1493" i="6"/>
  <c r="M1493" i="6"/>
  <c r="N1493" i="6"/>
  <c r="A1494" i="6"/>
  <c r="F1494" i="6"/>
  <c r="G1494" i="6"/>
  <c r="H1494" i="6"/>
  <c r="I1494" i="6"/>
  <c r="C1494" i="6"/>
  <c r="K1494" i="6"/>
  <c r="L1494" i="6"/>
  <c r="D1494" i="6"/>
  <c r="M1494" i="6"/>
  <c r="N1494" i="6"/>
  <c r="A1495" i="6"/>
  <c r="F1495" i="6"/>
  <c r="G1495" i="6"/>
  <c r="H1495" i="6"/>
  <c r="I1495" i="6"/>
  <c r="C1495" i="6"/>
  <c r="K1495" i="6"/>
  <c r="L1495" i="6"/>
  <c r="D1495" i="6"/>
  <c r="M1495" i="6"/>
  <c r="N1495" i="6"/>
  <c r="A1496" i="6"/>
  <c r="F1496" i="6"/>
  <c r="G1496" i="6"/>
  <c r="H1496" i="6"/>
  <c r="I1496" i="6"/>
  <c r="C1496" i="6"/>
  <c r="K1496" i="6"/>
  <c r="L1496" i="6"/>
  <c r="D1496" i="6"/>
  <c r="M1496" i="6"/>
  <c r="N1496" i="6"/>
  <c r="A1497" i="6"/>
  <c r="F1497" i="6"/>
  <c r="G1497" i="6"/>
  <c r="H1497" i="6"/>
  <c r="I1497" i="6"/>
  <c r="C1497" i="6"/>
  <c r="K1497" i="6"/>
  <c r="L1497" i="6"/>
  <c r="D1497" i="6"/>
  <c r="M1497" i="6"/>
  <c r="N1497" i="6"/>
  <c r="A1498" i="6"/>
  <c r="F1498" i="6"/>
  <c r="G1498" i="6"/>
  <c r="H1498" i="6"/>
  <c r="I1498" i="6"/>
  <c r="C1498" i="6"/>
  <c r="K1498" i="6"/>
  <c r="L1498" i="6"/>
  <c r="D1498" i="6"/>
  <c r="M1498" i="6"/>
  <c r="N1498" i="6"/>
  <c r="A1499" i="6"/>
  <c r="F1499" i="6"/>
  <c r="G1499" i="6"/>
  <c r="H1499" i="6"/>
  <c r="I1499" i="6"/>
  <c r="C1499" i="6"/>
  <c r="K1499" i="6"/>
  <c r="L1499" i="6"/>
  <c r="D1499" i="6"/>
  <c r="M1499" i="6"/>
  <c r="N1499" i="6"/>
  <c r="A1500" i="6"/>
  <c r="F1500" i="6"/>
  <c r="G1500" i="6"/>
  <c r="H1500" i="6"/>
  <c r="I1500" i="6"/>
  <c r="C1500" i="6"/>
  <c r="K1500" i="6"/>
  <c r="L1500" i="6"/>
  <c r="D1500" i="6"/>
  <c r="M1500" i="6"/>
  <c r="N1500" i="6"/>
  <c r="A1501" i="6"/>
  <c r="F1501" i="6"/>
  <c r="G1501" i="6"/>
  <c r="H1501" i="6"/>
  <c r="I1501" i="6"/>
  <c r="C1501" i="6"/>
  <c r="K1501" i="6"/>
  <c r="L1501" i="6"/>
  <c r="D1501" i="6"/>
  <c r="M1501" i="6"/>
  <c r="N1501" i="6"/>
  <c r="A1502" i="6"/>
  <c r="F1502" i="6"/>
  <c r="G1502" i="6"/>
  <c r="H1502" i="6"/>
  <c r="I1502" i="6"/>
  <c r="C1502" i="6"/>
  <c r="K1502" i="6"/>
  <c r="L1502" i="6"/>
  <c r="D1502" i="6"/>
  <c r="M1502" i="6"/>
  <c r="N1502" i="6"/>
  <c r="A1503" i="6"/>
  <c r="F1503" i="6"/>
  <c r="G1503" i="6"/>
  <c r="H1503" i="6"/>
  <c r="I1503" i="6"/>
  <c r="C1503" i="6"/>
  <c r="K1503" i="6"/>
  <c r="L1503" i="6"/>
  <c r="D1503" i="6"/>
  <c r="M1503" i="6"/>
  <c r="N1503" i="6"/>
  <c r="A1504" i="6"/>
  <c r="F1504" i="6"/>
  <c r="G1504" i="6"/>
  <c r="H1504" i="6"/>
  <c r="I1504" i="6"/>
  <c r="C1504" i="6"/>
  <c r="K1504" i="6"/>
  <c r="L1504" i="6"/>
  <c r="D1504" i="6"/>
  <c r="M1504" i="6"/>
  <c r="N1504" i="6"/>
  <c r="A1505" i="6"/>
  <c r="F1505" i="6"/>
  <c r="G1505" i="6"/>
  <c r="H1505" i="6"/>
  <c r="I1505" i="6"/>
  <c r="C1505" i="6"/>
  <c r="K1505" i="6"/>
  <c r="L1505" i="6"/>
  <c r="D1505" i="6"/>
  <c r="M1505" i="6"/>
  <c r="N1505" i="6"/>
  <c r="A1506" i="6"/>
  <c r="F1506" i="6"/>
  <c r="G1506" i="6"/>
  <c r="H1506" i="6"/>
  <c r="I1506" i="6"/>
  <c r="C1506" i="6"/>
  <c r="K1506" i="6"/>
  <c r="L1506" i="6"/>
  <c r="D1506" i="6"/>
  <c r="M1506" i="6"/>
  <c r="N1506" i="6"/>
  <c r="A1507" i="6"/>
  <c r="F1507" i="6"/>
  <c r="G1507" i="6"/>
  <c r="H1507" i="6"/>
  <c r="I1507" i="6"/>
  <c r="C1507" i="6"/>
  <c r="K1507" i="6"/>
  <c r="L1507" i="6"/>
  <c r="D1507" i="6"/>
  <c r="M1507" i="6"/>
  <c r="N1507" i="6"/>
  <c r="A1508" i="6"/>
  <c r="F1508" i="6"/>
  <c r="G1508" i="6"/>
  <c r="H1508" i="6"/>
  <c r="I1508" i="6"/>
  <c r="C1508" i="6"/>
  <c r="K1508" i="6"/>
  <c r="L1508" i="6"/>
  <c r="D1508" i="6"/>
  <c r="M1508" i="6"/>
  <c r="N1508" i="6"/>
  <c r="A1509" i="6"/>
  <c r="F1509" i="6"/>
  <c r="G1509" i="6"/>
  <c r="H1509" i="6"/>
  <c r="I1509" i="6"/>
  <c r="C1509" i="6"/>
  <c r="K1509" i="6"/>
  <c r="L1509" i="6"/>
  <c r="D1509" i="6"/>
  <c r="M1509" i="6"/>
  <c r="N1509" i="6"/>
  <c r="A1510" i="6"/>
  <c r="F1510" i="6"/>
  <c r="G1510" i="6"/>
  <c r="H1510" i="6"/>
  <c r="I1510" i="6"/>
  <c r="C1510" i="6"/>
  <c r="K1510" i="6"/>
  <c r="L1510" i="6"/>
  <c r="D1510" i="6"/>
  <c r="M1510" i="6"/>
  <c r="N1510" i="6"/>
  <c r="A1511" i="6"/>
  <c r="F1511" i="6"/>
  <c r="G1511" i="6"/>
  <c r="H1511" i="6"/>
  <c r="I1511" i="6"/>
  <c r="C1511" i="6"/>
  <c r="K1511" i="6"/>
  <c r="L1511" i="6"/>
  <c r="D1511" i="6"/>
  <c r="M1511" i="6"/>
  <c r="N1511" i="6"/>
  <c r="A1512" i="6"/>
  <c r="F1512" i="6"/>
  <c r="G1512" i="6"/>
  <c r="H1512" i="6"/>
  <c r="I1512" i="6"/>
  <c r="C1512" i="6"/>
  <c r="K1512" i="6"/>
  <c r="L1512" i="6"/>
  <c r="D1512" i="6"/>
  <c r="M1512" i="6"/>
  <c r="N1512" i="6"/>
  <c r="A1513" i="6"/>
  <c r="F1513" i="6"/>
  <c r="G1513" i="6"/>
  <c r="H1513" i="6"/>
  <c r="I1513" i="6"/>
  <c r="C1513" i="6"/>
  <c r="K1513" i="6"/>
  <c r="L1513" i="6"/>
  <c r="D1513" i="6"/>
  <c r="M1513" i="6"/>
  <c r="N1513" i="6"/>
  <c r="A1514" i="6"/>
  <c r="F1514" i="6"/>
  <c r="G1514" i="6"/>
  <c r="H1514" i="6"/>
  <c r="I1514" i="6"/>
  <c r="C1514" i="6"/>
  <c r="K1514" i="6"/>
  <c r="L1514" i="6"/>
  <c r="D1514" i="6"/>
  <c r="M1514" i="6"/>
  <c r="N1514" i="6"/>
  <c r="A1515" i="6"/>
  <c r="F1515" i="6"/>
  <c r="G1515" i="6"/>
  <c r="H1515" i="6"/>
  <c r="I1515" i="6"/>
  <c r="C1515" i="6"/>
  <c r="K1515" i="6"/>
  <c r="L1515" i="6"/>
  <c r="D1515" i="6"/>
  <c r="M1515" i="6"/>
  <c r="N1515" i="6"/>
  <c r="A1516" i="6"/>
  <c r="F1516" i="6"/>
  <c r="G1516" i="6"/>
  <c r="H1516" i="6"/>
  <c r="I1516" i="6"/>
  <c r="C1516" i="6"/>
  <c r="K1516" i="6"/>
  <c r="L1516" i="6"/>
  <c r="D1516" i="6"/>
  <c r="M1516" i="6"/>
  <c r="N1516" i="6"/>
  <c r="A1517" i="6"/>
  <c r="F1517" i="6"/>
  <c r="G1517" i="6"/>
  <c r="H1517" i="6"/>
  <c r="I1517" i="6"/>
  <c r="C1517" i="6"/>
  <c r="K1517" i="6"/>
  <c r="L1517" i="6"/>
  <c r="D1517" i="6"/>
  <c r="M1517" i="6"/>
  <c r="N1517" i="6"/>
  <c r="A1518" i="6"/>
  <c r="F1518" i="6"/>
  <c r="G1518" i="6"/>
  <c r="H1518" i="6"/>
  <c r="I1518" i="6"/>
  <c r="C1518" i="6"/>
  <c r="K1518" i="6"/>
  <c r="L1518" i="6"/>
  <c r="D1518" i="6"/>
  <c r="M1518" i="6"/>
  <c r="N1518" i="6"/>
  <c r="A1519" i="6"/>
  <c r="F1519" i="6"/>
  <c r="G1519" i="6"/>
  <c r="H1519" i="6"/>
  <c r="I1519" i="6"/>
  <c r="C1519" i="6"/>
  <c r="K1519" i="6"/>
  <c r="L1519" i="6"/>
  <c r="D1519" i="6"/>
  <c r="M1519" i="6"/>
  <c r="N1519" i="6"/>
  <c r="A1520" i="6"/>
  <c r="F1520" i="6"/>
  <c r="G1520" i="6"/>
  <c r="H1520" i="6"/>
  <c r="I1520" i="6"/>
  <c r="C1520" i="6"/>
  <c r="K1520" i="6"/>
  <c r="L1520" i="6"/>
  <c r="D1520" i="6"/>
  <c r="M1520" i="6"/>
  <c r="N1520" i="6"/>
  <c r="A1521" i="6"/>
  <c r="F1521" i="6"/>
  <c r="G1521" i="6"/>
  <c r="H1521" i="6"/>
  <c r="I1521" i="6"/>
  <c r="C1521" i="6"/>
  <c r="K1521" i="6"/>
  <c r="L1521" i="6"/>
  <c r="D1521" i="6"/>
  <c r="M1521" i="6"/>
  <c r="N1521" i="6"/>
  <c r="A1522" i="6"/>
  <c r="F1522" i="6"/>
  <c r="G1522" i="6"/>
  <c r="H1522" i="6"/>
  <c r="I1522" i="6"/>
  <c r="C1522" i="6"/>
  <c r="K1522" i="6"/>
  <c r="L1522" i="6"/>
  <c r="D1522" i="6"/>
  <c r="M1522" i="6"/>
  <c r="N1522" i="6"/>
  <c r="A1523" i="6"/>
  <c r="F1523" i="6"/>
  <c r="G1523" i="6"/>
  <c r="H1523" i="6"/>
  <c r="I1523" i="6"/>
  <c r="C1523" i="6"/>
  <c r="K1523" i="6"/>
  <c r="L1523" i="6"/>
  <c r="D1523" i="6"/>
  <c r="M1523" i="6"/>
  <c r="N1523" i="6"/>
  <c r="A1524" i="6"/>
  <c r="F1524" i="6"/>
  <c r="G1524" i="6"/>
  <c r="H1524" i="6"/>
  <c r="I1524" i="6"/>
  <c r="C1524" i="6"/>
  <c r="K1524" i="6"/>
  <c r="L1524" i="6"/>
  <c r="D1524" i="6"/>
  <c r="M1524" i="6"/>
  <c r="N1524" i="6"/>
  <c r="A1525" i="6"/>
  <c r="F1525" i="6"/>
  <c r="G1525" i="6"/>
  <c r="H1525" i="6"/>
  <c r="I1525" i="6"/>
  <c r="C1525" i="6"/>
  <c r="K1525" i="6"/>
  <c r="L1525" i="6"/>
  <c r="D1525" i="6"/>
  <c r="M1525" i="6"/>
  <c r="N1525" i="6"/>
  <c r="A1526" i="6"/>
  <c r="F1526" i="6"/>
  <c r="G1526" i="6"/>
  <c r="H1526" i="6"/>
  <c r="I1526" i="6"/>
  <c r="C1526" i="6"/>
  <c r="K1526" i="6"/>
  <c r="L1526" i="6"/>
  <c r="D1526" i="6"/>
  <c r="M1526" i="6"/>
  <c r="N1526" i="6"/>
  <c r="A1527" i="6"/>
  <c r="F1527" i="6"/>
  <c r="G1527" i="6"/>
  <c r="H1527" i="6"/>
  <c r="I1527" i="6"/>
  <c r="C1527" i="6"/>
  <c r="K1527" i="6"/>
  <c r="L1527" i="6"/>
  <c r="D1527" i="6"/>
  <c r="M1527" i="6"/>
  <c r="N1527" i="6"/>
  <c r="A1528" i="6"/>
  <c r="F1528" i="6"/>
  <c r="G1528" i="6"/>
  <c r="H1528" i="6"/>
  <c r="I1528" i="6"/>
  <c r="C1528" i="6"/>
  <c r="K1528" i="6"/>
  <c r="L1528" i="6"/>
  <c r="D1528" i="6"/>
  <c r="M1528" i="6"/>
  <c r="N1528" i="6"/>
  <c r="A1529" i="6"/>
  <c r="F1529" i="6"/>
  <c r="G1529" i="6"/>
  <c r="H1529" i="6"/>
  <c r="I1529" i="6"/>
  <c r="C1529" i="6"/>
  <c r="K1529" i="6"/>
  <c r="L1529" i="6"/>
  <c r="D1529" i="6"/>
  <c r="M1529" i="6"/>
  <c r="N1529" i="6"/>
  <c r="A1530" i="6"/>
  <c r="F1530" i="6"/>
  <c r="G1530" i="6"/>
  <c r="H1530" i="6"/>
  <c r="I1530" i="6"/>
  <c r="C1530" i="6"/>
  <c r="K1530" i="6"/>
  <c r="L1530" i="6"/>
  <c r="D1530" i="6"/>
  <c r="M1530" i="6"/>
  <c r="N1530" i="6"/>
  <c r="A1531" i="6"/>
  <c r="F1531" i="6"/>
  <c r="G1531" i="6"/>
  <c r="H1531" i="6"/>
  <c r="I1531" i="6"/>
  <c r="C1531" i="6"/>
  <c r="K1531" i="6"/>
  <c r="L1531" i="6"/>
  <c r="D1531" i="6"/>
  <c r="M1531" i="6"/>
  <c r="N1531" i="6"/>
  <c r="A1532" i="6"/>
  <c r="F1532" i="6"/>
  <c r="G1532" i="6"/>
  <c r="H1532" i="6"/>
  <c r="I1532" i="6"/>
  <c r="C1532" i="6"/>
  <c r="K1532" i="6"/>
  <c r="L1532" i="6"/>
  <c r="D1532" i="6"/>
  <c r="M1532" i="6"/>
  <c r="N1532" i="6"/>
  <c r="A1533" i="6"/>
  <c r="F1533" i="6"/>
  <c r="G1533" i="6"/>
  <c r="H1533" i="6"/>
  <c r="I1533" i="6"/>
  <c r="C1533" i="6"/>
  <c r="K1533" i="6"/>
  <c r="L1533" i="6"/>
  <c r="D1533" i="6"/>
  <c r="M1533" i="6"/>
  <c r="N1533" i="6"/>
  <c r="A1534" i="6"/>
  <c r="F1534" i="6"/>
  <c r="G1534" i="6"/>
  <c r="H1534" i="6"/>
  <c r="I1534" i="6"/>
  <c r="C1534" i="6"/>
  <c r="K1534" i="6"/>
  <c r="L1534" i="6"/>
  <c r="D1534" i="6"/>
  <c r="M1534" i="6"/>
  <c r="N1534" i="6"/>
  <c r="A1535" i="6"/>
  <c r="F1535" i="6"/>
  <c r="G1535" i="6"/>
  <c r="H1535" i="6"/>
  <c r="I1535" i="6"/>
  <c r="C1535" i="6"/>
  <c r="K1535" i="6"/>
  <c r="L1535" i="6"/>
  <c r="D1535" i="6"/>
  <c r="M1535" i="6"/>
  <c r="N1535" i="6"/>
  <c r="A1536" i="6"/>
  <c r="F1536" i="6"/>
  <c r="G1536" i="6"/>
  <c r="H1536" i="6"/>
  <c r="I1536" i="6"/>
  <c r="C1536" i="6"/>
  <c r="K1536" i="6"/>
  <c r="L1536" i="6"/>
  <c r="D1536" i="6"/>
  <c r="M1536" i="6"/>
  <c r="N1536" i="6"/>
  <c r="A1537" i="6"/>
  <c r="F1537" i="6"/>
  <c r="G1537" i="6"/>
  <c r="H1537" i="6"/>
  <c r="I1537" i="6"/>
  <c r="C1537" i="6"/>
  <c r="K1537" i="6"/>
  <c r="L1537" i="6"/>
  <c r="D1537" i="6"/>
  <c r="M1537" i="6"/>
  <c r="N1537" i="6"/>
  <c r="A1538" i="6"/>
  <c r="F1538" i="6"/>
  <c r="G1538" i="6"/>
  <c r="H1538" i="6"/>
  <c r="I1538" i="6"/>
  <c r="C1538" i="6"/>
  <c r="K1538" i="6"/>
  <c r="L1538" i="6"/>
  <c r="D1538" i="6"/>
  <c r="M1538" i="6"/>
  <c r="N1538" i="6"/>
  <c r="A1539" i="6"/>
  <c r="F1539" i="6"/>
  <c r="G1539" i="6"/>
  <c r="H1539" i="6"/>
  <c r="I1539" i="6"/>
  <c r="C1539" i="6"/>
  <c r="K1539" i="6"/>
  <c r="L1539" i="6"/>
  <c r="D1539" i="6"/>
  <c r="M1539" i="6"/>
  <c r="N1539" i="6"/>
  <c r="A1540" i="6"/>
  <c r="F1540" i="6"/>
  <c r="G1540" i="6"/>
  <c r="H1540" i="6"/>
  <c r="I1540" i="6"/>
  <c r="C1540" i="6"/>
  <c r="K1540" i="6"/>
  <c r="L1540" i="6"/>
  <c r="D1540" i="6"/>
  <c r="M1540" i="6"/>
  <c r="N1540" i="6"/>
  <c r="A1541" i="6"/>
  <c r="F1541" i="6"/>
  <c r="G1541" i="6"/>
  <c r="H1541" i="6"/>
  <c r="I1541" i="6"/>
  <c r="C1541" i="6"/>
  <c r="K1541" i="6"/>
  <c r="L1541" i="6"/>
  <c r="D1541" i="6"/>
  <c r="M1541" i="6"/>
  <c r="N1541" i="6"/>
  <c r="A1542" i="6"/>
  <c r="F1542" i="6"/>
  <c r="G1542" i="6"/>
  <c r="H1542" i="6"/>
  <c r="I1542" i="6"/>
  <c r="C1542" i="6"/>
  <c r="K1542" i="6"/>
  <c r="L1542" i="6"/>
  <c r="D1542" i="6"/>
  <c r="M1542" i="6"/>
  <c r="N1542" i="6"/>
  <c r="A1543" i="6"/>
  <c r="F1543" i="6"/>
  <c r="G1543" i="6"/>
  <c r="H1543" i="6"/>
  <c r="I1543" i="6"/>
  <c r="C1543" i="6"/>
  <c r="K1543" i="6"/>
  <c r="L1543" i="6"/>
  <c r="D1543" i="6"/>
  <c r="M1543" i="6"/>
  <c r="N1543" i="6"/>
  <c r="A1544" i="6"/>
  <c r="F1544" i="6"/>
  <c r="G1544" i="6"/>
  <c r="H1544" i="6"/>
  <c r="I1544" i="6"/>
  <c r="C1544" i="6"/>
  <c r="K1544" i="6"/>
  <c r="L1544" i="6"/>
  <c r="D1544" i="6"/>
  <c r="M1544" i="6"/>
  <c r="N1544" i="6"/>
  <c r="A1545" i="6"/>
  <c r="F1545" i="6"/>
  <c r="G1545" i="6"/>
  <c r="H1545" i="6"/>
  <c r="I1545" i="6"/>
  <c r="C1545" i="6"/>
  <c r="K1545" i="6"/>
  <c r="L1545" i="6"/>
  <c r="D1545" i="6"/>
  <c r="M1545" i="6"/>
  <c r="N1545" i="6"/>
  <c r="A1546" i="6"/>
  <c r="F1546" i="6"/>
  <c r="G1546" i="6"/>
  <c r="H1546" i="6"/>
  <c r="I1546" i="6"/>
  <c r="C1546" i="6"/>
  <c r="K1546" i="6"/>
  <c r="L1546" i="6"/>
  <c r="D1546" i="6"/>
  <c r="M1546" i="6"/>
  <c r="N1546" i="6"/>
  <c r="A1547" i="6"/>
  <c r="F1547" i="6"/>
  <c r="G1547" i="6"/>
  <c r="H1547" i="6"/>
  <c r="I1547" i="6"/>
  <c r="C1547" i="6"/>
  <c r="K1547" i="6"/>
  <c r="L1547" i="6"/>
  <c r="D1547" i="6"/>
  <c r="M1547" i="6"/>
  <c r="N1547" i="6"/>
  <c r="A1548" i="6"/>
  <c r="F1548" i="6"/>
  <c r="G1548" i="6"/>
  <c r="H1548" i="6"/>
  <c r="I1548" i="6"/>
  <c r="C1548" i="6"/>
  <c r="K1548" i="6"/>
  <c r="L1548" i="6"/>
  <c r="D1548" i="6"/>
  <c r="M1548" i="6"/>
  <c r="N1548" i="6"/>
  <c r="A1549" i="6"/>
  <c r="F1549" i="6"/>
  <c r="G1549" i="6"/>
  <c r="H1549" i="6"/>
  <c r="I1549" i="6"/>
  <c r="C1549" i="6"/>
  <c r="K1549" i="6"/>
  <c r="L1549" i="6"/>
  <c r="D1549" i="6"/>
  <c r="M1549" i="6"/>
  <c r="N1549" i="6"/>
  <c r="A1550" i="6"/>
  <c r="F1550" i="6"/>
  <c r="G1550" i="6"/>
  <c r="H1550" i="6"/>
  <c r="I1550" i="6"/>
  <c r="C1550" i="6"/>
  <c r="K1550" i="6"/>
  <c r="L1550" i="6"/>
  <c r="D1550" i="6"/>
  <c r="M1550" i="6"/>
  <c r="N1550" i="6"/>
  <c r="A1551" i="6"/>
  <c r="F1551" i="6"/>
  <c r="G1551" i="6"/>
  <c r="H1551" i="6"/>
  <c r="I1551" i="6"/>
  <c r="C1551" i="6"/>
  <c r="K1551" i="6"/>
  <c r="L1551" i="6"/>
  <c r="D1551" i="6"/>
  <c r="M1551" i="6"/>
  <c r="N1551" i="6"/>
  <c r="A1552" i="6"/>
  <c r="F1552" i="6"/>
  <c r="G1552" i="6"/>
  <c r="H1552" i="6"/>
  <c r="I1552" i="6"/>
  <c r="C1552" i="6"/>
  <c r="K1552" i="6"/>
  <c r="L1552" i="6"/>
  <c r="D1552" i="6"/>
  <c r="M1552" i="6"/>
  <c r="N1552" i="6"/>
  <c r="A1553" i="6"/>
  <c r="F1553" i="6"/>
  <c r="G1553" i="6"/>
  <c r="H1553" i="6"/>
  <c r="I1553" i="6"/>
  <c r="C1553" i="6"/>
  <c r="K1553" i="6"/>
  <c r="L1553" i="6"/>
  <c r="D1553" i="6"/>
  <c r="M1553" i="6"/>
  <c r="N1553" i="6"/>
  <c r="A1554" i="6"/>
  <c r="F1554" i="6"/>
  <c r="G1554" i="6"/>
  <c r="H1554" i="6"/>
  <c r="I1554" i="6"/>
  <c r="C1554" i="6"/>
  <c r="K1554" i="6"/>
  <c r="L1554" i="6"/>
  <c r="D1554" i="6"/>
  <c r="M1554" i="6"/>
  <c r="N1554" i="6"/>
  <c r="A1555" i="6"/>
  <c r="F1555" i="6"/>
  <c r="G1555" i="6"/>
  <c r="H1555" i="6"/>
  <c r="I1555" i="6"/>
  <c r="C1555" i="6"/>
  <c r="K1555" i="6"/>
  <c r="L1555" i="6"/>
  <c r="D1555" i="6"/>
  <c r="M1555" i="6"/>
  <c r="N1555" i="6"/>
  <c r="A1556" i="6"/>
  <c r="F1556" i="6"/>
  <c r="G1556" i="6"/>
  <c r="H1556" i="6"/>
  <c r="I1556" i="6"/>
  <c r="C1556" i="6"/>
  <c r="K1556" i="6"/>
  <c r="L1556" i="6"/>
  <c r="D1556" i="6"/>
  <c r="M1556" i="6"/>
  <c r="N1556" i="6"/>
  <c r="A1557" i="6"/>
  <c r="F1557" i="6"/>
  <c r="G1557" i="6"/>
  <c r="H1557" i="6"/>
  <c r="I1557" i="6"/>
  <c r="C1557" i="6"/>
  <c r="K1557" i="6"/>
  <c r="L1557" i="6"/>
  <c r="D1557" i="6"/>
  <c r="M1557" i="6"/>
  <c r="N1557" i="6"/>
  <c r="A1558" i="6"/>
  <c r="F1558" i="6"/>
  <c r="G1558" i="6"/>
  <c r="H1558" i="6"/>
  <c r="I1558" i="6"/>
  <c r="C1558" i="6"/>
  <c r="K1558" i="6"/>
  <c r="L1558" i="6"/>
  <c r="D1558" i="6"/>
  <c r="M1558" i="6"/>
  <c r="N1558" i="6"/>
  <c r="A1559" i="6"/>
  <c r="F1559" i="6"/>
  <c r="G1559" i="6"/>
  <c r="H1559" i="6"/>
  <c r="I1559" i="6"/>
  <c r="C1559" i="6"/>
  <c r="K1559" i="6"/>
  <c r="L1559" i="6"/>
  <c r="D1559" i="6"/>
  <c r="M1559" i="6"/>
  <c r="N1559" i="6"/>
  <c r="A1560" i="6"/>
  <c r="F1560" i="6"/>
  <c r="G1560" i="6"/>
  <c r="H1560" i="6"/>
  <c r="I1560" i="6"/>
  <c r="C1560" i="6"/>
  <c r="K1560" i="6"/>
  <c r="L1560" i="6"/>
  <c r="D1560" i="6"/>
  <c r="M1560" i="6"/>
  <c r="N1560" i="6"/>
  <c r="A1561" i="6"/>
  <c r="F1561" i="6"/>
  <c r="G1561" i="6"/>
  <c r="H1561" i="6"/>
  <c r="I1561" i="6"/>
  <c r="C1561" i="6"/>
  <c r="K1561" i="6"/>
  <c r="L1561" i="6"/>
  <c r="D1561" i="6"/>
  <c r="M1561" i="6"/>
  <c r="N1561" i="6"/>
  <c r="A1562" i="6"/>
  <c r="F1562" i="6"/>
  <c r="G1562" i="6"/>
  <c r="H1562" i="6"/>
  <c r="I1562" i="6"/>
  <c r="C1562" i="6"/>
  <c r="K1562" i="6"/>
  <c r="L1562" i="6"/>
  <c r="D1562" i="6"/>
  <c r="M1562" i="6"/>
  <c r="N1562" i="6"/>
  <c r="A1563" i="6"/>
  <c r="F1563" i="6"/>
  <c r="G1563" i="6"/>
  <c r="H1563" i="6"/>
  <c r="I1563" i="6"/>
  <c r="C1563" i="6"/>
  <c r="K1563" i="6"/>
  <c r="L1563" i="6"/>
  <c r="D1563" i="6"/>
  <c r="M1563" i="6"/>
  <c r="N1563" i="6"/>
  <c r="A1564" i="6"/>
  <c r="F1564" i="6"/>
  <c r="G1564" i="6"/>
  <c r="H1564" i="6"/>
  <c r="I1564" i="6"/>
  <c r="C1564" i="6"/>
  <c r="K1564" i="6"/>
  <c r="L1564" i="6"/>
  <c r="D1564" i="6"/>
  <c r="M1564" i="6"/>
  <c r="N1564" i="6"/>
  <c r="A1565" i="6"/>
  <c r="F1565" i="6"/>
  <c r="G1565" i="6"/>
  <c r="H1565" i="6"/>
  <c r="I1565" i="6"/>
  <c r="C1565" i="6"/>
  <c r="K1565" i="6"/>
  <c r="L1565" i="6"/>
  <c r="D1565" i="6"/>
  <c r="M1565" i="6"/>
  <c r="N1565" i="6"/>
  <c r="A1566" i="6"/>
  <c r="F1566" i="6"/>
  <c r="G1566" i="6"/>
  <c r="H1566" i="6"/>
  <c r="I1566" i="6"/>
  <c r="C1566" i="6"/>
  <c r="K1566" i="6"/>
  <c r="L1566" i="6"/>
  <c r="D1566" i="6"/>
  <c r="M1566" i="6"/>
  <c r="N1566" i="6"/>
  <c r="A1567" i="6"/>
  <c r="F1567" i="6"/>
  <c r="G1567" i="6"/>
  <c r="H1567" i="6"/>
  <c r="I1567" i="6"/>
  <c r="C1567" i="6"/>
  <c r="K1567" i="6"/>
  <c r="L1567" i="6"/>
  <c r="D1567" i="6"/>
  <c r="M1567" i="6"/>
  <c r="N1567" i="6"/>
  <c r="A1568" i="6"/>
  <c r="F1568" i="6"/>
  <c r="G1568" i="6"/>
  <c r="H1568" i="6"/>
  <c r="I1568" i="6"/>
  <c r="C1568" i="6"/>
  <c r="K1568" i="6"/>
  <c r="L1568" i="6"/>
  <c r="D1568" i="6"/>
  <c r="M1568" i="6"/>
  <c r="N1568" i="6"/>
  <c r="A1569" i="6"/>
  <c r="F1569" i="6"/>
  <c r="G1569" i="6"/>
  <c r="H1569" i="6"/>
  <c r="I1569" i="6"/>
  <c r="C1569" i="6"/>
  <c r="K1569" i="6"/>
  <c r="L1569" i="6"/>
  <c r="D1569" i="6"/>
  <c r="M1569" i="6"/>
  <c r="N1569" i="6"/>
  <c r="A1570" i="6"/>
  <c r="F1570" i="6"/>
  <c r="G1570" i="6"/>
  <c r="H1570" i="6"/>
  <c r="I1570" i="6"/>
  <c r="C1570" i="6"/>
  <c r="K1570" i="6"/>
  <c r="L1570" i="6"/>
  <c r="D1570" i="6"/>
  <c r="M1570" i="6"/>
  <c r="N1570" i="6"/>
  <c r="A1571" i="6"/>
  <c r="F1571" i="6"/>
  <c r="G1571" i="6"/>
  <c r="H1571" i="6"/>
  <c r="I1571" i="6"/>
  <c r="C1571" i="6"/>
  <c r="K1571" i="6"/>
  <c r="L1571" i="6"/>
  <c r="D1571" i="6"/>
  <c r="M1571" i="6"/>
  <c r="N1571" i="6"/>
  <c r="A1572" i="6"/>
  <c r="F1572" i="6"/>
  <c r="G1572" i="6"/>
  <c r="H1572" i="6"/>
  <c r="I1572" i="6"/>
  <c r="C1572" i="6"/>
  <c r="K1572" i="6"/>
  <c r="L1572" i="6"/>
  <c r="D1572" i="6"/>
  <c r="M1572" i="6"/>
  <c r="N1572" i="6"/>
  <c r="A1573" i="6"/>
  <c r="F1573" i="6"/>
  <c r="G1573" i="6"/>
  <c r="H1573" i="6"/>
  <c r="I1573" i="6"/>
  <c r="C1573" i="6"/>
  <c r="K1573" i="6"/>
  <c r="L1573" i="6"/>
  <c r="D1573" i="6"/>
  <c r="M1573" i="6"/>
  <c r="N1573" i="6"/>
  <c r="A1574" i="6"/>
  <c r="F1574" i="6"/>
  <c r="G1574" i="6"/>
  <c r="H1574" i="6"/>
  <c r="I1574" i="6"/>
  <c r="C1574" i="6"/>
  <c r="K1574" i="6"/>
  <c r="L1574" i="6"/>
  <c r="D1574" i="6"/>
  <c r="M1574" i="6"/>
  <c r="N1574" i="6"/>
  <c r="A1575" i="6"/>
  <c r="F1575" i="6"/>
  <c r="G1575" i="6"/>
  <c r="H1575" i="6"/>
  <c r="I1575" i="6"/>
  <c r="C1575" i="6"/>
  <c r="K1575" i="6"/>
  <c r="L1575" i="6"/>
  <c r="D1575" i="6"/>
  <c r="M1575" i="6"/>
  <c r="N1575" i="6"/>
  <c r="A1576" i="6"/>
  <c r="F1576" i="6"/>
  <c r="G1576" i="6"/>
  <c r="H1576" i="6"/>
  <c r="I1576" i="6"/>
  <c r="C1576" i="6"/>
  <c r="K1576" i="6"/>
  <c r="L1576" i="6"/>
  <c r="D1576" i="6"/>
  <c r="M1576" i="6"/>
  <c r="N1576" i="6"/>
  <c r="A1577" i="6"/>
  <c r="F1577" i="6"/>
  <c r="G1577" i="6"/>
  <c r="H1577" i="6"/>
  <c r="I1577" i="6"/>
  <c r="C1577" i="6"/>
  <c r="K1577" i="6"/>
  <c r="L1577" i="6"/>
  <c r="D1577" i="6"/>
  <c r="M1577" i="6"/>
  <c r="N1577" i="6"/>
  <c r="A1578" i="6"/>
  <c r="F1578" i="6"/>
  <c r="G1578" i="6"/>
  <c r="H1578" i="6"/>
  <c r="I1578" i="6"/>
  <c r="C1578" i="6"/>
  <c r="K1578" i="6"/>
  <c r="L1578" i="6"/>
  <c r="D1578" i="6"/>
  <c r="M1578" i="6"/>
  <c r="N1578" i="6"/>
  <c r="A1579" i="6"/>
  <c r="F1579" i="6"/>
  <c r="G1579" i="6"/>
  <c r="H1579" i="6"/>
  <c r="I1579" i="6"/>
  <c r="C1579" i="6"/>
  <c r="K1579" i="6"/>
  <c r="L1579" i="6"/>
  <c r="D1579" i="6"/>
  <c r="M1579" i="6"/>
  <c r="N1579" i="6"/>
  <c r="A1580" i="6"/>
  <c r="F1580" i="6"/>
  <c r="G1580" i="6"/>
  <c r="H1580" i="6"/>
  <c r="I1580" i="6"/>
  <c r="C1580" i="6"/>
  <c r="K1580" i="6"/>
  <c r="L1580" i="6"/>
  <c r="D1580" i="6"/>
  <c r="M1580" i="6"/>
  <c r="N1580" i="6"/>
  <c r="A1581" i="6"/>
  <c r="F1581" i="6"/>
  <c r="G1581" i="6"/>
  <c r="H1581" i="6"/>
  <c r="I1581" i="6"/>
  <c r="C1581" i="6"/>
  <c r="K1581" i="6"/>
  <c r="L1581" i="6"/>
  <c r="D1581" i="6"/>
  <c r="M1581" i="6"/>
  <c r="N1581" i="6"/>
  <c r="A1582" i="6"/>
  <c r="F1582" i="6"/>
  <c r="G1582" i="6"/>
  <c r="H1582" i="6"/>
  <c r="I1582" i="6"/>
  <c r="C1582" i="6"/>
  <c r="K1582" i="6"/>
  <c r="L1582" i="6"/>
  <c r="D1582" i="6"/>
  <c r="M1582" i="6"/>
  <c r="N1582" i="6"/>
  <c r="A1583" i="6"/>
  <c r="F1583" i="6"/>
  <c r="G1583" i="6"/>
  <c r="H1583" i="6"/>
  <c r="I1583" i="6"/>
  <c r="C1583" i="6"/>
  <c r="K1583" i="6"/>
  <c r="L1583" i="6"/>
  <c r="D1583" i="6"/>
  <c r="M1583" i="6"/>
  <c r="N1583" i="6"/>
  <c r="A1584" i="6"/>
  <c r="F1584" i="6"/>
  <c r="G1584" i="6"/>
  <c r="H1584" i="6"/>
  <c r="I1584" i="6"/>
  <c r="C1584" i="6"/>
  <c r="K1584" i="6"/>
  <c r="L1584" i="6"/>
  <c r="D1584" i="6"/>
  <c r="M1584" i="6"/>
  <c r="N1584" i="6"/>
  <c r="A1585" i="6"/>
  <c r="F1585" i="6"/>
  <c r="G1585" i="6"/>
  <c r="H1585" i="6"/>
  <c r="I1585" i="6"/>
  <c r="C1585" i="6"/>
  <c r="K1585" i="6"/>
  <c r="L1585" i="6"/>
  <c r="D1585" i="6"/>
  <c r="M1585" i="6"/>
  <c r="N1585" i="6"/>
  <c r="A1586" i="6"/>
  <c r="F1586" i="6"/>
  <c r="G1586" i="6"/>
  <c r="H1586" i="6"/>
  <c r="I1586" i="6"/>
  <c r="C1586" i="6"/>
  <c r="K1586" i="6"/>
  <c r="L1586" i="6"/>
  <c r="D1586" i="6"/>
  <c r="M1586" i="6"/>
  <c r="N1586" i="6"/>
  <c r="A1587" i="6"/>
  <c r="F1587" i="6"/>
  <c r="G1587" i="6"/>
  <c r="H1587" i="6"/>
  <c r="I1587" i="6"/>
  <c r="C1587" i="6"/>
  <c r="K1587" i="6"/>
  <c r="L1587" i="6"/>
  <c r="D1587" i="6"/>
  <c r="M1587" i="6"/>
  <c r="N1587" i="6"/>
  <c r="A1588" i="6"/>
  <c r="F1588" i="6"/>
  <c r="G1588" i="6"/>
  <c r="H1588" i="6"/>
  <c r="I1588" i="6"/>
  <c r="C1588" i="6"/>
  <c r="K1588" i="6"/>
  <c r="L1588" i="6"/>
  <c r="D1588" i="6"/>
  <c r="M1588" i="6"/>
  <c r="N1588" i="6"/>
  <c r="A1589" i="6"/>
  <c r="F1589" i="6"/>
  <c r="G1589" i="6"/>
  <c r="H1589" i="6"/>
  <c r="I1589" i="6"/>
  <c r="C1589" i="6"/>
  <c r="K1589" i="6"/>
  <c r="L1589" i="6"/>
  <c r="D1589" i="6"/>
  <c r="M1589" i="6"/>
  <c r="N1589" i="6"/>
  <c r="A1590" i="6"/>
  <c r="F1590" i="6"/>
  <c r="G1590" i="6"/>
  <c r="H1590" i="6"/>
  <c r="I1590" i="6"/>
  <c r="C1590" i="6"/>
  <c r="K1590" i="6"/>
  <c r="L1590" i="6"/>
  <c r="D1590" i="6"/>
  <c r="M1590" i="6"/>
  <c r="N1590" i="6"/>
  <c r="A1591" i="6"/>
  <c r="F1591" i="6"/>
  <c r="G1591" i="6"/>
  <c r="H1591" i="6"/>
  <c r="I1591" i="6"/>
  <c r="C1591" i="6"/>
  <c r="K1591" i="6"/>
  <c r="L1591" i="6"/>
  <c r="D1591" i="6"/>
  <c r="M1591" i="6"/>
  <c r="N1591" i="6"/>
  <c r="A1592" i="6"/>
  <c r="F1592" i="6"/>
  <c r="G1592" i="6"/>
  <c r="H1592" i="6"/>
  <c r="I1592" i="6"/>
  <c r="C1592" i="6"/>
  <c r="K1592" i="6"/>
  <c r="L1592" i="6"/>
  <c r="D1592" i="6"/>
  <c r="M1592" i="6"/>
  <c r="N1592" i="6"/>
  <c r="A1593" i="6"/>
  <c r="F1593" i="6"/>
  <c r="G1593" i="6"/>
  <c r="H1593" i="6"/>
  <c r="I1593" i="6"/>
  <c r="C1593" i="6"/>
  <c r="K1593" i="6"/>
  <c r="L1593" i="6"/>
  <c r="D1593" i="6"/>
  <c r="M1593" i="6"/>
  <c r="N1593" i="6"/>
  <c r="A1594" i="6"/>
  <c r="F1594" i="6"/>
  <c r="G1594" i="6"/>
  <c r="H1594" i="6"/>
  <c r="I1594" i="6"/>
  <c r="C1594" i="6"/>
  <c r="K1594" i="6"/>
  <c r="L1594" i="6"/>
  <c r="D1594" i="6"/>
  <c r="M1594" i="6"/>
  <c r="N1594" i="6"/>
  <c r="A1595" i="6"/>
  <c r="F1595" i="6"/>
  <c r="G1595" i="6"/>
  <c r="H1595" i="6"/>
  <c r="I1595" i="6"/>
  <c r="C1595" i="6"/>
  <c r="K1595" i="6"/>
  <c r="L1595" i="6"/>
  <c r="D1595" i="6"/>
  <c r="M1595" i="6"/>
  <c r="N1595" i="6"/>
  <c r="A1596" i="6"/>
  <c r="F1596" i="6"/>
  <c r="G1596" i="6"/>
  <c r="H1596" i="6"/>
  <c r="I1596" i="6"/>
  <c r="C1596" i="6"/>
  <c r="K1596" i="6"/>
  <c r="L1596" i="6"/>
  <c r="D1596" i="6"/>
  <c r="M1596" i="6"/>
  <c r="N1596" i="6"/>
  <c r="A1597" i="6"/>
  <c r="F1597" i="6"/>
  <c r="G1597" i="6"/>
  <c r="H1597" i="6"/>
  <c r="I1597" i="6"/>
  <c r="C1597" i="6"/>
  <c r="K1597" i="6"/>
  <c r="L1597" i="6"/>
  <c r="D1597" i="6"/>
  <c r="M1597" i="6"/>
  <c r="N1597" i="6"/>
  <c r="A1598" i="6"/>
  <c r="F1598" i="6"/>
  <c r="G1598" i="6"/>
  <c r="H1598" i="6"/>
  <c r="I1598" i="6"/>
  <c r="C1598" i="6"/>
  <c r="K1598" i="6"/>
  <c r="L1598" i="6"/>
  <c r="D1598" i="6"/>
  <c r="M1598" i="6"/>
  <c r="N1598" i="6"/>
  <c r="A1599" i="6"/>
  <c r="F1599" i="6"/>
  <c r="G1599" i="6"/>
  <c r="H1599" i="6"/>
  <c r="I1599" i="6"/>
  <c r="C1599" i="6"/>
  <c r="K1599" i="6"/>
  <c r="L1599" i="6"/>
  <c r="D1599" i="6"/>
  <c r="M1599" i="6"/>
  <c r="N1599" i="6"/>
  <c r="A1600" i="6"/>
  <c r="F1600" i="6"/>
  <c r="G1600" i="6"/>
  <c r="H1600" i="6"/>
  <c r="I1600" i="6"/>
  <c r="C1600" i="6"/>
  <c r="K1600" i="6"/>
  <c r="L1600" i="6"/>
  <c r="D1600" i="6"/>
  <c r="M1600" i="6"/>
  <c r="N1600" i="6"/>
  <c r="A1601" i="6"/>
  <c r="F1601" i="6"/>
  <c r="G1601" i="6"/>
  <c r="H1601" i="6"/>
  <c r="I1601" i="6"/>
  <c r="C1601" i="6"/>
  <c r="K1601" i="6"/>
  <c r="L1601" i="6"/>
  <c r="D1601" i="6"/>
  <c r="M1601" i="6"/>
  <c r="N1601" i="6"/>
  <c r="A1602" i="6"/>
  <c r="F1602" i="6"/>
  <c r="G1602" i="6"/>
  <c r="H1602" i="6"/>
  <c r="I1602" i="6"/>
  <c r="C1602" i="6"/>
  <c r="K1602" i="6"/>
  <c r="L1602" i="6"/>
  <c r="D1602" i="6"/>
  <c r="M1602" i="6"/>
  <c r="N1602" i="6"/>
  <c r="A1603" i="6"/>
  <c r="F1603" i="6"/>
  <c r="G1603" i="6"/>
  <c r="H1603" i="6"/>
  <c r="I1603" i="6"/>
  <c r="C1603" i="6"/>
  <c r="K1603" i="6"/>
  <c r="L1603" i="6"/>
  <c r="D1603" i="6"/>
  <c r="M1603" i="6"/>
  <c r="N1603" i="6"/>
  <c r="A1604" i="6"/>
  <c r="F1604" i="6"/>
  <c r="G1604" i="6"/>
  <c r="H1604" i="6"/>
  <c r="I1604" i="6"/>
  <c r="C1604" i="6"/>
  <c r="K1604" i="6"/>
  <c r="L1604" i="6"/>
  <c r="D1604" i="6"/>
  <c r="M1604" i="6"/>
  <c r="N1604" i="6"/>
  <c r="A1605" i="6"/>
  <c r="F1605" i="6"/>
  <c r="G1605" i="6"/>
  <c r="H1605" i="6"/>
  <c r="I1605" i="6"/>
  <c r="C1605" i="6"/>
  <c r="K1605" i="6"/>
  <c r="L1605" i="6"/>
  <c r="D1605" i="6"/>
  <c r="M1605" i="6"/>
  <c r="N1605" i="6"/>
  <c r="A1606" i="6"/>
  <c r="F1606" i="6"/>
  <c r="G1606" i="6"/>
  <c r="H1606" i="6"/>
  <c r="I1606" i="6"/>
  <c r="C1606" i="6"/>
  <c r="K1606" i="6"/>
  <c r="L1606" i="6"/>
  <c r="D1606" i="6"/>
  <c r="M1606" i="6"/>
  <c r="N1606" i="6"/>
  <c r="A1607" i="6"/>
  <c r="F1607" i="6"/>
  <c r="G1607" i="6"/>
  <c r="H1607" i="6"/>
  <c r="I1607" i="6"/>
  <c r="C1607" i="6"/>
  <c r="K1607" i="6"/>
  <c r="L1607" i="6"/>
  <c r="D1607" i="6"/>
  <c r="M1607" i="6"/>
  <c r="N1607" i="6"/>
  <c r="A1608" i="6"/>
  <c r="F1608" i="6"/>
  <c r="G1608" i="6"/>
  <c r="H1608" i="6"/>
  <c r="I1608" i="6"/>
  <c r="C1608" i="6"/>
  <c r="K1608" i="6"/>
  <c r="L1608" i="6"/>
  <c r="D1608" i="6"/>
  <c r="M1608" i="6"/>
  <c r="N1608" i="6"/>
  <c r="A1609" i="6"/>
  <c r="F1609" i="6"/>
  <c r="G1609" i="6"/>
  <c r="H1609" i="6"/>
  <c r="I1609" i="6"/>
  <c r="C1609" i="6"/>
  <c r="K1609" i="6"/>
  <c r="L1609" i="6"/>
  <c r="D1609" i="6"/>
  <c r="M1609" i="6"/>
  <c r="N1609" i="6"/>
  <c r="A1610" i="6"/>
  <c r="F1610" i="6"/>
  <c r="G1610" i="6"/>
  <c r="H1610" i="6"/>
  <c r="I1610" i="6"/>
  <c r="C1610" i="6"/>
  <c r="K1610" i="6"/>
  <c r="L1610" i="6"/>
  <c r="D1610" i="6"/>
  <c r="M1610" i="6"/>
  <c r="N1610" i="6"/>
  <c r="A1611" i="6"/>
  <c r="F1611" i="6"/>
  <c r="G1611" i="6"/>
  <c r="H1611" i="6"/>
  <c r="I1611" i="6"/>
  <c r="C1611" i="6"/>
  <c r="K1611" i="6"/>
  <c r="L1611" i="6"/>
  <c r="D1611" i="6"/>
  <c r="M1611" i="6"/>
  <c r="N1611" i="6"/>
  <c r="A1612" i="6"/>
  <c r="F1612" i="6"/>
  <c r="G1612" i="6"/>
  <c r="H1612" i="6"/>
  <c r="I1612" i="6"/>
  <c r="C1612" i="6"/>
  <c r="K1612" i="6"/>
  <c r="L1612" i="6"/>
  <c r="D1612" i="6"/>
  <c r="M1612" i="6"/>
  <c r="N1612" i="6"/>
  <c r="A1613" i="6"/>
  <c r="F1613" i="6"/>
  <c r="G1613" i="6"/>
  <c r="H1613" i="6"/>
  <c r="I1613" i="6"/>
  <c r="C1613" i="6"/>
  <c r="K1613" i="6"/>
  <c r="L1613" i="6"/>
  <c r="D1613" i="6"/>
  <c r="M1613" i="6"/>
  <c r="N1613" i="6"/>
  <c r="A1614" i="6"/>
  <c r="F1614" i="6"/>
  <c r="G1614" i="6"/>
  <c r="H1614" i="6"/>
  <c r="I1614" i="6"/>
  <c r="C1614" i="6"/>
  <c r="K1614" i="6"/>
  <c r="L1614" i="6"/>
  <c r="D1614" i="6"/>
  <c r="M1614" i="6"/>
  <c r="N1614" i="6"/>
  <c r="A1615" i="6"/>
  <c r="F1615" i="6"/>
  <c r="G1615" i="6"/>
  <c r="H1615" i="6"/>
  <c r="I1615" i="6"/>
  <c r="C1615" i="6"/>
  <c r="K1615" i="6"/>
  <c r="L1615" i="6"/>
  <c r="D1615" i="6"/>
  <c r="M1615" i="6"/>
  <c r="N1615" i="6"/>
  <c r="A1616" i="6"/>
  <c r="F1616" i="6"/>
  <c r="G1616" i="6"/>
  <c r="H1616" i="6"/>
  <c r="I1616" i="6"/>
  <c r="C1616" i="6"/>
  <c r="K1616" i="6"/>
  <c r="L1616" i="6"/>
  <c r="D1616" i="6"/>
  <c r="M1616" i="6"/>
  <c r="N1616" i="6"/>
  <c r="A1617" i="6"/>
  <c r="F1617" i="6"/>
  <c r="G1617" i="6"/>
  <c r="H1617" i="6"/>
  <c r="I1617" i="6"/>
  <c r="C1617" i="6"/>
  <c r="K1617" i="6"/>
  <c r="L1617" i="6"/>
  <c r="D1617" i="6"/>
  <c r="M1617" i="6"/>
  <c r="N1617" i="6"/>
  <c r="A1618" i="6"/>
  <c r="F1618" i="6"/>
  <c r="G1618" i="6"/>
  <c r="H1618" i="6"/>
  <c r="I1618" i="6"/>
  <c r="C1618" i="6"/>
  <c r="K1618" i="6"/>
  <c r="L1618" i="6"/>
  <c r="D1618" i="6"/>
  <c r="M1618" i="6"/>
  <c r="N1618" i="6"/>
  <c r="A1619" i="6"/>
  <c r="F1619" i="6"/>
  <c r="G1619" i="6"/>
  <c r="H1619" i="6"/>
  <c r="I1619" i="6"/>
  <c r="C1619" i="6"/>
  <c r="K1619" i="6"/>
  <c r="L1619" i="6"/>
  <c r="D1619" i="6"/>
  <c r="M1619" i="6"/>
  <c r="N1619" i="6"/>
  <c r="A1620" i="6"/>
  <c r="F1620" i="6"/>
  <c r="G1620" i="6"/>
  <c r="H1620" i="6"/>
  <c r="I1620" i="6"/>
  <c r="C1620" i="6"/>
  <c r="K1620" i="6"/>
  <c r="L1620" i="6"/>
  <c r="D1620" i="6"/>
  <c r="M1620" i="6"/>
  <c r="N1620" i="6"/>
  <c r="A1621" i="6"/>
  <c r="F1621" i="6"/>
  <c r="G1621" i="6"/>
  <c r="H1621" i="6"/>
  <c r="I1621" i="6"/>
  <c r="C1621" i="6"/>
  <c r="K1621" i="6"/>
  <c r="L1621" i="6"/>
  <c r="D1621" i="6"/>
  <c r="M1621" i="6"/>
  <c r="N1621" i="6"/>
  <c r="A1622" i="6"/>
  <c r="F1622" i="6"/>
  <c r="G1622" i="6"/>
  <c r="H1622" i="6"/>
  <c r="I1622" i="6"/>
  <c r="C1622" i="6"/>
  <c r="K1622" i="6"/>
  <c r="L1622" i="6"/>
  <c r="D1622" i="6"/>
  <c r="M1622" i="6"/>
  <c r="N1622" i="6"/>
  <c r="A1623" i="6"/>
  <c r="F1623" i="6"/>
  <c r="G1623" i="6"/>
  <c r="H1623" i="6"/>
  <c r="I1623" i="6"/>
  <c r="C1623" i="6"/>
  <c r="K1623" i="6"/>
  <c r="L1623" i="6"/>
  <c r="D1623" i="6"/>
  <c r="M1623" i="6"/>
  <c r="N1623" i="6"/>
  <c r="A1624" i="6"/>
  <c r="F1624" i="6"/>
  <c r="G1624" i="6"/>
  <c r="H1624" i="6"/>
  <c r="I1624" i="6"/>
  <c r="C1624" i="6"/>
  <c r="K1624" i="6"/>
  <c r="L1624" i="6"/>
  <c r="D1624" i="6"/>
  <c r="M1624" i="6"/>
  <c r="N1624" i="6"/>
  <c r="A1625" i="6"/>
  <c r="F1625" i="6"/>
  <c r="G1625" i="6"/>
  <c r="H1625" i="6"/>
  <c r="I1625" i="6"/>
  <c r="C1625" i="6"/>
  <c r="K1625" i="6"/>
  <c r="L1625" i="6"/>
  <c r="D1625" i="6"/>
  <c r="M1625" i="6"/>
  <c r="N1625" i="6"/>
  <c r="A1626" i="6"/>
  <c r="F1626" i="6"/>
  <c r="G1626" i="6"/>
  <c r="H1626" i="6"/>
  <c r="I1626" i="6"/>
  <c r="C1626" i="6"/>
  <c r="K1626" i="6"/>
  <c r="L1626" i="6"/>
  <c r="D1626" i="6"/>
  <c r="M1626" i="6"/>
  <c r="N1626" i="6"/>
  <c r="A1627" i="6"/>
  <c r="F1627" i="6"/>
  <c r="G1627" i="6"/>
  <c r="H1627" i="6"/>
  <c r="I1627" i="6"/>
  <c r="C1627" i="6"/>
  <c r="K1627" i="6"/>
  <c r="L1627" i="6"/>
  <c r="D1627" i="6"/>
  <c r="M1627" i="6"/>
  <c r="N1627" i="6"/>
  <c r="A1628" i="6"/>
  <c r="F1628" i="6"/>
  <c r="G1628" i="6"/>
  <c r="H1628" i="6"/>
  <c r="I1628" i="6"/>
  <c r="C1628" i="6"/>
  <c r="K1628" i="6"/>
  <c r="L1628" i="6"/>
  <c r="D1628" i="6"/>
  <c r="M1628" i="6"/>
  <c r="N1628" i="6"/>
  <c r="A1629" i="6"/>
  <c r="F1629" i="6"/>
  <c r="G1629" i="6"/>
  <c r="H1629" i="6"/>
  <c r="I1629" i="6"/>
  <c r="C1629" i="6"/>
  <c r="K1629" i="6"/>
  <c r="L1629" i="6"/>
  <c r="D1629" i="6"/>
  <c r="M1629" i="6"/>
  <c r="N1629" i="6"/>
  <c r="A1630" i="6"/>
  <c r="F1630" i="6"/>
  <c r="G1630" i="6"/>
  <c r="H1630" i="6"/>
  <c r="I1630" i="6"/>
  <c r="C1630" i="6"/>
  <c r="K1630" i="6"/>
  <c r="L1630" i="6"/>
  <c r="D1630" i="6"/>
  <c r="M1630" i="6"/>
  <c r="N1630" i="6"/>
  <c r="A1631" i="6"/>
  <c r="F1631" i="6"/>
  <c r="G1631" i="6"/>
  <c r="H1631" i="6"/>
  <c r="I1631" i="6"/>
  <c r="C1631" i="6"/>
  <c r="K1631" i="6"/>
  <c r="L1631" i="6"/>
  <c r="D1631" i="6"/>
  <c r="M1631" i="6"/>
  <c r="N1631" i="6"/>
  <c r="A1632" i="6"/>
  <c r="F1632" i="6"/>
  <c r="G1632" i="6"/>
  <c r="H1632" i="6"/>
  <c r="I1632" i="6"/>
  <c r="C1632" i="6"/>
  <c r="K1632" i="6"/>
  <c r="L1632" i="6"/>
  <c r="D1632" i="6"/>
  <c r="M1632" i="6"/>
  <c r="N1632" i="6"/>
  <c r="A1633" i="6"/>
  <c r="F1633" i="6"/>
  <c r="G1633" i="6"/>
  <c r="H1633" i="6"/>
  <c r="I1633" i="6"/>
  <c r="C1633" i="6"/>
  <c r="K1633" i="6"/>
  <c r="L1633" i="6"/>
  <c r="D1633" i="6"/>
  <c r="M1633" i="6"/>
  <c r="N1633" i="6"/>
  <c r="A1634" i="6"/>
  <c r="F1634" i="6"/>
  <c r="G1634" i="6"/>
  <c r="H1634" i="6"/>
  <c r="I1634" i="6"/>
  <c r="C1634" i="6"/>
  <c r="K1634" i="6"/>
  <c r="L1634" i="6"/>
  <c r="D1634" i="6"/>
  <c r="M1634" i="6"/>
  <c r="N1634" i="6"/>
  <c r="A1635" i="6"/>
  <c r="F1635" i="6"/>
  <c r="G1635" i="6"/>
  <c r="H1635" i="6"/>
  <c r="I1635" i="6"/>
  <c r="C1635" i="6"/>
  <c r="K1635" i="6"/>
  <c r="L1635" i="6"/>
  <c r="D1635" i="6"/>
  <c r="M1635" i="6"/>
  <c r="N1635" i="6"/>
  <c r="A1636" i="6"/>
  <c r="F1636" i="6"/>
  <c r="G1636" i="6"/>
  <c r="H1636" i="6"/>
  <c r="I1636" i="6"/>
  <c r="C1636" i="6"/>
  <c r="K1636" i="6"/>
  <c r="L1636" i="6"/>
  <c r="D1636" i="6"/>
  <c r="M1636" i="6"/>
  <c r="N1636" i="6"/>
  <c r="A1637" i="6"/>
  <c r="F1637" i="6"/>
  <c r="G1637" i="6"/>
  <c r="H1637" i="6"/>
  <c r="I1637" i="6"/>
  <c r="C1637" i="6"/>
  <c r="K1637" i="6"/>
  <c r="L1637" i="6"/>
  <c r="D1637" i="6"/>
  <c r="M1637" i="6"/>
  <c r="N1637" i="6"/>
  <c r="A1638" i="6"/>
  <c r="F1638" i="6"/>
  <c r="G1638" i="6"/>
  <c r="H1638" i="6"/>
  <c r="I1638" i="6"/>
  <c r="C1638" i="6"/>
  <c r="K1638" i="6"/>
  <c r="L1638" i="6"/>
  <c r="D1638" i="6"/>
  <c r="M1638" i="6"/>
  <c r="N1638" i="6"/>
  <c r="A1639" i="6"/>
  <c r="F1639" i="6"/>
  <c r="G1639" i="6"/>
  <c r="H1639" i="6"/>
  <c r="I1639" i="6"/>
  <c r="C1639" i="6"/>
  <c r="K1639" i="6"/>
  <c r="L1639" i="6"/>
  <c r="D1639" i="6"/>
  <c r="M1639" i="6"/>
  <c r="N1639" i="6"/>
  <c r="A1640" i="6"/>
  <c r="F1640" i="6"/>
  <c r="G1640" i="6"/>
  <c r="H1640" i="6"/>
  <c r="I1640" i="6"/>
  <c r="C1640" i="6"/>
  <c r="K1640" i="6"/>
  <c r="L1640" i="6"/>
  <c r="D1640" i="6"/>
  <c r="M1640" i="6"/>
  <c r="N1640" i="6"/>
  <c r="A1641" i="6"/>
  <c r="F1641" i="6"/>
  <c r="G1641" i="6"/>
  <c r="H1641" i="6"/>
  <c r="I1641" i="6"/>
  <c r="C1641" i="6"/>
  <c r="K1641" i="6"/>
  <c r="L1641" i="6"/>
  <c r="D1641" i="6"/>
  <c r="M1641" i="6"/>
  <c r="N1641" i="6"/>
  <c r="A1642" i="6"/>
  <c r="F1642" i="6"/>
  <c r="G1642" i="6"/>
  <c r="H1642" i="6"/>
  <c r="I1642" i="6"/>
  <c r="C1642" i="6"/>
  <c r="K1642" i="6"/>
  <c r="L1642" i="6"/>
  <c r="D1642" i="6"/>
  <c r="M1642" i="6"/>
  <c r="N1642" i="6"/>
  <c r="A1643" i="6"/>
  <c r="F1643" i="6"/>
  <c r="G1643" i="6"/>
  <c r="H1643" i="6"/>
  <c r="I1643" i="6"/>
  <c r="C1643" i="6"/>
  <c r="K1643" i="6"/>
  <c r="L1643" i="6"/>
  <c r="D1643" i="6"/>
  <c r="M1643" i="6"/>
  <c r="N1643" i="6"/>
  <c r="A1644" i="6"/>
  <c r="F1644" i="6"/>
  <c r="G1644" i="6"/>
  <c r="H1644" i="6"/>
  <c r="I1644" i="6"/>
  <c r="C1644" i="6"/>
  <c r="K1644" i="6"/>
  <c r="L1644" i="6"/>
  <c r="D1644" i="6"/>
  <c r="M1644" i="6"/>
  <c r="N1644" i="6"/>
  <c r="A1645" i="6"/>
  <c r="F1645" i="6"/>
  <c r="G1645" i="6"/>
  <c r="H1645" i="6"/>
  <c r="I1645" i="6"/>
  <c r="C1645" i="6"/>
  <c r="K1645" i="6"/>
  <c r="L1645" i="6"/>
  <c r="D1645" i="6"/>
  <c r="M1645" i="6"/>
  <c r="N1645" i="6"/>
  <c r="A1646" i="6"/>
  <c r="F1646" i="6"/>
  <c r="G1646" i="6"/>
  <c r="H1646" i="6"/>
  <c r="I1646" i="6"/>
  <c r="C1646" i="6"/>
  <c r="K1646" i="6"/>
  <c r="L1646" i="6"/>
  <c r="D1646" i="6"/>
  <c r="M1646" i="6"/>
  <c r="N1646" i="6"/>
  <c r="A1647" i="6"/>
  <c r="F1647" i="6"/>
  <c r="G1647" i="6"/>
  <c r="H1647" i="6"/>
  <c r="I1647" i="6"/>
  <c r="C1647" i="6"/>
  <c r="K1647" i="6"/>
  <c r="L1647" i="6"/>
  <c r="D1647" i="6"/>
  <c r="M1647" i="6"/>
  <c r="N1647" i="6"/>
  <c r="A1648" i="6"/>
  <c r="F1648" i="6"/>
  <c r="G1648" i="6"/>
  <c r="H1648" i="6"/>
  <c r="I1648" i="6"/>
  <c r="C1648" i="6"/>
  <c r="K1648" i="6"/>
  <c r="L1648" i="6"/>
  <c r="D1648" i="6"/>
  <c r="M1648" i="6"/>
  <c r="N1648" i="6"/>
  <c r="A1649" i="6"/>
  <c r="F1649" i="6"/>
  <c r="G1649" i="6"/>
  <c r="H1649" i="6"/>
  <c r="I1649" i="6"/>
  <c r="C1649" i="6"/>
  <c r="K1649" i="6"/>
  <c r="L1649" i="6"/>
  <c r="D1649" i="6"/>
  <c r="M1649" i="6"/>
  <c r="N1649" i="6"/>
  <c r="A1650" i="6"/>
  <c r="F1650" i="6"/>
  <c r="G1650" i="6"/>
  <c r="H1650" i="6"/>
  <c r="I1650" i="6"/>
  <c r="C1650" i="6"/>
  <c r="K1650" i="6"/>
  <c r="L1650" i="6"/>
  <c r="D1650" i="6"/>
  <c r="M1650" i="6"/>
  <c r="N1650" i="6"/>
  <c r="A1651" i="6"/>
  <c r="F1651" i="6"/>
  <c r="G1651" i="6"/>
  <c r="H1651" i="6"/>
  <c r="I1651" i="6"/>
  <c r="C1651" i="6"/>
  <c r="K1651" i="6"/>
  <c r="L1651" i="6"/>
  <c r="D1651" i="6"/>
  <c r="M1651" i="6"/>
  <c r="N1651" i="6"/>
  <c r="A1652" i="6"/>
  <c r="F1652" i="6"/>
  <c r="G1652" i="6"/>
  <c r="H1652" i="6"/>
  <c r="I1652" i="6"/>
  <c r="C1652" i="6"/>
  <c r="K1652" i="6"/>
  <c r="L1652" i="6"/>
  <c r="D1652" i="6"/>
  <c r="M1652" i="6"/>
  <c r="N1652" i="6"/>
  <c r="A1653" i="6"/>
  <c r="F1653" i="6"/>
  <c r="G1653" i="6"/>
  <c r="H1653" i="6"/>
  <c r="I1653" i="6"/>
  <c r="C1653" i="6"/>
  <c r="K1653" i="6"/>
  <c r="L1653" i="6"/>
  <c r="D1653" i="6"/>
  <c r="M1653" i="6"/>
  <c r="N1653" i="6"/>
  <c r="A1654" i="6"/>
  <c r="F1654" i="6"/>
  <c r="G1654" i="6"/>
  <c r="H1654" i="6"/>
  <c r="I1654" i="6"/>
  <c r="C1654" i="6"/>
  <c r="K1654" i="6"/>
  <c r="L1654" i="6"/>
  <c r="D1654" i="6"/>
  <c r="M1654" i="6"/>
  <c r="N1654" i="6"/>
  <c r="A1655" i="6"/>
  <c r="F1655" i="6"/>
  <c r="G1655" i="6"/>
  <c r="H1655" i="6"/>
  <c r="I1655" i="6"/>
  <c r="C1655" i="6"/>
  <c r="K1655" i="6"/>
  <c r="L1655" i="6"/>
  <c r="D1655" i="6"/>
  <c r="M1655" i="6"/>
  <c r="N1655" i="6"/>
  <c r="A1656" i="6"/>
  <c r="F1656" i="6"/>
  <c r="G1656" i="6"/>
  <c r="H1656" i="6"/>
  <c r="I1656" i="6"/>
  <c r="C1656" i="6"/>
  <c r="K1656" i="6"/>
  <c r="L1656" i="6"/>
  <c r="D1656" i="6"/>
  <c r="M1656" i="6"/>
  <c r="N1656" i="6"/>
  <c r="A1657" i="6"/>
  <c r="F1657" i="6"/>
  <c r="G1657" i="6"/>
  <c r="H1657" i="6"/>
  <c r="I1657" i="6"/>
  <c r="C1657" i="6"/>
  <c r="K1657" i="6"/>
  <c r="L1657" i="6"/>
  <c r="D1657" i="6"/>
  <c r="M1657" i="6"/>
  <c r="N1657" i="6"/>
  <c r="A1658" i="6"/>
  <c r="F1658" i="6"/>
  <c r="G1658" i="6"/>
  <c r="H1658" i="6"/>
  <c r="I1658" i="6"/>
  <c r="C1658" i="6"/>
  <c r="K1658" i="6"/>
  <c r="L1658" i="6"/>
  <c r="D1658" i="6"/>
  <c r="M1658" i="6"/>
  <c r="N1658" i="6"/>
  <c r="A1659" i="6"/>
  <c r="F1659" i="6"/>
  <c r="G1659" i="6"/>
  <c r="H1659" i="6"/>
  <c r="I1659" i="6"/>
  <c r="C1659" i="6"/>
  <c r="K1659" i="6"/>
  <c r="L1659" i="6"/>
  <c r="D1659" i="6"/>
  <c r="M1659" i="6"/>
  <c r="N1659" i="6"/>
  <c r="A1660" i="6"/>
  <c r="F1660" i="6"/>
  <c r="G1660" i="6"/>
  <c r="H1660" i="6"/>
  <c r="I1660" i="6"/>
  <c r="C1660" i="6"/>
  <c r="K1660" i="6"/>
  <c r="L1660" i="6"/>
  <c r="D1660" i="6"/>
  <c r="M1660" i="6"/>
  <c r="N1660" i="6"/>
  <c r="A1661" i="6"/>
  <c r="F1661" i="6"/>
  <c r="G1661" i="6"/>
  <c r="H1661" i="6"/>
  <c r="I1661" i="6"/>
  <c r="C1661" i="6"/>
  <c r="K1661" i="6"/>
  <c r="L1661" i="6"/>
  <c r="D1661" i="6"/>
  <c r="M1661" i="6"/>
  <c r="N1661" i="6"/>
  <c r="A1662" i="6"/>
  <c r="F1662" i="6"/>
  <c r="G1662" i="6"/>
  <c r="H1662" i="6"/>
  <c r="I1662" i="6"/>
  <c r="C1662" i="6"/>
  <c r="K1662" i="6"/>
  <c r="L1662" i="6"/>
  <c r="D1662" i="6"/>
  <c r="M1662" i="6"/>
  <c r="N1662" i="6"/>
  <c r="A1663" i="6"/>
  <c r="F1663" i="6"/>
  <c r="G1663" i="6"/>
  <c r="H1663" i="6"/>
  <c r="I1663" i="6"/>
  <c r="C1663" i="6"/>
  <c r="K1663" i="6"/>
  <c r="L1663" i="6"/>
  <c r="D1663" i="6"/>
  <c r="M1663" i="6"/>
  <c r="N1663" i="6"/>
  <c r="A1664" i="6"/>
  <c r="F1664" i="6"/>
  <c r="G1664" i="6"/>
  <c r="H1664" i="6"/>
  <c r="I1664" i="6"/>
  <c r="C1664" i="6"/>
  <c r="K1664" i="6"/>
  <c r="L1664" i="6"/>
  <c r="D1664" i="6"/>
  <c r="M1664" i="6"/>
  <c r="N1664" i="6"/>
  <c r="A1665" i="6"/>
  <c r="F1665" i="6"/>
  <c r="G1665" i="6"/>
  <c r="H1665" i="6"/>
  <c r="I1665" i="6"/>
  <c r="C1665" i="6"/>
  <c r="K1665" i="6"/>
  <c r="L1665" i="6"/>
  <c r="D1665" i="6"/>
  <c r="M1665" i="6"/>
  <c r="N1665" i="6"/>
  <c r="A1666" i="6"/>
  <c r="F1666" i="6"/>
  <c r="G1666" i="6"/>
  <c r="H1666" i="6"/>
  <c r="I1666" i="6"/>
  <c r="C1666" i="6"/>
  <c r="K1666" i="6"/>
  <c r="L1666" i="6"/>
  <c r="D1666" i="6"/>
  <c r="M1666" i="6"/>
  <c r="N1666" i="6"/>
  <c r="A1667" i="6"/>
  <c r="F1667" i="6"/>
  <c r="G1667" i="6"/>
  <c r="H1667" i="6"/>
  <c r="I1667" i="6"/>
  <c r="C1667" i="6"/>
  <c r="K1667" i="6"/>
  <c r="L1667" i="6"/>
  <c r="D1667" i="6"/>
  <c r="M1667" i="6"/>
  <c r="N1667" i="6"/>
  <c r="A1668" i="6"/>
  <c r="F1668" i="6"/>
  <c r="G1668" i="6"/>
  <c r="H1668" i="6"/>
  <c r="I1668" i="6"/>
  <c r="C1668" i="6"/>
  <c r="K1668" i="6"/>
  <c r="L1668" i="6"/>
  <c r="D1668" i="6"/>
  <c r="M1668" i="6"/>
  <c r="N1668" i="6"/>
  <c r="A1669" i="6"/>
  <c r="F1669" i="6"/>
  <c r="G1669" i="6"/>
  <c r="H1669" i="6"/>
  <c r="I1669" i="6"/>
  <c r="C1669" i="6"/>
  <c r="K1669" i="6"/>
  <c r="L1669" i="6"/>
  <c r="D1669" i="6"/>
  <c r="M1669" i="6"/>
  <c r="N1669" i="6"/>
  <c r="A1670" i="6"/>
  <c r="F1670" i="6"/>
  <c r="G1670" i="6"/>
  <c r="H1670" i="6"/>
  <c r="I1670" i="6"/>
  <c r="C1670" i="6"/>
  <c r="K1670" i="6"/>
  <c r="L1670" i="6"/>
  <c r="D1670" i="6"/>
  <c r="M1670" i="6"/>
  <c r="N1670" i="6"/>
  <c r="A1671" i="6"/>
  <c r="F1671" i="6"/>
  <c r="G1671" i="6"/>
  <c r="H1671" i="6"/>
  <c r="I1671" i="6"/>
  <c r="C1671" i="6"/>
  <c r="K1671" i="6"/>
  <c r="L1671" i="6"/>
  <c r="D1671" i="6"/>
  <c r="M1671" i="6"/>
  <c r="N1671" i="6"/>
  <c r="A1672" i="6"/>
  <c r="F1672" i="6"/>
  <c r="G1672" i="6"/>
  <c r="H1672" i="6"/>
  <c r="I1672" i="6"/>
  <c r="C1672" i="6"/>
  <c r="K1672" i="6"/>
  <c r="L1672" i="6"/>
  <c r="D1672" i="6"/>
  <c r="M1672" i="6"/>
  <c r="N1672" i="6"/>
  <c r="A1673" i="6"/>
  <c r="F1673" i="6"/>
  <c r="G1673" i="6"/>
  <c r="H1673" i="6"/>
  <c r="I1673" i="6"/>
  <c r="C1673" i="6"/>
  <c r="K1673" i="6"/>
  <c r="L1673" i="6"/>
  <c r="D1673" i="6"/>
  <c r="M1673" i="6"/>
  <c r="N1673" i="6"/>
  <c r="A1674" i="6"/>
  <c r="F1674" i="6"/>
  <c r="G1674" i="6"/>
  <c r="H1674" i="6"/>
  <c r="I1674" i="6"/>
  <c r="C1674" i="6"/>
  <c r="K1674" i="6"/>
  <c r="L1674" i="6"/>
  <c r="D1674" i="6"/>
  <c r="M1674" i="6"/>
  <c r="N1674" i="6"/>
  <c r="A1675" i="6"/>
  <c r="F1675" i="6"/>
  <c r="G1675" i="6"/>
  <c r="H1675" i="6"/>
  <c r="I1675" i="6"/>
  <c r="C1675" i="6"/>
  <c r="K1675" i="6"/>
  <c r="L1675" i="6"/>
  <c r="D1675" i="6"/>
  <c r="M1675" i="6"/>
  <c r="N1675" i="6"/>
  <c r="A1676" i="6"/>
  <c r="F1676" i="6"/>
  <c r="G1676" i="6"/>
  <c r="H1676" i="6"/>
  <c r="I1676" i="6"/>
  <c r="C1676" i="6"/>
  <c r="K1676" i="6"/>
  <c r="L1676" i="6"/>
  <c r="D1676" i="6"/>
  <c r="M1676" i="6"/>
  <c r="N1676" i="6"/>
  <c r="A1677" i="6"/>
  <c r="F1677" i="6"/>
  <c r="G1677" i="6"/>
  <c r="H1677" i="6"/>
  <c r="I1677" i="6"/>
  <c r="C1677" i="6"/>
  <c r="K1677" i="6"/>
  <c r="L1677" i="6"/>
  <c r="D1677" i="6"/>
  <c r="M1677" i="6"/>
  <c r="N1677" i="6"/>
  <c r="A1678" i="6"/>
  <c r="F1678" i="6"/>
  <c r="G1678" i="6"/>
  <c r="H1678" i="6"/>
  <c r="I1678" i="6"/>
  <c r="C1678" i="6"/>
  <c r="K1678" i="6"/>
  <c r="L1678" i="6"/>
  <c r="D1678" i="6"/>
  <c r="M1678" i="6"/>
  <c r="N1678" i="6"/>
  <c r="A1679" i="6"/>
  <c r="F1679" i="6"/>
  <c r="G1679" i="6"/>
  <c r="H1679" i="6"/>
  <c r="I1679" i="6"/>
  <c r="C1679" i="6"/>
  <c r="K1679" i="6"/>
  <c r="L1679" i="6"/>
  <c r="D1679" i="6"/>
  <c r="M1679" i="6"/>
  <c r="N1679" i="6"/>
  <c r="A1680" i="6"/>
  <c r="F1680" i="6"/>
  <c r="G1680" i="6"/>
  <c r="H1680" i="6"/>
  <c r="I1680" i="6"/>
  <c r="C1680" i="6"/>
  <c r="K1680" i="6"/>
  <c r="L1680" i="6"/>
  <c r="D1680" i="6"/>
  <c r="M1680" i="6"/>
  <c r="N1680" i="6"/>
  <c r="A1681" i="6"/>
  <c r="F1681" i="6"/>
  <c r="G1681" i="6"/>
  <c r="H1681" i="6"/>
  <c r="I1681" i="6"/>
  <c r="C1681" i="6"/>
  <c r="K1681" i="6"/>
  <c r="L1681" i="6"/>
  <c r="D1681" i="6"/>
  <c r="M1681" i="6"/>
  <c r="N1681" i="6"/>
  <c r="A1682" i="6"/>
  <c r="F1682" i="6"/>
  <c r="G1682" i="6"/>
  <c r="H1682" i="6"/>
  <c r="I1682" i="6"/>
  <c r="C1682" i="6"/>
  <c r="K1682" i="6"/>
  <c r="L1682" i="6"/>
  <c r="D1682" i="6"/>
  <c r="M1682" i="6"/>
  <c r="N1682" i="6"/>
  <c r="A1683" i="6"/>
  <c r="F1683" i="6"/>
  <c r="G1683" i="6"/>
  <c r="H1683" i="6"/>
  <c r="I1683" i="6"/>
  <c r="C1683" i="6"/>
  <c r="K1683" i="6"/>
  <c r="L1683" i="6"/>
  <c r="D1683" i="6"/>
  <c r="M1683" i="6"/>
  <c r="N1683" i="6"/>
  <c r="A1684" i="6"/>
  <c r="F1684" i="6"/>
  <c r="G1684" i="6"/>
  <c r="H1684" i="6"/>
  <c r="I1684" i="6"/>
  <c r="C1684" i="6"/>
  <c r="K1684" i="6"/>
  <c r="L1684" i="6"/>
  <c r="D1684" i="6"/>
  <c r="M1684" i="6"/>
  <c r="N1684" i="6"/>
  <c r="A1685" i="6"/>
  <c r="F1685" i="6"/>
  <c r="G1685" i="6"/>
  <c r="H1685" i="6"/>
  <c r="I1685" i="6"/>
  <c r="C1685" i="6"/>
  <c r="K1685" i="6"/>
  <c r="L1685" i="6"/>
  <c r="D1685" i="6"/>
  <c r="M1685" i="6"/>
  <c r="N1685" i="6"/>
  <c r="A1686" i="6"/>
  <c r="F1686" i="6"/>
  <c r="G1686" i="6"/>
  <c r="H1686" i="6"/>
  <c r="I1686" i="6"/>
  <c r="C1686" i="6"/>
  <c r="K1686" i="6"/>
  <c r="L1686" i="6"/>
  <c r="D1686" i="6"/>
  <c r="M1686" i="6"/>
  <c r="N1686" i="6"/>
  <c r="A1687" i="6"/>
  <c r="F1687" i="6"/>
  <c r="G1687" i="6"/>
  <c r="H1687" i="6"/>
  <c r="I1687" i="6"/>
  <c r="C1687" i="6"/>
  <c r="K1687" i="6"/>
  <c r="L1687" i="6"/>
  <c r="D1687" i="6"/>
  <c r="M1687" i="6"/>
  <c r="N1687" i="6"/>
  <c r="A1688" i="6"/>
  <c r="F1688" i="6"/>
  <c r="G1688" i="6"/>
  <c r="H1688" i="6"/>
  <c r="I1688" i="6"/>
  <c r="C1688" i="6"/>
  <c r="K1688" i="6"/>
  <c r="L1688" i="6"/>
  <c r="D1688" i="6"/>
  <c r="M1688" i="6"/>
  <c r="N1688" i="6"/>
  <c r="A1689" i="6"/>
  <c r="F1689" i="6"/>
  <c r="G1689" i="6"/>
  <c r="H1689" i="6"/>
  <c r="I1689" i="6"/>
  <c r="C1689" i="6"/>
  <c r="K1689" i="6"/>
  <c r="L1689" i="6"/>
  <c r="D1689" i="6"/>
  <c r="M1689" i="6"/>
  <c r="N1689" i="6"/>
  <c r="A1690" i="6"/>
  <c r="F1690" i="6"/>
  <c r="G1690" i="6"/>
  <c r="H1690" i="6"/>
  <c r="I1690" i="6"/>
  <c r="C1690" i="6"/>
  <c r="K1690" i="6"/>
  <c r="L1690" i="6"/>
  <c r="D1690" i="6"/>
  <c r="M1690" i="6"/>
  <c r="N1690" i="6"/>
  <c r="A1691" i="6"/>
  <c r="F1691" i="6"/>
  <c r="G1691" i="6"/>
  <c r="H1691" i="6"/>
  <c r="I1691" i="6"/>
  <c r="C1691" i="6"/>
  <c r="K1691" i="6"/>
  <c r="L1691" i="6"/>
  <c r="D1691" i="6"/>
  <c r="M1691" i="6"/>
  <c r="N1691" i="6"/>
  <c r="A1692" i="6"/>
  <c r="F1692" i="6"/>
  <c r="G1692" i="6"/>
  <c r="H1692" i="6"/>
  <c r="I1692" i="6"/>
  <c r="C1692" i="6"/>
  <c r="K1692" i="6"/>
  <c r="L1692" i="6"/>
  <c r="D1692" i="6"/>
  <c r="M1692" i="6"/>
  <c r="N1692" i="6"/>
  <c r="A1693" i="6"/>
  <c r="F1693" i="6"/>
  <c r="G1693" i="6"/>
  <c r="H1693" i="6"/>
  <c r="I1693" i="6"/>
  <c r="C1693" i="6"/>
  <c r="K1693" i="6"/>
  <c r="L1693" i="6"/>
  <c r="D1693" i="6"/>
  <c r="M1693" i="6"/>
  <c r="N1693" i="6"/>
  <c r="A1694" i="6"/>
  <c r="F1694" i="6"/>
  <c r="G1694" i="6"/>
  <c r="H1694" i="6"/>
  <c r="I1694" i="6"/>
  <c r="C1694" i="6"/>
  <c r="K1694" i="6"/>
  <c r="L1694" i="6"/>
  <c r="D1694" i="6"/>
  <c r="M1694" i="6"/>
  <c r="N1694" i="6"/>
  <c r="A1695" i="6"/>
  <c r="F1695" i="6"/>
  <c r="G1695" i="6"/>
  <c r="H1695" i="6"/>
  <c r="I1695" i="6"/>
  <c r="C1695" i="6"/>
  <c r="K1695" i="6"/>
  <c r="L1695" i="6"/>
  <c r="D1695" i="6"/>
  <c r="M1695" i="6"/>
  <c r="N1695" i="6"/>
  <c r="A1696" i="6"/>
  <c r="F1696" i="6"/>
  <c r="G1696" i="6"/>
  <c r="H1696" i="6"/>
  <c r="I1696" i="6"/>
  <c r="C1696" i="6"/>
  <c r="K1696" i="6"/>
  <c r="L1696" i="6"/>
  <c r="D1696" i="6"/>
  <c r="M1696" i="6"/>
  <c r="N1696" i="6"/>
  <c r="A1697" i="6"/>
  <c r="F1697" i="6"/>
  <c r="G1697" i="6"/>
  <c r="H1697" i="6"/>
  <c r="I1697" i="6"/>
  <c r="C1697" i="6"/>
  <c r="K1697" i="6"/>
  <c r="L1697" i="6"/>
  <c r="D1697" i="6"/>
  <c r="M1697" i="6"/>
  <c r="N1697" i="6"/>
  <c r="A1698" i="6"/>
  <c r="F1698" i="6"/>
  <c r="G1698" i="6"/>
  <c r="H1698" i="6"/>
  <c r="I1698" i="6"/>
  <c r="C1698" i="6"/>
  <c r="K1698" i="6"/>
  <c r="L1698" i="6"/>
  <c r="D1698" i="6"/>
  <c r="M1698" i="6"/>
  <c r="N1698" i="6"/>
  <c r="A1699" i="6"/>
  <c r="F1699" i="6"/>
  <c r="G1699" i="6"/>
  <c r="H1699" i="6"/>
  <c r="I1699" i="6"/>
  <c r="C1699" i="6"/>
  <c r="K1699" i="6"/>
  <c r="L1699" i="6"/>
  <c r="D1699" i="6"/>
  <c r="M1699" i="6"/>
  <c r="N1699" i="6"/>
  <c r="A1700" i="6"/>
  <c r="F1700" i="6"/>
  <c r="G1700" i="6"/>
  <c r="H1700" i="6"/>
  <c r="I1700" i="6"/>
  <c r="C1700" i="6"/>
  <c r="K1700" i="6"/>
  <c r="L1700" i="6"/>
  <c r="D1700" i="6"/>
  <c r="M1700" i="6"/>
  <c r="N1700" i="6"/>
  <c r="A1701" i="6"/>
  <c r="F1701" i="6"/>
  <c r="G1701" i="6"/>
  <c r="H1701" i="6"/>
  <c r="I1701" i="6"/>
  <c r="C1701" i="6"/>
  <c r="K1701" i="6"/>
  <c r="L1701" i="6"/>
  <c r="D1701" i="6"/>
  <c r="M1701" i="6"/>
  <c r="N1701" i="6"/>
  <c r="A1702" i="6"/>
  <c r="F1702" i="6"/>
  <c r="G1702" i="6"/>
  <c r="H1702" i="6"/>
  <c r="I1702" i="6"/>
  <c r="C1702" i="6"/>
  <c r="K1702" i="6"/>
  <c r="L1702" i="6"/>
  <c r="D1702" i="6"/>
  <c r="M1702" i="6"/>
  <c r="N1702" i="6"/>
  <c r="A1703" i="6"/>
  <c r="F1703" i="6"/>
  <c r="G1703" i="6"/>
  <c r="H1703" i="6"/>
  <c r="I1703" i="6"/>
  <c r="C1703" i="6"/>
  <c r="K1703" i="6"/>
  <c r="L1703" i="6"/>
  <c r="D1703" i="6"/>
  <c r="M1703" i="6"/>
  <c r="N1703" i="6"/>
  <c r="A1704" i="6"/>
  <c r="F1704" i="6"/>
  <c r="G1704" i="6"/>
  <c r="H1704" i="6"/>
  <c r="I1704" i="6"/>
  <c r="C1704" i="6"/>
  <c r="K1704" i="6"/>
  <c r="L1704" i="6"/>
  <c r="D1704" i="6"/>
  <c r="M1704" i="6"/>
  <c r="N1704" i="6"/>
  <c r="A1705" i="6"/>
  <c r="F1705" i="6"/>
  <c r="G1705" i="6"/>
  <c r="H1705" i="6"/>
  <c r="I1705" i="6"/>
  <c r="C1705" i="6"/>
  <c r="K1705" i="6"/>
  <c r="L1705" i="6"/>
  <c r="D1705" i="6"/>
  <c r="M1705" i="6"/>
  <c r="N1705" i="6"/>
  <c r="A1706" i="6"/>
  <c r="F1706" i="6"/>
  <c r="G1706" i="6"/>
  <c r="H1706" i="6"/>
  <c r="I1706" i="6"/>
  <c r="C1706" i="6"/>
  <c r="K1706" i="6"/>
  <c r="L1706" i="6"/>
  <c r="D1706" i="6"/>
  <c r="M1706" i="6"/>
  <c r="N1706" i="6"/>
  <c r="A1707" i="6"/>
  <c r="F1707" i="6"/>
  <c r="G1707" i="6"/>
  <c r="H1707" i="6"/>
  <c r="I1707" i="6"/>
  <c r="C1707" i="6"/>
  <c r="K1707" i="6"/>
  <c r="L1707" i="6"/>
  <c r="D1707" i="6"/>
  <c r="M1707" i="6"/>
  <c r="N1707" i="6"/>
  <c r="A1708" i="6"/>
  <c r="F1708" i="6"/>
  <c r="G1708" i="6"/>
  <c r="H1708" i="6"/>
  <c r="I1708" i="6"/>
  <c r="C1708" i="6"/>
  <c r="K1708" i="6"/>
  <c r="L1708" i="6"/>
  <c r="D1708" i="6"/>
  <c r="M1708" i="6"/>
  <c r="N1708" i="6"/>
  <c r="A1709" i="6"/>
  <c r="F1709" i="6"/>
  <c r="G1709" i="6"/>
  <c r="H1709" i="6"/>
  <c r="I1709" i="6"/>
  <c r="C1709" i="6"/>
  <c r="K1709" i="6"/>
  <c r="L1709" i="6"/>
  <c r="D1709" i="6"/>
  <c r="M1709" i="6"/>
  <c r="N1709" i="6"/>
  <c r="A1710" i="6"/>
  <c r="F1710" i="6"/>
  <c r="G1710" i="6"/>
  <c r="H1710" i="6"/>
  <c r="I1710" i="6"/>
  <c r="C1710" i="6"/>
  <c r="K1710" i="6"/>
  <c r="L1710" i="6"/>
  <c r="D1710" i="6"/>
  <c r="M1710" i="6"/>
  <c r="N1710" i="6"/>
  <c r="A1711" i="6"/>
  <c r="F1711" i="6"/>
  <c r="G1711" i="6"/>
  <c r="H1711" i="6"/>
  <c r="I1711" i="6"/>
  <c r="C1711" i="6"/>
  <c r="K1711" i="6"/>
  <c r="L1711" i="6"/>
  <c r="D1711" i="6"/>
  <c r="M1711" i="6"/>
  <c r="N1711" i="6"/>
  <c r="A1712" i="6"/>
  <c r="F1712" i="6"/>
  <c r="G1712" i="6"/>
  <c r="H1712" i="6"/>
  <c r="I1712" i="6"/>
  <c r="C1712" i="6"/>
  <c r="K1712" i="6"/>
  <c r="L1712" i="6"/>
  <c r="D1712" i="6"/>
  <c r="M1712" i="6"/>
  <c r="N1712" i="6"/>
  <c r="A1713" i="6"/>
  <c r="F1713" i="6"/>
  <c r="G1713" i="6"/>
  <c r="H1713" i="6"/>
  <c r="I1713" i="6"/>
  <c r="C1713" i="6"/>
  <c r="K1713" i="6"/>
  <c r="L1713" i="6"/>
  <c r="D1713" i="6"/>
  <c r="M1713" i="6"/>
  <c r="N1713" i="6"/>
  <c r="A1714" i="6"/>
  <c r="F1714" i="6"/>
  <c r="G1714" i="6"/>
  <c r="H1714" i="6"/>
  <c r="I1714" i="6"/>
  <c r="C1714" i="6"/>
  <c r="K1714" i="6"/>
  <c r="L1714" i="6"/>
  <c r="D1714" i="6"/>
  <c r="M1714" i="6"/>
  <c r="N1714" i="6"/>
  <c r="A1715" i="6"/>
  <c r="F1715" i="6"/>
  <c r="G1715" i="6"/>
  <c r="H1715" i="6"/>
  <c r="I1715" i="6"/>
  <c r="C1715" i="6"/>
  <c r="K1715" i="6"/>
  <c r="L1715" i="6"/>
  <c r="D1715" i="6"/>
  <c r="M1715" i="6"/>
  <c r="N1715" i="6"/>
  <c r="A1716" i="6"/>
  <c r="F1716" i="6"/>
  <c r="G1716" i="6"/>
  <c r="H1716" i="6"/>
  <c r="I1716" i="6"/>
  <c r="C1716" i="6"/>
  <c r="K1716" i="6"/>
  <c r="L1716" i="6"/>
  <c r="D1716" i="6"/>
  <c r="M1716" i="6"/>
  <c r="N1716" i="6"/>
  <c r="A1717" i="6"/>
  <c r="F1717" i="6"/>
  <c r="G1717" i="6"/>
  <c r="H1717" i="6"/>
  <c r="I1717" i="6"/>
  <c r="C1717" i="6"/>
  <c r="K1717" i="6"/>
  <c r="L1717" i="6"/>
  <c r="D1717" i="6"/>
  <c r="M1717" i="6"/>
  <c r="N1717" i="6"/>
  <c r="A1718" i="6"/>
  <c r="F1718" i="6"/>
  <c r="G1718" i="6"/>
  <c r="H1718" i="6"/>
  <c r="I1718" i="6"/>
  <c r="C1718" i="6"/>
  <c r="K1718" i="6"/>
  <c r="L1718" i="6"/>
  <c r="D1718" i="6"/>
  <c r="M1718" i="6"/>
  <c r="N1718" i="6"/>
  <c r="A1719" i="6"/>
  <c r="F1719" i="6"/>
  <c r="G1719" i="6"/>
  <c r="H1719" i="6"/>
  <c r="I1719" i="6"/>
  <c r="C1719" i="6"/>
  <c r="K1719" i="6"/>
  <c r="L1719" i="6"/>
  <c r="D1719" i="6"/>
  <c r="M1719" i="6"/>
  <c r="N1719" i="6"/>
  <c r="A1720" i="6"/>
  <c r="F1720" i="6"/>
  <c r="G1720" i="6"/>
  <c r="H1720" i="6"/>
  <c r="I1720" i="6"/>
  <c r="C1720" i="6"/>
  <c r="K1720" i="6"/>
  <c r="L1720" i="6"/>
  <c r="D1720" i="6"/>
  <c r="M1720" i="6"/>
  <c r="N1720" i="6"/>
  <c r="A1721" i="6"/>
  <c r="F1721" i="6"/>
  <c r="G1721" i="6"/>
  <c r="H1721" i="6"/>
  <c r="I1721" i="6"/>
  <c r="C1721" i="6"/>
  <c r="K1721" i="6"/>
  <c r="L1721" i="6"/>
  <c r="D1721" i="6"/>
  <c r="M1721" i="6"/>
  <c r="N1721" i="6"/>
  <c r="A1722" i="6"/>
  <c r="F1722" i="6"/>
  <c r="G1722" i="6"/>
  <c r="H1722" i="6"/>
  <c r="I1722" i="6"/>
  <c r="C1722" i="6"/>
  <c r="K1722" i="6"/>
  <c r="L1722" i="6"/>
  <c r="D1722" i="6"/>
  <c r="M1722" i="6"/>
  <c r="N1722" i="6"/>
  <c r="A1723" i="6"/>
  <c r="F1723" i="6"/>
  <c r="G1723" i="6"/>
  <c r="H1723" i="6"/>
  <c r="I1723" i="6"/>
  <c r="C1723" i="6"/>
  <c r="K1723" i="6"/>
  <c r="L1723" i="6"/>
  <c r="D1723" i="6"/>
  <c r="M1723" i="6"/>
  <c r="N1723" i="6"/>
  <c r="A1724" i="6"/>
  <c r="F1724" i="6"/>
  <c r="G1724" i="6"/>
  <c r="H1724" i="6"/>
  <c r="I1724" i="6"/>
  <c r="C1724" i="6"/>
  <c r="K1724" i="6"/>
  <c r="L1724" i="6"/>
  <c r="D1724" i="6"/>
  <c r="M1724" i="6"/>
  <c r="N1724" i="6"/>
  <c r="A1725" i="6"/>
  <c r="F1725" i="6"/>
  <c r="G1725" i="6"/>
  <c r="H1725" i="6"/>
  <c r="I1725" i="6"/>
  <c r="C1725" i="6"/>
  <c r="K1725" i="6"/>
  <c r="L1725" i="6"/>
  <c r="D1725" i="6"/>
  <c r="M1725" i="6"/>
  <c r="N1725" i="6"/>
  <c r="A1726" i="6"/>
  <c r="F1726" i="6"/>
  <c r="G1726" i="6"/>
  <c r="H1726" i="6"/>
  <c r="I1726" i="6"/>
  <c r="C1726" i="6"/>
  <c r="K1726" i="6"/>
  <c r="L1726" i="6"/>
  <c r="D1726" i="6"/>
  <c r="M1726" i="6"/>
  <c r="N1726" i="6"/>
  <c r="A1727" i="6"/>
  <c r="F1727" i="6"/>
  <c r="G1727" i="6"/>
  <c r="H1727" i="6"/>
  <c r="I1727" i="6"/>
  <c r="C1727" i="6"/>
  <c r="K1727" i="6"/>
  <c r="L1727" i="6"/>
  <c r="D1727" i="6"/>
  <c r="M1727" i="6"/>
  <c r="N1727" i="6"/>
  <c r="A1728" i="6"/>
  <c r="F1728" i="6"/>
  <c r="G1728" i="6"/>
  <c r="H1728" i="6"/>
  <c r="I1728" i="6"/>
  <c r="C1728" i="6"/>
  <c r="K1728" i="6"/>
  <c r="L1728" i="6"/>
  <c r="D1728" i="6"/>
  <c r="M1728" i="6"/>
  <c r="N1728" i="6"/>
  <c r="A1729" i="6"/>
  <c r="F1729" i="6"/>
  <c r="G1729" i="6"/>
  <c r="H1729" i="6"/>
  <c r="I1729" i="6"/>
  <c r="C1729" i="6"/>
  <c r="K1729" i="6"/>
  <c r="L1729" i="6"/>
  <c r="D1729" i="6"/>
  <c r="M1729" i="6"/>
  <c r="N1729" i="6"/>
  <c r="A1730" i="6"/>
  <c r="F1730" i="6"/>
  <c r="G1730" i="6"/>
  <c r="H1730" i="6"/>
  <c r="I1730" i="6"/>
  <c r="C1730" i="6"/>
  <c r="K1730" i="6"/>
  <c r="L1730" i="6"/>
  <c r="D1730" i="6"/>
  <c r="M1730" i="6"/>
  <c r="N1730" i="6"/>
  <c r="A1731" i="6"/>
  <c r="F1731" i="6"/>
  <c r="G1731" i="6"/>
  <c r="H1731" i="6"/>
  <c r="I1731" i="6"/>
  <c r="C1731" i="6"/>
  <c r="K1731" i="6"/>
  <c r="L1731" i="6"/>
  <c r="D1731" i="6"/>
  <c r="M1731" i="6"/>
  <c r="N1731" i="6"/>
  <c r="A1732" i="6"/>
  <c r="F1732" i="6"/>
  <c r="G1732" i="6"/>
  <c r="H1732" i="6"/>
  <c r="I1732" i="6"/>
  <c r="C1732" i="6"/>
  <c r="K1732" i="6"/>
  <c r="L1732" i="6"/>
  <c r="D1732" i="6"/>
  <c r="M1732" i="6"/>
  <c r="N1732" i="6"/>
  <c r="A1733" i="6"/>
  <c r="F1733" i="6"/>
  <c r="G1733" i="6"/>
  <c r="H1733" i="6"/>
  <c r="I1733" i="6"/>
  <c r="C1733" i="6"/>
  <c r="K1733" i="6"/>
  <c r="L1733" i="6"/>
  <c r="D1733" i="6"/>
  <c r="M1733" i="6"/>
  <c r="N1733" i="6"/>
  <c r="A1734" i="6"/>
  <c r="F1734" i="6"/>
  <c r="G1734" i="6"/>
  <c r="H1734" i="6"/>
  <c r="I1734" i="6"/>
  <c r="C1734" i="6"/>
  <c r="K1734" i="6"/>
  <c r="L1734" i="6"/>
  <c r="D1734" i="6"/>
  <c r="M1734" i="6"/>
  <c r="N1734" i="6"/>
  <c r="A1735" i="6"/>
  <c r="F1735" i="6"/>
  <c r="G1735" i="6"/>
  <c r="H1735" i="6"/>
  <c r="I1735" i="6"/>
  <c r="C1735" i="6"/>
  <c r="K1735" i="6"/>
  <c r="L1735" i="6"/>
  <c r="D1735" i="6"/>
  <c r="M1735" i="6"/>
  <c r="N1735" i="6"/>
  <c r="A1736" i="6"/>
  <c r="F1736" i="6"/>
  <c r="G1736" i="6"/>
  <c r="H1736" i="6"/>
  <c r="I1736" i="6"/>
  <c r="C1736" i="6"/>
  <c r="K1736" i="6"/>
  <c r="L1736" i="6"/>
  <c r="D1736" i="6"/>
  <c r="M1736" i="6"/>
  <c r="N1736" i="6"/>
  <c r="A1737" i="6"/>
  <c r="F1737" i="6"/>
  <c r="G1737" i="6"/>
  <c r="H1737" i="6"/>
  <c r="I1737" i="6"/>
  <c r="C1737" i="6"/>
  <c r="K1737" i="6"/>
  <c r="L1737" i="6"/>
  <c r="D1737" i="6"/>
  <c r="M1737" i="6"/>
  <c r="N1737" i="6"/>
  <c r="A1738" i="6"/>
  <c r="F1738" i="6"/>
  <c r="G1738" i="6"/>
  <c r="H1738" i="6"/>
  <c r="I1738" i="6"/>
  <c r="C1738" i="6"/>
  <c r="K1738" i="6"/>
  <c r="L1738" i="6"/>
  <c r="D1738" i="6"/>
  <c r="M1738" i="6"/>
  <c r="N1738" i="6"/>
  <c r="A1739" i="6"/>
  <c r="F1739" i="6"/>
  <c r="G1739" i="6"/>
  <c r="H1739" i="6"/>
  <c r="I1739" i="6"/>
  <c r="C1739" i="6"/>
  <c r="K1739" i="6"/>
  <c r="L1739" i="6"/>
  <c r="D1739" i="6"/>
  <c r="M1739" i="6"/>
  <c r="N1739" i="6"/>
  <c r="A1740" i="6"/>
  <c r="F1740" i="6"/>
  <c r="G1740" i="6"/>
  <c r="H1740" i="6"/>
  <c r="I1740" i="6"/>
  <c r="C1740" i="6"/>
  <c r="K1740" i="6"/>
  <c r="L1740" i="6"/>
  <c r="D1740" i="6"/>
  <c r="M1740" i="6"/>
  <c r="N1740" i="6"/>
  <c r="A1741" i="6"/>
  <c r="F1741" i="6"/>
  <c r="G1741" i="6"/>
  <c r="H1741" i="6"/>
  <c r="I1741" i="6"/>
  <c r="C1741" i="6"/>
  <c r="K1741" i="6"/>
  <c r="L1741" i="6"/>
  <c r="D1741" i="6"/>
  <c r="M1741" i="6"/>
  <c r="N1741" i="6"/>
  <c r="A1742" i="6"/>
  <c r="F1742" i="6"/>
  <c r="G1742" i="6"/>
  <c r="H1742" i="6"/>
  <c r="I1742" i="6"/>
  <c r="C1742" i="6"/>
  <c r="K1742" i="6"/>
  <c r="L1742" i="6"/>
  <c r="D1742" i="6"/>
  <c r="M1742" i="6"/>
  <c r="N1742" i="6"/>
  <c r="A1743" i="6"/>
  <c r="F1743" i="6"/>
  <c r="G1743" i="6"/>
  <c r="H1743" i="6"/>
  <c r="I1743" i="6"/>
  <c r="C1743" i="6"/>
  <c r="K1743" i="6"/>
  <c r="L1743" i="6"/>
  <c r="D1743" i="6"/>
  <c r="M1743" i="6"/>
  <c r="N1743" i="6"/>
  <c r="A1744" i="6"/>
  <c r="F1744" i="6"/>
  <c r="G1744" i="6"/>
  <c r="H1744" i="6"/>
  <c r="I1744" i="6"/>
  <c r="C1744" i="6"/>
  <c r="K1744" i="6"/>
  <c r="L1744" i="6"/>
  <c r="D1744" i="6"/>
  <c r="M1744" i="6"/>
  <c r="N1744" i="6"/>
  <c r="A1745" i="6"/>
  <c r="F1745" i="6"/>
  <c r="G1745" i="6"/>
  <c r="H1745" i="6"/>
  <c r="I1745" i="6"/>
  <c r="C1745" i="6"/>
  <c r="K1745" i="6"/>
  <c r="L1745" i="6"/>
  <c r="D1745" i="6"/>
  <c r="M1745" i="6"/>
  <c r="N1745" i="6"/>
  <c r="A1746" i="6"/>
  <c r="F1746" i="6"/>
  <c r="G1746" i="6"/>
  <c r="H1746" i="6"/>
  <c r="I1746" i="6"/>
  <c r="C1746" i="6"/>
  <c r="K1746" i="6"/>
  <c r="L1746" i="6"/>
  <c r="D1746" i="6"/>
  <c r="M1746" i="6"/>
  <c r="N1746" i="6"/>
  <c r="A1747" i="6"/>
  <c r="F1747" i="6"/>
  <c r="G1747" i="6"/>
  <c r="H1747" i="6"/>
  <c r="I1747" i="6"/>
  <c r="C1747" i="6"/>
  <c r="K1747" i="6"/>
  <c r="L1747" i="6"/>
  <c r="D1747" i="6"/>
  <c r="M1747" i="6"/>
  <c r="N1747" i="6"/>
  <c r="A1748" i="6"/>
  <c r="F1748" i="6"/>
  <c r="G1748" i="6"/>
  <c r="H1748" i="6"/>
  <c r="I1748" i="6"/>
  <c r="C1748" i="6"/>
  <c r="K1748" i="6"/>
  <c r="L1748" i="6"/>
  <c r="D1748" i="6"/>
  <c r="M1748" i="6"/>
  <c r="N1748" i="6"/>
  <c r="A1749" i="6"/>
  <c r="F1749" i="6"/>
  <c r="G1749" i="6"/>
  <c r="H1749" i="6"/>
  <c r="I1749" i="6"/>
  <c r="C1749" i="6"/>
  <c r="K1749" i="6"/>
  <c r="L1749" i="6"/>
  <c r="D1749" i="6"/>
  <c r="M1749" i="6"/>
  <c r="N1749" i="6"/>
  <c r="A1750" i="6"/>
  <c r="F1750" i="6"/>
  <c r="G1750" i="6"/>
  <c r="H1750" i="6"/>
  <c r="I1750" i="6"/>
  <c r="C1750" i="6"/>
  <c r="K1750" i="6"/>
  <c r="L1750" i="6"/>
  <c r="D1750" i="6"/>
  <c r="M1750" i="6"/>
  <c r="N1750" i="6"/>
  <c r="A1751" i="6"/>
  <c r="F1751" i="6"/>
  <c r="G1751" i="6"/>
  <c r="H1751" i="6"/>
  <c r="I1751" i="6"/>
  <c r="C1751" i="6"/>
  <c r="K1751" i="6"/>
  <c r="L1751" i="6"/>
  <c r="D1751" i="6"/>
  <c r="M1751" i="6"/>
  <c r="N1751" i="6"/>
  <c r="A1752" i="6"/>
  <c r="F1752" i="6"/>
  <c r="G1752" i="6"/>
  <c r="H1752" i="6"/>
  <c r="I1752" i="6"/>
  <c r="C1752" i="6"/>
  <c r="K1752" i="6"/>
  <c r="L1752" i="6"/>
  <c r="D1752" i="6"/>
  <c r="M1752" i="6"/>
  <c r="N1752" i="6"/>
  <c r="A1753" i="6"/>
  <c r="F1753" i="6"/>
  <c r="G1753" i="6"/>
  <c r="H1753" i="6"/>
  <c r="I1753" i="6"/>
  <c r="C1753" i="6"/>
  <c r="K1753" i="6"/>
  <c r="L1753" i="6"/>
  <c r="D1753" i="6"/>
  <c r="M1753" i="6"/>
  <c r="N1753" i="6"/>
  <c r="A1754" i="6"/>
  <c r="F1754" i="6"/>
  <c r="G1754" i="6"/>
  <c r="H1754" i="6"/>
  <c r="I1754" i="6"/>
  <c r="C1754" i="6"/>
  <c r="K1754" i="6"/>
  <c r="L1754" i="6"/>
  <c r="D1754" i="6"/>
  <c r="M1754" i="6"/>
  <c r="N1754" i="6"/>
  <c r="A1755" i="6"/>
  <c r="F1755" i="6"/>
  <c r="G1755" i="6"/>
  <c r="H1755" i="6"/>
  <c r="I1755" i="6"/>
  <c r="C1755" i="6"/>
  <c r="K1755" i="6"/>
  <c r="L1755" i="6"/>
  <c r="D1755" i="6"/>
  <c r="M1755" i="6"/>
  <c r="N1755" i="6"/>
  <c r="A1756" i="6"/>
  <c r="F1756" i="6"/>
  <c r="G1756" i="6"/>
  <c r="H1756" i="6"/>
  <c r="I1756" i="6"/>
  <c r="C1756" i="6"/>
  <c r="K1756" i="6"/>
  <c r="L1756" i="6"/>
  <c r="D1756" i="6"/>
  <c r="M1756" i="6"/>
  <c r="N1756" i="6"/>
  <c r="A1757" i="6"/>
  <c r="F1757" i="6"/>
  <c r="G1757" i="6"/>
  <c r="H1757" i="6"/>
  <c r="I1757" i="6"/>
  <c r="C1757" i="6"/>
  <c r="K1757" i="6"/>
  <c r="L1757" i="6"/>
  <c r="D1757" i="6"/>
  <c r="M1757" i="6"/>
  <c r="N1757" i="6"/>
  <c r="A1758" i="6"/>
  <c r="F1758" i="6"/>
  <c r="G1758" i="6"/>
  <c r="H1758" i="6"/>
  <c r="I1758" i="6"/>
  <c r="C1758" i="6"/>
  <c r="K1758" i="6"/>
  <c r="L1758" i="6"/>
  <c r="D1758" i="6"/>
  <c r="M1758" i="6"/>
  <c r="N1758" i="6"/>
  <c r="A1759" i="6"/>
  <c r="F1759" i="6"/>
  <c r="G1759" i="6"/>
  <c r="H1759" i="6"/>
  <c r="I1759" i="6"/>
  <c r="C1759" i="6"/>
  <c r="K1759" i="6"/>
  <c r="L1759" i="6"/>
  <c r="D1759" i="6"/>
  <c r="M1759" i="6"/>
  <c r="N1759" i="6"/>
  <c r="A1760" i="6"/>
  <c r="F1760" i="6"/>
  <c r="G1760" i="6"/>
  <c r="H1760" i="6"/>
  <c r="I1760" i="6"/>
  <c r="C1760" i="6"/>
  <c r="K1760" i="6"/>
  <c r="L1760" i="6"/>
  <c r="D1760" i="6"/>
  <c r="M1760" i="6"/>
  <c r="N1760" i="6"/>
  <c r="A1761" i="6"/>
  <c r="F1761" i="6"/>
  <c r="G1761" i="6"/>
  <c r="H1761" i="6"/>
  <c r="I1761" i="6"/>
  <c r="C1761" i="6"/>
  <c r="K1761" i="6"/>
  <c r="L1761" i="6"/>
  <c r="D1761" i="6"/>
  <c r="M1761" i="6"/>
  <c r="N1761" i="6"/>
  <c r="A1762" i="6"/>
  <c r="F1762" i="6"/>
  <c r="G1762" i="6"/>
  <c r="H1762" i="6"/>
  <c r="I1762" i="6"/>
  <c r="C1762" i="6"/>
  <c r="K1762" i="6"/>
  <c r="L1762" i="6"/>
  <c r="D1762" i="6"/>
  <c r="M1762" i="6"/>
  <c r="N1762" i="6"/>
  <c r="A1763" i="6"/>
  <c r="F1763" i="6"/>
  <c r="G1763" i="6"/>
  <c r="H1763" i="6"/>
  <c r="I1763" i="6"/>
  <c r="C1763" i="6"/>
  <c r="K1763" i="6"/>
  <c r="L1763" i="6"/>
  <c r="D1763" i="6"/>
  <c r="M1763" i="6"/>
  <c r="N1763" i="6"/>
  <c r="A1764" i="6"/>
  <c r="F1764" i="6"/>
  <c r="G1764" i="6"/>
  <c r="H1764" i="6"/>
  <c r="I1764" i="6"/>
  <c r="C1764" i="6"/>
  <c r="K1764" i="6"/>
  <c r="L1764" i="6"/>
  <c r="D1764" i="6"/>
  <c r="M1764" i="6"/>
  <c r="N1764" i="6"/>
  <c r="A1765" i="6"/>
  <c r="F1765" i="6"/>
  <c r="G1765" i="6"/>
  <c r="H1765" i="6"/>
  <c r="I1765" i="6"/>
  <c r="C1765" i="6"/>
  <c r="K1765" i="6"/>
  <c r="L1765" i="6"/>
  <c r="D1765" i="6"/>
  <c r="M1765" i="6"/>
  <c r="N1765" i="6"/>
  <c r="A1766" i="6"/>
  <c r="F1766" i="6"/>
  <c r="G1766" i="6"/>
  <c r="H1766" i="6"/>
  <c r="I1766" i="6"/>
  <c r="C1766" i="6"/>
  <c r="K1766" i="6"/>
  <c r="L1766" i="6"/>
  <c r="D1766" i="6"/>
  <c r="M1766" i="6"/>
  <c r="N1766" i="6"/>
  <c r="A1767" i="6"/>
  <c r="F1767" i="6"/>
  <c r="G1767" i="6"/>
  <c r="H1767" i="6"/>
  <c r="I1767" i="6"/>
  <c r="C1767" i="6"/>
  <c r="K1767" i="6"/>
  <c r="L1767" i="6"/>
  <c r="D1767" i="6"/>
  <c r="M1767" i="6"/>
  <c r="N1767" i="6"/>
  <c r="A1768" i="6"/>
  <c r="F1768" i="6"/>
  <c r="G1768" i="6"/>
  <c r="H1768" i="6"/>
  <c r="I1768" i="6"/>
  <c r="C1768" i="6"/>
  <c r="K1768" i="6"/>
  <c r="L1768" i="6"/>
  <c r="D1768" i="6"/>
  <c r="M1768" i="6"/>
  <c r="N1768" i="6"/>
  <c r="A1769" i="6"/>
  <c r="F1769" i="6"/>
  <c r="G1769" i="6"/>
  <c r="H1769" i="6"/>
  <c r="I1769" i="6"/>
  <c r="C1769" i="6"/>
  <c r="K1769" i="6"/>
  <c r="L1769" i="6"/>
  <c r="D1769" i="6"/>
  <c r="M1769" i="6"/>
  <c r="N1769" i="6"/>
  <c r="A1770" i="6"/>
  <c r="F1770" i="6"/>
  <c r="G1770" i="6"/>
  <c r="H1770" i="6"/>
  <c r="I1770" i="6"/>
  <c r="C1770" i="6"/>
  <c r="K1770" i="6"/>
  <c r="L1770" i="6"/>
  <c r="D1770" i="6"/>
  <c r="M1770" i="6"/>
  <c r="N1770" i="6"/>
  <c r="A1771" i="6"/>
  <c r="F1771" i="6"/>
  <c r="G1771" i="6"/>
  <c r="H1771" i="6"/>
  <c r="I1771" i="6"/>
  <c r="C1771" i="6"/>
  <c r="K1771" i="6"/>
  <c r="L1771" i="6"/>
  <c r="D1771" i="6"/>
  <c r="M1771" i="6"/>
  <c r="N1771" i="6"/>
  <c r="A1772" i="6"/>
  <c r="F1772" i="6"/>
  <c r="G1772" i="6"/>
  <c r="H1772" i="6"/>
  <c r="I1772" i="6"/>
  <c r="C1772" i="6"/>
  <c r="K1772" i="6"/>
  <c r="L1772" i="6"/>
  <c r="D1772" i="6"/>
  <c r="M1772" i="6"/>
  <c r="N1772" i="6"/>
  <c r="A1773" i="6"/>
  <c r="F1773" i="6"/>
  <c r="G1773" i="6"/>
  <c r="H1773" i="6"/>
  <c r="I1773" i="6"/>
  <c r="C1773" i="6"/>
  <c r="K1773" i="6"/>
  <c r="L1773" i="6"/>
  <c r="D1773" i="6"/>
  <c r="M1773" i="6"/>
  <c r="N1773" i="6"/>
  <c r="A1774" i="6"/>
  <c r="F1774" i="6"/>
  <c r="G1774" i="6"/>
  <c r="H1774" i="6"/>
  <c r="I1774" i="6"/>
  <c r="C1774" i="6"/>
  <c r="K1774" i="6"/>
  <c r="L1774" i="6"/>
  <c r="D1774" i="6"/>
  <c r="M1774" i="6"/>
  <c r="N1774" i="6"/>
  <c r="A1775" i="6"/>
  <c r="F1775" i="6"/>
  <c r="G1775" i="6"/>
  <c r="H1775" i="6"/>
  <c r="I1775" i="6"/>
  <c r="C1775" i="6"/>
  <c r="K1775" i="6"/>
  <c r="L1775" i="6"/>
  <c r="D1775" i="6"/>
  <c r="M1775" i="6"/>
  <c r="N1775" i="6"/>
  <c r="A1776" i="6"/>
  <c r="F1776" i="6"/>
  <c r="G1776" i="6"/>
  <c r="H1776" i="6"/>
  <c r="I1776" i="6"/>
  <c r="C1776" i="6"/>
  <c r="K1776" i="6"/>
  <c r="L1776" i="6"/>
  <c r="D1776" i="6"/>
  <c r="M1776" i="6"/>
  <c r="N1776" i="6"/>
  <c r="A1777" i="6"/>
  <c r="F1777" i="6"/>
  <c r="G1777" i="6"/>
  <c r="H1777" i="6"/>
  <c r="I1777" i="6"/>
  <c r="C1777" i="6"/>
  <c r="K1777" i="6"/>
  <c r="L1777" i="6"/>
  <c r="D1777" i="6"/>
  <c r="M1777" i="6"/>
  <c r="N1777" i="6"/>
  <c r="A1778" i="6"/>
  <c r="F1778" i="6"/>
  <c r="G1778" i="6"/>
  <c r="H1778" i="6"/>
  <c r="I1778" i="6"/>
  <c r="C1778" i="6"/>
  <c r="K1778" i="6"/>
  <c r="L1778" i="6"/>
  <c r="D1778" i="6"/>
  <c r="M1778" i="6"/>
  <c r="N1778" i="6"/>
  <c r="A1779" i="6"/>
  <c r="F1779" i="6"/>
  <c r="G1779" i="6"/>
  <c r="H1779" i="6"/>
  <c r="I1779" i="6"/>
  <c r="C1779" i="6"/>
  <c r="K1779" i="6"/>
  <c r="L1779" i="6"/>
  <c r="D1779" i="6"/>
  <c r="M1779" i="6"/>
  <c r="N1779" i="6"/>
  <c r="A1780" i="6"/>
  <c r="F1780" i="6"/>
  <c r="G1780" i="6"/>
  <c r="H1780" i="6"/>
  <c r="I1780" i="6"/>
  <c r="C1780" i="6"/>
  <c r="K1780" i="6"/>
  <c r="L1780" i="6"/>
  <c r="D1780" i="6"/>
  <c r="M1780" i="6"/>
  <c r="N1780" i="6"/>
  <c r="A1781" i="6"/>
  <c r="F1781" i="6"/>
  <c r="G1781" i="6"/>
  <c r="H1781" i="6"/>
  <c r="I1781" i="6"/>
  <c r="C1781" i="6"/>
  <c r="K1781" i="6"/>
  <c r="L1781" i="6"/>
  <c r="D1781" i="6"/>
  <c r="M1781" i="6"/>
  <c r="N1781" i="6"/>
  <c r="A1782" i="6"/>
  <c r="F1782" i="6"/>
  <c r="G1782" i="6"/>
  <c r="H1782" i="6"/>
  <c r="I1782" i="6"/>
  <c r="C1782" i="6"/>
  <c r="K1782" i="6"/>
  <c r="L1782" i="6"/>
  <c r="D1782" i="6"/>
  <c r="M1782" i="6"/>
  <c r="N1782" i="6"/>
  <c r="A1783" i="6"/>
  <c r="F1783" i="6"/>
  <c r="G1783" i="6"/>
  <c r="H1783" i="6"/>
  <c r="I1783" i="6"/>
  <c r="C1783" i="6"/>
  <c r="K1783" i="6"/>
  <c r="L1783" i="6"/>
  <c r="D1783" i="6"/>
  <c r="M1783" i="6"/>
  <c r="N1783" i="6"/>
  <c r="A1784" i="6"/>
  <c r="F1784" i="6"/>
  <c r="G1784" i="6"/>
  <c r="H1784" i="6"/>
  <c r="I1784" i="6"/>
  <c r="C1784" i="6"/>
  <c r="K1784" i="6"/>
  <c r="L1784" i="6"/>
  <c r="D1784" i="6"/>
  <c r="M1784" i="6"/>
  <c r="N1784" i="6"/>
  <c r="A1785" i="6"/>
  <c r="F1785" i="6"/>
  <c r="G1785" i="6"/>
  <c r="H1785" i="6"/>
  <c r="I1785" i="6"/>
  <c r="C1785" i="6"/>
  <c r="K1785" i="6"/>
  <c r="L1785" i="6"/>
  <c r="D1785" i="6"/>
  <c r="M1785" i="6"/>
  <c r="N1785" i="6"/>
  <c r="A1786" i="6"/>
  <c r="F1786" i="6"/>
  <c r="G1786" i="6"/>
  <c r="H1786" i="6"/>
  <c r="I1786" i="6"/>
  <c r="C1786" i="6"/>
  <c r="K1786" i="6"/>
  <c r="L1786" i="6"/>
  <c r="D1786" i="6"/>
  <c r="M1786" i="6"/>
  <c r="N1786" i="6"/>
  <c r="A1787" i="6"/>
  <c r="F1787" i="6"/>
  <c r="G1787" i="6"/>
  <c r="H1787" i="6"/>
  <c r="I1787" i="6"/>
  <c r="C1787" i="6"/>
  <c r="K1787" i="6"/>
  <c r="L1787" i="6"/>
  <c r="D1787" i="6"/>
  <c r="M1787" i="6"/>
  <c r="N1787" i="6"/>
  <c r="A1788" i="6"/>
  <c r="F1788" i="6"/>
  <c r="G1788" i="6"/>
  <c r="H1788" i="6"/>
  <c r="I1788" i="6"/>
  <c r="C1788" i="6"/>
  <c r="K1788" i="6"/>
  <c r="L1788" i="6"/>
  <c r="D1788" i="6"/>
  <c r="M1788" i="6"/>
  <c r="N1788" i="6"/>
  <c r="A1789" i="6"/>
  <c r="F1789" i="6"/>
  <c r="G1789" i="6"/>
  <c r="H1789" i="6"/>
  <c r="I1789" i="6"/>
  <c r="C1789" i="6"/>
  <c r="K1789" i="6"/>
  <c r="L1789" i="6"/>
  <c r="D1789" i="6"/>
  <c r="M1789" i="6"/>
  <c r="N1789" i="6"/>
  <c r="A1790" i="6"/>
  <c r="F1790" i="6"/>
  <c r="G1790" i="6"/>
  <c r="H1790" i="6"/>
  <c r="I1790" i="6"/>
  <c r="C1790" i="6"/>
  <c r="K1790" i="6"/>
  <c r="L1790" i="6"/>
  <c r="D1790" i="6"/>
  <c r="M1790" i="6"/>
  <c r="N1790" i="6"/>
  <c r="A1791" i="6"/>
  <c r="F1791" i="6"/>
  <c r="G1791" i="6"/>
  <c r="H1791" i="6"/>
  <c r="I1791" i="6"/>
  <c r="C1791" i="6"/>
  <c r="K1791" i="6"/>
  <c r="L1791" i="6"/>
  <c r="D1791" i="6"/>
  <c r="M1791" i="6"/>
  <c r="N1791" i="6"/>
  <c r="A1792" i="6"/>
  <c r="F1792" i="6"/>
  <c r="G1792" i="6"/>
  <c r="H1792" i="6"/>
  <c r="I1792" i="6"/>
  <c r="C1792" i="6"/>
  <c r="K1792" i="6"/>
  <c r="L1792" i="6"/>
  <c r="D1792" i="6"/>
  <c r="M1792" i="6"/>
  <c r="N1792" i="6"/>
  <c r="A1793" i="6"/>
  <c r="F1793" i="6"/>
  <c r="G1793" i="6"/>
  <c r="H1793" i="6"/>
  <c r="I1793" i="6"/>
  <c r="C1793" i="6"/>
  <c r="K1793" i="6"/>
  <c r="L1793" i="6"/>
  <c r="D1793" i="6"/>
  <c r="M1793" i="6"/>
  <c r="N1793" i="6"/>
  <c r="A1794" i="6"/>
  <c r="F1794" i="6"/>
  <c r="G1794" i="6"/>
  <c r="H1794" i="6"/>
  <c r="I1794" i="6"/>
  <c r="C1794" i="6"/>
  <c r="K1794" i="6"/>
  <c r="L1794" i="6"/>
  <c r="D1794" i="6"/>
  <c r="M1794" i="6"/>
  <c r="N1794" i="6"/>
  <c r="A1795" i="6"/>
  <c r="F1795" i="6"/>
  <c r="G1795" i="6"/>
  <c r="H1795" i="6"/>
  <c r="I1795" i="6"/>
  <c r="C1795" i="6"/>
  <c r="K1795" i="6"/>
  <c r="L1795" i="6"/>
  <c r="D1795" i="6"/>
  <c r="M1795" i="6"/>
  <c r="N1795" i="6"/>
  <c r="A1796" i="6"/>
  <c r="F1796" i="6"/>
  <c r="G1796" i="6"/>
  <c r="H1796" i="6"/>
  <c r="I1796" i="6"/>
  <c r="C1796" i="6"/>
  <c r="K1796" i="6"/>
  <c r="L1796" i="6"/>
  <c r="D1796" i="6"/>
  <c r="M1796" i="6"/>
  <c r="N1796" i="6"/>
  <c r="A1797" i="6"/>
  <c r="F1797" i="6"/>
  <c r="G1797" i="6"/>
  <c r="H1797" i="6"/>
  <c r="I1797" i="6"/>
  <c r="C1797" i="6"/>
  <c r="K1797" i="6"/>
  <c r="L1797" i="6"/>
  <c r="D1797" i="6"/>
  <c r="M1797" i="6"/>
  <c r="N1797" i="6"/>
  <c r="A1798" i="6"/>
  <c r="F1798" i="6"/>
  <c r="G1798" i="6"/>
  <c r="H1798" i="6"/>
  <c r="I1798" i="6"/>
  <c r="C1798" i="6"/>
  <c r="K1798" i="6"/>
  <c r="L1798" i="6"/>
  <c r="D1798" i="6"/>
  <c r="M1798" i="6"/>
  <c r="N1798" i="6"/>
  <c r="A1799" i="6"/>
  <c r="F1799" i="6"/>
  <c r="G1799" i="6"/>
  <c r="H1799" i="6"/>
  <c r="I1799" i="6"/>
  <c r="C1799" i="6"/>
  <c r="K1799" i="6"/>
  <c r="L1799" i="6"/>
  <c r="D1799" i="6"/>
  <c r="M1799" i="6"/>
  <c r="N1799" i="6"/>
  <c r="A1800" i="6"/>
  <c r="F1800" i="6"/>
  <c r="G1800" i="6"/>
  <c r="H1800" i="6"/>
  <c r="I1800" i="6"/>
  <c r="C1800" i="6"/>
  <c r="K1800" i="6"/>
  <c r="L1800" i="6"/>
  <c r="D1800" i="6"/>
  <c r="M1800" i="6"/>
  <c r="N1800" i="6"/>
  <c r="A1801" i="6"/>
  <c r="F1801" i="6"/>
  <c r="G1801" i="6"/>
  <c r="H1801" i="6"/>
  <c r="I1801" i="6"/>
  <c r="C1801" i="6"/>
  <c r="K1801" i="6"/>
  <c r="L1801" i="6"/>
  <c r="D1801" i="6"/>
  <c r="M1801" i="6"/>
  <c r="N1801" i="6"/>
  <c r="A1802" i="6"/>
  <c r="F1802" i="6"/>
  <c r="G1802" i="6"/>
  <c r="H1802" i="6"/>
  <c r="I1802" i="6"/>
  <c r="C1802" i="6"/>
  <c r="K1802" i="6"/>
  <c r="L1802" i="6"/>
  <c r="D1802" i="6"/>
  <c r="M1802" i="6"/>
  <c r="N1802" i="6"/>
  <c r="A1803" i="6"/>
  <c r="F1803" i="6"/>
  <c r="G1803" i="6"/>
  <c r="H1803" i="6"/>
  <c r="I1803" i="6"/>
  <c r="C1803" i="6"/>
  <c r="K1803" i="6"/>
  <c r="L1803" i="6"/>
  <c r="D1803" i="6"/>
  <c r="M1803" i="6"/>
  <c r="N1803" i="6"/>
  <c r="A1804" i="6"/>
  <c r="F1804" i="6"/>
  <c r="G1804" i="6"/>
  <c r="H1804" i="6"/>
  <c r="I1804" i="6"/>
  <c r="C1804" i="6"/>
  <c r="K1804" i="6"/>
  <c r="L1804" i="6"/>
  <c r="D1804" i="6"/>
  <c r="M1804" i="6"/>
  <c r="N1804" i="6"/>
  <c r="A1805" i="6"/>
  <c r="F1805" i="6"/>
  <c r="G1805" i="6"/>
  <c r="H1805" i="6"/>
  <c r="I1805" i="6"/>
  <c r="C1805" i="6"/>
  <c r="K1805" i="6"/>
  <c r="L1805" i="6"/>
  <c r="D1805" i="6"/>
  <c r="M1805" i="6"/>
  <c r="N1805" i="6"/>
  <c r="A1806" i="6"/>
  <c r="F1806" i="6"/>
  <c r="G1806" i="6"/>
  <c r="H1806" i="6"/>
  <c r="I1806" i="6"/>
  <c r="C1806" i="6"/>
  <c r="K1806" i="6"/>
  <c r="L1806" i="6"/>
  <c r="D1806" i="6"/>
  <c r="M1806" i="6"/>
  <c r="N1806" i="6"/>
  <c r="A1807" i="6"/>
  <c r="F1807" i="6"/>
  <c r="G1807" i="6"/>
  <c r="H1807" i="6"/>
  <c r="I1807" i="6"/>
  <c r="C1807" i="6"/>
  <c r="K1807" i="6"/>
  <c r="L1807" i="6"/>
  <c r="D1807" i="6"/>
  <c r="M1807" i="6"/>
  <c r="N1807" i="6"/>
  <c r="A1808" i="6"/>
  <c r="F1808" i="6"/>
  <c r="G1808" i="6"/>
  <c r="H1808" i="6"/>
  <c r="I1808" i="6"/>
  <c r="C1808" i="6"/>
  <c r="K1808" i="6"/>
  <c r="L1808" i="6"/>
  <c r="D1808" i="6"/>
  <c r="M1808" i="6"/>
  <c r="N1808" i="6"/>
  <c r="A1809" i="6"/>
  <c r="F1809" i="6"/>
  <c r="G1809" i="6"/>
  <c r="H1809" i="6"/>
  <c r="I1809" i="6"/>
  <c r="C1809" i="6"/>
  <c r="K1809" i="6"/>
  <c r="L1809" i="6"/>
  <c r="D1809" i="6"/>
  <c r="M1809" i="6"/>
  <c r="N1809" i="6"/>
  <c r="A1810" i="6"/>
  <c r="F1810" i="6"/>
  <c r="G1810" i="6"/>
  <c r="H1810" i="6"/>
  <c r="I1810" i="6"/>
  <c r="C1810" i="6"/>
  <c r="K1810" i="6"/>
  <c r="L1810" i="6"/>
  <c r="D1810" i="6"/>
  <c r="M1810" i="6"/>
  <c r="N1810" i="6"/>
  <c r="A1811" i="6"/>
  <c r="F1811" i="6"/>
  <c r="G1811" i="6"/>
  <c r="H1811" i="6"/>
  <c r="I1811" i="6"/>
  <c r="C1811" i="6"/>
  <c r="K1811" i="6"/>
  <c r="L1811" i="6"/>
  <c r="D1811" i="6"/>
  <c r="M1811" i="6"/>
  <c r="N1811" i="6"/>
  <c r="A1812" i="6"/>
  <c r="F1812" i="6"/>
  <c r="G1812" i="6"/>
  <c r="H1812" i="6"/>
  <c r="I1812" i="6"/>
  <c r="C1812" i="6"/>
  <c r="K1812" i="6"/>
  <c r="L1812" i="6"/>
  <c r="D1812" i="6"/>
  <c r="M1812" i="6"/>
  <c r="N1812" i="6"/>
  <c r="A1813" i="6"/>
  <c r="F1813" i="6"/>
  <c r="G1813" i="6"/>
  <c r="H1813" i="6"/>
  <c r="I1813" i="6"/>
  <c r="C1813" i="6"/>
  <c r="K1813" i="6"/>
  <c r="L1813" i="6"/>
  <c r="D1813" i="6"/>
  <c r="M1813" i="6"/>
  <c r="N1813" i="6"/>
  <c r="A1814" i="6"/>
  <c r="F1814" i="6"/>
  <c r="G1814" i="6"/>
  <c r="H1814" i="6"/>
  <c r="I1814" i="6"/>
  <c r="C1814" i="6"/>
  <c r="K1814" i="6"/>
  <c r="L1814" i="6"/>
  <c r="D1814" i="6"/>
  <c r="M1814" i="6"/>
  <c r="N1814" i="6"/>
  <c r="A1815" i="6"/>
  <c r="F1815" i="6"/>
  <c r="G1815" i="6"/>
  <c r="H1815" i="6"/>
  <c r="I1815" i="6"/>
  <c r="C1815" i="6"/>
  <c r="K1815" i="6"/>
  <c r="L1815" i="6"/>
  <c r="D1815" i="6"/>
  <c r="M1815" i="6"/>
  <c r="N1815" i="6"/>
  <c r="A1816" i="6"/>
  <c r="F1816" i="6"/>
  <c r="G1816" i="6"/>
  <c r="H1816" i="6"/>
  <c r="I1816" i="6"/>
  <c r="C1816" i="6"/>
  <c r="K1816" i="6"/>
  <c r="L1816" i="6"/>
  <c r="D1816" i="6"/>
  <c r="M1816" i="6"/>
  <c r="N1816" i="6"/>
  <c r="A1817" i="6"/>
  <c r="F1817" i="6"/>
  <c r="G1817" i="6"/>
  <c r="H1817" i="6"/>
  <c r="I1817" i="6"/>
  <c r="C1817" i="6"/>
  <c r="K1817" i="6"/>
  <c r="L1817" i="6"/>
  <c r="D1817" i="6"/>
  <c r="M1817" i="6"/>
  <c r="N1817" i="6"/>
  <c r="A1818" i="6"/>
  <c r="F1818" i="6"/>
  <c r="G1818" i="6"/>
  <c r="H1818" i="6"/>
  <c r="I1818" i="6"/>
  <c r="C1818" i="6"/>
  <c r="K1818" i="6"/>
  <c r="L1818" i="6"/>
  <c r="D1818" i="6"/>
  <c r="M1818" i="6"/>
  <c r="N1818" i="6"/>
  <c r="A1819" i="6"/>
  <c r="F1819" i="6"/>
  <c r="G1819" i="6"/>
  <c r="H1819" i="6"/>
  <c r="I1819" i="6"/>
  <c r="C1819" i="6"/>
  <c r="K1819" i="6"/>
  <c r="L1819" i="6"/>
  <c r="D1819" i="6"/>
  <c r="M1819" i="6"/>
  <c r="N1819" i="6"/>
  <c r="A1820" i="6"/>
  <c r="F1820" i="6"/>
  <c r="G1820" i="6"/>
  <c r="H1820" i="6"/>
  <c r="I1820" i="6"/>
  <c r="C1820" i="6"/>
  <c r="K1820" i="6"/>
  <c r="L1820" i="6"/>
  <c r="D1820" i="6"/>
  <c r="M1820" i="6"/>
  <c r="N1820" i="6"/>
  <c r="A1821" i="6"/>
  <c r="F1821" i="6"/>
  <c r="G1821" i="6"/>
  <c r="H1821" i="6"/>
  <c r="I1821" i="6"/>
  <c r="C1821" i="6"/>
  <c r="K1821" i="6"/>
  <c r="L1821" i="6"/>
  <c r="D1821" i="6"/>
  <c r="M1821" i="6"/>
  <c r="N1821" i="6"/>
  <c r="A1822" i="6"/>
  <c r="F1822" i="6"/>
  <c r="G1822" i="6"/>
  <c r="H1822" i="6"/>
  <c r="I1822" i="6"/>
  <c r="C1822" i="6"/>
  <c r="K1822" i="6"/>
  <c r="L1822" i="6"/>
  <c r="D1822" i="6"/>
  <c r="M1822" i="6"/>
  <c r="N1822" i="6"/>
  <c r="A1823" i="6"/>
  <c r="F1823" i="6"/>
  <c r="G1823" i="6"/>
  <c r="H1823" i="6"/>
  <c r="I1823" i="6"/>
  <c r="C1823" i="6"/>
  <c r="K1823" i="6"/>
  <c r="L1823" i="6"/>
  <c r="D1823" i="6"/>
  <c r="M1823" i="6"/>
  <c r="N1823" i="6"/>
  <c r="A1824" i="6"/>
  <c r="F1824" i="6"/>
  <c r="G1824" i="6"/>
  <c r="H1824" i="6"/>
  <c r="I1824" i="6"/>
  <c r="C1824" i="6"/>
  <c r="K1824" i="6"/>
  <c r="L1824" i="6"/>
  <c r="D1824" i="6"/>
  <c r="M1824" i="6"/>
  <c r="N1824" i="6"/>
  <c r="A1825" i="6"/>
  <c r="F1825" i="6"/>
  <c r="G1825" i="6"/>
  <c r="H1825" i="6"/>
  <c r="I1825" i="6"/>
  <c r="C1825" i="6"/>
  <c r="K1825" i="6"/>
  <c r="L1825" i="6"/>
  <c r="D1825" i="6"/>
  <c r="M1825" i="6"/>
  <c r="N1825" i="6"/>
  <c r="A1826" i="6"/>
  <c r="F1826" i="6"/>
  <c r="G1826" i="6"/>
  <c r="H1826" i="6"/>
  <c r="I1826" i="6"/>
  <c r="C1826" i="6"/>
  <c r="K1826" i="6"/>
  <c r="L1826" i="6"/>
  <c r="D1826" i="6"/>
  <c r="M1826" i="6"/>
  <c r="N1826" i="6"/>
  <c r="A1827" i="6"/>
  <c r="F1827" i="6"/>
  <c r="G1827" i="6"/>
  <c r="H1827" i="6"/>
  <c r="I1827" i="6"/>
  <c r="C1827" i="6"/>
  <c r="K1827" i="6"/>
  <c r="L1827" i="6"/>
  <c r="D1827" i="6"/>
  <c r="M1827" i="6"/>
  <c r="N1827" i="6"/>
  <c r="A1828" i="6"/>
  <c r="F1828" i="6"/>
  <c r="G1828" i="6"/>
  <c r="H1828" i="6"/>
  <c r="I1828" i="6"/>
  <c r="C1828" i="6"/>
  <c r="K1828" i="6"/>
  <c r="L1828" i="6"/>
  <c r="D1828" i="6"/>
  <c r="M1828" i="6"/>
  <c r="N1828" i="6"/>
  <c r="A1829" i="6"/>
  <c r="F1829" i="6"/>
  <c r="G1829" i="6"/>
  <c r="H1829" i="6"/>
  <c r="I1829" i="6"/>
  <c r="C1829" i="6"/>
  <c r="K1829" i="6"/>
  <c r="L1829" i="6"/>
  <c r="D1829" i="6"/>
  <c r="M1829" i="6"/>
  <c r="N1829" i="6"/>
  <c r="A1830" i="6"/>
  <c r="F1830" i="6"/>
  <c r="G1830" i="6"/>
  <c r="H1830" i="6"/>
  <c r="I1830" i="6"/>
  <c r="C1830" i="6"/>
  <c r="K1830" i="6"/>
  <c r="L1830" i="6"/>
  <c r="D1830" i="6"/>
  <c r="M1830" i="6"/>
  <c r="N1830" i="6"/>
  <c r="A1831" i="6"/>
  <c r="F1831" i="6"/>
  <c r="G1831" i="6"/>
  <c r="H1831" i="6"/>
  <c r="I1831" i="6"/>
  <c r="C1831" i="6"/>
  <c r="K1831" i="6"/>
  <c r="L1831" i="6"/>
  <c r="D1831" i="6"/>
  <c r="M1831" i="6"/>
  <c r="N1831" i="6"/>
  <c r="A1832" i="6"/>
  <c r="F1832" i="6"/>
  <c r="G1832" i="6"/>
  <c r="H1832" i="6"/>
  <c r="I1832" i="6"/>
  <c r="C1832" i="6"/>
  <c r="K1832" i="6"/>
  <c r="L1832" i="6"/>
  <c r="D1832" i="6"/>
  <c r="M1832" i="6"/>
  <c r="N1832" i="6"/>
  <c r="A1833" i="6"/>
  <c r="F1833" i="6"/>
  <c r="G1833" i="6"/>
  <c r="H1833" i="6"/>
  <c r="I1833" i="6"/>
  <c r="C1833" i="6"/>
  <c r="K1833" i="6"/>
  <c r="L1833" i="6"/>
  <c r="D1833" i="6"/>
  <c r="M1833" i="6"/>
  <c r="N1833" i="6"/>
  <c r="A1834" i="6"/>
  <c r="F1834" i="6"/>
  <c r="G1834" i="6"/>
  <c r="H1834" i="6"/>
  <c r="I1834" i="6"/>
  <c r="C1834" i="6"/>
  <c r="K1834" i="6"/>
  <c r="L1834" i="6"/>
  <c r="D1834" i="6"/>
  <c r="M1834" i="6"/>
  <c r="N1834" i="6"/>
  <c r="A1835" i="6"/>
  <c r="F1835" i="6"/>
  <c r="G1835" i="6"/>
  <c r="H1835" i="6"/>
  <c r="I1835" i="6"/>
  <c r="C1835" i="6"/>
  <c r="K1835" i="6"/>
  <c r="L1835" i="6"/>
  <c r="D1835" i="6"/>
  <c r="M1835" i="6"/>
  <c r="N1835" i="6"/>
  <c r="A1836" i="6"/>
  <c r="F1836" i="6"/>
  <c r="G1836" i="6"/>
  <c r="H1836" i="6"/>
  <c r="I1836" i="6"/>
  <c r="C1836" i="6"/>
  <c r="K1836" i="6"/>
  <c r="L1836" i="6"/>
  <c r="D1836" i="6"/>
  <c r="M1836" i="6"/>
  <c r="N1836" i="6"/>
  <c r="A1837" i="6"/>
  <c r="F1837" i="6"/>
  <c r="G1837" i="6"/>
  <c r="H1837" i="6"/>
  <c r="I1837" i="6"/>
  <c r="C1837" i="6"/>
  <c r="K1837" i="6"/>
  <c r="L1837" i="6"/>
  <c r="D1837" i="6"/>
  <c r="M1837" i="6"/>
  <c r="N1837" i="6"/>
  <c r="A1838" i="6"/>
  <c r="F1838" i="6"/>
  <c r="G1838" i="6"/>
  <c r="H1838" i="6"/>
  <c r="I1838" i="6"/>
  <c r="C1838" i="6"/>
  <c r="K1838" i="6"/>
  <c r="L1838" i="6"/>
  <c r="D1838" i="6"/>
  <c r="M1838" i="6"/>
  <c r="N1838" i="6"/>
  <c r="A1839" i="6"/>
  <c r="F1839" i="6"/>
  <c r="G1839" i="6"/>
  <c r="H1839" i="6"/>
  <c r="I1839" i="6"/>
  <c r="C1839" i="6"/>
  <c r="K1839" i="6"/>
  <c r="L1839" i="6"/>
  <c r="D1839" i="6"/>
  <c r="M1839" i="6"/>
  <c r="N1839" i="6"/>
  <c r="A1840" i="6"/>
  <c r="F1840" i="6"/>
  <c r="G1840" i="6"/>
  <c r="H1840" i="6"/>
  <c r="I1840" i="6"/>
  <c r="C1840" i="6"/>
  <c r="K1840" i="6"/>
  <c r="L1840" i="6"/>
  <c r="D1840" i="6"/>
  <c r="M1840" i="6"/>
  <c r="N1840" i="6"/>
  <c r="A1841" i="6"/>
  <c r="F1841" i="6"/>
  <c r="G1841" i="6"/>
  <c r="H1841" i="6"/>
  <c r="I1841" i="6"/>
  <c r="C1841" i="6"/>
  <c r="K1841" i="6"/>
  <c r="L1841" i="6"/>
  <c r="D1841" i="6"/>
  <c r="M1841" i="6"/>
  <c r="N1841" i="6"/>
  <c r="A1842" i="6"/>
  <c r="F1842" i="6"/>
  <c r="G1842" i="6"/>
  <c r="H1842" i="6"/>
  <c r="I1842" i="6"/>
  <c r="C1842" i="6"/>
  <c r="K1842" i="6"/>
  <c r="L1842" i="6"/>
  <c r="D1842" i="6"/>
  <c r="M1842" i="6"/>
  <c r="N1842" i="6"/>
  <c r="A1843" i="6"/>
  <c r="F1843" i="6"/>
  <c r="G1843" i="6"/>
  <c r="H1843" i="6"/>
  <c r="I1843" i="6"/>
  <c r="C1843" i="6"/>
  <c r="K1843" i="6"/>
  <c r="L1843" i="6"/>
  <c r="D1843" i="6"/>
  <c r="M1843" i="6"/>
  <c r="N1843" i="6"/>
  <c r="A1844" i="6"/>
  <c r="F1844" i="6"/>
  <c r="G1844" i="6"/>
  <c r="H1844" i="6"/>
  <c r="I1844" i="6"/>
  <c r="C1844" i="6"/>
  <c r="K1844" i="6"/>
  <c r="L1844" i="6"/>
  <c r="D1844" i="6"/>
  <c r="M1844" i="6"/>
  <c r="N1844" i="6"/>
  <c r="A1845" i="6"/>
  <c r="F1845" i="6"/>
  <c r="G1845" i="6"/>
  <c r="H1845" i="6"/>
  <c r="I1845" i="6"/>
  <c r="C1845" i="6"/>
  <c r="K1845" i="6"/>
  <c r="L1845" i="6"/>
  <c r="D1845" i="6"/>
  <c r="M1845" i="6"/>
  <c r="N1845" i="6"/>
  <c r="A1846" i="6"/>
  <c r="F1846" i="6"/>
  <c r="G1846" i="6"/>
  <c r="H1846" i="6"/>
  <c r="I1846" i="6"/>
  <c r="C1846" i="6"/>
  <c r="K1846" i="6"/>
  <c r="L1846" i="6"/>
  <c r="D1846" i="6"/>
  <c r="M1846" i="6"/>
  <c r="N1846" i="6"/>
  <c r="A1847" i="6"/>
  <c r="F1847" i="6"/>
  <c r="G1847" i="6"/>
  <c r="H1847" i="6"/>
  <c r="I1847" i="6"/>
  <c r="C1847" i="6"/>
  <c r="K1847" i="6"/>
  <c r="L1847" i="6"/>
  <c r="D1847" i="6"/>
  <c r="M1847" i="6"/>
  <c r="N1847" i="6"/>
  <c r="A1848" i="6"/>
  <c r="F1848" i="6"/>
  <c r="G1848" i="6"/>
  <c r="H1848" i="6"/>
  <c r="I1848" i="6"/>
  <c r="C1848" i="6"/>
  <c r="K1848" i="6"/>
  <c r="L1848" i="6"/>
  <c r="D1848" i="6"/>
  <c r="M1848" i="6"/>
  <c r="N1848" i="6"/>
  <c r="A1849" i="6"/>
  <c r="F1849" i="6"/>
  <c r="G1849" i="6"/>
  <c r="H1849" i="6"/>
  <c r="I1849" i="6"/>
  <c r="C1849" i="6"/>
  <c r="K1849" i="6"/>
  <c r="L1849" i="6"/>
  <c r="D1849" i="6"/>
  <c r="M1849" i="6"/>
  <c r="N1849" i="6"/>
  <c r="A1850" i="6"/>
  <c r="F1850" i="6"/>
  <c r="G1850" i="6"/>
  <c r="H1850" i="6"/>
  <c r="I1850" i="6"/>
  <c r="C1850" i="6"/>
  <c r="K1850" i="6"/>
  <c r="L1850" i="6"/>
  <c r="D1850" i="6"/>
  <c r="M1850" i="6"/>
  <c r="N1850" i="6"/>
  <c r="A1851" i="6"/>
  <c r="F1851" i="6"/>
  <c r="G1851" i="6"/>
  <c r="H1851" i="6"/>
  <c r="I1851" i="6"/>
  <c r="C1851" i="6"/>
  <c r="K1851" i="6"/>
  <c r="L1851" i="6"/>
  <c r="D1851" i="6"/>
  <c r="M1851" i="6"/>
  <c r="N1851" i="6"/>
  <c r="A1852" i="6"/>
  <c r="F1852" i="6"/>
  <c r="G1852" i="6"/>
  <c r="H1852" i="6"/>
  <c r="I1852" i="6"/>
  <c r="C1852" i="6"/>
  <c r="K1852" i="6"/>
  <c r="L1852" i="6"/>
  <c r="D1852" i="6"/>
  <c r="M1852" i="6"/>
  <c r="N1852" i="6"/>
  <c r="A1853" i="6"/>
  <c r="F1853" i="6"/>
  <c r="G1853" i="6"/>
  <c r="H1853" i="6"/>
  <c r="I1853" i="6"/>
  <c r="C1853" i="6"/>
  <c r="K1853" i="6"/>
  <c r="L1853" i="6"/>
  <c r="D1853" i="6"/>
  <c r="M1853" i="6"/>
  <c r="N1853" i="6"/>
  <c r="A1854" i="6"/>
  <c r="F1854" i="6"/>
  <c r="G1854" i="6"/>
  <c r="H1854" i="6"/>
  <c r="I1854" i="6"/>
  <c r="C1854" i="6"/>
  <c r="K1854" i="6"/>
  <c r="L1854" i="6"/>
  <c r="D1854" i="6"/>
  <c r="M1854" i="6"/>
  <c r="N1854" i="6"/>
  <c r="A1855" i="6"/>
  <c r="F1855" i="6"/>
  <c r="G1855" i="6"/>
  <c r="H1855" i="6"/>
  <c r="I1855" i="6"/>
  <c r="C1855" i="6"/>
  <c r="K1855" i="6"/>
  <c r="L1855" i="6"/>
  <c r="D1855" i="6"/>
  <c r="M1855" i="6"/>
  <c r="N1855" i="6"/>
  <c r="A1856" i="6"/>
  <c r="F1856" i="6"/>
  <c r="G1856" i="6"/>
  <c r="H1856" i="6"/>
  <c r="I1856" i="6"/>
  <c r="C1856" i="6"/>
  <c r="K1856" i="6"/>
  <c r="L1856" i="6"/>
  <c r="D1856" i="6"/>
  <c r="M1856" i="6"/>
  <c r="N1856" i="6"/>
  <c r="A1857" i="6"/>
  <c r="F1857" i="6"/>
  <c r="G1857" i="6"/>
  <c r="H1857" i="6"/>
  <c r="I1857" i="6"/>
  <c r="C1857" i="6"/>
  <c r="K1857" i="6"/>
  <c r="L1857" i="6"/>
  <c r="D1857" i="6"/>
  <c r="M1857" i="6"/>
  <c r="N1857" i="6"/>
  <c r="A1858" i="6"/>
  <c r="F1858" i="6"/>
  <c r="G1858" i="6"/>
  <c r="H1858" i="6"/>
  <c r="I1858" i="6"/>
  <c r="C1858" i="6"/>
  <c r="K1858" i="6"/>
  <c r="L1858" i="6"/>
  <c r="D1858" i="6"/>
  <c r="M1858" i="6"/>
  <c r="N1858" i="6"/>
  <c r="A1859" i="6"/>
  <c r="F1859" i="6"/>
  <c r="G1859" i="6"/>
  <c r="H1859" i="6"/>
  <c r="I1859" i="6"/>
  <c r="C1859" i="6"/>
  <c r="K1859" i="6"/>
  <c r="L1859" i="6"/>
  <c r="D1859" i="6"/>
  <c r="M1859" i="6"/>
  <c r="N1859" i="6"/>
  <c r="A1860" i="6"/>
  <c r="F1860" i="6"/>
  <c r="G1860" i="6"/>
  <c r="H1860" i="6"/>
  <c r="I1860" i="6"/>
  <c r="C1860" i="6"/>
  <c r="K1860" i="6"/>
  <c r="L1860" i="6"/>
  <c r="D1860" i="6"/>
  <c r="M1860" i="6"/>
  <c r="N1860" i="6"/>
  <c r="A1861" i="6"/>
  <c r="F1861" i="6"/>
  <c r="G1861" i="6"/>
  <c r="H1861" i="6"/>
  <c r="I1861" i="6"/>
  <c r="C1861" i="6"/>
  <c r="K1861" i="6"/>
  <c r="L1861" i="6"/>
  <c r="D1861" i="6"/>
  <c r="M1861" i="6"/>
  <c r="N1861" i="6"/>
  <c r="A1862" i="6"/>
  <c r="F1862" i="6"/>
  <c r="G1862" i="6"/>
  <c r="H1862" i="6"/>
  <c r="I1862" i="6"/>
  <c r="C1862" i="6"/>
  <c r="K1862" i="6"/>
  <c r="L1862" i="6"/>
  <c r="D1862" i="6"/>
  <c r="M1862" i="6"/>
  <c r="N1862" i="6"/>
  <c r="A1863" i="6"/>
  <c r="F1863" i="6"/>
  <c r="G1863" i="6"/>
  <c r="H1863" i="6"/>
  <c r="I1863" i="6"/>
  <c r="C1863" i="6"/>
  <c r="K1863" i="6"/>
  <c r="L1863" i="6"/>
  <c r="D1863" i="6"/>
  <c r="M1863" i="6"/>
  <c r="N1863" i="6"/>
  <c r="A1864" i="6"/>
  <c r="F1864" i="6"/>
  <c r="G1864" i="6"/>
  <c r="H1864" i="6"/>
  <c r="I1864" i="6"/>
  <c r="C1864" i="6"/>
  <c r="K1864" i="6"/>
  <c r="L1864" i="6"/>
  <c r="D1864" i="6"/>
  <c r="M1864" i="6"/>
  <c r="N1864" i="6"/>
  <c r="A1865" i="6"/>
  <c r="F1865" i="6"/>
  <c r="G1865" i="6"/>
  <c r="H1865" i="6"/>
  <c r="I1865" i="6"/>
  <c r="C1865" i="6"/>
  <c r="K1865" i="6"/>
  <c r="L1865" i="6"/>
  <c r="D1865" i="6"/>
  <c r="M1865" i="6"/>
  <c r="N1865" i="6"/>
  <c r="A1866" i="6"/>
  <c r="F1866" i="6"/>
  <c r="G1866" i="6"/>
  <c r="H1866" i="6"/>
  <c r="I1866" i="6"/>
  <c r="C1866" i="6"/>
  <c r="K1866" i="6"/>
  <c r="L1866" i="6"/>
  <c r="D1866" i="6"/>
  <c r="M1866" i="6"/>
  <c r="N1866" i="6"/>
  <c r="A1867" i="6"/>
  <c r="F1867" i="6"/>
  <c r="G1867" i="6"/>
  <c r="H1867" i="6"/>
  <c r="I1867" i="6"/>
  <c r="C1867" i="6"/>
  <c r="K1867" i="6"/>
  <c r="L1867" i="6"/>
  <c r="D1867" i="6"/>
  <c r="M1867" i="6"/>
  <c r="N1867" i="6"/>
  <c r="A1868" i="6"/>
  <c r="F1868" i="6"/>
  <c r="G1868" i="6"/>
  <c r="H1868" i="6"/>
  <c r="I1868" i="6"/>
  <c r="C1868" i="6"/>
  <c r="K1868" i="6"/>
  <c r="L1868" i="6"/>
  <c r="D1868" i="6"/>
  <c r="M1868" i="6"/>
  <c r="N1868" i="6"/>
  <c r="A1869" i="6"/>
  <c r="F1869" i="6"/>
  <c r="G1869" i="6"/>
  <c r="H1869" i="6"/>
  <c r="I1869" i="6"/>
  <c r="C1869" i="6"/>
  <c r="K1869" i="6"/>
  <c r="L1869" i="6"/>
  <c r="D1869" i="6"/>
  <c r="M1869" i="6"/>
  <c r="N1869" i="6"/>
  <c r="A1870" i="6"/>
  <c r="F1870" i="6"/>
  <c r="G1870" i="6"/>
  <c r="H1870" i="6"/>
  <c r="I1870" i="6"/>
  <c r="C1870" i="6"/>
  <c r="K1870" i="6"/>
  <c r="L1870" i="6"/>
  <c r="D1870" i="6"/>
  <c r="M1870" i="6"/>
  <c r="N1870" i="6"/>
  <c r="A1871" i="6"/>
  <c r="F1871" i="6"/>
  <c r="G1871" i="6"/>
  <c r="H1871" i="6"/>
  <c r="I1871" i="6"/>
  <c r="C1871" i="6"/>
  <c r="K1871" i="6"/>
  <c r="L1871" i="6"/>
  <c r="D1871" i="6"/>
  <c r="M1871" i="6"/>
  <c r="N1871" i="6"/>
  <c r="A1872" i="6"/>
  <c r="F1872" i="6"/>
  <c r="G1872" i="6"/>
  <c r="H1872" i="6"/>
  <c r="I1872" i="6"/>
  <c r="C1872" i="6"/>
  <c r="K1872" i="6"/>
  <c r="L1872" i="6"/>
  <c r="D1872" i="6"/>
  <c r="M1872" i="6"/>
  <c r="N1872" i="6"/>
  <c r="A1873" i="6"/>
  <c r="F1873" i="6"/>
  <c r="G1873" i="6"/>
  <c r="H1873" i="6"/>
  <c r="I1873" i="6"/>
  <c r="C1873" i="6"/>
  <c r="K1873" i="6"/>
  <c r="L1873" i="6"/>
  <c r="D1873" i="6"/>
  <c r="M1873" i="6"/>
  <c r="N1873" i="6"/>
  <c r="A1874" i="6"/>
  <c r="F1874" i="6"/>
  <c r="G1874" i="6"/>
  <c r="H1874" i="6"/>
  <c r="I1874" i="6"/>
  <c r="C1874" i="6"/>
  <c r="K1874" i="6"/>
  <c r="L1874" i="6"/>
  <c r="D1874" i="6"/>
  <c r="M1874" i="6"/>
  <c r="N1874" i="6"/>
  <c r="A1875" i="6"/>
  <c r="F1875" i="6"/>
  <c r="G1875" i="6"/>
  <c r="H1875" i="6"/>
  <c r="I1875" i="6"/>
  <c r="C1875" i="6"/>
  <c r="K1875" i="6"/>
  <c r="L1875" i="6"/>
  <c r="D1875" i="6"/>
  <c r="M1875" i="6"/>
  <c r="N1875" i="6"/>
  <c r="A1876" i="6"/>
  <c r="F1876" i="6"/>
  <c r="G1876" i="6"/>
  <c r="H1876" i="6"/>
  <c r="I1876" i="6"/>
  <c r="C1876" i="6"/>
  <c r="K1876" i="6"/>
  <c r="L1876" i="6"/>
  <c r="D1876" i="6"/>
  <c r="M1876" i="6"/>
  <c r="N1876" i="6"/>
  <c r="A1877" i="6"/>
  <c r="F1877" i="6"/>
  <c r="G1877" i="6"/>
  <c r="H1877" i="6"/>
  <c r="I1877" i="6"/>
  <c r="C1877" i="6"/>
  <c r="K1877" i="6"/>
  <c r="L1877" i="6"/>
  <c r="D1877" i="6"/>
  <c r="M1877" i="6"/>
  <c r="N1877" i="6"/>
  <c r="A1878" i="6"/>
  <c r="F1878" i="6"/>
  <c r="G1878" i="6"/>
  <c r="H1878" i="6"/>
  <c r="I1878" i="6"/>
  <c r="C1878" i="6"/>
  <c r="K1878" i="6"/>
  <c r="L1878" i="6"/>
  <c r="D1878" i="6"/>
  <c r="M1878" i="6"/>
  <c r="N1878" i="6"/>
  <c r="A1879" i="6"/>
  <c r="F1879" i="6"/>
  <c r="G1879" i="6"/>
  <c r="H1879" i="6"/>
  <c r="I1879" i="6"/>
  <c r="C1879" i="6"/>
  <c r="K1879" i="6"/>
  <c r="L1879" i="6"/>
  <c r="D1879" i="6"/>
  <c r="M1879" i="6"/>
  <c r="N1879" i="6"/>
  <c r="A1880" i="6"/>
  <c r="F1880" i="6"/>
  <c r="G1880" i="6"/>
  <c r="H1880" i="6"/>
  <c r="I1880" i="6"/>
  <c r="C1880" i="6"/>
  <c r="K1880" i="6"/>
  <c r="L1880" i="6"/>
  <c r="D1880" i="6"/>
  <c r="M1880" i="6"/>
  <c r="N1880" i="6"/>
  <c r="A1881" i="6"/>
  <c r="F1881" i="6"/>
  <c r="G1881" i="6"/>
  <c r="H1881" i="6"/>
  <c r="I1881" i="6"/>
  <c r="C1881" i="6"/>
  <c r="K1881" i="6"/>
  <c r="L1881" i="6"/>
  <c r="D1881" i="6"/>
  <c r="M1881" i="6"/>
  <c r="N1881" i="6"/>
  <c r="A1882" i="6"/>
  <c r="F1882" i="6"/>
  <c r="G1882" i="6"/>
  <c r="H1882" i="6"/>
  <c r="I1882" i="6"/>
  <c r="C1882" i="6"/>
  <c r="K1882" i="6"/>
  <c r="L1882" i="6"/>
  <c r="D1882" i="6"/>
  <c r="M1882" i="6"/>
  <c r="N1882" i="6"/>
  <c r="A1883" i="6"/>
  <c r="F1883" i="6"/>
  <c r="G1883" i="6"/>
  <c r="H1883" i="6"/>
  <c r="I1883" i="6"/>
  <c r="C1883" i="6"/>
  <c r="K1883" i="6"/>
  <c r="L1883" i="6"/>
  <c r="D1883" i="6"/>
  <c r="M1883" i="6"/>
  <c r="N1883" i="6"/>
  <c r="A1884" i="6"/>
  <c r="F1884" i="6"/>
  <c r="G1884" i="6"/>
  <c r="H1884" i="6"/>
  <c r="I1884" i="6"/>
  <c r="C1884" i="6"/>
  <c r="K1884" i="6"/>
  <c r="L1884" i="6"/>
  <c r="D1884" i="6"/>
  <c r="M1884" i="6"/>
  <c r="N1884" i="6"/>
  <c r="A1885" i="6"/>
  <c r="F1885" i="6"/>
  <c r="G1885" i="6"/>
  <c r="H1885" i="6"/>
  <c r="I1885" i="6"/>
  <c r="C1885" i="6"/>
  <c r="K1885" i="6"/>
  <c r="L1885" i="6"/>
  <c r="D1885" i="6"/>
  <c r="M1885" i="6"/>
  <c r="N1885" i="6"/>
  <c r="A1886" i="6"/>
  <c r="F1886" i="6"/>
  <c r="G1886" i="6"/>
  <c r="H1886" i="6"/>
  <c r="I1886" i="6"/>
  <c r="C1886" i="6"/>
  <c r="K1886" i="6"/>
  <c r="L1886" i="6"/>
  <c r="D1886" i="6"/>
  <c r="M1886" i="6"/>
  <c r="N1886" i="6"/>
  <c r="A1887" i="6"/>
  <c r="F1887" i="6"/>
  <c r="G1887" i="6"/>
  <c r="H1887" i="6"/>
  <c r="I1887" i="6"/>
  <c r="C1887" i="6"/>
  <c r="K1887" i="6"/>
  <c r="L1887" i="6"/>
  <c r="D1887" i="6"/>
  <c r="M1887" i="6"/>
  <c r="N1887" i="6"/>
  <c r="A1888" i="6"/>
  <c r="F1888" i="6"/>
  <c r="G1888" i="6"/>
  <c r="H1888" i="6"/>
  <c r="I1888" i="6"/>
  <c r="C1888" i="6"/>
  <c r="K1888" i="6"/>
  <c r="L1888" i="6"/>
  <c r="D1888" i="6"/>
  <c r="M1888" i="6"/>
  <c r="N1888" i="6"/>
  <c r="A1889" i="6"/>
  <c r="F1889" i="6"/>
  <c r="G1889" i="6"/>
  <c r="H1889" i="6"/>
  <c r="I1889" i="6"/>
  <c r="C1889" i="6"/>
  <c r="K1889" i="6"/>
  <c r="L1889" i="6"/>
  <c r="D1889" i="6"/>
  <c r="M1889" i="6"/>
  <c r="N1889" i="6"/>
  <c r="A1890" i="6"/>
  <c r="F1890" i="6"/>
  <c r="G1890" i="6"/>
  <c r="H1890" i="6"/>
  <c r="I1890" i="6"/>
  <c r="C1890" i="6"/>
  <c r="K1890" i="6"/>
  <c r="L1890" i="6"/>
  <c r="D1890" i="6"/>
  <c r="M1890" i="6"/>
  <c r="N1890" i="6"/>
  <c r="A1891" i="6"/>
  <c r="F1891" i="6"/>
  <c r="G1891" i="6"/>
  <c r="H1891" i="6"/>
  <c r="I1891" i="6"/>
  <c r="C1891" i="6"/>
  <c r="K1891" i="6"/>
  <c r="L1891" i="6"/>
  <c r="D1891" i="6"/>
  <c r="M1891" i="6"/>
  <c r="N1891" i="6"/>
  <c r="A1892" i="6"/>
  <c r="F1892" i="6"/>
  <c r="G1892" i="6"/>
  <c r="H1892" i="6"/>
  <c r="I1892" i="6"/>
  <c r="C1892" i="6"/>
  <c r="K1892" i="6"/>
  <c r="L1892" i="6"/>
  <c r="D1892" i="6"/>
  <c r="M1892" i="6"/>
  <c r="N1892" i="6"/>
  <c r="A1893" i="6"/>
  <c r="F1893" i="6"/>
  <c r="G1893" i="6"/>
  <c r="H1893" i="6"/>
  <c r="I1893" i="6"/>
  <c r="C1893" i="6"/>
  <c r="K1893" i="6"/>
  <c r="L1893" i="6"/>
  <c r="D1893" i="6"/>
  <c r="M1893" i="6"/>
  <c r="N1893" i="6"/>
  <c r="A1894" i="6"/>
  <c r="F1894" i="6"/>
  <c r="G1894" i="6"/>
  <c r="H1894" i="6"/>
  <c r="I1894" i="6"/>
  <c r="C1894" i="6"/>
  <c r="K1894" i="6"/>
  <c r="L1894" i="6"/>
  <c r="D1894" i="6"/>
  <c r="M1894" i="6"/>
  <c r="N1894" i="6"/>
  <c r="A1895" i="6"/>
  <c r="F1895" i="6"/>
  <c r="G1895" i="6"/>
  <c r="H1895" i="6"/>
  <c r="I1895" i="6"/>
  <c r="C1895" i="6"/>
  <c r="K1895" i="6"/>
  <c r="L1895" i="6"/>
  <c r="D1895" i="6"/>
  <c r="M1895" i="6"/>
  <c r="N1895" i="6"/>
  <c r="A1896" i="6"/>
  <c r="F1896" i="6"/>
  <c r="G1896" i="6"/>
  <c r="H1896" i="6"/>
  <c r="I1896" i="6"/>
  <c r="C1896" i="6"/>
  <c r="K1896" i="6"/>
  <c r="L1896" i="6"/>
  <c r="D1896" i="6"/>
  <c r="M1896" i="6"/>
  <c r="N1896" i="6"/>
  <c r="A1897" i="6"/>
  <c r="F1897" i="6"/>
  <c r="G1897" i="6"/>
  <c r="H1897" i="6"/>
  <c r="I1897" i="6"/>
  <c r="C1897" i="6"/>
  <c r="K1897" i="6"/>
  <c r="L1897" i="6"/>
  <c r="D1897" i="6"/>
  <c r="M1897" i="6"/>
  <c r="N1897" i="6"/>
  <c r="A1898" i="6"/>
  <c r="F1898" i="6"/>
  <c r="G1898" i="6"/>
  <c r="H1898" i="6"/>
  <c r="I1898" i="6"/>
  <c r="C1898" i="6"/>
  <c r="K1898" i="6"/>
  <c r="L1898" i="6"/>
  <c r="D1898" i="6"/>
  <c r="M1898" i="6"/>
  <c r="N1898" i="6"/>
  <c r="A1899" i="6"/>
  <c r="F1899" i="6"/>
  <c r="G1899" i="6"/>
  <c r="H1899" i="6"/>
  <c r="I1899" i="6"/>
  <c r="C1899" i="6"/>
  <c r="K1899" i="6"/>
  <c r="L1899" i="6"/>
  <c r="D1899" i="6"/>
  <c r="M1899" i="6"/>
  <c r="N1899" i="6"/>
  <c r="A1900" i="6"/>
  <c r="F1900" i="6"/>
  <c r="G1900" i="6"/>
  <c r="H1900" i="6"/>
  <c r="I1900" i="6"/>
  <c r="C1900" i="6"/>
  <c r="K1900" i="6"/>
  <c r="L1900" i="6"/>
  <c r="D1900" i="6"/>
  <c r="M1900" i="6"/>
  <c r="N1900" i="6"/>
  <c r="A1901" i="6"/>
  <c r="F1901" i="6"/>
  <c r="G1901" i="6"/>
  <c r="H1901" i="6"/>
  <c r="I1901" i="6"/>
  <c r="C1901" i="6"/>
  <c r="K1901" i="6"/>
  <c r="L1901" i="6"/>
  <c r="D1901" i="6"/>
  <c r="M1901" i="6"/>
  <c r="N1901" i="6"/>
  <c r="A1902" i="6"/>
  <c r="F1902" i="6"/>
  <c r="G1902" i="6"/>
  <c r="H1902" i="6"/>
  <c r="I1902" i="6"/>
  <c r="C1902" i="6"/>
  <c r="K1902" i="6"/>
  <c r="L1902" i="6"/>
  <c r="D1902" i="6"/>
  <c r="M1902" i="6"/>
  <c r="N1902" i="6"/>
  <c r="A1903" i="6"/>
  <c r="F1903" i="6"/>
  <c r="G1903" i="6"/>
  <c r="H1903" i="6"/>
  <c r="I1903" i="6"/>
  <c r="C1903" i="6"/>
  <c r="K1903" i="6"/>
  <c r="L1903" i="6"/>
  <c r="D1903" i="6"/>
  <c r="M1903" i="6"/>
  <c r="N1903" i="6"/>
  <c r="A1904" i="6"/>
  <c r="F1904" i="6"/>
  <c r="G1904" i="6"/>
  <c r="H1904" i="6"/>
  <c r="I1904" i="6"/>
  <c r="C1904" i="6"/>
  <c r="K1904" i="6"/>
  <c r="L1904" i="6"/>
  <c r="D1904" i="6"/>
  <c r="M1904" i="6"/>
  <c r="N1904" i="6"/>
  <c r="A1905" i="6"/>
  <c r="F1905" i="6"/>
  <c r="G1905" i="6"/>
  <c r="H1905" i="6"/>
  <c r="I1905" i="6"/>
  <c r="C1905" i="6"/>
  <c r="K1905" i="6"/>
  <c r="L1905" i="6"/>
  <c r="D1905" i="6"/>
  <c r="M1905" i="6"/>
  <c r="N1905" i="6"/>
  <c r="A1906" i="6"/>
  <c r="F1906" i="6"/>
  <c r="G1906" i="6"/>
  <c r="H1906" i="6"/>
  <c r="I1906" i="6"/>
  <c r="C1906" i="6"/>
  <c r="K1906" i="6"/>
  <c r="L1906" i="6"/>
  <c r="D1906" i="6"/>
  <c r="M1906" i="6"/>
  <c r="N1906" i="6"/>
  <c r="A1907" i="6"/>
  <c r="F1907" i="6"/>
  <c r="G1907" i="6"/>
  <c r="H1907" i="6"/>
  <c r="I1907" i="6"/>
  <c r="C1907" i="6"/>
  <c r="K1907" i="6"/>
  <c r="L1907" i="6"/>
  <c r="D1907" i="6"/>
  <c r="M1907" i="6"/>
  <c r="N1907" i="6"/>
  <c r="A1908" i="6"/>
  <c r="F1908" i="6"/>
  <c r="G1908" i="6"/>
  <c r="H1908" i="6"/>
  <c r="I1908" i="6"/>
  <c r="C1908" i="6"/>
  <c r="K1908" i="6"/>
  <c r="L1908" i="6"/>
  <c r="D1908" i="6"/>
  <c r="M1908" i="6"/>
  <c r="N1908" i="6"/>
  <c r="A1909" i="6"/>
  <c r="F1909" i="6"/>
  <c r="G1909" i="6"/>
  <c r="H1909" i="6"/>
  <c r="I1909" i="6"/>
  <c r="C1909" i="6"/>
  <c r="K1909" i="6"/>
  <c r="L1909" i="6"/>
  <c r="D1909" i="6"/>
  <c r="M1909" i="6"/>
  <c r="N1909" i="6"/>
  <c r="A1910" i="6"/>
  <c r="F1910" i="6"/>
  <c r="G1910" i="6"/>
  <c r="H1910" i="6"/>
  <c r="I1910" i="6"/>
  <c r="C1910" i="6"/>
  <c r="K1910" i="6"/>
  <c r="L1910" i="6"/>
  <c r="D1910" i="6"/>
  <c r="M1910" i="6"/>
  <c r="N1910" i="6"/>
  <c r="A1911" i="6"/>
  <c r="F1911" i="6"/>
  <c r="G1911" i="6"/>
  <c r="H1911" i="6"/>
  <c r="I1911" i="6"/>
  <c r="C1911" i="6"/>
  <c r="K1911" i="6"/>
  <c r="L1911" i="6"/>
  <c r="D1911" i="6"/>
  <c r="M1911" i="6"/>
  <c r="N1911" i="6"/>
  <c r="A1912" i="6"/>
  <c r="F1912" i="6"/>
  <c r="G1912" i="6"/>
  <c r="H1912" i="6"/>
  <c r="I1912" i="6"/>
  <c r="C1912" i="6"/>
  <c r="K1912" i="6"/>
  <c r="L1912" i="6"/>
  <c r="D1912" i="6"/>
  <c r="M1912" i="6"/>
  <c r="N1912" i="6"/>
  <c r="A1913" i="6"/>
  <c r="F1913" i="6"/>
  <c r="G1913" i="6"/>
  <c r="H1913" i="6"/>
  <c r="I1913" i="6"/>
  <c r="C1913" i="6"/>
  <c r="K1913" i="6"/>
  <c r="L1913" i="6"/>
  <c r="D1913" i="6"/>
  <c r="M1913" i="6"/>
  <c r="N1913" i="6"/>
  <c r="A1914" i="6"/>
  <c r="F1914" i="6"/>
  <c r="G1914" i="6"/>
  <c r="H1914" i="6"/>
  <c r="I1914" i="6"/>
  <c r="C1914" i="6"/>
  <c r="K1914" i="6"/>
  <c r="L1914" i="6"/>
  <c r="D1914" i="6"/>
  <c r="M1914" i="6"/>
  <c r="N1914" i="6"/>
  <c r="A1915" i="6"/>
  <c r="F1915" i="6"/>
  <c r="G1915" i="6"/>
  <c r="H1915" i="6"/>
  <c r="I1915" i="6"/>
  <c r="C1915" i="6"/>
  <c r="K1915" i="6"/>
  <c r="L1915" i="6"/>
  <c r="D1915" i="6"/>
  <c r="M1915" i="6"/>
  <c r="N1915" i="6"/>
  <c r="A1916" i="6"/>
  <c r="F1916" i="6"/>
  <c r="G1916" i="6"/>
  <c r="H1916" i="6"/>
  <c r="I1916" i="6"/>
  <c r="C1916" i="6"/>
  <c r="K1916" i="6"/>
  <c r="L1916" i="6"/>
  <c r="D1916" i="6"/>
  <c r="M1916" i="6"/>
  <c r="N1916" i="6"/>
  <c r="A1917" i="6"/>
  <c r="F1917" i="6"/>
  <c r="G1917" i="6"/>
  <c r="H1917" i="6"/>
  <c r="I1917" i="6"/>
  <c r="C1917" i="6"/>
  <c r="K1917" i="6"/>
  <c r="L1917" i="6"/>
  <c r="D1917" i="6"/>
  <c r="M1917" i="6"/>
  <c r="N1917" i="6"/>
  <c r="A1918" i="6"/>
  <c r="F1918" i="6"/>
  <c r="G1918" i="6"/>
  <c r="H1918" i="6"/>
  <c r="I1918" i="6"/>
  <c r="C1918" i="6"/>
  <c r="K1918" i="6"/>
  <c r="L1918" i="6"/>
  <c r="D1918" i="6"/>
  <c r="M1918" i="6"/>
  <c r="N1918" i="6"/>
  <c r="A1919" i="6"/>
  <c r="F1919" i="6"/>
  <c r="G1919" i="6"/>
  <c r="H1919" i="6"/>
  <c r="I1919" i="6"/>
  <c r="C1919" i="6"/>
  <c r="K1919" i="6"/>
  <c r="L1919" i="6"/>
  <c r="D1919" i="6"/>
  <c r="M1919" i="6"/>
  <c r="N1919" i="6"/>
  <c r="A1920" i="6"/>
  <c r="F1920" i="6"/>
  <c r="G1920" i="6"/>
  <c r="H1920" i="6"/>
  <c r="I1920" i="6"/>
  <c r="C1920" i="6"/>
  <c r="K1920" i="6"/>
  <c r="L1920" i="6"/>
  <c r="D1920" i="6"/>
  <c r="M1920" i="6"/>
  <c r="N1920" i="6"/>
  <c r="A1921" i="6"/>
  <c r="F1921" i="6"/>
  <c r="G1921" i="6"/>
  <c r="H1921" i="6"/>
  <c r="I1921" i="6"/>
  <c r="C1921" i="6"/>
  <c r="K1921" i="6"/>
  <c r="L1921" i="6"/>
  <c r="D1921" i="6"/>
  <c r="M1921" i="6"/>
  <c r="N1921" i="6"/>
  <c r="A1922" i="6"/>
  <c r="F1922" i="6"/>
  <c r="G1922" i="6"/>
  <c r="H1922" i="6"/>
  <c r="I1922" i="6"/>
  <c r="C1922" i="6"/>
  <c r="K1922" i="6"/>
  <c r="L1922" i="6"/>
  <c r="D1922" i="6"/>
  <c r="M1922" i="6"/>
  <c r="N1922" i="6"/>
  <c r="A1923" i="6"/>
  <c r="F1923" i="6"/>
  <c r="G1923" i="6"/>
  <c r="H1923" i="6"/>
  <c r="I1923" i="6"/>
  <c r="C1923" i="6"/>
  <c r="K1923" i="6"/>
  <c r="L1923" i="6"/>
  <c r="D1923" i="6"/>
  <c r="M1923" i="6"/>
  <c r="N1923" i="6"/>
  <c r="A1924" i="6"/>
  <c r="F1924" i="6"/>
  <c r="G1924" i="6"/>
  <c r="H1924" i="6"/>
  <c r="I1924" i="6"/>
  <c r="C1924" i="6"/>
  <c r="K1924" i="6"/>
  <c r="L1924" i="6"/>
  <c r="D1924" i="6"/>
  <c r="M1924" i="6"/>
  <c r="N1924" i="6"/>
  <c r="A1925" i="6"/>
  <c r="F1925" i="6"/>
  <c r="G1925" i="6"/>
  <c r="H1925" i="6"/>
  <c r="I1925" i="6"/>
  <c r="C1925" i="6"/>
  <c r="K1925" i="6"/>
  <c r="L1925" i="6"/>
  <c r="D1925" i="6"/>
  <c r="M1925" i="6"/>
  <c r="N1925" i="6"/>
  <c r="A1926" i="6"/>
  <c r="F1926" i="6"/>
  <c r="G1926" i="6"/>
  <c r="H1926" i="6"/>
  <c r="I1926" i="6"/>
  <c r="C1926" i="6"/>
  <c r="K1926" i="6"/>
  <c r="L1926" i="6"/>
  <c r="D1926" i="6"/>
  <c r="M1926" i="6"/>
  <c r="N1926" i="6"/>
  <c r="A1927" i="6"/>
  <c r="F1927" i="6"/>
  <c r="G1927" i="6"/>
  <c r="H1927" i="6"/>
  <c r="I1927" i="6"/>
  <c r="C1927" i="6"/>
  <c r="K1927" i="6"/>
  <c r="L1927" i="6"/>
  <c r="D1927" i="6"/>
  <c r="M1927" i="6"/>
  <c r="N1927" i="6"/>
  <c r="A1928" i="6"/>
  <c r="F1928" i="6"/>
  <c r="G1928" i="6"/>
  <c r="H1928" i="6"/>
  <c r="I1928" i="6"/>
  <c r="C1928" i="6"/>
  <c r="K1928" i="6"/>
  <c r="L1928" i="6"/>
  <c r="D1928" i="6"/>
  <c r="M1928" i="6"/>
  <c r="N1928" i="6"/>
  <c r="A1929" i="6"/>
  <c r="F1929" i="6"/>
  <c r="G1929" i="6"/>
  <c r="H1929" i="6"/>
  <c r="I1929" i="6"/>
  <c r="C1929" i="6"/>
  <c r="K1929" i="6"/>
  <c r="L1929" i="6"/>
  <c r="D1929" i="6"/>
  <c r="M1929" i="6"/>
  <c r="N1929" i="6"/>
  <c r="A1930" i="6"/>
  <c r="F1930" i="6"/>
  <c r="G1930" i="6"/>
  <c r="H1930" i="6"/>
  <c r="I1930" i="6"/>
  <c r="C1930" i="6"/>
  <c r="K1930" i="6"/>
  <c r="L1930" i="6"/>
  <c r="D1930" i="6"/>
  <c r="M1930" i="6"/>
  <c r="N1930" i="6"/>
  <c r="A1931" i="6"/>
  <c r="F1931" i="6"/>
  <c r="G1931" i="6"/>
  <c r="H1931" i="6"/>
  <c r="I1931" i="6"/>
  <c r="C1931" i="6"/>
  <c r="K1931" i="6"/>
  <c r="L1931" i="6"/>
  <c r="D1931" i="6"/>
  <c r="M1931" i="6"/>
  <c r="N1931" i="6"/>
  <c r="A1932" i="6"/>
  <c r="F1932" i="6"/>
  <c r="G1932" i="6"/>
  <c r="H1932" i="6"/>
  <c r="I1932" i="6"/>
  <c r="C1932" i="6"/>
  <c r="K1932" i="6"/>
  <c r="L1932" i="6"/>
  <c r="D1932" i="6"/>
  <c r="M1932" i="6"/>
  <c r="N1932" i="6"/>
  <c r="A1933" i="6"/>
  <c r="F1933" i="6"/>
  <c r="G1933" i="6"/>
  <c r="H1933" i="6"/>
  <c r="I1933" i="6"/>
  <c r="C1933" i="6"/>
  <c r="K1933" i="6"/>
  <c r="L1933" i="6"/>
  <c r="D1933" i="6"/>
  <c r="M1933" i="6"/>
  <c r="N1933" i="6"/>
  <c r="A1934" i="6"/>
  <c r="F1934" i="6"/>
  <c r="G1934" i="6"/>
  <c r="H1934" i="6"/>
  <c r="I1934" i="6"/>
  <c r="C1934" i="6"/>
  <c r="K1934" i="6"/>
  <c r="L1934" i="6"/>
  <c r="D1934" i="6"/>
  <c r="M1934" i="6"/>
  <c r="N1934" i="6"/>
  <c r="A1935" i="6"/>
  <c r="F1935" i="6"/>
  <c r="G1935" i="6"/>
  <c r="H1935" i="6"/>
  <c r="I1935" i="6"/>
  <c r="C1935" i="6"/>
  <c r="K1935" i="6"/>
  <c r="L1935" i="6"/>
  <c r="D1935" i="6"/>
  <c r="M1935" i="6"/>
  <c r="N1935" i="6"/>
  <c r="A1936" i="6"/>
  <c r="F1936" i="6"/>
  <c r="G1936" i="6"/>
  <c r="H1936" i="6"/>
  <c r="I1936" i="6"/>
  <c r="C1936" i="6"/>
  <c r="K1936" i="6"/>
  <c r="L1936" i="6"/>
  <c r="D1936" i="6"/>
  <c r="M1936" i="6"/>
  <c r="N1936" i="6"/>
  <c r="A1937" i="6"/>
  <c r="F1937" i="6"/>
  <c r="G1937" i="6"/>
  <c r="H1937" i="6"/>
  <c r="I1937" i="6"/>
  <c r="C1937" i="6"/>
  <c r="K1937" i="6"/>
  <c r="L1937" i="6"/>
  <c r="D1937" i="6"/>
  <c r="M1937" i="6"/>
  <c r="N1937" i="6"/>
  <c r="A1938" i="6"/>
  <c r="F1938" i="6"/>
  <c r="G1938" i="6"/>
  <c r="H1938" i="6"/>
  <c r="I1938" i="6"/>
  <c r="C1938" i="6"/>
  <c r="K1938" i="6"/>
  <c r="L1938" i="6"/>
  <c r="D1938" i="6"/>
  <c r="M1938" i="6"/>
  <c r="N1938" i="6"/>
  <c r="A1939" i="6"/>
  <c r="F1939" i="6"/>
  <c r="G1939" i="6"/>
  <c r="H1939" i="6"/>
  <c r="I1939" i="6"/>
  <c r="C1939" i="6"/>
  <c r="K1939" i="6"/>
  <c r="L1939" i="6"/>
  <c r="D1939" i="6"/>
  <c r="M1939" i="6"/>
  <c r="N1939" i="6"/>
  <c r="A1940" i="6"/>
  <c r="F1940" i="6"/>
  <c r="G1940" i="6"/>
  <c r="H1940" i="6"/>
  <c r="I1940" i="6"/>
  <c r="C1940" i="6"/>
  <c r="K1940" i="6"/>
  <c r="L1940" i="6"/>
  <c r="D1940" i="6"/>
  <c r="M1940" i="6"/>
  <c r="N1940" i="6"/>
  <c r="A1941" i="6"/>
  <c r="F1941" i="6"/>
  <c r="G1941" i="6"/>
  <c r="H1941" i="6"/>
  <c r="I1941" i="6"/>
  <c r="C1941" i="6"/>
  <c r="K1941" i="6"/>
  <c r="L1941" i="6"/>
  <c r="D1941" i="6"/>
  <c r="M1941" i="6"/>
  <c r="N1941" i="6"/>
  <c r="A1942" i="6"/>
  <c r="F1942" i="6"/>
  <c r="G1942" i="6"/>
  <c r="H1942" i="6"/>
  <c r="I1942" i="6"/>
  <c r="C1942" i="6"/>
  <c r="K1942" i="6"/>
  <c r="L1942" i="6"/>
  <c r="D1942" i="6"/>
  <c r="M1942" i="6"/>
  <c r="N1942" i="6"/>
  <c r="A1943" i="6"/>
  <c r="F1943" i="6"/>
  <c r="G1943" i="6"/>
  <c r="H1943" i="6"/>
  <c r="I1943" i="6"/>
  <c r="C1943" i="6"/>
  <c r="K1943" i="6"/>
  <c r="L1943" i="6"/>
  <c r="D1943" i="6"/>
  <c r="M1943" i="6"/>
  <c r="N1943" i="6"/>
  <c r="A1944" i="6"/>
  <c r="F1944" i="6"/>
  <c r="G1944" i="6"/>
  <c r="H1944" i="6"/>
  <c r="I1944" i="6"/>
  <c r="C1944" i="6"/>
  <c r="K1944" i="6"/>
  <c r="L1944" i="6"/>
  <c r="D1944" i="6"/>
  <c r="M1944" i="6"/>
  <c r="N1944" i="6"/>
  <c r="A1945" i="6"/>
  <c r="F1945" i="6"/>
  <c r="G1945" i="6"/>
  <c r="H1945" i="6"/>
  <c r="I1945" i="6"/>
  <c r="C1945" i="6"/>
  <c r="K1945" i="6"/>
  <c r="L1945" i="6"/>
  <c r="D1945" i="6"/>
  <c r="M1945" i="6"/>
  <c r="N1945" i="6"/>
  <c r="A1946" i="6"/>
  <c r="F1946" i="6"/>
  <c r="G1946" i="6"/>
  <c r="H1946" i="6"/>
  <c r="I1946" i="6"/>
  <c r="C1946" i="6"/>
  <c r="K1946" i="6"/>
  <c r="L1946" i="6"/>
  <c r="D1946" i="6"/>
  <c r="M1946" i="6"/>
  <c r="N1946" i="6"/>
  <c r="A1947" i="6"/>
  <c r="F1947" i="6"/>
  <c r="G1947" i="6"/>
  <c r="H1947" i="6"/>
  <c r="I1947" i="6"/>
  <c r="C1947" i="6"/>
  <c r="K1947" i="6"/>
  <c r="L1947" i="6"/>
  <c r="D1947" i="6"/>
  <c r="M1947" i="6"/>
  <c r="N1947" i="6"/>
  <c r="A1948" i="6"/>
  <c r="F1948" i="6"/>
  <c r="G1948" i="6"/>
  <c r="H1948" i="6"/>
  <c r="I1948" i="6"/>
  <c r="C1948" i="6"/>
  <c r="K1948" i="6"/>
  <c r="L1948" i="6"/>
  <c r="D1948" i="6"/>
  <c r="M1948" i="6"/>
  <c r="N1948" i="6"/>
  <c r="A1949" i="6"/>
  <c r="F1949" i="6"/>
  <c r="G1949" i="6"/>
  <c r="H1949" i="6"/>
  <c r="I1949" i="6"/>
  <c r="C1949" i="6"/>
  <c r="K1949" i="6"/>
  <c r="L1949" i="6"/>
  <c r="D1949" i="6"/>
  <c r="M1949" i="6"/>
  <c r="N1949" i="6"/>
  <c r="A1950" i="6"/>
  <c r="F1950" i="6"/>
  <c r="G1950" i="6"/>
  <c r="H1950" i="6"/>
  <c r="I1950" i="6"/>
  <c r="C1950" i="6"/>
  <c r="K1950" i="6"/>
  <c r="L1950" i="6"/>
  <c r="D1950" i="6"/>
  <c r="M1950" i="6"/>
  <c r="N1950" i="6"/>
  <c r="A1951" i="6"/>
  <c r="F1951" i="6"/>
  <c r="G1951" i="6"/>
  <c r="H1951" i="6"/>
  <c r="I1951" i="6"/>
  <c r="C1951" i="6"/>
  <c r="K1951" i="6"/>
  <c r="L1951" i="6"/>
  <c r="D1951" i="6"/>
  <c r="M1951" i="6"/>
  <c r="N1951" i="6"/>
  <c r="A1952" i="6"/>
  <c r="F1952" i="6"/>
  <c r="G1952" i="6"/>
  <c r="H1952" i="6"/>
  <c r="I1952" i="6"/>
  <c r="C1952" i="6"/>
  <c r="K1952" i="6"/>
  <c r="L1952" i="6"/>
  <c r="D1952" i="6"/>
  <c r="M1952" i="6"/>
  <c r="N1952" i="6"/>
  <c r="A1953" i="6"/>
  <c r="F1953" i="6"/>
  <c r="G1953" i="6"/>
  <c r="H1953" i="6"/>
  <c r="I1953" i="6"/>
  <c r="C1953" i="6"/>
  <c r="K1953" i="6"/>
  <c r="L1953" i="6"/>
  <c r="D1953" i="6"/>
  <c r="M1953" i="6"/>
  <c r="N1953" i="6"/>
  <c r="A1954" i="6"/>
  <c r="F1954" i="6"/>
  <c r="G1954" i="6"/>
  <c r="H1954" i="6"/>
  <c r="I1954" i="6"/>
  <c r="C1954" i="6"/>
  <c r="K1954" i="6"/>
  <c r="L1954" i="6"/>
  <c r="D1954" i="6"/>
  <c r="M1954" i="6"/>
  <c r="N1954" i="6"/>
  <c r="A1955" i="6"/>
  <c r="F1955" i="6"/>
  <c r="G1955" i="6"/>
  <c r="H1955" i="6"/>
  <c r="I1955" i="6"/>
  <c r="C1955" i="6"/>
  <c r="K1955" i="6"/>
  <c r="L1955" i="6"/>
  <c r="D1955" i="6"/>
  <c r="M1955" i="6"/>
  <c r="N1955" i="6"/>
  <c r="A1956" i="6"/>
  <c r="F1956" i="6"/>
  <c r="G1956" i="6"/>
  <c r="H1956" i="6"/>
  <c r="I1956" i="6"/>
  <c r="C1956" i="6"/>
  <c r="K1956" i="6"/>
  <c r="L1956" i="6"/>
  <c r="D1956" i="6"/>
  <c r="M1956" i="6"/>
  <c r="N1956" i="6"/>
  <c r="A1957" i="6"/>
  <c r="F1957" i="6"/>
  <c r="G1957" i="6"/>
  <c r="H1957" i="6"/>
  <c r="I1957" i="6"/>
  <c r="C1957" i="6"/>
  <c r="K1957" i="6"/>
  <c r="L1957" i="6"/>
  <c r="D1957" i="6"/>
  <c r="M1957" i="6"/>
  <c r="N1957" i="6"/>
  <c r="A1958" i="6"/>
  <c r="F1958" i="6"/>
  <c r="G1958" i="6"/>
  <c r="H1958" i="6"/>
  <c r="I1958" i="6"/>
  <c r="C1958" i="6"/>
  <c r="K1958" i="6"/>
  <c r="L1958" i="6"/>
  <c r="D1958" i="6"/>
  <c r="M1958" i="6"/>
  <c r="N1958" i="6"/>
  <c r="A1959" i="6"/>
  <c r="F1959" i="6"/>
  <c r="G1959" i="6"/>
  <c r="H1959" i="6"/>
  <c r="I1959" i="6"/>
  <c r="C1959" i="6"/>
  <c r="K1959" i="6"/>
  <c r="L1959" i="6"/>
  <c r="D1959" i="6"/>
  <c r="M1959" i="6"/>
  <c r="N1959" i="6"/>
  <c r="A1960" i="6"/>
  <c r="F1960" i="6"/>
  <c r="G1960" i="6"/>
  <c r="H1960" i="6"/>
  <c r="I1960" i="6"/>
  <c r="C1960" i="6"/>
  <c r="K1960" i="6"/>
  <c r="L1960" i="6"/>
  <c r="D1960" i="6"/>
  <c r="M1960" i="6"/>
  <c r="N1960" i="6"/>
  <c r="A1961" i="6"/>
  <c r="F1961" i="6"/>
  <c r="G1961" i="6"/>
  <c r="H1961" i="6"/>
  <c r="I1961" i="6"/>
  <c r="C1961" i="6"/>
  <c r="K1961" i="6"/>
  <c r="L1961" i="6"/>
  <c r="D1961" i="6"/>
  <c r="M1961" i="6"/>
  <c r="N1961" i="6"/>
  <c r="A1962" i="6"/>
  <c r="F1962" i="6"/>
  <c r="G1962" i="6"/>
  <c r="H1962" i="6"/>
  <c r="I1962" i="6"/>
  <c r="C1962" i="6"/>
  <c r="K1962" i="6"/>
  <c r="L1962" i="6"/>
  <c r="D1962" i="6"/>
  <c r="M1962" i="6"/>
  <c r="N1962" i="6"/>
  <c r="A1963" i="6"/>
  <c r="F1963" i="6"/>
  <c r="G1963" i="6"/>
  <c r="H1963" i="6"/>
  <c r="I1963" i="6"/>
  <c r="C1963" i="6"/>
  <c r="K1963" i="6"/>
  <c r="L1963" i="6"/>
  <c r="D1963" i="6"/>
  <c r="M1963" i="6"/>
  <c r="N1963" i="6"/>
  <c r="A1964" i="6"/>
  <c r="F1964" i="6"/>
  <c r="G1964" i="6"/>
  <c r="H1964" i="6"/>
  <c r="I1964" i="6"/>
  <c r="C1964" i="6"/>
  <c r="K1964" i="6"/>
  <c r="L1964" i="6"/>
  <c r="D1964" i="6"/>
  <c r="M1964" i="6"/>
  <c r="N1964" i="6"/>
  <c r="A1965" i="6"/>
  <c r="F1965" i="6"/>
  <c r="G1965" i="6"/>
  <c r="H1965" i="6"/>
  <c r="I1965" i="6"/>
  <c r="C1965" i="6"/>
  <c r="K1965" i="6"/>
  <c r="L1965" i="6"/>
  <c r="D1965" i="6"/>
  <c r="M1965" i="6"/>
  <c r="N1965" i="6"/>
  <c r="A1966" i="6"/>
  <c r="F1966" i="6"/>
  <c r="G1966" i="6"/>
  <c r="H1966" i="6"/>
  <c r="I1966" i="6"/>
  <c r="C1966" i="6"/>
  <c r="K1966" i="6"/>
  <c r="L1966" i="6"/>
  <c r="D1966" i="6"/>
  <c r="M1966" i="6"/>
  <c r="N1966" i="6"/>
  <c r="A1967" i="6"/>
  <c r="F1967" i="6"/>
  <c r="G1967" i="6"/>
  <c r="H1967" i="6"/>
  <c r="I1967" i="6"/>
  <c r="C1967" i="6"/>
  <c r="K1967" i="6"/>
  <c r="L1967" i="6"/>
  <c r="D1967" i="6"/>
  <c r="M1967" i="6"/>
  <c r="N1967" i="6"/>
  <c r="A1968" i="6"/>
  <c r="F1968" i="6"/>
  <c r="G1968" i="6"/>
  <c r="H1968" i="6"/>
  <c r="I1968" i="6"/>
  <c r="C1968" i="6"/>
  <c r="K1968" i="6"/>
  <c r="L1968" i="6"/>
  <c r="D1968" i="6"/>
  <c r="M1968" i="6"/>
  <c r="N1968" i="6"/>
  <c r="A1969" i="6"/>
  <c r="F1969" i="6"/>
  <c r="G1969" i="6"/>
  <c r="H1969" i="6"/>
  <c r="I1969" i="6"/>
  <c r="C1969" i="6"/>
  <c r="K1969" i="6"/>
  <c r="L1969" i="6"/>
  <c r="D1969" i="6"/>
  <c r="M1969" i="6"/>
  <c r="N1969" i="6"/>
  <c r="A1970" i="6"/>
  <c r="F1970" i="6"/>
  <c r="G1970" i="6"/>
  <c r="H1970" i="6"/>
  <c r="I1970" i="6"/>
  <c r="C1970" i="6"/>
  <c r="K1970" i="6"/>
  <c r="L1970" i="6"/>
  <c r="D1970" i="6"/>
  <c r="M1970" i="6"/>
  <c r="N1970" i="6"/>
  <c r="A1971" i="6"/>
  <c r="F1971" i="6"/>
  <c r="G1971" i="6"/>
  <c r="H1971" i="6"/>
  <c r="I1971" i="6"/>
  <c r="C1971" i="6"/>
  <c r="K1971" i="6"/>
  <c r="L1971" i="6"/>
  <c r="D1971" i="6"/>
  <c r="M1971" i="6"/>
  <c r="N1971" i="6"/>
  <c r="A1972" i="6"/>
  <c r="F1972" i="6"/>
  <c r="G1972" i="6"/>
  <c r="H1972" i="6"/>
  <c r="I1972" i="6"/>
  <c r="C1972" i="6"/>
  <c r="K1972" i="6"/>
  <c r="L1972" i="6"/>
  <c r="D1972" i="6"/>
  <c r="M1972" i="6"/>
  <c r="N1972" i="6"/>
  <c r="A1973" i="6"/>
  <c r="F1973" i="6"/>
  <c r="G1973" i="6"/>
  <c r="H1973" i="6"/>
  <c r="I1973" i="6"/>
  <c r="C1973" i="6"/>
  <c r="K1973" i="6"/>
  <c r="L1973" i="6"/>
  <c r="D1973" i="6"/>
  <c r="M1973" i="6"/>
  <c r="N1973" i="6"/>
  <c r="A1974" i="6"/>
  <c r="F1974" i="6"/>
  <c r="G1974" i="6"/>
  <c r="H1974" i="6"/>
  <c r="I1974" i="6"/>
  <c r="C1974" i="6"/>
  <c r="K1974" i="6"/>
  <c r="L1974" i="6"/>
  <c r="D1974" i="6"/>
  <c r="M1974" i="6"/>
  <c r="N1974" i="6"/>
  <c r="A1975" i="6"/>
  <c r="F1975" i="6"/>
  <c r="G1975" i="6"/>
  <c r="H1975" i="6"/>
  <c r="I1975" i="6"/>
  <c r="C1975" i="6"/>
  <c r="K1975" i="6"/>
  <c r="L1975" i="6"/>
  <c r="D1975" i="6"/>
  <c r="M1975" i="6"/>
  <c r="N1975" i="6"/>
  <c r="A1976" i="6"/>
  <c r="F1976" i="6"/>
  <c r="G1976" i="6"/>
  <c r="H1976" i="6"/>
  <c r="I1976" i="6"/>
  <c r="C1976" i="6"/>
  <c r="K1976" i="6"/>
  <c r="L1976" i="6"/>
  <c r="D1976" i="6"/>
  <c r="M1976" i="6"/>
  <c r="N1976" i="6"/>
  <c r="A1977" i="6"/>
  <c r="F1977" i="6"/>
  <c r="G1977" i="6"/>
  <c r="H1977" i="6"/>
  <c r="I1977" i="6"/>
  <c r="C1977" i="6"/>
  <c r="K1977" i="6"/>
  <c r="L1977" i="6"/>
  <c r="D1977" i="6"/>
  <c r="M1977" i="6"/>
  <c r="N1977" i="6"/>
  <c r="A1978" i="6"/>
  <c r="F1978" i="6"/>
  <c r="G1978" i="6"/>
  <c r="H1978" i="6"/>
  <c r="I1978" i="6"/>
  <c r="C1978" i="6"/>
  <c r="K1978" i="6"/>
  <c r="L1978" i="6"/>
  <c r="D1978" i="6"/>
  <c r="M1978" i="6"/>
  <c r="N1978" i="6"/>
  <c r="A1979" i="6"/>
  <c r="F1979" i="6"/>
  <c r="G1979" i="6"/>
  <c r="H1979" i="6"/>
  <c r="I1979" i="6"/>
  <c r="C1979" i="6"/>
  <c r="K1979" i="6"/>
  <c r="L1979" i="6"/>
  <c r="D1979" i="6"/>
  <c r="M1979" i="6"/>
  <c r="N1979" i="6"/>
  <c r="A1980" i="6"/>
  <c r="F1980" i="6"/>
  <c r="G1980" i="6"/>
  <c r="H1980" i="6"/>
  <c r="I1980" i="6"/>
  <c r="C1980" i="6"/>
  <c r="K1980" i="6"/>
  <c r="L1980" i="6"/>
  <c r="D1980" i="6"/>
  <c r="M1980" i="6"/>
  <c r="N1980" i="6"/>
  <c r="A1981" i="6"/>
  <c r="F1981" i="6"/>
  <c r="G1981" i="6"/>
  <c r="H1981" i="6"/>
  <c r="I1981" i="6"/>
  <c r="C1981" i="6"/>
  <c r="K1981" i="6"/>
  <c r="L1981" i="6"/>
  <c r="D1981" i="6"/>
  <c r="M1981" i="6"/>
  <c r="N1981" i="6"/>
  <c r="A1982" i="6"/>
  <c r="F1982" i="6"/>
  <c r="G1982" i="6"/>
  <c r="H1982" i="6"/>
  <c r="I1982" i="6"/>
  <c r="C1982" i="6"/>
  <c r="K1982" i="6"/>
  <c r="L1982" i="6"/>
  <c r="D1982" i="6"/>
  <c r="M1982" i="6"/>
  <c r="N1982" i="6"/>
  <c r="A1983" i="6"/>
  <c r="F1983" i="6"/>
  <c r="G1983" i="6"/>
  <c r="H1983" i="6"/>
  <c r="I1983" i="6"/>
  <c r="C1983" i="6"/>
  <c r="K1983" i="6"/>
  <c r="L1983" i="6"/>
  <c r="D1983" i="6"/>
  <c r="M1983" i="6"/>
  <c r="N1983" i="6"/>
  <c r="A1984" i="6"/>
  <c r="F1984" i="6"/>
  <c r="G1984" i="6"/>
  <c r="H1984" i="6"/>
  <c r="I1984" i="6"/>
  <c r="C1984" i="6"/>
  <c r="K1984" i="6"/>
  <c r="L1984" i="6"/>
  <c r="D1984" i="6"/>
  <c r="M1984" i="6"/>
  <c r="N1984" i="6"/>
  <c r="A1985" i="6"/>
  <c r="F1985" i="6"/>
  <c r="G1985" i="6"/>
  <c r="H1985" i="6"/>
  <c r="I1985" i="6"/>
  <c r="C1985" i="6"/>
  <c r="K1985" i="6"/>
  <c r="L1985" i="6"/>
  <c r="D1985" i="6"/>
  <c r="M1985" i="6"/>
  <c r="N1985" i="6"/>
  <c r="A1986" i="6"/>
  <c r="F1986" i="6"/>
  <c r="G1986" i="6"/>
  <c r="H1986" i="6"/>
  <c r="I1986" i="6"/>
  <c r="C1986" i="6"/>
  <c r="K1986" i="6"/>
  <c r="L1986" i="6"/>
  <c r="D1986" i="6"/>
  <c r="M1986" i="6"/>
  <c r="N1986" i="6"/>
  <c r="A1987" i="6"/>
  <c r="F1987" i="6"/>
  <c r="G1987" i="6"/>
  <c r="H1987" i="6"/>
  <c r="I1987" i="6"/>
  <c r="C1987" i="6"/>
  <c r="K1987" i="6"/>
  <c r="L1987" i="6"/>
  <c r="D1987" i="6"/>
  <c r="M1987" i="6"/>
  <c r="N1987" i="6"/>
  <c r="A1988" i="6"/>
  <c r="F1988" i="6"/>
  <c r="G1988" i="6"/>
  <c r="H1988" i="6"/>
  <c r="I1988" i="6"/>
  <c r="C1988" i="6"/>
  <c r="K1988" i="6"/>
  <c r="L1988" i="6"/>
  <c r="D1988" i="6"/>
  <c r="M1988" i="6"/>
  <c r="N1988" i="6"/>
  <c r="A1989" i="6"/>
  <c r="F1989" i="6"/>
  <c r="G1989" i="6"/>
  <c r="H1989" i="6"/>
  <c r="I1989" i="6"/>
  <c r="C1989" i="6"/>
  <c r="K1989" i="6"/>
  <c r="L1989" i="6"/>
  <c r="D1989" i="6"/>
  <c r="M1989" i="6"/>
  <c r="N1989" i="6"/>
  <c r="A1990" i="6"/>
  <c r="F1990" i="6"/>
  <c r="G1990" i="6"/>
  <c r="H1990" i="6"/>
  <c r="I1990" i="6"/>
  <c r="C1990" i="6"/>
  <c r="K1990" i="6"/>
  <c r="L1990" i="6"/>
  <c r="D1990" i="6"/>
  <c r="M1990" i="6"/>
  <c r="N1990" i="6"/>
  <c r="A1991" i="6"/>
  <c r="F1991" i="6"/>
  <c r="G1991" i="6"/>
  <c r="H1991" i="6"/>
  <c r="I1991" i="6"/>
  <c r="C1991" i="6"/>
  <c r="K1991" i="6"/>
  <c r="L1991" i="6"/>
  <c r="D1991" i="6"/>
  <c r="M1991" i="6"/>
  <c r="N1991" i="6"/>
  <c r="A1992" i="6"/>
  <c r="F1992" i="6"/>
  <c r="G1992" i="6"/>
  <c r="H1992" i="6"/>
  <c r="I1992" i="6"/>
  <c r="C1992" i="6"/>
  <c r="K1992" i="6"/>
  <c r="L1992" i="6"/>
  <c r="D1992" i="6"/>
  <c r="M1992" i="6"/>
  <c r="N1992" i="6"/>
  <c r="A1993" i="6"/>
  <c r="F1993" i="6"/>
  <c r="G1993" i="6"/>
  <c r="H1993" i="6"/>
  <c r="I1993" i="6"/>
  <c r="C1993" i="6"/>
  <c r="K1993" i="6"/>
  <c r="L1993" i="6"/>
  <c r="D1993" i="6"/>
  <c r="M1993" i="6"/>
  <c r="N1993" i="6"/>
  <c r="A1994" i="6"/>
  <c r="F1994" i="6"/>
  <c r="G1994" i="6"/>
  <c r="H1994" i="6"/>
  <c r="I1994" i="6"/>
  <c r="C1994" i="6"/>
  <c r="K1994" i="6"/>
  <c r="L1994" i="6"/>
  <c r="D1994" i="6"/>
  <c r="M1994" i="6"/>
  <c r="N1994" i="6"/>
  <c r="A1995" i="6"/>
  <c r="F1995" i="6"/>
  <c r="G1995" i="6"/>
  <c r="H1995" i="6"/>
  <c r="I1995" i="6"/>
  <c r="C1995" i="6"/>
  <c r="K1995" i="6"/>
  <c r="L1995" i="6"/>
  <c r="D1995" i="6"/>
  <c r="M1995" i="6"/>
  <c r="N1995" i="6"/>
  <c r="A1996" i="6"/>
  <c r="F1996" i="6"/>
  <c r="G1996" i="6"/>
  <c r="H1996" i="6"/>
  <c r="I1996" i="6"/>
  <c r="C1996" i="6"/>
  <c r="K1996" i="6"/>
  <c r="L1996" i="6"/>
  <c r="D1996" i="6"/>
  <c r="M1996" i="6"/>
  <c r="N1996" i="6"/>
  <c r="A1997" i="6"/>
  <c r="F1997" i="6"/>
  <c r="G1997" i="6"/>
  <c r="H1997" i="6"/>
  <c r="I1997" i="6"/>
  <c r="C1997" i="6"/>
  <c r="K1997" i="6"/>
  <c r="L1997" i="6"/>
  <c r="D1997" i="6"/>
  <c r="M1997" i="6"/>
  <c r="N1997" i="6"/>
  <c r="A1998" i="6"/>
  <c r="F1998" i="6"/>
  <c r="G1998" i="6"/>
  <c r="H1998" i="6"/>
  <c r="I1998" i="6"/>
  <c r="C1998" i="6"/>
  <c r="K1998" i="6"/>
  <c r="L1998" i="6"/>
  <c r="D1998" i="6"/>
  <c r="M1998" i="6"/>
  <c r="N1998" i="6"/>
  <c r="A1999" i="6"/>
  <c r="F1999" i="6"/>
  <c r="G1999" i="6"/>
  <c r="H1999" i="6"/>
  <c r="I1999" i="6"/>
  <c r="C1999" i="6"/>
  <c r="K1999" i="6"/>
  <c r="L1999" i="6"/>
  <c r="D1999" i="6"/>
  <c r="M1999" i="6"/>
  <c r="N1999" i="6"/>
  <c r="A2000" i="6"/>
  <c r="F2000" i="6"/>
  <c r="G2000" i="6"/>
  <c r="H2000" i="6"/>
  <c r="I2000" i="6"/>
  <c r="C2000" i="6"/>
  <c r="K2000" i="6"/>
  <c r="L2000" i="6"/>
  <c r="D2000" i="6"/>
  <c r="M2000" i="6"/>
  <c r="N2000" i="6"/>
  <c r="A2001" i="6"/>
  <c r="F2001" i="6"/>
  <c r="G2001" i="6"/>
  <c r="H2001" i="6"/>
  <c r="I2001" i="6"/>
  <c r="C2001" i="6"/>
  <c r="K2001" i="6"/>
  <c r="L2001" i="6"/>
  <c r="D2001" i="6"/>
  <c r="M2001" i="6"/>
  <c r="N2001" i="6"/>
  <c r="A2002" i="6"/>
  <c r="F2002" i="6"/>
  <c r="G2002" i="6"/>
  <c r="H2002" i="6"/>
  <c r="I2002" i="6"/>
  <c r="C2002" i="6"/>
  <c r="K2002" i="6"/>
  <c r="L2002" i="6"/>
  <c r="D2002" i="6"/>
  <c r="M2002" i="6"/>
  <c r="N2002" i="6"/>
  <c r="A2003" i="6"/>
  <c r="F2003" i="6"/>
  <c r="G2003" i="6"/>
  <c r="H2003" i="6"/>
  <c r="I2003" i="6"/>
  <c r="C2003" i="6"/>
  <c r="K2003" i="6"/>
  <c r="L2003" i="6"/>
  <c r="D2003" i="6"/>
  <c r="M2003" i="6"/>
  <c r="N2003" i="6"/>
  <c r="A2004" i="6"/>
  <c r="F2004" i="6"/>
  <c r="G2004" i="6"/>
  <c r="H2004" i="6"/>
  <c r="I2004" i="6"/>
  <c r="C2004" i="6"/>
  <c r="K2004" i="6"/>
  <c r="L2004" i="6"/>
  <c r="D2004" i="6"/>
  <c r="M2004" i="6"/>
  <c r="N2004" i="6"/>
  <c r="A2005" i="6"/>
  <c r="F2005" i="6"/>
  <c r="G2005" i="6"/>
  <c r="H2005" i="6"/>
  <c r="I2005" i="6"/>
  <c r="C2005" i="6"/>
  <c r="K2005" i="6"/>
  <c r="L2005" i="6"/>
  <c r="D2005" i="6"/>
  <c r="M2005" i="6"/>
  <c r="N2005" i="6"/>
  <c r="A2006" i="6"/>
  <c r="F2006" i="6"/>
  <c r="G2006" i="6"/>
  <c r="H2006" i="6"/>
  <c r="I2006" i="6"/>
  <c r="C2006" i="6"/>
  <c r="K2006" i="6"/>
  <c r="L2006" i="6"/>
  <c r="D2006" i="6"/>
  <c r="M2006" i="6"/>
  <c r="N2006" i="6"/>
  <c r="A2007" i="6"/>
  <c r="F2007" i="6"/>
  <c r="G2007" i="6"/>
  <c r="H2007" i="6"/>
  <c r="I2007" i="6"/>
  <c r="C2007" i="6"/>
  <c r="K2007" i="6"/>
  <c r="L2007" i="6"/>
  <c r="D2007" i="6"/>
  <c r="M2007" i="6"/>
  <c r="N2007" i="6"/>
  <c r="A2008" i="6"/>
  <c r="F2008" i="6"/>
  <c r="G2008" i="6"/>
  <c r="H2008" i="6"/>
  <c r="I2008" i="6"/>
  <c r="C2008" i="6"/>
  <c r="K2008" i="6"/>
  <c r="L2008" i="6"/>
  <c r="D2008" i="6"/>
  <c r="M2008" i="6"/>
  <c r="N2008" i="6"/>
  <c r="A2009" i="6"/>
  <c r="F2009" i="6"/>
  <c r="G2009" i="6"/>
  <c r="H2009" i="6"/>
  <c r="I2009" i="6"/>
  <c r="C2009" i="6"/>
  <c r="K2009" i="6"/>
  <c r="L2009" i="6"/>
  <c r="D2009" i="6"/>
  <c r="M2009" i="6"/>
  <c r="N2009" i="6"/>
  <c r="A2010" i="6"/>
  <c r="F2010" i="6"/>
  <c r="G2010" i="6"/>
  <c r="H2010" i="6"/>
  <c r="I2010" i="6"/>
  <c r="C2010" i="6"/>
  <c r="K2010" i="6"/>
  <c r="L2010" i="6"/>
  <c r="D2010" i="6"/>
  <c r="M2010" i="6"/>
  <c r="N2010" i="6"/>
  <c r="A2011" i="6"/>
  <c r="F2011" i="6"/>
  <c r="G2011" i="6"/>
  <c r="H2011" i="6"/>
  <c r="I2011" i="6"/>
  <c r="C2011" i="6"/>
  <c r="K2011" i="6"/>
  <c r="L2011" i="6"/>
  <c r="D2011" i="6"/>
  <c r="M2011" i="6"/>
  <c r="N2011" i="6"/>
  <c r="A2012" i="6"/>
  <c r="F2012" i="6"/>
  <c r="G2012" i="6"/>
  <c r="H2012" i="6"/>
  <c r="I2012" i="6"/>
  <c r="C2012" i="6"/>
  <c r="K2012" i="6"/>
  <c r="L2012" i="6"/>
  <c r="D2012" i="6"/>
  <c r="M2012" i="6"/>
  <c r="N2012" i="6"/>
  <c r="A2013" i="6"/>
  <c r="F2013" i="6"/>
  <c r="G2013" i="6"/>
  <c r="H2013" i="6"/>
  <c r="I2013" i="6"/>
  <c r="C2013" i="6"/>
  <c r="K2013" i="6"/>
  <c r="L2013" i="6"/>
  <c r="D2013" i="6"/>
  <c r="M2013" i="6"/>
  <c r="N2013" i="6"/>
  <c r="A2014" i="6"/>
  <c r="F2014" i="6"/>
  <c r="G2014" i="6"/>
  <c r="H2014" i="6"/>
  <c r="I2014" i="6"/>
  <c r="C2014" i="6"/>
  <c r="K2014" i="6"/>
  <c r="L2014" i="6"/>
  <c r="D2014" i="6"/>
  <c r="M2014" i="6"/>
  <c r="N2014" i="6"/>
  <c r="A2015" i="6"/>
  <c r="F2015" i="6"/>
  <c r="G2015" i="6"/>
  <c r="H2015" i="6"/>
  <c r="I2015" i="6"/>
  <c r="C2015" i="6"/>
  <c r="K2015" i="6"/>
  <c r="L2015" i="6"/>
  <c r="D2015" i="6"/>
  <c r="M2015" i="6"/>
  <c r="N2015" i="6"/>
  <c r="A2016" i="6"/>
  <c r="F2016" i="6"/>
  <c r="G2016" i="6"/>
  <c r="H2016" i="6"/>
  <c r="I2016" i="6"/>
  <c r="C2016" i="6"/>
  <c r="K2016" i="6"/>
  <c r="L2016" i="6"/>
  <c r="D2016" i="6"/>
  <c r="M2016" i="6"/>
  <c r="N2016" i="6"/>
  <c r="A2017" i="6"/>
  <c r="F2017" i="6"/>
  <c r="G2017" i="6"/>
  <c r="H2017" i="6"/>
  <c r="I2017" i="6"/>
  <c r="C2017" i="6"/>
  <c r="K2017" i="6"/>
  <c r="L2017" i="6"/>
  <c r="D2017" i="6"/>
  <c r="M2017" i="6"/>
  <c r="N2017" i="6"/>
  <c r="A2018" i="6"/>
  <c r="F2018" i="6"/>
  <c r="G2018" i="6"/>
  <c r="H2018" i="6"/>
  <c r="I2018" i="6"/>
  <c r="C2018" i="6"/>
  <c r="K2018" i="6"/>
  <c r="L2018" i="6"/>
  <c r="D2018" i="6"/>
  <c r="M2018" i="6"/>
  <c r="N2018" i="6"/>
  <c r="A2019" i="6"/>
  <c r="F2019" i="6"/>
  <c r="G2019" i="6"/>
  <c r="H2019" i="6"/>
  <c r="I2019" i="6"/>
  <c r="C2019" i="6"/>
  <c r="K2019" i="6"/>
  <c r="L2019" i="6"/>
  <c r="D2019" i="6"/>
  <c r="M2019" i="6"/>
  <c r="N2019" i="6"/>
  <c r="A2020" i="6"/>
  <c r="F2020" i="6"/>
  <c r="G2020" i="6"/>
  <c r="H2020" i="6"/>
  <c r="I2020" i="6"/>
  <c r="C2020" i="6"/>
  <c r="K2020" i="6"/>
  <c r="L2020" i="6"/>
  <c r="D2020" i="6"/>
  <c r="M2020" i="6"/>
  <c r="N2020" i="6"/>
  <c r="A2021" i="6"/>
  <c r="F2021" i="6"/>
  <c r="G2021" i="6"/>
  <c r="H2021" i="6"/>
  <c r="I2021" i="6"/>
  <c r="C2021" i="6"/>
  <c r="K2021" i="6"/>
  <c r="L2021" i="6"/>
  <c r="D2021" i="6"/>
  <c r="M2021" i="6"/>
  <c r="N2021" i="6"/>
  <c r="A2022" i="6"/>
  <c r="F2022" i="6"/>
  <c r="G2022" i="6"/>
  <c r="H2022" i="6"/>
  <c r="I2022" i="6"/>
  <c r="C2022" i="6"/>
  <c r="K2022" i="6"/>
  <c r="L2022" i="6"/>
  <c r="D2022" i="6"/>
  <c r="M2022" i="6"/>
  <c r="N2022" i="6"/>
  <c r="A2023" i="6"/>
  <c r="F2023" i="6"/>
  <c r="G2023" i="6"/>
  <c r="H2023" i="6"/>
  <c r="I2023" i="6"/>
  <c r="C2023" i="6"/>
  <c r="K2023" i="6"/>
  <c r="L2023" i="6"/>
  <c r="D2023" i="6"/>
  <c r="M2023" i="6"/>
  <c r="N2023" i="6"/>
  <c r="A2024" i="6"/>
  <c r="F2024" i="6"/>
  <c r="G2024" i="6"/>
  <c r="H2024" i="6"/>
  <c r="I2024" i="6"/>
  <c r="C2024" i="6"/>
  <c r="K2024" i="6"/>
  <c r="L2024" i="6"/>
  <c r="D2024" i="6"/>
  <c r="M2024" i="6"/>
  <c r="N2024" i="6"/>
  <c r="A2025" i="6"/>
  <c r="F2025" i="6"/>
  <c r="G2025" i="6"/>
  <c r="H2025" i="6"/>
  <c r="I2025" i="6"/>
  <c r="C2025" i="6"/>
  <c r="K2025" i="6"/>
  <c r="L2025" i="6"/>
  <c r="D2025" i="6"/>
  <c r="M2025" i="6"/>
  <c r="N2025" i="6"/>
  <c r="A2026" i="6"/>
  <c r="F2026" i="6"/>
  <c r="G2026" i="6"/>
  <c r="H2026" i="6"/>
  <c r="I2026" i="6"/>
  <c r="C2026" i="6"/>
  <c r="K2026" i="6"/>
  <c r="L2026" i="6"/>
  <c r="D2026" i="6"/>
  <c r="M2026" i="6"/>
  <c r="N2026" i="6"/>
  <c r="A2027" i="6"/>
  <c r="F2027" i="6"/>
  <c r="G2027" i="6"/>
  <c r="H2027" i="6"/>
  <c r="I2027" i="6"/>
  <c r="C2027" i="6"/>
  <c r="K2027" i="6"/>
  <c r="L2027" i="6"/>
  <c r="D2027" i="6"/>
  <c r="M2027" i="6"/>
  <c r="N2027" i="6"/>
  <c r="A2028" i="6"/>
  <c r="F2028" i="6"/>
  <c r="G2028" i="6"/>
  <c r="H2028" i="6"/>
  <c r="I2028" i="6"/>
  <c r="C2028" i="6"/>
  <c r="K2028" i="6"/>
  <c r="L2028" i="6"/>
  <c r="D2028" i="6"/>
  <c r="M2028" i="6"/>
  <c r="N2028" i="6"/>
  <c r="A2029" i="6"/>
  <c r="F2029" i="6"/>
  <c r="G2029" i="6"/>
  <c r="H2029" i="6"/>
  <c r="I2029" i="6"/>
  <c r="C2029" i="6"/>
  <c r="K2029" i="6"/>
  <c r="L2029" i="6"/>
  <c r="D2029" i="6"/>
  <c r="M2029" i="6"/>
  <c r="N2029" i="6"/>
  <c r="A2030" i="6"/>
  <c r="F2030" i="6"/>
  <c r="G2030" i="6"/>
  <c r="H2030" i="6"/>
  <c r="I2030" i="6"/>
  <c r="C2030" i="6"/>
  <c r="K2030" i="6"/>
  <c r="L2030" i="6"/>
  <c r="D2030" i="6"/>
  <c r="M2030" i="6"/>
  <c r="N2030" i="6"/>
  <c r="A2031" i="6"/>
  <c r="F2031" i="6"/>
  <c r="G2031" i="6"/>
  <c r="H2031" i="6"/>
  <c r="I2031" i="6"/>
  <c r="C2031" i="6"/>
  <c r="K2031" i="6"/>
  <c r="L2031" i="6"/>
  <c r="D2031" i="6"/>
  <c r="M2031" i="6"/>
  <c r="N2031" i="6"/>
  <c r="A2032" i="6"/>
  <c r="F2032" i="6"/>
  <c r="G2032" i="6"/>
  <c r="H2032" i="6"/>
  <c r="I2032" i="6"/>
  <c r="C2032" i="6"/>
  <c r="K2032" i="6"/>
  <c r="L2032" i="6"/>
  <c r="D2032" i="6"/>
  <c r="M2032" i="6"/>
  <c r="N2032" i="6"/>
  <c r="A2033" i="6"/>
  <c r="F2033" i="6"/>
  <c r="G2033" i="6"/>
  <c r="H2033" i="6"/>
  <c r="I2033" i="6"/>
  <c r="C2033" i="6"/>
  <c r="K2033" i="6"/>
  <c r="L2033" i="6"/>
  <c r="D2033" i="6"/>
  <c r="M2033" i="6"/>
  <c r="N2033" i="6"/>
  <c r="A2034" i="6"/>
  <c r="F2034" i="6"/>
  <c r="G2034" i="6"/>
  <c r="H2034" i="6"/>
  <c r="I2034" i="6"/>
  <c r="C2034" i="6"/>
  <c r="K2034" i="6"/>
  <c r="L2034" i="6"/>
  <c r="D2034" i="6"/>
  <c r="M2034" i="6"/>
  <c r="N2034" i="6"/>
  <c r="A2035" i="6"/>
  <c r="F2035" i="6"/>
  <c r="G2035" i="6"/>
  <c r="H2035" i="6"/>
  <c r="I2035" i="6"/>
  <c r="C2035" i="6"/>
  <c r="K2035" i="6"/>
  <c r="L2035" i="6"/>
  <c r="D2035" i="6"/>
  <c r="M2035" i="6"/>
  <c r="N2035" i="6"/>
  <c r="A2036" i="6"/>
  <c r="F2036" i="6"/>
  <c r="G2036" i="6"/>
  <c r="H2036" i="6"/>
  <c r="I2036" i="6"/>
  <c r="C2036" i="6"/>
  <c r="K2036" i="6"/>
  <c r="L2036" i="6"/>
  <c r="D2036" i="6"/>
  <c r="M2036" i="6"/>
  <c r="N2036" i="6"/>
  <c r="A2037" i="6"/>
  <c r="F2037" i="6"/>
  <c r="G2037" i="6"/>
  <c r="H2037" i="6"/>
  <c r="I2037" i="6"/>
  <c r="C2037" i="6"/>
  <c r="K2037" i="6"/>
  <c r="L2037" i="6"/>
  <c r="D2037" i="6"/>
  <c r="M2037" i="6"/>
  <c r="N2037" i="6"/>
  <c r="A2038" i="6"/>
  <c r="F2038" i="6"/>
  <c r="G2038" i="6"/>
  <c r="H2038" i="6"/>
  <c r="I2038" i="6"/>
  <c r="C2038" i="6"/>
  <c r="K2038" i="6"/>
  <c r="L2038" i="6"/>
  <c r="D2038" i="6"/>
  <c r="M2038" i="6"/>
  <c r="N2038" i="6"/>
  <c r="A2039" i="6"/>
  <c r="F2039" i="6"/>
  <c r="G2039" i="6"/>
  <c r="H2039" i="6"/>
  <c r="I2039" i="6"/>
  <c r="C2039" i="6"/>
  <c r="K2039" i="6"/>
  <c r="L2039" i="6"/>
  <c r="D2039" i="6"/>
  <c r="M2039" i="6"/>
  <c r="N2039" i="6"/>
  <c r="A2040" i="6"/>
  <c r="F2040" i="6"/>
  <c r="G2040" i="6"/>
  <c r="H2040" i="6"/>
  <c r="I2040" i="6"/>
  <c r="C2040" i="6"/>
  <c r="K2040" i="6"/>
  <c r="L2040" i="6"/>
  <c r="D2040" i="6"/>
  <c r="M2040" i="6"/>
  <c r="N2040" i="6"/>
  <c r="A2041" i="6"/>
  <c r="F2041" i="6"/>
  <c r="G2041" i="6"/>
  <c r="H2041" i="6"/>
  <c r="I2041" i="6"/>
  <c r="C2041" i="6"/>
  <c r="K2041" i="6"/>
  <c r="L2041" i="6"/>
  <c r="D2041" i="6"/>
  <c r="M2041" i="6"/>
  <c r="N2041" i="6"/>
  <c r="A2042" i="6"/>
  <c r="F2042" i="6"/>
  <c r="G2042" i="6"/>
  <c r="H2042" i="6"/>
  <c r="I2042" i="6"/>
  <c r="C2042" i="6"/>
  <c r="K2042" i="6"/>
  <c r="L2042" i="6"/>
  <c r="D2042" i="6"/>
  <c r="M2042" i="6"/>
  <c r="N2042" i="6"/>
  <c r="A2043" i="6"/>
  <c r="F2043" i="6"/>
  <c r="G2043" i="6"/>
  <c r="H2043" i="6"/>
  <c r="I2043" i="6"/>
  <c r="C2043" i="6"/>
  <c r="K2043" i="6"/>
  <c r="L2043" i="6"/>
  <c r="D2043" i="6"/>
  <c r="M2043" i="6"/>
  <c r="N2043" i="6"/>
  <c r="A2044" i="6"/>
  <c r="F2044" i="6"/>
  <c r="G2044" i="6"/>
  <c r="H2044" i="6"/>
  <c r="I2044" i="6"/>
  <c r="C2044" i="6"/>
  <c r="K2044" i="6"/>
  <c r="L2044" i="6"/>
  <c r="D2044" i="6"/>
  <c r="M2044" i="6"/>
  <c r="N2044" i="6"/>
  <c r="A2045" i="6"/>
  <c r="F2045" i="6"/>
  <c r="G2045" i="6"/>
  <c r="H2045" i="6"/>
  <c r="I2045" i="6"/>
  <c r="C2045" i="6"/>
  <c r="K2045" i="6"/>
  <c r="L2045" i="6"/>
  <c r="D2045" i="6"/>
  <c r="M2045" i="6"/>
  <c r="N2045" i="6"/>
  <c r="A2046" i="6"/>
  <c r="F2046" i="6"/>
  <c r="G2046" i="6"/>
  <c r="H2046" i="6"/>
  <c r="I2046" i="6"/>
  <c r="C2046" i="6"/>
  <c r="K2046" i="6"/>
  <c r="L2046" i="6"/>
  <c r="D2046" i="6"/>
  <c r="M2046" i="6"/>
  <c r="N2046" i="6"/>
  <c r="A2047" i="6"/>
  <c r="F2047" i="6"/>
  <c r="G2047" i="6"/>
  <c r="H2047" i="6"/>
  <c r="I2047" i="6"/>
  <c r="C2047" i="6"/>
  <c r="K2047" i="6"/>
  <c r="L2047" i="6"/>
  <c r="D2047" i="6"/>
  <c r="M2047" i="6"/>
  <c r="N2047" i="6"/>
  <c r="A2048" i="6"/>
  <c r="F2048" i="6"/>
  <c r="G2048" i="6"/>
  <c r="H2048" i="6"/>
  <c r="I2048" i="6"/>
  <c r="C2048" i="6"/>
  <c r="K2048" i="6"/>
  <c r="L2048" i="6"/>
  <c r="D2048" i="6"/>
  <c r="M2048" i="6"/>
  <c r="N2048" i="6"/>
  <c r="A2049" i="6"/>
  <c r="F2049" i="6"/>
  <c r="G2049" i="6"/>
  <c r="H2049" i="6"/>
  <c r="I2049" i="6"/>
  <c r="C2049" i="6"/>
  <c r="K2049" i="6"/>
  <c r="L2049" i="6"/>
  <c r="D2049" i="6"/>
  <c r="M2049" i="6"/>
  <c r="N2049" i="6"/>
  <c r="A2050" i="6"/>
  <c r="F2050" i="6"/>
  <c r="G2050" i="6"/>
  <c r="H2050" i="6"/>
  <c r="I2050" i="6"/>
  <c r="C2050" i="6"/>
  <c r="K2050" i="6"/>
  <c r="L2050" i="6"/>
  <c r="D2050" i="6"/>
  <c r="M2050" i="6"/>
  <c r="N2050" i="6"/>
  <c r="A2051" i="6"/>
  <c r="F2051" i="6"/>
  <c r="G2051" i="6"/>
  <c r="H2051" i="6"/>
  <c r="I2051" i="6"/>
  <c r="C2051" i="6"/>
  <c r="K2051" i="6"/>
  <c r="L2051" i="6"/>
  <c r="D2051" i="6"/>
  <c r="M2051" i="6"/>
  <c r="N2051" i="6"/>
  <c r="A2052" i="6"/>
  <c r="F2052" i="6"/>
  <c r="G2052" i="6"/>
  <c r="H2052" i="6"/>
  <c r="I2052" i="6"/>
  <c r="C2052" i="6"/>
  <c r="K2052" i="6"/>
  <c r="L2052" i="6"/>
  <c r="D2052" i="6"/>
  <c r="M2052" i="6"/>
  <c r="N2052" i="6"/>
  <c r="A2053" i="6"/>
  <c r="F2053" i="6"/>
  <c r="G2053" i="6"/>
  <c r="H2053" i="6"/>
  <c r="I2053" i="6"/>
  <c r="C2053" i="6"/>
  <c r="K2053" i="6"/>
  <c r="L2053" i="6"/>
  <c r="D2053" i="6"/>
  <c r="M2053" i="6"/>
  <c r="N2053" i="6"/>
  <c r="A2054" i="6"/>
  <c r="F2054" i="6"/>
  <c r="G2054" i="6"/>
  <c r="H2054" i="6"/>
  <c r="I2054" i="6"/>
  <c r="C2054" i="6"/>
  <c r="K2054" i="6"/>
  <c r="L2054" i="6"/>
  <c r="D2054" i="6"/>
  <c r="M2054" i="6"/>
  <c r="N2054" i="6"/>
  <c r="A2055" i="6"/>
  <c r="F2055" i="6"/>
  <c r="G2055" i="6"/>
  <c r="H2055" i="6"/>
  <c r="I2055" i="6"/>
  <c r="C2055" i="6"/>
  <c r="K2055" i="6"/>
  <c r="L2055" i="6"/>
  <c r="D2055" i="6"/>
  <c r="M2055" i="6"/>
  <c r="N2055" i="6"/>
  <c r="A2056" i="6"/>
  <c r="F2056" i="6"/>
  <c r="G2056" i="6"/>
  <c r="H2056" i="6"/>
  <c r="I2056" i="6"/>
  <c r="C2056" i="6"/>
  <c r="K2056" i="6"/>
  <c r="L2056" i="6"/>
  <c r="D2056" i="6"/>
  <c r="M2056" i="6"/>
  <c r="N2056" i="6"/>
  <c r="A2057" i="6"/>
  <c r="F2057" i="6"/>
  <c r="G2057" i="6"/>
  <c r="H2057" i="6"/>
  <c r="I2057" i="6"/>
  <c r="C2057" i="6"/>
  <c r="K2057" i="6"/>
  <c r="L2057" i="6"/>
  <c r="D2057" i="6"/>
  <c r="M2057" i="6"/>
  <c r="N2057" i="6"/>
  <c r="A2058" i="6"/>
  <c r="F2058" i="6"/>
  <c r="G2058" i="6"/>
  <c r="H2058" i="6"/>
  <c r="I2058" i="6"/>
  <c r="C2058" i="6"/>
  <c r="K2058" i="6"/>
  <c r="L2058" i="6"/>
  <c r="D2058" i="6"/>
  <c r="M2058" i="6"/>
  <c r="N2058" i="6"/>
  <c r="A2059" i="6"/>
  <c r="F2059" i="6"/>
  <c r="G2059" i="6"/>
  <c r="H2059" i="6"/>
  <c r="I2059" i="6"/>
  <c r="C2059" i="6"/>
  <c r="K2059" i="6"/>
  <c r="L2059" i="6"/>
  <c r="D2059" i="6"/>
  <c r="M2059" i="6"/>
  <c r="N2059" i="6"/>
  <c r="A2060" i="6"/>
  <c r="F2060" i="6"/>
  <c r="G2060" i="6"/>
  <c r="H2060" i="6"/>
  <c r="I2060" i="6"/>
  <c r="C2060" i="6"/>
  <c r="K2060" i="6"/>
  <c r="L2060" i="6"/>
  <c r="D2060" i="6"/>
  <c r="M2060" i="6"/>
  <c r="N2060" i="6"/>
  <c r="A2061" i="6"/>
  <c r="F2061" i="6"/>
  <c r="G2061" i="6"/>
  <c r="H2061" i="6"/>
  <c r="I2061" i="6"/>
  <c r="C2061" i="6"/>
  <c r="K2061" i="6"/>
  <c r="L2061" i="6"/>
  <c r="D2061" i="6"/>
  <c r="M2061" i="6"/>
  <c r="N2061" i="6"/>
  <c r="A2062" i="6"/>
  <c r="F2062" i="6"/>
  <c r="G2062" i="6"/>
  <c r="H2062" i="6"/>
  <c r="I2062" i="6"/>
  <c r="C2062" i="6"/>
  <c r="K2062" i="6"/>
  <c r="L2062" i="6"/>
  <c r="D2062" i="6"/>
  <c r="M2062" i="6"/>
  <c r="N2062" i="6"/>
  <c r="A2063" i="6"/>
  <c r="F2063" i="6"/>
  <c r="G2063" i="6"/>
  <c r="H2063" i="6"/>
  <c r="I2063" i="6"/>
  <c r="C2063" i="6"/>
  <c r="K2063" i="6"/>
  <c r="L2063" i="6"/>
  <c r="D2063" i="6"/>
  <c r="M2063" i="6"/>
  <c r="N2063" i="6"/>
  <c r="A2064" i="6"/>
  <c r="F2064" i="6"/>
  <c r="G2064" i="6"/>
  <c r="H2064" i="6"/>
  <c r="I2064" i="6"/>
  <c r="C2064" i="6"/>
  <c r="K2064" i="6"/>
  <c r="L2064" i="6"/>
  <c r="D2064" i="6"/>
  <c r="M2064" i="6"/>
  <c r="N2064" i="6"/>
  <c r="A2065" i="6"/>
  <c r="F2065" i="6"/>
  <c r="G2065" i="6"/>
  <c r="H2065" i="6"/>
  <c r="I2065" i="6"/>
  <c r="C2065" i="6"/>
  <c r="K2065" i="6"/>
  <c r="L2065" i="6"/>
  <c r="D2065" i="6"/>
  <c r="M2065" i="6"/>
  <c r="N2065" i="6"/>
  <c r="A2066" i="6"/>
  <c r="F2066" i="6"/>
  <c r="G2066" i="6"/>
  <c r="H2066" i="6"/>
  <c r="I2066" i="6"/>
  <c r="C2066" i="6"/>
  <c r="K2066" i="6"/>
  <c r="L2066" i="6"/>
  <c r="D2066" i="6"/>
  <c r="M2066" i="6"/>
  <c r="N2066" i="6"/>
  <c r="A2067" i="6"/>
  <c r="F2067" i="6"/>
  <c r="G2067" i="6"/>
  <c r="H2067" i="6"/>
  <c r="I2067" i="6"/>
  <c r="C2067" i="6"/>
  <c r="K2067" i="6"/>
  <c r="L2067" i="6"/>
  <c r="D2067" i="6"/>
  <c r="M2067" i="6"/>
  <c r="N2067" i="6"/>
  <c r="A2068" i="6"/>
  <c r="F2068" i="6"/>
  <c r="G2068" i="6"/>
  <c r="H2068" i="6"/>
  <c r="I2068" i="6"/>
  <c r="C2068" i="6"/>
  <c r="K2068" i="6"/>
  <c r="L2068" i="6"/>
  <c r="D2068" i="6"/>
  <c r="M2068" i="6"/>
  <c r="N2068" i="6"/>
  <c r="A2069" i="6"/>
  <c r="F2069" i="6"/>
  <c r="G2069" i="6"/>
  <c r="H2069" i="6"/>
  <c r="I2069" i="6"/>
  <c r="C2069" i="6"/>
  <c r="K2069" i="6"/>
  <c r="L2069" i="6"/>
  <c r="D2069" i="6"/>
  <c r="M2069" i="6"/>
  <c r="N2069" i="6"/>
  <c r="A2070" i="6"/>
  <c r="F2070" i="6"/>
  <c r="G2070" i="6"/>
  <c r="H2070" i="6"/>
  <c r="I2070" i="6"/>
  <c r="C2070" i="6"/>
  <c r="K2070" i="6"/>
  <c r="L2070" i="6"/>
  <c r="D2070" i="6"/>
  <c r="M2070" i="6"/>
  <c r="N2070" i="6"/>
  <c r="A2071" i="6"/>
  <c r="F2071" i="6"/>
  <c r="G2071" i="6"/>
  <c r="H2071" i="6"/>
  <c r="I2071" i="6"/>
  <c r="C2071" i="6"/>
  <c r="K2071" i="6"/>
  <c r="L2071" i="6"/>
  <c r="D2071" i="6"/>
  <c r="M2071" i="6"/>
  <c r="N2071" i="6"/>
  <c r="A2072" i="6"/>
  <c r="F2072" i="6"/>
  <c r="G2072" i="6"/>
  <c r="H2072" i="6"/>
  <c r="I2072" i="6"/>
  <c r="C2072" i="6"/>
  <c r="K2072" i="6"/>
  <c r="L2072" i="6"/>
  <c r="D2072" i="6"/>
  <c r="M2072" i="6"/>
  <c r="N2072" i="6"/>
  <c r="A2073" i="6"/>
  <c r="F2073" i="6"/>
  <c r="G2073" i="6"/>
  <c r="H2073" i="6"/>
  <c r="I2073" i="6"/>
  <c r="C2073" i="6"/>
  <c r="K2073" i="6"/>
  <c r="L2073" i="6"/>
  <c r="D2073" i="6"/>
  <c r="M2073" i="6"/>
  <c r="N2073" i="6"/>
  <c r="A2074" i="6"/>
  <c r="F2074" i="6"/>
  <c r="G2074" i="6"/>
  <c r="H2074" i="6"/>
  <c r="I2074" i="6"/>
  <c r="C2074" i="6"/>
  <c r="K2074" i="6"/>
  <c r="L2074" i="6"/>
  <c r="D2074" i="6"/>
  <c r="M2074" i="6"/>
  <c r="N2074" i="6"/>
  <c r="A2075" i="6"/>
  <c r="F2075" i="6"/>
  <c r="G2075" i="6"/>
  <c r="H2075" i="6"/>
  <c r="I2075" i="6"/>
  <c r="C2075" i="6"/>
  <c r="K2075" i="6"/>
  <c r="L2075" i="6"/>
  <c r="D2075" i="6"/>
  <c r="M2075" i="6"/>
  <c r="N2075" i="6"/>
  <c r="A2076" i="6"/>
  <c r="F2076" i="6"/>
  <c r="G2076" i="6"/>
  <c r="H2076" i="6"/>
  <c r="I2076" i="6"/>
  <c r="C2076" i="6"/>
  <c r="K2076" i="6"/>
  <c r="L2076" i="6"/>
  <c r="D2076" i="6"/>
  <c r="M2076" i="6"/>
  <c r="N2076" i="6"/>
  <c r="A2077" i="6"/>
  <c r="F2077" i="6"/>
  <c r="G2077" i="6"/>
  <c r="H2077" i="6"/>
  <c r="I2077" i="6"/>
  <c r="C2077" i="6"/>
  <c r="K2077" i="6"/>
  <c r="L2077" i="6"/>
  <c r="D2077" i="6"/>
  <c r="M2077" i="6"/>
  <c r="N2077" i="6"/>
  <c r="A2078" i="6"/>
  <c r="F2078" i="6"/>
  <c r="G2078" i="6"/>
  <c r="H2078" i="6"/>
  <c r="I2078" i="6"/>
  <c r="C2078" i="6"/>
  <c r="K2078" i="6"/>
  <c r="L2078" i="6"/>
  <c r="D2078" i="6"/>
  <c r="M2078" i="6"/>
  <c r="N2078" i="6"/>
  <c r="A2079" i="6"/>
  <c r="F2079" i="6"/>
  <c r="G2079" i="6"/>
  <c r="H2079" i="6"/>
  <c r="I2079" i="6"/>
  <c r="C2079" i="6"/>
  <c r="K2079" i="6"/>
  <c r="L2079" i="6"/>
  <c r="D2079" i="6"/>
  <c r="M2079" i="6"/>
  <c r="N2079" i="6"/>
  <c r="A2080" i="6"/>
  <c r="F2080" i="6"/>
  <c r="G2080" i="6"/>
  <c r="H2080" i="6"/>
  <c r="I2080" i="6"/>
  <c r="C2080" i="6"/>
  <c r="K2080" i="6"/>
  <c r="L2080" i="6"/>
  <c r="D2080" i="6"/>
  <c r="M2080" i="6"/>
  <c r="N2080" i="6"/>
  <c r="A2081" i="6"/>
  <c r="F2081" i="6"/>
  <c r="G2081" i="6"/>
  <c r="H2081" i="6"/>
  <c r="I2081" i="6"/>
  <c r="C2081" i="6"/>
  <c r="K2081" i="6"/>
  <c r="L2081" i="6"/>
  <c r="D2081" i="6"/>
  <c r="M2081" i="6"/>
  <c r="N2081" i="6"/>
  <c r="A2082" i="6"/>
  <c r="F2082" i="6"/>
  <c r="G2082" i="6"/>
  <c r="H2082" i="6"/>
  <c r="I2082" i="6"/>
  <c r="C2082" i="6"/>
  <c r="K2082" i="6"/>
  <c r="L2082" i="6"/>
  <c r="D2082" i="6"/>
  <c r="M2082" i="6"/>
  <c r="N2082" i="6"/>
  <c r="A2083" i="6"/>
  <c r="F2083" i="6"/>
  <c r="G2083" i="6"/>
  <c r="H2083" i="6"/>
  <c r="I2083" i="6"/>
  <c r="C2083" i="6"/>
  <c r="K2083" i="6"/>
  <c r="L2083" i="6"/>
  <c r="D2083" i="6"/>
  <c r="M2083" i="6"/>
  <c r="N2083" i="6"/>
  <c r="A2084" i="6"/>
  <c r="F2084" i="6"/>
  <c r="G2084" i="6"/>
  <c r="H2084" i="6"/>
  <c r="I2084" i="6"/>
  <c r="C2084" i="6"/>
  <c r="K2084" i="6"/>
  <c r="L2084" i="6"/>
  <c r="D2084" i="6"/>
  <c r="M2084" i="6"/>
  <c r="N2084" i="6"/>
  <c r="A2085" i="6"/>
  <c r="F2085" i="6"/>
  <c r="G2085" i="6"/>
  <c r="H2085" i="6"/>
  <c r="I2085" i="6"/>
  <c r="C2085" i="6"/>
  <c r="K2085" i="6"/>
  <c r="L2085" i="6"/>
  <c r="D2085" i="6"/>
  <c r="M2085" i="6"/>
  <c r="N2085" i="6"/>
  <c r="A2086" i="6"/>
  <c r="F2086" i="6"/>
  <c r="G2086" i="6"/>
  <c r="H2086" i="6"/>
  <c r="I2086" i="6"/>
  <c r="C2086" i="6"/>
  <c r="K2086" i="6"/>
  <c r="L2086" i="6"/>
  <c r="D2086" i="6"/>
  <c r="M2086" i="6"/>
  <c r="N2086" i="6"/>
  <c r="A2087" i="6"/>
  <c r="F2087" i="6"/>
  <c r="G2087" i="6"/>
  <c r="H2087" i="6"/>
  <c r="I2087" i="6"/>
  <c r="C2087" i="6"/>
  <c r="K2087" i="6"/>
  <c r="L2087" i="6"/>
  <c r="D2087" i="6"/>
  <c r="M2087" i="6"/>
  <c r="N2087" i="6"/>
  <c r="A2088" i="6"/>
  <c r="F2088" i="6"/>
  <c r="G2088" i="6"/>
  <c r="H2088" i="6"/>
  <c r="I2088" i="6"/>
  <c r="C2088" i="6"/>
  <c r="K2088" i="6"/>
  <c r="L2088" i="6"/>
  <c r="D2088" i="6"/>
  <c r="M2088" i="6"/>
  <c r="N2088" i="6"/>
  <c r="A2089" i="6"/>
  <c r="F2089" i="6"/>
  <c r="G2089" i="6"/>
  <c r="H2089" i="6"/>
  <c r="I2089" i="6"/>
  <c r="C2089" i="6"/>
  <c r="K2089" i="6"/>
  <c r="L2089" i="6"/>
  <c r="D2089" i="6"/>
  <c r="M2089" i="6"/>
  <c r="N2089" i="6"/>
  <c r="A2090" i="6"/>
  <c r="F2090" i="6"/>
  <c r="G2090" i="6"/>
  <c r="H2090" i="6"/>
  <c r="I2090" i="6"/>
  <c r="C2090" i="6"/>
  <c r="K2090" i="6"/>
  <c r="L2090" i="6"/>
  <c r="D2090" i="6"/>
  <c r="M2090" i="6"/>
  <c r="N2090" i="6"/>
  <c r="A2091" i="6"/>
  <c r="F2091" i="6"/>
  <c r="G2091" i="6"/>
  <c r="H2091" i="6"/>
  <c r="I2091" i="6"/>
  <c r="C2091" i="6"/>
  <c r="K2091" i="6"/>
  <c r="L2091" i="6"/>
  <c r="D2091" i="6"/>
  <c r="M2091" i="6"/>
  <c r="N2091" i="6"/>
  <c r="A2092" i="6"/>
  <c r="F2092" i="6"/>
  <c r="G2092" i="6"/>
  <c r="H2092" i="6"/>
  <c r="I2092" i="6"/>
  <c r="C2092" i="6"/>
  <c r="K2092" i="6"/>
  <c r="L2092" i="6"/>
  <c r="D2092" i="6"/>
  <c r="M2092" i="6"/>
  <c r="N2092" i="6"/>
  <c r="A2093" i="6"/>
  <c r="F2093" i="6"/>
  <c r="G2093" i="6"/>
  <c r="H2093" i="6"/>
  <c r="I2093" i="6"/>
  <c r="C2093" i="6"/>
  <c r="K2093" i="6"/>
  <c r="L2093" i="6"/>
  <c r="D2093" i="6"/>
  <c r="M2093" i="6"/>
  <c r="N2093" i="6"/>
  <c r="A2094" i="6"/>
  <c r="F2094" i="6"/>
  <c r="G2094" i="6"/>
  <c r="H2094" i="6"/>
  <c r="I2094" i="6"/>
  <c r="C2094" i="6"/>
  <c r="K2094" i="6"/>
  <c r="L2094" i="6"/>
  <c r="D2094" i="6"/>
  <c r="M2094" i="6"/>
  <c r="N2094" i="6"/>
  <c r="A2095" i="6"/>
  <c r="F2095" i="6"/>
  <c r="G2095" i="6"/>
  <c r="H2095" i="6"/>
  <c r="I2095" i="6"/>
  <c r="C2095" i="6"/>
  <c r="K2095" i="6"/>
  <c r="L2095" i="6"/>
  <c r="D2095" i="6"/>
  <c r="M2095" i="6"/>
  <c r="N2095" i="6"/>
  <c r="A2096" i="6"/>
  <c r="F2096" i="6"/>
  <c r="G2096" i="6"/>
  <c r="H2096" i="6"/>
  <c r="I2096" i="6"/>
  <c r="C2096" i="6"/>
  <c r="K2096" i="6"/>
  <c r="L2096" i="6"/>
  <c r="D2096" i="6"/>
  <c r="M2096" i="6"/>
  <c r="N2096" i="6"/>
  <c r="A2097" i="6"/>
  <c r="F2097" i="6"/>
  <c r="G2097" i="6"/>
  <c r="H2097" i="6"/>
  <c r="I2097" i="6"/>
  <c r="C2097" i="6"/>
  <c r="K2097" i="6"/>
  <c r="L2097" i="6"/>
  <c r="D2097" i="6"/>
  <c r="M2097" i="6"/>
  <c r="N2097" i="6"/>
  <c r="A2098" i="6"/>
  <c r="F2098" i="6"/>
  <c r="G2098" i="6"/>
  <c r="H2098" i="6"/>
  <c r="I2098" i="6"/>
  <c r="C2098" i="6"/>
  <c r="K2098" i="6"/>
  <c r="L2098" i="6"/>
  <c r="D2098" i="6"/>
  <c r="M2098" i="6"/>
  <c r="N2098" i="6"/>
  <c r="A2099" i="6"/>
  <c r="F2099" i="6"/>
  <c r="G2099" i="6"/>
  <c r="H2099" i="6"/>
  <c r="I2099" i="6"/>
  <c r="C2099" i="6"/>
  <c r="K2099" i="6"/>
  <c r="L2099" i="6"/>
  <c r="D2099" i="6"/>
  <c r="M2099" i="6"/>
  <c r="N2099" i="6"/>
  <c r="A2100" i="6"/>
  <c r="F2100" i="6"/>
  <c r="G2100" i="6"/>
  <c r="H2100" i="6"/>
  <c r="I2100" i="6"/>
  <c r="C2100" i="6"/>
  <c r="K2100" i="6"/>
  <c r="L2100" i="6"/>
  <c r="D2100" i="6"/>
  <c r="M2100" i="6"/>
  <c r="N2100" i="6"/>
  <c r="A2101" i="6"/>
  <c r="F2101" i="6"/>
  <c r="G2101" i="6"/>
  <c r="H2101" i="6"/>
  <c r="I2101" i="6"/>
  <c r="C2101" i="6"/>
  <c r="K2101" i="6"/>
  <c r="L2101" i="6"/>
  <c r="D2101" i="6"/>
  <c r="M2101" i="6"/>
  <c r="N2101" i="6"/>
  <c r="A2102" i="6"/>
  <c r="F2102" i="6"/>
  <c r="G2102" i="6"/>
  <c r="H2102" i="6"/>
  <c r="I2102" i="6"/>
  <c r="C2102" i="6"/>
  <c r="K2102" i="6"/>
  <c r="L2102" i="6"/>
  <c r="D2102" i="6"/>
  <c r="M2102" i="6"/>
  <c r="N2102" i="6"/>
  <c r="A2103" i="6"/>
  <c r="F2103" i="6"/>
  <c r="G2103" i="6"/>
  <c r="H2103" i="6"/>
  <c r="I2103" i="6"/>
  <c r="C2103" i="6"/>
  <c r="K2103" i="6"/>
  <c r="L2103" i="6"/>
  <c r="D2103" i="6"/>
  <c r="M2103" i="6"/>
  <c r="N2103" i="6"/>
  <c r="A2104" i="6"/>
  <c r="F2104" i="6"/>
  <c r="G2104" i="6"/>
  <c r="H2104" i="6"/>
  <c r="I2104" i="6"/>
  <c r="C2104" i="6"/>
  <c r="K2104" i="6"/>
  <c r="L2104" i="6"/>
  <c r="D2104" i="6"/>
  <c r="M2104" i="6"/>
  <c r="N2104" i="6"/>
  <c r="A2105" i="6"/>
  <c r="F2105" i="6"/>
  <c r="G2105" i="6"/>
  <c r="H2105" i="6"/>
  <c r="I2105" i="6"/>
  <c r="C2105" i="6"/>
  <c r="K2105" i="6"/>
  <c r="L2105" i="6"/>
  <c r="D2105" i="6"/>
  <c r="M2105" i="6"/>
  <c r="N2105" i="6"/>
  <c r="A2106" i="6"/>
  <c r="F2106" i="6"/>
  <c r="G2106" i="6"/>
  <c r="H2106" i="6"/>
  <c r="I2106" i="6"/>
  <c r="C2106" i="6"/>
  <c r="K2106" i="6"/>
  <c r="L2106" i="6"/>
  <c r="D2106" i="6"/>
  <c r="M2106" i="6"/>
  <c r="N2106" i="6"/>
  <c r="A2107" i="6"/>
  <c r="F2107" i="6"/>
  <c r="G2107" i="6"/>
  <c r="H2107" i="6"/>
  <c r="I2107" i="6"/>
  <c r="C2107" i="6"/>
  <c r="K2107" i="6"/>
  <c r="L2107" i="6"/>
  <c r="D2107" i="6"/>
  <c r="M2107" i="6"/>
  <c r="N2107" i="6"/>
  <c r="A2108" i="6"/>
  <c r="F2108" i="6"/>
  <c r="G2108" i="6"/>
  <c r="H2108" i="6"/>
  <c r="I2108" i="6"/>
  <c r="C2108" i="6"/>
  <c r="K2108" i="6"/>
  <c r="L2108" i="6"/>
  <c r="D2108" i="6"/>
  <c r="M2108" i="6"/>
  <c r="N2108" i="6"/>
  <c r="A2109" i="6"/>
  <c r="F2109" i="6"/>
  <c r="G2109" i="6"/>
  <c r="H2109" i="6"/>
  <c r="I2109" i="6"/>
  <c r="C2109" i="6"/>
  <c r="K2109" i="6"/>
  <c r="L2109" i="6"/>
  <c r="D2109" i="6"/>
  <c r="M2109" i="6"/>
  <c r="N2109" i="6"/>
  <c r="A2110" i="6"/>
  <c r="F2110" i="6"/>
  <c r="G2110" i="6"/>
  <c r="H2110" i="6"/>
  <c r="I2110" i="6"/>
  <c r="C2110" i="6"/>
  <c r="K2110" i="6"/>
  <c r="L2110" i="6"/>
  <c r="D2110" i="6"/>
  <c r="M2110" i="6"/>
  <c r="N2110" i="6"/>
  <c r="A2111" i="6"/>
  <c r="F2111" i="6"/>
  <c r="G2111" i="6"/>
  <c r="H2111" i="6"/>
  <c r="I2111" i="6"/>
  <c r="C2111" i="6"/>
  <c r="K2111" i="6"/>
  <c r="L2111" i="6"/>
  <c r="D2111" i="6"/>
  <c r="M2111" i="6"/>
  <c r="N2111" i="6"/>
  <c r="A2112" i="6"/>
  <c r="F2112" i="6"/>
  <c r="G2112" i="6"/>
  <c r="H2112" i="6"/>
  <c r="I2112" i="6"/>
  <c r="C2112" i="6"/>
  <c r="K2112" i="6"/>
  <c r="L2112" i="6"/>
  <c r="D2112" i="6"/>
  <c r="M2112" i="6"/>
  <c r="N2112" i="6"/>
  <c r="A2113" i="6"/>
  <c r="F2113" i="6"/>
  <c r="G2113" i="6"/>
  <c r="H2113" i="6"/>
  <c r="I2113" i="6"/>
  <c r="C2113" i="6"/>
  <c r="K2113" i="6"/>
  <c r="L2113" i="6"/>
  <c r="D2113" i="6"/>
  <c r="M2113" i="6"/>
  <c r="N2113" i="6"/>
  <c r="A2114" i="6"/>
  <c r="F2114" i="6"/>
  <c r="G2114" i="6"/>
  <c r="H2114" i="6"/>
  <c r="I2114" i="6"/>
  <c r="C2114" i="6"/>
  <c r="K2114" i="6"/>
  <c r="L2114" i="6"/>
  <c r="D2114" i="6"/>
  <c r="M2114" i="6"/>
  <c r="N2114" i="6"/>
  <c r="A2115" i="6"/>
  <c r="F2115" i="6"/>
  <c r="G2115" i="6"/>
  <c r="H2115" i="6"/>
  <c r="I2115" i="6"/>
  <c r="C2115" i="6"/>
  <c r="K2115" i="6"/>
  <c r="L2115" i="6"/>
  <c r="D2115" i="6"/>
  <c r="M2115" i="6"/>
  <c r="N2115" i="6"/>
  <c r="A2116" i="6"/>
  <c r="F2116" i="6"/>
  <c r="G2116" i="6"/>
  <c r="H2116" i="6"/>
  <c r="I2116" i="6"/>
  <c r="C2116" i="6"/>
  <c r="K2116" i="6"/>
  <c r="L2116" i="6"/>
  <c r="D2116" i="6"/>
  <c r="M2116" i="6"/>
  <c r="N2116" i="6"/>
  <c r="A2117" i="6"/>
  <c r="F2117" i="6"/>
  <c r="G2117" i="6"/>
  <c r="H2117" i="6"/>
  <c r="I2117" i="6"/>
  <c r="C2117" i="6"/>
  <c r="K2117" i="6"/>
  <c r="L2117" i="6"/>
  <c r="D2117" i="6"/>
  <c r="M2117" i="6"/>
  <c r="N2117" i="6"/>
  <c r="A2118" i="6"/>
  <c r="F2118" i="6"/>
  <c r="G2118" i="6"/>
  <c r="H2118" i="6"/>
  <c r="I2118" i="6"/>
  <c r="C2118" i="6"/>
  <c r="K2118" i="6"/>
  <c r="L2118" i="6"/>
  <c r="D2118" i="6"/>
  <c r="M2118" i="6"/>
  <c r="N2118" i="6"/>
  <c r="A2119" i="6"/>
  <c r="F2119" i="6"/>
  <c r="G2119" i="6"/>
  <c r="H2119" i="6"/>
  <c r="I2119" i="6"/>
  <c r="C2119" i="6"/>
  <c r="K2119" i="6"/>
  <c r="L2119" i="6"/>
  <c r="D2119" i="6"/>
  <c r="M2119" i="6"/>
  <c r="N2119" i="6"/>
  <c r="A2120" i="6"/>
  <c r="F2120" i="6"/>
  <c r="G2120" i="6"/>
  <c r="H2120" i="6"/>
  <c r="I2120" i="6"/>
  <c r="C2120" i="6"/>
  <c r="K2120" i="6"/>
  <c r="L2120" i="6"/>
  <c r="D2120" i="6"/>
  <c r="M2120" i="6"/>
  <c r="N2120" i="6"/>
  <c r="A2121" i="6"/>
  <c r="F2121" i="6"/>
  <c r="G2121" i="6"/>
  <c r="H2121" i="6"/>
  <c r="I2121" i="6"/>
  <c r="C2121" i="6"/>
  <c r="K2121" i="6"/>
  <c r="L2121" i="6"/>
  <c r="D2121" i="6"/>
  <c r="M2121" i="6"/>
  <c r="N2121" i="6"/>
  <c r="A2122" i="6"/>
  <c r="F2122" i="6"/>
  <c r="G2122" i="6"/>
  <c r="H2122" i="6"/>
  <c r="I2122" i="6"/>
  <c r="C2122" i="6"/>
  <c r="K2122" i="6"/>
  <c r="L2122" i="6"/>
  <c r="D2122" i="6"/>
  <c r="M2122" i="6"/>
  <c r="N2122" i="6"/>
  <c r="A2123" i="6"/>
  <c r="F2123" i="6"/>
  <c r="G2123" i="6"/>
  <c r="H2123" i="6"/>
  <c r="I2123" i="6"/>
  <c r="C2123" i="6"/>
  <c r="K2123" i="6"/>
  <c r="L2123" i="6"/>
  <c r="D2123" i="6"/>
  <c r="M2123" i="6"/>
  <c r="N2123" i="6"/>
  <c r="A2124" i="6"/>
  <c r="F2124" i="6"/>
  <c r="G2124" i="6"/>
  <c r="H2124" i="6"/>
  <c r="I2124" i="6"/>
  <c r="C2124" i="6"/>
  <c r="K2124" i="6"/>
  <c r="L2124" i="6"/>
  <c r="D2124" i="6"/>
  <c r="M2124" i="6"/>
  <c r="N2124" i="6"/>
  <c r="A2125" i="6"/>
  <c r="F2125" i="6"/>
  <c r="G2125" i="6"/>
  <c r="H2125" i="6"/>
  <c r="I2125" i="6"/>
  <c r="C2125" i="6"/>
  <c r="K2125" i="6"/>
  <c r="L2125" i="6"/>
  <c r="D2125" i="6"/>
  <c r="M2125" i="6"/>
  <c r="N2125" i="6"/>
  <c r="A2126" i="6"/>
  <c r="F2126" i="6"/>
  <c r="G2126" i="6"/>
  <c r="H2126" i="6"/>
  <c r="I2126" i="6"/>
  <c r="C2126" i="6"/>
  <c r="K2126" i="6"/>
  <c r="L2126" i="6"/>
  <c r="D2126" i="6"/>
  <c r="M2126" i="6"/>
  <c r="N2126" i="6"/>
  <c r="A2127" i="6"/>
  <c r="F2127" i="6"/>
  <c r="G2127" i="6"/>
  <c r="H2127" i="6"/>
  <c r="I2127" i="6"/>
  <c r="C2127" i="6"/>
  <c r="K2127" i="6"/>
  <c r="L2127" i="6"/>
  <c r="D2127" i="6"/>
  <c r="M2127" i="6"/>
  <c r="N2127" i="6"/>
  <c r="A2128" i="6"/>
  <c r="F2128" i="6"/>
  <c r="G2128" i="6"/>
  <c r="H2128" i="6"/>
  <c r="I2128" i="6"/>
  <c r="C2128" i="6"/>
  <c r="K2128" i="6"/>
  <c r="L2128" i="6"/>
  <c r="D2128" i="6"/>
  <c r="M2128" i="6"/>
  <c r="N2128" i="6"/>
  <c r="A2129" i="6"/>
  <c r="F2129" i="6"/>
  <c r="G2129" i="6"/>
  <c r="H2129" i="6"/>
  <c r="I2129" i="6"/>
  <c r="C2129" i="6"/>
  <c r="K2129" i="6"/>
  <c r="L2129" i="6"/>
  <c r="D2129" i="6"/>
  <c r="M2129" i="6"/>
  <c r="N2129" i="6"/>
  <c r="A2130" i="6"/>
  <c r="F2130" i="6"/>
  <c r="G2130" i="6"/>
  <c r="H2130" i="6"/>
  <c r="I2130" i="6"/>
  <c r="C2130" i="6"/>
  <c r="K2130" i="6"/>
  <c r="L2130" i="6"/>
  <c r="D2130" i="6"/>
  <c r="M2130" i="6"/>
  <c r="N2130" i="6"/>
  <c r="A2131" i="6"/>
  <c r="F2131" i="6"/>
  <c r="G2131" i="6"/>
  <c r="H2131" i="6"/>
  <c r="I2131" i="6"/>
  <c r="C2131" i="6"/>
  <c r="K2131" i="6"/>
  <c r="L2131" i="6"/>
  <c r="D2131" i="6"/>
  <c r="M2131" i="6"/>
  <c r="N2131" i="6"/>
  <c r="A2132" i="6"/>
  <c r="F2132" i="6"/>
  <c r="G2132" i="6"/>
  <c r="H2132" i="6"/>
  <c r="I2132" i="6"/>
  <c r="C2132" i="6"/>
  <c r="K2132" i="6"/>
  <c r="L2132" i="6"/>
  <c r="D2132" i="6"/>
  <c r="M2132" i="6"/>
  <c r="N2132" i="6"/>
  <c r="A2133" i="6"/>
  <c r="F2133" i="6"/>
  <c r="G2133" i="6"/>
  <c r="H2133" i="6"/>
  <c r="I2133" i="6"/>
  <c r="C2133" i="6"/>
  <c r="K2133" i="6"/>
  <c r="L2133" i="6"/>
  <c r="D2133" i="6"/>
  <c r="M2133" i="6"/>
  <c r="N2133" i="6"/>
  <c r="A2134" i="6"/>
  <c r="F2134" i="6"/>
  <c r="G2134" i="6"/>
  <c r="H2134" i="6"/>
  <c r="I2134" i="6"/>
  <c r="C2134" i="6"/>
  <c r="K2134" i="6"/>
  <c r="L2134" i="6"/>
  <c r="D2134" i="6"/>
  <c r="M2134" i="6"/>
  <c r="N2134" i="6"/>
  <c r="A2135" i="6"/>
  <c r="F2135" i="6"/>
  <c r="G2135" i="6"/>
  <c r="H2135" i="6"/>
  <c r="I2135" i="6"/>
  <c r="C2135" i="6"/>
  <c r="K2135" i="6"/>
  <c r="L2135" i="6"/>
  <c r="D2135" i="6"/>
  <c r="M2135" i="6"/>
  <c r="N2135" i="6"/>
  <c r="A2136" i="6"/>
  <c r="F2136" i="6"/>
  <c r="G2136" i="6"/>
  <c r="H2136" i="6"/>
  <c r="I2136" i="6"/>
  <c r="C2136" i="6"/>
  <c r="K2136" i="6"/>
  <c r="L2136" i="6"/>
  <c r="D2136" i="6"/>
  <c r="M2136" i="6"/>
  <c r="N2136" i="6"/>
  <c r="A2137" i="6"/>
  <c r="F2137" i="6"/>
  <c r="G2137" i="6"/>
  <c r="H2137" i="6"/>
  <c r="I2137" i="6"/>
  <c r="C2137" i="6"/>
  <c r="K2137" i="6"/>
  <c r="L2137" i="6"/>
  <c r="D2137" i="6"/>
  <c r="M2137" i="6"/>
  <c r="N2137" i="6"/>
  <c r="A2138" i="6"/>
  <c r="F2138" i="6"/>
  <c r="G2138" i="6"/>
  <c r="H2138" i="6"/>
  <c r="I2138" i="6"/>
  <c r="C2138" i="6"/>
  <c r="K2138" i="6"/>
  <c r="L2138" i="6"/>
  <c r="D2138" i="6"/>
  <c r="M2138" i="6"/>
  <c r="N2138" i="6"/>
  <c r="A2139" i="6"/>
  <c r="F2139" i="6"/>
  <c r="G2139" i="6"/>
  <c r="H2139" i="6"/>
  <c r="I2139" i="6"/>
  <c r="C2139" i="6"/>
  <c r="K2139" i="6"/>
  <c r="L2139" i="6"/>
  <c r="D2139" i="6"/>
  <c r="M2139" i="6"/>
  <c r="N2139" i="6"/>
  <c r="A2140" i="6"/>
  <c r="F2140" i="6"/>
  <c r="G2140" i="6"/>
  <c r="H2140" i="6"/>
  <c r="I2140" i="6"/>
  <c r="C2140" i="6"/>
  <c r="K2140" i="6"/>
  <c r="L2140" i="6"/>
  <c r="D2140" i="6"/>
  <c r="M2140" i="6"/>
  <c r="N2140" i="6"/>
  <c r="A2141" i="6"/>
  <c r="F2141" i="6"/>
  <c r="G2141" i="6"/>
  <c r="H2141" i="6"/>
  <c r="I2141" i="6"/>
  <c r="C2141" i="6"/>
  <c r="K2141" i="6"/>
  <c r="L2141" i="6"/>
  <c r="D2141" i="6"/>
  <c r="M2141" i="6"/>
  <c r="N2141" i="6"/>
  <c r="A2142" i="6"/>
  <c r="F2142" i="6"/>
  <c r="G2142" i="6"/>
  <c r="H2142" i="6"/>
  <c r="I2142" i="6"/>
  <c r="C2142" i="6"/>
  <c r="K2142" i="6"/>
  <c r="L2142" i="6"/>
  <c r="D2142" i="6"/>
  <c r="M2142" i="6"/>
  <c r="N2142" i="6"/>
  <c r="A2143" i="6"/>
  <c r="F2143" i="6"/>
  <c r="G2143" i="6"/>
  <c r="H2143" i="6"/>
  <c r="I2143" i="6"/>
  <c r="C2143" i="6"/>
  <c r="K2143" i="6"/>
  <c r="L2143" i="6"/>
  <c r="D2143" i="6"/>
  <c r="M2143" i="6"/>
  <c r="N2143" i="6"/>
  <c r="A2144" i="6"/>
  <c r="F2144" i="6"/>
  <c r="G2144" i="6"/>
  <c r="H2144" i="6"/>
  <c r="I2144" i="6"/>
  <c r="C2144" i="6"/>
  <c r="K2144" i="6"/>
  <c r="L2144" i="6"/>
  <c r="D2144" i="6"/>
  <c r="M2144" i="6"/>
  <c r="N2144" i="6"/>
  <c r="A2145" i="6"/>
  <c r="F2145" i="6"/>
  <c r="G2145" i="6"/>
  <c r="H2145" i="6"/>
  <c r="I2145" i="6"/>
  <c r="C2145" i="6"/>
  <c r="K2145" i="6"/>
  <c r="L2145" i="6"/>
  <c r="D2145" i="6"/>
  <c r="M2145" i="6"/>
  <c r="N2145" i="6"/>
  <c r="A2146" i="6"/>
  <c r="F2146" i="6"/>
  <c r="G2146" i="6"/>
  <c r="H2146" i="6"/>
  <c r="I2146" i="6"/>
  <c r="C2146" i="6"/>
  <c r="K2146" i="6"/>
  <c r="L2146" i="6"/>
  <c r="D2146" i="6"/>
  <c r="M2146" i="6"/>
  <c r="N2146" i="6"/>
  <c r="A2147" i="6"/>
  <c r="F2147" i="6"/>
  <c r="G2147" i="6"/>
  <c r="H2147" i="6"/>
  <c r="I2147" i="6"/>
  <c r="C2147" i="6"/>
  <c r="K2147" i="6"/>
  <c r="L2147" i="6"/>
  <c r="D2147" i="6"/>
  <c r="M2147" i="6"/>
  <c r="N2147" i="6"/>
  <c r="A2148" i="6"/>
  <c r="F2148" i="6"/>
  <c r="G2148" i="6"/>
  <c r="H2148" i="6"/>
  <c r="I2148" i="6"/>
  <c r="C2148" i="6"/>
  <c r="K2148" i="6"/>
  <c r="L2148" i="6"/>
  <c r="D2148" i="6"/>
  <c r="M2148" i="6"/>
  <c r="N2148" i="6"/>
  <c r="A2149" i="6"/>
  <c r="F2149" i="6"/>
  <c r="G2149" i="6"/>
  <c r="H2149" i="6"/>
  <c r="I2149" i="6"/>
  <c r="C2149" i="6"/>
  <c r="K2149" i="6"/>
  <c r="L2149" i="6"/>
  <c r="D2149" i="6"/>
  <c r="M2149" i="6"/>
  <c r="N2149" i="6"/>
  <c r="A2150" i="6"/>
  <c r="F2150" i="6"/>
  <c r="G2150" i="6"/>
  <c r="H2150" i="6"/>
  <c r="I2150" i="6"/>
  <c r="C2150" i="6"/>
  <c r="K2150" i="6"/>
  <c r="L2150" i="6"/>
  <c r="D2150" i="6"/>
  <c r="M2150" i="6"/>
  <c r="N2150" i="6"/>
  <c r="A2151" i="6"/>
  <c r="F2151" i="6"/>
  <c r="G2151" i="6"/>
  <c r="H2151" i="6"/>
  <c r="I2151" i="6"/>
  <c r="C2151" i="6"/>
  <c r="K2151" i="6"/>
  <c r="L2151" i="6"/>
  <c r="D2151" i="6"/>
  <c r="M2151" i="6"/>
  <c r="N2151" i="6"/>
  <c r="A2152" i="6"/>
  <c r="F2152" i="6"/>
  <c r="G2152" i="6"/>
  <c r="H2152" i="6"/>
  <c r="I2152" i="6"/>
  <c r="C2152" i="6"/>
  <c r="K2152" i="6"/>
  <c r="L2152" i="6"/>
  <c r="D2152" i="6"/>
  <c r="M2152" i="6"/>
  <c r="N2152" i="6"/>
  <c r="A2153" i="6"/>
  <c r="F2153" i="6"/>
  <c r="G2153" i="6"/>
  <c r="H2153" i="6"/>
  <c r="I2153" i="6"/>
  <c r="C2153" i="6"/>
  <c r="K2153" i="6"/>
  <c r="L2153" i="6"/>
  <c r="D2153" i="6"/>
  <c r="M2153" i="6"/>
  <c r="N2153" i="6"/>
  <c r="A2154" i="6"/>
  <c r="F2154" i="6"/>
  <c r="G2154" i="6"/>
  <c r="H2154" i="6"/>
  <c r="I2154" i="6"/>
  <c r="C2154" i="6"/>
  <c r="K2154" i="6"/>
  <c r="L2154" i="6"/>
  <c r="D2154" i="6"/>
  <c r="M2154" i="6"/>
  <c r="N2154" i="6"/>
  <c r="A2155" i="6"/>
  <c r="F2155" i="6"/>
  <c r="G2155" i="6"/>
  <c r="H2155" i="6"/>
  <c r="I2155" i="6"/>
  <c r="C2155" i="6"/>
  <c r="K2155" i="6"/>
  <c r="L2155" i="6"/>
  <c r="D2155" i="6"/>
  <c r="M2155" i="6"/>
  <c r="N2155" i="6"/>
  <c r="A2156" i="6"/>
  <c r="F2156" i="6"/>
  <c r="G2156" i="6"/>
  <c r="H2156" i="6"/>
  <c r="I2156" i="6"/>
  <c r="C2156" i="6"/>
  <c r="K2156" i="6"/>
  <c r="L2156" i="6"/>
  <c r="D2156" i="6"/>
  <c r="M2156" i="6"/>
  <c r="N2156" i="6"/>
  <c r="A2157" i="6"/>
  <c r="F2157" i="6"/>
  <c r="G2157" i="6"/>
  <c r="H2157" i="6"/>
  <c r="I2157" i="6"/>
  <c r="C2157" i="6"/>
  <c r="K2157" i="6"/>
  <c r="L2157" i="6"/>
  <c r="D2157" i="6"/>
  <c r="M2157" i="6"/>
  <c r="N2157" i="6"/>
  <c r="A2158" i="6"/>
  <c r="F2158" i="6"/>
  <c r="G2158" i="6"/>
  <c r="H2158" i="6"/>
  <c r="I2158" i="6"/>
  <c r="C2158" i="6"/>
  <c r="K2158" i="6"/>
  <c r="L2158" i="6"/>
  <c r="D2158" i="6"/>
  <c r="M2158" i="6"/>
  <c r="N2158" i="6"/>
  <c r="A2159" i="6"/>
  <c r="F2159" i="6"/>
  <c r="G2159" i="6"/>
  <c r="H2159" i="6"/>
  <c r="I2159" i="6"/>
  <c r="C2159" i="6"/>
  <c r="K2159" i="6"/>
  <c r="L2159" i="6"/>
  <c r="D2159" i="6"/>
  <c r="M2159" i="6"/>
  <c r="N2159" i="6"/>
  <c r="A2160" i="6"/>
  <c r="F2160" i="6"/>
  <c r="G2160" i="6"/>
  <c r="H2160" i="6"/>
  <c r="I2160" i="6"/>
  <c r="C2160" i="6"/>
  <c r="K2160" i="6"/>
  <c r="L2160" i="6"/>
  <c r="D2160" i="6"/>
  <c r="M2160" i="6"/>
  <c r="N2160" i="6"/>
  <c r="A2161" i="6"/>
  <c r="F2161" i="6"/>
  <c r="G2161" i="6"/>
  <c r="H2161" i="6"/>
  <c r="I2161" i="6"/>
  <c r="C2161" i="6"/>
  <c r="K2161" i="6"/>
  <c r="L2161" i="6"/>
  <c r="D2161" i="6"/>
  <c r="M2161" i="6"/>
  <c r="N2161" i="6"/>
  <c r="A2162" i="6"/>
  <c r="F2162" i="6"/>
  <c r="G2162" i="6"/>
  <c r="H2162" i="6"/>
  <c r="I2162" i="6"/>
  <c r="C2162" i="6"/>
  <c r="K2162" i="6"/>
  <c r="L2162" i="6"/>
  <c r="D2162" i="6"/>
  <c r="M2162" i="6"/>
  <c r="N2162" i="6"/>
  <c r="A2163" i="6"/>
  <c r="F2163" i="6"/>
  <c r="G2163" i="6"/>
  <c r="H2163" i="6"/>
  <c r="I2163" i="6"/>
  <c r="C2163" i="6"/>
  <c r="K2163" i="6"/>
  <c r="L2163" i="6"/>
  <c r="D2163" i="6"/>
  <c r="M2163" i="6"/>
  <c r="N2163" i="6"/>
  <c r="A2164" i="6"/>
  <c r="F2164" i="6"/>
  <c r="G2164" i="6"/>
  <c r="H2164" i="6"/>
  <c r="I2164" i="6"/>
  <c r="C2164" i="6"/>
  <c r="K2164" i="6"/>
  <c r="L2164" i="6"/>
  <c r="D2164" i="6"/>
  <c r="M2164" i="6"/>
  <c r="N2164" i="6"/>
  <c r="A2165" i="6"/>
  <c r="F2165" i="6"/>
  <c r="G2165" i="6"/>
  <c r="H2165" i="6"/>
  <c r="I2165" i="6"/>
  <c r="C2165" i="6"/>
  <c r="K2165" i="6"/>
  <c r="L2165" i="6"/>
  <c r="D2165" i="6"/>
  <c r="M2165" i="6"/>
  <c r="N2165" i="6"/>
  <c r="A2166" i="6"/>
  <c r="F2166" i="6"/>
  <c r="G2166" i="6"/>
  <c r="H2166" i="6"/>
  <c r="I2166" i="6"/>
  <c r="C2166" i="6"/>
  <c r="K2166" i="6"/>
  <c r="L2166" i="6"/>
  <c r="D2166" i="6"/>
  <c r="M2166" i="6"/>
  <c r="N2166" i="6"/>
  <c r="A2167" i="6"/>
  <c r="F2167" i="6"/>
  <c r="G2167" i="6"/>
  <c r="H2167" i="6"/>
  <c r="I2167" i="6"/>
  <c r="C2167" i="6"/>
  <c r="K2167" i="6"/>
  <c r="L2167" i="6"/>
  <c r="D2167" i="6"/>
  <c r="M2167" i="6"/>
  <c r="N2167" i="6"/>
  <c r="A2168" i="6"/>
  <c r="F2168" i="6"/>
  <c r="G2168" i="6"/>
  <c r="H2168" i="6"/>
  <c r="I2168" i="6"/>
  <c r="C2168" i="6"/>
  <c r="K2168" i="6"/>
  <c r="L2168" i="6"/>
  <c r="D2168" i="6"/>
  <c r="M2168" i="6"/>
  <c r="N2168" i="6"/>
  <c r="A2169" i="6"/>
  <c r="F2169" i="6"/>
  <c r="G2169" i="6"/>
  <c r="H2169" i="6"/>
  <c r="I2169" i="6"/>
  <c r="C2169" i="6"/>
  <c r="K2169" i="6"/>
  <c r="L2169" i="6"/>
  <c r="D2169" i="6"/>
  <c r="M2169" i="6"/>
  <c r="N2169" i="6"/>
  <c r="A2170" i="6"/>
  <c r="F2170" i="6"/>
  <c r="G2170" i="6"/>
  <c r="H2170" i="6"/>
  <c r="I2170" i="6"/>
  <c r="C2170" i="6"/>
  <c r="K2170" i="6"/>
  <c r="L2170" i="6"/>
  <c r="D2170" i="6"/>
  <c r="M2170" i="6"/>
  <c r="N2170" i="6"/>
  <c r="A2171" i="6"/>
  <c r="F2171" i="6"/>
  <c r="G2171" i="6"/>
  <c r="H2171" i="6"/>
  <c r="I2171" i="6"/>
  <c r="C2171" i="6"/>
  <c r="K2171" i="6"/>
  <c r="L2171" i="6"/>
  <c r="D2171" i="6"/>
  <c r="M2171" i="6"/>
  <c r="N2171" i="6"/>
  <c r="A2172" i="6"/>
  <c r="F2172" i="6"/>
  <c r="G2172" i="6"/>
  <c r="H2172" i="6"/>
  <c r="I2172" i="6"/>
  <c r="C2172" i="6"/>
  <c r="K2172" i="6"/>
  <c r="L2172" i="6"/>
  <c r="D2172" i="6"/>
  <c r="M2172" i="6"/>
  <c r="N2172" i="6"/>
  <c r="A2173" i="6"/>
  <c r="F2173" i="6"/>
  <c r="G2173" i="6"/>
  <c r="H2173" i="6"/>
  <c r="I2173" i="6"/>
  <c r="C2173" i="6"/>
  <c r="K2173" i="6"/>
  <c r="L2173" i="6"/>
  <c r="D2173" i="6"/>
  <c r="M2173" i="6"/>
  <c r="N2173" i="6"/>
  <c r="A2174" i="6"/>
  <c r="F2174" i="6"/>
  <c r="G2174" i="6"/>
  <c r="H2174" i="6"/>
  <c r="I2174" i="6"/>
  <c r="C2174" i="6"/>
  <c r="K2174" i="6"/>
  <c r="L2174" i="6"/>
  <c r="D2174" i="6"/>
  <c r="M2174" i="6"/>
  <c r="N2174" i="6"/>
  <c r="A2175" i="6"/>
  <c r="F2175" i="6"/>
  <c r="G2175" i="6"/>
  <c r="H2175" i="6"/>
  <c r="I2175" i="6"/>
  <c r="C2175" i="6"/>
  <c r="K2175" i="6"/>
  <c r="L2175" i="6"/>
  <c r="D2175" i="6"/>
  <c r="M2175" i="6"/>
  <c r="N2175" i="6"/>
  <c r="A2176" i="6"/>
  <c r="F2176" i="6"/>
  <c r="G2176" i="6"/>
  <c r="H2176" i="6"/>
  <c r="I2176" i="6"/>
  <c r="C2176" i="6"/>
  <c r="K2176" i="6"/>
  <c r="L2176" i="6"/>
  <c r="D2176" i="6"/>
  <c r="M2176" i="6"/>
  <c r="N2176" i="6"/>
  <c r="A2177" i="6"/>
  <c r="F2177" i="6"/>
  <c r="G2177" i="6"/>
  <c r="H2177" i="6"/>
  <c r="I2177" i="6"/>
  <c r="C2177" i="6"/>
  <c r="K2177" i="6"/>
  <c r="L2177" i="6"/>
  <c r="D2177" i="6"/>
  <c r="M2177" i="6"/>
  <c r="N2177" i="6"/>
  <c r="A2178" i="6"/>
  <c r="F2178" i="6"/>
  <c r="G2178" i="6"/>
  <c r="H2178" i="6"/>
  <c r="I2178" i="6"/>
  <c r="C2178" i="6"/>
  <c r="K2178" i="6"/>
  <c r="L2178" i="6"/>
  <c r="D2178" i="6"/>
  <c r="M2178" i="6"/>
  <c r="N2178" i="6"/>
  <c r="A2179" i="6"/>
  <c r="F2179" i="6"/>
  <c r="G2179" i="6"/>
  <c r="H2179" i="6"/>
  <c r="I2179" i="6"/>
  <c r="C2179" i="6"/>
  <c r="K2179" i="6"/>
  <c r="L2179" i="6"/>
  <c r="D2179" i="6"/>
  <c r="M2179" i="6"/>
  <c r="N2179" i="6"/>
  <c r="A2180" i="6"/>
  <c r="F2180" i="6"/>
  <c r="G2180" i="6"/>
  <c r="H2180" i="6"/>
  <c r="I2180" i="6"/>
  <c r="C2180" i="6"/>
  <c r="K2180" i="6"/>
  <c r="L2180" i="6"/>
  <c r="D2180" i="6"/>
  <c r="M2180" i="6"/>
  <c r="N2180" i="6"/>
  <c r="A2181" i="6"/>
  <c r="F2181" i="6"/>
  <c r="G2181" i="6"/>
  <c r="H2181" i="6"/>
  <c r="I2181" i="6"/>
  <c r="C2181" i="6"/>
  <c r="K2181" i="6"/>
  <c r="L2181" i="6"/>
  <c r="D2181" i="6"/>
  <c r="M2181" i="6"/>
  <c r="N2181" i="6"/>
  <c r="A2182" i="6"/>
  <c r="F2182" i="6"/>
  <c r="G2182" i="6"/>
  <c r="H2182" i="6"/>
  <c r="I2182" i="6"/>
  <c r="C2182" i="6"/>
  <c r="K2182" i="6"/>
  <c r="L2182" i="6"/>
  <c r="D2182" i="6"/>
  <c r="M2182" i="6"/>
  <c r="N2182" i="6"/>
  <c r="A2183" i="6"/>
  <c r="F2183" i="6"/>
  <c r="G2183" i="6"/>
  <c r="H2183" i="6"/>
  <c r="I2183" i="6"/>
  <c r="C2183" i="6"/>
  <c r="K2183" i="6"/>
  <c r="L2183" i="6"/>
  <c r="D2183" i="6"/>
  <c r="M2183" i="6"/>
  <c r="N2183" i="6"/>
  <c r="A2184" i="6"/>
  <c r="F2184" i="6"/>
  <c r="G2184" i="6"/>
  <c r="H2184" i="6"/>
  <c r="I2184" i="6"/>
  <c r="C2184" i="6"/>
  <c r="K2184" i="6"/>
  <c r="L2184" i="6"/>
  <c r="D2184" i="6"/>
  <c r="M2184" i="6"/>
  <c r="N2184" i="6"/>
  <c r="A2185" i="6"/>
  <c r="F2185" i="6"/>
  <c r="G2185" i="6"/>
  <c r="H2185" i="6"/>
  <c r="I2185" i="6"/>
  <c r="C2185" i="6"/>
  <c r="K2185" i="6"/>
  <c r="L2185" i="6"/>
  <c r="D2185" i="6"/>
  <c r="M2185" i="6"/>
  <c r="N2185" i="6"/>
  <c r="A2186" i="6"/>
  <c r="F2186" i="6"/>
  <c r="G2186" i="6"/>
  <c r="H2186" i="6"/>
  <c r="I2186" i="6"/>
  <c r="C2186" i="6"/>
  <c r="K2186" i="6"/>
  <c r="L2186" i="6"/>
  <c r="D2186" i="6"/>
  <c r="M2186" i="6"/>
  <c r="N2186" i="6"/>
  <c r="A2187" i="6"/>
  <c r="F2187" i="6"/>
  <c r="G2187" i="6"/>
  <c r="H2187" i="6"/>
  <c r="I2187" i="6"/>
  <c r="C2187" i="6"/>
  <c r="K2187" i="6"/>
  <c r="L2187" i="6"/>
  <c r="D2187" i="6"/>
  <c r="M2187" i="6"/>
  <c r="N2187" i="6"/>
  <c r="A2188" i="6"/>
  <c r="F2188" i="6"/>
  <c r="G2188" i="6"/>
  <c r="H2188" i="6"/>
  <c r="I2188" i="6"/>
  <c r="C2188" i="6"/>
  <c r="K2188" i="6"/>
  <c r="L2188" i="6"/>
  <c r="D2188" i="6"/>
  <c r="M2188" i="6"/>
  <c r="N2188" i="6"/>
  <c r="A2189" i="6"/>
  <c r="F2189" i="6"/>
  <c r="G2189" i="6"/>
  <c r="H2189" i="6"/>
  <c r="I2189" i="6"/>
  <c r="C2189" i="6"/>
  <c r="K2189" i="6"/>
  <c r="L2189" i="6"/>
  <c r="D2189" i="6"/>
  <c r="M2189" i="6"/>
  <c r="N2189" i="6"/>
  <c r="A2190" i="6"/>
  <c r="F2190" i="6"/>
  <c r="G2190" i="6"/>
  <c r="H2190" i="6"/>
  <c r="I2190" i="6"/>
  <c r="C2190" i="6"/>
  <c r="K2190" i="6"/>
  <c r="L2190" i="6"/>
  <c r="D2190" i="6"/>
  <c r="M2190" i="6"/>
  <c r="N2190" i="6"/>
  <c r="A2191" i="6"/>
  <c r="F2191" i="6"/>
  <c r="G2191" i="6"/>
  <c r="H2191" i="6"/>
  <c r="I2191" i="6"/>
  <c r="C2191" i="6"/>
  <c r="K2191" i="6"/>
  <c r="L2191" i="6"/>
  <c r="D2191" i="6"/>
  <c r="M2191" i="6"/>
  <c r="N2191" i="6"/>
  <c r="A2192" i="6"/>
  <c r="F2192" i="6"/>
  <c r="G2192" i="6"/>
  <c r="H2192" i="6"/>
  <c r="I2192" i="6"/>
  <c r="C2192" i="6"/>
  <c r="K2192" i="6"/>
  <c r="L2192" i="6"/>
  <c r="D2192" i="6"/>
  <c r="M2192" i="6"/>
  <c r="N2192" i="6"/>
  <c r="A2193" i="6"/>
  <c r="F2193" i="6"/>
  <c r="G2193" i="6"/>
  <c r="H2193" i="6"/>
  <c r="I2193" i="6"/>
  <c r="C2193" i="6"/>
  <c r="K2193" i="6"/>
  <c r="L2193" i="6"/>
  <c r="D2193" i="6"/>
  <c r="M2193" i="6"/>
  <c r="N2193" i="6"/>
  <c r="A2194" i="6"/>
  <c r="F2194" i="6"/>
  <c r="G2194" i="6"/>
  <c r="H2194" i="6"/>
  <c r="I2194" i="6"/>
  <c r="C2194" i="6"/>
  <c r="K2194" i="6"/>
  <c r="L2194" i="6"/>
  <c r="D2194" i="6"/>
  <c r="M2194" i="6"/>
  <c r="N2194" i="6"/>
  <c r="A2195" i="6"/>
  <c r="F2195" i="6"/>
  <c r="G2195" i="6"/>
  <c r="H2195" i="6"/>
  <c r="I2195" i="6"/>
  <c r="C2195" i="6"/>
  <c r="K2195" i="6"/>
  <c r="L2195" i="6"/>
  <c r="D2195" i="6"/>
  <c r="M2195" i="6"/>
  <c r="N2195" i="6"/>
  <c r="A2196" i="6"/>
  <c r="F2196" i="6"/>
  <c r="G2196" i="6"/>
  <c r="H2196" i="6"/>
  <c r="I2196" i="6"/>
  <c r="C2196" i="6"/>
  <c r="K2196" i="6"/>
  <c r="L2196" i="6"/>
  <c r="D2196" i="6"/>
  <c r="M2196" i="6"/>
  <c r="N2196" i="6"/>
  <c r="A2197" i="6"/>
  <c r="F2197" i="6"/>
  <c r="G2197" i="6"/>
  <c r="H2197" i="6"/>
  <c r="I2197" i="6"/>
  <c r="C2197" i="6"/>
  <c r="K2197" i="6"/>
  <c r="L2197" i="6"/>
  <c r="D2197" i="6"/>
  <c r="M2197" i="6"/>
  <c r="N2197" i="6"/>
  <c r="A2198" i="6"/>
  <c r="F2198" i="6"/>
  <c r="G2198" i="6"/>
  <c r="H2198" i="6"/>
  <c r="I2198" i="6"/>
  <c r="C2198" i="6"/>
  <c r="K2198" i="6"/>
  <c r="L2198" i="6"/>
  <c r="D2198" i="6"/>
  <c r="M2198" i="6"/>
  <c r="N2198" i="6"/>
  <c r="A2199" i="6"/>
  <c r="F2199" i="6"/>
  <c r="G2199" i="6"/>
  <c r="H2199" i="6"/>
  <c r="I2199" i="6"/>
  <c r="C2199" i="6"/>
  <c r="K2199" i="6"/>
  <c r="L2199" i="6"/>
  <c r="D2199" i="6"/>
  <c r="M2199" i="6"/>
  <c r="N2199" i="6"/>
  <c r="A2200" i="6"/>
  <c r="F2200" i="6"/>
  <c r="G2200" i="6"/>
  <c r="H2200" i="6"/>
  <c r="I2200" i="6"/>
  <c r="C2200" i="6"/>
  <c r="K2200" i="6"/>
  <c r="L2200" i="6"/>
  <c r="D2200" i="6"/>
  <c r="M2200" i="6"/>
  <c r="N2200" i="6"/>
  <c r="A2201" i="6"/>
  <c r="F2201" i="6"/>
  <c r="G2201" i="6"/>
  <c r="H2201" i="6"/>
  <c r="I2201" i="6"/>
  <c r="C2201" i="6"/>
  <c r="K2201" i="6"/>
  <c r="L2201" i="6"/>
  <c r="D2201" i="6"/>
  <c r="M2201" i="6"/>
  <c r="N2201" i="6"/>
  <c r="A2202" i="6"/>
  <c r="F2202" i="6"/>
  <c r="G2202" i="6"/>
  <c r="H2202" i="6"/>
  <c r="I2202" i="6"/>
  <c r="C2202" i="6"/>
  <c r="K2202" i="6"/>
  <c r="L2202" i="6"/>
  <c r="D2202" i="6"/>
  <c r="M2202" i="6"/>
  <c r="N2202" i="6"/>
  <c r="A2203" i="6"/>
  <c r="F2203" i="6"/>
  <c r="G2203" i="6"/>
  <c r="H2203" i="6"/>
  <c r="I2203" i="6"/>
  <c r="C2203" i="6"/>
  <c r="K2203" i="6"/>
  <c r="L2203" i="6"/>
  <c r="D2203" i="6"/>
  <c r="M2203" i="6"/>
  <c r="N2203" i="6"/>
  <c r="A2204" i="6"/>
  <c r="F2204" i="6"/>
  <c r="G2204" i="6"/>
  <c r="H2204" i="6"/>
  <c r="I2204" i="6"/>
  <c r="C2204" i="6"/>
  <c r="K2204" i="6"/>
  <c r="L2204" i="6"/>
  <c r="D2204" i="6"/>
  <c r="M2204" i="6"/>
  <c r="N2204" i="6"/>
  <c r="A2205" i="6"/>
  <c r="F2205" i="6"/>
  <c r="G2205" i="6"/>
  <c r="H2205" i="6"/>
  <c r="I2205" i="6"/>
  <c r="C2205" i="6"/>
  <c r="K2205" i="6"/>
  <c r="L2205" i="6"/>
  <c r="D2205" i="6"/>
  <c r="M2205" i="6"/>
  <c r="N2205" i="6"/>
  <c r="A2206" i="6"/>
  <c r="F2206" i="6"/>
  <c r="G2206" i="6"/>
  <c r="H2206" i="6"/>
  <c r="I2206" i="6"/>
  <c r="C2206" i="6"/>
  <c r="K2206" i="6"/>
  <c r="L2206" i="6"/>
  <c r="D2206" i="6"/>
  <c r="M2206" i="6"/>
  <c r="N2206" i="6"/>
  <c r="A2207" i="6"/>
  <c r="F2207" i="6"/>
  <c r="G2207" i="6"/>
  <c r="H2207" i="6"/>
  <c r="I2207" i="6"/>
  <c r="C2207" i="6"/>
  <c r="K2207" i="6"/>
  <c r="L2207" i="6"/>
  <c r="D2207" i="6"/>
  <c r="M2207" i="6"/>
  <c r="N2207" i="6"/>
  <c r="A2208" i="6"/>
  <c r="F2208" i="6"/>
  <c r="G2208" i="6"/>
  <c r="H2208" i="6"/>
  <c r="I2208" i="6"/>
  <c r="C2208" i="6"/>
  <c r="K2208" i="6"/>
  <c r="L2208" i="6"/>
  <c r="D2208" i="6"/>
  <c r="M2208" i="6"/>
  <c r="N2208" i="6"/>
  <c r="A2209" i="6"/>
  <c r="F2209" i="6"/>
  <c r="G2209" i="6"/>
  <c r="H2209" i="6"/>
  <c r="I2209" i="6"/>
  <c r="C2209" i="6"/>
  <c r="K2209" i="6"/>
  <c r="L2209" i="6"/>
  <c r="D2209" i="6"/>
  <c r="M2209" i="6"/>
  <c r="N2209" i="6"/>
  <c r="A2210" i="6"/>
  <c r="F2210" i="6"/>
  <c r="G2210" i="6"/>
  <c r="H2210" i="6"/>
  <c r="I2210" i="6"/>
  <c r="C2210" i="6"/>
  <c r="K2210" i="6"/>
  <c r="L2210" i="6"/>
  <c r="D2210" i="6"/>
  <c r="M2210" i="6"/>
  <c r="N2210" i="6"/>
  <c r="A2211" i="6"/>
  <c r="F2211" i="6"/>
  <c r="G2211" i="6"/>
  <c r="H2211" i="6"/>
  <c r="I2211" i="6"/>
  <c r="C2211" i="6"/>
  <c r="K2211" i="6"/>
  <c r="L2211" i="6"/>
  <c r="D2211" i="6"/>
  <c r="M2211" i="6"/>
  <c r="N2211" i="6"/>
  <c r="A2212" i="6"/>
  <c r="F2212" i="6"/>
  <c r="G2212" i="6"/>
  <c r="H2212" i="6"/>
  <c r="I2212" i="6"/>
  <c r="C2212" i="6"/>
  <c r="K2212" i="6"/>
  <c r="L2212" i="6"/>
  <c r="D2212" i="6"/>
  <c r="M2212" i="6"/>
  <c r="N2212" i="6"/>
  <c r="A2213" i="6"/>
  <c r="F2213" i="6"/>
  <c r="G2213" i="6"/>
  <c r="H2213" i="6"/>
  <c r="I2213" i="6"/>
  <c r="C2213" i="6"/>
  <c r="K2213" i="6"/>
  <c r="L2213" i="6"/>
  <c r="D2213" i="6"/>
  <c r="M2213" i="6"/>
  <c r="N2213" i="6"/>
  <c r="A2214" i="6"/>
  <c r="F2214" i="6"/>
  <c r="G2214" i="6"/>
  <c r="H2214" i="6"/>
  <c r="I2214" i="6"/>
  <c r="C2214" i="6"/>
  <c r="K2214" i="6"/>
  <c r="L2214" i="6"/>
  <c r="D2214" i="6"/>
  <c r="M2214" i="6"/>
  <c r="N2214" i="6"/>
  <c r="A2215" i="6"/>
  <c r="F2215" i="6"/>
  <c r="G2215" i="6"/>
  <c r="H2215" i="6"/>
  <c r="I2215" i="6"/>
  <c r="C2215" i="6"/>
  <c r="K2215" i="6"/>
  <c r="L2215" i="6"/>
  <c r="D2215" i="6"/>
  <c r="M2215" i="6"/>
  <c r="N2215" i="6"/>
  <c r="A2216" i="6"/>
  <c r="F2216" i="6"/>
  <c r="G2216" i="6"/>
  <c r="H2216" i="6"/>
  <c r="I2216" i="6"/>
  <c r="C2216" i="6"/>
  <c r="K2216" i="6"/>
  <c r="L2216" i="6"/>
  <c r="D2216" i="6"/>
  <c r="M2216" i="6"/>
  <c r="N2216" i="6"/>
  <c r="A2217" i="6"/>
  <c r="F2217" i="6"/>
  <c r="G2217" i="6"/>
  <c r="H2217" i="6"/>
  <c r="I2217" i="6"/>
  <c r="C2217" i="6"/>
  <c r="K2217" i="6"/>
  <c r="L2217" i="6"/>
  <c r="D2217" i="6"/>
  <c r="M2217" i="6"/>
  <c r="N2217" i="6"/>
  <c r="A2218" i="6"/>
  <c r="F2218" i="6"/>
  <c r="G2218" i="6"/>
  <c r="H2218" i="6"/>
  <c r="I2218" i="6"/>
  <c r="C2218" i="6"/>
  <c r="K2218" i="6"/>
  <c r="L2218" i="6"/>
  <c r="D2218" i="6"/>
  <c r="M2218" i="6"/>
  <c r="N2218" i="6"/>
  <c r="A2219" i="6"/>
  <c r="F2219" i="6"/>
  <c r="G2219" i="6"/>
  <c r="H2219" i="6"/>
  <c r="I2219" i="6"/>
  <c r="C2219" i="6"/>
  <c r="K2219" i="6"/>
  <c r="L2219" i="6"/>
  <c r="D2219" i="6"/>
  <c r="M2219" i="6"/>
  <c r="N2219" i="6"/>
  <c r="A2220" i="6"/>
  <c r="F2220" i="6"/>
  <c r="G2220" i="6"/>
  <c r="H2220" i="6"/>
  <c r="I2220" i="6"/>
  <c r="C2220" i="6"/>
  <c r="K2220" i="6"/>
  <c r="L2220" i="6"/>
  <c r="D2220" i="6"/>
  <c r="M2220" i="6"/>
  <c r="N2220" i="6"/>
  <c r="A2221" i="6"/>
  <c r="F2221" i="6"/>
  <c r="G2221" i="6"/>
  <c r="H2221" i="6"/>
  <c r="I2221" i="6"/>
  <c r="C2221" i="6"/>
  <c r="K2221" i="6"/>
  <c r="L2221" i="6"/>
  <c r="D2221" i="6"/>
  <c r="M2221" i="6"/>
  <c r="N2221" i="6"/>
  <c r="A2222" i="6"/>
  <c r="F2222" i="6"/>
  <c r="G2222" i="6"/>
  <c r="H2222" i="6"/>
  <c r="I2222" i="6"/>
  <c r="C2222" i="6"/>
  <c r="K2222" i="6"/>
  <c r="L2222" i="6"/>
  <c r="D2222" i="6"/>
  <c r="M2222" i="6"/>
  <c r="N2222" i="6"/>
  <c r="A2223" i="6"/>
  <c r="F2223" i="6"/>
  <c r="G2223" i="6"/>
  <c r="H2223" i="6"/>
  <c r="I2223" i="6"/>
  <c r="C2223" i="6"/>
  <c r="K2223" i="6"/>
  <c r="L2223" i="6"/>
  <c r="D2223" i="6"/>
  <c r="M2223" i="6"/>
  <c r="N2223" i="6"/>
  <c r="A2224" i="6"/>
  <c r="F2224" i="6"/>
  <c r="G2224" i="6"/>
  <c r="H2224" i="6"/>
  <c r="I2224" i="6"/>
  <c r="C2224" i="6"/>
  <c r="K2224" i="6"/>
  <c r="L2224" i="6"/>
  <c r="D2224" i="6"/>
  <c r="M2224" i="6"/>
  <c r="N2224" i="6"/>
  <c r="A2225" i="6"/>
  <c r="F2225" i="6"/>
  <c r="G2225" i="6"/>
  <c r="H2225" i="6"/>
  <c r="I2225" i="6"/>
  <c r="C2225" i="6"/>
  <c r="K2225" i="6"/>
  <c r="L2225" i="6"/>
  <c r="D2225" i="6"/>
  <c r="M2225" i="6"/>
  <c r="N2225" i="6"/>
  <c r="A2226" i="6"/>
  <c r="F2226" i="6"/>
  <c r="G2226" i="6"/>
  <c r="H2226" i="6"/>
  <c r="I2226" i="6"/>
  <c r="C2226" i="6"/>
  <c r="K2226" i="6"/>
  <c r="L2226" i="6"/>
  <c r="D2226" i="6"/>
  <c r="M2226" i="6"/>
  <c r="N2226" i="6"/>
  <c r="A2227" i="6"/>
  <c r="F2227" i="6"/>
  <c r="G2227" i="6"/>
  <c r="H2227" i="6"/>
  <c r="I2227" i="6"/>
  <c r="C2227" i="6"/>
  <c r="K2227" i="6"/>
  <c r="L2227" i="6"/>
  <c r="D2227" i="6"/>
  <c r="M2227" i="6"/>
  <c r="N2227" i="6"/>
  <c r="A2228" i="6"/>
  <c r="F2228" i="6"/>
  <c r="G2228" i="6"/>
  <c r="H2228" i="6"/>
  <c r="I2228" i="6"/>
  <c r="C2228" i="6"/>
  <c r="K2228" i="6"/>
  <c r="L2228" i="6"/>
  <c r="D2228" i="6"/>
  <c r="M2228" i="6"/>
  <c r="N2228" i="6"/>
  <c r="A2229" i="6"/>
  <c r="F2229" i="6"/>
  <c r="G2229" i="6"/>
  <c r="H2229" i="6"/>
  <c r="I2229" i="6"/>
  <c r="C2229" i="6"/>
  <c r="K2229" i="6"/>
  <c r="L2229" i="6"/>
  <c r="D2229" i="6"/>
  <c r="M2229" i="6"/>
  <c r="N2229" i="6"/>
  <c r="A2230" i="6"/>
  <c r="F2230" i="6"/>
  <c r="G2230" i="6"/>
  <c r="H2230" i="6"/>
  <c r="I2230" i="6"/>
  <c r="C2230" i="6"/>
  <c r="K2230" i="6"/>
  <c r="L2230" i="6"/>
  <c r="D2230" i="6"/>
  <c r="M2230" i="6"/>
  <c r="N2230" i="6"/>
  <c r="A2231" i="6"/>
  <c r="F2231" i="6"/>
  <c r="G2231" i="6"/>
  <c r="H2231" i="6"/>
  <c r="I2231" i="6"/>
  <c r="C2231" i="6"/>
  <c r="K2231" i="6"/>
  <c r="L2231" i="6"/>
  <c r="D2231" i="6"/>
  <c r="M2231" i="6"/>
  <c r="N2231" i="6"/>
  <c r="A2232" i="6"/>
  <c r="F2232" i="6"/>
  <c r="G2232" i="6"/>
  <c r="H2232" i="6"/>
  <c r="I2232" i="6"/>
  <c r="C2232" i="6"/>
  <c r="K2232" i="6"/>
  <c r="L2232" i="6"/>
  <c r="D2232" i="6"/>
  <c r="M2232" i="6"/>
  <c r="N2232" i="6"/>
  <c r="A2233" i="6"/>
  <c r="F2233" i="6"/>
  <c r="G2233" i="6"/>
  <c r="H2233" i="6"/>
  <c r="I2233" i="6"/>
  <c r="C2233" i="6"/>
  <c r="K2233" i="6"/>
  <c r="L2233" i="6"/>
  <c r="D2233" i="6"/>
  <c r="M2233" i="6"/>
  <c r="N2233" i="6"/>
  <c r="A2234" i="6"/>
  <c r="F2234" i="6"/>
  <c r="G2234" i="6"/>
  <c r="H2234" i="6"/>
  <c r="I2234" i="6"/>
  <c r="C2234" i="6"/>
  <c r="K2234" i="6"/>
  <c r="L2234" i="6"/>
  <c r="D2234" i="6"/>
  <c r="M2234" i="6"/>
  <c r="N2234" i="6"/>
  <c r="A2235" i="6"/>
  <c r="F2235" i="6"/>
  <c r="G2235" i="6"/>
  <c r="H2235" i="6"/>
  <c r="I2235" i="6"/>
  <c r="C2235" i="6"/>
  <c r="K2235" i="6"/>
  <c r="L2235" i="6"/>
  <c r="D2235" i="6"/>
  <c r="M2235" i="6"/>
  <c r="N2235" i="6"/>
  <c r="A2236" i="6"/>
  <c r="F2236" i="6"/>
  <c r="G2236" i="6"/>
  <c r="H2236" i="6"/>
  <c r="I2236" i="6"/>
  <c r="C2236" i="6"/>
  <c r="K2236" i="6"/>
  <c r="L2236" i="6"/>
  <c r="D2236" i="6"/>
  <c r="M2236" i="6"/>
  <c r="N2236" i="6"/>
  <c r="A2237" i="6"/>
  <c r="F2237" i="6"/>
  <c r="G2237" i="6"/>
  <c r="H2237" i="6"/>
  <c r="I2237" i="6"/>
  <c r="C2237" i="6"/>
  <c r="K2237" i="6"/>
  <c r="L2237" i="6"/>
  <c r="D2237" i="6"/>
  <c r="M2237" i="6"/>
  <c r="N2237" i="6"/>
  <c r="A2238" i="6"/>
  <c r="F2238" i="6"/>
  <c r="G2238" i="6"/>
  <c r="H2238" i="6"/>
  <c r="I2238" i="6"/>
  <c r="C2238" i="6"/>
  <c r="K2238" i="6"/>
  <c r="L2238" i="6"/>
  <c r="D2238" i="6"/>
  <c r="M2238" i="6"/>
  <c r="N2238" i="6"/>
  <c r="A2239" i="6"/>
  <c r="F2239" i="6"/>
  <c r="G2239" i="6"/>
  <c r="H2239" i="6"/>
  <c r="I2239" i="6"/>
  <c r="C2239" i="6"/>
  <c r="K2239" i="6"/>
  <c r="L2239" i="6"/>
  <c r="D2239" i="6"/>
  <c r="M2239" i="6"/>
  <c r="N2239" i="6"/>
  <c r="A2240" i="6"/>
  <c r="F2240" i="6"/>
  <c r="G2240" i="6"/>
  <c r="H2240" i="6"/>
  <c r="I2240" i="6"/>
  <c r="C2240" i="6"/>
  <c r="K2240" i="6"/>
  <c r="L2240" i="6"/>
  <c r="D2240" i="6"/>
  <c r="M2240" i="6"/>
  <c r="N2240" i="6"/>
  <c r="A2241" i="6"/>
  <c r="F2241" i="6"/>
  <c r="G2241" i="6"/>
  <c r="H2241" i="6"/>
  <c r="I2241" i="6"/>
  <c r="C2241" i="6"/>
  <c r="K2241" i="6"/>
  <c r="L2241" i="6"/>
  <c r="D2241" i="6"/>
  <c r="M2241" i="6"/>
  <c r="N2241" i="6"/>
  <c r="A2242" i="6"/>
  <c r="F2242" i="6"/>
  <c r="G2242" i="6"/>
  <c r="H2242" i="6"/>
  <c r="I2242" i="6"/>
  <c r="C2242" i="6"/>
  <c r="K2242" i="6"/>
  <c r="L2242" i="6"/>
  <c r="D2242" i="6"/>
  <c r="M2242" i="6"/>
  <c r="N2242" i="6"/>
  <c r="A2243" i="6"/>
  <c r="F2243" i="6"/>
  <c r="G2243" i="6"/>
  <c r="H2243" i="6"/>
  <c r="I2243" i="6"/>
  <c r="C2243" i="6"/>
  <c r="K2243" i="6"/>
  <c r="L2243" i="6"/>
  <c r="D2243" i="6"/>
  <c r="M2243" i="6"/>
  <c r="N2243" i="6"/>
  <c r="A2244" i="6"/>
  <c r="F2244" i="6"/>
  <c r="G2244" i="6"/>
  <c r="H2244" i="6"/>
  <c r="I2244" i="6"/>
  <c r="C2244" i="6"/>
  <c r="K2244" i="6"/>
  <c r="L2244" i="6"/>
  <c r="D2244" i="6"/>
  <c r="M2244" i="6"/>
  <c r="N2244" i="6"/>
  <c r="A2245" i="6"/>
  <c r="F2245" i="6"/>
  <c r="G2245" i="6"/>
  <c r="H2245" i="6"/>
  <c r="I2245" i="6"/>
  <c r="C2245" i="6"/>
  <c r="K2245" i="6"/>
  <c r="L2245" i="6"/>
  <c r="D2245" i="6"/>
  <c r="M2245" i="6"/>
  <c r="N2245" i="6"/>
  <c r="A2246" i="6"/>
  <c r="F2246" i="6"/>
  <c r="G2246" i="6"/>
  <c r="H2246" i="6"/>
  <c r="I2246" i="6"/>
  <c r="C2246" i="6"/>
  <c r="K2246" i="6"/>
  <c r="L2246" i="6"/>
  <c r="D2246" i="6"/>
  <c r="M2246" i="6"/>
  <c r="N2246" i="6"/>
  <c r="A2247" i="6"/>
  <c r="F2247" i="6"/>
  <c r="G2247" i="6"/>
  <c r="H2247" i="6"/>
  <c r="I2247" i="6"/>
  <c r="C2247" i="6"/>
  <c r="K2247" i="6"/>
  <c r="L2247" i="6"/>
  <c r="D2247" i="6"/>
  <c r="M2247" i="6"/>
  <c r="N2247" i="6"/>
  <c r="A2248" i="6"/>
  <c r="F2248" i="6"/>
  <c r="G2248" i="6"/>
  <c r="H2248" i="6"/>
  <c r="I2248" i="6"/>
  <c r="C2248" i="6"/>
  <c r="K2248" i="6"/>
  <c r="L2248" i="6"/>
  <c r="D2248" i="6"/>
  <c r="M2248" i="6"/>
  <c r="N2248" i="6"/>
  <c r="A2249" i="6"/>
  <c r="F2249" i="6"/>
  <c r="G2249" i="6"/>
  <c r="H2249" i="6"/>
  <c r="I2249" i="6"/>
  <c r="C2249" i="6"/>
  <c r="K2249" i="6"/>
  <c r="L2249" i="6"/>
  <c r="D2249" i="6"/>
  <c r="M2249" i="6"/>
  <c r="N2249" i="6"/>
  <c r="A2250" i="6"/>
  <c r="F2250" i="6"/>
  <c r="G2250" i="6"/>
  <c r="H2250" i="6"/>
  <c r="I2250" i="6"/>
  <c r="C2250" i="6"/>
  <c r="K2250" i="6"/>
  <c r="L2250" i="6"/>
  <c r="D2250" i="6"/>
  <c r="M2250" i="6"/>
  <c r="N2250" i="6"/>
  <c r="A2251" i="6"/>
  <c r="F2251" i="6"/>
  <c r="G2251" i="6"/>
  <c r="H2251" i="6"/>
  <c r="I2251" i="6"/>
  <c r="C2251" i="6"/>
  <c r="K2251" i="6"/>
  <c r="L2251" i="6"/>
  <c r="D2251" i="6"/>
  <c r="M2251" i="6"/>
  <c r="N2251" i="6"/>
  <c r="A2252" i="6"/>
  <c r="F2252" i="6"/>
  <c r="G2252" i="6"/>
  <c r="H2252" i="6"/>
  <c r="I2252" i="6"/>
  <c r="C2252" i="6"/>
  <c r="K2252" i="6"/>
  <c r="L2252" i="6"/>
  <c r="D2252" i="6"/>
  <c r="M2252" i="6"/>
  <c r="N2252" i="6"/>
  <c r="A2253" i="6"/>
  <c r="F2253" i="6"/>
  <c r="G2253" i="6"/>
  <c r="H2253" i="6"/>
  <c r="I2253" i="6"/>
  <c r="C2253" i="6"/>
  <c r="K2253" i="6"/>
  <c r="L2253" i="6"/>
  <c r="D2253" i="6"/>
  <c r="M2253" i="6"/>
  <c r="N2253" i="6"/>
  <c r="A2254" i="6"/>
  <c r="F2254" i="6"/>
  <c r="G2254" i="6"/>
  <c r="H2254" i="6"/>
  <c r="I2254" i="6"/>
  <c r="C2254" i="6"/>
  <c r="K2254" i="6"/>
  <c r="L2254" i="6"/>
  <c r="D2254" i="6"/>
  <c r="M2254" i="6"/>
  <c r="N2254" i="6"/>
  <c r="A2255" i="6"/>
  <c r="F2255" i="6"/>
  <c r="G2255" i="6"/>
  <c r="H2255" i="6"/>
  <c r="I2255" i="6"/>
  <c r="C2255" i="6"/>
  <c r="K2255" i="6"/>
  <c r="L2255" i="6"/>
  <c r="D2255" i="6"/>
  <c r="M2255" i="6"/>
  <c r="N2255" i="6"/>
  <c r="A2256" i="6"/>
  <c r="F2256" i="6"/>
  <c r="G2256" i="6"/>
  <c r="H2256" i="6"/>
  <c r="I2256" i="6"/>
  <c r="C2256" i="6"/>
  <c r="K2256" i="6"/>
  <c r="L2256" i="6"/>
  <c r="D2256" i="6"/>
  <c r="M2256" i="6"/>
  <c r="N2256" i="6"/>
  <c r="A2257" i="6"/>
  <c r="F2257" i="6"/>
  <c r="G2257" i="6"/>
  <c r="H2257" i="6"/>
  <c r="I2257" i="6"/>
  <c r="C2257" i="6"/>
  <c r="K2257" i="6"/>
  <c r="L2257" i="6"/>
  <c r="D2257" i="6"/>
  <c r="M2257" i="6"/>
  <c r="N2257" i="6"/>
  <c r="A2258" i="6"/>
  <c r="F2258" i="6"/>
  <c r="G2258" i="6"/>
  <c r="H2258" i="6"/>
  <c r="I2258" i="6"/>
  <c r="C2258" i="6"/>
  <c r="K2258" i="6"/>
  <c r="L2258" i="6"/>
  <c r="D2258" i="6"/>
  <c r="M2258" i="6"/>
  <c r="N2258" i="6"/>
  <c r="A2259" i="6"/>
  <c r="F2259" i="6"/>
  <c r="G2259" i="6"/>
  <c r="H2259" i="6"/>
  <c r="I2259" i="6"/>
  <c r="C2259" i="6"/>
  <c r="K2259" i="6"/>
  <c r="L2259" i="6"/>
  <c r="D2259" i="6"/>
  <c r="M2259" i="6"/>
  <c r="N2259" i="6"/>
  <c r="A2260" i="6"/>
  <c r="F2260" i="6"/>
  <c r="G2260" i="6"/>
  <c r="H2260" i="6"/>
  <c r="I2260" i="6"/>
  <c r="C2260" i="6"/>
  <c r="K2260" i="6"/>
  <c r="L2260" i="6"/>
  <c r="D2260" i="6"/>
  <c r="M2260" i="6"/>
  <c r="N2260" i="6"/>
  <c r="A2261" i="6"/>
  <c r="F2261" i="6"/>
  <c r="G2261" i="6"/>
  <c r="H2261" i="6"/>
  <c r="I2261" i="6"/>
  <c r="C2261" i="6"/>
  <c r="K2261" i="6"/>
  <c r="L2261" i="6"/>
  <c r="D2261" i="6"/>
  <c r="M2261" i="6"/>
  <c r="N2261" i="6"/>
  <c r="A2262" i="6"/>
  <c r="F2262" i="6"/>
  <c r="G2262" i="6"/>
  <c r="H2262" i="6"/>
  <c r="I2262" i="6"/>
  <c r="C2262" i="6"/>
  <c r="K2262" i="6"/>
  <c r="L2262" i="6"/>
  <c r="D2262" i="6"/>
  <c r="M2262" i="6"/>
  <c r="N2262" i="6"/>
  <c r="A2263" i="6"/>
  <c r="F2263" i="6"/>
  <c r="G2263" i="6"/>
  <c r="H2263" i="6"/>
  <c r="I2263" i="6"/>
  <c r="C2263" i="6"/>
  <c r="K2263" i="6"/>
  <c r="L2263" i="6"/>
  <c r="D2263" i="6"/>
  <c r="M2263" i="6"/>
  <c r="N2263" i="6"/>
  <c r="A2264" i="6"/>
  <c r="F2264" i="6"/>
  <c r="G2264" i="6"/>
  <c r="H2264" i="6"/>
  <c r="I2264" i="6"/>
  <c r="C2264" i="6"/>
  <c r="K2264" i="6"/>
  <c r="L2264" i="6"/>
  <c r="D2264" i="6"/>
  <c r="M2264" i="6"/>
  <c r="N2264" i="6"/>
  <c r="A2265" i="6"/>
  <c r="F2265" i="6"/>
  <c r="G2265" i="6"/>
  <c r="H2265" i="6"/>
  <c r="I2265" i="6"/>
  <c r="C2265" i="6"/>
  <c r="K2265" i="6"/>
  <c r="L2265" i="6"/>
  <c r="D2265" i="6"/>
  <c r="M2265" i="6"/>
  <c r="N2265" i="6"/>
  <c r="A2266" i="6"/>
  <c r="F2266" i="6"/>
  <c r="G2266" i="6"/>
  <c r="H2266" i="6"/>
  <c r="I2266" i="6"/>
  <c r="C2266" i="6"/>
  <c r="K2266" i="6"/>
  <c r="L2266" i="6"/>
  <c r="D2266" i="6"/>
  <c r="M2266" i="6"/>
  <c r="N2266" i="6"/>
  <c r="A2267" i="6"/>
  <c r="F2267" i="6"/>
  <c r="G2267" i="6"/>
  <c r="H2267" i="6"/>
  <c r="I2267" i="6"/>
  <c r="C2267" i="6"/>
  <c r="K2267" i="6"/>
  <c r="L2267" i="6"/>
  <c r="D2267" i="6"/>
  <c r="M2267" i="6"/>
  <c r="N2267" i="6"/>
  <c r="A2268" i="6"/>
  <c r="F2268" i="6"/>
  <c r="G2268" i="6"/>
  <c r="H2268" i="6"/>
  <c r="I2268" i="6"/>
  <c r="C2268" i="6"/>
  <c r="K2268" i="6"/>
  <c r="L2268" i="6"/>
  <c r="D2268" i="6"/>
  <c r="M2268" i="6"/>
  <c r="N2268" i="6"/>
  <c r="A2269" i="6"/>
  <c r="F2269" i="6"/>
  <c r="G2269" i="6"/>
  <c r="H2269" i="6"/>
  <c r="I2269" i="6"/>
  <c r="C2269" i="6"/>
  <c r="K2269" i="6"/>
  <c r="L2269" i="6"/>
  <c r="D2269" i="6"/>
  <c r="M2269" i="6"/>
  <c r="N2269" i="6"/>
  <c r="A2270" i="6"/>
  <c r="F2270" i="6"/>
  <c r="G2270" i="6"/>
  <c r="H2270" i="6"/>
  <c r="I2270" i="6"/>
  <c r="C2270" i="6"/>
  <c r="K2270" i="6"/>
  <c r="L2270" i="6"/>
  <c r="D2270" i="6"/>
  <c r="M2270" i="6"/>
  <c r="N2270" i="6"/>
  <c r="A2271" i="6"/>
  <c r="F2271" i="6"/>
  <c r="G2271" i="6"/>
  <c r="H2271" i="6"/>
  <c r="I2271" i="6"/>
  <c r="C2271" i="6"/>
  <c r="K2271" i="6"/>
  <c r="L2271" i="6"/>
  <c r="D2271" i="6"/>
  <c r="M2271" i="6"/>
  <c r="N2271" i="6"/>
  <c r="A2272" i="6"/>
  <c r="F2272" i="6"/>
  <c r="G2272" i="6"/>
  <c r="H2272" i="6"/>
  <c r="I2272" i="6"/>
  <c r="C2272" i="6"/>
  <c r="K2272" i="6"/>
  <c r="L2272" i="6"/>
  <c r="D2272" i="6"/>
  <c r="M2272" i="6"/>
  <c r="N2272" i="6"/>
  <c r="A2273" i="6"/>
  <c r="F2273" i="6"/>
  <c r="G2273" i="6"/>
  <c r="H2273" i="6"/>
  <c r="I2273" i="6"/>
  <c r="C2273" i="6"/>
  <c r="K2273" i="6"/>
  <c r="L2273" i="6"/>
  <c r="D2273" i="6"/>
  <c r="M2273" i="6"/>
  <c r="N2273" i="6"/>
  <c r="A2274" i="6"/>
  <c r="F2274" i="6"/>
  <c r="G2274" i="6"/>
  <c r="H2274" i="6"/>
  <c r="I2274" i="6"/>
  <c r="C2274" i="6"/>
  <c r="K2274" i="6"/>
  <c r="L2274" i="6"/>
  <c r="D2274" i="6"/>
  <c r="M2274" i="6"/>
  <c r="N2274" i="6"/>
  <c r="A2275" i="6"/>
  <c r="F2275" i="6"/>
  <c r="G2275" i="6"/>
  <c r="H2275" i="6"/>
  <c r="I2275" i="6"/>
  <c r="C2275" i="6"/>
  <c r="K2275" i="6"/>
  <c r="L2275" i="6"/>
  <c r="D2275" i="6"/>
  <c r="M2275" i="6"/>
  <c r="N2275" i="6"/>
  <c r="A2276" i="6"/>
  <c r="F2276" i="6"/>
  <c r="G2276" i="6"/>
  <c r="H2276" i="6"/>
  <c r="I2276" i="6"/>
  <c r="C2276" i="6"/>
  <c r="K2276" i="6"/>
  <c r="L2276" i="6"/>
  <c r="D2276" i="6"/>
  <c r="M2276" i="6"/>
  <c r="N2276" i="6"/>
  <c r="A2277" i="6"/>
  <c r="F2277" i="6"/>
  <c r="G2277" i="6"/>
  <c r="H2277" i="6"/>
  <c r="I2277" i="6"/>
  <c r="C2277" i="6"/>
  <c r="K2277" i="6"/>
  <c r="L2277" i="6"/>
  <c r="D2277" i="6"/>
  <c r="M2277" i="6"/>
  <c r="N2277" i="6"/>
  <c r="A2278" i="6"/>
  <c r="F2278" i="6"/>
  <c r="G2278" i="6"/>
  <c r="H2278" i="6"/>
  <c r="I2278" i="6"/>
  <c r="C2278" i="6"/>
  <c r="K2278" i="6"/>
  <c r="L2278" i="6"/>
  <c r="D2278" i="6"/>
  <c r="M2278" i="6"/>
  <c r="N2278" i="6"/>
  <c r="A2279" i="6"/>
  <c r="F2279" i="6"/>
  <c r="G2279" i="6"/>
  <c r="H2279" i="6"/>
  <c r="I2279" i="6"/>
  <c r="C2279" i="6"/>
  <c r="K2279" i="6"/>
  <c r="L2279" i="6"/>
  <c r="D2279" i="6"/>
  <c r="M2279" i="6"/>
  <c r="N2279" i="6"/>
  <c r="A2280" i="6"/>
  <c r="F2280" i="6"/>
  <c r="G2280" i="6"/>
  <c r="H2280" i="6"/>
  <c r="I2280" i="6"/>
  <c r="C2280" i="6"/>
  <c r="K2280" i="6"/>
  <c r="L2280" i="6"/>
  <c r="D2280" i="6"/>
  <c r="M2280" i="6"/>
  <c r="N2280" i="6"/>
  <c r="A2281" i="6"/>
  <c r="F2281" i="6"/>
  <c r="G2281" i="6"/>
  <c r="H2281" i="6"/>
  <c r="I2281" i="6"/>
  <c r="C2281" i="6"/>
  <c r="K2281" i="6"/>
  <c r="L2281" i="6"/>
  <c r="D2281" i="6"/>
  <c r="M2281" i="6"/>
  <c r="N2281" i="6"/>
  <c r="A2282" i="6"/>
  <c r="F2282" i="6"/>
  <c r="G2282" i="6"/>
  <c r="H2282" i="6"/>
  <c r="I2282" i="6"/>
  <c r="C2282" i="6"/>
  <c r="K2282" i="6"/>
  <c r="L2282" i="6"/>
  <c r="D2282" i="6"/>
  <c r="M2282" i="6"/>
  <c r="N2282" i="6"/>
  <c r="A2283" i="6"/>
  <c r="F2283" i="6"/>
  <c r="G2283" i="6"/>
  <c r="H2283" i="6"/>
  <c r="I2283" i="6"/>
  <c r="C2283" i="6"/>
  <c r="K2283" i="6"/>
  <c r="L2283" i="6"/>
  <c r="D2283" i="6"/>
  <c r="M2283" i="6"/>
  <c r="N2283" i="6"/>
  <c r="A2284" i="6"/>
  <c r="F2284" i="6"/>
  <c r="G2284" i="6"/>
  <c r="H2284" i="6"/>
  <c r="I2284" i="6"/>
  <c r="C2284" i="6"/>
  <c r="K2284" i="6"/>
  <c r="L2284" i="6"/>
  <c r="D2284" i="6"/>
  <c r="M2284" i="6"/>
  <c r="N2284" i="6"/>
  <c r="A2285" i="6"/>
  <c r="F2285" i="6"/>
  <c r="G2285" i="6"/>
  <c r="H2285" i="6"/>
  <c r="I2285" i="6"/>
  <c r="C2285" i="6"/>
  <c r="K2285" i="6"/>
  <c r="L2285" i="6"/>
  <c r="D2285" i="6"/>
  <c r="M2285" i="6"/>
  <c r="N2285" i="6"/>
  <c r="A2286" i="6"/>
  <c r="F2286" i="6"/>
  <c r="G2286" i="6"/>
  <c r="H2286" i="6"/>
  <c r="I2286" i="6"/>
  <c r="C2286" i="6"/>
  <c r="K2286" i="6"/>
  <c r="L2286" i="6"/>
  <c r="D2286" i="6"/>
  <c r="M2286" i="6"/>
  <c r="N2286" i="6"/>
  <c r="A2287" i="6"/>
  <c r="F2287" i="6"/>
  <c r="G2287" i="6"/>
  <c r="H2287" i="6"/>
  <c r="I2287" i="6"/>
  <c r="C2287" i="6"/>
  <c r="K2287" i="6"/>
  <c r="L2287" i="6"/>
  <c r="D2287" i="6"/>
  <c r="M2287" i="6"/>
  <c r="N2287" i="6"/>
  <c r="A2288" i="6"/>
  <c r="F2288" i="6"/>
  <c r="G2288" i="6"/>
  <c r="H2288" i="6"/>
  <c r="I2288" i="6"/>
  <c r="C2288" i="6"/>
  <c r="K2288" i="6"/>
  <c r="L2288" i="6"/>
  <c r="D2288" i="6"/>
  <c r="M2288" i="6"/>
  <c r="N2288" i="6"/>
  <c r="A2289" i="6"/>
  <c r="F2289" i="6"/>
  <c r="G2289" i="6"/>
  <c r="H2289" i="6"/>
  <c r="I2289" i="6"/>
  <c r="C2289" i="6"/>
  <c r="K2289" i="6"/>
  <c r="L2289" i="6"/>
  <c r="D2289" i="6"/>
  <c r="M2289" i="6"/>
  <c r="N2289" i="6"/>
  <c r="A2290" i="6"/>
  <c r="F2290" i="6"/>
  <c r="G2290" i="6"/>
  <c r="H2290" i="6"/>
  <c r="I2290" i="6"/>
  <c r="C2290" i="6"/>
  <c r="K2290" i="6"/>
  <c r="L2290" i="6"/>
  <c r="D2290" i="6"/>
  <c r="M2290" i="6"/>
  <c r="N2290" i="6"/>
  <c r="A2291" i="6"/>
  <c r="F2291" i="6"/>
  <c r="G2291" i="6"/>
  <c r="H2291" i="6"/>
  <c r="I2291" i="6"/>
  <c r="C2291" i="6"/>
  <c r="K2291" i="6"/>
  <c r="L2291" i="6"/>
  <c r="D2291" i="6"/>
  <c r="M2291" i="6"/>
  <c r="N2291" i="6"/>
  <c r="A2292" i="6"/>
  <c r="F2292" i="6"/>
  <c r="G2292" i="6"/>
  <c r="H2292" i="6"/>
  <c r="I2292" i="6"/>
  <c r="C2292" i="6"/>
  <c r="K2292" i="6"/>
  <c r="L2292" i="6"/>
  <c r="D2292" i="6"/>
  <c r="M2292" i="6"/>
  <c r="N2292" i="6"/>
  <c r="A2293" i="6"/>
  <c r="F2293" i="6"/>
  <c r="G2293" i="6"/>
  <c r="H2293" i="6"/>
  <c r="I2293" i="6"/>
  <c r="C2293" i="6"/>
  <c r="K2293" i="6"/>
  <c r="L2293" i="6"/>
  <c r="D2293" i="6"/>
  <c r="M2293" i="6"/>
  <c r="N2293" i="6"/>
  <c r="A2294" i="6"/>
  <c r="F2294" i="6"/>
  <c r="G2294" i="6"/>
  <c r="H2294" i="6"/>
  <c r="I2294" i="6"/>
  <c r="C2294" i="6"/>
  <c r="K2294" i="6"/>
  <c r="L2294" i="6"/>
  <c r="D2294" i="6"/>
  <c r="M2294" i="6"/>
  <c r="N2294" i="6"/>
  <c r="A2295" i="6"/>
  <c r="F2295" i="6"/>
  <c r="G2295" i="6"/>
  <c r="H2295" i="6"/>
  <c r="I2295" i="6"/>
  <c r="C2295" i="6"/>
  <c r="K2295" i="6"/>
  <c r="L2295" i="6"/>
  <c r="D2295" i="6"/>
  <c r="M2295" i="6"/>
  <c r="N2295" i="6"/>
  <c r="A2296" i="6"/>
  <c r="F2296" i="6"/>
  <c r="G2296" i="6"/>
  <c r="H2296" i="6"/>
  <c r="I2296" i="6"/>
  <c r="C2296" i="6"/>
  <c r="K2296" i="6"/>
  <c r="L2296" i="6"/>
  <c r="D2296" i="6"/>
  <c r="M2296" i="6"/>
  <c r="N2296" i="6"/>
  <c r="A2297" i="6"/>
  <c r="F2297" i="6"/>
  <c r="G2297" i="6"/>
  <c r="H2297" i="6"/>
  <c r="I2297" i="6"/>
  <c r="C2297" i="6"/>
  <c r="K2297" i="6"/>
  <c r="L2297" i="6"/>
  <c r="D2297" i="6"/>
  <c r="M2297" i="6"/>
  <c r="N2297" i="6"/>
  <c r="A2298" i="6"/>
  <c r="F2298" i="6"/>
  <c r="G2298" i="6"/>
  <c r="H2298" i="6"/>
  <c r="I2298" i="6"/>
  <c r="C2298" i="6"/>
  <c r="K2298" i="6"/>
  <c r="L2298" i="6"/>
  <c r="D2298" i="6"/>
  <c r="M2298" i="6"/>
  <c r="N2298" i="6"/>
  <c r="A2299" i="6"/>
  <c r="F2299" i="6"/>
  <c r="G2299" i="6"/>
  <c r="H2299" i="6"/>
  <c r="I2299" i="6"/>
  <c r="C2299" i="6"/>
  <c r="K2299" i="6"/>
  <c r="L2299" i="6"/>
  <c r="D2299" i="6"/>
  <c r="M2299" i="6"/>
  <c r="N2299" i="6"/>
  <c r="A2300" i="6"/>
  <c r="F2300" i="6"/>
  <c r="G2300" i="6"/>
  <c r="H2300" i="6"/>
  <c r="I2300" i="6"/>
  <c r="C2300" i="6"/>
  <c r="K2300" i="6"/>
  <c r="L2300" i="6"/>
  <c r="D2300" i="6"/>
  <c r="M2300" i="6"/>
  <c r="N2300" i="6"/>
  <c r="A2301" i="6"/>
  <c r="F2301" i="6"/>
  <c r="G2301" i="6"/>
  <c r="H2301" i="6"/>
  <c r="I2301" i="6"/>
  <c r="C2301" i="6"/>
  <c r="K2301" i="6"/>
  <c r="L2301" i="6"/>
  <c r="D2301" i="6"/>
  <c r="M2301" i="6"/>
  <c r="N2301" i="6"/>
  <c r="A2302" i="6"/>
  <c r="F2302" i="6"/>
  <c r="G2302" i="6"/>
  <c r="H2302" i="6"/>
  <c r="I2302" i="6"/>
  <c r="C2302" i="6"/>
  <c r="K2302" i="6"/>
  <c r="L2302" i="6"/>
  <c r="D2302" i="6"/>
  <c r="M2302" i="6"/>
  <c r="N2302" i="6"/>
  <c r="A2303" i="6"/>
  <c r="F2303" i="6"/>
  <c r="G2303" i="6"/>
  <c r="H2303" i="6"/>
  <c r="I2303" i="6"/>
  <c r="C2303" i="6"/>
  <c r="K2303" i="6"/>
  <c r="L2303" i="6"/>
  <c r="D2303" i="6"/>
  <c r="M2303" i="6"/>
  <c r="N2303" i="6"/>
  <c r="A2304" i="6"/>
  <c r="F2304" i="6"/>
  <c r="G2304" i="6"/>
  <c r="H2304" i="6"/>
  <c r="I2304" i="6"/>
  <c r="C2304" i="6"/>
  <c r="K2304" i="6"/>
  <c r="L2304" i="6"/>
  <c r="D2304" i="6"/>
  <c r="M2304" i="6"/>
  <c r="N2304" i="6"/>
  <c r="A2305" i="6"/>
  <c r="F2305" i="6"/>
  <c r="G2305" i="6"/>
  <c r="H2305" i="6"/>
  <c r="I2305" i="6"/>
  <c r="C2305" i="6"/>
  <c r="K2305" i="6"/>
  <c r="L2305" i="6"/>
  <c r="D2305" i="6"/>
  <c r="M2305" i="6"/>
  <c r="N2305" i="6"/>
  <c r="A2306" i="6"/>
  <c r="F2306" i="6"/>
  <c r="G2306" i="6"/>
  <c r="H2306" i="6"/>
  <c r="I2306" i="6"/>
  <c r="C2306" i="6"/>
  <c r="K2306" i="6"/>
  <c r="L2306" i="6"/>
  <c r="D2306" i="6"/>
  <c r="M2306" i="6"/>
  <c r="N2306" i="6"/>
  <c r="A2307" i="6"/>
  <c r="F2307" i="6"/>
  <c r="G2307" i="6"/>
  <c r="H2307" i="6"/>
  <c r="I2307" i="6"/>
  <c r="C2307" i="6"/>
  <c r="K2307" i="6"/>
  <c r="L2307" i="6"/>
  <c r="D2307" i="6"/>
  <c r="M2307" i="6"/>
  <c r="N2307" i="6"/>
  <c r="A2308" i="6"/>
  <c r="F2308" i="6"/>
  <c r="G2308" i="6"/>
  <c r="H2308" i="6"/>
  <c r="I2308" i="6"/>
  <c r="C2308" i="6"/>
  <c r="K2308" i="6"/>
  <c r="L2308" i="6"/>
  <c r="D2308" i="6"/>
  <c r="M2308" i="6"/>
  <c r="N2308" i="6"/>
  <c r="A2309" i="6"/>
  <c r="F2309" i="6"/>
  <c r="G2309" i="6"/>
  <c r="H2309" i="6"/>
  <c r="I2309" i="6"/>
  <c r="C2309" i="6"/>
  <c r="K2309" i="6"/>
  <c r="L2309" i="6"/>
  <c r="D2309" i="6"/>
  <c r="M2309" i="6"/>
  <c r="N2309" i="6"/>
  <c r="A2310" i="6"/>
  <c r="F2310" i="6"/>
  <c r="G2310" i="6"/>
  <c r="H2310" i="6"/>
  <c r="I2310" i="6"/>
  <c r="C2310" i="6"/>
  <c r="K2310" i="6"/>
  <c r="L2310" i="6"/>
  <c r="D2310" i="6"/>
  <c r="M2310" i="6"/>
  <c r="N2310" i="6"/>
  <c r="A2311" i="6"/>
  <c r="F2311" i="6"/>
  <c r="G2311" i="6"/>
  <c r="H2311" i="6"/>
  <c r="I2311" i="6"/>
  <c r="C2311" i="6"/>
  <c r="K2311" i="6"/>
  <c r="L2311" i="6"/>
  <c r="D2311" i="6"/>
  <c r="M2311" i="6"/>
  <c r="N2311" i="6"/>
  <c r="A2312" i="6"/>
  <c r="F2312" i="6"/>
  <c r="G2312" i="6"/>
  <c r="H2312" i="6"/>
  <c r="I2312" i="6"/>
  <c r="C2312" i="6"/>
  <c r="K2312" i="6"/>
  <c r="L2312" i="6"/>
  <c r="D2312" i="6"/>
  <c r="M2312" i="6"/>
  <c r="N2312" i="6"/>
  <c r="A2313" i="6"/>
  <c r="F2313" i="6"/>
  <c r="G2313" i="6"/>
  <c r="H2313" i="6"/>
  <c r="I2313" i="6"/>
  <c r="C2313" i="6"/>
  <c r="K2313" i="6"/>
  <c r="L2313" i="6"/>
  <c r="D2313" i="6"/>
  <c r="M2313" i="6"/>
  <c r="N2313" i="6"/>
  <c r="A2314" i="6"/>
  <c r="F2314" i="6"/>
  <c r="G2314" i="6"/>
  <c r="H2314" i="6"/>
  <c r="I2314" i="6"/>
  <c r="C2314" i="6"/>
  <c r="K2314" i="6"/>
  <c r="L2314" i="6"/>
  <c r="D2314" i="6"/>
  <c r="M2314" i="6"/>
  <c r="N2314" i="6"/>
  <c r="A2315" i="6"/>
  <c r="F2315" i="6"/>
  <c r="G2315" i="6"/>
  <c r="H2315" i="6"/>
  <c r="I2315" i="6"/>
  <c r="C2315" i="6"/>
  <c r="K2315" i="6"/>
  <c r="L2315" i="6"/>
  <c r="D2315" i="6"/>
  <c r="M2315" i="6"/>
  <c r="N2315" i="6"/>
  <c r="A2316" i="6"/>
  <c r="F2316" i="6"/>
  <c r="G2316" i="6"/>
  <c r="H2316" i="6"/>
  <c r="I2316" i="6"/>
  <c r="C2316" i="6"/>
  <c r="K2316" i="6"/>
  <c r="L2316" i="6"/>
  <c r="D2316" i="6"/>
  <c r="M2316" i="6"/>
  <c r="N2316" i="6"/>
  <c r="A2317" i="6"/>
  <c r="F2317" i="6"/>
  <c r="G2317" i="6"/>
  <c r="H2317" i="6"/>
  <c r="I2317" i="6"/>
  <c r="C2317" i="6"/>
  <c r="K2317" i="6"/>
  <c r="L2317" i="6"/>
  <c r="D2317" i="6"/>
  <c r="M2317" i="6"/>
  <c r="N2317" i="6"/>
  <c r="A2318" i="6"/>
  <c r="F2318" i="6"/>
  <c r="G2318" i="6"/>
  <c r="H2318" i="6"/>
  <c r="I2318" i="6"/>
  <c r="C2318" i="6"/>
  <c r="K2318" i="6"/>
  <c r="L2318" i="6"/>
  <c r="D2318" i="6"/>
  <c r="M2318" i="6"/>
  <c r="N2318" i="6"/>
  <c r="A2319" i="6"/>
  <c r="F2319" i="6"/>
  <c r="G2319" i="6"/>
  <c r="H2319" i="6"/>
  <c r="I2319" i="6"/>
  <c r="C2319" i="6"/>
  <c r="K2319" i="6"/>
  <c r="L2319" i="6"/>
  <c r="D2319" i="6"/>
  <c r="M2319" i="6"/>
  <c r="N2319" i="6"/>
  <c r="A2320" i="6"/>
  <c r="F2320" i="6"/>
  <c r="G2320" i="6"/>
  <c r="H2320" i="6"/>
  <c r="I2320" i="6"/>
  <c r="C2320" i="6"/>
  <c r="K2320" i="6"/>
  <c r="L2320" i="6"/>
  <c r="D2320" i="6"/>
  <c r="M2320" i="6"/>
  <c r="N2320" i="6"/>
  <c r="A2321" i="6"/>
  <c r="F2321" i="6"/>
  <c r="G2321" i="6"/>
  <c r="H2321" i="6"/>
  <c r="I2321" i="6"/>
  <c r="C2321" i="6"/>
  <c r="K2321" i="6"/>
  <c r="L2321" i="6"/>
  <c r="D2321" i="6"/>
  <c r="M2321" i="6"/>
  <c r="N2321" i="6"/>
  <c r="A2322" i="6"/>
  <c r="F2322" i="6"/>
  <c r="G2322" i="6"/>
  <c r="H2322" i="6"/>
  <c r="I2322" i="6"/>
  <c r="C2322" i="6"/>
  <c r="K2322" i="6"/>
  <c r="L2322" i="6"/>
  <c r="D2322" i="6"/>
  <c r="M2322" i="6"/>
  <c r="N2322" i="6"/>
  <c r="A2323" i="6"/>
  <c r="F2323" i="6"/>
  <c r="G2323" i="6"/>
  <c r="H2323" i="6"/>
  <c r="I2323" i="6"/>
  <c r="C2323" i="6"/>
  <c r="K2323" i="6"/>
  <c r="L2323" i="6"/>
  <c r="D2323" i="6"/>
  <c r="M2323" i="6"/>
  <c r="N2323" i="6"/>
  <c r="A2324" i="6"/>
  <c r="F2324" i="6"/>
  <c r="G2324" i="6"/>
  <c r="H2324" i="6"/>
  <c r="I2324" i="6"/>
  <c r="C2324" i="6"/>
  <c r="K2324" i="6"/>
  <c r="L2324" i="6"/>
  <c r="D2324" i="6"/>
  <c r="M2324" i="6"/>
  <c r="N2324" i="6"/>
  <c r="A2325" i="6"/>
  <c r="F2325" i="6"/>
  <c r="G2325" i="6"/>
  <c r="H2325" i="6"/>
  <c r="I2325" i="6"/>
  <c r="C2325" i="6"/>
  <c r="K2325" i="6"/>
  <c r="L2325" i="6"/>
  <c r="D2325" i="6"/>
  <c r="M2325" i="6"/>
  <c r="N2325" i="6"/>
  <c r="A2326" i="6"/>
  <c r="F2326" i="6"/>
  <c r="G2326" i="6"/>
  <c r="H2326" i="6"/>
  <c r="I2326" i="6"/>
  <c r="C2326" i="6"/>
  <c r="K2326" i="6"/>
  <c r="L2326" i="6"/>
  <c r="D2326" i="6"/>
  <c r="M2326" i="6"/>
  <c r="N2326" i="6"/>
  <c r="A2327" i="6"/>
  <c r="F2327" i="6"/>
  <c r="G2327" i="6"/>
  <c r="H2327" i="6"/>
  <c r="I2327" i="6"/>
  <c r="C2327" i="6"/>
  <c r="K2327" i="6"/>
  <c r="L2327" i="6"/>
  <c r="D2327" i="6"/>
  <c r="M2327" i="6"/>
  <c r="N2327" i="6"/>
  <c r="A2328" i="6"/>
  <c r="F2328" i="6"/>
  <c r="G2328" i="6"/>
  <c r="H2328" i="6"/>
  <c r="I2328" i="6"/>
  <c r="C2328" i="6"/>
  <c r="K2328" i="6"/>
  <c r="L2328" i="6"/>
  <c r="D2328" i="6"/>
  <c r="M2328" i="6"/>
  <c r="N2328" i="6"/>
  <c r="A2329" i="6"/>
  <c r="F2329" i="6"/>
  <c r="G2329" i="6"/>
  <c r="H2329" i="6"/>
  <c r="I2329" i="6"/>
  <c r="C2329" i="6"/>
  <c r="K2329" i="6"/>
  <c r="L2329" i="6"/>
  <c r="D2329" i="6"/>
  <c r="M2329" i="6"/>
  <c r="N2329" i="6"/>
  <c r="A2330" i="6"/>
  <c r="F2330" i="6"/>
  <c r="G2330" i="6"/>
  <c r="H2330" i="6"/>
  <c r="I2330" i="6"/>
  <c r="C2330" i="6"/>
  <c r="K2330" i="6"/>
  <c r="L2330" i="6"/>
  <c r="D2330" i="6"/>
  <c r="M2330" i="6"/>
  <c r="N2330" i="6"/>
  <c r="A2331" i="6"/>
  <c r="F2331" i="6"/>
  <c r="G2331" i="6"/>
  <c r="H2331" i="6"/>
  <c r="I2331" i="6"/>
  <c r="C2331" i="6"/>
  <c r="K2331" i="6"/>
  <c r="L2331" i="6"/>
  <c r="D2331" i="6"/>
  <c r="M2331" i="6"/>
  <c r="N2331" i="6"/>
  <c r="A2332" i="6"/>
  <c r="F2332" i="6"/>
  <c r="G2332" i="6"/>
  <c r="H2332" i="6"/>
  <c r="I2332" i="6"/>
  <c r="C2332" i="6"/>
  <c r="K2332" i="6"/>
  <c r="L2332" i="6"/>
  <c r="D2332" i="6"/>
  <c r="M2332" i="6"/>
  <c r="N2332" i="6"/>
  <c r="A2333" i="6"/>
  <c r="F2333" i="6"/>
  <c r="G2333" i="6"/>
  <c r="H2333" i="6"/>
  <c r="I2333" i="6"/>
  <c r="C2333" i="6"/>
  <c r="K2333" i="6"/>
  <c r="L2333" i="6"/>
  <c r="D2333" i="6"/>
  <c r="M2333" i="6"/>
  <c r="N2333" i="6"/>
  <c r="A2334" i="6"/>
  <c r="F2334" i="6"/>
  <c r="G2334" i="6"/>
  <c r="H2334" i="6"/>
  <c r="I2334" i="6"/>
  <c r="C2334" i="6"/>
  <c r="K2334" i="6"/>
  <c r="L2334" i="6"/>
  <c r="D2334" i="6"/>
  <c r="M2334" i="6"/>
  <c r="N2334" i="6"/>
  <c r="A2335" i="6"/>
  <c r="F2335" i="6"/>
  <c r="G2335" i="6"/>
  <c r="H2335" i="6"/>
  <c r="I2335" i="6"/>
  <c r="C2335" i="6"/>
  <c r="K2335" i="6"/>
  <c r="L2335" i="6"/>
  <c r="D2335" i="6"/>
  <c r="M2335" i="6"/>
  <c r="N2335" i="6"/>
  <c r="A2336" i="6"/>
  <c r="F2336" i="6"/>
  <c r="G2336" i="6"/>
  <c r="H2336" i="6"/>
  <c r="I2336" i="6"/>
  <c r="C2336" i="6"/>
  <c r="K2336" i="6"/>
  <c r="L2336" i="6"/>
  <c r="D2336" i="6"/>
  <c r="M2336" i="6"/>
  <c r="N2336" i="6"/>
  <c r="A2337" i="6"/>
  <c r="F2337" i="6"/>
  <c r="G2337" i="6"/>
  <c r="H2337" i="6"/>
  <c r="I2337" i="6"/>
  <c r="C2337" i="6"/>
  <c r="K2337" i="6"/>
  <c r="L2337" i="6"/>
  <c r="D2337" i="6"/>
  <c r="M2337" i="6"/>
  <c r="N2337" i="6"/>
  <c r="A2338" i="6"/>
  <c r="F2338" i="6"/>
  <c r="G2338" i="6"/>
  <c r="H2338" i="6"/>
  <c r="I2338" i="6"/>
  <c r="C2338" i="6"/>
  <c r="K2338" i="6"/>
  <c r="L2338" i="6"/>
  <c r="D2338" i="6"/>
  <c r="M2338" i="6"/>
  <c r="N2338" i="6"/>
  <c r="A2339" i="6"/>
  <c r="F2339" i="6"/>
  <c r="G2339" i="6"/>
  <c r="H2339" i="6"/>
  <c r="I2339" i="6"/>
  <c r="C2339" i="6"/>
  <c r="K2339" i="6"/>
  <c r="L2339" i="6"/>
  <c r="D2339" i="6"/>
  <c r="M2339" i="6"/>
  <c r="N2339" i="6"/>
  <c r="A2340" i="6"/>
  <c r="F2340" i="6"/>
  <c r="G2340" i="6"/>
  <c r="H2340" i="6"/>
  <c r="I2340" i="6"/>
  <c r="C2340" i="6"/>
  <c r="K2340" i="6"/>
  <c r="L2340" i="6"/>
  <c r="D2340" i="6"/>
  <c r="M2340" i="6"/>
  <c r="N2340" i="6"/>
  <c r="A2341" i="6"/>
  <c r="F2341" i="6"/>
  <c r="G2341" i="6"/>
  <c r="H2341" i="6"/>
  <c r="I2341" i="6"/>
  <c r="C2341" i="6"/>
  <c r="K2341" i="6"/>
  <c r="L2341" i="6"/>
  <c r="D2341" i="6"/>
  <c r="M2341" i="6"/>
  <c r="N2341" i="6"/>
  <c r="A2342" i="6"/>
  <c r="F2342" i="6"/>
  <c r="G2342" i="6"/>
  <c r="H2342" i="6"/>
  <c r="I2342" i="6"/>
  <c r="C2342" i="6"/>
  <c r="K2342" i="6"/>
  <c r="L2342" i="6"/>
  <c r="D2342" i="6"/>
  <c r="M2342" i="6"/>
  <c r="N2342" i="6"/>
  <c r="A2343" i="6"/>
  <c r="F2343" i="6"/>
  <c r="G2343" i="6"/>
  <c r="H2343" i="6"/>
  <c r="I2343" i="6"/>
  <c r="C2343" i="6"/>
  <c r="K2343" i="6"/>
  <c r="L2343" i="6"/>
  <c r="D2343" i="6"/>
  <c r="M2343" i="6"/>
  <c r="N2343" i="6"/>
  <c r="A2344" i="6"/>
  <c r="F2344" i="6"/>
  <c r="G2344" i="6"/>
  <c r="H2344" i="6"/>
  <c r="I2344" i="6"/>
  <c r="C2344" i="6"/>
  <c r="K2344" i="6"/>
  <c r="L2344" i="6"/>
  <c r="D2344" i="6"/>
  <c r="M2344" i="6"/>
  <c r="N2344" i="6"/>
  <c r="A2345" i="6"/>
  <c r="F2345" i="6"/>
  <c r="G2345" i="6"/>
  <c r="H2345" i="6"/>
  <c r="I2345" i="6"/>
  <c r="C2345" i="6"/>
  <c r="K2345" i="6"/>
  <c r="L2345" i="6"/>
  <c r="D2345" i="6"/>
  <c r="M2345" i="6"/>
  <c r="N2345" i="6"/>
  <c r="A2346" i="6"/>
  <c r="F2346" i="6"/>
  <c r="G2346" i="6"/>
  <c r="H2346" i="6"/>
  <c r="I2346" i="6"/>
  <c r="C2346" i="6"/>
  <c r="K2346" i="6"/>
  <c r="L2346" i="6"/>
  <c r="D2346" i="6"/>
  <c r="M2346" i="6"/>
  <c r="N2346" i="6"/>
  <c r="A2347" i="6"/>
  <c r="F2347" i="6"/>
  <c r="G2347" i="6"/>
  <c r="H2347" i="6"/>
  <c r="I2347" i="6"/>
  <c r="C2347" i="6"/>
  <c r="K2347" i="6"/>
  <c r="L2347" i="6"/>
  <c r="D2347" i="6"/>
  <c r="M2347" i="6"/>
  <c r="N2347" i="6"/>
  <c r="A2348" i="6"/>
  <c r="F2348" i="6"/>
  <c r="G2348" i="6"/>
  <c r="H2348" i="6"/>
  <c r="I2348" i="6"/>
  <c r="C2348" i="6"/>
  <c r="K2348" i="6"/>
  <c r="L2348" i="6"/>
  <c r="D2348" i="6"/>
  <c r="M2348" i="6"/>
  <c r="N2348" i="6"/>
  <c r="A2349" i="6"/>
  <c r="F2349" i="6"/>
  <c r="G2349" i="6"/>
  <c r="H2349" i="6"/>
  <c r="I2349" i="6"/>
  <c r="C2349" i="6"/>
  <c r="K2349" i="6"/>
  <c r="L2349" i="6"/>
  <c r="D2349" i="6"/>
  <c r="M2349" i="6"/>
  <c r="N2349" i="6"/>
  <c r="A2350" i="6"/>
  <c r="F2350" i="6"/>
  <c r="G2350" i="6"/>
  <c r="H2350" i="6"/>
  <c r="I2350" i="6"/>
  <c r="C2350" i="6"/>
  <c r="K2350" i="6"/>
  <c r="L2350" i="6"/>
  <c r="D2350" i="6"/>
  <c r="M2350" i="6"/>
  <c r="N2350" i="6"/>
  <c r="A2351" i="6"/>
  <c r="F2351" i="6"/>
  <c r="G2351" i="6"/>
  <c r="H2351" i="6"/>
  <c r="I2351" i="6"/>
  <c r="C2351" i="6"/>
  <c r="K2351" i="6"/>
  <c r="L2351" i="6"/>
  <c r="D2351" i="6"/>
  <c r="M2351" i="6"/>
  <c r="N2351" i="6"/>
  <c r="A2352" i="6"/>
  <c r="F2352" i="6"/>
  <c r="G2352" i="6"/>
  <c r="H2352" i="6"/>
  <c r="I2352" i="6"/>
  <c r="C2352" i="6"/>
  <c r="K2352" i="6"/>
  <c r="L2352" i="6"/>
  <c r="D2352" i="6"/>
  <c r="M2352" i="6"/>
  <c r="N2352" i="6"/>
  <c r="A2353" i="6"/>
  <c r="F2353" i="6"/>
  <c r="G2353" i="6"/>
  <c r="H2353" i="6"/>
  <c r="I2353" i="6"/>
  <c r="C2353" i="6"/>
  <c r="K2353" i="6"/>
  <c r="L2353" i="6"/>
  <c r="D2353" i="6"/>
  <c r="M2353" i="6"/>
  <c r="N2353" i="6"/>
  <c r="A2354" i="6"/>
  <c r="F2354" i="6"/>
  <c r="G2354" i="6"/>
  <c r="H2354" i="6"/>
  <c r="I2354" i="6"/>
  <c r="C2354" i="6"/>
  <c r="K2354" i="6"/>
  <c r="L2354" i="6"/>
  <c r="D2354" i="6"/>
  <c r="M2354" i="6"/>
  <c r="N2354" i="6"/>
  <c r="A2355" i="6"/>
  <c r="F2355" i="6"/>
  <c r="G2355" i="6"/>
  <c r="H2355" i="6"/>
  <c r="I2355" i="6"/>
  <c r="C2355" i="6"/>
  <c r="K2355" i="6"/>
  <c r="L2355" i="6"/>
  <c r="D2355" i="6"/>
  <c r="M2355" i="6"/>
  <c r="N2355" i="6"/>
  <c r="A2356" i="6"/>
  <c r="F2356" i="6"/>
  <c r="G2356" i="6"/>
  <c r="H2356" i="6"/>
  <c r="I2356" i="6"/>
  <c r="C2356" i="6"/>
  <c r="K2356" i="6"/>
  <c r="L2356" i="6"/>
  <c r="D2356" i="6"/>
  <c r="M2356" i="6"/>
  <c r="N2356" i="6"/>
  <c r="A2357" i="6"/>
  <c r="F2357" i="6"/>
  <c r="G2357" i="6"/>
  <c r="H2357" i="6"/>
  <c r="I2357" i="6"/>
  <c r="C2357" i="6"/>
  <c r="K2357" i="6"/>
  <c r="L2357" i="6"/>
  <c r="D2357" i="6"/>
  <c r="M2357" i="6"/>
  <c r="N2357" i="6"/>
  <c r="A2358" i="6"/>
  <c r="F2358" i="6"/>
  <c r="G2358" i="6"/>
  <c r="H2358" i="6"/>
  <c r="I2358" i="6"/>
  <c r="C2358" i="6"/>
  <c r="K2358" i="6"/>
  <c r="L2358" i="6"/>
  <c r="D2358" i="6"/>
  <c r="M2358" i="6"/>
  <c r="N2358" i="6"/>
  <c r="A2359" i="6"/>
  <c r="F2359" i="6"/>
  <c r="G2359" i="6"/>
  <c r="H2359" i="6"/>
  <c r="I2359" i="6"/>
  <c r="C2359" i="6"/>
  <c r="K2359" i="6"/>
  <c r="L2359" i="6"/>
  <c r="D2359" i="6"/>
  <c r="M2359" i="6"/>
  <c r="N2359" i="6"/>
  <c r="A2360" i="6"/>
  <c r="F2360" i="6"/>
  <c r="G2360" i="6"/>
  <c r="H2360" i="6"/>
  <c r="I2360" i="6"/>
  <c r="C2360" i="6"/>
  <c r="K2360" i="6"/>
  <c r="L2360" i="6"/>
  <c r="D2360" i="6"/>
  <c r="M2360" i="6"/>
  <c r="N2360" i="6"/>
  <c r="A2361" i="6"/>
  <c r="F2361" i="6"/>
  <c r="G2361" i="6"/>
  <c r="H2361" i="6"/>
  <c r="I2361" i="6"/>
  <c r="C2361" i="6"/>
  <c r="K2361" i="6"/>
  <c r="L2361" i="6"/>
  <c r="D2361" i="6"/>
  <c r="M2361" i="6"/>
  <c r="N2361" i="6"/>
  <c r="A2362" i="6"/>
  <c r="F2362" i="6"/>
  <c r="G2362" i="6"/>
  <c r="H2362" i="6"/>
  <c r="I2362" i="6"/>
  <c r="C2362" i="6"/>
  <c r="K2362" i="6"/>
  <c r="L2362" i="6"/>
  <c r="D2362" i="6"/>
  <c r="M2362" i="6"/>
  <c r="N2362" i="6"/>
  <c r="A2363" i="6"/>
  <c r="F2363" i="6"/>
  <c r="G2363" i="6"/>
  <c r="H2363" i="6"/>
  <c r="I2363" i="6"/>
  <c r="C2363" i="6"/>
  <c r="K2363" i="6"/>
  <c r="L2363" i="6"/>
  <c r="D2363" i="6"/>
  <c r="M2363" i="6"/>
  <c r="N2363" i="6"/>
  <c r="A2364" i="6"/>
  <c r="F2364" i="6"/>
  <c r="G2364" i="6"/>
  <c r="H2364" i="6"/>
  <c r="I2364" i="6"/>
  <c r="C2364" i="6"/>
  <c r="K2364" i="6"/>
  <c r="L2364" i="6"/>
  <c r="D2364" i="6"/>
  <c r="M2364" i="6"/>
  <c r="N2364" i="6"/>
  <c r="A2365" i="6"/>
  <c r="F2365" i="6"/>
  <c r="G2365" i="6"/>
  <c r="H2365" i="6"/>
  <c r="I2365" i="6"/>
  <c r="C2365" i="6"/>
  <c r="K2365" i="6"/>
  <c r="L2365" i="6"/>
  <c r="D2365" i="6"/>
  <c r="M2365" i="6"/>
  <c r="N2365" i="6"/>
  <c r="A2366" i="6"/>
  <c r="F2366" i="6"/>
  <c r="G2366" i="6"/>
  <c r="H2366" i="6"/>
  <c r="I2366" i="6"/>
  <c r="C2366" i="6"/>
  <c r="K2366" i="6"/>
  <c r="L2366" i="6"/>
  <c r="D2366" i="6"/>
  <c r="M2366" i="6"/>
  <c r="N2366" i="6"/>
  <c r="A2367" i="6"/>
  <c r="F2367" i="6"/>
  <c r="G2367" i="6"/>
  <c r="H2367" i="6"/>
  <c r="I2367" i="6"/>
  <c r="C2367" i="6"/>
  <c r="K2367" i="6"/>
  <c r="L2367" i="6"/>
  <c r="D2367" i="6"/>
  <c r="M2367" i="6"/>
  <c r="N2367" i="6"/>
  <c r="A2368" i="6"/>
  <c r="F2368" i="6"/>
  <c r="G2368" i="6"/>
  <c r="H2368" i="6"/>
  <c r="I2368" i="6"/>
  <c r="C2368" i="6"/>
  <c r="K2368" i="6"/>
  <c r="L2368" i="6"/>
  <c r="D2368" i="6"/>
  <c r="M2368" i="6"/>
  <c r="N2368" i="6"/>
  <c r="A2369" i="6"/>
  <c r="F2369" i="6"/>
  <c r="G2369" i="6"/>
  <c r="H2369" i="6"/>
  <c r="I2369" i="6"/>
  <c r="C2369" i="6"/>
  <c r="K2369" i="6"/>
  <c r="L2369" i="6"/>
  <c r="D2369" i="6"/>
  <c r="M2369" i="6"/>
  <c r="N2369" i="6"/>
  <c r="A2370" i="6"/>
  <c r="F2370" i="6"/>
  <c r="G2370" i="6"/>
  <c r="H2370" i="6"/>
  <c r="I2370" i="6"/>
  <c r="C2370" i="6"/>
  <c r="K2370" i="6"/>
  <c r="L2370" i="6"/>
  <c r="D2370" i="6"/>
  <c r="M2370" i="6"/>
  <c r="N2370" i="6"/>
  <c r="A2371" i="6"/>
  <c r="F2371" i="6"/>
  <c r="G2371" i="6"/>
  <c r="H2371" i="6"/>
  <c r="I2371" i="6"/>
  <c r="C2371" i="6"/>
  <c r="K2371" i="6"/>
  <c r="L2371" i="6"/>
  <c r="D2371" i="6"/>
  <c r="M2371" i="6"/>
  <c r="N2371" i="6"/>
  <c r="A2372" i="6"/>
  <c r="F2372" i="6"/>
  <c r="G2372" i="6"/>
  <c r="H2372" i="6"/>
  <c r="I2372" i="6"/>
  <c r="C2372" i="6"/>
  <c r="K2372" i="6"/>
  <c r="L2372" i="6"/>
  <c r="D2372" i="6"/>
  <c r="M2372" i="6"/>
  <c r="N2372" i="6"/>
  <c r="A2373" i="6"/>
  <c r="F2373" i="6"/>
  <c r="G2373" i="6"/>
  <c r="H2373" i="6"/>
  <c r="I2373" i="6"/>
  <c r="C2373" i="6"/>
  <c r="K2373" i="6"/>
  <c r="L2373" i="6"/>
  <c r="D2373" i="6"/>
  <c r="M2373" i="6"/>
  <c r="N2373" i="6"/>
  <c r="A2374" i="6"/>
  <c r="F2374" i="6"/>
  <c r="G2374" i="6"/>
  <c r="H2374" i="6"/>
  <c r="I2374" i="6"/>
  <c r="C2374" i="6"/>
  <c r="K2374" i="6"/>
  <c r="L2374" i="6"/>
  <c r="D2374" i="6"/>
  <c r="M2374" i="6"/>
  <c r="N2374" i="6"/>
  <c r="A2375" i="6"/>
  <c r="F2375" i="6"/>
  <c r="G2375" i="6"/>
  <c r="H2375" i="6"/>
  <c r="I2375" i="6"/>
  <c r="C2375" i="6"/>
  <c r="K2375" i="6"/>
  <c r="L2375" i="6"/>
  <c r="D2375" i="6"/>
  <c r="M2375" i="6"/>
  <c r="N2375" i="6"/>
  <c r="A2376" i="6"/>
  <c r="F2376" i="6"/>
  <c r="G2376" i="6"/>
  <c r="H2376" i="6"/>
  <c r="I2376" i="6"/>
  <c r="C2376" i="6"/>
  <c r="K2376" i="6"/>
  <c r="L2376" i="6"/>
  <c r="D2376" i="6"/>
  <c r="M2376" i="6"/>
  <c r="N2376" i="6"/>
  <c r="A2377" i="6"/>
  <c r="F2377" i="6"/>
  <c r="G2377" i="6"/>
  <c r="H2377" i="6"/>
  <c r="I2377" i="6"/>
  <c r="C2377" i="6"/>
  <c r="K2377" i="6"/>
  <c r="L2377" i="6"/>
  <c r="D2377" i="6"/>
  <c r="M2377" i="6"/>
  <c r="N2377" i="6"/>
  <c r="A2378" i="6"/>
  <c r="F2378" i="6"/>
  <c r="G2378" i="6"/>
  <c r="H2378" i="6"/>
  <c r="I2378" i="6"/>
  <c r="C2378" i="6"/>
  <c r="K2378" i="6"/>
  <c r="L2378" i="6"/>
  <c r="D2378" i="6"/>
  <c r="M2378" i="6"/>
  <c r="N2378" i="6"/>
  <c r="A2379" i="6"/>
  <c r="F2379" i="6"/>
  <c r="G2379" i="6"/>
  <c r="H2379" i="6"/>
  <c r="I2379" i="6"/>
  <c r="C2379" i="6"/>
  <c r="K2379" i="6"/>
  <c r="L2379" i="6"/>
  <c r="D2379" i="6"/>
  <c r="M2379" i="6"/>
  <c r="N2379" i="6"/>
  <c r="A2380" i="6"/>
  <c r="F2380" i="6"/>
  <c r="G2380" i="6"/>
  <c r="H2380" i="6"/>
  <c r="I2380" i="6"/>
  <c r="C2380" i="6"/>
  <c r="K2380" i="6"/>
  <c r="L2380" i="6"/>
  <c r="D2380" i="6"/>
  <c r="M2380" i="6"/>
  <c r="N2380" i="6"/>
  <c r="A2381" i="6"/>
  <c r="F2381" i="6"/>
  <c r="G2381" i="6"/>
  <c r="H2381" i="6"/>
  <c r="I2381" i="6"/>
  <c r="C2381" i="6"/>
  <c r="K2381" i="6"/>
  <c r="L2381" i="6"/>
  <c r="D2381" i="6"/>
  <c r="M2381" i="6"/>
  <c r="N2381" i="6"/>
  <c r="A2382" i="6"/>
  <c r="F2382" i="6"/>
  <c r="G2382" i="6"/>
  <c r="H2382" i="6"/>
  <c r="I2382" i="6"/>
  <c r="C2382" i="6"/>
  <c r="K2382" i="6"/>
  <c r="L2382" i="6"/>
  <c r="D2382" i="6"/>
  <c r="M2382" i="6"/>
  <c r="N2382" i="6"/>
  <c r="A2383" i="6"/>
  <c r="F2383" i="6"/>
  <c r="G2383" i="6"/>
  <c r="H2383" i="6"/>
  <c r="I2383" i="6"/>
  <c r="C2383" i="6"/>
  <c r="K2383" i="6"/>
  <c r="L2383" i="6"/>
  <c r="D2383" i="6"/>
  <c r="M2383" i="6"/>
  <c r="N2383" i="6"/>
  <c r="A2384" i="6"/>
  <c r="F2384" i="6"/>
  <c r="G2384" i="6"/>
  <c r="H2384" i="6"/>
  <c r="I2384" i="6"/>
  <c r="C2384" i="6"/>
  <c r="K2384" i="6"/>
  <c r="L2384" i="6"/>
  <c r="D2384" i="6"/>
  <c r="M2384" i="6"/>
  <c r="N2384" i="6"/>
  <c r="A2385" i="6"/>
  <c r="F2385" i="6"/>
  <c r="G2385" i="6"/>
  <c r="H2385" i="6"/>
  <c r="I2385" i="6"/>
  <c r="C2385" i="6"/>
  <c r="K2385" i="6"/>
  <c r="L2385" i="6"/>
  <c r="D2385" i="6"/>
  <c r="M2385" i="6"/>
  <c r="N2385" i="6"/>
  <c r="A2386" i="6"/>
  <c r="F2386" i="6"/>
  <c r="G2386" i="6"/>
  <c r="H2386" i="6"/>
  <c r="I2386" i="6"/>
  <c r="C2386" i="6"/>
  <c r="K2386" i="6"/>
  <c r="L2386" i="6"/>
  <c r="D2386" i="6"/>
  <c r="M2386" i="6"/>
  <c r="N2386" i="6"/>
  <c r="A2387" i="6"/>
  <c r="F2387" i="6"/>
  <c r="G2387" i="6"/>
  <c r="H2387" i="6"/>
  <c r="I2387" i="6"/>
  <c r="C2387" i="6"/>
  <c r="K2387" i="6"/>
  <c r="L2387" i="6"/>
  <c r="D2387" i="6"/>
  <c r="M2387" i="6"/>
  <c r="N2387" i="6"/>
  <c r="A2388" i="6"/>
  <c r="F2388" i="6"/>
  <c r="G2388" i="6"/>
  <c r="H2388" i="6"/>
  <c r="I2388" i="6"/>
  <c r="C2388" i="6"/>
  <c r="K2388" i="6"/>
  <c r="L2388" i="6"/>
  <c r="D2388" i="6"/>
  <c r="M2388" i="6"/>
  <c r="N2388" i="6"/>
  <c r="A2389" i="6"/>
  <c r="F2389" i="6"/>
  <c r="G2389" i="6"/>
  <c r="H2389" i="6"/>
  <c r="I2389" i="6"/>
  <c r="C2389" i="6"/>
  <c r="K2389" i="6"/>
  <c r="L2389" i="6"/>
  <c r="D2389" i="6"/>
  <c r="M2389" i="6"/>
  <c r="N2389" i="6"/>
  <c r="A2390" i="6"/>
  <c r="F2390" i="6"/>
  <c r="G2390" i="6"/>
  <c r="H2390" i="6"/>
  <c r="I2390" i="6"/>
  <c r="C2390" i="6"/>
  <c r="K2390" i="6"/>
  <c r="L2390" i="6"/>
  <c r="D2390" i="6"/>
  <c r="M2390" i="6"/>
  <c r="N2390" i="6"/>
  <c r="A2391" i="6"/>
  <c r="F2391" i="6"/>
  <c r="G2391" i="6"/>
  <c r="H2391" i="6"/>
  <c r="I2391" i="6"/>
  <c r="C2391" i="6"/>
  <c r="K2391" i="6"/>
  <c r="L2391" i="6"/>
  <c r="D2391" i="6"/>
  <c r="M2391" i="6"/>
  <c r="N2391" i="6"/>
  <c r="A2392" i="6"/>
  <c r="F2392" i="6"/>
  <c r="G2392" i="6"/>
  <c r="H2392" i="6"/>
  <c r="I2392" i="6"/>
  <c r="C2392" i="6"/>
  <c r="K2392" i="6"/>
  <c r="L2392" i="6"/>
  <c r="D2392" i="6"/>
  <c r="M2392" i="6"/>
  <c r="N2392" i="6"/>
  <c r="A2393" i="6"/>
  <c r="F2393" i="6"/>
  <c r="G2393" i="6"/>
  <c r="H2393" i="6"/>
  <c r="I2393" i="6"/>
  <c r="C2393" i="6"/>
  <c r="K2393" i="6"/>
  <c r="L2393" i="6"/>
  <c r="D2393" i="6"/>
  <c r="M2393" i="6"/>
  <c r="N2393" i="6"/>
  <c r="A2394" i="6"/>
  <c r="F2394" i="6"/>
  <c r="G2394" i="6"/>
  <c r="H2394" i="6"/>
  <c r="I2394" i="6"/>
  <c r="C2394" i="6"/>
  <c r="K2394" i="6"/>
  <c r="L2394" i="6"/>
  <c r="D2394" i="6"/>
  <c r="M2394" i="6"/>
  <c r="N2394" i="6"/>
  <c r="A2395" i="6"/>
  <c r="F2395" i="6"/>
  <c r="G2395" i="6"/>
  <c r="H2395" i="6"/>
  <c r="I2395" i="6"/>
  <c r="C2395" i="6"/>
  <c r="K2395" i="6"/>
  <c r="L2395" i="6"/>
  <c r="D2395" i="6"/>
  <c r="M2395" i="6"/>
  <c r="N2395" i="6"/>
  <c r="A2396" i="6"/>
  <c r="F2396" i="6"/>
  <c r="G2396" i="6"/>
  <c r="H2396" i="6"/>
  <c r="I2396" i="6"/>
  <c r="C2396" i="6"/>
  <c r="K2396" i="6"/>
  <c r="L2396" i="6"/>
  <c r="D2396" i="6"/>
  <c r="M2396" i="6"/>
  <c r="N2396" i="6"/>
  <c r="A2397" i="6"/>
  <c r="F2397" i="6"/>
  <c r="G2397" i="6"/>
  <c r="H2397" i="6"/>
  <c r="I2397" i="6"/>
  <c r="C2397" i="6"/>
  <c r="K2397" i="6"/>
  <c r="L2397" i="6"/>
  <c r="D2397" i="6"/>
  <c r="M2397" i="6"/>
  <c r="N2397" i="6"/>
  <c r="A2398" i="6"/>
  <c r="F2398" i="6"/>
  <c r="G2398" i="6"/>
  <c r="H2398" i="6"/>
  <c r="I2398" i="6"/>
  <c r="C2398" i="6"/>
  <c r="K2398" i="6"/>
  <c r="L2398" i="6"/>
  <c r="D2398" i="6"/>
  <c r="M2398" i="6"/>
  <c r="N2398" i="6"/>
  <c r="A2399" i="6"/>
  <c r="F2399" i="6"/>
  <c r="G2399" i="6"/>
  <c r="H2399" i="6"/>
  <c r="I2399" i="6"/>
  <c r="C2399" i="6"/>
  <c r="K2399" i="6"/>
  <c r="L2399" i="6"/>
  <c r="D2399" i="6"/>
  <c r="M2399" i="6"/>
  <c r="N2399" i="6"/>
  <c r="A2400" i="6"/>
  <c r="F2400" i="6"/>
  <c r="G2400" i="6"/>
  <c r="H2400" i="6"/>
  <c r="I2400" i="6"/>
  <c r="C2400" i="6"/>
  <c r="K2400" i="6"/>
  <c r="L2400" i="6"/>
  <c r="D2400" i="6"/>
  <c r="M2400" i="6"/>
  <c r="N2400" i="6"/>
  <c r="A2401" i="6"/>
  <c r="F2401" i="6"/>
  <c r="G2401" i="6"/>
  <c r="H2401" i="6"/>
  <c r="I2401" i="6"/>
  <c r="C2401" i="6"/>
  <c r="K2401" i="6"/>
  <c r="L2401" i="6"/>
  <c r="D2401" i="6"/>
  <c r="M2401" i="6"/>
  <c r="N2401" i="6"/>
  <c r="A2402" i="6"/>
  <c r="F2402" i="6"/>
  <c r="G2402" i="6"/>
  <c r="H2402" i="6"/>
  <c r="I2402" i="6"/>
  <c r="C2402" i="6"/>
  <c r="K2402" i="6"/>
  <c r="L2402" i="6"/>
  <c r="D2402" i="6"/>
  <c r="M2402" i="6"/>
  <c r="N2402" i="6"/>
  <c r="A2403" i="6"/>
  <c r="F2403" i="6"/>
  <c r="G2403" i="6"/>
  <c r="H2403" i="6"/>
  <c r="I2403" i="6"/>
  <c r="C2403" i="6"/>
  <c r="K2403" i="6"/>
  <c r="L2403" i="6"/>
  <c r="D2403" i="6"/>
  <c r="M2403" i="6"/>
  <c r="N2403" i="6"/>
  <c r="A2404" i="6"/>
  <c r="F2404" i="6"/>
  <c r="G2404" i="6"/>
  <c r="H2404" i="6"/>
  <c r="I2404" i="6"/>
  <c r="C2404" i="6"/>
  <c r="K2404" i="6"/>
  <c r="L2404" i="6"/>
  <c r="D2404" i="6"/>
  <c r="M2404" i="6"/>
  <c r="N2404" i="6"/>
  <c r="A2405" i="6"/>
  <c r="F2405" i="6"/>
  <c r="G2405" i="6"/>
  <c r="H2405" i="6"/>
  <c r="I2405" i="6"/>
  <c r="C2405" i="6"/>
  <c r="K2405" i="6"/>
  <c r="L2405" i="6"/>
  <c r="D2405" i="6"/>
  <c r="M2405" i="6"/>
  <c r="N2405" i="6"/>
  <c r="A2406" i="6"/>
  <c r="F2406" i="6"/>
  <c r="G2406" i="6"/>
  <c r="H2406" i="6"/>
  <c r="I2406" i="6"/>
  <c r="C2406" i="6"/>
  <c r="K2406" i="6"/>
  <c r="L2406" i="6"/>
  <c r="D2406" i="6"/>
  <c r="M2406" i="6"/>
  <c r="N2406" i="6"/>
  <c r="A2407" i="6"/>
  <c r="F2407" i="6"/>
  <c r="G2407" i="6"/>
  <c r="H2407" i="6"/>
  <c r="I2407" i="6"/>
  <c r="C2407" i="6"/>
  <c r="K2407" i="6"/>
  <c r="L2407" i="6"/>
  <c r="D2407" i="6"/>
  <c r="M2407" i="6"/>
  <c r="N2407" i="6"/>
  <c r="A2408" i="6"/>
  <c r="F2408" i="6"/>
  <c r="G2408" i="6"/>
  <c r="H2408" i="6"/>
  <c r="I2408" i="6"/>
  <c r="C2408" i="6"/>
  <c r="K2408" i="6"/>
  <c r="L2408" i="6"/>
  <c r="D2408" i="6"/>
  <c r="M2408" i="6"/>
  <c r="N2408" i="6"/>
  <c r="A2409" i="6"/>
  <c r="F2409" i="6"/>
  <c r="G2409" i="6"/>
  <c r="H2409" i="6"/>
  <c r="I2409" i="6"/>
  <c r="C2409" i="6"/>
  <c r="K2409" i="6"/>
  <c r="L2409" i="6"/>
  <c r="D2409" i="6"/>
  <c r="M2409" i="6"/>
  <c r="N2409" i="6"/>
  <c r="A2410" i="6"/>
  <c r="F2410" i="6"/>
  <c r="G2410" i="6"/>
  <c r="H2410" i="6"/>
  <c r="I2410" i="6"/>
  <c r="C2410" i="6"/>
  <c r="K2410" i="6"/>
  <c r="L2410" i="6"/>
  <c r="D2410" i="6"/>
  <c r="M2410" i="6"/>
  <c r="N2410" i="6"/>
  <c r="A2411" i="6"/>
  <c r="F2411" i="6"/>
  <c r="G2411" i="6"/>
  <c r="H2411" i="6"/>
  <c r="I2411" i="6"/>
  <c r="C2411" i="6"/>
  <c r="K2411" i="6"/>
  <c r="L2411" i="6"/>
  <c r="D2411" i="6"/>
  <c r="M2411" i="6"/>
  <c r="N2411" i="6"/>
  <c r="A2412" i="6"/>
  <c r="F2412" i="6"/>
  <c r="G2412" i="6"/>
  <c r="H2412" i="6"/>
  <c r="I2412" i="6"/>
  <c r="C2412" i="6"/>
  <c r="K2412" i="6"/>
  <c r="L2412" i="6"/>
  <c r="D2412" i="6"/>
  <c r="M2412" i="6"/>
  <c r="N2412" i="6"/>
  <c r="A2413" i="6"/>
  <c r="F2413" i="6"/>
  <c r="G2413" i="6"/>
  <c r="H2413" i="6"/>
  <c r="I2413" i="6"/>
  <c r="C2413" i="6"/>
  <c r="K2413" i="6"/>
  <c r="L2413" i="6"/>
  <c r="D2413" i="6"/>
  <c r="M2413" i="6"/>
  <c r="N2413" i="6"/>
  <c r="A2414" i="6"/>
  <c r="F2414" i="6"/>
  <c r="G2414" i="6"/>
  <c r="H2414" i="6"/>
  <c r="I2414" i="6"/>
  <c r="C2414" i="6"/>
  <c r="K2414" i="6"/>
  <c r="L2414" i="6"/>
  <c r="D2414" i="6"/>
  <c r="M2414" i="6"/>
  <c r="N2414" i="6"/>
  <c r="A2415" i="6"/>
  <c r="F2415" i="6"/>
  <c r="G2415" i="6"/>
  <c r="H2415" i="6"/>
  <c r="I2415" i="6"/>
  <c r="C2415" i="6"/>
  <c r="K2415" i="6"/>
  <c r="L2415" i="6"/>
  <c r="D2415" i="6"/>
  <c r="M2415" i="6"/>
  <c r="N2415" i="6"/>
  <c r="A2416" i="6"/>
  <c r="F2416" i="6"/>
  <c r="G2416" i="6"/>
  <c r="H2416" i="6"/>
  <c r="I2416" i="6"/>
  <c r="C2416" i="6"/>
  <c r="K2416" i="6"/>
  <c r="L2416" i="6"/>
  <c r="D2416" i="6"/>
  <c r="M2416" i="6"/>
  <c r="N2416" i="6"/>
  <c r="A2417" i="6"/>
  <c r="F2417" i="6"/>
  <c r="G2417" i="6"/>
  <c r="H2417" i="6"/>
  <c r="I2417" i="6"/>
  <c r="C2417" i="6"/>
  <c r="K2417" i="6"/>
  <c r="L2417" i="6"/>
  <c r="D2417" i="6"/>
  <c r="M2417" i="6"/>
  <c r="N2417" i="6"/>
  <c r="A2418" i="6"/>
  <c r="F2418" i="6"/>
  <c r="G2418" i="6"/>
  <c r="H2418" i="6"/>
  <c r="I2418" i="6"/>
  <c r="C2418" i="6"/>
  <c r="K2418" i="6"/>
  <c r="L2418" i="6"/>
  <c r="D2418" i="6"/>
  <c r="M2418" i="6"/>
  <c r="N2418" i="6"/>
  <c r="A2419" i="6"/>
  <c r="F2419" i="6"/>
  <c r="G2419" i="6"/>
  <c r="H2419" i="6"/>
  <c r="I2419" i="6"/>
  <c r="C2419" i="6"/>
  <c r="K2419" i="6"/>
  <c r="L2419" i="6"/>
  <c r="D2419" i="6"/>
  <c r="M2419" i="6"/>
  <c r="N2419" i="6"/>
  <c r="A2420" i="6"/>
  <c r="F2420" i="6"/>
  <c r="G2420" i="6"/>
  <c r="H2420" i="6"/>
  <c r="I2420" i="6"/>
  <c r="C2420" i="6"/>
  <c r="K2420" i="6"/>
  <c r="L2420" i="6"/>
  <c r="D2420" i="6"/>
  <c r="M2420" i="6"/>
  <c r="N2420" i="6"/>
  <c r="A2421" i="6"/>
  <c r="F2421" i="6"/>
  <c r="G2421" i="6"/>
  <c r="H2421" i="6"/>
  <c r="I2421" i="6"/>
  <c r="C2421" i="6"/>
  <c r="K2421" i="6"/>
  <c r="L2421" i="6"/>
  <c r="D2421" i="6"/>
  <c r="M2421" i="6"/>
  <c r="N2421" i="6"/>
  <c r="A2422" i="6"/>
  <c r="F2422" i="6"/>
  <c r="G2422" i="6"/>
  <c r="H2422" i="6"/>
  <c r="I2422" i="6"/>
  <c r="C2422" i="6"/>
  <c r="K2422" i="6"/>
  <c r="L2422" i="6"/>
  <c r="D2422" i="6"/>
  <c r="M2422" i="6"/>
  <c r="N2422" i="6"/>
  <c r="A2423" i="6"/>
  <c r="F2423" i="6"/>
  <c r="G2423" i="6"/>
  <c r="H2423" i="6"/>
  <c r="I2423" i="6"/>
  <c r="C2423" i="6"/>
  <c r="K2423" i="6"/>
  <c r="L2423" i="6"/>
  <c r="D2423" i="6"/>
  <c r="M2423" i="6"/>
  <c r="N2423" i="6"/>
  <c r="A2424" i="6"/>
  <c r="F2424" i="6"/>
  <c r="G2424" i="6"/>
  <c r="H2424" i="6"/>
  <c r="I2424" i="6"/>
  <c r="C2424" i="6"/>
  <c r="K2424" i="6"/>
  <c r="L2424" i="6"/>
  <c r="D2424" i="6"/>
  <c r="M2424" i="6"/>
  <c r="N2424" i="6"/>
  <c r="A2425" i="6"/>
  <c r="F2425" i="6"/>
  <c r="G2425" i="6"/>
  <c r="H2425" i="6"/>
  <c r="I2425" i="6"/>
  <c r="C2425" i="6"/>
  <c r="K2425" i="6"/>
  <c r="L2425" i="6"/>
  <c r="D2425" i="6"/>
  <c r="M2425" i="6"/>
  <c r="N2425" i="6"/>
  <c r="A2426" i="6"/>
  <c r="F2426" i="6"/>
  <c r="G2426" i="6"/>
  <c r="H2426" i="6"/>
  <c r="I2426" i="6"/>
  <c r="C2426" i="6"/>
  <c r="K2426" i="6"/>
  <c r="L2426" i="6"/>
  <c r="D2426" i="6"/>
  <c r="M2426" i="6"/>
  <c r="N2426" i="6"/>
  <c r="A2427" i="6"/>
  <c r="F2427" i="6"/>
  <c r="G2427" i="6"/>
  <c r="H2427" i="6"/>
  <c r="I2427" i="6"/>
  <c r="C2427" i="6"/>
  <c r="K2427" i="6"/>
  <c r="L2427" i="6"/>
  <c r="D2427" i="6"/>
  <c r="M2427" i="6"/>
  <c r="N2427" i="6"/>
  <c r="A2428" i="6"/>
  <c r="F2428" i="6"/>
  <c r="G2428" i="6"/>
  <c r="H2428" i="6"/>
  <c r="I2428" i="6"/>
  <c r="C2428" i="6"/>
  <c r="K2428" i="6"/>
  <c r="L2428" i="6"/>
  <c r="D2428" i="6"/>
  <c r="M2428" i="6"/>
  <c r="N2428" i="6"/>
  <c r="A2429" i="6"/>
  <c r="F2429" i="6"/>
  <c r="G2429" i="6"/>
  <c r="H2429" i="6"/>
  <c r="I2429" i="6"/>
  <c r="C2429" i="6"/>
  <c r="K2429" i="6"/>
  <c r="L2429" i="6"/>
  <c r="D2429" i="6"/>
  <c r="M2429" i="6"/>
  <c r="N2429" i="6"/>
  <c r="A2430" i="6"/>
  <c r="F2430" i="6"/>
  <c r="G2430" i="6"/>
  <c r="H2430" i="6"/>
  <c r="I2430" i="6"/>
  <c r="C2430" i="6"/>
  <c r="K2430" i="6"/>
  <c r="L2430" i="6"/>
  <c r="D2430" i="6"/>
  <c r="M2430" i="6"/>
  <c r="N2430" i="6"/>
  <c r="A2431" i="6"/>
  <c r="F2431" i="6"/>
  <c r="G2431" i="6"/>
  <c r="H2431" i="6"/>
  <c r="I2431" i="6"/>
  <c r="C2431" i="6"/>
  <c r="K2431" i="6"/>
  <c r="L2431" i="6"/>
  <c r="D2431" i="6"/>
  <c r="M2431" i="6"/>
  <c r="N2431" i="6"/>
  <c r="A2432" i="6"/>
  <c r="F2432" i="6"/>
  <c r="G2432" i="6"/>
  <c r="H2432" i="6"/>
  <c r="I2432" i="6"/>
  <c r="C2432" i="6"/>
  <c r="K2432" i="6"/>
  <c r="L2432" i="6"/>
  <c r="D2432" i="6"/>
  <c r="M2432" i="6"/>
  <c r="N2432" i="6"/>
  <c r="A2433" i="6"/>
  <c r="F2433" i="6"/>
  <c r="G2433" i="6"/>
  <c r="H2433" i="6"/>
  <c r="I2433" i="6"/>
  <c r="C2433" i="6"/>
  <c r="K2433" i="6"/>
  <c r="L2433" i="6"/>
  <c r="D2433" i="6"/>
  <c r="M2433" i="6"/>
  <c r="N2433" i="6"/>
  <c r="A2434" i="6"/>
  <c r="F2434" i="6"/>
  <c r="G2434" i="6"/>
  <c r="H2434" i="6"/>
  <c r="I2434" i="6"/>
  <c r="C2434" i="6"/>
  <c r="K2434" i="6"/>
  <c r="L2434" i="6"/>
  <c r="D2434" i="6"/>
  <c r="M2434" i="6"/>
  <c r="N2434" i="6"/>
  <c r="A2435" i="6"/>
  <c r="F2435" i="6"/>
  <c r="G2435" i="6"/>
  <c r="H2435" i="6"/>
  <c r="I2435" i="6"/>
  <c r="C2435" i="6"/>
  <c r="K2435" i="6"/>
  <c r="L2435" i="6"/>
  <c r="D2435" i="6"/>
  <c r="M2435" i="6"/>
  <c r="N2435" i="6"/>
  <c r="A2436" i="6"/>
  <c r="F2436" i="6"/>
  <c r="G2436" i="6"/>
  <c r="H2436" i="6"/>
  <c r="I2436" i="6"/>
  <c r="C2436" i="6"/>
  <c r="K2436" i="6"/>
  <c r="L2436" i="6"/>
  <c r="D2436" i="6"/>
  <c r="M2436" i="6"/>
  <c r="N2436" i="6"/>
  <c r="A2437" i="6"/>
  <c r="F2437" i="6"/>
  <c r="G2437" i="6"/>
  <c r="H2437" i="6"/>
  <c r="I2437" i="6"/>
  <c r="C2437" i="6"/>
  <c r="K2437" i="6"/>
  <c r="L2437" i="6"/>
  <c r="D2437" i="6"/>
  <c r="M2437" i="6"/>
  <c r="N2437" i="6"/>
  <c r="A2438" i="6"/>
  <c r="F2438" i="6"/>
  <c r="G2438" i="6"/>
  <c r="H2438" i="6"/>
  <c r="I2438" i="6"/>
  <c r="C2438" i="6"/>
  <c r="K2438" i="6"/>
  <c r="L2438" i="6"/>
  <c r="D2438" i="6"/>
  <c r="M2438" i="6"/>
  <c r="N2438" i="6"/>
  <c r="A2439" i="6"/>
  <c r="F2439" i="6"/>
  <c r="G2439" i="6"/>
  <c r="H2439" i="6"/>
  <c r="I2439" i="6"/>
  <c r="C2439" i="6"/>
  <c r="K2439" i="6"/>
  <c r="L2439" i="6"/>
  <c r="D2439" i="6"/>
  <c r="M2439" i="6"/>
  <c r="N2439" i="6"/>
  <c r="A2440" i="6"/>
  <c r="F2440" i="6"/>
  <c r="G2440" i="6"/>
  <c r="H2440" i="6"/>
  <c r="I2440" i="6"/>
  <c r="C2440" i="6"/>
  <c r="K2440" i="6"/>
  <c r="L2440" i="6"/>
  <c r="D2440" i="6"/>
  <c r="M2440" i="6"/>
  <c r="N2440" i="6"/>
  <c r="A2441" i="6"/>
  <c r="F2441" i="6"/>
  <c r="G2441" i="6"/>
  <c r="H2441" i="6"/>
  <c r="I2441" i="6"/>
  <c r="C2441" i="6"/>
  <c r="K2441" i="6"/>
  <c r="L2441" i="6"/>
  <c r="D2441" i="6"/>
  <c r="M2441" i="6"/>
  <c r="N2441" i="6"/>
  <c r="A2442" i="6"/>
  <c r="F2442" i="6"/>
  <c r="G2442" i="6"/>
  <c r="H2442" i="6"/>
  <c r="I2442" i="6"/>
  <c r="C2442" i="6"/>
  <c r="K2442" i="6"/>
  <c r="L2442" i="6"/>
  <c r="D2442" i="6"/>
  <c r="M2442" i="6"/>
  <c r="N2442" i="6"/>
  <c r="A2443" i="6"/>
  <c r="F2443" i="6"/>
  <c r="G2443" i="6"/>
  <c r="H2443" i="6"/>
  <c r="I2443" i="6"/>
  <c r="C2443" i="6"/>
  <c r="K2443" i="6"/>
  <c r="L2443" i="6"/>
  <c r="D2443" i="6"/>
  <c r="M2443" i="6"/>
  <c r="N2443" i="6"/>
  <c r="A2444" i="6"/>
  <c r="F2444" i="6"/>
  <c r="G2444" i="6"/>
  <c r="H2444" i="6"/>
  <c r="I2444" i="6"/>
  <c r="C2444" i="6"/>
  <c r="K2444" i="6"/>
  <c r="L2444" i="6"/>
  <c r="D2444" i="6"/>
  <c r="M2444" i="6"/>
  <c r="N2444" i="6"/>
  <c r="A2445" i="6"/>
  <c r="F2445" i="6"/>
  <c r="G2445" i="6"/>
  <c r="H2445" i="6"/>
  <c r="I2445" i="6"/>
  <c r="C2445" i="6"/>
  <c r="K2445" i="6"/>
  <c r="L2445" i="6"/>
  <c r="D2445" i="6"/>
  <c r="M2445" i="6"/>
  <c r="N2445" i="6"/>
  <c r="A2446" i="6"/>
  <c r="F2446" i="6"/>
  <c r="G2446" i="6"/>
  <c r="H2446" i="6"/>
  <c r="I2446" i="6"/>
  <c r="C2446" i="6"/>
  <c r="K2446" i="6"/>
  <c r="L2446" i="6"/>
  <c r="D2446" i="6"/>
  <c r="M2446" i="6"/>
  <c r="N2446" i="6"/>
  <c r="A2447" i="6"/>
  <c r="F2447" i="6"/>
  <c r="G2447" i="6"/>
  <c r="H2447" i="6"/>
  <c r="I2447" i="6"/>
  <c r="C2447" i="6"/>
  <c r="K2447" i="6"/>
  <c r="L2447" i="6"/>
  <c r="D2447" i="6"/>
  <c r="M2447" i="6"/>
  <c r="N2447" i="6"/>
  <c r="A2448" i="6"/>
  <c r="F2448" i="6"/>
  <c r="G2448" i="6"/>
  <c r="H2448" i="6"/>
  <c r="I2448" i="6"/>
  <c r="C2448" i="6"/>
  <c r="K2448" i="6"/>
  <c r="L2448" i="6"/>
  <c r="D2448" i="6"/>
  <c r="M2448" i="6"/>
  <c r="N2448" i="6"/>
  <c r="A2449" i="6"/>
  <c r="F2449" i="6"/>
  <c r="G2449" i="6"/>
  <c r="H2449" i="6"/>
  <c r="I2449" i="6"/>
  <c r="C2449" i="6"/>
  <c r="K2449" i="6"/>
  <c r="L2449" i="6"/>
  <c r="D2449" i="6"/>
  <c r="M2449" i="6"/>
  <c r="N2449" i="6"/>
  <c r="A2450" i="6"/>
  <c r="F2450" i="6"/>
  <c r="G2450" i="6"/>
  <c r="H2450" i="6"/>
  <c r="I2450" i="6"/>
  <c r="C2450" i="6"/>
  <c r="K2450" i="6"/>
  <c r="L2450" i="6"/>
  <c r="D2450" i="6"/>
  <c r="M2450" i="6"/>
  <c r="N2450" i="6"/>
  <c r="A2451" i="6"/>
  <c r="F2451" i="6"/>
  <c r="G2451" i="6"/>
  <c r="H2451" i="6"/>
  <c r="I2451" i="6"/>
  <c r="C2451" i="6"/>
  <c r="K2451" i="6"/>
  <c r="L2451" i="6"/>
  <c r="D2451" i="6"/>
  <c r="M2451" i="6"/>
  <c r="N2451" i="6"/>
  <c r="A2452" i="6"/>
  <c r="F2452" i="6"/>
  <c r="G2452" i="6"/>
  <c r="H2452" i="6"/>
  <c r="I2452" i="6"/>
  <c r="C2452" i="6"/>
  <c r="K2452" i="6"/>
  <c r="L2452" i="6"/>
  <c r="D2452" i="6"/>
  <c r="M2452" i="6"/>
  <c r="N2452" i="6"/>
  <c r="A2453" i="6"/>
  <c r="F2453" i="6"/>
  <c r="G2453" i="6"/>
  <c r="H2453" i="6"/>
  <c r="I2453" i="6"/>
  <c r="C2453" i="6"/>
  <c r="K2453" i="6"/>
  <c r="L2453" i="6"/>
  <c r="D2453" i="6"/>
  <c r="M2453" i="6"/>
  <c r="N2453" i="6"/>
  <c r="A2454" i="6"/>
  <c r="F2454" i="6"/>
  <c r="G2454" i="6"/>
  <c r="H2454" i="6"/>
  <c r="I2454" i="6"/>
  <c r="C2454" i="6"/>
  <c r="K2454" i="6"/>
  <c r="L2454" i="6"/>
  <c r="D2454" i="6"/>
  <c r="M2454" i="6"/>
  <c r="N2454" i="6"/>
  <c r="A2455" i="6"/>
  <c r="F2455" i="6"/>
  <c r="G2455" i="6"/>
  <c r="H2455" i="6"/>
  <c r="I2455" i="6"/>
  <c r="C2455" i="6"/>
  <c r="K2455" i="6"/>
  <c r="L2455" i="6"/>
  <c r="D2455" i="6"/>
  <c r="M2455" i="6"/>
  <c r="N2455" i="6"/>
  <c r="A2456" i="6"/>
  <c r="F2456" i="6"/>
  <c r="G2456" i="6"/>
  <c r="H2456" i="6"/>
  <c r="I2456" i="6"/>
  <c r="C2456" i="6"/>
  <c r="K2456" i="6"/>
  <c r="L2456" i="6"/>
  <c r="D2456" i="6"/>
  <c r="M2456" i="6"/>
  <c r="N2456" i="6"/>
  <c r="A2457" i="6"/>
  <c r="F2457" i="6"/>
  <c r="G2457" i="6"/>
  <c r="H2457" i="6"/>
  <c r="I2457" i="6"/>
  <c r="C2457" i="6"/>
  <c r="K2457" i="6"/>
  <c r="L2457" i="6"/>
  <c r="D2457" i="6"/>
  <c r="M2457" i="6"/>
  <c r="N2457" i="6"/>
  <c r="A2458" i="6"/>
  <c r="F2458" i="6"/>
  <c r="G2458" i="6"/>
  <c r="H2458" i="6"/>
  <c r="I2458" i="6"/>
  <c r="C2458" i="6"/>
  <c r="K2458" i="6"/>
  <c r="L2458" i="6"/>
  <c r="D2458" i="6"/>
  <c r="M2458" i="6"/>
  <c r="N2458" i="6"/>
  <c r="A2459" i="6"/>
  <c r="F2459" i="6"/>
  <c r="G2459" i="6"/>
  <c r="H2459" i="6"/>
  <c r="I2459" i="6"/>
  <c r="C2459" i="6"/>
  <c r="K2459" i="6"/>
  <c r="L2459" i="6"/>
  <c r="D2459" i="6"/>
  <c r="M2459" i="6"/>
  <c r="N2459" i="6"/>
  <c r="A2460" i="6"/>
  <c r="F2460" i="6"/>
  <c r="G2460" i="6"/>
  <c r="H2460" i="6"/>
  <c r="I2460" i="6"/>
  <c r="C2460" i="6"/>
  <c r="K2460" i="6"/>
  <c r="L2460" i="6"/>
  <c r="D2460" i="6"/>
  <c r="M2460" i="6"/>
  <c r="N2460" i="6"/>
  <c r="A2461" i="6"/>
  <c r="F2461" i="6"/>
  <c r="G2461" i="6"/>
  <c r="H2461" i="6"/>
  <c r="I2461" i="6"/>
  <c r="C2461" i="6"/>
  <c r="K2461" i="6"/>
  <c r="L2461" i="6"/>
  <c r="D2461" i="6"/>
  <c r="M2461" i="6"/>
  <c r="N2461" i="6"/>
  <c r="A2462" i="6"/>
  <c r="F2462" i="6"/>
  <c r="G2462" i="6"/>
  <c r="H2462" i="6"/>
  <c r="I2462" i="6"/>
  <c r="C2462" i="6"/>
  <c r="K2462" i="6"/>
  <c r="L2462" i="6"/>
  <c r="D2462" i="6"/>
  <c r="M2462" i="6"/>
  <c r="N2462" i="6"/>
  <c r="A2463" i="6"/>
  <c r="F2463" i="6"/>
  <c r="G2463" i="6"/>
  <c r="H2463" i="6"/>
  <c r="I2463" i="6"/>
  <c r="C2463" i="6"/>
  <c r="K2463" i="6"/>
  <c r="L2463" i="6"/>
  <c r="D2463" i="6"/>
  <c r="M2463" i="6"/>
  <c r="N2463" i="6"/>
  <c r="A2464" i="6"/>
  <c r="F2464" i="6"/>
  <c r="G2464" i="6"/>
  <c r="H2464" i="6"/>
  <c r="I2464" i="6"/>
  <c r="C2464" i="6"/>
  <c r="K2464" i="6"/>
  <c r="L2464" i="6"/>
  <c r="D2464" i="6"/>
  <c r="M2464" i="6"/>
  <c r="N2464" i="6"/>
  <c r="A2465" i="6"/>
  <c r="F2465" i="6"/>
  <c r="G2465" i="6"/>
  <c r="H2465" i="6"/>
  <c r="I2465" i="6"/>
  <c r="C2465" i="6"/>
  <c r="K2465" i="6"/>
  <c r="L2465" i="6"/>
  <c r="D2465" i="6"/>
  <c r="M2465" i="6"/>
  <c r="N2465" i="6"/>
  <c r="A2466" i="6"/>
  <c r="F2466" i="6"/>
  <c r="G2466" i="6"/>
  <c r="H2466" i="6"/>
  <c r="I2466" i="6"/>
  <c r="C2466" i="6"/>
  <c r="K2466" i="6"/>
  <c r="L2466" i="6"/>
  <c r="D2466" i="6"/>
  <c r="M2466" i="6"/>
  <c r="N2466" i="6"/>
  <c r="A2467" i="6"/>
  <c r="F2467" i="6"/>
  <c r="G2467" i="6"/>
  <c r="H2467" i="6"/>
  <c r="I2467" i="6"/>
  <c r="C2467" i="6"/>
  <c r="K2467" i="6"/>
  <c r="L2467" i="6"/>
  <c r="D2467" i="6"/>
  <c r="M2467" i="6"/>
  <c r="N2467" i="6"/>
  <c r="A2468" i="6"/>
  <c r="F2468" i="6"/>
  <c r="G2468" i="6"/>
  <c r="H2468" i="6"/>
  <c r="I2468" i="6"/>
  <c r="C2468" i="6"/>
  <c r="K2468" i="6"/>
  <c r="L2468" i="6"/>
  <c r="D2468" i="6"/>
  <c r="M2468" i="6"/>
  <c r="N2468" i="6"/>
  <c r="A2469" i="6"/>
  <c r="F2469" i="6"/>
  <c r="G2469" i="6"/>
  <c r="H2469" i="6"/>
  <c r="I2469" i="6"/>
  <c r="C2469" i="6"/>
  <c r="K2469" i="6"/>
  <c r="L2469" i="6"/>
  <c r="D2469" i="6"/>
  <c r="M2469" i="6"/>
  <c r="N2469" i="6"/>
  <c r="A2470" i="6"/>
  <c r="F2470" i="6"/>
  <c r="G2470" i="6"/>
  <c r="H2470" i="6"/>
  <c r="I2470" i="6"/>
  <c r="C2470" i="6"/>
  <c r="K2470" i="6"/>
  <c r="L2470" i="6"/>
  <c r="D2470" i="6"/>
  <c r="M2470" i="6"/>
  <c r="N2470" i="6"/>
  <c r="A2471" i="6"/>
  <c r="F2471" i="6"/>
  <c r="G2471" i="6"/>
  <c r="H2471" i="6"/>
  <c r="I2471" i="6"/>
  <c r="C2471" i="6"/>
  <c r="K2471" i="6"/>
  <c r="L2471" i="6"/>
  <c r="D2471" i="6"/>
  <c r="M2471" i="6"/>
  <c r="N2471" i="6"/>
  <c r="A2472" i="6"/>
  <c r="F2472" i="6"/>
  <c r="G2472" i="6"/>
  <c r="H2472" i="6"/>
  <c r="I2472" i="6"/>
  <c r="C2472" i="6"/>
  <c r="K2472" i="6"/>
  <c r="L2472" i="6"/>
  <c r="D2472" i="6"/>
  <c r="M2472" i="6"/>
  <c r="N2472" i="6"/>
  <c r="A2473" i="6"/>
  <c r="F2473" i="6"/>
  <c r="G2473" i="6"/>
  <c r="H2473" i="6"/>
  <c r="I2473" i="6"/>
  <c r="C2473" i="6"/>
  <c r="K2473" i="6"/>
  <c r="L2473" i="6"/>
  <c r="D2473" i="6"/>
  <c r="M2473" i="6"/>
  <c r="N2473" i="6"/>
  <c r="A2474" i="6"/>
  <c r="F2474" i="6"/>
  <c r="G2474" i="6"/>
  <c r="H2474" i="6"/>
  <c r="I2474" i="6"/>
  <c r="C2474" i="6"/>
  <c r="K2474" i="6"/>
  <c r="L2474" i="6"/>
  <c r="D2474" i="6"/>
  <c r="M2474" i="6"/>
  <c r="N2474" i="6"/>
  <c r="A2475" i="6"/>
  <c r="F2475" i="6"/>
  <c r="G2475" i="6"/>
  <c r="H2475" i="6"/>
  <c r="I2475" i="6"/>
  <c r="C2475" i="6"/>
  <c r="K2475" i="6"/>
  <c r="L2475" i="6"/>
  <c r="D2475" i="6"/>
  <c r="M2475" i="6"/>
  <c r="N2475" i="6"/>
  <c r="A2476" i="6"/>
  <c r="F2476" i="6"/>
  <c r="G2476" i="6"/>
  <c r="H2476" i="6"/>
  <c r="I2476" i="6"/>
  <c r="C2476" i="6"/>
  <c r="K2476" i="6"/>
  <c r="L2476" i="6"/>
  <c r="D2476" i="6"/>
  <c r="M2476" i="6"/>
  <c r="N2476" i="6"/>
  <c r="A2477" i="6"/>
  <c r="F2477" i="6"/>
  <c r="G2477" i="6"/>
  <c r="H2477" i="6"/>
  <c r="I2477" i="6"/>
  <c r="C2477" i="6"/>
  <c r="K2477" i="6"/>
  <c r="L2477" i="6"/>
  <c r="D2477" i="6"/>
  <c r="M2477" i="6"/>
  <c r="N2477" i="6"/>
  <c r="A2478" i="6"/>
  <c r="F2478" i="6"/>
  <c r="G2478" i="6"/>
  <c r="H2478" i="6"/>
  <c r="I2478" i="6"/>
  <c r="C2478" i="6"/>
  <c r="K2478" i="6"/>
  <c r="L2478" i="6"/>
  <c r="D2478" i="6"/>
  <c r="M2478" i="6"/>
  <c r="N2478" i="6"/>
  <c r="A2479" i="6"/>
  <c r="F2479" i="6"/>
  <c r="G2479" i="6"/>
  <c r="H2479" i="6"/>
  <c r="I2479" i="6"/>
  <c r="C2479" i="6"/>
  <c r="K2479" i="6"/>
  <c r="L2479" i="6"/>
  <c r="D2479" i="6"/>
  <c r="M2479" i="6"/>
  <c r="N2479" i="6"/>
  <c r="A2480" i="6"/>
  <c r="F2480" i="6"/>
  <c r="G2480" i="6"/>
  <c r="H2480" i="6"/>
  <c r="I2480" i="6"/>
  <c r="C2480" i="6"/>
  <c r="K2480" i="6"/>
  <c r="L2480" i="6"/>
  <c r="D2480" i="6"/>
  <c r="M2480" i="6"/>
  <c r="N2480" i="6"/>
  <c r="A2481" i="6"/>
  <c r="F2481" i="6"/>
  <c r="G2481" i="6"/>
  <c r="H2481" i="6"/>
  <c r="I2481" i="6"/>
  <c r="C2481" i="6"/>
  <c r="K2481" i="6"/>
  <c r="L2481" i="6"/>
  <c r="D2481" i="6"/>
  <c r="M2481" i="6"/>
  <c r="N2481" i="6"/>
  <c r="A2482" i="6"/>
  <c r="F2482" i="6"/>
  <c r="G2482" i="6"/>
  <c r="H2482" i="6"/>
  <c r="I2482" i="6"/>
  <c r="C2482" i="6"/>
  <c r="K2482" i="6"/>
  <c r="L2482" i="6"/>
  <c r="D2482" i="6"/>
  <c r="M2482" i="6"/>
  <c r="N2482" i="6"/>
  <c r="A2483" i="6"/>
  <c r="F2483" i="6"/>
  <c r="G2483" i="6"/>
  <c r="H2483" i="6"/>
  <c r="I2483" i="6"/>
  <c r="C2483" i="6"/>
  <c r="K2483" i="6"/>
  <c r="L2483" i="6"/>
  <c r="D2483" i="6"/>
  <c r="M2483" i="6"/>
  <c r="N2483" i="6"/>
  <c r="A2484" i="6"/>
  <c r="F2484" i="6"/>
  <c r="G2484" i="6"/>
  <c r="H2484" i="6"/>
  <c r="I2484" i="6"/>
  <c r="C2484" i="6"/>
  <c r="K2484" i="6"/>
  <c r="L2484" i="6"/>
  <c r="D2484" i="6"/>
  <c r="M2484" i="6"/>
  <c r="N2484" i="6"/>
  <c r="A2485" i="6"/>
  <c r="F2485" i="6"/>
  <c r="G2485" i="6"/>
  <c r="H2485" i="6"/>
  <c r="I2485" i="6"/>
  <c r="C2485" i="6"/>
  <c r="K2485" i="6"/>
  <c r="L2485" i="6"/>
  <c r="D2485" i="6"/>
  <c r="M2485" i="6"/>
  <c r="N2485" i="6"/>
  <c r="A2486" i="6"/>
  <c r="F2486" i="6"/>
  <c r="G2486" i="6"/>
  <c r="H2486" i="6"/>
  <c r="I2486" i="6"/>
  <c r="C2486" i="6"/>
  <c r="K2486" i="6"/>
  <c r="L2486" i="6"/>
  <c r="D2486" i="6"/>
  <c r="M2486" i="6"/>
  <c r="N2486" i="6"/>
  <c r="A2487" i="6"/>
  <c r="F2487" i="6"/>
  <c r="G2487" i="6"/>
  <c r="H2487" i="6"/>
  <c r="I2487" i="6"/>
  <c r="C2487" i="6"/>
  <c r="K2487" i="6"/>
  <c r="L2487" i="6"/>
  <c r="D2487" i="6"/>
  <c r="M2487" i="6"/>
  <c r="N2487" i="6"/>
  <c r="A2488" i="6"/>
  <c r="F2488" i="6"/>
  <c r="G2488" i="6"/>
  <c r="H2488" i="6"/>
  <c r="I2488" i="6"/>
  <c r="C2488" i="6"/>
  <c r="K2488" i="6"/>
  <c r="L2488" i="6"/>
  <c r="D2488" i="6"/>
  <c r="M2488" i="6"/>
  <c r="N2488" i="6"/>
  <c r="A2489" i="6"/>
  <c r="F2489" i="6"/>
  <c r="G2489" i="6"/>
  <c r="H2489" i="6"/>
  <c r="I2489" i="6"/>
  <c r="C2489" i="6"/>
  <c r="K2489" i="6"/>
  <c r="L2489" i="6"/>
  <c r="D2489" i="6"/>
  <c r="M2489" i="6"/>
  <c r="N2489" i="6"/>
  <c r="A2490" i="6"/>
  <c r="F2490" i="6"/>
  <c r="G2490" i="6"/>
  <c r="H2490" i="6"/>
  <c r="I2490" i="6"/>
  <c r="C2490" i="6"/>
  <c r="K2490" i="6"/>
  <c r="L2490" i="6"/>
  <c r="D2490" i="6"/>
  <c r="M2490" i="6"/>
  <c r="N2490" i="6"/>
  <c r="A2491" i="6"/>
  <c r="F2491" i="6"/>
  <c r="G2491" i="6"/>
  <c r="H2491" i="6"/>
  <c r="I2491" i="6"/>
  <c r="C2491" i="6"/>
  <c r="K2491" i="6"/>
  <c r="L2491" i="6"/>
  <c r="D2491" i="6"/>
  <c r="M2491" i="6"/>
  <c r="N2491" i="6"/>
  <c r="A2492" i="6"/>
  <c r="F2492" i="6"/>
  <c r="G2492" i="6"/>
  <c r="H2492" i="6"/>
  <c r="I2492" i="6"/>
  <c r="C2492" i="6"/>
  <c r="K2492" i="6"/>
  <c r="L2492" i="6"/>
  <c r="D2492" i="6"/>
  <c r="M2492" i="6"/>
  <c r="N2492" i="6"/>
  <c r="A2493" i="6"/>
  <c r="F2493" i="6"/>
  <c r="G2493" i="6"/>
  <c r="H2493" i="6"/>
  <c r="I2493" i="6"/>
  <c r="C2493" i="6"/>
  <c r="K2493" i="6"/>
  <c r="L2493" i="6"/>
  <c r="D2493" i="6"/>
  <c r="M2493" i="6"/>
  <c r="N2493" i="6"/>
  <c r="A2494" i="6"/>
  <c r="F2494" i="6"/>
  <c r="G2494" i="6"/>
  <c r="H2494" i="6"/>
  <c r="I2494" i="6"/>
  <c r="C2494" i="6"/>
  <c r="K2494" i="6"/>
  <c r="L2494" i="6"/>
  <c r="D2494" i="6"/>
  <c r="M2494" i="6"/>
  <c r="N2494" i="6"/>
  <c r="A2495" i="6"/>
  <c r="F2495" i="6"/>
  <c r="G2495" i="6"/>
  <c r="H2495" i="6"/>
  <c r="I2495" i="6"/>
  <c r="C2495" i="6"/>
  <c r="K2495" i="6"/>
  <c r="L2495" i="6"/>
  <c r="D2495" i="6"/>
  <c r="M2495" i="6"/>
  <c r="N2495" i="6"/>
  <c r="A2496" i="6"/>
  <c r="F2496" i="6"/>
  <c r="G2496" i="6"/>
  <c r="H2496" i="6"/>
  <c r="I2496" i="6"/>
  <c r="C2496" i="6"/>
  <c r="K2496" i="6"/>
  <c r="L2496" i="6"/>
  <c r="D2496" i="6"/>
  <c r="M2496" i="6"/>
  <c r="N2496" i="6"/>
  <c r="A2497" i="6"/>
  <c r="F2497" i="6"/>
  <c r="G2497" i="6"/>
  <c r="H2497" i="6"/>
  <c r="I2497" i="6"/>
  <c r="C2497" i="6"/>
  <c r="K2497" i="6"/>
  <c r="L2497" i="6"/>
  <c r="D2497" i="6"/>
  <c r="M2497" i="6"/>
  <c r="N2497" i="6"/>
  <c r="A2498" i="6"/>
  <c r="F2498" i="6"/>
  <c r="G2498" i="6"/>
  <c r="H2498" i="6"/>
  <c r="I2498" i="6"/>
  <c r="C2498" i="6"/>
  <c r="K2498" i="6"/>
  <c r="L2498" i="6"/>
  <c r="D2498" i="6"/>
  <c r="M2498" i="6"/>
  <c r="N2498" i="6"/>
  <c r="A2499" i="6"/>
  <c r="F2499" i="6"/>
  <c r="G2499" i="6"/>
  <c r="H2499" i="6"/>
  <c r="I2499" i="6"/>
  <c r="C2499" i="6"/>
  <c r="K2499" i="6"/>
  <c r="L2499" i="6"/>
  <c r="D2499" i="6"/>
  <c r="M2499" i="6"/>
  <c r="N2499" i="6"/>
  <c r="A2500" i="6"/>
  <c r="F2500" i="6"/>
  <c r="G2500" i="6"/>
  <c r="H2500" i="6"/>
  <c r="I2500" i="6"/>
  <c r="C2500" i="6"/>
  <c r="K2500" i="6"/>
  <c r="L2500" i="6"/>
  <c r="D2500" i="6"/>
  <c r="M2500" i="6"/>
  <c r="N2500" i="6"/>
  <c r="A2501" i="6"/>
  <c r="F2501" i="6"/>
  <c r="G2501" i="6"/>
  <c r="H2501" i="6"/>
  <c r="I2501" i="6"/>
  <c r="C2501" i="6"/>
  <c r="K2501" i="6"/>
  <c r="L2501" i="6"/>
  <c r="D2501" i="6"/>
  <c r="M2501" i="6"/>
  <c r="N2501" i="6"/>
  <c r="A2502" i="6"/>
  <c r="F2502" i="6"/>
  <c r="G2502" i="6"/>
  <c r="H2502" i="6"/>
  <c r="I2502" i="6"/>
  <c r="C2502" i="6"/>
  <c r="K2502" i="6"/>
  <c r="L2502" i="6"/>
  <c r="D2502" i="6"/>
  <c r="M2502" i="6"/>
  <c r="N2502" i="6"/>
  <c r="A2503" i="6"/>
  <c r="F2503" i="6"/>
  <c r="G2503" i="6"/>
  <c r="H2503" i="6"/>
  <c r="I2503" i="6"/>
  <c r="C2503" i="6"/>
  <c r="K2503" i="6"/>
  <c r="L2503" i="6"/>
  <c r="D2503" i="6"/>
  <c r="M2503" i="6"/>
  <c r="N2503" i="6"/>
  <c r="A2504" i="6"/>
  <c r="F2504" i="6"/>
  <c r="G2504" i="6"/>
  <c r="H2504" i="6"/>
  <c r="I2504" i="6"/>
  <c r="C2504" i="6"/>
  <c r="K2504" i="6"/>
  <c r="L2504" i="6"/>
  <c r="D2504" i="6"/>
  <c r="M2504" i="6"/>
  <c r="N2504" i="6"/>
  <c r="A2505" i="6"/>
  <c r="F2505" i="6"/>
  <c r="G2505" i="6"/>
  <c r="H2505" i="6"/>
  <c r="I2505" i="6"/>
  <c r="C2505" i="6"/>
  <c r="K2505" i="6"/>
  <c r="L2505" i="6"/>
  <c r="D2505" i="6"/>
  <c r="M2505" i="6"/>
  <c r="N2505" i="6"/>
  <c r="A2506" i="6"/>
  <c r="F2506" i="6"/>
  <c r="G2506" i="6"/>
  <c r="H2506" i="6"/>
  <c r="I2506" i="6"/>
  <c r="C2506" i="6"/>
  <c r="K2506" i="6"/>
  <c r="L2506" i="6"/>
  <c r="D2506" i="6"/>
  <c r="M2506" i="6"/>
  <c r="N2506" i="6"/>
  <c r="A2507" i="6"/>
  <c r="F2507" i="6"/>
  <c r="G2507" i="6"/>
  <c r="H2507" i="6"/>
  <c r="I2507" i="6"/>
  <c r="C2507" i="6"/>
  <c r="K2507" i="6"/>
  <c r="L2507" i="6"/>
  <c r="D2507" i="6"/>
  <c r="M2507" i="6"/>
  <c r="N2507" i="6"/>
  <c r="A2508" i="6"/>
  <c r="F2508" i="6"/>
  <c r="G2508" i="6"/>
  <c r="H2508" i="6"/>
  <c r="I2508" i="6"/>
  <c r="C2508" i="6"/>
  <c r="K2508" i="6"/>
  <c r="L2508" i="6"/>
  <c r="D2508" i="6"/>
  <c r="M2508" i="6"/>
  <c r="N2508" i="6"/>
  <c r="A2509" i="6"/>
  <c r="F2509" i="6"/>
  <c r="G2509" i="6"/>
  <c r="H2509" i="6"/>
  <c r="I2509" i="6"/>
  <c r="C2509" i="6"/>
  <c r="K2509" i="6"/>
  <c r="L2509" i="6"/>
  <c r="D2509" i="6"/>
  <c r="M2509" i="6"/>
  <c r="N2509" i="6"/>
  <c r="A2510" i="6"/>
  <c r="F2510" i="6"/>
  <c r="G2510" i="6"/>
  <c r="H2510" i="6"/>
  <c r="I2510" i="6"/>
  <c r="C2510" i="6"/>
  <c r="K2510" i="6"/>
  <c r="L2510" i="6"/>
  <c r="D2510" i="6"/>
  <c r="M2510" i="6"/>
  <c r="N2510" i="6"/>
  <c r="A2511" i="6"/>
  <c r="F2511" i="6"/>
  <c r="G2511" i="6"/>
  <c r="H2511" i="6"/>
  <c r="I2511" i="6"/>
  <c r="C2511" i="6"/>
  <c r="K2511" i="6"/>
  <c r="L2511" i="6"/>
  <c r="D2511" i="6"/>
  <c r="M2511" i="6"/>
  <c r="N2511" i="6"/>
  <c r="A2512" i="6"/>
  <c r="F2512" i="6"/>
  <c r="G2512" i="6"/>
  <c r="H2512" i="6"/>
  <c r="I2512" i="6"/>
  <c r="C2512" i="6"/>
  <c r="K2512" i="6"/>
  <c r="L2512" i="6"/>
  <c r="D2512" i="6"/>
  <c r="M2512" i="6"/>
  <c r="N2512" i="6"/>
  <c r="A2513" i="6"/>
  <c r="F2513" i="6"/>
  <c r="G2513" i="6"/>
  <c r="H2513" i="6"/>
  <c r="I2513" i="6"/>
  <c r="C2513" i="6"/>
  <c r="K2513" i="6"/>
  <c r="L2513" i="6"/>
  <c r="D2513" i="6"/>
  <c r="M2513" i="6"/>
  <c r="N2513" i="6"/>
  <c r="A2514" i="6"/>
  <c r="F2514" i="6"/>
  <c r="G2514" i="6"/>
  <c r="H2514" i="6"/>
  <c r="I2514" i="6"/>
  <c r="C2514" i="6"/>
  <c r="K2514" i="6"/>
  <c r="L2514" i="6"/>
  <c r="D2514" i="6"/>
  <c r="M2514" i="6"/>
  <c r="N2514" i="6"/>
  <c r="A2515" i="6"/>
  <c r="F2515" i="6"/>
  <c r="G2515" i="6"/>
  <c r="H2515" i="6"/>
  <c r="I2515" i="6"/>
  <c r="C2515" i="6"/>
  <c r="K2515" i="6"/>
  <c r="L2515" i="6"/>
  <c r="D2515" i="6"/>
  <c r="M2515" i="6"/>
  <c r="N2515" i="6"/>
  <c r="A2516" i="6"/>
  <c r="F2516" i="6"/>
  <c r="G2516" i="6"/>
  <c r="H2516" i="6"/>
  <c r="I2516" i="6"/>
  <c r="C2516" i="6"/>
  <c r="K2516" i="6"/>
  <c r="L2516" i="6"/>
  <c r="D2516" i="6"/>
  <c r="M2516" i="6"/>
  <c r="N2516" i="6"/>
  <c r="A2517" i="6"/>
  <c r="F2517" i="6"/>
  <c r="G2517" i="6"/>
  <c r="H2517" i="6"/>
  <c r="I2517" i="6"/>
  <c r="C2517" i="6"/>
  <c r="K2517" i="6"/>
  <c r="L2517" i="6"/>
  <c r="D2517" i="6"/>
  <c r="M2517" i="6"/>
  <c r="N2517" i="6"/>
  <c r="A2518" i="6"/>
  <c r="F2518" i="6"/>
  <c r="G2518" i="6"/>
  <c r="H2518" i="6"/>
  <c r="I2518" i="6"/>
  <c r="C2518" i="6"/>
  <c r="K2518" i="6"/>
  <c r="L2518" i="6"/>
  <c r="D2518" i="6"/>
  <c r="M2518" i="6"/>
  <c r="N2518" i="6"/>
  <c r="A2519" i="6"/>
  <c r="F2519" i="6"/>
  <c r="G2519" i="6"/>
  <c r="H2519" i="6"/>
  <c r="I2519" i="6"/>
  <c r="C2519" i="6"/>
  <c r="K2519" i="6"/>
  <c r="L2519" i="6"/>
  <c r="D2519" i="6"/>
  <c r="M2519" i="6"/>
  <c r="N2519" i="6"/>
  <c r="A2520" i="6"/>
  <c r="F2520" i="6"/>
  <c r="G2520" i="6"/>
  <c r="H2520" i="6"/>
  <c r="I2520" i="6"/>
  <c r="C2520" i="6"/>
  <c r="K2520" i="6"/>
  <c r="L2520" i="6"/>
  <c r="D2520" i="6"/>
  <c r="M2520" i="6"/>
  <c r="N2520" i="6"/>
  <c r="A2521" i="6"/>
  <c r="F2521" i="6"/>
  <c r="G2521" i="6"/>
  <c r="H2521" i="6"/>
  <c r="I2521" i="6"/>
  <c r="C2521" i="6"/>
  <c r="K2521" i="6"/>
  <c r="L2521" i="6"/>
  <c r="D2521" i="6"/>
  <c r="M2521" i="6"/>
  <c r="N2521" i="6"/>
  <c r="A2522" i="6"/>
  <c r="F2522" i="6"/>
  <c r="G2522" i="6"/>
  <c r="H2522" i="6"/>
  <c r="I2522" i="6"/>
  <c r="C2522" i="6"/>
  <c r="K2522" i="6"/>
  <c r="L2522" i="6"/>
  <c r="D2522" i="6"/>
  <c r="M2522" i="6"/>
  <c r="N2522" i="6"/>
  <c r="A2523" i="6"/>
  <c r="F2523" i="6"/>
  <c r="G2523" i="6"/>
  <c r="H2523" i="6"/>
  <c r="I2523" i="6"/>
  <c r="C2523" i="6"/>
  <c r="K2523" i="6"/>
  <c r="L2523" i="6"/>
  <c r="D2523" i="6"/>
  <c r="M2523" i="6"/>
  <c r="N2523" i="6"/>
  <c r="A2524" i="6"/>
  <c r="F2524" i="6"/>
  <c r="G2524" i="6"/>
  <c r="H2524" i="6"/>
  <c r="I2524" i="6"/>
  <c r="C2524" i="6"/>
  <c r="K2524" i="6"/>
  <c r="L2524" i="6"/>
  <c r="D2524" i="6"/>
  <c r="M2524" i="6"/>
  <c r="N2524" i="6"/>
  <c r="A2525" i="6"/>
  <c r="F2525" i="6"/>
  <c r="G2525" i="6"/>
  <c r="H2525" i="6"/>
  <c r="I2525" i="6"/>
  <c r="C2525" i="6"/>
  <c r="K2525" i="6"/>
  <c r="L2525" i="6"/>
  <c r="D2525" i="6"/>
  <c r="M2525" i="6"/>
  <c r="N2525" i="6"/>
  <c r="A2526" i="6"/>
  <c r="F2526" i="6"/>
  <c r="G2526" i="6"/>
  <c r="H2526" i="6"/>
  <c r="I2526" i="6"/>
  <c r="C2526" i="6"/>
  <c r="K2526" i="6"/>
  <c r="L2526" i="6"/>
  <c r="D2526" i="6"/>
  <c r="M2526" i="6"/>
  <c r="N2526" i="6"/>
  <c r="A2527" i="6"/>
  <c r="F2527" i="6"/>
  <c r="G2527" i="6"/>
  <c r="H2527" i="6"/>
  <c r="I2527" i="6"/>
  <c r="C2527" i="6"/>
  <c r="K2527" i="6"/>
  <c r="L2527" i="6"/>
  <c r="D2527" i="6"/>
  <c r="M2527" i="6"/>
  <c r="N2527" i="6"/>
  <c r="A2528" i="6"/>
  <c r="F2528" i="6"/>
  <c r="G2528" i="6"/>
  <c r="H2528" i="6"/>
  <c r="I2528" i="6"/>
  <c r="C2528" i="6"/>
  <c r="K2528" i="6"/>
  <c r="L2528" i="6"/>
  <c r="D2528" i="6"/>
  <c r="M2528" i="6"/>
  <c r="N2528" i="6"/>
  <c r="A2529" i="6"/>
  <c r="F2529" i="6"/>
  <c r="G2529" i="6"/>
  <c r="H2529" i="6"/>
  <c r="I2529" i="6"/>
  <c r="C2529" i="6"/>
  <c r="K2529" i="6"/>
  <c r="L2529" i="6"/>
  <c r="D2529" i="6"/>
  <c r="M2529" i="6"/>
  <c r="N2529" i="6"/>
  <c r="A2530" i="6"/>
  <c r="F2530" i="6"/>
  <c r="G2530" i="6"/>
  <c r="H2530" i="6"/>
  <c r="I2530" i="6"/>
  <c r="C2530" i="6"/>
  <c r="K2530" i="6"/>
  <c r="L2530" i="6"/>
  <c r="D2530" i="6"/>
  <c r="M2530" i="6"/>
  <c r="N2530" i="6"/>
  <c r="A2531" i="6"/>
  <c r="F2531" i="6"/>
  <c r="G2531" i="6"/>
  <c r="H2531" i="6"/>
  <c r="I2531" i="6"/>
  <c r="C2531" i="6"/>
  <c r="K2531" i="6"/>
  <c r="L2531" i="6"/>
  <c r="D2531" i="6"/>
  <c r="M2531" i="6"/>
  <c r="N2531" i="6"/>
  <c r="A2532" i="6"/>
  <c r="F2532" i="6"/>
  <c r="G2532" i="6"/>
  <c r="H2532" i="6"/>
  <c r="I2532" i="6"/>
  <c r="C2532" i="6"/>
  <c r="K2532" i="6"/>
  <c r="L2532" i="6"/>
  <c r="D2532" i="6"/>
  <c r="M2532" i="6"/>
  <c r="N2532" i="6"/>
  <c r="A2533" i="6"/>
  <c r="F2533" i="6"/>
  <c r="G2533" i="6"/>
  <c r="H2533" i="6"/>
  <c r="I2533" i="6"/>
  <c r="C2533" i="6"/>
  <c r="K2533" i="6"/>
  <c r="L2533" i="6"/>
  <c r="D2533" i="6"/>
  <c r="M2533" i="6"/>
  <c r="N2533" i="6"/>
  <c r="A2534" i="6"/>
  <c r="F2534" i="6"/>
  <c r="G2534" i="6"/>
  <c r="H2534" i="6"/>
  <c r="I2534" i="6"/>
  <c r="C2534" i="6"/>
  <c r="K2534" i="6"/>
  <c r="L2534" i="6"/>
  <c r="D2534" i="6"/>
  <c r="M2534" i="6"/>
  <c r="N2534" i="6"/>
  <c r="A2535" i="6"/>
  <c r="F2535" i="6"/>
  <c r="G2535" i="6"/>
  <c r="H2535" i="6"/>
  <c r="I2535" i="6"/>
  <c r="C2535" i="6"/>
  <c r="K2535" i="6"/>
  <c r="L2535" i="6"/>
  <c r="D2535" i="6"/>
  <c r="M2535" i="6"/>
  <c r="N2535" i="6"/>
  <c r="A2536" i="6"/>
  <c r="F2536" i="6"/>
  <c r="G2536" i="6"/>
  <c r="H2536" i="6"/>
  <c r="I2536" i="6"/>
  <c r="C2536" i="6"/>
  <c r="K2536" i="6"/>
  <c r="L2536" i="6"/>
  <c r="D2536" i="6"/>
  <c r="M2536" i="6"/>
  <c r="N2536" i="6"/>
  <c r="A2537" i="6"/>
  <c r="F2537" i="6"/>
  <c r="G2537" i="6"/>
  <c r="H2537" i="6"/>
  <c r="I2537" i="6"/>
  <c r="C2537" i="6"/>
  <c r="K2537" i="6"/>
  <c r="L2537" i="6"/>
  <c r="D2537" i="6"/>
  <c r="M2537" i="6"/>
  <c r="N2537" i="6"/>
  <c r="A2538" i="6"/>
  <c r="F2538" i="6"/>
  <c r="G2538" i="6"/>
  <c r="H2538" i="6"/>
  <c r="I2538" i="6"/>
  <c r="C2538" i="6"/>
  <c r="K2538" i="6"/>
  <c r="L2538" i="6"/>
  <c r="D2538" i="6"/>
  <c r="M2538" i="6"/>
  <c r="N2538" i="6"/>
  <c r="A2539" i="6"/>
  <c r="F2539" i="6"/>
  <c r="G2539" i="6"/>
  <c r="H2539" i="6"/>
  <c r="I2539" i="6"/>
  <c r="C2539" i="6"/>
  <c r="K2539" i="6"/>
  <c r="L2539" i="6"/>
  <c r="D2539" i="6"/>
  <c r="M2539" i="6"/>
  <c r="N2539" i="6"/>
  <c r="A2540" i="6"/>
  <c r="F2540" i="6"/>
  <c r="G2540" i="6"/>
  <c r="H2540" i="6"/>
  <c r="I2540" i="6"/>
  <c r="C2540" i="6"/>
  <c r="K2540" i="6"/>
  <c r="L2540" i="6"/>
  <c r="D2540" i="6"/>
  <c r="M2540" i="6"/>
  <c r="N2540" i="6"/>
  <c r="A2541" i="6"/>
  <c r="F2541" i="6"/>
  <c r="G2541" i="6"/>
  <c r="H2541" i="6"/>
  <c r="I2541" i="6"/>
  <c r="C2541" i="6"/>
  <c r="K2541" i="6"/>
  <c r="L2541" i="6"/>
  <c r="D2541" i="6"/>
  <c r="M2541" i="6"/>
  <c r="N2541" i="6"/>
  <c r="A2542" i="6"/>
  <c r="F2542" i="6"/>
  <c r="G2542" i="6"/>
  <c r="H2542" i="6"/>
  <c r="I2542" i="6"/>
  <c r="C2542" i="6"/>
  <c r="K2542" i="6"/>
  <c r="L2542" i="6"/>
  <c r="D2542" i="6"/>
  <c r="M2542" i="6"/>
  <c r="N2542" i="6"/>
  <c r="A2543" i="6"/>
  <c r="F2543" i="6"/>
  <c r="G2543" i="6"/>
  <c r="H2543" i="6"/>
  <c r="I2543" i="6"/>
  <c r="C2543" i="6"/>
  <c r="K2543" i="6"/>
  <c r="L2543" i="6"/>
  <c r="D2543" i="6"/>
  <c r="M2543" i="6"/>
  <c r="N2543" i="6"/>
  <c r="A2544" i="6"/>
  <c r="F2544" i="6"/>
  <c r="G2544" i="6"/>
  <c r="H2544" i="6"/>
  <c r="I2544" i="6"/>
  <c r="C2544" i="6"/>
  <c r="K2544" i="6"/>
  <c r="L2544" i="6"/>
  <c r="D2544" i="6"/>
  <c r="M2544" i="6"/>
  <c r="N2544" i="6"/>
  <c r="A2545" i="6"/>
  <c r="F2545" i="6"/>
  <c r="G2545" i="6"/>
  <c r="H2545" i="6"/>
  <c r="I2545" i="6"/>
  <c r="C2545" i="6"/>
  <c r="K2545" i="6"/>
  <c r="L2545" i="6"/>
  <c r="D2545" i="6"/>
  <c r="M2545" i="6"/>
  <c r="N2545" i="6"/>
  <c r="A2546" i="6"/>
  <c r="F2546" i="6"/>
  <c r="G2546" i="6"/>
  <c r="H2546" i="6"/>
  <c r="I2546" i="6"/>
  <c r="C2546" i="6"/>
  <c r="K2546" i="6"/>
  <c r="L2546" i="6"/>
  <c r="D2546" i="6"/>
  <c r="M2546" i="6"/>
  <c r="N2546" i="6"/>
  <c r="A2547" i="6"/>
  <c r="F2547" i="6"/>
  <c r="G2547" i="6"/>
  <c r="H2547" i="6"/>
  <c r="I2547" i="6"/>
  <c r="C2547" i="6"/>
  <c r="K2547" i="6"/>
  <c r="L2547" i="6"/>
  <c r="D2547" i="6"/>
  <c r="M2547" i="6"/>
  <c r="N2547" i="6"/>
  <c r="A2548" i="6"/>
  <c r="F2548" i="6"/>
  <c r="G2548" i="6"/>
  <c r="H2548" i="6"/>
  <c r="I2548" i="6"/>
  <c r="C2548" i="6"/>
  <c r="K2548" i="6"/>
  <c r="L2548" i="6"/>
  <c r="D2548" i="6"/>
  <c r="M2548" i="6"/>
  <c r="N2548" i="6"/>
  <c r="A2549" i="6"/>
  <c r="F2549" i="6"/>
  <c r="G2549" i="6"/>
  <c r="H2549" i="6"/>
  <c r="I2549" i="6"/>
  <c r="C2549" i="6"/>
  <c r="K2549" i="6"/>
  <c r="L2549" i="6"/>
  <c r="D2549" i="6"/>
  <c r="M2549" i="6"/>
  <c r="N2549" i="6"/>
  <c r="A2550" i="6"/>
  <c r="F2550" i="6"/>
  <c r="G2550" i="6"/>
  <c r="H2550" i="6"/>
  <c r="I2550" i="6"/>
  <c r="C2550" i="6"/>
  <c r="K2550" i="6"/>
  <c r="L2550" i="6"/>
  <c r="D2550" i="6"/>
  <c r="M2550" i="6"/>
  <c r="N2550" i="6"/>
  <c r="A2551" i="6"/>
  <c r="F2551" i="6"/>
  <c r="G2551" i="6"/>
  <c r="H2551" i="6"/>
  <c r="I2551" i="6"/>
  <c r="C2551" i="6"/>
  <c r="K2551" i="6"/>
  <c r="L2551" i="6"/>
  <c r="D2551" i="6"/>
  <c r="M2551" i="6"/>
  <c r="N2551" i="6"/>
  <c r="A2552" i="6"/>
  <c r="F2552" i="6"/>
  <c r="G2552" i="6"/>
  <c r="H2552" i="6"/>
  <c r="I2552" i="6"/>
  <c r="C2552" i="6"/>
  <c r="K2552" i="6"/>
  <c r="L2552" i="6"/>
  <c r="D2552" i="6"/>
  <c r="M2552" i="6"/>
  <c r="N2552" i="6"/>
  <c r="A2553" i="6"/>
  <c r="F2553" i="6"/>
  <c r="G2553" i="6"/>
  <c r="H2553" i="6"/>
  <c r="I2553" i="6"/>
  <c r="C2553" i="6"/>
  <c r="K2553" i="6"/>
  <c r="L2553" i="6"/>
  <c r="D2553" i="6"/>
  <c r="M2553" i="6"/>
  <c r="N2553" i="6"/>
  <c r="A2554" i="6"/>
  <c r="F2554" i="6"/>
  <c r="G2554" i="6"/>
  <c r="H2554" i="6"/>
  <c r="I2554" i="6"/>
  <c r="C2554" i="6"/>
  <c r="K2554" i="6"/>
  <c r="L2554" i="6"/>
  <c r="D2554" i="6"/>
  <c r="M2554" i="6"/>
  <c r="N2554" i="6"/>
  <c r="A2555" i="6"/>
  <c r="F2555" i="6"/>
  <c r="G2555" i="6"/>
  <c r="H2555" i="6"/>
  <c r="I2555" i="6"/>
  <c r="C2555" i="6"/>
  <c r="K2555" i="6"/>
  <c r="L2555" i="6"/>
  <c r="D2555" i="6"/>
  <c r="M2555" i="6"/>
  <c r="N2555" i="6"/>
  <c r="A2556" i="6"/>
  <c r="F2556" i="6"/>
  <c r="G2556" i="6"/>
  <c r="H2556" i="6"/>
  <c r="I2556" i="6"/>
  <c r="C2556" i="6"/>
  <c r="K2556" i="6"/>
  <c r="L2556" i="6"/>
  <c r="D2556" i="6"/>
  <c r="M2556" i="6"/>
  <c r="N2556" i="6"/>
  <c r="A2557" i="6"/>
  <c r="F2557" i="6"/>
  <c r="G2557" i="6"/>
  <c r="H2557" i="6"/>
  <c r="I2557" i="6"/>
  <c r="C2557" i="6"/>
  <c r="K2557" i="6"/>
  <c r="L2557" i="6"/>
  <c r="D2557" i="6"/>
  <c r="M2557" i="6"/>
  <c r="N2557" i="6"/>
  <c r="A2558" i="6"/>
  <c r="F2558" i="6"/>
  <c r="G2558" i="6"/>
  <c r="H2558" i="6"/>
  <c r="I2558" i="6"/>
  <c r="C2558" i="6"/>
  <c r="K2558" i="6"/>
  <c r="L2558" i="6"/>
  <c r="D2558" i="6"/>
  <c r="M2558" i="6"/>
  <c r="N2558" i="6"/>
  <c r="A2559" i="6"/>
  <c r="F2559" i="6"/>
  <c r="G2559" i="6"/>
  <c r="H2559" i="6"/>
  <c r="I2559" i="6"/>
  <c r="C2559" i="6"/>
  <c r="K2559" i="6"/>
  <c r="L2559" i="6"/>
  <c r="D2559" i="6"/>
  <c r="M2559" i="6"/>
  <c r="N2559" i="6"/>
  <c r="A2560" i="6"/>
  <c r="F2560" i="6"/>
  <c r="G2560" i="6"/>
  <c r="H2560" i="6"/>
  <c r="I2560" i="6"/>
  <c r="C2560" i="6"/>
  <c r="K2560" i="6"/>
  <c r="L2560" i="6"/>
  <c r="D2560" i="6"/>
  <c r="M2560" i="6"/>
  <c r="N2560" i="6"/>
  <c r="A2561" i="6"/>
  <c r="F2561" i="6"/>
  <c r="G2561" i="6"/>
  <c r="H2561" i="6"/>
  <c r="I2561" i="6"/>
  <c r="C2561" i="6"/>
  <c r="K2561" i="6"/>
  <c r="L2561" i="6"/>
  <c r="D2561" i="6"/>
  <c r="M2561" i="6"/>
  <c r="N2561" i="6"/>
  <c r="A2562" i="6"/>
  <c r="F2562" i="6"/>
  <c r="G2562" i="6"/>
  <c r="H2562" i="6"/>
  <c r="I2562" i="6"/>
  <c r="C2562" i="6"/>
  <c r="K2562" i="6"/>
  <c r="L2562" i="6"/>
  <c r="D2562" i="6"/>
  <c r="M2562" i="6"/>
  <c r="N2562" i="6"/>
  <c r="A2563" i="6"/>
  <c r="F2563" i="6"/>
  <c r="G2563" i="6"/>
  <c r="H2563" i="6"/>
  <c r="I2563" i="6"/>
  <c r="C2563" i="6"/>
  <c r="K2563" i="6"/>
  <c r="L2563" i="6"/>
  <c r="D2563" i="6"/>
  <c r="M2563" i="6"/>
  <c r="N2563" i="6"/>
  <c r="A2564" i="6"/>
  <c r="F2564" i="6"/>
  <c r="G2564" i="6"/>
  <c r="H2564" i="6"/>
  <c r="I2564" i="6"/>
  <c r="C2564" i="6"/>
  <c r="K2564" i="6"/>
  <c r="L2564" i="6"/>
  <c r="D2564" i="6"/>
  <c r="M2564" i="6"/>
  <c r="N2564" i="6"/>
  <c r="A2565" i="6"/>
  <c r="F2565" i="6"/>
  <c r="G2565" i="6"/>
  <c r="H2565" i="6"/>
  <c r="I2565" i="6"/>
  <c r="C2565" i="6"/>
  <c r="K2565" i="6"/>
  <c r="L2565" i="6"/>
  <c r="D2565" i="6"/>
  <c r="M2565" i="6"/>
  <c r="N2565" i="6"/>
  <c r="A2566" i="6"/>
  <c r="F2566" i="6"/>
  <c r="G2566" i="6"/>
  <c r="H2566" i="6"/>
  <c r="I2566" i="6"/>
  <c r="C2566" i="6"/>
  <c r="K2566" i="6"/>
  <c r="L2566" i="6"/>
  <c r="D2566" i="6"/>
  <c r="M2566" i="6"/>
  <c r="N2566" i="6"/>
  <c r="A2567" i="6"/>
  <c r="F2567" i="6"/>
  <c r="G2567" i="6"/>
  <c r="H2567" i="6"/>
  <c r="I2567" i="6"/>
  <c r="C2567" i="6"/>
  <c r="K2567" i="6"/>
  <c r="L2567" i="6"/>
  <c r="D2567" i="6"/>
  <c r="M2567" i="6"/>
  <c r="N2567" i="6"/>
  <c r="A2568" i="6"/>
  <c r="F2568" i="6"/>
  <c r="G2568" i="6"/>
  <c r="H2568" i="6"/>
  <c r="I2568" i="6"/>
  <c r="C2568" i="6"/>
  <c r="K2568" i="6"/>
  <c r="L2568" i="6"/>
  <c r="D2568" i="6"/>
  <c r="M2568" i="6"/>
  <c r="N2568" i="6"/>
  <c r="A2569" i="6"/>
  <c r="F2569" i="6"/>
  <c r="G2569" i="6"/>
  <c r="H2569" i="6"/>
  <c r="I2569" i="6"/>
  <c r="C2569" i="6"/>
  <c r="K2569" i="6"/>
  <c r="L2569" i="6"/>
  <c r="D2569" i="6"/>
  <c r="M2569" i="6"/>
  <c r="N2569" i="6"/>
  <c r="A2570" i="6"/>
  <c r="F2570" i="6"/>
  <c r="G2570" i="6"/>
  <c r="H2570" i="6"/>
  <c r="I2570" i="6"/>
  <c r="C2570" i="6"/>
  <c r="K2570" i="6"/>
  <c r="L2570" i="6"/>
  <c r="D2570" i="6"/>
  <c r="M2570" i="6"/>
  <c r="N2570" i="6"/>
  <c r="A2571" i="6"/>
  <c r="F2571" i="6"/>
  <c r="G2571" i="6"/>
  <c r="H2571" i="6"/>
  <c r="I2571" i="6"/>
  <c r="C2571" i="6"/>
  <c r="K2571" i="6"/>
  <c r="L2571" i="6"/>
  <c r="D2571" i="6"/>
  <c r="M2571" i="6"/>
  <c r="N2571" i="6"/>
  <c r="A2572" i="6"/>
  <c r="F2572" i="6"/>
  <c r="G2572" i="6"/>
  <c r="H2572" i="6"/>
  <c r="I2572" i="6"/>
  <c r="C2572" i="6"/>
  <c r="K2572" i="6"/>
  <c r="L2572" i="6"/>
  <c r="D2572" i="6"/>
  <c r="M2572" i="6"/>
  <c r="N2572" i="6"/>
  <c r="A2573" i="6"/>
  <c r="F2573" i="6"/>
  <c r="G2573" i="6"/>
  <c r="H2573" i="6"/>
  <c r="I2573" i="6"/>
  <c r="C2573" i="6"/>
  <c r="K2573" i="6"/>
  <c r="L2573" i="6"/>
  <c r="D2573" i="6"/>
  <c r="M2573" i="6"/>
  <c r="N2573" i="6"/>
  <c r="A2574" i="6"/>
  <c r="F2574" i="6"/>
  <c r="G2574" i="6"/>
  <c r="H2574" i="6"/>
  <c r="I2574" i="6"/>
  <c r="C2574" i="6"/>
  <c r="K2574" i="6"/>
  <c r="L2574" i="6"/>
  <c r="D2574" i="6"/>
  <c r="M2574" i="6"/>
  <c r="N2574" i="6"/>
  <c r="A2575" i="6"/>
  <c r="F2575" i="6"/>
  <c r="G2575" i="6"/>
  <c r="H2575" i="6"/>
  <c r="I2575" i="6"/>
  <c r="C2575" i="6"/>
  <c r="K2575" i="6"/>
  <c r="L2575" i="6"/>
  <c r="D2575" i="6"/>
  <c r="M2575" i="6"/>
  <c r="N2575" i="6"/>
  <c r="A2576" i="6"/>
  <c r="F2576" i="6"/>
  <c r="G2576" i="6"/>
  <c r="H2576" i="6"/>
  <c r="I2576" i="6"/>
  <c r="C2576" i="6"/>
  <c r="K2576" i="6"/>
  <c r="L2576" i="6"/>
  <c r="D2576" i="6"/>
  <c r="M2576" i="6"/>
  <c r="N2576" i="6"/>
  <c r="A2577" i="6"/>
  <c r="F2577" i="6"/>
  <c r="G2577" i="6"/>
  <c r="H2577" i="6"/>
  <c r="I2577" i="6"/>
  <c r="C2577" i="6"/>
  <c r="K2577" i="6"/>
  <c r="L2577" i="6"/>
  <c r="D2577" i="6"/>
  <c r="M2577" i="6"/>
  <c r="N2577" i="6"/>
  <c r="A2578" i="6"/>
  <c r="F2578" i="6"/>
  <c r="G2578" i="6"/>
  <c r="H2578" i="6"/>
  <c r="I2578" i="6"/>
  <c r="C2578" i="6"/>
  <c r="K2578" i="6"/>
  <c r="L2578" i="6"/>
  <c r="D2578" i="6"/>
  <c r="M2578" i="6"/>
  <c r="N2578" i="6"/>
  <c r="A2579" i="6"/>
  <c r="F2579" i="6"/>
  <c r="G2579" i="6"/>
  <c r="H2579" i="6"/>
  <c r="I2579" i="6"/>
  <c r="C2579" i="6"/>
  <c r="K2579" i="6"/>
  <c r="L2579" i="6"/>
  <c r="D2579" i="6"/>
  <c r="M2579" i="6"/>
  <c r="N2579" i="6"/>
  <c r="A2580" i="6"/>
  <c r="F2580" i="6"/>
  <c r="G2580" i="6"/>
  <c r="H2580" i="6"/>
  <c r="I2580" i="6"/>
  <c r="C2580" i="6"/>
  <c r="K2580" i="6"/>
  <c r="L2580" i="6"/>
  <c r="D2580" i="6"/>
  <c r="M2580" i="6"/>
  <c r="N2580" i="6"/>
  <c r="A2581" i="6"/>
  <c r="F2581" i="6"/>
  <c r="G2581" i="6"/>
  <c r="H2581" i="6"/>
  <c r="I2581" i="6"/>
  <c r="C2581" i="6"/>
  <c r="K2581" i="6"/>
  <c r="L2581" i="6"/>
  <c r="D2581" i="6"/>
  <c r="M2581" i="6"/>
  <c r="N2581" i="6"/>
  <c r="A2582" i="6"/>
  <c r="F2582" i="6"/>
  <c r="G2582" i="6"/>
  <c r="H2582" i="6"/>
  <c r="I2582" i="6"/>
  <c r="C2582" i="6"/>
  <c r="K2582" i="6"/>
  <c r="L2582" i="6"/>
  <c r="D2582" i="6"/>
  <c r="M2582" i="6"/>
  <c r="N2582" i="6"/>
  <c r="A2583" i="6"/>
  <c r="F2583" i="6"/>
  <c r="G2583" i="6"/>
  <c r="H2583" i="6"/>
  <c r="I2583" i="6"/>
  <c r="C2583" i="6"/>
  <c r="K2583" i="6"/>
  <c r="L2583" i="6"/>
  <c r="D2583" i="6"/>
  <c r="M2583" i="6"/>
  <c r="N2583" i="6"/>
  <c r="A2584" i="6"/>
  <c r="F2584" i="6"/>
  <c r="G2584" i="6"/>
  <c r="H2584" i="6"/>
  <c r="I2584" i="6"/>
  <c r="C2584" i="6"/>
  <c r="K2584" i="6"/>
  <c r="L2584" i="6"/>
  <c r="D2584" i="6"/>
  <c r="M2584" i="6"/>
  <c r="N2584" i="6"/>
  <c r="A2585" i="6"/>
  <c r="F2585" i="6"/>
  <c r="G2585" i="6"/>
  <c r="H2585" i="6"/>
  <c r="I2585" i="6"/>
  <c r="C2585" i="6"/>
  <c r="K2585" i="6"/>
  <c r="L2585" i="6"/>
  <c r="D2585" i="6"/>
  <c r="M2585" i="6"/>
  <c r="N2585" i="6"/>
  <c r="A2586" i="6"/>
  <c r="F2586" i="6"/>
  <c r="G2586" i="6"/>
  <c r="H2586" i="6"/>
  <c r="I2586" i="6"/>
  <c r="C2586" i="6"/>
  <c r="K2586" i="6"/>
  <c r="L2586" i="6"/>
  <c r="D2586" i="6"/>
  <c r="M2586" i="6"/>
  <c r="N2586" i="6"/>
  <c r="A2587" i="6"/>
  <c r="F2587" i="6"/>
  <c r="G2587" i="6"/>
  <c r="H2587" i="6"/>
  <c r="I2587" i="6"/>
  <c r="C2587" i="6"/>
  <c r="K2587" i="6"/>
  <c r="L2587" i="6"/>
  <c r="D2587" i="6"/>
  <c r="M2587" i="6"/>
  <c r="N2587" i="6"/>
  <c r="A2588" i="6"/>
  <c r="F2588" i="6"/>
  <c r="G2588" i="6"/>
  <c r="H2588" i="6"/>
  <c r="I2588" i="6"/>
  <c r="C2588" i="6"/>
  <c r="K2588" i="6"/>
  <c r="L2588" i="6"/>
  <c r="D2588" i="6"/>
  <c r="M2588" i="6"/>
  <c r="N2588" i="6"/>
  <c r="A2589" i="6"/>
  <c r="F2589" i="6"/>
  <c r="G2589" i="6"/>
  <c r="H2589" i="6"/>
  <c r="I2589" i="6"/>
  <c r="C2589" i="6"/>
  <c r="K2589" i="6"/>
  <c r="L2589" i="6"/>
  <c r="D2589" i="6"/>
  <c r="M2589" i="6"/>
  <c r="N2589" i="6"/>
  <c r="A2590" i="6"/>
  <c r="F2590" i="6"/>
  <c r="G2590" i="6"/>
  <c r="H2590" i="6"/>
  <c r="I2590" i="6"/>
  <c r="C2590" i="6"/>
  <c r="K2590" i="6"/>
  <c r="L2590" i="6"/>
  <c r="D2590" i="6"/>
  <c r="M2590" i="6"/>
  <c r="N2590" i="6"/>
  <c r="A2591" i="6"/>
  <c r="F2591" i="6"/>
  <c r="G2591" i="6"/>
  <c r="H2591" i="6"/>
  <c r="I2591" i="6"/>
  <c r="C2591" i="6"/>
  <c r="K2591" i="6"/>
  <c r="L2591" i="6"/>
  <c r="D2591" i="6"/>
  <c r="M2591" i="6"/>
  <c r="N2591" i="6"/>
  <c r="A2592" i="6"/>
  <c r="F2592" i="6"/>
  <c r="G2592" i="6"/>
  <c r="H2592" i="6"/>
  <c r="I2592" i="6"/>
  <c r="C2592" i="6"/>
  <c r="K2592" i="6"/>
  <c r="L2592" i="6"/>
  <c r="D2592" i="6"/>
  <c r="M2592" i="6"/>
  <c r="N2592" i="6"/>
  <c r="A2593" i="6"/>
  <c r="F2593" i="6"/>
  <c r="G2593" i="6"/>
  <c r="H2593" i="6"/>
  <c r="I2593" i="6"/>
  <c r="C2593" i="6"/>
  <c r="K2593" i="6"/>
  <c r="L2593" i="6"/>
  <c r="D2593" i="6"/>
  <c r="M2593" i="6"/>
  <c r="N2593" i="6"/>
  <c r="A2594" i="6"/>
  <c r="F2594" i="6"/>
  <c r="G2594" i="6"/>
  <c r="H2594" i="6"/>
  <c r="I2594" i="6"/>
  <c r="C2594" i="6"/>
  <c r="K2594" i="6"/>
  <c r="L2594" i="6"/>
  <c r="D2594" i="6"/>
  <c r="M2594" i="6"/>
  <c r="N2594" i="6"/>
  <c r="A2595" i="6"/>
  <c r="F2595" i="6"/>
  <c r="G2595" i="6"/>
  <c r="H2595" i="6"/>
  <c r="I2595" i="6"/>
  <c r="C2595" i="6"/>
  <c r="K2595" i="6"/>
  <c r="L2595" i="6"/>
  <c r="D2595" i="6"/>
  <c r="M2595" i="6"/>
  <c r="N2595" i="6"/>
  <c r="A2596" i="6"/>
  <c r="F2596" i="6"/>
  <c r="G2596" i="6"/>
  <c r="H2596" i="6"/>
  <c r="I2596" i="6"/>
  <c r="C2596" i="6"/>
  <c r="K2596" i="6"/>
  <c r="L2596" i="6"/>
  <c r="D2596" i="6"/>
  <c r="M2596" i="6"/>
  <c r="N2596" i="6"/>
  <c r="A2597" i="6"/>
  <c r="F2597" i="6"/>
  <c r="G2597" i="6"/>
  <c r="H2597" i="6"/>
  <c r="I2597" i="6"/>
  <c r="C2597" i="6"/>
  <c r="K2597" i="6"/>
  <c r="L2597" i="6"/>
  <c r="D2597" i="6"/>
  <c r="M2597" i="6"/>
  <c r="N2597" i="6"/>
  <c r="A2598" i="6"/>
  <c r="F2598" i="6"/>
  <c r="G2598" i="6"/>
  <c r="H2598" i="6"/>
  <c r="I2598" i="6"/>
  <c r="C2598" i="6"/>
  <c r="K2598" i="6"/>
  <c r="L2598" i="6"/>
  <c r="D2598" i="6"/>
  <c r="M2598" i="6"/>
  <c r="N2598" i="6"/>
  <c r="A2599" i="6"/>
  <c r="F2599" i="6"/>
  <c r="G2599" i="6"/>
  <c r="H2599" i="6"/>
  <c r="I2599" i="6"/>
  <c r="C2599" i="6"/>
  <c r="K2599" i="6"/>
  <c r="L2599" i="6"/>
  <c r="D2599" i="6"/>
  <c r="M2599" i="6"/>
  <c r="N2599" i="6"/>
  <c r="A2600" i="6"/>
  <c r="F2600" i="6"/>
  <c r="G2600" i="6"/>
  <c r="H2600" i="6"/>
  <c r="I2600" i="6"/>
  <c r="C2600" i="6"/>
  <c r="K2600" i="6"/>
  <c r="L2600" i="6"/>
  <c r="D2600" i="6"/>
  <c r="M2600" i="6"/>
  <c r="N2600" i="6"/>
  <c r="A2601" i="6"/>
  <c r="F2601" i="6"/>
  <c r="G2601" i="6"/>
  <c r="H2601" i="6"/>
  <c r="I2601" i="6"/>
  <c r="C2601" i="6"/>
  <c r="K2601" i="6"/>
  <c r="L2601" i="6"/>
  <c r="D2601" i="6"/>
  <c r="M2601" i="6"/>
  <c r="N2601" i="6"/>
  <c r="A2602" i="6"/>
  <c r="F2602" i="6"/>
  <c r="G2602" i="6"/>
  <c r="H2602" i="6"/>
  <c r="I2602" i="6"/>
  <c r="C2602" i="6"/>
  <c r="K2602" i="6"/>
  <c r="L2602" i="6"/>
  <c r="D2602" i="6"/>
  <c r="M2602" i="6"/>
  <c r="N2602" i="6"/>
  <c r="A2603" i="6"/>
  <c r="F2603" i="6"/>
  <c r="G2603" i="6"/>
  <c r="H2603" i="6"/>
  <c r="I2603" i="6"/>
  <c r="C2603" i="6"/>
  <c r="K2603" i="6"/>
  <c r="L2603" i="6"/>
  <c r="D2603" i="6"/>
  <c r="M2603" i="6"/>
  <c r="N2603" i="6"/>
  <c r="A2604" i="6"/>
  <c r="F2604" i="6"/>
  <c r="G2604" i="6"/>
  <c r="H2604" i="6"/>
  <c r="I2604" i="6"/>
  <c r="C2604" i="6"/>
  <c r="K2604" i="6"/>
  <c r="L2604" i="6"/>
  <c r="D2604" i="6"/>
  <c r="M2604" i="6"/>
  <c r="N2604" i="6"/>
  <c r="A2605" i="6"/>
  <c r="F2605" i="6"/>
  <c r="G2605" i="6"/>
  <c r="H2605" i="6"/>
  <c r="I2605" i="6"/>
  <c r="C2605" i="6"/>
  <c r="K2605" i="6"/>
  <c r="L2605" i="6"/>
  <c r="D2605" i="6"/>
  <c r="M2605" i="6"/>
  <c r="N2605" i="6"/>
  <c r="A2606" i="6"/>
  <c r="F2606" i="6"/>
  <c r="G2606" i="6"/>
  <c r="H2606" i="6"/>
  <c r="I2606" i="6"/>
  <c r="C2606" i="6"/>
  <c r="K2606" i="6"/>
  <c r="L2606" i="6"/>
  <c r="D2606" i="6"/>
  <c r="M2606" i="6"/>
  <c r="N2606" i="6"/>
  <c r="A2607" i="6"/>
  <c r="F2607" i="6"/>
  <c r="G2607" i="6"/>
  <c r="H2607" i="6"/>
  <c r="I2607" i="6"/>
  <c r="C2607" i="6"/>
  <c r="K2607" i="6"/>
  <c r="L2607" i="6"/>
  <c r="D2607" i="6"/>
  <c r="M2607" i="6"/>
  <c r="N2607" i="6"/>
  <c r="A2608" i="6"/>
  <c r="F2608" i="6"/>
  <c r="G2608" i="6"/>
  <c r="H2608" i="6"/>
  <c r="I2608" i="6"/>
  <c r="C2608" i="6"/>
  <c r="K2608" i="6"/>
  <c r="L2608" i="6"/>
  <c r="D2608" i="6"/>
  <c r="M2608" i="6"/>
  <c r="N2608" i="6"/>
  <c r="A2609" i="6"/>
  <c r="F2609" i="6"/>
  <c r="G2609" i="6"/>
  <c r="H2609" i="6"/>
  <c r="I2609" i="6"/>
  <c r="C2609" i="6"/>
  <c r="K2609" i="6"/>
  <c r="L2609" i="6"/>
  <c r="D2609" i="6"/>
  <c r="M2609" i="6"/>
  <c r="N2609" i="6"/>
  <c r="A2610" i="6"/>
  <c r="F2610" i="6"/>
  <c r="G2610" i="6"/>
  <c r="H2610" i="6"/>
  <c r="I2610" i="6"/>
  <c r="C2610" i="6"/>
  <c r="K2610" i="6"/>
  <c r="L2610" i="6"/>
  <c r="D2610" i="6"/>
  <c r="M2610" i="6"/>
  <c r="N2610" i="6"/>
  <c r="A2611" i="6"/>
  <c r="F2611" i="6"/>
  <c r="G2611" i="6"/>
  <c r="H2611" i="6"/>
  <c r="I2611" i="6"/>
  <c r="C2611" i="6"/>
  <c r="K2611" i="6"/>
  <c r="L2611" i="6"/>
  <c r="D2611" i="6"/>
  <c r="M2611" i="6"/>
  <c r="N2611" i="6"/>
  <c r="A2612" i="6"/>
  <c r="F2612" i="6"/>
  <c r="G2612" i="6"/>
  <c r="H2612" i="6"/>
  <c r="I2612" i="6"/>
  <c r="C2612" i="6"/>
  <c r="K2612" i="6"/>
  <c r="L2612" i="6"/>
  <c r="D2612" i="6"/>
  <c r="M2612" i="6"/>
  <c r="N2612" i="6"/>
  <c r="A2613" i="6"/>
  <c r="F2613" i="6"/>
  <c r="G2613" i="6"/>
  <c r="H2613" i="6"/>
  <c r="I2613" i="6"/>
  <c r="C2613" i="6"/>
  <c r="K2613" i="6"/>
  <c r="L2613" i="6"/>
  <c r="D2613" i="6"/>
  <c r="M2613" i="6"/>
  <c r="N2613" i="6"/>
  <c r="A2614" i="6"/>
  <c r="F2614" i="6"/>
  <c r="G2614" i="6"/>
  <c r="H2614" i="6"/>
  <c r="I2614" i="6"/>
  <c r="C2614" i="6"/>
  <c r="K2614" i="6"/>
  <c r="L2614" i="6"/>
  <c r="D2614" i="6"/>
  <c r="M2614" i="6"/>
  <c r="N2614" i="6"/>
  <c r="A2615" i="6"/>
  <c r="F2615" i="6"/>
  <c r="G2615" i="6"/>
  <c r="H2615" i="6"/>
  <c r="I2615" i="6"/>
  <c r="C2615" i="6"/>
  <c r="K2615" i="6"/>
  <c r="L2615" i="6"/>
  <c r="D2615" i="6"/>
  <c r="M2615" i="6"/>
  <c r="N2615" i="6"/>
  <c r="A2616" i="6"/>
  <c r="F2616" i="6"/>
  <c r="G2616" i="6"/>
  <c r="H2616" i="6"/>
  <c r="I2616" i="6"/>
  <c r="C2616" i="6"/>
  <c r="K2616" i="6"/>
  <c r="L2616" i="6"/>
  <c r="D2616" i="6"/>
  <c r="M2616" i="6"/>
  <c r="N2616" i="6"/>
  <c r="A2617" i="6"/>
  <c r="F2617" i="6"/>
  <c r="G2617" i="6"/>
  <c r="H2617" i="6"/>
  <c r="I2617" i="6"/>
  <c r="C2617" i="6"/>
  <c r="K2617" i="6"/>
  <c r="L2617" i="6"/>
  <c r="D2617" i="6"/>
  <c r="M2617" i="6"/>
  <c r="N2617" i="6"/>
  <c r="A2618" i="6"/>
  <c r="F2618" i="6"/>
  <c r="G2618" i="6"/>
  <c r="H2618" i="6"/>
  <c r="I2618" i="6"/>
  <c r="C2618" i="6"/>
  <c r="K2618" i="6"/>
  <c r="L2618" i="6"/>
  <c r="D2618" i="6"/>
  <c r="M2618" i="6"/>
  <c r="N2618" i="6"/>
  <c r="A2619" i="6"/>
  <c r="F2619" i="6"/>
  <c r="G2619" i="6"/>
  <c r="H2619" i="6"/>
  <c r="I2619" i="6"/>
  <c r="C2619" i="6"/>
  <c r="K2619" i="6"/>
  <c r="L2619" i="6"/>
  <c r="D2619" i="6"/>
  <c r="M2619" i="6"/>
  <c r="N2619" i="6"/>
  <c r="A2620" i="6"/>
  <c r="F2620" i="6"/>
  <c r="G2620" i="6"/>
  <c r="H2620" i="6"/>
  <c r="I2620" i="6"/>
  <c r="C2620" i="6"/>
  <c r="K2620" i="6"/>
  <c r="L2620" i="6"/>
  <c r="D2620" i="6"/>
  <c r="M2620" i="6"/>
  <c r="N2620" i="6"/>
  <c r="A2621" i="6"/>
  <c r="F2621" i="6"/>
  <c r="G2621" i="6"/>
  <c r="H2621" i="6"/>
  <c r="I2621" i="6"/>
  <c r="C2621" i="6"/>
  <c r="K2621" i="6"/>
  <c r="L2621" i="6"/>
  <c r="D2621" i="6"/>
  <c r="M2621" i="6"/>
  <c r="N2621" i="6"/>
  <c r="A2622" i="6"/>
  <c r="F2622" i="6"/>
  <c r="G2622" i="6"/>
  <c r="H2622" i="6"/>
  <c r="I2622" i="6"/>
  <c r="C2622" i="6"/>
  <c r="K2622" i="6"/>
  <c r="L2622" i="6"/>
  <c r="D2622" i="6"/>
  <c r="M2622" i="6"/>
  <c r="N2622" i="6"/>
  <c r="A2623" i="6"/>
  <c r="F2623" i="6"/>
  <c r="G2623" i="6"/>
  <c r="H2623" i="6"/>
  <c r="I2623" i="6"/>
  <c r="C2623" i="6"/>
  <c r="K2623" i="6"/>
  <c r="L2623" i="6"/>
  <c r="D2623" i="6"/>
  <c r="M2623" i="6"/>
  <c r="N2623" i="6"/>
  <c r="A2624" i="6"/>
  <c r="F2624" i="6"/>
  <c r="G2624" i="6"/>
  <c r="H2624" i="6"/>
  <c r="I2624" i="6"/>
  <c r="C2624" i="6"/>
  <c r="K2624" i="6"/>
  <c r="L2624" i="6"/>
  <c r="D2624" i="6"/>
  <c r="M2624" i="6"/>
  <c r="N2624" i="6"/>
  <c r="A2625" i="6"/>
  <c r="F2625" i="6"/>
  <c r="G2625" i="6"/>
  <c r="H2625" i="6"/>
  <c r="I2625" i="6"/>
  <c r="C2625" i="6"/>
  <c r="K2625" i="6"/>
  <c r="L2625" i="6"/>
  <c r="D2625" i="6"/>
  <c r="M2625" i="6"/>
  <c r="N2625" i="6"/>
  <c r="A2626" i="6"/>
  <c r="F2626" i="6"/>
  <c r="G2626" i="6"/>
  <c r="H2626" i="6"/>
  <c r="I2626" i="6"/>
  <c r="C2626" i="6"/>
  <c r="K2626" i="6"/>
  <c r="L2626" i="6"/>
  <c r="D2626" i="6"/>
  <c r="M2626" i="6"/>
  <c r="N2626" i="6"/>
  <c r="A2627" i="6"/>
  <c r="F2627" i="6"/>
  <c r="G2627" i="6"/>
  <c r="H2627" i="6"/>
  <c r="I2627" i="6"/>
  <c r="C2627" i="6"/>
  <c r="K2627" i="6"/>
  <c r="L2627" i="6"/>
  <c r="D2627" i="6"/>
  <c r="M2627" i="6"/>
  <c r="N2627" i="6"/>
  <c r="A2628" i="6"/>
  <c r="F2628" i="6"/>
  <c r="G2628" i="6"/>
  <c r="H2628" i="6"/>
  <c r="I2628" i="6"/>
  <c r="C2628" i="6"/>
  <c r="K2628" i="6"/>
  <c r="L2628" i="6"/>
  <c r="D2628" i="6"/>
  <c r="M2628" i="6"/>
  <c r="N2628" i="6"/>
  <c r="A2629" i="6"/>
  <c r="F2629" i="6"/>
  <c r="G2629" i="6"/>
  <c r="H2629" i="6"/>
  <c r="I2629" i="6"/>
  <c r="C2629" i="6"/>
  <c r="K2629" i="6"/>
  <c r="L2629" i="6"/>
  <c r="D2629" i="6"/>
  <c r="M2629" i="6"/>
  <c r="N2629" i="6"/>
  <c r="A2630" i="6"/>
  <c r="F2630" i="6"/>
  <c r="G2630" i="6"/>
  <c r="H2630" i="6"/>
  <c r="I2630" i="6"/>
  <c r="C2630" i="6"/>
  <c r="K2630" i="6"/>
  <c r="L2630" i="6"/>
  <c r="D2630" i="6"/>
  <c r="M2630" i="6"/>
  <c r="N2630" i="6"/>
  <c r="A2631" i="6"/>
  <c r="F2631" i="6"/>
  <c r="G2631" i="6"/>
  <c r="H2631" i="6"/>
  <c r="I2631" i="6"/>
  <c r="C2631" i="6"/>
  <c r="K2631" i="6"/>
  <c r="L2631" i="6"/>
  <c r="D2631" i="6"/>
  <c r="M2631" i="6"/>
  <c r="N2631" i="6"/>
  <c r="A2632" i="6"/>
  <c r="F2632" i="6"/>
  <c r="G2632" i="6"/>
  <c r="H2632" i="6"/>
  <c r="I2632" i="6"/>
  <c r="C2632" i="6"/>
  <c r="K2632" i="6"/>
  <c r="L2632" i="6"/>
  <c r="D2632" i="6"/>
  <c r="M2632" i="6"/>
  <c r="N2632" i="6"/>
  <c r="A2633" i="6"/>
  <c r="F2633" i="6"/>
  <c r="G2633" i="6"/>
  <c r="H2633" i="6"/>
  <c r="I2633" i="6"/>
  <c r="C2633" i="6"/>
  <c r="K2633" i="6"/>
  <c r="L2633" i="6"/>
  <c r="D2633" i="6"/>
  <c r="M2633" i="6"/>
  <c r="N2633" i="6"/>
  <c r="A2634" i="6"/>
  <c r="F2634" i="6"/>
  <c r="G2634" i="6"/>
  <c r="H2634" i="6"/>
  <c r="I2634" i="6"/>
  <c r="C2634" i="6"/>
  <c r="K2634" i="6"/>
  <c r="L2634" i="6"/>
  <c r="D2634" i="6"/>
  <c r="M2634" i="6"/>
  <c r="N2634" i="6"/>
  <c r="A2635" i="6"/>
  <c r="F2635" i="6"/>
  <c r="G2635" i="6"/>
  <c r="H2635" i="6"/>
  <c r="I2635" i="6"/>
  <c r="C2635" i="6"/>
  <c r="K2635" i="6"/>
  <c r="L2635" i="6"/>
  <c r="D2635" i="6"/>
  <c r="M2635" i="6"/>
  <c r="N2635" i="6"/>
  <c r="A2636" i="6"/>
  <c r="F2636" i="6"/>
  <c r="G2636" i="6"/>
  <c r="H2636" i="6"/>
  <c r="I2636" i="6"/>
  <c r="C2636" i="6"/>
  <c r="K2636" i="6"/>
  <c r="L2636" i="6"/>
  <c r="D2636" i="6"/>
  <c r="M2636" i="6"/>
  <c r="N2636" i="6"/>
  <c r="A2637" i="6"/>
  <c r="F2637" i="6"/>
  <c r="G2637" i="6"/>
  <c r="H2637" i="6"/>
  <c r="I2637" i="6"/>
  <c r="C2637" i="6"/>
  <c r="K2637" i="6"/>
  <c r="L2637" i="6"/>
  <c r="D2637" i="6"/>
  <c r="M2637" i="6"/>
  <c r="N2637" i="6"/>
  <c r="A2638" i="6"/>
  <c r="F2638" i="6"/>
  <c r="G2638" i="6"/>
  <c r="H2638" i="6"/>
  <c r="I2638" i="6"/>
  <c r="C2638" i="6"/>
  <c r="K2638" i="6"/>
  <c r="L2638" i="6"/>
  <c r="D2638" i="6"/>
  <c r="M2638" i="6"/>
  <c r="N2638" i="6"/>
  <c r="A2639" i="6"/>
  <c r="F2639" i="6"/>
  <c r="G2639" i="6"/>
  <c r="H2639" i="6"/>
  <c r="I2639" i="6"/>
  <c r="C2639" i="6"/>
  <c r="K2639" i="6"/>
  <c r="L2639" i="6"/>
  <c r="D2639" i="6"/>
  <c r="M2639" i="6"/>
  <c r="N2639" i="6"/>
  <c r="A2640" i="6"/>
  <c r="F2640" i="6"/>
  <c r="G2640" i="6"/>
  <c r="H2640" i="6"/>
  <c r="I2640" i="6"/>
  <c r="C2640" i="6"/>
  <c r="K2640" i="6"/>
  <c r="L2640" i="6"/>
  <c r="D2640" i="6"/>
  <c r="M2640" i="6"/>
  <c r="N2640" i="6"/>
  <c r="A2641" i="6"/>
  <c r="F2641" i="6"/>
  <c r="G2641" i="6"/>
  <c r="H2641" i="6"/>
  <c r="I2641" i="6"/>
  <c r="C2641" i="6"/>
  <c r="K2641" i="6"/>
  <c r="L2641" i="6"/>
  <c r="D2641" i="6"/>
  <c r="M2641" i="6"/>
  <c r="N2641" i="6"/>
  <c r="A2642" i="6"/>
  <c r="F2642" i="6"/>
  <c r="G2642" i="6"/>
  <c r="H2642" i="6"/>
  <c r="I2642" i="6"/>
  <c r="C2642" i="6"/>
  <c r="K2642" i="6"/>
  <c r="L2642" i="6"/>
  <c r="D2642" i="6"/>
  <c r="M2642" i="6"/>
  <c r="N2642" i="6"/>
  <c r="A2643" i="6"/>
  <c r="F2643" i="6"/>
  <c r="G2643" i="6"/>
  <c r="H2643" i="6"/>
  <c r="I2643" i="6"/>
  <c r="C2643" i="6"/>
  <c r="K2643" i="6"/>
  <c r="L2643" i="6"/>
  <c r="D2643" i="6"/>
  <c r="M2643" i="6"/>
  <c r="N2643" i="6"/>
  <c r="A2644" i="6"/>
  <c r="F2644" i="6"/>
  <c r="G2644" i="6"/>
  <c r="H2644" i="6"/>
  <c r="I2644" i="6"/>
  <c r="C2644" i="6"/>
  <c r="K2644" i="6"/>
  <c r="L2644" i="6"/>
  <c r="D2644" i="6"/>
  <c r="M2644" i="6"/>
  <c r="N2644" i="6"/>
  <c r="A2645" i="6"/>
  <c r="F2645" i="6"/>
  <c r="G2645" i="6"/>
  <c r="H2645" i="6"/>
  <c r="I2645" i="6"/>
  <c r="C2645" i="6"/>
  <c r="K2645" i="6"/>
  <c r="L2645" i="6"/>
  <c r="D2645" i="6"/>
  <c r="M2645" i="6"/>
  <c r="N2645" i="6"/>
  <c r="A2646" i="6"/>
  <c r="F2646" i="6"/>
  <c r="G2646" i="6"/>
  <c r="H2646" i="6"/>
  <c r="I2646" i="6"/>
  <c r="C2646" i="6"/>
  <c r="K2646" i="6"/>
  <c r="L2646" i="6"/>
  <c r="D2646" i="6"/>
  <c r="M2646" i="6"/>
  <c r="N2646" i="6"/>
  <c r="A2647" i="6"/>
  <c r="F2647" i="6"/>
  <c r="G2647" i="6"/>
  <c r="H2647" i="6"/>
  <c r="I2647" i="6"/>
  <c r="C2647" i="6"/>
  <c r="K2647" i="6"/>
  <c r="L2647" i="6"/>
  <c r="D2647" i="6"/>
  <c r="M2647" i="6"/>
  <c r="N2647" i="6"/>
  <c r="A2648" i="6"/>
  <c r="F2648" i="6"/>
  <c r="G2648" i="6"/>
  <c r="H2648" i="6"/>
  <c r="I2648" i="6"/>
  <c r="C2648" i="6"/>
  <c r="K2648" i="6"/>
  <c r="L2648" i="6"/>
  <c r="D2648" i="6"/>
  <c r="M2648" i="6"/>
  <c r="N2648" i="6"/>
  <c r="A2649" i="6"/>
  <c r="F2649" i="6"/>
  <c r="G2649" i="6"/>
  <c r="H2649" i="6"/>
  <c r="I2649" i="6"/>
  <c r="C2649" i="6"/>
  <c r="K2649" i="6"/>
  <c r="L2649" i="6"/>
  <c r="D2649" i="6"/>
  <c r="M2649" i="6"/>
  <c r="N2649" i="6"/>
  <c r="A2650" i="6"/>
  <c r="F2650" i="6"/>
  <c r="G2650" i="6"/>
  <c r="H2650" i="6"/>
  <c r="I2650" i="6"/>
  <c r="C2650" i="6"/>
  <c r="K2650" i="6"/>
  <c r="L2650" i="6"/>
  <c r="D2650" i="6"/>
  <c r="M2650" i="6"/>
  <c r="N2650" i="6"/>
  <c r="A2651" i="6"/>
  <c r="F2651" i="6"/>
  <c r="G2651" i="6"/>
  <c r="H2651" i="6"/>
  <c r="I2651" i="6"/>
  <c r="C2651" i="6"/>
  <c r="K2651" i="6"/>
  <c r="L2651" i="6"/>
  <c r="D2651" i="6"/>
  <c r="M2651" i="6"/>
  <c r="N2651" i="6"/>
  <c r="A2652" i="6"/>
  <c r="F2652" i="6"/>
  <c r="G2652" i="6"/>
  <c r="H2652" i="6"/>
  <c r="I2652" i="6"/>
  <c r="C2652" i="6"/>
  <c r="K2652" i="6"/>
  <c r="L2652" i="6"/>
  <c r="D2652" i="6"/>
  <c r="M2652" i="6"/>
  <c r="N2652" i="6"/>
  <c r="A2653" i="6"/>
  <c r="F2653" i="6"/>
  <c r="G2653" i="6"/>
  <c r="H2653" i="6"/>
  <c r="I2653" i="6"/>
  <c r="C2653" i="6"/>
  <c r="K2653" i="6"/>
  <c r="L2653" i="6"/>
  <c r="D2653" i="6"/>
  <c r="M2653" i="6"/>
  <c r="N2653" i="6"/>
  <c r="A2654" i="6"/>
  <c r="F2654" i="6"/>
  <c r="G2654" i="6"/>
  <c r="H2654" i="6"/>
  <c r="I2654" i="6"/>
  <c r="C2654" i="6"/>
  <c r="K2654" i="6"/>
  <c r="L2654" i="6"/>
  <c r="D2654" i="6"/>
  <c r="M2654" i="6"/>
  <c r="N2654" i="6"/>
  <c r="A2655" i="6"/>
  <c r="F2655" i="6"/>
  <c r="G2655" i="6"/>
  <c r="H2655" i="6"/>
  <c r="I2655" i="6"/>
  <c r="C2655" i="6"/>
  <c r="K2655" i="6"/>
  <c r="L2655" i="6"/>
  <c r="D2655" i="6"/>
  <c r="M2655" i="6"/>
  <c r="N2655" i="6"/>
  <c r="A2656" i="6"/>
  <c r="F2656" i="6"/>
  <c r="G2656" i="6"/>
  <c r="H2656" i="6"/>
  <c r="I2656" i="6"/>
  <c r="C2656" i="6"/>
  <c r="K2656" i="6"/>
  <c r="L2656" i="6"/>
  <c r="D2656" i="6"/>
  <c r="M2656" i="6"/>
  <c r="N2656" i="6"/>
  <c r="A2657" i="6"/>
  <c r="F2657" i="6"/>
  <c r="G2657" i="6"/>
  <c r="H2657" i="6"/>
  <c r="I2657" i="6"/>
  <c r="C2657" i="6"/>
  <c r="K2657" i="6"/>
  <c r="L2657" i="6"/>
  <c r="D2657" i="6"/>
  <c r="M2657" i="6"/>
  <c r="N2657" i="6"/>
  <c r="A2658" i="6"/>
  <c r="F2658" i="6"/>
  <c r="G2658" i="6"/>
  <c r="H2658" i="6"/>
  <c r="I2658" i="6"/>
  <c r="C2658" i="6"/>
  <c r="K2658" i="6"/>
  <c r="L2658" i="6"/>
  <c r="D2658" i="6"/>
  <c r="M2658" i="6"/>
  <c r="N2658" i="6"/>
  <c r="A2659" i="6"/>
  <c r="F2659" i="6"/>
  <c r="G2659" i="6"/>
  <c r="H2659" i="6"/>
  <c r="I2659" i="6"/>
  <c r="C2659" i="6"/>
  <c r="K2659" i="6"/>
  <c r="L2659" i="6"/>
  <c r="D2659" i="6"/>
  <c r="M2659" i="6"/>
  <c r="N2659" i="6"/>
  <c r="A2660" i="6"/>
  <c r="F2660" i="6"/>
  <c r="G2660" i="6"/>
  <c r="H2660" i="6"/>
  <c r="I2660" i="6"/>
  <c r="C2660" i="6"/>
  <c r="K2660" i="6"/>
  <c r="L2660" i="6"/>
  <c r="D2660" i="6"/>
  <c r="M2660" i="6"/>
  <c r="N2660" i="6"/>
  <c r="A2661" i="6"/>
  <c r="F2661" i="6"/>
  <c r="G2661" i="6"/>
  <c r="H2661" i="6"/>
  <c r="I2661" i="6"/>
  <c r="C2661" i="6"/>
  <c r="K2661" i="6"/>
  <c r="L2661" i="6"/>
  <c r="D2661" i="6"/>
  <c r="M2661" i="6"/>
  <c r="N2661" i="6"/>
  <c r="A2662" i="6"/>
  <c r="F2662" i="6"/>
  <c r="G2662" i="6"/>
  <c r="H2662" i="6"/>
  <c r="I2662" i="6"/>
  <c r="C2662" i="6"/>
  <c r="K2662" i="6"/>
  <c r="L2662" i="6"/>
  <c r="D2662" i="6"/>
  <c r="M2662" i="6"/>
  <c r="N2662" i="6"/>
  <c r="A2663" i="6"/>
  <c r="F2663" i="6"/>
  <c r="G2663" i="6"/>
  <c r="H2663" i="6"/>
  <c r="I2663" i="6"/>
  <c r="C2663" i="6"/>
  <c r="K2663" i="6"/>
  <c r="L2663" i="6"/>
  <c r="D2663" i="6"/>
  <c r="M2663" i="6"/>
  <c r="N2663" i="6"/>
  <c r="A2664" i="6"/>
  <c r="F2664" i="6"/>
  <c r="G2664" i="6"/>
  <c r="H2664" i="6"/>
  <c r="I2664" i="6"/>
  <c r="C2664" i="6"/>
  <c r="K2664" i="6"/>
  <c r="L2664" i="6"/>
  <c r="D2664" i="6"/>
  <c r="M2664" i="6"/>
  <c r="N2664" i="6"/>
  <c r="A2665" i="6"/>
  <c r="F2665" i="6"/>
  <c r="G2665" i="6"/>
  <c r="H2665" i="6"/>
  <c r="I2665" i="6"/>
  <c r="C2665" i="6"/>
  <c r="K2665" i="6"/>
  <c r="L2665" i="6"/>
  <c r="D2665" i="6"/>
  <c r="M2665" i="6"/>
  <c r="N2665" i="6"/>
  <c r="A2666" i="6"/>
  <c r="F2666" i="6"/>
  <c r="G2666" i="6"/>
  <c r="H2666" i="6"/>
  <c r="I2666" i="6"/>
  <c r="C2666" i="6"/>
  <c r="K2666" i="6"/>
  <c r="L2666" i="6"/>
  <c r="D2666" i="6"/>
  <c r="M2666" i="6"/>
  <c r="N2666" i="6"/>
  <c r="A2667" i="6"/>
  <c r="F2667" i="6"/>
  <c r="G2667" i="6"/>
  <c r="H2667" i="6"/>
  <c r="I2667" i="6"/>
  <c r="C2667" i="6"/>
  <c r="K2667" i="6"/>
  <c r="L2667" i="6"/>
  <c r="D2667" i="6"/>
  <c r="M2667" i="6"/>
  <c r="N2667" i="6"/>
  <c r="A2668" i="6"/>
  <c r="F2668" i="6"/>
  <c r="G2668" i="6"/>
  <c r="H2668" i="6"/>
  <c r="I2668" i="6"/>
  <c r="C2668" i="6"/>
  <c r="K2668" i="6"/>
  <c r="L2668" i="6"/>
  <c r="D2668" i="6"/>
  <c r="M2668" i="6"/>
  <c r="N2668" i="6"/>
  <c r="A2669" i="6"/>
  <c r="F2669" i="6"/>
  <c r="G2669" i="6"/>
  <c r="H2669" i="6"/>
  <c r="I2669" i="6"/>
  <c r="C2669" i="6"/>
  <c r="K2669" i="6"/>
  <c r="L2669" i="6"/>
  <c r="D2669" i="6"/>
  <c r="M2669" i="6"/>
  <c r="N2669" i="6"/>
  <c r="A2670" i="6"/>
  <c r="F2670" i="6"/>
  <c r="G2670" i="6"/>
  <c r="H2670" i="6"/>
  <c r="I2670" i="6"/>
  <c r="C2670" i="6"/>
  <c r="K2670" i="6"/>
  <c r="L2670" i="6"/>
  <c r="D2670" i="6"/>
  <c r="M2670" i="6"/>
  <c r="N2670" i="6"/>
  <c r="A2671" i="6"/>
  <c r="F2671" i="6"/>
  <c r="G2671" i="6"/>
  <c r="H2671" i="6"/>
  <c r="I2671" i="6"/>
  <c r="C2671" i="6"/>
  <c r="K2671" i="6"/>
  <c r="L2671" i="6"/>
  <c r="D2671" i="6"/>
  <c r="M2671" i="6"/>
  <c r="N2671" i="6"/>
  <c r="A2672" i="6"/>
  <c r="F2672" i="6"/>
  <c r="G2672" i="6"/>
  <c r="H2672" i="6"/>
  <c r="I2672" i="6"/>
  <c r="C2672" i="6"/>
  <c r="K2672" i="6"/>
  <c r="L2672" i="6"/>
  <c r="D2672" i="6"/>
  <c r="M2672" i="6"/>
  <c r="N2672" i="6"/>
  <c r="A2673" i="6"/>
  <c r="F2673" i="6"/>
  <c r="G2673" i="6"/>
  <c r="H2673" i="6"/>
  <c r="I2673" i="6"/>
  <c r="C2673" i="6"/>
  <c r="K2673" i="6"/>
  <c r="L2673" i="6"/>
  <c r="D2673" i="6"/>
  <c r="M2673" i="6"/>
  <c r="N2673" i="6"/>
  <c r="A2674" i="6"/>
  <c r="F2674" i="6"/>
  <c r="G2674" i="6"/>
  <c r="H2674" i="6"/>
  <c r="I2674" i="6"/>
  <c r="C2674" i="6"/>
  <c r="K2674" i="6"/>
  <c r="L2674" i="6"/>
  <c r="D2674" i="6"/>
  <c r="M2674" i="6"/>
  <c r="N2674" i="6"/>
  <c r="A2675" i="6"/>
  <c r="F2675" i="6"/>
  <c r="G2675" i="6"/>
  <c r="H2675" i="6"/>
  <c r="I2675" i="6"/>
  <c r="C2675" i="6"/>
  <c r="K2675" i="6"/>
  <c r="L2675" i="6"/>
  <c r="D2675" i="6"/>
  <c r="M2675" i="6"/>
  <c r="N2675" i="6"/>
  <c r="A2676" i="6"/>
  <c r="F2676" i="6"/>
  <c r="G2676" i="6"/>
  <c r="H2676" i="6"/>
  <c r="I2676" i="6"/>
  <c r="C2676" i="6"/>
  <c r="K2676" i="6"/>
  <c r="L2676" i="6"/>
  <c r="D2676" i="6"/>
  <c r="M2676" i="6"/>
  <c r="N2676" i="6"/>
  <c r="A2677" i="6"/>
  <c r="F2677" i="6"/>
  <c r="G2677" i="6"/>
  <c r="H2677" i="6"/>
  <c r="I2677" i="6"/>
  <c r="C2677" i="6"/>
  <c r="K2677" i="6"/>
  <c r="L2677" i="6"/>
  <c r="D2677" i="6"/>
  <c r="M2677" i="6"/>
  <c r="N2677" i="6"/>
  <c r="A2678" i="6"/>
  <c r="F2678" i="6"/>
  <c r="G2678" i="6"/>
  <c r="H2678" i="6"/>
  <c r="I2678" i="6"/>
  <c r="C2678" i="6"/>
  <c r="K2678" i="6"/>
  <c r="L2678" i="6"/>
  <c r="D2678" i="6"/>
  <c r="M2678" i="6"/>
  <c r="N2678" i="6"/>
  <c r="A2679" i="6"/>
  <c r="F2679" i="6"/>
  <c r="G2679" i="6"/>
  <c r="H2679" i="6"/>
  <c r="I2679" i="6"/>
  <c r="C2679" i="6"/>
  <c r="K2679" i="6"/>
  <c r="L2679" i="6"/>
  <c r="D2679" i="6"/>
  <c r="M2679" i="6"/>
  <c r="N2679" i="6"/>
  <c r="A2680" i="6"/>
  <c r="F2680" i="6"/>
  <c r="G2680" i="6"/>
  <c r="H2680" i="6"/>
  <c r="I2680" i="6"/>
  <c r="C2680" i="6"/>
  <c r="K2680" i="6"/>
  <c r="L2680" i="6"/>
  <c r="D2680" i="6"/>
  <c r="M2680" i="6"/>
  <c r="N2680" i="6"/>
  <c r="A2681" i="6"/>
  <c r="F2681" i="6"/>
  <c r="G2681" i="6"/>
  <c r="H2681" i="6"/>
  <c r="I2681" i="6"/>
  <c r="C2681" i="6"/>
  <c r="K2681" i="6"/>
  <c r="L2681" i="6"/>
  <c r="D2681" i="6"/>
  <c r="M2681" i="6"/>
  <c r="N2681" i="6"/>
  <c r="A2682" i="6"/>
  <c r="F2682" i="6"/>
  <c r="G2682" i="6"/>
  <c r="H2682" i="6"/>
  <c r="I2682" i="6"/>
  <c r="C2682" i="6"/>
  <c r="K2682" i="6"/>
  <c r="L2682" i="6"/>
  <c r="D2682" i="6"/>
  <c r="M2682" i="6"/>
  <c r="N2682" i="6"/>
  <c r="A2683" i="6"/>
  <c r="F2683" i="6"/>
  <c r="G2683" i="6"/>
  <c r="H2683" i="6"/>
  <c r="I2683" i="6"/>
  <c r="C2683" i="6"/>
  <c r="K2683" i="6"/>
  <c r="L2683" i="6"/>
  <c r="D2683" i="6"/>
  <c r="M2683" i="6"/>
  <c r="N2683" i="6"/>
  <c r="A2684" i="6"/>
  <c r="F2684" i="6"/>
  <c r="G2684" i="6"/>
  <c r="H2684" i="6"/>
  <c r="I2684" i="6"/>
  <c r="C2684" i="6"/>
  <c r="K2684" i="6"/>
  <c r="L2684" i="6"/>
  <c r="D2684" i="6"/>
  <c r="M2684" i="6"/>
  <c r="N2684" i="6"/>
  <c r="A2685" i="6"/>
  <c r="F2685" i="6"/>
  <c r="G2685" i="6"/>
  <c r="H2685" i="6"/>
  <c r="I2685" i="6"/>
  <c r="C2685" i="6"/>
  <c r="K2685" i="6"/>
  <c r="L2685" i="6"/>
  <c r="D2685" i="6"/>
  <c r="M2685" i="6"/>
  <c r="N2685" i="6"/>
  <c r="A2686" i="6"/>
  <c r="F2686" i="6"/>
  <c r="G2686" i="6"/>
  <c r="H2686" i="6"/>
  <c r="I2686" i="6"/>
  <c r="C2686" i="6"/>
  <c r="K2686" i="6"/>
  <c r="L2686" i="6"/>
  <c r="D2686" i="6"/>
  <c r="M2686" i="6"/>
  <c r="N2686" i="6"/>
  <c r="A2687" i="6"/>
  <c r="F2687" i="6"/>
  <c r="G2687" i="6"/>
  <c r="H2687" i="6"/>
  <c r="I2687" i="6"/>
  <c r="C2687" i="6"/>
  <c r="K2687" i="6"/>
  <c r="L2687" i="6"/>
  <c r="D2687" i="6"/>
  <c r="M2687" i="6"/>
  <c r="N2687" i="6"/>
  <c r="A2688" i="6"/>
  <c r="F2688" i="6"/>
  <c r="G2688" i="6"/>
  <c r="H2688" i="6"/>
  <c r="I2688" i="6"/>
  <c r="C2688" i="6"/>
  <c r="K2688" i="6"/>
  <c r="L2688" i="6"/>
  <c r="D2688" i="6"/>
  <c r="M2688" i="6"/>
  <c r="N2688" i="6"/>
  <c r="A2689" i="6"/>
  <c r="F2689" i="6"/>
  <c r="G2689" i="6"/>
  <c r="H2689" i="6"/>
  <c r="I2689" i="6"/>
  <c r="C2689" i="6"/>
  <c r="K2689" i="6"/>
  <c r="L2689" i="6"/>
  <c r="D2689" i="6"/>
  <c r="M2689" i="6"/>
  <c r="N2689" i="6"/>
  <c r="A2690" i="6"/>
  <c r="F2690" i="6"/>
  <c r="G2690" i="6"/>
  <c r="H2690" i="6"/>
  <c r="I2690" i="6"/>
  <c r="C2690" i="6"/>
  <c r="K2690" i="6"/>
  <c r="L2690" i="6"/>
  <c r="D2690" i="6"/>
  <c r="M2690" i="6"/>
  <c r="N2690" i="6"/>
  <c r="A2691" i="6"/>
  <c r="F2691" i="6"/>
  <c r="G2691" i="6"/>
  <c r="H2691" i="6"/>
  <c r="I2691" i="6"/>
  <c r="C2691" i="6"/>
  <c r="K2691" i="6"/>
  <c r="L2691" i="6"/>
  <c r="D2691" i="6"/>
  <c r="M2691" i="6"/>
  <c r="N2691" i="6"/>
  <c r="A2692" i="6"/>
  <c r="F2692" i="6"/>
  <c r="G2692" i="6"/>
  <c r="H2692" i="6"/>
  <c r="I2692" i="6"/>
  <c r="C2692" i="6"/>
  <c r="K2692" i="6"/>
  <c r="L2692" i="6"/>
  <c r="D2692" i="6"/>
  <c r="M2692" i="6"/>
  <c r="N2692" i="6"/>
  <c r="A2693" i="6"/>
  <c r="F2693" i="6"/>
  <c r="G2693" i="6"/>
  <c r="H2693" i="6"/>
  <c r="I2693" i="6"/>
  <c r="C2693" i="6"/>
  <c r="K2693" i="6"/>
  <c r="L2693" i="6"/>
  <c r="D2693" i="6"/>
  <c r="M2693" i="6"/>
  <c r="N2693" i="6"/>
  <c r="A2694" i="6"/>
  <c r="F2694" i="6"/>
  <c r="G2694" i="6"/>
  <c r="H2694" i="6"/>
  <c r="I2694" i="6"/>
  <c r="C2694" i="6"/>
  <c r="K2694" i="6"/>
  <c r="L2694" i="6"/>
  <c r="D2694" i="6"/>
  <c r="M2694" i="6"/>
  <c r="N2694" i="6"/>
  <c r="A2695" i="6"/>
  <c r="F2695" i="6"/>
  <c r="G2695" i="6"/>
  <c r="H2695" i="6"/>
  <c r="I2695" i="6"/>
  <c r="C2695" i="6"/>
  <c r="K2695" i="6"/>
  <c r="L2695" i="6"/>
  <c r="D2695" i="6"/>
  <c r="M2695" i="6"/>
  <c r="N2695" i="6"/>
  <c r="A2696" i="6"/>
  <c r="F2696" i="6"/>
  <c r="G2696" i="6"/>
  <c r="H2696" i="6"/>
  <c r="I2696" i="6"/>
  <c r="C2696" i="6"/>
  <c r="K2696" i="6"/>
  <c r="L2696" i="6"/>
  <c r="D2696" i="6"/>
  <c r="M2696" i="6"/>
  <c r="N2696" i="6"/>
  <c r="A2697" i="6"/>
  <c r="F2697" i="6"/>
  <c r="G2697" i="6"/>
  <c r="H2697" i="6"/>
  <c r="I2697" i="6"/>
  <c r="C2697" i="6"/>
  <c r="K2697" i="6"/>
  <c r="L2697" i="6"/>
  <c r="D2697" i="6"/>
  <c r="M2697" i="6"/>
  <c r="N2697" i="6"/>
  <c r="A2698" i="6"/>
  <c r="F2698" i="6"/>
  <c r="G2698" i="6"/>
  <c r="H2698" i="6"/>
  <c r="I2698" i="6"/>
  <c r="C2698" i="6"/>
  <c r="K2698" i="6"/>
  <c r="L2698" i="6"/>
  <c r="D2698" i="6"/>
  <c r="M2698" i="6"/>
  <c r="N2698" i="6"/>
  <c r="A2699" i="6"/>
  <c r="F2699" i="6"/>
  <c r="G2699" i="6"/>
  <c r="H2699" i="6"/>
  <c r="I2699" i="6"/>
  <c r="C2699" i="6"/>
  <c r="K2699" i="6"/>
  <c r="L2699" i="6"/>
  <c r="D2699" i="6"/>
  <c r="M2699" i="6"/>
  <c r="N2699" i="6"/>
  <c r="A2700" i="6"/>
  <c r="F2700" i="6"/>
  <c r="G2700" i="6"/>
  <c r="H2700" i="6"/>
  <c r="I2700" i="6"/>
  <c r="C2700" i="6"/>
  <c r="K2700" i="6"/>
  <c r="L2700" i="6"/>
  <c r="D2700" i="6"/>
  <c r="M2700" i="6"/>
  <c r="N2700" i="6"/>
  <c r="A2701" i="6"/>
  <c r="F2701" i="6"/>
  <c r="G2701" i="6"/>
  <c r="H2701" i="6"/>
  <c r="I2701" i="6"/>
  <c r="C2701" i="6"/>
  <c r="K2701" i="6"/>
  <c r="L2701" i="6"/>
  <c r="D2701" i="6"/>
  <c r="M2701" i="6"/>
  <c r="N2701" i="6"/>
  <c r="A2702" i="6"/>
  <c r="F2702" i="6"/>
  <c r="G2702" i="6"/>
  <c r="H2702" i="6"/>
  <c r="I2702" i="6"/>
  <c r="C2702" i="6"/>
  <c r="K2702" i="6"/>
  <c r="L2702" i="6"/>
  <c r="D2702" i="6"/>
  <c r="M2702" i="6"/>
  <c r="N2702" i="6"/>
  <c r="A2703" i="6"/>
  <c r="F2703" i="6"/>
  <c r="G2703" i="6"/>
  <c r="H2703" i="6"/>
  <c r="I2703" i="6"/>
  <c r="C2703" i="6"/>
  <c r="K2703" i="6"/>
  <c r="L2703" i="6"/>
  <c r="D2703" i="6"/>
  <c r="M2703" i="6"/>
  <c r="N2703" i="6"/>
  <c r="A2704" i="6"/>
  <c r="F2704" i="6"/>
  <c r="G2704" i="6"/>
  <c r="H2704" i="6"/>
  <c r="I2704" i="6"/>
  <c r="C2704" i="6"/>
  <c r="K2704" i="6"/>
  <c r="L2704" i="6"/>
  <c r="D2704" i="6"/>
  <c r="M2704" i="6"/>
  <c r="N2704" i="6"/>
  <c r="A2705" i="6"/>
  <c r="F2705" i="6"/>
  <c r="G2705" i="6"/>
  <c r="H2705" i="6"/>
  <c r="I2705" i="6"/>
  <c r="C2705" i="6"/>
  <c r="K2705" i="6"/>
  <c r="L2705" i="6"/>
  <c r="D2705" i="6"/>
  <c r="M2705" i="6"/>
  <c r="N2705" i="6"/>
  <c r="A2706" i="6"/>
  <c r="F2706" i="6"/>
  <c r="G2706" i="6"/>
  <c r="H2706" i="6"/>
  <c r="I2706" i="6"/>
  <c r="C2706" i="6"/>
  <c r="K2706" i="6"/>
  <c r="L2706" i="6"/>
  <c r="D2706" i="6"/>
  <c r="M2706" i="6"/>
  <c r="N2706" i="6"/>
  <c r="A2707" i="6"/>
  <c r="F2707" i="6"/>
  <c r="G2707" i="6"/>
  <c r="H2707" i="6"/>
  <c r="I2707" i="6"/>
  <c r="C2707" i="6"/>
  <c r="K2707" i="6"/>
  <c r="L2707" i="6"/>
  <c r="D2707" i="6"/>
  <c r="M2707" i="6"/>
  <c r="N2707" i="6"/>
  <c r="A2708" i="6"/>
  <c r="F2708" i="6"/>
  <c r="G2708" i="6"/>
  <c r="H2708" i="6"/>
  <c r="I2708" i="6"/>
  <c r="C2708" i="6"/>
  <c r="K2708" i="6"/>
  <c r="L2708" i="6"/>
  <c r="D2708" i="6"/>
  <c r="M2708" i="6"/>
  <c r="N2708" i="6"/>
  <c r="A2709" i="6"/>
  <c r="F2709" i="6"/>
  <c r="G2709" i="6"/>
  <c r="H2709" i="6"/>
  <c r="I2709" i="6"/>
  <c r="C2709" i="6"/>
  <c r="K2709" i="6"/>
  <c r="L2709" i="6"/>
  <c r="D2709" i="6"/>
  <c r="M2709" i="6"/>
  <c r="N2709" i="6"/>
  <c r="A2710" i="6"/>
  <c r="F2710" i="6"/>
  <c r="G2710" i="6"/>
  <c r="H2710" i="6"/>
  <c r="I2710" i="6"/>
  <c r="C2710" i="6"/>
  <c r="K2710" i="6"/>
  <c r="L2710" i="6"/>
  <c r="D2710" i="6"/>
  <c r="M2710" i="6"/>
  <c r="N2710" i="6"/>
  <c r="A2711" i="6"/>
  <c r="F2711" i="6"/>
  <c r="G2711" i="6"/>
  <c r="H2711" i="6"/>
  <c r="I2711" i="6"/>
  <c r="C2711" i="6"/>
  <c r="K2711" i="6"/>
  <c r="L2711" i="6"/>
  <c r="D2711" i="6"/>
  <c r="M2711" i="6"/>
  <c r="N2711" i="6"/>
  <c r="A2712" i="6"/>
  <c r="F2712" i="6"/>
  <c r="G2712" i="6"/>
  <c r="H2712" i="6"/>
  <c r="I2712" i="6"/>
  <c r="C2712" i="6"/>
  <c r="K2712" i="6"/>
  <c r="L2712" i="6"/>
  <c r="D2712" i="6"/>
  <c r="M2712" i="6"/>
  <c r="N2712" i="6"/>
  <c r="A2713" i="6"/>
  <c r="F2713" i="6"/>
  <c r="G2713" i="6"/>
  <c r="H2713" i="6"/>
  <c r="I2713" i="6"/>
  <c r="C2713" i="6"/>
  <c r="K2713" i="6"/>
  <c r="L2713" i="6"/>
  <c r="D2713" i="6"/>
  <c r="M2713" i="6"/>
  <c r="N2713" i="6"/>
  <c r="A2714" i="6"/>
  <c r="F2714" i="6"/>
  <c r="G2714" i="6"/>
  <c r="H2714" i="6"/>
  <c r="I2714" i="6"/>
  <c r="C2714" i="6"/>
  <c r="K2714" i="6"/>
  <c r="L2714" i="6"/>
  <c r="D2714" i="6"/>
  <c r="M2714" i="6"/>
  <c r="N2714" i="6"/>
  <c r="A2715" i="6"/>
  <c r="F2715" i="6"/>
  <c r="G2715" i="6"/>
  <c r="H2715" i="6"/>
  <c r="I2715" i="6"/>
  <c r="C2715" i="6"/>
  <c r="K2715" i="6"/>
  <c r="L2715" i="6"/>
  <c r="D2715" i="6"/>
  <c r="M2715" i="6"/>
  <c r="N2715" i="6"/>
  <c r="A2716" i="6"/>
  <c r="F2716" i="6"/>
  <c r="G2716" i="6"/>
  <c r="H2716" i="6"/>
  <c r="I2716" i="6"/>
  <c r="C2716" i="6"/>
  <c r="K2716" i="6"/>
  <c r="L2716" i="6"/>
  <c r="D2716" i="6"/>
  <c r="M2716" i="6"/>
  <c r="N2716" i="6"/>
  <c r="A2717" i="6"/>
  <c r="F2717" i="6"/>
  <c r="G2717" i="6"/>
  <c r="H2717" i="6"/>
  <c r="I2717" i="6"/>
  <c r="C2717" i="6"/>
  <c r="K2717" i="6"/>
  <c r="L2717" i="6"/>
  <c r="D2717" i="6"/>
  <c r="M2717" i="6"/>
  <c r="N2717" i="6"/>
  <c r="A2718" i="6"/>
  <c r="F2718" i="6"/>
  <c r="G2718" i="6"/>
  <c r="H2718" i="6"/>
  <c r="I2718" i="6"/>
  <c r="C2718" i="6"/>
  <c r="K2718" i="6"/>
  <c r="L2718" i="6"/>
  <c r="D2718" i="6"/>
  <c r="M2718" i="6"/>
  <c r="N2718" i="6"/>
  <c r="A2719" i="6"/>
  <c r="F2719" i="6"/>
  <c r="G2719" i="6"/>
  <c r="H2719" i="6"/>
  <c r="I2719" i="6"/>
  <c r="C2719" i="6"/>
  <c r="K2719" i="6"/>
  <c r="L2719" i="6"/>
  <c r="D2719" i="6"/>
  <c r="M2719" i="6"/>
  <c r="N2719" i="6"/>
  <c r="A2720" i="6"/>
  <c r="F2720" i="6"/>
  <c r="G2720" i="6"/>
  <c r="H2720" i="6"/>
  <c r="I2720" i="6"/>
  <c r="C2720" i="6"/>
  <c r="K2720" i="6"/>
  <c r="L2720" i="6"/>
  <c r="D2720" i="6"/>
  <c r="M2720" i="6"/>
  <c r="N2720" i="6"/>
  <c r="A2721" i="6"/>
  <c r="F2721" i="6"/>
  <c r="G2721" i="6"/>
  <c r="H2721" i="6"/>
  <c r="I2721" i="6"/>
  <c r="C2721" i="6"/>
  <c r="K2721" i="6"/>
  <c r="L2721" i="6"/>
  <c r="D2721" i="6"/>
  <c r="M2721" i="6"/>
  <c r="N2721" i="6"/>
  <c r="A2722" i="6"/>
  <c r="F2722" i="6"/>
  <c r="G2722" i="6"/>
  <c r="H2722" i="6"/>
  <c r="I2722" i="6"/>
  <c r="C2722" i="6"/>
  <c r="K2722" i="6"/>
  <c r="L2722" i="6"/>
  <c r="D2722" i="6"/>
  <c r="M2722" i="6"/>
  <c r="N2722" i="6"/>
  <c r="A2723" i="6"/>
  <c r="F2723" i="6"/>
  <c r="G2723" i="6"/>
  <c r="H2723" i="6"/>
  <c r="I2723" i="6"/>
  <c r="C2723" i="6"/>
  <c r="K2723" i="6"/>
  <c r="L2723" i="6"/>
  <c r="D2723" i="6"/>
  <c r="M2723" i="6"/>
  <c r="N2723" i="6"/>
  <c r="A2724" i="6"/>
  <c r="F2724" i="6"/>
  <c r="G2724" i="6"/>
  <c r="H2724" i="6"/>
  <c r="I2724" i="6"/>
  <c r="C2724" i="6"/>
  <c r="K2724" i="6"/>
  <c r="L2724" i="6"/>
  <c r="D2724" i="6"/>
  <c r="M2724" i="6"/>
  <c r="N2724" i="6"/>
  <c r="A2725" i="6"/>
  <c r="F2725" i="6"/>
  <c r="G2725" i="6"/>
  <c r="H2725" i="6"/>
  <c r="I2725" i="6"/>
  <c r="C2725" i="6"/>
  <c r="K2725" i="6"/>
  <c r="L2725" i="6"/>
  <c r="D2725" i="6"/>
  <c r="M2725" i="6"/>
  <c r="N2725" i="6"/>
  <c r="A2726" i="6"/>
  <c r="F2726" i="6"/>
  <c r="G2726" i="6"/>
  <c r="H2726" i="6"/>
  <c r="I2726" i="6"/>
  <c r="C2726" i="6"/>
  <c r="K2726" i="6"/>
  <c r="L2726" i="6"/>
  <c r="D2726" i="6"/>
  <c r="M2726" i="6"/>
  <c r="N2726" i="6"/>
  <c r="A2727" i="6"/>
  <c r="F2727" i="6"/>
  <c r="G2727" i="6"/>
  <c r="H2727" i="6"/>
  <c r="I2727" i="6"/>
  <c r="C2727" i="6"/>
  <c r="K2727" i="6"/>
  <c r="L2727" i="6"/>
  <c r="D2727" i="6"/>
  <c r="M2727" i="6"/>
  <c r="N2727" i="6"/>
  <c r="A2728" i="6"/>
  <c r="F2728" i="6"/>
  <c r="G2728" i="6"/>
  <c r="H2728" i="6"/>
  <c r="I2728" i="6"/>
  <c r="C2728" i="6"/>
  <c r="K2728" i="6"/>
  <c r="L2728" i="6"/>
  <c r="D2728" i="6"/>
  <c r="M2728" i="6"/>
  <c r="N2728" i="6"/>
  <c r="A2729" i="6"/>
  <c r="F2729" i="6"/>
  <c r="G2729" i="6"/>
  <c r="H2729" i="6"/>
  <c r="I2729" i="6"/>
  <c r="C2729" i="6"/>
  <c r="K2729" i="6"/>
  <c r="L2729" i="6"/>
  <c r="D2729" i="6"/>
  <c r="M2729" i="6"/>
  <c r="N2729" i="6"/>
  <c r="A2730" i="6"/>
  <c r="F2730" i="6"/>
  <c r="G2730" i="6"/>
  <c r="H2730" i="6"/>
  <c r="I2730" i="6"/>
  <c r="C2730" i="6"/>
  <c r="K2730" i="6"/>
  <c r="L2730" i="6"/>
  <c r="D2730" i="6"/>
  <c r="M2730" i="6"/>
  <c r="N2730" i="6"/>
  <c r="A2731" i="6"/>
  <c r="F2731" i="6"/>
  <c r="G2731" i="6"/>
  <c r="H2731" i="6"/>
  <c r="I2731" i="6"/>
  <c r="C2731" i="6"/>
  <c r="K2731" i="6"/>
  <c r="L2731" i="6"/>
  <c r="D2731" i="6"/>
  <c r="M2731" i="6"/>
  <c r="N2731" i="6"/>
  <c r="A2732" i="6"/>
  <c r="F2732" i="6"/>
  <c r="G2732" i="6"/>
  <c r="H2732" i="6"/>
  <c r="I2732" i="6"/>
  <c r="C2732" i="6"/>
  <c r="K2732" i="6"/>
  <c r="L2732" i="6"/>
  <c r="D2732" i="6"/>
  <c r="M2732" i="6"/>
  <c r="N2732" i="6"/>
  <c r="A2733" i="6"/>
  <c r="F2733" i="6"/>
  <c r="G2733" i="6"/>
  <c r="H2733" i="6"/>
  <c r="I2733" i="6"/>
  <c r="C2733" i="6"/>
  <c r="K2733" i="6"/>
  <c r="L2733" i="6"/>
  <c r="D2733" i="6"/>
  <c r="M2733" i="6"/>
  <c r="N2733" i="6"/>
  <c r="A2734" i="6"/>
  <c r="F2734" i="6"/>
  <c r="G2734" i="6"/>
  <c r="H2734" i="6"/>
  <c r="I2734" i="6"/>
  <c r="C2734" i="6"/>
  <c r="K2734" i="6"/>
  <c r="L2734" i="6"/>
  <c r="D2734" i="6"/>
  <c r="M2734" i="6"/>
  <c r="N2734" i="6"/>
  <c r="A2735" i="6"/>
  <c r="F2735" i="6"/>
  <c r="G2735" i="6"/>
  <c r="H2735" i="6"/>
  <c r="I2735" i="6"/>
  <c r="C2735" i="6"/>
  <c r="K2735" i="6"/>
  <c r="L2735" i="6"/>
  <c r="D2735" i="6"/>
  <c r="M2735" i="6"/>
  <c r="N2735" i="6"/>
  <c r="A2736" i="6"/>
  <c r="F2736" i="6"/>
  <c r="G2736" i="6"/>
  <c r="H2736" i="6"/>
  <c r="I2736" i="6"/>
  <c r="C2736" i="6"/>
  <c r="K2736" i="6"/>
  <c r="L2736" i="6"/>
  <c r="D2736" i="6"/>
  <c r="M2736" i="6"/>
  <c r="N2736" i="6"/>
  <c r="A2737" i="6"/>
  <c r="F2737" i="6"/>
  <c r="G2737" i="6"/>
  <c r="H2737" i="6"/>
  <c r="I2737" i="6"/>
  <c r="C2737" i="6"/>
  <c r="K2737" i="6"/>
  <c r="L2737" i="6"/>
  <c r="D2737" i="6"/>
  <c r="M2737" i="6"/>
  <c r="N2737" i="6"/>
  <c r="A2738" i="6"/>
  <c r="F2738" i="6"/>
  <c r="G2738" i="6"/>
  <c r="H2738" i="6"/>
  <c r="I2738" i="6"/>
  <c r="C2738" i="6"/>
  <c r="K2738" i="6"/>
  <c r="L2738" i="6"/>
  <c r="D2738" i="6"/>
  <c r="M2738" i="6"/>
  <c r="N2738" i="6"/>
  <c r="A2739" i="6"/>
  <c r="F2739" i="6"/>
  <c r="G2739" i="6"/>
  <c r="H2739" i="6"/>
  <c r="I2739" i="6"/>
  <c r="C2739" i="6"/>
  <c r="K2739" i="6"/>
  <c r="L2739" i="6"/>
  <c r="D2739" i="6"/>
  <c r="M2739" i="6"/>
  <c r="N2739" i="6"/>
  <c r="A2740" i="6"/>
  <c r="F2740" i="6"/>
  <c r="G2740" i="6"/>
  <c r="H2740" i="6"/>
  <c r="I2740" i="6"/>
  <c r="C2740" i="6"/>
  <c r="K2740" i="6"/>
  <c r="L2740" i="6"/>
  <c r="D2740" i="6"/>
  <c r="M2740" i="6"/>
  <c r="N2740" i="6"/>
  <c r="A2741" i="6"/>
  <c r="F2741" i="6"/>
  <c r="G2741" i="6"/>
  <c r="H2741" i="6"/>
  <c r="I2741" i="6"/>
  <c r="C2741" i="6"/>
  <c r="K2741" i="6"/>
  <c r="L2741" i="6"/>
  <c r="D2741" i="6"/>
  <c r="M2741" i="6"/>
  <c r="N2741" i="6"/>
  <c r="A2742" i="6"/>
  <c r="F2742" i="6"/>
  <c r="G2742" i="6"/>
  <c r="H2742" i="6"/>
  <c r="I2742" i="6"/>
  <c r="C2742" i="6"/>
  <c r="K2742" i="6"/>
  <c r="L2742" i="6"/>
  <c r="D2742" i="6"/>
  <c r="M2742" i="6"/>
  <c r="N2742" i="6"/>
  <c r="A2743" i="6"/>
  <c r="F2743" i="6"/>
  <c r="G2743" i="6"/>
  <c r="H2743" i="6"/>
  <c r="I2743" i="6"/>
  <c r="C2743" i="6"/>
  <c r="K2743" i="6"/>
  <c r="L2743" i="6"/>
  <c r="D2743" i="6"/>
  <c r="M2743" i="6"/>
  <c r="N2743" i="6"/>
  <c r="A2744" i="6"/>
  <c r="F2744" i="6"/>
  <c r="G2744" i="6"/>
  <c r="H2744" i="6"/>
  <c r="I2744" i="6"/>
  <c r="C2744" i="6"/>
  <c r="K2744" i="6"/>
  <c r="L2744" i="6"/>
  <c r="D2744" i="6"/>
  <c r="M2744" i="6"/>
  <c r="N2744" i="6"/>
  <c r="A2745" i="6"/>
  <c r="F2745" i="6"/>
  <c r="G2745" i="6"/>
  <c r="H2745" i="6"/>
  <c r="I2745" i="6"/>
  <c r="C2745" i="6"/>
  <c r="K2745" i="6"/>
  <c r="L2745" i="6"/>
  <c r="D2745" i="6"/>
  <c r="M2745" i="6"/>
  <c r="N2745" i="6"/>
  <c r="A2746" i="6"/>
  <c r="F2746" i="6"/>
  <c r="G2746" i="6"/>
  <c r="H2746" i="6"/>
  <c r="I2746" i="6"/>
  <c r="C2746" i="6"/>
  <c r="K2746" i="6"/>
  <c r="L2746" i="6"/>
  <c r="D2746" i="6"/>
  <c r="M2746" i="6"/>
  <c r="N2746" i="6"/>
  <c r="A2747" i="6"/>
  <c r="F2747" i="6"/>
  <c r="G2747" i="6"/>
  <c r="H2747" i="6"/>
  <c r="I2747" i="6"/>
  <c r="C2747" i="6"/>
  <c r="K2747" i="6"/>
  <c r="L2747" i="6"/>
  <c r="D2747" i="6"/>
  <c r="M2747" i="6"/>
  <c r="N2747" i="6"/>
  <c r="A2748" i="6"/>
  <c r="F2748" i="6"/>
  <c r="G2748" i="6"/>
  <c r="H2748" i="6"/>
  <c r="I2748" i="6"/>
  <c r="C2748" i="6"/>
  <c r="K2748" i="6"/>
  <c r="L2748" i="6"/>
  <c r="D2748" i="6"/>
  <c r="M2748" i="6"/>
  <c r="N2748" i="6"/>
  <c r="A2749" i="6"/>
  <c r="F2749" i="6"/>
  <c r="G2749" i="6"/>
  <c r="H2749" i="6"/>
  <c r="I2749" i="6"/>
  <c r="C2749" i="6"/>
  <c r="K2749" i="6"/>
  <c r="L2749" i="6"/>
  <c r="D2749" i="6"/>
  <c r="M2749" i="6"/>
  <c r="N2749" i="6"/>
  <c r="A2750" i="6"/>
  <c r="F2750" i="6"/>
  <c r="G2750" i="6"/>
  <c r="H2750" i="6"/>
  <c r="I2750" i="6"/>
  <c r="C2750" i="6"/>
  <c r="K2750" i="6"/>
  <c r="L2750" i="6"/>
  <c r="D2750" i="6"/>
  <c r="M2750" i="6"/>
  <c r="N2750" i="6"/>
  <c r="A2751" i="6"/>
  <c r="F2751" i="6"/>
  <c r="G2751" i="6"/>
  <c r="H2751" i="6"/>
  <c r="I2751" i="6"/>
  <c r="C2751" i="6"/>
  <c r="K2751" i="6"/>
  <c r="L2751" i="6"/>
  <c r="D2751" i="6"/>
  <c r="M2751" i="6"/>
  <c r="N2751" i="6"/>
  <c r="A2752" i="6"/>
  <c r="F2752" i="6"/>
  <c r="G2752" i="6"/>
  <c r="H2752" i="6"/>
  <c r="I2752" i="6"/>
  <c r="C2752" i="6"/>
  <c r="K2752" i="6"/>
  <c r="L2752" i="6"/>
  <c r="D2752" i="6"/>
  <c r="M2752" i="6"/>
  <c r="N2752" i="6"/>
  <c r="A2753" i="6"/>
  <c r="F2753" i="6"/>
  <c r="G2753" i="6"/>
  <c r="H2753" i="6"/>
  <c r="I2753" i="6"/>
  <c r="C2753" i="6"/>
  <c r="K2753" i="6"/>
  <c r="L2753" i="6"/>
  <c r="D2753" i="6"/>
  <c r="M2753" i="6"/>
  <c r="N2753" i="6"/>
  <c r="A2754" i="6"/>
  <c r="F2754" i="6"/>
  <c r="G2754" i="6"/>
  <c r="H2754" i="6"/>
  <c r="I2754" i="6"/>
  <c r="C2754" i="6"/>
  <c r="K2754" i="6"/>
  <c r="L2754" i="6"/>
  <c r="D2754" i="6"/>
  <c r="M2754" i="6"/>
  <c r="N2754" i="6"/>
  <c r="A2755" i="6"/>
  <c r="F2755" i="6"/>
  <c r="G2755" i="6"/>
  <c r="H2755" i="6"/>
  <c r="I2755" i="6"/>
  <c r="C2755" i="6"/>
  <c r="K2755" i="6"/>
  <c r="L2755" i="6"/>
  <c r="D2755" i="6"/>
  <c r="M2755" i="6"/>
  <c r="N2755" i="6"/>
  <c r="A2756" i="6"/>
  <c r="F2756" i="6"/>
  <c r="G2756" i="6"/>
  <c r="H2756" i="6"/>
  <c r="I2756" i="6"/>
  <c r="C2756" i="6"/>
  <c r="K2756" i="6"/>
  <c r="L2756" i="6"/>
  <c r="D2756" i="6"/>
  <c r="M2756" i="6"/>
  <c r="N2756" i="6"/>
  <c r="A2757" i="6"/>
  <c r="F2757" i="6"/>
  <c r="G2757" i="6"/>
  <c r="H2757" i="6"/>
  <c r="I2757" i="6"/>
  <c r="C2757" i="6"/>
  <c r="K2757" i="6"/>
  <c r="L2757" i="6"/>
  <c r="D2757" i="6"/>
  <c r="M2757" i="6"/>
  <c r="N2757" i="6"/>
  <c r="A2758" i="6"/>
  <c r="F2758" i="6"/>
  <c r="G2758" i="6"/>
  <c r="H2758" i="6"/>
  <c r="I2758" i="6"/>
  <c r="C2758" i="6"/>
  <c r="K2758" i="6"/>
  <c r="L2758" i="6"/>
  <c r="D2758" i="6"/>
  <c r="M2758" i="6"/>
  <c r="N2758" i="6"/>
  <c r="A2759" i="6"/>
  <c r="F2759" i="6"/>
  <c r="G2759" i="6"/>
  <c r="H2759" i="6"/>
  <c r="I2759" i="6"/>
  <c r="C2759" i="6"/>
  <c r="K2759" i="6"/>
  <c r="L2759" i="6"/>
  <c r="D2759" i="6"/>
  <c r="M2759" i="6"/>
  <c r="N2759" i="6"/>
  <c r="A2760" i="6"/>
  <c r="F2760" i="6"/>
  <c r="G2760" i="6"/>
  <c r="H2760" i="6"/>
  <c r="I2760" i="6"/>
  <c r="C2760" i="6"/>
  <c r="K2760" i="6"/>
  <c r="L2760" i="6"/>
  <c r="D2760" i="6"/>
  <c r="M2760" i="6"/>
  <c r="N2760" i="6"/>
  <c r="A2761" i="6"/>
  <c r="F2761" i="6"/>
  <c r="G2761" i="6"/>
  <c r="H2761" i="6"/>
  <c r="I2761" i="6"/>
  <c r="C2761" i="6"/>
  <c r="K2761" i="6"/>
  <c r="L2761" i="6"/>
  <c r="D2761" i="6"/>
  <c r="M2761" i="6"/>
  <c r="N2761" i="6"/>
  <c r="A2762" i="6"/>
  <c r="F2762" i="6"/>
  <c r="G2762" i="6"/>
  <c r="H2762" i="6"/>
  <c r="I2762" i="6"/>
  <c r="C2762" i="6"/>
  <c r="K2762" i="6"/>
  <c r="L2762" i="6"/>
  <c r="D2762" i="6"/>
  <c r="M2762" i="6"/>
  <c r="N2762" i="6"/>
  <c r="A2763" i="6"/>
  <c r="F2763" i="6"/>
  <c r="G2763" i="6"/>
  <c r="H2763" i="6"/>
  <c r="I2763" i="6"/>
  <c r="C2763" i="6"/>
  <c r="K2763" i="6"/>
  <c r="L2763" i="6"/>
  <c r="D2763" i="6"/>
  <c r="M2763" i="6"/>
  <c r="N2763" i="6"/>
  <c r="A2764" i="6"/>
  <c r="F2764" i="6"/>
  <c r="G2764" i="6"/>
  <c r="H2764" i="6"/>
  <c r="I2764" i="6"/>
  <c r="C2764" i="6"/>
  <c r="K2764" i="6"/>
  <c r="L2764" i="6"/>
  <c r="D2764" i="6"/>
  <c r="M2764" i="6"/>
  <c r="N2764" i="6"/>
  <c r="A2765" i="6"/>
  <c r="F2765" i="6"/>
  <c r="G2765" i="6"/>
  <c r="H2765" i="6"/>
  <c r="I2765" i="6"/>
  <c r="C2765" i="6"/>
  <c r="K2765" i="6"/>
  <c r="L2765" i="6"/>
  <c r="D2765" i="6"/>
  <c r="M2765" i="6"/>
  <c r="N2765" i="6"/>
  <c r="A2766" i="6"/>
  <c r="F2766" i="6"/>
  <c r="G2766" i="6"/>
  <c r="H2766" i="6"/>
  <c r="I2766" i="6"/>
  <c r="C2766" i="6"/>
  <c r="K2766" i="6"/>
  <c r="L2766" i="6"/>
  <c r="D2766" i="6"/>
  <c r="M2766" i="6"/>
  <c r="N2766" i="6"/>
  <c r="A2767" i="6"/>
  <c r="F2767" i="6"/>
  <c r="G2767" i="6"/>
  <c r="H2767" i="6"/>
  <c r="I2767" i="6"/>
  <c r="C2767" i="6"/>
  <c r="K2767" i="6"/>
  <c r="L2767" i="6"/>
  <c r="D2767" i="6"/>
  <c r="M2767" i="6"/>
  <c r="N2767" i="6"/>
  <c r="A2768" i="6"/>
  <c r="F2768" i="6"/>
  <c r="G2768" i="6"/>
  <c r="H2768" i="6"/>
  <c r="I2768" i="6"/>
  <c r="C2768" i="6"/>
  <c r="K2768" i="6"/>
  <c r="L2768" i="6"/>
  <c r="D2768" i="6"/>
  <c r="M2768" i="6"/>
  <c r="N2768" i="6"/>
  <c r="A2769" i="6"/>
  <c r="F2769" i="6"/>
  <c r="G2769" i="6"/>
  <c r="H2769" i="6"/>
  <c r="I2769" i="6"/>
  <c r="C2769" i="6"/>
  <c r="K2769" i="6"/>
  <c r="L2769" i="6"/>
  <c r="D2769" i="6"/>
  <c r="M2769" i="6"/>
  <c r="N2769" i="6"/>
  <c r="A2770" i="6"/>
  <c r="F2770" i="6"/>
  <c r="G2770" i="6"/>
  <c r="H2770" i="6"/>
  <c r="I2770" i="6"/>
  <c r="C2770" i="6"/>
  <c r="K2770" i="6"/>
  <c r="L2770" i="6"/>
  <c r="D2770" i="6"/>
  <c r="M2770" i="6"/>
  <c r="N2770" i="6"/>
  <c r="A2771" i="6"/>
  <c r="F2771" i="6"/>
  <c r="G2771" i="6"/>
  <c r="H2771" i="6"/>
  <c r="I2771" i="6"/>
  <c r="C2771" i="6"/>
  <c r="K2771" i="6"/>
  <c r="L2771" i="6"/>
  <c r="D2771" i="6"/>
  <c r="M2771" i="6"/>
  <c r="N2771" i="6"/>
  <c r="A2772" i="6"/>
  <c r="F2772" i="6"/>
  <c r="G2772" i="6"/>
  <c r="H2772" i="6"/>
  <c r="I2772" i="6"/>
  <c r="C2772" i="6"/>
  <c r="K2772" i="6"/>
  <c r="L2772" i="6"/>
  <c r="D2772" i="6"/>
  <c r="M2772" i="6"/>
  <c r="N2772" i="6"/>
  <c r="A2773" i="6"/>
  <c r="F2773" i="6"/>
  <c r="G2773" i="6"/>
  <c r="H2773" i="6"/>
  <c r="I2773" i="6"/>
  <c r="C2773" i="6"/>
  <c r="K2773" i="6"/>
  <c r="L2773" i="6"/>
  <c r="D2773" i="6"/>
  <c r="M2773" i="6"/>
  <c r="N2773" i="6"/>
  <c r="A2774" i="6"/>
  <c r="F2774" i="6"/>
  <c r="G2774" i="6"/>
  <c r="H2774" i="6"/>
  <c r="I2774" i="6"/>
  <c r="C2774" i="6"/>
  <c r="K2774" i="6"/>
  <c r="L2774" i="6"/>
  <c r="D2774" i="6"/>
  <c r="M2774" i="6"/>
  <c r="N2774" i="6"/>
  <c r="A2775" i="6"/>
  <c r="F2775" i="6"/>
  <c r="G2775" i="6"/>
  <c r="H2775" i="6"/>
  <c r="I2775" i="6"/>
  <c r="C2775" i="6"/>
  <c r="K2775" i="6"/>
  <c r="L2775" i="6"/>
  <c r="D2775" i="6"/>
  <c r="M2775" i="6"/>
  <c r="N2775" i="6"/>
  <c r="A2776" i="6"/>
  <c r="F2776" i="6"/>
  <c r="G2776" i="6"/>
  <c r="H2776" i="6"/>
  <c r="I2776" i="6"/>
  <c r="C2776" i="6"/>
  <c r="K2776" i="6"/>
  <c r="L2776" i="6"/>
  <c r="D2776" i="6"/>
  <c r="M2776" i="6"/>
  <c r="N2776" i="6"/>
  <c r="A2777" i="6"/>
  <c r="F2777" i="6"/>
  <c r="G2777" i="6"/>
  <c r="H2777" i="6"/>
  <c r="I2777" i="6"/>
  <c r="C2777" i="6"/>
  <c r="K2777" i="6"/>
  <c r="L2777" i="6"/>
  <c r="D2777" i="6"/>
  <c r="M2777" i="6"/>
  <c r="N2777" i="6"/>
  <c r="A2778" i="6"/>
  <c r="F2778" i="6"/>
  <c r="G2778" i="6"/>
  <c r="H2778" i="6"/>
  <c r="I2778" i="6"/>
  <c r="C2778" i="6"/>
  <c r="K2778" i="6"/>
  <c r="L2778" i="6"/>
  <c r="D2778" i="6"/>
  <c r="M2778" i="6"/>
  <c r="N2778" i="6"/>
  <c r="A2779" i="6"/>
  <c r="F2779" i="6"/>
  <c r="G2779" i="6"/>
  <c r="H2779" i="6"/>
  <c r="I2779" i="6"/>
  <c r="C2779" i="6"/>
  <c r="K2779" i="6"/>
  <c r="L2779" i="6"/>
  <c r="D2779" i="6"/>
  <c r="M2779" i="6"/>
  <c r="N2779" i="6"/>
  <c r="A2780" i="6"/>
  <c r="F2780" i="6"/>
  <c r="G2780" i="6"/>
  <c r="H2780" i="6"/>
  <c r="I2780" i="6"/>
  <c r="C2780" i="6"/>
  <c r="K2780" i="6"/>
  <c r="L2780" i="6"/>
  <c r="D2780" i="6"/>
  <c r="M2780" i="6"/>
  <c r="N2780" i="6"/>
  <c r="A2781" i="6"/>
  <c r="F2781" i="6"/>
  <c r="G2781" i="6"/>
  <c r="H2781" i="6"/>
  <c r="I2781" i="6"/>
  <c r="C2781" i="6"/>
  <c r="K2781" i="6"/>
  <c r="L2781" i="6"/>
  <c r="D2781" i="6"/>
  <c r="M2781" i="6"/>
  <c r="N2781" i="6"/>
  <c r="A2782" i="6"/>
  <c r="F2782" i="6"/>
  <c r="G2782" i="6"/>
  <c r="H2782" i="6"/>
  <c r="I2782" i="6"/>
  <c r="C2782" i="6"/>
  <c r="K2782" i="6"/>
  <c r="L2782" i="6"/>
  <c r="D2782" i="6"/>
  <c r="M2782" i="6"/>
  <c r="N2782" i="6"/>
  <c r="A2783" i="6"/>
  <c r="F2783" i="6"/>
  <c r="G2783" i="6"/>
  <c r="H2783" i="6"/>
  <c r="I2783" i="6"/>
  <c r="C2783" i="6"/>
  <c r="K2783" i="6"/>
  <c r="L2783" i="6"/>
  <c r="D2783" i="6"/>
  <c r="M2783" i="6"/>
  <c r="N2783" i="6"/>
  <c r="A2784" i="6"/>
  <c r="F2784" i="6"/>
  <c r="G2784" i="6"/>
  <c r="H2784" i="6"/>
  <c r="I2784" i="6"/>
  <c r="C2784" i="6"/>
  <c r="K2784" i="6"/>
  <c r="L2784" i="6"/>
  <c r="D2784" i="6"/>
  <c r="M2784" i="6"/>
  <c r="N2784" i="6"/>
  <c r="A2785" i="6"/>
  <c r="F2785" i="6"/>
  <c r="G2785" i="6"/>
  <c r="H2785" i="6"/>
  <c r="I2785" i="6"/>
  <c r="C2785" i="6"/>
  <c r="K2785" i="6"/>
  <c r="L2785" i="6"/>
  <c r="D2785" i="6"/>
  <c r="M2785" i="6"/>
  <c r="N2785" i="6"/>
  <c r="A2786" i="6"/>
  <c r="F2786" i="6"/>
  <c r="G2786" i="6"/>
  <c r="H2786" i="6"/>
  <c r="I2786" i="6"/>
  <c r="C2786" i="6"/>
  <c r="K2786" i="6"/>
  <c r="L2786" i="6"/>
  <c r="D2786" i="6"/>
  <c r="M2786" i="6"/>
  <c r="N2786" i="6"/>
  <c r="A2787" i="6"/>
  <c r="F2787" i="6"/>
  <c r="G2787" i="6"/>
  <c r="H2787" i="6"/>
  <c r="I2787" i="6"/>
  <c r="C2787" i="6"/>
  <c r="K2787" i="6"/>
  <c r="L2787" i="6"/>
  <c r="D2787" i="6"/>
  <c r="M2787" i="6"/>
  <c r="N2787" i="6"/>
  <c r="A2788" i="6"/>
  <c r="F2788" i="6"/>
  <c r="G2788" i="6"/>
  <c r="H2788" i="6"/>
  <c r="I2788" i="6"/>
  <c r="C2788" i="6"/>
  <c r="K2788" i="6"/>
  <c r="L2788" i="6"/>
  <c r="D2788" i="6"/>
  <c r="M2788" i="6"/>
  <c r="N2788" i="6"/>
  <c r="A2789" i="6"/>
  <c r="F2789" i="6"/>
  <c r="G2789" i="6"/>
  <c r="H2789" i="6"/>
  <c r="I2789" i="6"/>
  <c r="C2789" i="6"/>
  <c r="K2789" i="6"/>
  <c r="L2789" i="6"/>
  <c r="D2789" i="6"/>
  <c r="M2789" i="6"/>
  <c r="N2789" i="6"/>
  <c r="A2790" i="6"/>
  <c r="F2790" i="6"/>
  <c r="G2790" i="6"/>
  <c r="H2790" i="6"/>
  <c r="I2790" i="6"/>
  <c r="C2790" i="6"/>
  <c r="K2790" i="6"/>
  <c r="L2790" i="6"/>
  <c r="D2790" i="6"/>
  <c r="M2790" i="6"/>
  <c r="N2790" i="6"/>
  <c r="A2791" i="6"/>
  <c r="F2791" i="6"/>
  <c r="G2791" i="6"/>
  <c r="H2791" i="6"/>
  <c r="I2791" i="6"/>
  <c r="C2791" i="6"/>
  <c r="K2791" i="6"/>
  <c r="L2791" i="6"/>
  <c r="D2791" i="6"/>
  <c r="M2791" i="6"/>
  <c r="N2791" i="6"/>
  <c r="A2792" i="6"/>
  <c r="F2792" i="6"/>
  <c r="G2792" i="6"/>
  <c r="H2792" i="6"/>
  <c r="I2792" i="6"/>
  <c r="C2792" i="6"/>
  <c r="K2792" i="6"/>
  <c r="L2792" i="6"/>
  <c r="D2792" i="6"/>
  <c r="M2792" i="6"/>
  <c r="N2792" i="6"/>
  <c r="A2793" i="6"/>
  <c r="F2793" i="6"/>
  <c r="G2793" i="6"/>
  <c r="H2793" i="6"/>
  <c r="I2793" i="6"/>
  <c r="C2793" i="6"/>
  <c r="K2793" i="6"/>
  <c r="L2793" i="6"/>
  <c r="D2793" i="6"/>
  <c r="M2793" i="6"/>
  <c r="N2793" i="6"/>
  <c r="A2794" i="6"/>
  <c r="F2794" i="6"/>
  <c r="G2794" i="6"/>
  <c r="H2794" i="6"/>
  <c r="I2794" i="6"/>
  <c r="C2794" i="6"/>
  <c r="K2794" i="6"/>
  <c r="L2794" i="6"/>
  <c r="D2794" i="6"/>
  <c r="M2794" i="6"/>
  <c r="N2794" i="6"/>
  <c r="A2795" i="6"/>
  <c r="F2795" i="6"/>
  <c r="G2795" i="6"/>
  <c r="H2795" i="6"/>
  <c r="I2795" i="6"/>
  <c r="C2795" i="6"/>
  <c r="K2795" i="6"/>
  <c r="L2795" i="6"/>
  <c r="D2795" i="6"/>
  <c r="M2795" i="6"/>
  <c r="N2795" i="6"/>
  <c r="A2796" i="6"/>
  <c r="F2796" i="6"/>
  <c r="G2796" i="6"/>
  <c r="H2796" i="6"/>
  <c r="I2796" i="6"/>
  <c r="C2796" i="6"/>
  <c r="K2796" i="6"/>
  <c r="L2796" i="6"/>
  <c r="D2796" i="6"/>
  <c r="M2796" i="6"/>
  <c r="N2796" i="6"/>
  <c r="A2797" i="6"/>
  <c r="F2797" i="6"/>
  <c r="G2797" i="6"/>
  <c r="H2797" i="6"/>
  <c r="I2797" i="6"/>
  <c r="C2797" i="6"/>
  <c r="K2797" i="6"/>
  <c r="L2797" i="6"/>
  <c r="D2797" i="6"/>
  <c r="M2797" i="6"/>
  <c r="N2797" i="6"/>
  <c r="A2798" i="6"/>
  <c r="F2798" i="6"/>
  <c r="G2798" i="6"/>
  <c r="H2798" i="6"/>
  <c r="I2798" i="6"/>
  <c r="C2798" i="6"/>
  <c r="K2798" i="6"/>
  <c r="L2798" i="6"/>
  <c r="D2798" i="6"/>
  <c r="M2798" i="6"/>
  <c r="N2798" i="6"/>
  <c r="A2799" i="6"/>
  <c r="F2799" i="6"/>
  <c r="G2799" i="6"/>
  <c r="H2799" i="6"/>
  <c r="I2799" i="6"/>
  <c r="C2799" i="6"/>
  <c r="K2799" i="6"/>
  <c r="L2799" i="6"/>
  <c r="D2799" i="6"/>
  <c r="M2799" i="6"/>
  <c r="N2799" i="6"/>
  <c r="A2800" i="6"/>
  <c r="F2800" i="6"/>
  <c r="G2800" i="6"/>
  <c r="H2800" i="6"/>
  <c r="I2800" i="6"/>
  <c r="C2800" i="6"/>
  <c r="K2800" i="6"/>
  <c r="L2800" i="6"/>
  <c r="D2800" i="6"/>
  <c r="M2800" i="6"/>
  <c r="N2800" i="6"/>
  <c r="A2801" i="6"/>
  <c r="F2801" i="6"/>
  <c r="G2801" i="6"/>
  <c r="H2801" i="6"/>
  <c r="I2801" i="6"/>
  <c r="C2801" i="6"/>
  <c r="K2801" i="6"/>
  <c r="L2801" i="6"/>
  <c r="D2801" i="6"/>
  <c r="M2801" i="6"/>
  <c r="N2801" i="6"/>
  <c r="A2802" i="6"/>
  <c r="F2802" i="6"/>
  <c r="G2802" i="6"/>
  <c r="H2802" i="6"/>
  <c r="I2802" i="6"/>
  <c r="C2802" i="6"/>
  <c r="K2802" i="6"/>
  <c r="L2802" i="6"/>
  <c r="D2802" i="6"/>
  <c r="M2802" i="6"/>
  <c r="N2802" i="6"/>
  <c r="A2803" i="6"/>
  <c r="F2803" i="6"/>
  <c r="G2803" i="6"/>
  <c r="H2803" i="6"/>
  <c r="I2803" i="6"/>
  <c r="C2803" i="6"/>
  <c r="K2803" i="6"/>
  <c r="L2803" i="6"/>
  <c r="D2803" i="6"/>
  <c r="M2803" i="6"/>
  <c r="N2803" i="6"/>
  <c r="A2804" i="6"/>
  <c r="F2804" i="6"/>
  <c r="G2804" i="6"/>
  <c r="H2804" i="6"/>
  <c r="I2804" i="6"/>
  <c r="C2804" i="6"/>
  <c r="K2804" i="6"/>
  <c r="L2804" i="6"/>
  <c r="D2804" i="6"/>
  <c r="M2804" i="6"/>
  <c r="N2804" i="6"/>
  <c r="A2805" i="6"/>
  <c r="F2805" i="6"/>
  <c r="G2805" i="6"/>
  <c r="H2805" i="6"/>
  <c r="I2805" i="6"/>
  <c r="C2805" i="6"/>
  <c r="K2805" i="6"/>
  <c r="L2805" i="6"/>
  <c r="D2805" i="6"/>
  <c r="M2805" i="6"/>
  <c r="N2805" i="6"/>
  <c r="A2806" i="6"/>
  <c r="F2806" i="6"/>
  <c r="G2806" i="6"/>
  <c r="H2806" i="6"/>
  <c r="I2806" i="6"/>
  <c r="C2806" i="6"/>
  <c r="K2806" i="6"/>
  <c r="L2806" i="6"/>
  <c r="D2806" i="6"/>
  <c r="M2806" i="6"/>
  <c r="N2806" i="6"/>
  <c r="A2807" i="6"/>
  <c r="F2807" i="6"/>
  <c r="G2807" i="6"/>
  <c r="H2807" i="6"/>
  <c r="I2807" i="6"/>
  <c r="C2807" i="6"/>
  <c r="K2807" i="6"/>
  <c r="L2807" i="6"/>
  <c r="D2807" i="6"/>
  <c r="M2807" i="6"/>
  <c r="N2807" i="6"/>
  <c r="A2808" i="6"/>
  <c r="F2808" i="6"/>
  <c r="G2808" i="6"/>
  <c r="H2808" i="6"/>
  <c r="I2808" i="6"/>
  <c r="C2808" i="6"/>
  <c r="K2808" i="6"/>
  <c r="L2808" i="6"/>
  <c r="D2808" i="6"/>
  <c r="M2808" i="6"/>
  <c r="N2808" i="6"/>
  <c r="A2809" i="6"/>
  <c r="F2809" i="6"/>
  <c r="G2809" i="6"/>
  <c r="H2809" i="6"/>
  <c r="I2809" i="6"/>
  <c r="C2809" i="6"/>
  <c r="K2809" i="6"/>
  <c r="L2809" i="6"/>
  <c r="D2809" i="6"/>
  <c r="M2809" i="6"/>
  <c r="N2809" i="6"/>
  <c r="A2810" i="6"/>
  <c r="F2810" i="6"/>
  <c r="G2810" i="6"/>
  <c r="H2810" i="6"/>
  <c r="I2810" i="6"/>
  <c r="C2810" i="6"/>
  <c r="K2810" i="6"/>
  <c r="L2810" i="6"/>
  <c r="D2810" i="6"/>
  <c r="M2810" i="6"/>
  <c r="N2810" i="6"/>
  <c r="A2811" i="6"/>
  <c r="F2811" i="6"/>
  <c r="G2811" i="6"/>
  <c r="H2811" i="6"/>
  <c r="I2811" i="6"/>
  <c r="C2811" i="6"/>
  <c r="K2811" i="6"/>
  <c r="L2811" i="6"/>
  <c r="D2811" i="6"/>
  <c r="M2811" i="6"/>
  <c r="N2811" i="6"/>
  <c r="A2812" i="6"/>
  <c r="F2812" i="6"/>
  <c r="G2812" i="6"/>
  <c r="H2812" i="6"/>
  <c r="I2812" i="6"/>
  <c r="C2812" i="6"/>
  <c r="K2812" i="6"/>
  <c r="L2812" i="6"/>
  <c r="D2812" i="6"/>
  <c r="M2812" i="6"/>
  <c r="N2812" i="6"/>
  <c r="A2813" i="6"/>
  <c r="F2813" i="6"/>
  <c r="G2813" i="6"/>
  <c r="H2813" i="6"/>
  <c r="I2813" i="6"/>
  <c r="C2813" i="6"/>
  <c r="K2813" i="6"/>
  <c r="L2813" i="6"/>
  <c r="D2813" i="6"/>
  <c r="M2813" i="6"/>
  <c r="N2813" i="6"/>
  <c r="A2814" i="6"/>
  <c r="F2814" i="6"/>
  <c r="G2814" i="6"/>
  <c r="H2814" i="6"/>
  <c r="I2814" i="6"/>
  <c r="C2814" i="6"/>
  <c r="K2814" i="6"/>
  <c r="L2814" i="6"/>
  <c r="D2814" i="6"/>
  <c r="M2814" i="6"/>
  <c r="N2814" i="6"/>
  <c r="A2815" i="6"/>
  <c r="F2815" i="6"/>
  <c r="G2815" i="6"/>
  <c r="H2815" i="6"/>
  <c r="I2815" i="6"/>
  <c r="C2815" i="6"/>
  <c r="K2815" i="6"/>
  <c r="L2815" i="6"/>
  <c r="D2815" i="6"/>
  <c r="M2815" i="6"/>
  <c r="N2815" i="6"/>
  <c r="A2816" i="6"/>
  <c r="F2816" i="6"/>
  <c r="G2816" i="6"/>
  <c r="H2816" i="6"/>
  <c r="I2816" i="6"/>
  <c r="C2816" i="6"/>
  <c r="K2816" i="6"/>
  <c r="L2816" i="6"/>
  <c r="D2816" i="6"/>
  <c r="M2816" i="6"/>
  <c r="N2816" i="6"/>
  <c r="A2817" i="6"/>
  <c r="F2817" i="6"/>
  <c r="G2817" i="6"/>
  <c r="H2817" i="6"/>
  <c r="I2817" i="6"/>
  <c r="C2817" i="6"/>
  <c r="K2817" i="6"/>
  <c r="L2817" i="6"/>
  <c r="D2817" i="6"/>
  <c r="M2817" i="6"/>
  <c r="N2817" i="6"/>
  <c r="A2818" i="6"/>
  <c r="F2818" i="6"/>
  <c r="G2818" i="6"/>
  <c r="H2818" i="6"/>
  <c r="I2818" i="6"/>
  <c r="C2818" i="6"/>
  <c r="K2818" i="6"/>
  <c r="L2818" i="6"/>
  <c r="D2818" i="6"/>
  <c r="M2818" i="6"/>
  <c r="N2818" i="6"/>
  <c r="A2819" i="6"/>
  <c r="F2819" i="6"/>
  <c r="G2819" i="6"/>
  <c r="H2819" i="6"/>
  <c r="I2819" i="6"/>
  <c r="C2819" i="6"/>
  <c r="K2819" i="6"/>
  <c r="L2819" i="6"/>
  <c r="D2819" i="6"/>
  <c r="M2819" i="6"/>
  <c r="N2819" i="6"/>
  <c r="A2820" i="6"/>
  <c r="F2820" i="6"/>
  <c r="G2820" i="6"/>
  <c r="H2820" i="6"/>
  <c r="I2820" i="6"/>
  <c r="C2820" i="6"/>
  <c r="K2820" i="6"/>
  <c r="L2820" i="6"/>
  <c r="D2820" i="6"/>
  <c r="M2820" i="6"/>
  <c r="N2820" i="6"/>
  <c r="A2821" i="6"/>
  <c r="F2821" i="6"/>
  <c r="G2821" i="6"/>
  <c r="H2821" i="6"/>
  <c r="I2821" i="6"/>
  <c r="C2821" i="6"/>
  <c r="K2821" i="6"/>
  <c r="L2821" i="6"/>
  <c r="D2821" i="6"/>
  <c r="M2821" i="6"/>
  <c r="N2821" i="6"/>
  <c r="A2822" i="6"/>
  <c r="F2822" i="6"/>
  <c r="G2822" i="6"/>
  <c r="H2822" i="6"/>
  <c r="I2822" i="6"/>
  <c r="C2822" i="6"/>
  <c r="K2822" i="6"/>
  <c r="L2822" i="6"/>
  <c r="D2822" i="6"/>
  <c r="M2822" i="6"/>
  <c r="N2822" i="6"/>
  <c r="A2823" i="6"/>
  <c r="F2823" i="6"/>
  <c r="G2823" i="6"/>
  <c r="H2823" i="6"/>
  <c r="I2823" i="6"/>
  <c r="C2823" i="6"/>
  <c r="K2823" i="6"/>
  <c r="L2823" i="6"/>
  <c r="D2823" i="6"/>
  <c r="M2823" i="6"/>
  <c r="N2823" i="6"/>
  <c r="A2824" i="6"/>
  <c r="F2824" i="6"/>
  <c r="G2824" i="6"/>
  <c r="H2824" i="6"/>
  <c r="I2824" i="6"/>
  <c r="C2824" i="6"/>
  <c r="K2824" i="6"/>
  <c r="L2824" i="6"/>
  <c r="D2824" i="6"/>
  <c r="M2824" i="6"/>
  <c r="N2824" i="6"/>
  <c r="A2825" i="6"/>
  <c r="F2825" i="6"/>
  <c r="G2825" i="6"/>
  <c r="H2825" i="6"/>
  <c r="I2825" i="6"/>
  <c r="C2825" i="6"/>
  <c r="K2825" i="6"/>
  <c r="L2825" i="6"/>
  <c r="D2825" i="6"/>
  <c r="M2825" i="6"/>
  <c r="N2825" i="6"/>
  <c r="A2826" i="6"/>
  <c r="F2826" i="6"/>
  <c r="G2826" i="6"/>
  <c r="H2826" i="6"/>
  <c r="I2826" i="6"/>
  <c r="C2826" i="6"/>
  <c r="K2826" i="6"/>
  <c r="L2826" i="6"/>
  <c r="D2826" i="6"/>
  <c r="M2826" i="6"/>
  <c r="N2826" i="6"/>
  <c r="A2827" i="6"/>
  <c r="F2827" i="6"/>
  <c r="G2827" i="6"/>
  <c r="H2827" i="6"/>
  <c r="I2827" i="6"/>
  <c r="C2827" i="6"/>
  <c r="K2827" i="6"/>
  <c r="L2827" i="6"/>
  <c r="D2827" i="6"/>
  <c r="M2827" i="6"/>
  <c r="N2827" i="6"/>
  <c r="A2828" i="6"/>
  <c r="F2828" i="6"/>
  <c r="G2828" i="6"/>
  <c r="H2828" i="6"/>
  <c r="I2828" i="6"/>
  <c r="C2828" i="6"/>
  <c r="K2828" i="6"/>
  <c r="L2828" i="6"/>
  <c r="D2828" i="6"/>
  <c r="M2828" i="6"/>
  <c r="N2828" i="6"/>
  <c r="A2829" i="6"/>
  <c r="F2829" i="6"/>
  <c r="G2829" i="6"/>
  <c r="H2829" i="6"/>
  <c r="I2829" i="6"/>
  <c r="C2829" i="6"/>
  <c r="K2829" i="6"/>
  <c r="L2829" i="6"/>
  <c r="D2829" i="6"/>
  <c r="M2829" i="6"/>
  <c r="N2829" i="6"/>
  <c r="A2830" i="6"/>
  <c r="F2830" i="6"/>
  <c r="G2830" i="6"/>
  <c r="H2830" i="6"/>
  <c r="I2830" i="6"/>
  <c r="C2830" i="6"/>
  <c r="K2830" i="6"/>
  <c r="L2830" i="6"/>
  <c r="D2830" i="6"/>
  <c r="M2830" i="6"/>
  <c r="N2830" i="6"/>
  <c r="A2831" i="6"/>
  <c r="F2831" i="6"/>
  <c r="G2831" i="6"/>
  <c r="H2831" i="6"/>
  <c r="I2831" i="6"/>
  <c r="C2831" i="6"/>
  <c r="K2831" i="6"/>
  <c r="L2831" i="6"/>
  <c r="D2831" i="6"/>
  <c r="M2831" i="6"/>
  <c r="N2831" i="6"/>
  <c r="A2832" i="6"/>
  <c r="F2832" i="6"/>
  <c r="G2832" i="6"/>
  <c r="H2832" i="6"/>
  <c r="I2832" i="6"/>
  <c r="C2832" i="6"/>
  <c r="K2832" i="6"/>
  <c r="L2832" i="6"/>
  <c r="D2832" i="6"/>
  <c r="M2832" i="6"/>
  <c r="N2832" i="6"/>
  <c r="A2833" i="6"/>
  <c r="F2833" i="6"/>
  <c r="G2833" i="6"/>
  <c r="H2833" i="6"/>
  <c r="I2833" i="6"/>
  <c r="C2833" i="6"/>
  <c r="K2833" i="6"/>
  <c r="L2833" i="6"/>
  <c r="D2833" i="6"/>
  <c r="M2833" i="6"/>
  <c r="N2833" i="6"/>
  <c r="A2834" i="6"/>
  <c r="F2834" i="6"/>
  <c r="G2834" i="6"/>
  <c r="H2834" i="6"/>
  <c r="I2834" i="6"/>
  <c r="C2834" i="6"/>
  <c r="K2834" i="6"/>
  <c r="L2834" i="6"/>
  <c r="D2834" i="6"/>
  <c r="M2834" i="6"/>
  <c r="N2834" i="6"/>
  <c r="A2835" i="6"/>
  <c r="F2835" i="6"/>
  <c r="G2835" i="6"/>
  <c r="H2835" i="6"/>
  <c r="I2835" i="6"/>
  <c r="C2835" i="6"/>
  <c r="K2835" i="6"/>
  <c r="L2835" i="6"/>
  <c r="D2835" i="6"/>
  <c r="M2835" i="6"/>
  <c r="N2835" i="6"/>
  <c r="A2836" i="6"/>
  <c r="F2836" i="6"/>
  <c r="G2836" i="6"/>
  <c r="H2836" i="6"/>
  <c r="I2836" i="6"/>
  <c r="C2836" i="6"/>
  <c r="K2836" i="6"/>
  <c r="L2836" i="6"/>
  <c r="D2836" i="6"/>
  <c r="M2836" i="6"/>
  <c r="N2836" i="6"/>
  <c r="A2837" i="6"/>
  <c r="F2837" i="6"/>
  <c r="G2837" i="6"/>
  <c r="H2837" i="6"/>
  <c r="I2837" i="6"/>
  <c r="C2837" i="6"/>
  <c r="K2837" i="6"/>
  <c r="L2837" i="6"/>
  <c r="D2837" i="6"/>
  <c r="M2837" i="6"/>
  <c r="N2837" i="6"/>
  <c r="A2838" i="6"/>
  <c r="F2838" i="6"/>
  <c r="G2838" i="6"/>
  <c r="H2838" i="6"/>
  <c r="I2838" i="6"/>
  <c r="C2838" i="6"/>
  <c r="K2838" i="6"/>
  <c r="L2838" i="6"/>
  <c r="D2838" i="6"/>
  <c r="M2838" i="6"/>
  <c r="N2838" i="6"/>
  <c r="A2839" i="6"/>
  <c r="F2839" i="6"/>
  <c r="G2839" i="6"/>
  <c r="H2839" i="6"/>
  <c r="I2839" i="6"/>
  <c r="C2839" i="6"/>
  <c r="K2839" i="6"/>
  <c r="L2839" i="6"/>
  <c r="D2839" i="6"/>
  <c r="M2839" i="6"/>
  <c r="N2839" i="6"/>
  <c r="A2840" i="6"/>
  <c r="F2840" i="6"/>
  <c r="G2840" i="6"/>
  <c r="H2840" i="6"/>
  <c r="I2840" i="6"/>
  <c r="C2840" i="6"/>
  <c r="K2840" i="6"/>
  <c r="L2840" i="6"/>
  <c r="D2840" i="6"/>
  <c r="M2840" i="6"/>
  <c r="N2840" i="6"/>
  <c r="A2841" i="6"/>
  <c r="F2841" i="6"/>
  <c r="G2841" i="6"/>
  <c r="H2841" i="6"/>
  <c r="I2841" i="6"/>
  <c r="C2841" i="6"/>
  <c r="K2841" i="6"/>
  <c r="L2841" i="6"/>
  <c r="D2841" i="6"/>
  <c r="M2841" i="6"/>
  <c r="N2841" i="6"/>
  <c r="A2842" i="6"/>
  <c r="F2842" i="6"/>
  <c r="G2842" i="6"/>
  <c r="H2842" i="6"/>
  <c r="I2842" i="6"/>
  <c r="C2842" i="6"/>
  <c r="K2842" i="6"/>
  <c r="L2842" i="6"/>
  <c r="D2842" i="6"/>
  <c r="M2842" i="6"/>
  <c r="N2842" i="6"/>
  <c r="A2843" i="6"/>
  <c r="F2843" i="6"/>
  <c r="G2843" i="6"/>
  <c r="H2843" i="6"/>
  <c r="I2843" i="6"/>
  <c r="C2843" i="6"/>
  <c r="K2843" i="6"/>
  <c r="L2843" i="6"/>
  <c r="D2843" i="6"/>
  <c r="M2843" i="6"/>
  <c r="N2843" i="6"/>
  <c r="A2844" i="6"/>
  <c r="F2844" i="6"/>
  <c r="G2844" i="6"/>
  <c r="H2844" i="6"/>
  <c r="I2844" i="6"/>
  <c r="C2844" i="6"/>
  <c r="K2844" i="6"/>
  <c r="L2844" i="6"/>
  <c r="D2844" i="6"/>
  <c r="M2844" i="6"/>
  <c r="N2844" i="6"/>
  <c r="A2845" i="6"/>
  <c r="F2845" i="6"/>
  <c r="G2845" i="6"/>
  <c r="H2845" i="6"/>
  <c r="I2845" i="6"/>
  <c r="C2845" i="6"/>
  <c r="K2845" i="6"/>
  <c r="L2845" i="6"/>
  <c r="D2845" i="6"/>
  <c r="M2845" i="6"/>
  <c r="N2845" i="6"/>
  <c r="A2846" i="6"/>
  <c r="F2846" i="6"/>
  <c r="G2846" i="6"/>
  <c r="H2846" i="6"/>
  <c r="I2846" i="6"/>
  <c r="C2846" i="6"/>
  <c r="K2846" i="6"/>
  <c r="L2846" i="6"/>
  <c r="D2846" i="6"/>
  <c r="M2846" i="6"/>
  <c r="N2846" i="6"/>
  <c r="A2847" i="6"/>
  <c r="F2847" i="6"/>
  <c r="G2847" i="6"/>
  <c r="H2847" i="6"/>
  <c r="I2847" i="6"/>
  <c r="C2847" i="6"/>
  <c r="K2847" i="6"/>
  <c r="L2847" i="6"/>
  <c r="D2847" i="6"/>
  <c r="M2847" i="6"/>
  <c r="N2847" i="6"/>
  <c r="A2848" i="6"/>
  <c r="F2848" i="6"/>
  <c r="G2848" i="6"/>
  <c r="H2848" i="6"/>
  <c r="I2848" i="6"/>
  <c r="C2848" i="6"/>
  <c r="K2848" i="6"/>
  <c r="L2848" i="6"/>
  <c r="D2848" i="6"/>
  <c r="M2848" i="6"/>
  <c r="N2848" i="6"/>
  <c r="A2849" i="6"/>
  <c r="F2849" i="6"/>
  <c r="G2849" i="6"/>
  <c r="H2849" i="6"/>
  <c r="I2849" i="6"/>
  <c r="C2849" i="6"/>
  <c r="K2849" i="6"/>
  <c r="L2849" i="6"/>
  <c r="D2849" i="6"/>
  <c r="M2849" i="6"/>
  <c r="N2849" i="6"/>
  <c r="A2850" i="6"/>
  <c r="F2850" i="6"/>
  <c r="G2850" i="6"/>
  <c r="H2850" i="6"/>
  <c r="I2850" i="6"/>
  <c r="C2850" i="6"/>
  <c r="K2850" i="6"/>
  <c r="L2850" i="6"/>
  <c r="D2850" i="6"/>
  <c r="M2850" i="6"/>
  <c r="N2850" i="6"/>
  <c r="A2851" i="6"/>
  <c r="F2851" i="6"/>
  <c r="G2851" i="6"/>
  <c r="H2851" i="6"/>
  <c r="I2851" i="6"/>
  <c r="C2851" i="6"/>
  <c r="K2851" i="6"/>
  <c r="L2851" i="6"/>
  <c r="D2851" i="6"/>
  <c r="M2851" i="6"/>
  <c r="N2851" i="6"/>
  <c r="A2852" i="6"/>
  <c r="F2852" i="6"/>
  <c r="G2852" i="6"/>
  <c r="H2852" i="6"/>
  <c r="I2852" i="6"/>
  <c r="C2852" i="6"/>
  <c r="K2852" i="6"/>
  <c r="L2852" i="6"/>
  <c r="D2852" i="6"/>
  <c r="M2852" i="6"/>
  <c r="N2852" i="6"/>
  <c r="A2853" i="6"/>
  <c r="F2853" i="6"/>
  <c r="G2853" i="6"/>
  <c r="H2853" i="6"/>
  <c r="I2853" i="6"/>
  <c r="C2853" i="6"/>
  <c r="K2853" i="6"/>
  <c r="L2853" i="6"/>
  <c r="D2853" i="6"/>
  <c r="M2853" i="6"/>
  <c r="N2853" i="6"/>
  <c r="A2854" i="6"/>
  <c r="F2854" i="6"/>
  <c r="G2854" i="6"/>
  <c r="H2854" i="6"/>
  <c r="I2854" i="6"/>
  <c r="C2854" i="6"/>
  <c r="K2854" i="6"/>
  <c r="L2854" i="6"/>
  <c r="D2854" i="6"/>
  <c r="M2854" i="6"/>
  <c r="N2854" i="6"/>
  <c r="A2855" i="6"/>
  <c r="F2855" i="6"/>
  <c r="G2855" i="6"/>
  <c r="H2855" i="6"/>
  <c r="I2855" i="6"/>
  <c r="C2855" i="6"/>
  <c r="K2855" i="6"/>
  <c r="L2855" i="6"/>
  <c r="D2855" i="6"/>
  <c r="M2855" i="6"/>
  <c r="N2855" i="6"/>
  <c r="A2856" i="6"/>
  <c r="F2856" i="6"/>
  <c r="G2856" i="6"/>
  <c r="H2856" i="6"/>
  <c r="I2856" i="6"/>
  <c r="C2856" i="6"/>
  <c r="K2856" i="6"/>
  <c r="L2856" i="6"/>
  <c r="D2856" i="6"/>
  <c r="M2856" i="6"/>
  <c r="N2856" i="6"/>
  <c r="A2857" i="6"/>
  <c r="F2857" i="6"/>
  <c r="G2857" i="6"/>
  <c r="H2857" i="6"/>
  <c r="I2857" i="6"/>
  <c r="C2857" i="6"/>
  <c r="K2857" i="6"/>
  <c r="L2857" i="6"/>
  <c r="D2857" i="6"/>
  <c r="M2857" i="6"/>
  <c r="N2857" i="6"/>
  <c r="A2858" i="6"/>
  <c r="F2858" i="6"/>
  <c r="G2858" i="6"/>
  <c r="H2858" i="6"/>
  <c r="I2858" i="6"/>
  <c r="C2858" i="6"/>
  <c r="K2858" i="6"/>
  <c r="L2858" i="6"/>
  <c r="D2858" i="6"/>
  <c r="M2858" i="6"/>
  <c r="N2858" i="6"/>
  <c r="A2859" i="6"/>
  <c r="F2859" i="6"/>
  <c r="G2859" i="6"/>
  <c r="H2859" i="6"/>
  <c r="I2859" i="6"/>
  <c r="C2859" i="6"/>
  <c r="K2859" i="6"/>
  <c r="L2859" i="6"/>
  <c r="D2859" i="6"/>
  <c r="M2859" i="6"/>
  <c r="N2859" i="6"/>
  <c r="A2860" i="6"/>
  <c r="F2860" i="6"/>
  <c r="G2860" i="6"/>
  <c r="H2860" i="6"/>
  <c r="I2860" i="6"/>
  <c r="C2860" i="6"/>
  <c r="K2860" i="6"/>
  <c r="L2860" i="6"/>
  <c r="D2860" i="6"/>
  <c r="M2860" i="6"/>
  <c r="N2860" i="6"/>
  <c r="A2861" i="6"/>
  <c r="F2861" i="6"/>
  <c r="G2861" i="6"/>
  <c r="H2861" i="6"/>
  <c r="I2861" i="6"/>
  <c r="C2861" i="6"/>
  <c r="K2861" i="6"/>
  <c r="L2861" i="6"/>
  <c r="D2861" i="6"/>
  <c r="M2861" i="6"/>
  <c r="N2861" i="6"/>
  <c r="A2862" i="6"/>
  <c r="F2862" i="6"/>
  <c r="G2862" i="6"/>
  <c r="H2862" i="6"/>
  <c r="I2862" i="6"/>
  <c r="C2862" i="6"/>
  <c r="K2862" i="6"/>
  <c r="L2862" i="6"/>
  <c r="D2862" i="6"/>
  <c r="M2862" i="6"/>
  <c r="N2862" i="6"/>
  <c r="A2863" i="6"/>
  <c r="F2863" i="6"/>
  <c r="G2863" i="6"/>
  <c r="H2863" i="6"/>
  <c r="I2863" i="6"/>
  <c r="C2863" i="6"/>
  <c r="K2863" i="6"/>
  <c r="L2863" i="6"/>
  <c r="D2863" i="6"/>
  <c r="M2863" i="6"/>
  <c r="N2863" i="6"/>
  <c r="A2864" i="6"/>
  <c r="F2864" i="6"/>
  <c r="G2864" i="6"/>
  <c r="H2864" i="6"/>
  <c r="I2864" i="6"/>
  <c r="C2864" i="6"/>
  <c r="K2864" i="6"/>
  <c r="L2864" i="6"/>
  <c r="D2864" i="6"/>
  <c r="M2864" i="6"/>
  <c r="N2864" i="6"/>
  <c r="A2865" i="6"/>
  <c r="F2865" i="6"/>
  <c r="G2865" i="6"/>
  <c r="H2865" i="6"/>
  <c r="I2865" i="6"/>
  <c r="C2865" i="6"/>
  <c r="K2865" i="6"/>
  <c r="L2865" i="6"/>
  <c r="D2865" i="6"/>
  <c r="M2865" i="6"/>
  <c r="N2865" i="6"/>
  <c r="A2866" i="6"/>
  <c r="F2866" i="6"/>
  <c r="G2866" i="6"/>
  <c r="H2866" i="6"/>
  <c r="I2866" i="6"/>
  <c r="C2866" i="6"/>
  <c r="K2866" i="6"/>
  <c r="L2866" i="6"/>
  <c r="D2866" i="6"/>
  <c r="M2866" i="6"/>
  <c r="N2866" i="6"/>
  <c r="A2867" i="6"/>
  <c r="F2867" i="6"/>
  <c r="G2867" i="6"/>
  <c r="H2867" i="6"/>
  <c r="I2867" i="6"/>
  <c r="C2867" i="6"/>
  <c r="K2867" i="6"/>
  <c r="L2867" i="6"/>
  <c r="D2867" i="6"/>
  <c r="M2867" i="6"/>
  <c r="N2867" i="6"/>
  <c r="A2868" i="6"/>
  <c r="F2868" i="6"/>
  <c r="G2868" i="6"/>
  <c r="H2868" i="6"/>
  <c r="I2868" i="6"/>
  <c r="C2868" i="6"/>
  <c r="K2868" i="6"/>
  <c r="L2868" i="6"/>
  <c r="D2868" i="6"/>
  <c r="M2868" i="6"/>
  <c r="N2868" i="6"/>
  <c r="A2869" i="6"/>
  <c r="F2869" i="6"/>
  <c r="G2869" i="6"/>
  <c r="H2869" i="6"/>
  <c r="I2869" i="6"/>
  <c r="C2869" i="6"/>
  <c r="K2869" i="6"/>
  <c r="L2869" i="6"/>
  <c r="D2869" i="6"/>
  <c r="M2869" i="6"/>
  <c r="N2869" i="6"/>
  <c r="A2870" i="6"/>
  <c r="F2870" i="6"/>
  <c r="G2870" i="6"/>
  <c r="H2870" i="6"/>
  <c r="I2870" i="6"/>
  <c r="C2870" i="6"/>
  <c r="K2870" i="6"/>
  <c r="L2870" i="6"/>
  <c r="D2870" i="6"/>
  <c r="M2870" i="6"/>
  <c r="N2870" i="6"/>
  <c r="A2871" i="6"/>
  <c r="F2871" i="6"/>
  <c r="G2871" i="6"/>
  <c r="H2871" i="6"/>
  <c r="I2871" i="6"/>
  <c r="C2871" i="6"/>
  <c r="K2871" i="6"/>
  <c r="L2871" i="6"/>
  <c r="D2871" i="6"/>
  <c r="M2871" i="6"/>
  <c r="N2871" i="6"/>
  <c r="A2872" i="6"/>
  <c r="F2872" i="6"/>
  <c r="G2872" i="6"/>
  <c r="H2872" i="6"/>
  <c r="I2872" i="6"/>
  <c r="C2872" i="6"/>
  <c r="K2872" i="6"/>
  <c r="L2872" i="6"/>
  <c r="D2872" i="6"/>
  <c r="M2872" i="6"/>
  <c r="N2872" i="6"/>
  <c r="A2873" i="6"/>
  <c r="F2873" i="6"/>
  <c r="G2873" i="6"/>
  <c r="H2873" i="6"/>
  <c r="I2873" i="6"/>
  <c r="C2873" i="6"/>
  <c r="K2873" i="6"/>
  <c r="L2873" i="6"/>
  <c r="D2873" i="6"/>
  <c r="M2873" i="6"/>
  <c r="N2873" i="6"/>
  <c r="A2874" i="6"/>
  <c r="F2874" i="6"/>
  <c r="G2874" i="6"/>
  <c r="H2874" i="6"/>
  <c r="I2874" i="6"/>
  <c r="C2874" i="6"/>
  <c r="K2874" i="6"/>
  <c r="L2874" i="6"/>
  <c r="D2874" i="6"/>
  <c r="M2874" i="6"/>
  <c r="N2874" i="6"/>
  <c r="A2875" i="6"/>
  <c r="F2875" i="6"/>
  <c r="G2875" i="6"/>
  <c r="H2875" i="6"/>
  <c r="I2875" i="6"/>
  <c r="C2875" i="6"/>
  <c r="K2875" i="6"/>
  <c r="L2875" i="6"/>
  <c r="D2875" i="6"/>
  <c r="M2875" i="6"/>
  <c r="N2875" i="6"/>
  <c r="A2876" i="6"/>
  <c r="F2876" i="6"/>
  <c r="G2876" i="6"/>
  <c r="H2876" i="6"/>
  <c r="I2876" i="6"/>
  <c r="C2876" i="6"/>
  <c r="K2876" i="6"/>
  <c r="L2876" i="6"/>
  <c r="D2876" i="6"/>
  <c r="M2876" i="6"/>
  <c r="N2876" i="6"/>
  <c r="A2877" i="6"/>
  <c r="F2877" i="6"/>
  <c r="G2877" i="6"/>
  <c r="H2877" i="6"/>
  <c r="I2877" i="6"/>
  <c r="C2877" i="6"/>
  <c r="K2877" i="6"/>
  <c r="L2877" i="6"/>
  <c r="D2877" i="6"/>
  <c r="M2877" i="6"/>
  <c r="N2877" i="6"/>
  <c r="A2878" i="6"/>
  <c r="F2878" i="6"/>
  <c r="G2878" i="6"/>
  <c r="H2878" i="6"/>
  <c r="I2878" i="6"/>
  <c r="C2878" i="6"/>
  <c r="K2878" i="6"/>
  <c r="L2878" i="6"/>
  <c r="D2878" i="6"/>
  <c r="M2878" i="6"/>
  <c r="N2878" i="6"/>
  <c r="A2879" i="6"/>
  <c r="F2879" i="6"/>
  <c r="G2879" i="6"/>
  <c r="H2879" i="6"/>
  <c r="I2879" i="6"/>
  <c r="C2879" i="6"/>
  <c r="K2879" i="6"/>
  <c r="L2879" i="6"/>
  <c r="D2879" i="6"/>
  <c r="M2879" i="6"/>
  <c r="N2879" i="6"/>
  <c r="A2880" i="6"/>
  <c r="F2880" i="6"/>
  <c r="G2880" i="6"/>
  <c r="H2880" i="6"/>
  <c r="I2880" i="6"/>
  <c r="C2880" i="6"/>
  <c r="K2880" i="6"/>
  <c r="L2880" i="6"/>
  <c r="D2880" i="6"/>
  <c r="M2880" i="6"/>
  <c r="N2880" i="6"/>
  <c r="A2881" i="6"/>
  <c r="F2881" i="6"/>
  <c r="G2881" i="6"/>
  <c r="H2881" i="6"/>
  <c r="I2881" i="6"/>
  <c r="C2881" i="6"/>
  <c r="K2881" i="6"/>
  <c r="L2881" i="6"/>
  <c r="D2881" i="6"/>
  <c r="M2881" i="6"/>
  <c r="N2881" i="6"/>
  <c r="A2882" i="6"/>
  <c r="F2882" i="6"/>
  <c r="G2882" i="6"/>
  <c r="H2882" i="6"/>
  <c r="I2882" i="6"/>
  <c r="C2882" i="6"/>
  <c r="K2882" i="6"/>
  <c r="L2882" i="6"/>
  <c r="D2882" i="6"/>
  <c r="M2882" i="6"/>
  <c r="N2882" i="6"/>
  <c r="A2883" i="6"/>
  <c r="F2883" i="6"/>
  <c r="G2883" i="6"/>
  <c r="H2883" i="6"/>
  <c r="I2883" i="6"/>
  <c r="C2883" i="6"/>
  <c r="K2883" i="6"/>
  <c r="L2883" i="6"/>
  <c r="D2883" i="6"/>
  <c r="M2883" i="6"/>
  <c r="N2883" i="6"/>
  <c r="A2884" i="6"/>
  <c r="F2884" i="6"/>
  <c r="G2884" i="6"/>
  <c r="H2884" i="6"/>
  <c r="I2884" i="6"/>
  <c r="C2884" i="6"/>
  <c r="K2884" i="6"/>
  <c r="L2884" i="6"/>
  <c r="D2884" i="6"/>
  <c r="M2884" i="6"/>
  <c r="N2884" i="6"/>
  <c r="A2885" i="6"/>
  <c r="F2885" i="6"/>
  <c r="G2885" i="6"/>
  <c r="H2885" i="6"/>
  <c r="I2885" i="6"/>
  <c r="C2885" i="6"/>
  <c r="K2885" i="6"/>
  <c r="L2885" i="6"/>
  <c r="D2885" i="6"/>
  <c r="M2885" i="6"/>
  <c r="N2885" i="6"/>
  <c r="A2886" i="6"/>
  <c r="F2886" i="6"/>
  <c r="G2886" i="6"/>
  <c r="H2886" i="6"/>
  <c r="I2886" i="6"/>
  <c r="C2886" i="6"/>
  <c r="K2886" i="6"/>
  <c r="L2886" i="6"/>
  <c r="D2886" i="6"/>
  <c r="M2886" i="6"/>
  <c r="N2886" i="6"/>
  <c r="A2887" i="6"/>
  <c r="F2887" i="6"/>
  <c r="G2887" i="6"/>
  <c r="H2887" i="6"/>
  <c r="I2887" i="6"/>
  <c r="C2887" i="6"/>
  <c r="K2887" i="6"/>
  <c r="L2887" i="6"/>
  <c r="D2887" i="6"/>
  <c r="M2887" i="6"/>
  <c r="N2887" i="6"/>
  <c r="A2888" i="6"/>
  <c r="F2888" i="6"/>
  <c r="G2888" i="6"/>
  <c r="H2888" i="6"/>
  <c r="I2888" i="6"/>
  <c r="C2888" i="6"/>
  <c r="K2888" i="6"/>
  <c r="L2888" i="6"/>
  <c r="D2888" i="6"/>
  <c r="M2888" i="6"/>
  <c r="N2888" i="6"/>
  <c r="A2889" i="6"/>
  <c r="F2889" i="6"/>
  <c r="G2889" i="6"/>
  <c r="H2889" i="6"/>
  <c r="I2889" i="6"/>
  <c r="C2889" i="6"/>
  <c r="K2889" i="6"/>
  <c r="L2889" i="6"/>
  <c r="D2889" i="6"/>
  <c r="M2889" i="6"/>
  <c r="N2889" i="6"/>
  <c r="A2890" i="6"/>
  <c r="F2890" i="6"/>
  <c r="G2890" i="6"/>
  <c r="H2890" i="6"/>
  <c r="I2890" i="6"/>
  <c r="C2890" i="6"/>
  <c r="K2890" i="6"/>
  <c r="L2890" i="6"/>
  <c r="D2890" i="6"/>
  <c r="M2890" i="6"/>
  <c r="N2890" i="6"/>
  <c r="A2891" i="6"/>
  <c r="F2891" i="6"/>
  <c r="G2891" i="6"/>
  <c r="H2891" i="6"/>
  <c r="I2891" i="6"/>
  <c r="C2891" i="6"/>
  <c r="K2891" i="6"/>
  <c r="L2891" i="6"/>
  <c r="D2891" i="6"/>
  <c r="M2891" i="6"/>
  <c r="N2891" i="6"/>
  <c r="A2892" i="6"/>
  <c r="F2892" i="6"/>
  <c r="G2892" i="6"/>
  <c r="H2892" i="6"/>
  <c r="I2892" i="6"/>
  <c r="C2892" i="6"/>
  <c r="K2892" i="6"/>
  <c r="L2892" i="6"/>
  <c r="D2892" i="6"/>
  <c r="M2892" i="6"/>
  <c r="N2892" i="6"/>
  <c r="A2893" i="6"/>
  <c r="F2893" i="6"/>
  <c r="G2893" i="6"/>
  <c r="H2893" i="6"/>
  <c r="I2893" i="6"/>
  <c r="C2893" i="6"/>
  <c r="K2893" i="6"/>
  <c r="L2893" i="6"/>
  <c r="D2893" i="6"/>
  <c r="M2893" i="6"/>
  <c r="N2893" i="6"/>
  <c r="A2894" i="6"/>
  <c r="F2894" i="6"/>
  <c r="G2894" i="6"/>
  <c r="H2894" i="6"/>
  <c r="I2894" i="6"/>
  <c r="C2894" i="6"/>
  <c r="K2894" i="6"/>
  <c r="L2894" i="6"/>
  <c r="D2894" i="6"/>
  <c r="M2894" i="6"/>
  <c r="N2894" i="6"/>
  <c r="A2895" i="6"/>
  <c r="F2895" i="6"/>
  <c r="G2895" i="6"/>
  <c r="H2895" i="6"/>
  <c r="I2895" i="6"/>
  <c r="C2895" i="6"/>
  <c r="K2895" i="6"/>
  <c r="L2895" i="6"/>
  <c r="D2895" i="6"/>
  <c r="M2895" i="6"/>
  <c r="N2895" i="6"/>
  <c r="A2896" i="6"/>
  <c r="F2896" i="6"/>
  <c r="G2896" i="6"/>
  <c r="H2896" i="6"/>
  <c r="I2896" i="6"/>
  <c r="C2896" i="6"/>
  <c r="K2896" i="6"/>
  <c r="L2896" i="6"/>
  <c r="D2896" i="6"/>
  <c r="M2896" i="6"/>
  <c r="N2896" i="6"/>
  <c r="A2897" i="6"/>
  <c r="F2897" i="6"/>
  <c r="G2897" i="6"/>
  <c r="H2897" i="6"/>
  <c r="I2897" i="6"/>
  <c r="C2897" i="6"/>
  <c r="K2897" i="6"/>
  <c r="L2897" i="6"/>
  <c r="D2897" i="6"/>
  <c r="M2897" i="6"/>
  <c r="N2897" i="6"/>
  <c r="A2898" i="6"/>
  <c r="F2898" i="6"/>
  <c r="G2898" i="6"/>
  <c r="H2898" i="6"/>
  <c r="I2898" i="6"/>
  <c r="C2898" i="6"/>
  <c r="K2898" i="6"/>
  <c r="L2898" i="6"/>
  <c r="D2898" i="6"/>
  <c r="M2898" i="6"/>
  <c r="N2898" i="6"/>
  <c r="A2899" i="6"/>
  <c r="F2899" i="6"/>
  <c r="G2899" i="6"/>
  <c r="H2899" i="6"/>
  <c r="I2899" i="6"/>
  <c r="C2899" i="6"/>
  <c r="K2899" i="6"/>
  <c r="L2899" i="6"/>
  <c r="D2899" i="6"/>
  <c r="M2899" i="6"/>
  <c r="N2899" i="6"/>
  <c r="A2900" i="6"/>
  <c r="F2900" i="6"/>
  <c r="G2900" i="6"/>
  <c r="H2900" i="6"/>
  <c r="I2900" i="6"/>
  <c r="C2900" i="6"/>
  <c r="K2900" i="6"/>
  <c r="L2900" i="6"/>
  <c r="D2900" i="6"/>
  <c r="M2900" i="6"/>
  <c r="N2900" i="6"/>
  <c r="A2901" i="6"/>
  <c r="F2901" i="6"/>
  <c r="G2901" i="6"/>
  <c r="H2901" i="6"/>
  <c r="I2901" i="6"/>
  <c r="C2901" i="6"/>
  <c r="K2901" i="6"/>
  <c r="L2901" i="6"/>
  <c r="D2901" i="6"/>
  <c r="M2901" i="6"/>
  <c r="N2901" i="6"/>
  <c r="A2902" i="6"/>
  <c r="F2902" i="6"/>
  <c r="G2902" i="6"/>
  <c r="H2902" i="6"/>
  <c r="I2902" i="6"/>
  <c r="C2902" i="6"/>
  <c r="K2902" i="6"/>
  <c r="L2902" i="6"/>
  <c r="D2902" i="6"/>
  <c r="M2902" i="6"/>
  <c r="N2902" i="6"/>
  <c r="A2903" i="6"/>
  <c r="F2903" i="6"/>
  <c r="G2903" i="6"/>
  <c r="H2903" i="6"/>
  <c r="I2903" i="6"/>
  <c r="C2903" i="6"/>
  <c r="K2903" i="6"/>
  <c r="L2903" i="6"/>
  <c r="D2903" i="6"/>
  <c r="M2903" i="6"/>
  <c r="N2903" i="6"/>
  <c r="A2904" i="6"/>
  <c r="F2904" i="6"/>
  <c r="G2904" i="6"/>
  <c r="H2904" i="6"/>
  <c r="I2904" i="6"/>
  <c r="C2904" i="6"/>
  <c r="K2904" i="6"/>
  <c r="L2904" i="6"/>
  <c r="D2904" i="6"/>
  <c r="M2904" i="6"/>
  <c r="N2904" i="6"/>
  <c r="A2905" i="6"/>
  <c r="F2905" i="6"/>
  <c r="G2905" i="6"/>
  <c r="H2905" i="6"/>
  <c r="I2905" i="6"/>
  <c r="C2905" i="6"/>
  <c r="K2905" i="6"/>
  <c r="L2905" i="6"/>
  <c r="D2905" i="6"/>
  <c r="M2905" i="6"/>
  <c r="N2905" i="6"/>
  <c r="A2906" i="6"/>
  <c r="F2906" i="6"/>
  <c r="G2906" i="6"/>
  <c r="H2906" i="6"/>
  <c r="I2906" i="6"/>
  <c r="C2906" i="6"/>
  <c r="K2906" i="6"/>
  <c r="L2906" i="6"/>
  <c r="D2906" i="6"/>
  <c r="M2906" i="6"/>
  <c r="N2906" i="6"/>
  <c r="A2907" i="6"/>
  <c r="F2907" i="6"/>
  <c r="G2907" i="6"/>
  <c r="H2907" i="6"/>
  <c r="I2907" i="6"/>
  <c r="C2907" i="6"/>
  <c r="K2907" i="6"/>
  <c r="L2907" i="6"/>
  <c r="D2907" i="6"/>
  <c r="M2907" i="6"/>
  <c r="N2907" i="6"/>
  <c r="A2908" i="6"/>
  <c r="F2908" i="6"/>
  <c r="G2908" i="6"/>
  <c r="H2908" i="6"/>
  <c r="I2908" i="6"/>
  <c r="C2908" i="6"/>
  <c r="K2908" i="6"/>
  <c r="L2908" i="6"/>
  <c r="D2908" i="6"/>
  <c r="M2908" i="6"/>
  <c r="N2908" i="6"/>
  <c r="A2909" i="6"/>
  <c r="F2909" i="6"/>
  <c r="G2909" i="6"/>
  <c r="H2909" i="6"/>
  <c r="I2909" i="6"/>
  <c r="C2909" i="6"/>
  <c r="K2909" i="6"/>
  <c r="L2909" i="6"/>
  <c r="D2909" i="6"/>
  <c r="M2909" i="6"/>
  <c r="N2909" i="6"/>
  <c r="A2910" i="6"/>
  <c r="F2910" i="6"/>
  <c r="G2910" i="6"/>
  <c r="H2910" i="6"/>
  <c r="I2910" i="6"/>
  <c r="C2910" i="6"/>
  <c r="K2910" i="6"/>
  <c r="L2910" i="6"/>
  <c r="D2910" i="6"/>
  <c r="M2910" i="6"/>
  <c r="N2910" i="6"/>
  <c r="A2911" i="6"/>
  <c r="F2911" i="6"/>
  <c r="G2911" i="6"/>
  <c r="H2911" i="6"/>
  <c r="I2911" i="6"/>
  <c r="C2911" i="6"/>
  <c r="K2911" i="6"/>
  <c r="L2911" i="6"/>
  <c r="D2911" i="6"/>
  <c r="M2911" i="6"/>
  <c r="N2911" i="6"/>
  <c r="A2912" i="6"/>
  <c r="F2912" i="6"/>
  <c r="G2912" i="6"/>
  <c r="H2912" i="6"/>
  <c r="I2912" i="6"/>
  <c r="C2912" i="6"/>
  <c r="K2912" i="6"/>
  <c r="L2912" i="6"/>
  <c r="D2912" i="6"/>
  <c r="M2912" i="6"/>
  <c r="N2912" i="6"/>
  <c r="A2913" i="6"/>
  <c r="F2913" i="6"/>
  <c r="G2913" i="6"/>
  <c r="H2913" i="6"/>
  <c r="I2913" i="6"/>
  <c r="C2913" i="6"/>
  <c r="K2913" i="6"/>
  <c r="L2913" i="6"/>
  <c r="D2913" i="6"/>
  <c r="M2913" i="6"/>
  <c r="N2913" i="6"/>
  <c r="A2914" i="6"/>
  <c r="F2914" i="6"/>
  <c r="G2914" i="6"/>
  <c r="H2914" i="6"/>
  <c r="I2914" i="6"/>
  <c r="C2914" i="6"/>
  <c r="K2914" i="6"/>
  <c r="L2914" i="6"/>
  <c r="D2914" i="6"/>
  <c r="M2914" i="6"/>
  <c r="N2914" i="6"/>
  <c r="A2915" i="6"/>
  <c r="F2915" i="6"/>
  <c r="G2915" i="6"/>
  <c r="H2915" i="6"/>
  <c r="I2915" i="6"/>
  <c r="C2915" i="6"/>
  <c r="K2915" i="6"/>
  <c r="L2915" i="6"/>
  <c r="D2915" i="6"/>
  <c r="M2915" i="6"/>
  <c r="N2915" i="6"/>
  <c r="A2916" i="6"/>
  <c r="F2916" i="6"/>
  <c r="G2916" i="6"/>
  <c r="H2916" i="6"/>
  <c r="I2916" i="6"/>
  <c r="C2916" i="6"/>
  <c r="K2916" i="6"/>
  <c r="L2916" i="6"/>
  <c r="D2916" i="6"/>
  <c r="M2916" i="6"/>
  <c r="N2916" i="6"/>
  <c r="A2917" i="6"/>
  <c r="F2917" i="6"/>
  <c r="G2917" i="6"/>
  <c r="H2917" i="6"/>
  <c r="I2917" i="6"/>
  <c r="C2917" i="6"/>
  <c r="K2917" i="6"/>
  <c r="L2917" i="6"/>
  <c r="D2917" i="6"/>
  <c r="M2917" i="6"/>
  <c r="N2917" i="6"/>
  <c r="A2918" i="6"/>
  <c r="F2918" i="6"/>
  <c r="G2918" i="6"/>
  <c r="H2918" i="6"/>
  <c r="I2918" i="6"/>
  <c r="C2918" i="6"/>
  <c r="K2918" i="6"/>
  <c r="L2918" i="6"/>
  <c r="D2918" i="6"/>
  <c r="M2918" i="6"/>
  <c r="N2918" i="6"/>
  <c r="A2919" i="6"/>
  <c r="F2919" i="6"/>
  <c r="G2919" i="6"/>
  <c r="H2919" i="6"/>
  <c r="I2919" i="6"/>
  <c r="C2919" i="6"/>
  <c r="K2919" i="6"/>
  <c r="L2919" i="6"/>
  <c r="D2919" i="6"/>
  <c r="M2919" i="6"/>
  <c r="N2919" i="6"/>
  <c r="A2920" i="6"/>
  <c r="F2920" i="6"/>
  <c r="G2920" i="6"/>
  <c r="H2920" i="6"/>
  <c r="I2920" i="6"/>
  <c r="C2920" i="6"/>
  <c r="K2920" i="6"/>
  <c r="L2920" i="6"/>
  <c r="D2920" i="6"/>
  <c r="M2920" i="6"/>
  <c r="N2920" i="6"/>
  <c r="A2921" i="6"/>
  <c r="F2921" i="6"/>
  <c r="G2921" i="6"/>
  <c r="H2921" i="6"/>
  <c r="I2921" i="6"/>
  <c r="C2921" i="6"/>
  <c r="K2921" i="6"/>
  <c r="L2921" i="6"/>
  <c r="D2921" i="6"/>
  <c r="M2921" i="6"/>
  <c r="N2921" i="6"/>
  <c r="A2922" i="6"/>
  <c r="F2922" i="6"/>
  <c r="G2922" i="6"/>
  <c r="H2922" i="6"/>
  <c r="I2922" i="6"/>
  <c r="C2922" i="6"/>
  <c r="K2922" i="6"/>
  <c r="L2922" i="6"/>
  <c r="D2922" i="6"/>
  <c r="M2922" i="6"/>
  <c r="N2922" i="6"/>
  <c r="A2923" i="6"/>
  <c r="F2923" i="6"/>
  <c r="G2923" i="6"/>
  <c r="H2923" i="6"/>
  <c r="I2923" i="6"/>
  <c r="C2923" i="6"/>
  <c r="K2923" i="6"/>
  <c r="L2923" i="6"/>
  <c r="D2923" i="6"/>
  <c r="M2923" i="6"/>
  <c r="N2923" i="6"/>
  <c r="A2924" i="6"/>
  <c r="F2924" i="6"/>
  <c r="G2924" i="6"/>
  <c r="H2924" i="6"/>
  <c r="I2924" i="6"/>
  <c r="C2924" i="6"/>
  <c r="K2924" i="6"/>
  <c r="L2924" i="6"/>
  <c r="D2924" i="6"/>
  <c r="M2924" i="6"/>
  <c r="N2924" i="6"/>
  <c r="A2925" i="6"/>
  <c r="F2925" i="6"/>
  <c r="G2925" i="6"/>
  <c r="H2925" i="6"/>
  <c r="I2925" i="6"/>
  <c r="C2925" i="6"/>
  <c r="K2925" i="6"/>
  <c r="L2925" i="6"/>
  <c r="D2925" i="6"/>
  <c r="M2925" i="6"/>
  <c r="N2925" i="6"/>
  <c r="A2926" i="6"/>
  <c r="F2926" i="6"/>
  <c r="G2926" i="6"/>
  <c r="H2926" i="6"/>
  <c r="I2926" i="6"/>
  <c r="C2926" i="6"/>
  <c r="K2926" i="6"/>
  <c r="L2926" i="6"/>
  <c r="D2926" i="6"/>
  <c r="M2926" i="6"/>
  <c r="N2926" i="6"/>
  <c r="A2927" i="6"/>
  <c r="F2927" i="6"/>
  <c r="G2927" i="6"/>
  <c r="H2927" i="6"/>
  <c r="I2927" i="6"/>
  <c r="C2927" i="6"/>
  <c r="K2927" i="6"/>
  <c r="L2927" i="6"/>
  <c r="D2927" i="6"/>
  <c r="M2927" i="6"/>
  <c r="N2927" i="6"/>
  <c r="A2928" i="6"/>
  <c r="F2928" i="6"/>
  <c r="G2928" i="6"/>
  <c r="H2928" i="6"/>
  <c r="I2928" i="6"/>
  <c r="C2928" i="6"/>
  <c r="K2928" i="6"/>
  <c r="L2928" i="6"/>
  <c r="D2928" i="6"/>
  <c r="M2928" i="6"/>
  <c r="N2928" i="6"/>
  <c r="A2929" i="6"/>
  <c r="F2929" i="6"/>
  <c r="G2929" i="6"/>
  <c r="H2929" i="6"/>
  <c r="I2929" i="6"/>
  <c r="C2929" i="6"/>
  <c r="K2929" i="6"/>
  <c r="L2929" i="6"/>
  <c r="D2929" i="6"/>
  <c r="M2929" i="6"/>
  <c r="N2929" i="6"/>
  <c r="A2930" i="6"/>
  <c r="F2930" i="6"/>
  <c r="G2930" i="6"/>
  <c r="H2930" i="6"/>
  <c r="I2930" i="6"/>
  <c r="C2930" i="6"/>
  <c r="K2930" i="6"/>
  <c r="L2930" i="6"/>
  <c r="D2930" i="6"/>
  <c r="M2930" i="6"/>
  <c r="N2930" i="6"/>
  <c r="A2931" i="6"/>
  <c r="F2931" i="6"/>
  <c r="G2931" i="6"/>
  <c r="H2931" i="6"/>
  <c r="I2931" i="6"/>
  <c r="C2931" i="6"/>
  <c r="K2931" i="6"/>
  <c r="L2931" i="6"/>
  <c r="D2931" i="6"/>
  <c r="M2931" i="6"/>
  <c r="N2931" i="6"/>
  <c r="A2932" i="6"/>
  <c r="F2932" i="6"/>
  <c r="G2932" i="6"/>
  <c r="H2932" i="6"/>
  <c r="I2932" i="6"/>
  <c r="C2932" i="6"/>
  <c r="K2932" i="6"/>
  <c r="L2932" i="6"/>
  <c r="D2932" i="6"/>
  <c r="M2932" i="6"/>
  <c r="N2932" i="6"/>
  <c r="A2933" i="6"/>
  <c r="F2933" i="6"/>
  <c r="G2933" i="6"/>
  <c r="H2933" i="6"/>
  <c r="I2933" i="6"/>
  <c r="C2933" i="6"/>
  <c r="K2933" i="6"/>
  <c r="L2933" i="6"/>
  <c r="D2933" i="6"/>
  <c r="M2933" i="6"/>
  <c r="N2933" i="6"/>
  <c r="A2934" i="6"/>
  <c r="F2934" i="6"/>
  <c r="G2934" i="6"/>
  <c r="H2934" i="6"/>
  <c r="I2934" i="6"/>
  <c r="C2934" i="6"/>
  <c r="K2934" i="6"/>
  <c r="L2934" i="6"/>
  <c r="D2934" i="6"/>
  <c r="M2934" i="6"/>
  <c r="N2934" i="6"/>
  <c r="A2935" i="6"/>
  <c r="F2935" i="6"/>
  <c r="G2935" i="6"/>
  <c r="H2935" i="6"/>
  <c r="I2935" i="6"/>
  <c r="C2935" i="6"/>
  <c r="K2935" i="6"/>
  <c r="L2935" i="6"/>
  <c r="D2935" i="6"/>
  <c r="M2935" i="6"/>
  <c r="N2935" i="6"/>
  <c r="A2936" i="6"/>
  <c r="F2936" i="6"/>
  <c r="G2936" i="6"/>
  <c r="H2936" i="6"/>
  <c r="I2936" i="6"/>
  <c r="C2936" i="6"/>
  <c r="K2936" i="6"/>
  <c r="L2936" i="6"/>
  <c r="D2936" i="6"/>
  <c r="M2936" i="6"/>
  <c r="N2936" i="6"/>
  <c r="A2937" i="6"/>
  <c r="F2937" i="6"/>
  <c r="G2937" i="6"/>
  <c r="H2937" i="6"/>
  <c r="I2937" i="6"/>
  <c r="C2937" i="6"/>
  <c r="K2937" i="6"/>
  <c r="L2937" i="6"/>
  <c r="D2937" i="6"/>
  <c r="M2937" i="6"/>
  <c r="N2937" i="6"/>
  <c r="A2938" i="6"/>
  <c r="F2938" i="6"/>
  <c r="G2938" i="6"/>
  <c r="H2938" i="6"/>
  <c r="I2938" i="6"/>
  <c r="C2938" i="6"/>
  <c r="K2938" i="6"/>
  <c r="L2938" i="6"/>
  <c r="D2938" i="6"/>
  <c r="M2938" i="6"/>
  <c r="N2938" i="6"/>
  <c r="A2939" i="6"/>
  <c r="F2939" i="6"/>
  <c r="G2939" i="6"/>
  <c r="H2939" i="6"/>
  <c r="I2939" i="6"/>
  <c r="C2939" i="6"/>
  <c r="K2939" i="6"/>
  <c r="L2939" i="6"/>
  <c r="D2939" i="6"/>
  <c r="M2939" i="6"/>
  <c r="N2939" i="6"/>
  <c r="A2940" i="6"/>
  <c r="F2940" i="6"/>
  <c r="G2940" i="6"/>
  <c r="H2940" i="6"/>
  <c r="I2940" i="6"/>
  <c r="C2940" i="6"/>
  <c r="K2940" i="6"/>
  <c r="L2940" i="6"/>
  <c r="D2940" i="6"/>
  <c r="M2940" i="6"/>
  <c r="N2940" i="6"/>
  <c r="A2941" i="6"/>
  <c r="F2941" i="6"/>
  <c r="G2941" i="6"/>
  <c r="H2941" i="6"/>
  <c r="I2941" i="6"/>
  <c r="C2941" i="6"/>
  <c r="K2941" i="6"/>
  <c r="L2941" i="6"/>
  <c r="D2941" i="6"/>
  <c r="M2941" i="6"/>
  <c r="N2941" i="6"/>
  <c r="A2942" i="6"/>
  <c r="F2942" i="6"/>
  <c r="G2942" i="6"/>
  <c r="H2942" i="6"/>
  <c r="I2942" i="6"/>
  <c r="C2942" i="6"/>
  <c r="K2942" i="6"/>
  <c r="L2942" i="6"/>
  <c r="D2942" i="6"/>
  <c r="M2942" i="6"/>
  <c r="N2942" i="6"/>
  <c r="A2943" i="6"/>
  <c r="F2943" i="6"/>
  <c r="G2943" i="6"/>
  <c r="H2943" i="6"/>
  <c r="I2943" i="6"/>
  <c r="C2943" i="6"/>
  <c r="K2943" i="6"/>
  <c r="L2943" i="6"/>
  <c r="D2943" i="6"/>
  <c r="M2943" i="6"/>
  <c r="N2943" i="6"/>
  <c r="A2944" i="6"/>
  <c r="F2944" i="6"/>
  <c r="G2944" i="6"/>
  <c r="H2944" i="6"/>
  <c r="I2944" i="6"/>
  <c r="C2944" i="6"/>
  <c r="K2944" i="6"/>
  <c r="L2944" i="6"/>
  <c r="D2944" i="6"/>
  <c r="M2944" i="6"/>
  <c r="N2944" i="6"/>
  <c r="A2945" i="6"/>
  <c r="F2945" i="6"/>
  <c r="G2945" i="6"/>
  <c r="H2945" i="6"/>
  <c r="I2945" i="6"/>
  <c r="C2945" i="6"/>
  <c r="K2945" i="6"/>
  <c r="L2945" i="6"/>
  <c r="D2945" i="6"/>
  <c r="M2945" i="6"/>
  <c r="N2945" i="6"/>
  <c r="A2946" i="6"/>
  <c r="F2946" i="6"/>
  <c r="G2946" i="6"/>
  <c r="H2946" i="6"/>
  <c r="I2946" i="6"/>
  <c r="C2946" i="6"/>
  <c r="K2946" i="6"/>
  <c r="L2946" i="6"/>
  <c r="D2946" i="6"/>
  <c r="M2946" i="6"/>
  <c r="N2946" i="6"/>
  <c r="A2947" i="6"/>
  <c r="F2947" i="6"/>
  <c r="G2947" i="6"/>
  <c r="H2947" i="6"/>
  <c r="I2947" i="6"/>
  <c r="C2947" i="6"/>
  <c r="K2947" i="6"/>
  <c r="L2947" i="6"/>
  <c r="D2947" i="6"/>
  <c r="M2947" i="6"/>
  <c r="N2947" i="6"/>
  <c r="A2948" i="6"/>
  <c r="F2948" i="6"/>
  <c r="G2948" i="6"/>
  <c r="H2948" i="6"/>
  <c r="I2948" i="6"/>
  <c r="C2948" i="6"/>
  <c r="K2948" i="6"/>
  <c r="L2948" i="6"/>
  <c r="D2948" i="6"/>
  <c r="M2948" i="6"/>
  <c r="N2948" i="6"/>
  <c r="A2949" i="6"/>
  <c r="F2949" i="6"/>
  <c r="G2949" i="6"/>
  <c r="H2949" i="6"/>
  <c r="I2949" i="6"/>
  <c r="C2949" i="6"/>
  <c r="K2949" i="6"/>
  <c r="L2949" i="6"/>
  <c r="D2949" i="6"/>
  <c r="M2949" i="6"/>
  <c r="N2949" i="6"/>
  <c r="A2950" i="6"/>
  <c r="F2950" i="6"/>
  <c r="G2950" i="6"/>
  <c r="H2950" i="6"/>
  <c r="I2950" i="6"/>
  <c r="C2950" i="6"/>
  <c r="K2950" i="6"/>
  <c r="L2950" i="6"/>
  <c r="D2950" i="6"/>
  <c r="M2950" i="6"/>
  <c r="N2950" i="6"/>
  <c r="A2951" i="6"/>
  <c r="F2951" i="6"/>
  <c r="G2951" i="6"/>
  <c r="H2951" i="6"/>
  <c r="I2951" i="6"/>
  <c r="C2951" i="6"/>
  <c r="K2951" i="6"/>
  <c r="L2951" i="6"/>
  <c r="D2951" i="6"/>
  <c r="M2951" i="6"/>
  <c r="N2951" i="6"/>
  <c r="A2952" i="6"/>
  <c r="F2952" i="6"/>
  <c r="G2952" i="6"/>
  <c r="H2952" i="6"/>
  <c r="I2952" i="6"/>
  <c r="C2952" i="6"/>
  <c r="K2952" i="6"/>
  <c r="L2952" i="6"/>
  <c r="D2952" i="6"/>
  <c r="M2952" i="6"/>
  <c r="N2952" i="6"/>
  <c r="A2953" i="6"/>
  <c r="F2953" i="6"/>
  <c r="G2953" i="6"/>
  <c r="H2953" i="6"/>
  <c r="I2953" i="6"/>
  <c r="C2953" i="6"/>
  <c r="K2953" i="6"/>
  <c r="L2953" i="6"/>
  <c r="D2953" i="6"/>
  <c r="M2953" i="6"/>
  <c r="N2953" i="6"/>
  <c r="A2954" i="6"/>
  <c r="F2954" i="6"/>
  <c r="G2954" i="6"/>
  <c r="H2954" i="6"/>
  <c r="I2954" i="6"/>
  <c r="C2954" i="6"/>
  <c r="K2954" i="6"/>
  <c r="L2954" i="6"/>
  <c r="D2954" i="6"/>
  <c r="M2954" i="6"/>
  <c r="N2954" i="6"/>
  <c r="A2955" i="6"/>
  <c r="F2955" i="6"/>
  <c r="G2955" i="6"/>
  <c r="H2955" i="6"/>
  <c r="I2955" i="6"/>
  <c r="C2955" i="6"/>
  <c r="K2955" i="6"/>
  <c r="L2955" i="6"/>
  <c r="D2955" i="6"/>
  <c r="M2955" i="6"/>
  <c r="N2955" i="6"/>
  <c r="A2956" i="6"/>
  <c r="F2956" i="6"/>
  <c r="G2956" i="6"/>
  <c r="H2956" i="6"/>
  <c r="I2956" i="6"/>
  <c r="C2956" i="6"/>
  <c r="K2956" i="6"/>
  <c r="L2956" i="6"/>
  <c r="D2956" i="6"/>
  <c r="M2956" i="6"/>
  <c r="N2956" i="6"/>
  <c r="A2957" i="6"/>
  <c r="F2957" i="6"/>
  <c r="G2957" i="6"/>
  <c r="H2957" i="6"/>
  <c r="I2957" i="6"/>
  <c r="C2957" i="6"/>
  <c r="K2957" i="6"/>
  <c r="L2957" i="6"/>
  <c r="D2957" i="6"/>
  <c r="M2957" i="6"/>
  <c r="N2957" i="6"/>
  <c r="A2958" i="6"/>
  <c r="F2958" i="6"/>
  <c r="G2958" i="6"/>
  <c r="H2958" i="6"/>
  <c r="I2958" i="6"/>
  <c r="C2958" i="6"/>
  <c r="K2958" i="6"/>
  <c r="L2958" i="6"/>
  <c r="D2958" i="6"/>
  <c r="M2958" i="6"/>
  <c r="N2958" i="6"/>
  <c r="A2959" i="6"/>
  <c r="F2959" i="6"/>
  <c r="G2959" i="6"/>
  <c r="H2959" i="6"/>
  <c r="I2959" i="6"/>
  <c r="C2959" i="6"/>
  <c r="K2959" i="6"/>
  <c r="L2959" i="6"/>
  <c r="D2959" i="6"/>
  <c r="M2959" i="6"/>
  <c r="N2959" i="6"/>
  <c r="A2960" i="6"/>
  <c r="F2960" i="6"/>
  <c r="G2960" i="6"/>
  <c r="H2960" i="6"/>
  <c r="I2960" i="6"/>
  <c r="C2960" i="6"/>
  <c r="K2960" i="6"/>
  <c r="L2960" i="6"/>
  <c r="D2960" i="6"/>
  <c r="M2960" i="6"/>
  <c r="N2960" i="6"/>
  <c r="A2961" i="6"/>
  <c r="F2961" i="6"/>
  <c r="G2961" i="6"/>
  <c r="H2961" i="6"/>
  <c r="I2961" i="6"/>
  <c r="C2961" i="6"/>
  <c r="K2961" i="6"/>
  <c r="L2961" i="6"/>
  <c r="D2961" i="6"/>
  <c r="M2961" i="6"/>
  <c r="N2961" i="6"/>
  <c r="A2962" i="6"/>
  <c r="F2962" i="6"/>
  <c r="G2962" i="6"/>
  <c r="H2962" i="6"/>
  <c r="I2962" i="6"/>
  <c r="C2962" i="6"/>
  <c r="K2962" i="6"/>
  <c r="L2962" i="6"/>
  <c r="D2962" i="6"/>
  <c r="M2962" i="6"/>
  <c r="N2962" i="6"/>
  <c r="A2963" i="6"/>
  <c r="F2963" i="6"/>
  <c r="G2963" i="6"/>
  <c r="H2963" i="6"/>
  <c r="I2963" i="6"/>
  <c r="C2963" i="6"/>
  <c r="K2963" i="6"/>
  <c r="L2963" i="6"/>
  <c r="D2963" i="6"/>
  <c r="M2963" i="6"/>
  <c r="N2963" i="6"/>
  <c r="A2964" i="6"/>
  <c r="F2964" i="6"/>
  <c r="G2964" i="6"/>
  <c r="H2964" i="6"/>
  <c r="I2964" i="6"/>
  <c r="C2964" i="6"/>
  <c r="K2964" i="6"/>
  <c r="L2964" i="6"/>
  <c r="D2964" i="6"/>
  <c r="M2964" i="6"/>
  <c r="N2964" i="6"/>
  <c r="A2965" i="6"/>
  <c r="F2965" i="6"/>
  <c r="G2965" i="6"/>
  <c r="H2965" i="6"/>
  <c r="I2965" i="6"/>
  <c r="C2965" i="6"/>
  <c r="K2965" i="6"/>
  <c r="L2965" i="6"/>
  <c r="D2965" i="6"/>
  <c r="M2965" i="6"/>
  <c r="N2965" i="6"/>
  <c r="A2966" i="6"/>
  <c r="F2966" i="6"/>
  <c r="G2966" i="6"/>
  <c r="H2966" i="6"/>
  <c r="I2966" i="6"/>
  <c r="C2966" i="6"/>
  <c r="K2966" i="6"/>
  <c r="L2966" i="6"/>
  <c r="D2966" i="6"/>
  <c r="M2966" i="6"/>
  <c r="N2966" i="6"/>
  <c r="A2967" i="6"/>
  <c r="F2967" i="6"/>
  <c r="G2967" i="6"/>
  <c r="H2967" i="6"/>
  <c r="I2967" i="6"/>
  <c r="C2967" i="6"/>
  <c r="K2967" i="6"/>
  <c r="L2967" i="6"/>
  <c r="D2967" i="6"/>
  <c r="M2967" i="6"/>
  <c r="N2967" i="6"/>
  <c r="A2968" i="6"/>
  <c r="F2968" i="6"/>
  <c r="G2968" i="6"/>
  <c r="H2968" i="6"/>
  <c r="I2968" i="6"/>
  <c r="C2968" i="6"/>
  <c r="K2968" i="6"/>
  <c r="L2968" i="6"/>
  <c r="D2968" i="6"/>
  <c r="M2968" i="6"/>
  <c r="N2968" i="6"/>
  <c r="A2969" i="6"/>
  <c r="F2969" i="6"/>
  <c r="G2969" i="6"/>
  <c r="H2969" i="6"/>
  <c r="I2969" i="6"/>
  <c r="C2969" i="6"/>
  <c r="K2969" i="6"/>
  <c r="L2969" i="6"/>
  <c r="D2969" i="6"/>
  <c r="M2969" i="6"/>
  <c r="N2969" i="6"/>
  <c r="A2970" i="6"/>
  <c r="F2970" i="6"/>
  <c r="G2970" i="6"/>
  <c r="H2970" i="6"/>
  <c r="I2970" i="6"/>
  <c r="C2970" i="6"/>
  <c r="K2970" i="6"/>
  <c r="L2970" i="6"/>
  <c r="D2970" i="6"/>
  <c r="M2970" i="6"/>
  <c r="N2970" i="6"/>
  <c r="A2971" i="6"/>
  <c r="F2971" i="6"/>
  <c r="G2971" i="6"/>
  <c r="H2971" i="6"/>
  <c r="I2971" i="6"/>
  <c r="C2971" i="6"/>
  <c r="K2971" i="6"/>
  <c r="L2971" i="6"/>
  <c r="D2971" i="6"/>
  <c r="M2971" i="6"/>
  <c r="N2971" i="6"/>
  <c r="A2972" i="6"/>
  <c r="F2972" i="6"/>
  <c r="G2972" i="6"/>
  <c r="H2972" i="6"/>
  <c r="I2972" i="6"/>
  <c r="C2972" i="6"/>
  <c r="K2972" i="6"/>
  <c r="L2972" i="6"/>
  <c r="D2972" i="6"/>
  <c r="M2972" i="6"/>
  <c r="N2972" i="6"/>
  <c r="A2973" i="6"/>
  <c r="F2973" i="6"/>
  <c r="G2973" i="6"/>
  <c r="H2973" i="6"/>
  <c r="I2973" i="6"/>
  <c r="C2973" i="6"/>
  <c r="K2973" i="6"/>
  <c r="L2973" i="6"/>
  <c r="D2973" i="6"/>
  <c r="M2973" i="6"/>
  <c r="N2973" i="6"/>
  <c r="A2974" i="6"/>
  <c r="F2974" i="6"/>
  <c r="G2974" i="6"/>
  <c r="H2974" i="6"/>
  <c r="I2974" i="6"/>
  <c r="C2974" i="6"/>
  <c r="K2974" i="6"/>
  <c r="L2974" i="6"/>
  <c r="D2974" i="6"/>
  <c r="M2974" i="6"/>
  <c r="N2974" i="6"/>
  <c r="A2975" i="6"/>
  <c r="F2975" i="6"/>
  <c r="G2975" i="6"/>
  <c r="H2975" i="6"/>
  <c r="I2975" i="6"/>
  <c r="C2975" i="6"/>
  <c r="K2975" i="6"/>
  <c r="L2975" i="6"/>
  <c r="D2975" i="6"/>
  <c r="M2975" i="6"/>
  <c r="N2975" i="6"/>
  <c r="A2976" i="6"/>
  <c r="F2976" i="6"/>
  <c r="G2976" i="6"/>
  <c r="H2976" i="6"/>
  <c r="I2976" i="6"/>
  <c r="C2976" i="6"/>
  <c r="K2976" i="6"/>
  <c r="L2976" i="6"/>
  <c r="D2976" i="6"/>
  <c r="M2976" i="6"/>
  <c r="N2976" i="6"/>
  <c r="A2977" i="6"/>
  <c r="F2977" i="6"/>
  <c r="G2977" i="6"/>
  <c r="H2977" i="6"/>
  <c r="I2977" i="6"/>
  <c r="C2977" i="6"/>
  <c r="K2977" i="6"/>
  <c r="L2977" i="6"/>
  <c r="D2977" i="6"/>
  <c r="M2977" i="6"/>
  <c r="N2977" i="6"/>
  <c r="A2978" i="6"/>
  <c r="F2978" i="6"/>
  <c r="G2978" i="6"/>
  <c r="H2978" i="6"/>
  <c r="I2978" i="6"/>
  <c r="C2978" i="6"/>
  <c r="K2978" i="6"/>
  <c r="L2978" i="6"/>
  <c r="D2978" i="6"/>
  <c r="M2978" i="6"/>
  <c r="N2978" i="6"/>
  <c r="A2979" i="6"/>
  <c r="F2979" i="6"/>
  <c r="G2979" i="6"/>
  <c r="H2979" i="6"/>
  <c r="I2979" i="6"/>
  <c r="C2979" i="6"/>
  <c r="K2979" i="6"/>
  <c r="L2979" i="6"/>
  <c r="D2979" i="6"/>
  <c r="M2979" i="6"/>
  <c r="N2979" i="6"/>
  <c r="A2980" i="6"/>
  <c r="F2980" i="6"/>
  <c r="G2980" i="6"/>
  <c r="H2980" i="6"/>
  <c r="I2980" i="6"/>
  <c r="C2980" i="6"/>
  <c r="K2980" i="6"/>
  <c r="L2980" i="6"/>
  <c r="D2980" i="6"/>
  <c r="M2980" i="6"/>
  <c r="N2980" i="6"/>
  <c r="A2981" i="6"/>
  <c r="F2981" i="6"/>
  <c r="G2981" i="6"/>
  <c r="H2981" i="6"/>
  <c r="I2981" i="6"/>
  <c r="C2981" i="6"/>
  <c r="K2981" i="6"/>
  <c r="L2981" i="6"/>
  <c r="D2981" i="6"/>
  <c r="M2981" i="6"/>
  <c r="N2981" i="6"/>
  <c r="A2982" i="6"/>
  <c r="F2982" i="6"/>
  <c r="G2982" i="6"/>
  <c r="H2982" i="6"/>
  <c r="I2982" i="6"/>
  <c r="C2982" i="6"/>
  <c r="K2982" i="6"/>
  <c r="L2982" i="6"/>
  <c r="D2982" i="6"/>
  <c r="M2982" i="6"/>
  <c r="N2982" i="6"/>
  <c r="A2983" i="6"/>
  <c r="F2983" i="6"/>
  <c r="G2983" i="6"/>
  <c r="H2983" i="6"/>
  <c r="I2983" i="6"/>
  <c r="C2983" i="6"/>
  <c r="K2983" i="6"/>
  <c r="L2983" i="6"/>
  <c r="D2983" i="6"/>
  <c r="M2983" i="6"/>
  <c r="N2983" i="6"/>
  <c r="A2984" i="6"/>
  <c r="F2984" i="6"/>
  <c r="G2984" i="6"/>
  <c r="H2984" i="6"/>
  <c r="I2984" i="6"/>
  <c r="C2984" i="6"/>
  <c r="K2984" i="6"/>
  <c r="L2984" i="6"/>
  <c r="D2984" i="6"/>
  <c r="M2984" i="6"/>
  <c r="N2984" i="6"/>
  <c r="A2985" i="6"/>
  <c r="F2985" i="6"/>
  <c r="G2985" i="6"/>
  <c r="H2985" i="6"/>
  <c r="I2985" i="6"/>
  <c r="C2985" i="6"/>
  <c r="K2985" i="6"/>
  <c r="L2985" i="6"/>
  <c r="D2985" i="6"/>
  <c r="M2985" i="6"/>
  <c r="N2985" i="6"/>
  <c r="A2986" i="6"/>
  <c r="F2986" i="6"/>
  <c r="G2986" i="6"/>
  <c r="H2986" i="6"/>
  <c r="I2986" i="6"/>
  <c r="C2986" i="6"/>
  <c r="K2986" i="6"/>
  <c r="L2986" i="6"/>
  <c r="D2986" i="6"/>
  <c r="M2986" i="6"/>
  <c r="N2986" i="6"/>
  <c r="A2987" i="6"/>
  <c r="F2987" i="6"/>
  <c r="G2987" i="6"/>
  <c r="H2987" i="6"/>
  <c r="I2987" i="6"/>
  <c r="C2987" i="6"/>
  <c r="K2987" i="6"/>
  <c r="L2987" i="6"/>
  <c r="D2987" i="6"/>
  <c r="M2987" i="6"/>
  <c r="N2987" i="6"/>
  <c r="A2988" i="6"/>
  <c r="F2988" i="6"/>
  <c r="G2988" i="6"/>
  <c r="H2988" i="6"/>
  <c r="I2988" i="6"/>
  <c r="C2988" i="6"/>
  <c r="K2988" i="6"/>
  <c r="L2988" i="6"/>
  <c r="D2988" i="6"/>
  <c r="M2988" i="6"/>
  <c r="N2988" i="6"/>
  <c r="A2989" i="6"/>
  <c r="F2989" i="6"/>
  <c r="G2989" i="6"/>
  <c r="H2989" i="6"/>
  <c r="I2989" i="6"/>
  <c r="C2989" i="6"/>
  <c r="K2989" i="6"/>
  <c r="L2989" i="6"/>
  <c r="D2989" i="6"/>
  <c r="M2989" i="6"/>
  <c r="N2989" i="6"/>
  <c r="A2990" i="6"/>
  <c r="F2990" i="6"/>
  <c r="G2990" i="6"/>
  <c r="H2990" i="6"/>
  <c r="I2990" i="6"/>
  <c r="C2990" i="6"/>
  <c r="K2990" i="6"/>
  <c r="L2990" i="6"/>
  <c r="D2990" i="6"/>
  <c r="M2990" i="6"/>
  <c r="N2990" i="6"/>
  <c r="A2991" i="6"/>
  <c r="F2991" i="6"/>
  <c r="G2991" i="6"/>
  <c r="H2991" i="6"/>
  <c r="I2991" i="6"/>
  <c r="C2991" i="6"/>
  <c r="K2991" i="6"/>
  <c r="L2991" i="6"/>
  <c r="D2991" i="6"/>
  <c r="M2991" i="6"/>
  <c r="N2991" i="6"/>
  <c r="A2992" i="6"/>
  <c r="F2992" i="6"/>
  <c r="G2992" i="6"/>
  <c r="H2992" i="6"/>
  <c r="I2992" i="6"/>
  <c r="C2992" i="6"/>
  <c r="K2992" i="6"/>
  <c r="L2992" i="6"/>
  <c r="D2992" i="6"/>
  <c r="M2992" i="6"/>
  <c r="N2992" i="6"/>
  <c r="A2993" i="6"/>
  <c r="F2993" i="6"/>
  <c r="G2993" i="6"/>
  <c r="H2993" i="6"/>
  <c r="I2993" i="6"/>
  <c r="C2993" i="6"/>
  <c r="K2993" i="6"/>
  <c r="L2993" i="6"/>
  <c r="D2993" i="6"/>
  <c r="M2993" i="6"/>
  <c r="N2993" i="6"/>
  <c r="A2994" i="6"/>
  <c r="F2994" i="6"/>
  <c r="G2994" i="6"/>
  <c r="H2994" i="6"/>
  <c r="I2994" i="6"/>
  <c r="C2994" i="6"/>
  <c r="K2994" i="6"/>
  <c r="L2994" i="6"/>
  <c r="D2994" i="6"/>
  <c r="M2994" i="6"/>
  <c r="N2994" i="6"/>
  <c r="A2995" i="6"/>
  <c r="F2995" i="6"/>
  <c r="G2995" i="6"/>
  <c r="H2995" i="6"/>
  <c r="I2995" i="6"/>
  <c r="C2995" i="6"/>
  <c r="K2995" i="6"/>
  <c r="L2995" i="6"/>
  <c r="D2995" i="6"/>
  <c r="M2995" i="6"/>
  <c r="N2995" i="6"/>
  <c r="A2996" i="6"/>
  <c r="F2996" i="6"/>
  <c r="G2996" i="6"/>
  <c r="H2996" i="6"/>
  <c r="I2996" i="6"/>
  <c r="C2996" i="6"/>
  <c r="K2996" i="6"/>
  <c r="L2996" i="6"/>
  <c r="D2996" i="6"/>
  <c r="M2996" i="6"/>
  <c r="N2996" i="6"/>
  <c r="A2997" i="6"/>
  <c r="F2997" i="6"/>
  <c r="G2997" i="6"/>
  <c r="H2997" i="6"/>
  <c r="I2997" i="6"/>
  <c r="C2997" i="6"/>
  <c r="K2997" i="6"/>
  <c r="L2997" i="6"/>
  <c r="D2997" i="6"/>
  <c r="M2997" i="6"/>
  <c r="N2997" i="6"/>
  <c r="A2998" i="6"/>
  <c r="F2998" i="6"/>
  <c r="G2998" i="6"/>
  <c r="H2998" i="6"/>
  <c r="I2998" i="6"/>
  <c r="C2998" i="6"/>
  <c r="K2998" i="6"/>
  <c r="L2998" i="6"/>
  <c r="D2998" i="6"/>
  <c r="M2998" i="6"/>
  <c r="N2998" i="6"/>
  <c r="A2999" i="6"/>
  <c r="F2999" i="6"/>
  <c r="G2999" i="6"/>
  <c r="H2999" i="6"/>
  <c r="I2999" i="6"/>
  <c r="C2999" i="6"/>
  <c r="K2999" i="6"/>
  <c r="L2999" i="6"/>
  <c r="D2999" i="6"/>
  <c r="M2999" i="6"/>
  <c r="N2999" i="6"/>
  <c r="A3000" i="6"/>
  <c r="F3000" i="6"/>
  <c r="G3000" i="6"/>
  <c r="H3000" i="6"/>
  <c r="I3000" i="6"/>
  <c r="C3000" i="6"/>
  <c r="K3000" i="6"/>
  <c r="L3000" i="6"/>
  <c r="D3000" i="6"/>
  <c r="M3000" i="6"/>
  <c r="N3000" i="6"/>
  <c r="A3001" i="6"/>
  <c r="F3001" i="6"/>
  <c r="G3001" i="6"/>
  <c r="H3001" i="6"/>
  <c r="I3001" i="6"/>
  <c r="C3001" i="6"/>
  <c r="K3001" i="6"/>
  <c r="L3001" i="6"/>
  <c r="D3001" i="6"/>
  <c r="M3001" i="6"/>
  <c r="N3001" i="6"/>
  <c r="A3002" i="6"/>
  <c r="F3002" i="6"/>
  <c r="G3002" i="6"/>
  <c r="H3002" i="6"/>
  <c r="I3002" i="6"/>
  <c r="C3002" i="6"/>
  <c r="K3002" i="6"/>
  <c r="L3002" i="6"/>
  <c r="D3002" i="6"/>
  <c r="M3002" i="6"/>
  <c r="N3002" i="6"/>
  <c r="A3003" i="6"/>
  <c r="F3003" i="6"/>
  <c r="G3003" i="6"/>
  <c r="H3003" i="6"/>
  <c r="I3003" i="6"/>
  <c r="C3003" i="6"/>
  <c r="K3003" i="6"/>
  <c r="L3003" i="6"/>
  <c r="D3003" i="6"/>
  <c r="M3003" i="6"/>
  <c r="N3003" i="6"/>
  <c r="A3004" i="6"/>
  <c r="F3004" i="6"/>
  <c r="G3004" i="6"/>
  <c r="H3004" i="6"/>
  <c r="I3004" i="6"/>
  <c r="C3004" i="6"/>
  <c r="K3004" i="6"/>
  <c r="L3004" i="6"/>
  <c r="D3004" i="6"/>
  <c r="M3004" i="6"/>
  <c r="N3004" i="6"/>
  <c r="A3005" i="6"/>
  <c r="F3005" i="6"/>
  <c r="G3005" i="6"/>
  <c r="H3005" i="6"/>
  <c r="I3005" i="6"/>
  <c r="C3005" i="6"/>
  <c r="K3005" i="6"/>
  <c r="L3005" i="6"/>
  <c r="D3005" i="6"/>
  <c r="M3005" i="6"/>
  <c r="N3005" i="6"/>
  <c r="A3006" i="6"/>
  <c r="F3006" i="6"/>
  <c r="G3006" i="6"/>
  <c r="H3006" i="6"/>
  <c r="I3006" i="6"/>
  <c r="C3006" i="6"/>
  <c r="K3006" i="6"/>
  <c r="L3006" i="6"/>
  <c r="D3006" i="6"/>
  <c r="M3006" i="6"/>
  <c r="N3006" i="6"/>
  <c r="A3007" i="6"/>
  <c r="F3007" i="6"/>
  <c r="G3007" i="6"/>
  <c r="H3007" i="6"/>
  <c r="I3007" i="6"/>
  <c r="C3007" i="6"/>
  <c r="K3007" i="6"/>
  <c r="L3007" i="6"/>
  <c r="D3007" i="6"/>
  <c r="M3007" i="6"/>
  <c r="N3007" i="6"/>
  <c r="A3008" i="6"/>
  <c r="F3008" i="6"/>
  <c r="G3008" i="6"/>
  <c r="H3008" i="6"/>
  <c r="I3008" i="6"/>
  <c r="C3008" i="6"/>
  <c r="K3008" i="6"/>
  <c r="L3008" i="6"/>
  <c r="D3008" i="6"/>
  <c r="M3008" i="6"/>
  <c r="N3008" i="6"/>
  <c r="A3009" i="6"/>
  <c r="F3009" i="6"/>
  <c r="G3009" i="6"/>
  <c r="H3009" i="6"/>
  <c r="I3009" i="6"/>
  <c r="C3009" i="6"/>
  <c r="K3009" i="6"/>
  <c r="L3009" i="6"/>
  <c r="D3009" i="6"/>
  <c r="M3009" i="6"/>
  <c r="N3009" i="6"/>
  <c r="A3010" i="6"/>
  <c r="F3010" i="6"/>
  <c r="G3010" i="6"/>
  <c r="H3010" i="6"/>
  <c r="I3010" i="6"/>
  <c r="C3010" i="6"/>
  <c r="K3010" i="6"/>
  <c r="L3010" i="6"/>
  <c r="D3010" i="6"/>
  <c r="M3010" i="6"/>
  <c r="N3010" i="6"/>
  <c r="A3011" i="6"/>
  <c r="F3011" i="6"/>
  <c r="G3011" i="6"/>
  <c r="H3011" i="6"/>
  <c r="I3011" i="6"/>
  <c r="C3011" i="6"/>
  <c r="K3011" i="6"/>
  <c r="L3011" i="6"/>
  <c r="D3011" i="6"/>
  <c r="M3011" i="6"/>
  <c r="N3011" i="6"/>
  <c r="A3012" i="6"/>
  <c r="F3012" i="6"/>
  <c r="G3012" i="6"/>
  <c r="H3012" i="6"/>
  <c r="I3012" i="6"/>
  <c r="C3012" i="6"/>
  <c r="K3012" i="6"/>
  <c r="L3012" i="6"/>
  <c r="D3012" i="6"/>
  <c r="M3012" i="6"/>
  <c r="N3012" i="6"/>
  <c r="A3013" i="6"/>
  <c r="F3013" i="6"/>
  <c r="G3013" i="6"/>
  <c r="H3013" i="6"/>
  <c r="I3013" i="6"/>
  <c r="C3013" i="6"/>
  <c r="K3013" i="6"/>
  <c r="L3013" i="6"/>
  <c r="D3013" i="6"/>
  <c r="M3013" i="6"/>
  <c r="N3013" i="6"/>
  <c r="A3014" i="6"/>
  <c r="F3014" i="6"/>
  <c r="G3014" i="6"/>
  <c r="H3014" i="6"/>
  <c r="I3014" i="6"/>
  <c r="C3014" i="6"/>
  <c r="K3014" i="6"/>
  <c r="L3014" i="6"/>
  <c r="D3014" i="6"/>
  <c r="M3014" i="6"/>
  <c r="N3014" i="6"/>
  <c r="A3015" i="6"/>
  <c r="F3015" i="6"/>
  <c r="G3015" i="6"/>
  <c r="H3015" i="6"/>
  <c r="I3015" i="6"/>
  <c r="C3015" i="6"/>
  <c r="K3015" i="6"/>
  <c r="L3015" i="6"/>
  <c r="D3015" i="6"/>
  <c r="M3015" i="6"/>
  <c r="N3015" i="6"/>
  <c r="A3016" i="6"/>
  <c r="F3016" i="6"/>
  <c r="G3016" i="6"/>
  <c r="H3016" i="6"/>
  <c r="I3016" i="6"/>
  <c r="C3016" i="6"/>
  <c r="K3016" i="6"/>
  <c r="L3016" i="6"/>
  <c r="D3016" i="6"/>
  <c r="M3016" i="6"/>
  <c r="N3016" i="6"/>
  <c r="A3017" i="6"/>
  <c r="F3017" i="6"/>
  <c r="G3017" i="6"/>
  <c r="H3017" i="6"/>
  <c r="I3017" i="6"/>
  <c r="C3017" i="6"/>
  <c r="K3017" i="6"/>
  <c r="L3017" i="6"/>
  <c r="D3017" i="6"/>
  <c r="M3017" i="6"/>
  <c r="N3017" i="6"/>
  <c r="A3018" i="6"/>
  <c r="F3018" i="6"/>
  <c r="G3018" i="6"/>
  <c r="H3018" i="6"/>
  <c r="I3018" i="6"/>
  <c r="C3018" i="6"/>
  <c r="K3018" i="6"/>
  <c r="L3018" i="6"/>
  <c r="D3018" i="6"/>
  <c r="M3018" i="6"/>
  <c r="N3018" i="6"/>
  <c r="A3019" i="6"/>
  <c r="F3019" i="6"/>
  <c r="G3019" i="6"/>
  <c r="H3019" i="6"/>
  <c r="I3019" i="6"/>
  <c r="C3019" i="6"/>
  <c r="K3019" i="6"/>
  <c r="L3019" i="6"/>
  <c r="D3019" i="6"/>
  <c r="M3019" i="6"/>
  <c r="N3019" i="6"/>
  <c r="A3020" i="6"/>
  <c r="F3020" i="6"/>
  <c r="G3020" i="6"/>
  <c r="H3020" i="6"/>
  <c r="I3020" i="6"/>
  <c r="C3020" i="6"/>
  <c r="K3020" i="6"/>
  <c r="L3020" i="6"/>
  <c r="D3020" i="6"/>
  <c r="M3020" i="6"/>
  <c r="N3020" i="6"/>
  <c r="A3021" i="6"/>
  <c r="F3021" i="6"/>
  <c r="G3021" i="6"/>
  <c r="H3021" i="6"/>
  <c r="I3021" i="6"/>
  <c r="C3021" i="6"/>
  <c r="K3021" i="6"/>
  <c r="L3021" i="6"/>
  <c r="D3021" i="6"/>
  <c r="M3021" i="6"/>
  <c r="N3021" i="6"/>
  <c r="A3022" i="6"/>
  <c r="F3022" i="6"/>
  <c r="G3022" i="6"/>
  <c r="H3022" i="6"/>
  <c r="I3022" i="6"/>
  <c r="C3022" i="6"/>
  <c r="K3022" i="6"/>
  <c r="L3022" i="6"/>
  <c r="D3022" i="6"/>
  <c r="M3022" i="6"/>
  <c r="N3022" i="6"/>
  <c r="A3023" i="6"/>
  <c r="F3023" i="6"/>
  <c r="G3023" i="6"/>
  <c r="H3023" i="6"/>
  <c r="I3023" i="6"/>
  <c r="C3023" i="6"/>
  <c r="K3023" i="6"/>
  <c r="L3023" i="6"/>
  <c r="D3023" i="6"/>
  <c r="M3023" i="6"/>
  <c r="N3023" i="6"/>
  <c r="A3024" i="6"/>
  <c r="F3024" i="6"/>
  <c r="G3024" i="6"/>
  <c r="H3024" i="6"/>
  <c r="I3024" i="6"/>
  <c r="C3024" i="6"/>
  <c r="K3024" i="6"/>
  <c r="L3024" i="6"/>
  <c r="D3024" i="6"/>
  <c r="M3024" i="6"/>
  <c r="N3024" i="6"/>
  <c r="A3025" i="6"/>
  <c r="F3025" i="6"/>
  <c r="G3025" i="6"/>
  <c r="H3025" i="6"/>
  <c r="I3025" i="6"/>
  <c r="C3025" i="6"/>
  <c r="K3025" i="6"/>
  <c r="L3025" i="6"/>
  <c r="D3025" i="6"/>
  <c r="M3025" i="6"/>
  <c r="N3025" i="6"/>
  <c r="A3026" i="6"/>
  <c r="F3026" i="6"/>
  <c r="G3026" i="6"/>
  <c r="H3026" i="6"/>
  <c r="I3026" i="6"/>
  <c r="C3026" i="6"/>
  <c r="K3026" i="6"/>
  <c r="L3026" i="6"/>
  <c r="D3026" i="6"/>
  <c r="M3026" i="6"/>
  <c r="N3026" i="6"/>
  <c r="A3027" i="6"/>
  <c r="F3027" i="6"/>
  <c r="G3027" i="6"/>
  <c r="H3027" i="6"/>
  <c r="I3027" i="6"/>
  <c r="C3027" i="6"/>
  <c r="K3027" i="6"/>
  <c r="L3027" i="6"/>
  <c r="D3027" i="6"/>
  <c r="M3027" i="6"/>
  <c r="N3027" i="6"/>
  <c r="A3028" i="6"/>
  <c r="F3028" i="6"/>
  <c r="G3028" i="6"/>
  <c r="H3028" i="6"/>
  <c r="I3028" i="6"/>
  <c r="C3028" i="6"/>
  <c r="K3028" i="6"/>
  <c r="L3028" i="6"/>
  <c r="D3028" i="6"/>
  <c r="M3028" i="6"/>
  <c r="N3028" i="6"/>
  <c r="A3029" i="6"/>
  <c r="F3029" i="6"/>
  <c r="G3029" i="6"/>
  <c r="H3029" i="6"/>
  <c r="I3029" i="6"/>
  <c r="C3029" i="6"/>
  <c r="K3029" i="6"/>
  <c r="L3029" i="6"/>
  <c r="D3029" i="6"/>
  <c r="M3029" i="6"/>
  <c r="N3029" i="6"/>
  <c r="A3030" i="6"/>
  <c r="F3030" i="6"/>
  <c r="G3030" i="6"/>
  <c r="H3030" i="6"/>
  <c r="I3030" i="6"/>
  <c r="C3030" i="6"/>
  <c r="K3030" i="6"/>
  <c r="L3030" i="6"/>
  <c r="D3030" i="6"/>
  <c r="M3030" i="6"/>
  <c r="N3030" i="6"/>
  <c r="A3031" i="6"/>
  <c r="F3031" i="6"/>
  <c r="G3031" i="6"/>
  <c r="H3031" i="6"/>
  <c r="I3031" i="6"/>
  <c r="C3031" i="6"/>
  <c r="K3031" i="6"/>
  <c r="L3031" i="6"/>
  <c r="D3031" i="6"/>
  <c r="M3031" i="6"/>
  <c r="N3031" i="6"/>
  <c r="A3032" i="6"/>
  <c r="F3032" i="6"/>
  <c r="G3032" i="6"/>
  <c r="H3032" i="6"/>
  <c r="I3032" i="6"/>
  <c r="C3032" i="6"/>
  <c r="K3032" i="6"/>
  <c r="L3032" i="6"/>
  <c r="D3032" i="6"/>
  <c r="M3032" i="6"/>
  <c r="N3032" i="6"/>
  <c r="A3033" i="6"/>
  <c r="F3033" i="6"/>
  <c r="G3033" i="6"/>
  <c r="H3033" i="6"/>
  <c r="I3033" i="6"/>
  <c r="C3033" i="6"/>
  <c r="K3033" i="6"/>
  <c r="L3033" i="6"/>
  <c r="D3033" i="6"/>
  <c r="M3033" i="6"/>
  <c r="N3033" i="6"/>
  <c r="A3034" i="6"/>
  <c r="F3034" i="6"/>
  <c r="G3034" i="6"/>
  <c r="H3034" i="6"/>
  <c r="I3034" i="6"/>
  <c r="C3034" i="6"/>
  <c r="K3034" i="6"/>
  <c r="L3034" i="6"/>
  <c r="D3034" i="6"/>
  <c r="M3034" i="6"/>
  <c r="N3034" i="6"/>
  <c r="A3035" i="6"/>
  <c r="F3035" i="6"/>
  <c r="G3035" i="6"/>
  <c r="H3035" i="6"/>
  <c r="I3035" i="6"/>
  <c r="C3035" i="6"/>
  <c r="K3035" i="6"/>
  <c r="L3035" i="6"/>
  <c r="D3035" i="6"/>
  <c r="M3035" i="6"/>
  <c r="N3035" i="6"/>
  <c r="A3036" i="6"/>
  <c r="F3036" i="6"/>
  <c r="G3036" i="6"/>
  <c r="H3036" i="6"/>
  <c r="I3036" i="6"/>
  <c r="C3036" i="6"/>
  <c r="K3036" i="6"/>
  <c r="L3036" i="6"/>
  <c r="D3036" i="6"/>
  <c r="M3036" i="6"/>
  <c r="N3036" i="6"/>
  <c r="A3037" i="6"/>
  <c r="F3037" i="6"/>
  <c r="G3037" i="6"/>
  <c r="H3037" i="6"/>
  <c r="I3037" i="6"/>
  <c r="C3037" i="6"/>
  <c r="K3037" i="6"/>
  <c r="L3037" i="6"/>
  <c r="D3037" i="6"/>
  <c r="M3037" i="6"/>
  <c r="N3037" i="6"/>
  <c r="A3038" i="6"/>
  <c r="F3038" i="6"/>
  <c r="G3038" i="6"/>
  <c r="H3038" i="6"/>
  <c r="I3038" i="6"/>
  <c r="C3038" i="6"/>
  <c r="K3038" i="6"/>
  <c r="L3038" i="6"/>
  <c r="D3038" i="6"/>
  <c r="M3038" i="6"/>
  <c r="N3038" i="6"/>
  <c r="A3039" i="6"/>
  <c r="F3039" i="6"/>
  <c r="G3039" i="6"/>
  <c r="H3039" i="6"/>
  <c r="I3039" i="6"/>
  <c r="C3039" i="6"/>
  <c r="K3039" i="6"/>
  <c r="L3039" i="6"/>
  <c r="D3039" i="6"/>
  <c r="M3039" i="6"/>
  <c r="N3039" i="6"/>
  <c r="A3040" i="6"/>
  <c r="F3040" i="6"/>
  <c r="G3040" i="6"/>
  <c r="H3040" i="6"/>
  <c r="I3040" i="6"/>
  <c r="C3040" i="6"/>
  <c r="K3040" i="6"/>
  <c r="L3040" i="6"/>
  <c r="D3040" i="6"/>
  <c r="M3040" i="6"/>
  <c r="N3040" i="6"/>
  <c r="A3041" i="6"/>
  <c r="F3041" i="6"/>
  <c r="G3041" i="6"/>
  <c r="H3041" i="6"/>
  <c r="I3041" i="6"/>
  <c r="C3041" i="6"/>
  <c r="K3041" i="6"/>
  <c r="L3041" i="6"/>
  <c r="D3041" i="6"/>
  <c r="M3041" i="6"/>
  <c r="N3041" i="6"/>
  <c r="A3042" i="6"/>
  <c r="F3042" i="6"/>
  <c r="G3042" i="6"/>
  <c r="H3042" i="6"/>
  <c r="I3042" i="6"/>
  <c r="C3042" i="6"/>
  <c r="K3042" i="6"/>
  <c r="L3042" i="6"/>
  <c r="D3042" i="6"/>
  <c r="M3042" i="6"/>
  <c r="N3042" i="6"/>
  <c r="A3043" i="6"/>
  <c r="F3043" i="6"/>
  <c r="G3043" i="6"/>
  <c r="H3043" i="6"/>
  <c r="I3043" i="6"/>
  <c r="C3043" i="6"/>
  <c r="K3043" i="6"/>
  <c r="L3043" i="6"/>
  <c r="D3043" i="6"/>
  <c r="M3043" i="6"/>
  <c r="N3043" i="6"/>
  <c r="A3044" i="6"/>
  <c r="F3044" i="6"/>
  <c r="G3044" i="6"/>
  <c r="H3044" i="6"/>
  <c r="I3044" i="6"/>
  <c r="C3044" i="6"/>
  <c r="K3044" i="6"/>
  <c r="L3044" i="6"/>
  <c r="D3044" i="6"/>
  <c r="M3044" i="6"/>
  <c r="N3044" i="6"/>
  <c r="A3045" i="6"/>
  <c r="F3045" i="6"/>
  <c r="G3045" i="6"/>
  <c r="H3045" i="6"/>
  <c r="I3045" i="6"/>
  <c r="C3045" i="6"/>
  <c r="K3045" i="6"/>
  <c r="L3045" i="6"/>
  <c r="D3045" i="6"/>
  <c r="M3045" i="6"/>
  <c r="N3045" i="6"/>
  <c r="A3046" i="6"/>
  <c r="F3046" i="6"/>
  <c r="G3046" i="6"/>
  <c r="H3046" i="6"/>
  <c r="I3046" i="6"/>
  <c r="C3046" i="6"/>
  <c r="K3046" i="6"/>
  <c r="L3046" i="6"/>
  <c r="D3046" i="6"/>
  <c r="M3046" i="6"/>
  <c r="N3046" i="6"/>
  <c r="A3047" i="6"/>
  <c r="F3047" i="6"/>
  <c r="G3047" i="6"/>
  <c r="H3047" i="6"/>
  <c r="I3047" i="6"/>
  <c r="C3047" i="6"/>
  <c r="K3047" i="6"/>
  <c r="L3047" i="6"/>
  <c r="D3047" i="6"/>
  <c r="M3047" i="6"/>
  <c r="N3047" i="6"/>
  <c r="A3048" i="6"/>
  <c r="F3048" i="6"/>
  <c r="G3048" i="6"/>
  <c r="H3048" i="6"/>
  <c r="I3048" i="6"/>
  <c r="C3048" i="6"/>
  <c r="K3048" i="6"/>
  <c r="L3048" i="6"/>
  <c r="D3048" i="6"/>
  <c r="M3048" i="6"/>
  <c r="N3048" i="6"/>
  <c r="A3049" i="6"/>
  <c r="F3049" i="6"/>
  <c r="G3049" i="6"/>
  <c r="H3049" i="6"/>
  <c r="I3049" i="6"/>
  <c r="C3049" i="6"/>
  <c r="K3049" i="6"/>
  <c r="L3049" i="6"/>
  <c r="D3049" i="6"/>
  <c r="M3049" i="6"/>
  <c r="N3049" i="6"/>
  <c r="A3050" i="6"/>
  <c r="F3050" i="6"/>
  <c r="G3050" i="6"/>
  <c r="H3050" i="6"/>
  <c r="I3050" i="6"/>
  <c r="C3050" i="6"/>
  <c r="K3050" i="6"/>
  <c r="L3050" i="6"/>
  <c r="D3050" i="6"/>
  <c r="M3050" i="6"/>
  <c r="N3050" i="6"/>
  <c r="A3051" i="6"/>
  <c r="F3051" i="6"/>
  <c r="G3051" i="6"/>
  <c r="H3051" i="6"/>
  <c r="I3051" i="6"/>
  <c r="C3051" i="6"/>
  <c r="K3051" i="6"/>
  <c r="L3051" i="6"/>
  <c r="D3051" i="6"/>
  <c r="M3051" i="6"/>
  <c r="N3051" i="6"/>
  <c r="A3052" i="6"/>
  <c r="F3052" i="6"/>
  <c r="G3052" i="6"/>
  <c r="H3052" i="6"/>
  <c r="I3052" i="6"/>
  <c r="C3052" i="6"/>
  <c r="K3052" i="6"/>
  <c r="L3052" i="6"/>
  <c r="D3052" i="6"/>
  <c r="M3052" i="6"/>
  <c r="N3052" i="6"/>
  <c r="A3053" i="6"/>
  <c r="F3053" i="6"/>
  <c r="G3053" i="6"/>
  <c r="H3053" i="6"/>
  <c r="I3053" i="6"/>
  <c r="C3053" i="6"/>
  <c r="K3053" i="6"/>
  <c r="L3053" i="6"/>
  <c r="D3053" i="6"/>
  <c r="M3053" i="6"/>
  <c r="N3053" i="6"/>
  <c r="A3054" i="6"/>
  <c r="F3054" i="6"/>
  <c r="G3054" i="6"/>
  <c r="H3054" i="6"/>
  <c r="I3054" i="6"/>
  <c r="C3054" i="6"/>
  <c r="K3054" i="6"/>
  <c r="L3054" i="6"/>
  <c r="D3054" i="6"/>
  <c r="M3054" i="6"/>
  <c r="N3054" i="6"/>
  <c r="A3055" i="6"/>
  <c r="F3055" i="6"/>
  <c r="G3055" i="6"/>
  <c r="H3055" i="6"/>
  <c r="I3055" i="6"/>
  <c r="C3055" i="6"/>
  <c r="K3055" i="6"/>
  <c r="L3055" i="6"/>
  <c r="D3055" i="6"/>
  <c r="M3055" i="6"/>
  <c r="N3055" i="6"/>
  <c r="A3056" i="6"/>
  <c r="F3056" i="6"/>
  <c r="G3056" i="6"/>
  <c r="H3056" i="6"/>
  <c r="I3056" i="6"/>
  <c r="C3056" i="6"/>
  <c r="K3056" i="6"/>
  <c r="L3056" i="6"/>
  <c r="D3056" i="6"/>
  <c r="M3056" i="6"/>
  <c r="N3056" i="6"/>
  <c r="A3057" i="6"/>
  <c r="F3057" i="6"/>
  <c r="G3057" i="6"/>
  <c r="H3057" i="6"/>
  <c r="I3057" i="6"/>
  <c r="C3057" i="6"/>
  <c r="K3057" i="6"/>
  <c r="L3057" i="6"/>
  <c r="D3057" i="6"/>
  <c r="M3057" i="6"/>
  <c r="N3057" i="6"/>
  <c r="A3058" i="6"/>
  <c r="F3058" i="6"/>
  <c r="G3058" i="6"/>
  <c r="H3058" i="6"/>
  <c r="I3058" i="6"/>
  <c r="C3058" i="6"/>
  <c r="K3058" i="6"/>
  <c r="L3058" i="6"/>
  <c r="D3058" i="6"/>
  <c r="M3058" i="6"/>
  <c r="N3058" i="6"/>
  <c r="A3059" i="6"/>
  <c r="F3059" i="6"/>
  <c r="G3059" i="6"/>
  <c r="H3059" i="6"/>
  <c r="I3059" i="6"/>
  <c r="C3059" i="6"/>
  <c r="K3059" i="6"/>
  <c r="L3059" i="6"/>
  <c r="D3059" i="6"/>
  <c r="M3059" i="6"/>
  <c r="N3059" i="6"/>
  <c r="A3060" i="6"/>
  <c r="F3060" i="6"/>
  <c r="G3060" i="6"/>
  <c r="H3060" i="6"/>
  <c r="I3060" i="6"/>
  <c r="C3060" i="6"/>
  <c r="K3060" i="6"/>
  <c r="L3060" i="6"/>
  <c r="D3060" i="6"/>
  <c r="M3060" i="6"/>
  <c r="N3060" i="6"/>
  <c r="A3061" i="6"/>
  <c r="F3061" i="6"/>
  <c r="G3061" i="6"/>
  <c r="H3061" i="6"/>
  <c r="I3061" i="6"/>
  <c r="C3061" i="6"/>
  <c r="K3061" i="6"/>
  <c r="L3061" i="6"/>
  <c r="D3061" i="6"/>
  <c r="M3061" i="6"/>
  <c r="N3061" i="6"/>
  <c r="A3062" i="6"/>
  <c r="F3062" i="6"/>
  <c r="G3062" i="6"/>
  <c r="H3062" i="6"/>
  <c r="I3062" i="6"/>
  <c r="C3062" i="6"/>
  <c r="K3062" i="6"/>
  <c r="L3062" i="6"/>
  <c r="D3062" i="6"/>
  <c r="M3062" i="6"/>
  <c r="N3062" i="6"/>
  <c r="A3063" i="6"/>
  <c r="F3063" i="6"/>
  <c r="G3063" i="6"/>
  <c r="H3063" i="6"/>
  <c r="I3063" i="6"/>
  <c r="C3063" i="6"/>
  <c r="K3063" i="6"/>
  <c r="L3063" i="6"/>
  <c r="D3063" i="6"/>
  <c r="M3063" i="6"/>
  <c r="N3063" i="6"/>
  <c r="A3064" i="6"/>
  <c r="F3064" i="6"/>
  <c r="G3064" i="6"/>
  <c r="H3064" i="6"/>
  <c r="I3064" i="6"/>
  <c r="C3064" i="6"/>
  <c r="K3064" i="6"/>
  <c r="L3064" i="6"/>
  <c r="D3064" i="6"/>
  <c r="M3064" i="6"/>
  <c r="N3064" i="6"/>
  <c r="A3065" i="6"/>
  <c r="F3065" i="6"/>
  <c r="G3065" i="6"/>
  <c r="H3065" i="6"/>
  <c r="I3065" i="6"/>
  <c r="C3065" i="6"/>
  <c r="K3065" i="6"/>
  <c r="L3065" i="6"/>
  <c r="D3065" i="6"/>
  <c r="M3065" i="6"/>
  <c r="N3065" i="6"/>
  <c r="A3066" i="6"/>
  <c r="F3066" i="6"/>
  <c r="G3066" i="6"/>
  <c r="H3066" i="6"/>
  <c r="I3066" i="6"/>
  <c r="C3066" i="6"/>
  <c r="K3066" i="6"/>
  <c r="L3066" i="6"/>
  <c r="D3066" i="6"/>
  <c r="M3066" i="6"/>
  <c r="N3066" i="6"/>
  <c r="A3067" i="6"/>
  <c r="F3067" i="6"/>
  <c r="G3067" i="6"/>
  <c r="H3067" i="6"/>
  <c r="I3067" i="6"/>
  <c r="C3067" i="6"/>
  <c r="K3067" i="6"/>
  <c r="L3067" i="6"/>
  <c r="D3067" i="6"/>
  <c r="M3067" i="6"/>
  <c r="N3067" i="6"/>
  <c r="A3068" i="6"/>
  <c r="F3068" i="6"/>
  <c r="G3068" i="6"/>
  <c r="H3068" i="6"/>
  <c r="I3068" i="6"/>
  <c r="C3068" i="6"/>
  <c r="K3068" i="6"/>
  <c r="L3068" i="6"/>
  <c r="D3068" i="6"/>
  <c r="M3068" i="6"/>
  <c r="N3068" i="6"/>
  <c r="A3069" i="6"/>
  <c r="F3069" i="6"/>
  <c r="G3069" i="6"/>
  <c r="H3069" i="6"/>
  <c r="I3069" i="6"/>
  <c r="C3069" i="6"/>
  <c r="K3069" i="6"/>
  <c r="L3069" i="6"/>
  <c r="D3069" i="6"/>
  <c r="M3069" i="6"/>
  <c r="N3069" i="6"/>
  <c r="A3070" i="6"/>
  <c r="F3070" i="6"/>
  <c r="G3070" i="6"/>
  <c r="H3070" i="6"/>
  <c r="I3070" i="6"/>
  <c r="C3070" i="6"/>
  <c r="K3070" i="6"/>
  <c r="L3070" i="6"/>
  <c r="D3070" i="6"/>
  <c r="M3070" i="6"/>
  <c r="N3070" i="6"/>
  <c r="A3071" i="6"/>
  <c r="F3071" i="6"/>
  <c r="G3071" i="6"/>
  <c r="H3071" i="6"/>
  <c r="I3071" i="6"/>
  <c r="C3071" i="6"/>
  <c r="K3071" i="6"/>
  <c r="L3071" i="6"/>
  <c r="D3071" i="6"/>
  <c r="M3071" i="6"/>
  <c r="N3071" i="6"/>
  <c r="A3072" i="6"/>
  <c r="F3072" i="6"/>
  <c r="G3072" i="6"/>
  <c r="H3072" i="6"/>
  <c r="I3072" i="6"/>
  <c r="C3072" i="6"/>
  <c r="K3072" i="6"/>
  <c r="L3072" i="6"/>
  <c r="D3072" i="6"/>
  <c r="M3072" i="6"/>
  <c r="N3072" i="6"/>
  <c r="A3073" i="6"/>
  <c r="F3073" i="6"/>
  <c r="G3073" i="6"/>
  <c r="H3073" i="6"/>
  <c r="I3073" i="6"/>
  <c r="C3073" i="6"/>
  <c r="K3073" i="6"/>
  <c r="L3073" i="6"/>
  <c r="D3073" i="6"/>
  <c r="M3073" i="6"/>
  <c r="N3073" i="6"/>
  <c r="A3074" i="6"/>
  <c r="F3074" i="6"/>
  <c r="G3074" i="6"/>
  <c r="H3074" i="6"/>
  <c r="I3074" i="6"/>
  <c r="C3074" i="6"/>
  <c r="K3074" i="6"/>
  <c r="L3074" i="6"/>
  <c r="D3074" i="6"/>
  <c r="M3074" i="6"/>
  <c r="N3074" i="6"/>
  <c r="A3075" i="6"/>
  <c r="F3075" i="6"/>
  <c r="G3075" i="6"/>
  <c r="H3075" i="6"/>
  <c r="I3075" i="6"/>
  <c r="C3075" i="6"/>
  <c r="K3075" i="6"/>
  <c r="L3075" i="6"/>
  <c r="D3075" i="6"/>
  <c r="M3075" i="6"/>
  <c r="N3075" i="6"/>
  <c r="A3076" i="6"/>
  <c r="F3076" i="6"/>
  <c r="G3076" i="6"/>
  <c r="H3076" i="6"/>
  <c r="I3076" i="6"/>
  <c r="C3076" i="6"/>
  <c r="K3076" i="6"/>
  <c r="L3076" i="6"/>
  <c r="D3076" i="6"/>
  <c r="M3076" i="6"/>
  <c r="N3076" i="6"/>
  <c r="A3077" i="6"/>
  <c r="F3077" i="6"/>
  <c r="G3077" i="6"/>
  <c r="H3077" i="6"/>
  <c r="I3077" i="6"/>
  <c r="C3077" i="6"/>
  <c r="K3077" i="6"/>
  <c r="L3077" i="6"/>
  <c r="D3077" i="6"/>
  <c r="M3077" i="6"/>
  <c r="N3077" i="6"/>
  <c r="A3078" i="6"/>
  <c r="F3078" i="6"/>
  <c r="G3078" i="6"/>
  <c r="H3078" i="6"/>
  <c r="I3078" i="6"/>
  <c r="C3078" i="6"/>
  <c r="K3078" i="6"/>
  <c r="L3078" i="6"/>
  <c r="D3078" i="6"/>
  <c r="M3078" i="6"/>
  <c r="N3078" i="6"/>
  <c r="A3079" i="6"/>
  <c r="F3079" i="6"/>
  <c r="G3079" i="6"/>
  <c r="H3079" i="6"/>
  <c r="I3079" i="6"/>
  <c r="C3079" i="6"/>
  <c r="K3079" i="6"/>
  <c r="L3079" i="6"/>
  <c r="D3079" i="6"/>
  <c r="M3079" i="6"/>
  <c r="N3079" i="6"/>
  <c r="A3080" i="6"/>
  <c r="F3080" i="6"/>
  <c r="G3080" i="6"/>
  <c r="H3080" i="6"/>
  <c r="I3080" i="6"/>
  <c r="C3080" i="6"/>
  <c r="K3080" i="6"/>
  <c r="L3080" i="6"/>
  <c r="D3080" i="6"/>
  <c r="M3080" i="6"/>
  <c r="N3080" i="6"/>
  <c r="A3081" i="6"/>
  <c r="F3081" i="6"/>
  <c r="G3081" i="6"/>
  <c r="H3081" i="6"/>
  <c r="I3081" i="6"/>
  <c r="C3081" i="6"/>
  <c r="K3081" i="6"/>
  <c r="L3081" i="6"/>
  <c r="D3081" i="6"/>
  <c r="M3081" i="6"/>
  <c r="N3081" i="6"/>
  <c r="A3082" i="6"/>
  <c r="F3082" i="6"/>
  <c r="G3082" i="6"/>
  <c r="H3082" i="6"/>
  <c r="I3082" i="6"/>
  <c r="C3082" i="6"/>
  <c r="K3082" i="6"/>
  <c r="L3082" i="6"/>
  <c r="D3082" i="6"/>
  <c r="M3082" i="6"/>
  <c r="N3082" i="6"/>
  <c r="A3083" i="6"/>
  <c r="F3083" i="6"/>
  <c r="G3083" i="6"/>
  <c r="H3083" i="6"/>
  <c r="I3083" i="6"/>
  <c r="C3083" i="6"/>
  <c r="K3083" i="6"/>
  <c r="L3083" i="6"/>
  <c r="D3083" i="6"/>
  <c r="M3083" i="6"/>
  <c r="N3083" i="6"/>
  <c r="A3084" i="6"/>
  <c r="F3084" i="6"/>
  <c r="G3084" i="6"/>
  <c r="H3084" i="6"/>
  <c r="I3084" i="6"/>
  <c r="C3084" i="6"/>
  <c r="K3084" i="6"/>
  <c r="L3084" i="6"/>
  <c r="D3084" i="6"/>
  <c r="M3084" i="6"/>
  <c r="N3084" i="6"/>
  <c r="A3085" i="6"/>
  <c r="F3085" i="6"/>
  <c r="G3085" i="6"/>
  <c r="H3085" i="6"/>
  <c r="I3085" i="6"/>
  <c r="C3085" i="6"/>
  <c r="K3085" i="6"/>
  <c r="L3085" i="6"/>
  <c r="D3085" i="6"/>
  <c r="M3085" i="6"/>
  <c r="N3085" i="6"/>
  <c r="A3086" i="6"/>
  <c r="F3086" i="6"/>
  <c r="G3086" i="6"/>
  <c r="H3086" i="6"/>
  <c r="I3086" i="6"/>
  <c r="C3086" i="6"/>
  <c r="K3086" i="6"/>
  <c r="L3086" i="6"/>
  <c r="D3086" i="6"/>
  <c r="M3086" i="6"/>
  <c r="N3086" i="6"/>
  <c r="A3087" i="6"/>
  <c r="F3087" i="6"/>
  <c r="G3087" i="6"/>
  <c r="H3087" i="6"/>
  <c r="I3087" i="6"/>
  <c r="C3087" i="6"/>
  <c r="K3087" i="6"/>
  <c r="L3087" i="6"/>
  <c r="D3087" i="6"/>
  <c r="M3087" i="6"/>
  <c r="N3087" i="6"/>
  <c r="A3088" i="6"/>
  <c r="F3088" i="6"/>
  <c r="G3088" i="6"/>
  <c r="H3088" i="6"/>
  <c r="I3088" i="6"/>
  <c r="C3088" i="6"/>
  <c r="K3088" i="6"/>
  <c r="L3088" i="6"/>
  <c r="D3088" i="6"/>
  <c r="M3088" i="6"/>
  <c r="N3088" i="6"/>
  <c r="A3089" i="6"/>
  <c r="F3089" i="6"/>
  <c r="G3089" i="6"/>
  <c r="H3089" i="6"/>
  <c r="I3089" i="6"/>
  <c r="C3089" i="6"/>
  <c r="K3089" i="6"/>
  <c r="L3089" i="6"/>
  <c r="D3089" i="6"/>
  <c r="M3089" i="6"/>
  <c r="N3089" i="6"/>
  <c r="A3090" i="6"/>
  <c r="F3090" i="6"/>
  <c r="G3090" i="6"/>
  <c r="H3090" i="6"/>
  <c r="I3090" i="6"/>
  <c r="C3090" i="6"/>
  <c r="K3090" i="6"/>
  <c r="L3090" i="6"/>
  <c r="D3090" i="6"/>
  <c r="M3090" i="6"/>
  <c r="N3090" i="6"/>
  <c r="A3091" i="6"/>
  <c r="F3091" i="6"/>
  <c r="G3091" i="6"/>
  <c r="H3091" i="6"/>
  <c r="I3091" i="6"/>
  <c r="C3091" i="6"/>
  <c r="K3091" i="6"/>
  <c r="L3091" i="6"/>
  <c r="D3091" i="6"/>
  <c r="M3091" i="6"/>
  <c r="N3091" i="6"/>
  <c r="A3092" i="6"/>
  <c r="F3092" i="6"/>
  <c r="G3092" i="6"/>
  <c r="H3092" i="6"/>
  <c r="I3092" i="6"/>
  <c r="C3092" i="6"/>
  <c r="K3092" i="6"/>
  <c r="L3092" i="6"/>
  <c r="D3092" i="6"/>
  <c r="M3092" i="6"/>
  <c r="N3092" i="6"/>
  <c r="A3093" i="6"/>
  <c r="F3093" i="6"/>
  <c r="G3093" i="6"/>
  <c r="H3093" i="6"/>
  <c r="I3093" i="6"/>
  <c r="C3093" i="6"/>
  <c r="K3093" i="6"/>
  <c r="L3093" i="6"/>
  <c r="D3093" i="6"/>
  <c r="M3093" i="6"/>
  <c r="N3093" i="6"/>
  <c r="A3094" i="6"/>
  <c r="F3094" i="6"/>
  <c r="G3094" i="6"/>
  <c r="H3094" i="6"/>
  <c r="I3094" i="6"/>
  <c r="C3094" i="6"/>
  <c r="K3094" i="6"/>
  <c r="L3094" i="6"/>
  <c r="D3094" i="6"/>
  <c r="M3094" i="6"/>
  <c r="N3094" i="6"/>
  <c r="A3095" i="6"/>
  <c r="F3095" i="6"/>
  <c r="G3095" i="6"/>
  <c r="H3095" i="6"/>
  <c r="I3095" i="6"/>
  <c r="C3095" i="6"/>
  <c r="K3095" i="6"/>
  <c r="L3095" i="6"/>
  <c r="D3095" i="6"/>
  <c r="M3095" i="6"/>
  <c r="N3095" i="6"/>
  <c r="A3096" i="6"/>
  <c r="F3096" i="6"/>
  <c r="G3096" i="6"/>
  <c r="H3096" i="6"/>
  <c r="I3096" i="6"/>
  <c r="C3096" i="6"/>
  <c r="K3096" i="6"/>
  <c r="L3096" i="6"/>
  <c r="D3096" i="6"/>
  <c r="M3096" i="6"/>
  <c r="N3096" i="6"/>
  <c r="A3097" i="6"/>
  <c r="F3097" i="6"/>
  <c r="G3097" i="6"/>
  <c r="H3097" i="6"/>
  <c r="I3097" i="6"/>
  <c r="C3097" i="6"/>
  <c r="K3097" i="6"/>
  <c r="L3097" i="6"/>
  <c r="D3097" i="6"/>
  <c r="M3097" i="6"/>
  <c r="N3097" i="6"/>
  <c r="A3098" i="6"/>
  <c r="F3098" i="6"/>
  <c r="G3098" i="6"/>
  <c r="H3098" i="6"/>
  <c r="I3098" i="6"/>
  <c r="C3098" i="6"/>
  <c r="K3098" i="6"/>
  <c r="L3098" i="6"/>
  <c r="D3098" i="6"/>
  <c r="M3098" i="6"/>
  <c r="N3098" i="6"/>
  <c r="A3099" i="6"/>
  <c r="F3099" i="6"/>
  <c r="G3099" i="6"/>
  <c r="H3099" i="6"/>
  <c r="I3099" i="6"/>
  <c r="C3099" i="6"/>
  <c r="K3099" i="6"/>
  <c r="L3099" i="6"/>
  <c r="D3099" i="6"/>
  <c r="M3099" i="6"/>
  <c r="N3099" i="6"/>
  <c r="A3100" i="6"/>
  <c r="F3100" i="6"/>
  <c r="G3100" i="6"/>
  <c r="H3100" i="6"/>
  <c r="I3100" i="6"/>
  <c r="C3100" i="6"/>
  <c r="K3100" i="6"/>
  <c r="L3100" i="6"/>
  <c r="D3100" i="6"/>
  <c r="M3100" i="6"/>
  <c r="N3100" i="6"/>
  <c r="A3101" i="6"/>
  <c r="F3101" i="6"/>
  <c r="G3101" i="6"/>
  <c r="H3101" i="6"/>
  <c r="I3101" i="6"/>
  <c r="C3101" i="6"/>
  <c r="K3101" i="6"/>
  <c r="L3101" i="6"/>
  <c r="D3101" i="6"/>
  <c r="M3101" i="6"/>
  <c r="N3101" i="6"/>
  <c r="A3102" i="6"/>
  <c r="F3102" i="6"/>
  <c r="G3102" i="6"/>
  <c r="H3102" i="6"/>
  <c r="I3102" i="6"/>
  <c r="C3102" i="6"/>
  <c r="K3102" i="6"/>
  <c r="L3102" i="6"/>
  <c r="D3102" i="6"/>
  <c r="M3102" i="6"/>
  <c r="N3102" i="6"/>
  <c r="A3103" i="6"/>
  <c r="F3103" i="6"/>
  <c r="G3103" i="6"/>
  <c r="H3103" i="6"/>
  <c r="I3103" i="6"/>
  <c r="C3103" i="6"/>
  <c r="K3103" i="6"/>
  <c r="L3103" i="6"/>
  <c r="D3103" i="6"/>
  <c r="M3103" i="6"/>
  <c r="N3103" i="6"/>
  <c r="A3104" i="6"/>
  <c r="F3104" i="6"/>
  <c r="G3104" i="6"/>
  <c r="H3104" i="6"/>
  <c r="I3104" i="6"/>
  <c r="C3104" i="6"/>
  <c r="K3104" i="6"/>
  <c r="L3104" i="6"/>
  <c r="D3104" i="6"/>
  <c r="M3104" i="6"/>
  <c r="N3104" i="6"/>
  <c r="A3105" i="6"/>
  <c r="F3105" i="6"/>
  <c r="G3105" i="6"/>
  <c r="H3105" i="6"/>
  <c r="I3105" i="6"/>
  <c r="C3105" i="6"/>
  <c r="K3105" i="6"/>
  <c r="L3105" i="6"/>
  <c r="D3105" i="6"/>
  <c r="M3105" i="6"/>
  <c r="N3105" i="6"/>
  <c r="A3106" i="6"/>
  <c r="F3106" i="6"/>
  <c r="G3106" i="6"/>
  <c r="H3106" i="6"/>
  <c r="I3106" i="6"/>
  <c r="C3106" i="6"/>
  <c r="K3106" i="6"/>
  <c r="L3106" i="6"/>
  <c r="D3106" i="6"/>
  <c r="M3106" i="6"/>
  <c r="N3106" i="6"/>
  <c r="A3107" i="6"/>
  <c r="F3107" i="6"/>
  <c r="G3107" i="6"/>
  <c r="H3107" i="6"/>
  <c r="I3107" i="6"/>
  <c r="C3107" i="6"/>
  <c r="K3107" i="6"/>
  <c r="L3107" i="6"/>
  <c r="D3107" i="6"/>
  <c r="M3107" i="6"/>
  <c r="N3107" i="6"/>
  <c r="A3108" i="6"/>
  <c r="F3108" i="6"/>
  <c r="G3108" i="6"/>
  <c r="H3108" i="6"/>
  <c r="I3108" i="6"/>
  <c r="C3108" i="6"/>
  <c r="K3108" i="6"/>
  <c r="L3108" i="6"/>
  <c r="D3108" i="6"/>
  <c r="M3108" i="6"/>
  <c r="N3108" i="6"/>
  <c r="A3109" i="6"/>
  <c r="F3109" i="6"/>
  <c r="G3109" i="6"/>
  <c r="H3109" i="6"/>
  <c r="I3109" i="6"/>
  <c r="C3109" i="6"/>
  <c r="K3109" i="6"/>
  <c r="L3109" i="6"/>
  <c r="D3109" i="6"/>
  <c r="M3109" i="6"/>
  <c r="N3109" i="6"/>
  <c r="A3110" i="6"/>
  <c r="F3110" i="6"/>
  <c r="G3110" i="6"/>
  <c r="H3110" i="6"/>
  <c r="I3110" i="6"/>
  <c r="C3110" i="6"/>
  <c r="K3110" i="6"/>
  <c r="L3110" i="6"/>
  <c r="D3110" i="6"/>
  <c r="M3110" i="6"/>
  <c r="N3110" i="6"/>
  <c r="A3111" i="6"/>
  <c r="F3111" i="6"/>
  <c r="G3111" i="6"/>
  <c r="H3111" i="6"/>
  <c r="I3111" i="6"/>
  <c r="C3111" i="6"/>
  <c r="K3111" i="6"/>
  <c r="L3111" i="6"/>
  <c r="D3111" i="6"/>
  <c r="M3111" i="6"/>
  <c r="N3111" i="6"/>
  <c r="A3112" i="6"/>
  <c r="F3112" i="6"/>
  <c r="G3112" i="6"/>
  <c r="H3112" i="6"/>
  <c r="I3112" i="6"/>
  <c r="C3112" i="6"/>
  <c r="K3112" i="6"/>
  <c r="L3112" i="6"/>
  <c r="D3112" i="6"/>
  <c r="M3112" i="6"/>
  <c r="N3112" i="6"/>
  <c r="A3113" i="6"/>
  <c r="F3113" i="6"/>
  <c r="G3113" i="6"/>
  <c r="H3113" i="6"/>
  <c r="I3113" i="6"/>
  <c r="C3113" i="6"/>
  <c r="K3113" i="6"/>
  <c r="L3113" i="6"/>
  <c r="D3113" i="6"/>
  <c r="M3113" i="6"/>
  <c r="N3113" i="6"/>
  <c r="A3114" i="6"/>
  <c r="F3114" i="6"/>
  <c r="G3114" i="6"/>
  <c r="H3114" i="6"/>
  <c r="I3114" i="6"/>
  <c r="C3114" i="6"/>
  <c r="K3114" i="6"/>
  <c r="L3114" i="6"/>
  <c r="D3114" i="6"/>
  <c r="M3114" i="6"/>
  <c r="N3114" i="6"/>
  <c r="A3115" i="6"/>
  <c r="F3115" i="6"/>
  <c r="G3115" i="6"/>
  <c r="H3115" i="6"/>
  <c r="I3115" i="6"/>
  <c r="C3115" i="6"/>
  <c r="K3115" i="6"/>
  <c r="L3115" i="6"/>
  <c r="D3115" i="6"/>
  <c r="M3115" i="6"/>
  <c r="N3115" i="6"/>
  <c r="A3116" i="6"/>
  <c r="F3116" i="6"/>
  <c r="G3116" i="6"/>
  <c r="H3116" i="6"/>
  <c r="I3116" i="6"/>
  <c r="C3116" i="6"/>
  <c r="K3116" i="6"/>
  <c r="L3116" i="6"/>
  <c r="D3116" i="6"/>
  <c r="M3116" i="6"/>
  <c r="N3116" i="6"/>
  <c r="A3117" i="6"/>
  <c r="F3117" i="6"/>
  <c r="G3117" i="6"/>
  <c r="H3117" i="6"/>
  <c r="I3117" i="6"/>
  <c r="C3117" i="6"/>
  <c r="K3117" i="6"/>
  <c r="L3117" i="6"/>
  <c r="D3117" i="6"/>
  <c r="M3117" i="6"/>
  <c r="N3117" i="6"/>
  <c r="A3118" i="6"/>
  <c r="F3118" i="6"/>
  <c r="G3118" i="6"/>
  <c r="H3118" i="6"/>
  <c r="I3118" i="6"/>
  <c r="C3118" i="6"/>
  <c r="K3118" i="6"/>
  <c r="L3118" i="6"/>
  <c r="D3118" i="6"/>
  <c r="M3118" i="6"/>
  <c r="N3118" i="6"/>
  <c r="A3119" i="6"/>
  <c r="F3119" i="6"/>
  <c r="G3119" i="6"/>
  <c r="H3119" i="6"/>
  <c r="I3119" i="6"/>
  <c r="C3119" i="6"/>
  <c r="K3119" i="6"/>
  <c r="L3119" i="6"/>
  <c r="D3119" i="6"/>
  <c r="M3119" i="6"/>
  <c r="N3119" i="6"/>
  <c r="A3120" i="6"/>
  <c r="F3120" i="6"/>
  <c r="G3120" i="6"/>
  <c r="H3120" i="6"/>
  <c r="I3120" i="6"/>
  <c r="C3120" i="6"/>
  <c r="K3120" i="6"/>
  <c r="L3120" i="6"/>
  <c r="D3120" i="6"/>
  <c r="M3120" i="6"/>
  <c r="N3120" i="6"/>
  <c r="A3121" i="6"/>
  <c r="F3121" i="6"/>
  <c r="G3121" i="6"/>
  <c r="H3121" i="6"/>
  <c r="I3121" i="6"/>
  <c r="C3121" i="6"/>
  <c r="K3121" i="6"/>
  <c r="L3121" i="6"/>
  <c r="D3121" i="6"/>
  <c r="M3121" i="6"/>
  <c r="N3121" i="6"/>
  <c r="A3122" i="6"/>
  <c r="F3122" i="6"/>
  <c r="G3122" i="6"/>
  <c r="H3122" i="6"/>
  <c r="I3122" i="6"/>
  <c r="C3122" i="6"/>
  <c r="K3122" i="6"/>
  <c r="L3122" i="6"/>
  <c r="D3122" i="6"/>
  <c r="M3122" i="6"/>
  <c r="N3122" i="6"/>
  <c r="A3123" i="6"/>
  <c r="F3123" i="6"/>
  <c r="G3123" i="6"/>
  <c r="H3123" i="6"/>
  <c r="I3123" i="6"/>
  <c r="C3123" i="6"/>
  <c r="K3123" i="6"/>
  <c r="L3123" i="6"/>
  <c r="D3123" i="6"/>
  <c r="M3123" i="6"/>
  <c r="N3123" i="6"/>
  <c r="A3124" i="6"/>
  <c r="F3124" i="6"/>
  <c r="G3124" i="6"/>
  <c r="H3124" i="6"/>
  <c r="I3124" i="6"/>
  <c r="C3124" i="6"/>
  <c r="K3124" i="6"/>
  <c r="L3124" i="6"/>
  <c r="D3124" i="6"/>
  <c r="M3124" i="6"/>
  <c r="N3124" i="6"/>
  <c r="A3125" i="6"/>
  <c r="F3125" i="6"/>
  <c r="G3125" i="6"/>
  <c r="H3125" i="6"/>
  <c r="I3125" i="6"/>
  <c r="C3125" i="6"/>
  <c r="K3125" i="6"/>
  <c r="L3125" i="6"/>
  <c r="D3125" i="6"/>
  <c r="M3125" i="6"/>
  <c r="N3125" i="6"/>
  <c r="A3126" i="6"/>
  <c r="F3126" i="6"/>
  <c r="G3126" i="6"/>
  <c r="H3126" i="6"/>
  <c r="I3126" i="6"/>
  <c r="C3126" i="6"/>
  <c r="K3126" i="6"/>
  <c r="L3126" i="6"/>
  <c r="D3126" i="6"/>
  <c r="M3126" i="6"/>
  <c r="N3126" i="6"/>
  <c r="A3127" i="6"/>
  <c r="F3127" i="6"/>
  <c r="G3127" i="6"/>
  <c r="H3127" i="6"/>
  <c r="I3127" i="6"/>
  <c r="C3127" i="6"/>
  <c r="K3127" i="6"/>
  <c r="L3127" i="6"/>
  <c r="D3127" i="6"/>
  <c r="M3127" i="6"/>
  <c r="N3127" i="6"/>
  <c r="A3128" i="6"/>
  <c r="F3128" i="6"/>
  <c r="G3128" i="6"/>
  <c r="H3128" i="6"/>
  <c r="I3128" i="6"/>
  <c r="C3128" i="6"/>
  <c r="K3128" i="6"/>
  <c r="L3128" i="6"/>
  <c r="D3128" i="6"/>
  <c r="M3128" i="6"/>
  <c r="N3128" i="6"/>
  <c r="A3129" i="6"/>
  <c r="F3129" i="6"/>
  <c r="G3129" i="6"/>
  <c r="H3129" i="6"/>
  <c r="I3129" i="6"/>
  <c r="C3129" i="6"/>
  <c r="K3129" i="6"/>
  <c r="L3129" i="6"/>
  <c r="D3129" i="6"/>
  <c r="M3129" i="6"/>
  <c r="N3129" i="6"/>
  <c r="A3130" i="6"/>
  <c r="F3130" i="6"/>
  <c r="G3130" i="6"/>
  <c r="H3130" i="6"/>
  <c r="I3130" i="6"/>
  <c r="C3130" i="6"/>
  <c r="K3130" i="6"/>
  <c r="L3130" i="6"/>
  <c r="D3130" i="6"/>
  <c r="M3130" i="6"/>
  <c r="N3130" i="6"/>
  <c r="A3131" i="6"/>
  <c r="F3131" i="6"/>
  <c r="G3131" i="6"/>
  <c r="H3131" i="6"/>
  <c r="I3131" i="6"/>
  <c r="C3131" i="6"/>
  <c r="K3131" i="6"/>
  <c r="L3131" i="6"/>
  <c r="D3131" i="6"/>
  <c r="M3131" i="6"/>
  <c r="N3131" i="6"/>
  <c r="A3132" i="6"/>
  <c r="F3132" i="6"/>
  <c r="G3132" i="6"/>
  <c r="H3132" i="6"/>
  <c r="I3132" i="6"/>
  <c r="C3132" i="6"/>
  <c r="K3132" i="6"/>
  <c r="L3132" i="6"/>
  <c r="D3132" i="6"/>
  <c r="M3132" i="6"/>
  <c r="N3132" i="6"/>
  <c r="A3133" i="6"/>
  <c r="F3133" i="6"/>
  <c r="G3133" i="6"/>
  <c r="H3133" i="6"/>
  <c r="I3133" i="6"/>
  <c r="C3133" i="6"/>
  <c r="K3133" i="6"/>
  <c r="L3133" i="6"/>
  <c r="D3133" i="6"/>
  <c r="M3133" i="6"/>
  <c r="N3133" i="6"/>
  <c r="A3134" i="6"/>
  <c r="F3134" i="6"/>
  <c r="G3134" i="6"/>
  <c r="H3134" i="6"/>
  <c r="I3134" i="6"/>
  <c r="C3134" i="6"/>
  <c r="K3134" i="6"/>
  <c r="L3134" i="6"/>
  <c r="D3134" i="6"/>
  <c r="M3134" i="6"/>
  <c r="N3134" i="6"/>
  <c r="A3135" i="6"/>
  <c r="F3135" i="6"/>
  <c r="G3135" i="6"/>
  <c r="H3135" i="6"/>
  <c r="I3135" i="6"/>
  <c r="C3135" i="6"/>
  <c r="K3135" i="6"/>
  <c r="L3135" i="6"/>
  <c r="D3135" i="6"/>
  <c r="M3135" i="6"/>
  <c r="N3135" i="6"/>
  <c r="A3136" i="6"/>
  <c r="F3136" i="6"/>
  <c r="G3136" i="6"/>
  <c r="H3136" i="6"/>
  <c r="I3136" i="6"/>
  <c r="C3136" i="6"/>
  <c r="K3136" i="6"/>
  <c r="L3136" i="6"/>
  <c r="D3136" i="6"/>
  <c r="M3136" i="6"/>
  <c r="N3136" i="6"/>
  <c r="A3137" i="6"/>
  <c r="F3137" i="6"/>
  <c r="G3137" i="6"/>
  <c r="H3137" i="6"/>
  <c r="I3137" i="6"/>
  <c r="C3137" i="6"/>
  <c r="K3137" i="6"/>
  <c r="L3137" i="6"/>
  <c r="D3137" i="6"/>
  <c r="M3137" i="6"/>
  <c r="N3137" i="6"/>
  <c r="A3138" i="6"/>
  <c r="F3138" i="6"/>
  <c r="G3138" i="6"/>
  <c r="H3138" i="6"/>
  <c r="I3138" i="6"/>
  <c r="C3138" i="6"/>
  <c r="K3138" i="6"/>
  <c r="L3138" i="6"/>
  <c r="D3138" i="6"/>
  <c r="M3138" i="6"/>
  <c r="N3138" i="6"/>
  <c r="A3139" i="6"/>
  <c r="F3139" i="6"/>
  <c r="G3139" i="6"/>
  <c r="H3139" i="6"/>
  <c r="I3139" i="6"/>
  <c r="C3139" i="6"/>
  <c r="K3139" i="6"/>
  <c r="L3139" i="6"/>
  <c r="D3139" i="6"/>
  <c r="M3139" i="6"/>
  <c r="N3139" i="6"/>
  <c r="A3140" i="6"/>
  <c r="F3140" i="6"/>
  <c r="G3140" i="6"/>
  <c r="H3140" i="6"/>
  <c r="I3140" i="6"/>
  <c r="C3140" i="6"/>
  <c r="K3140" i="6"/>
  <c r="L3140" i="6"/>
  <c r="D3140" i="6"/>
  <c r="M3140" i="6"/>
  <c r="N3140" i="6"/>
  <c r="A3141" i="6"/>
  <c r="F3141" i="6"/>
  <c r="G3141" i="6"/>
  <c r="H3141" i="6"/>
  <c r="I3141" i="6"/>
  <c r="C3141" i="6"/>
  <c r="K3141" i="6"/>
  <c r="L3141" i="6"/>
  <c r="D3141" i="6"/>
  <c r="M3141" i="6"/>
  <c r="N3141" i="6"/>
  <c r="A3142" i="6"/>
  <c r="F3142" i="6"/>
  <c r="G3142" i="6"/>
  <c r="H3142" i="6"/>
  <c r="I3142" i="6"/>
  <c r="C3142" i="6"/>
  <c r="K3142" i="6"/>
  <c r="L3142" i="6"/>
  <c r="D3142" i="6"/>
  <c r="M3142" i="6"/>
  <c r="N3142" i="6"/>
  <c r="A3143" i="6"/>
  <c r="F3143" i="6"/>
  <c r="G3143" i="6"/>
  <c r="H3143" i="6"/>
  <c r="I3143" i="6"/>
  <c r="C3143" i="6"/>
  <c r="K3143" i="6"/>
  <c r="L3143" i="6"/>
  <c r="D3143" i="6"/>
  <c r="M3143" i="6"/>
  <c r="N3143" i="6"/>
  <c r="A3144" i="6"/>
  <c r="F3144" i="6"/>
  <c r="G3144" i="6"/>
  <c r="H3144" i="6"/>
  <c r="I3144" i="6"/>
  <c r="C3144" i="6"/>
  <c r="K3144" i="6"/>
  <c r="L3144" i="6"/>
  <c r="D3144" i="6"/>
  <c r="M3144" i="6"/>
  <c r="N3144" i="6"/>
  <c r="A3145" i="6"/>
  <c r="F3145" i="6"/>
  <c r="G3145" i="6"/>
  <c r="H3145" i="6"/>
  <c r="I3145" i="6"/>
  <c r="C3145" i="6"/>
  <c r="K3145" i="6"/>
  <c r="L3145" i="6"/>
  <c r="D3145" i="6"/>
  <c r="M3145" i="6"/>
  <c r="N3145" i="6"/>
  <c r="A3146" i="6"/>
  <c r="F3146" i="6"/>
  <c r="G3146" i="6"/>
  <c r="H3146" i="6"/>
  <c r="I3146" i="6"/>
  <c r="C3146" i="6"/>
  <c r="K3146" i="6"/>
  <c r="L3146" i="6"/>
  <c r="D3146" i="6"/>
  <c r="M3146" i="6"/>
  <c r="N3146" i="6"/>
  <c r="A3147" i="6"/>
  <c r="F3147" i="6"/>
  <c r="G3147" i="6"/>
  <c r="H3147" i="6"/>
  <c r="I3147" i="6"/>
  <c r="C3147" i="6"/>
  <c r="K3147" i="6"/>
  <c r="L3147" i="6"/>
  <c r="D3147" i="6"/>
  <c r="M3147" i="6"/>
  <c r="N3147" i="6"/>
  <c r="A3148" i="6"/>
  <c r="F3148" i="6"/>
  <c r="G3148" i="6"/>
  <c r="H3148" i="6"/>
  <c r="I3148" i="6"/>
  <c r="C3148" i="6"/>
  <c r="K3148" i="6"/>
  <c r="L3148" i="6"/>
  <c r="D3148" i="6"/>
  <c r="M3148" i="6"/>
  <c r="N3148" i="6"/>
  <c r="A3149" i="6"/>
  <c r="F3149" i="6"/>
  <c r="G3149" i="6"/>
  <c r="H3149" i="6"/>
  <c r="I3149" i="6"/>
  <c r="C3149" i="6"/>
  <c r="K3149" i="6"/>
  <c r="L3149" i="6"/>
  <c r="D3149" i="6"/>
  <c r="M3149" i="6"/>
  <c r="N3149" i="6"/>
  <c r="A3150" i="6"/>
  <c r="F3150" i="6"/>
  <c r="G3150" i="6"/>
  <c r="H3150" i="6"/>
  <c r="I3150" i="6"/>
  <c r="C3150" i="6"/>
  <c r="K3150" i="6"/>
  <c r="L3150" i="6"/>
  <c r="D3150" i="6"/>
  <c r="M3150" i="6"/>
  <c r="N3150" i="6"/>
  <c r="A3151" i="6"/>
  <c r="F3151" i="6"/>
  <c r="G3151" i="6"/>
  <c r="H3151" i="6"/>
  <c r="I3151" i="6"/>
  <c r="C3151" i="6"/>
  <c r="K3151" i="6"/>
  <c r="L3151" i="6"/>
  <c r="D3151" i="6"/>
  <c r="M3151" i="6"/>
  <c r="N3151" i="6"/>
  <c r="A3152" i="6"/>
  <c r="F3152" i="6"/>
  <c r="G3152" i="6"/>
  <c r="H3152" i="6"/>
  <c r="I3152" i="6"/>
  <c r="C3152" i="6"/>
  <c r="K3152" i="6"/>
  <c r="L3152" i="6"/>
  <c r="D3152" i="6"/>
  <c r="M3152" i="6"/>
  <c r="N3152" i="6"/>
  <c r="A3153" i="6"/>
  <c r="F3153" i="6"/>
  <c r="G3153" i="6"/>
  <c r="H3153" i="6"/>
  <c r="I3153" i="6"/>
  <c r="C3153" i="6"/>
  <c r="K3153" i="6"/>
  <c r="L3153" i="6"/>
  <c r="D3153" i="6"/>
  <c r="M3153" i="6"/>
  <c r="N3153" i="6"/>
  <c r="A3154" i="6"/>
  <c r="F3154" i="6"/>
  <c r="G3154" i="6"/>
  <c r="H3154" i="6"/>
  <c r="I3154" i="6"/>
  <c r="C3154" i="6"/>
  <c r="K3154" i="6"/>
  <c r="L3154" i="6"/>
  <c r="D3154" i="6"/>
  <c r="M3154" i="6"/>
  <c r="N3154" i="6"/>
  <c r="A3155" i="6"/>
  <c r="F3155" i="6"/>
  <c r="G3155" i="6"/>
  <c r="H3155" i="6"/>
  <c r="I3155" i="6"/>
  <c r="C3155" i="6"/>
  <c r="K3155" i="6"/>
  <c r="L3155" i="6"/>
  <c r="D3155" i="6"/>
  <c r="M3155" i="6"/>
  <c r="N3155" i="6"/>
  <c r="A3156" i="6"/>
  <c r="F3156" i="6"/>
  <c r="G3156" i="6"/>
  <c r="H3156" i="6"/>
  <c r="I3156" i="6"/>
  <c r="C3156" i="6"/>
  <c r="K3156" i="6"/>
  <c r="L3156" i="6"/>
  <c r="D3156" i="6"/>
  <c r="M3156" i="6"/>
  <c r="N3156" i="6"/>
  <c r="A3157" i="6"/>
  <c r="F3157" i="6"/>
  <c r="G3157" i="6"/>
  <c r="H3157" i="6"/>
  <c r="I3157" i="6"/>
  <c r="C3157" i="6"/>
  <c r="K3157" i="6"/>
  <c r="L3157" i="6"/>
  <c r="D3157" i="6"/>
  <c r="M3157" i="6"/>
  <c r="N3157" i="6"/>
  <c r="A3158" i="6"/>
  <c r="F3158" i="6"/>
  <c r="G3158" i="6"/>
  <c r="H3158" i="6"/>
  <c r="I3158" i="6"/>
  <c r="C3158" i="6"/>
  <c r="K3158" i="6"/>
  <c r="L3158" i="6"/>
  <c r="D3158" i="6"/>
  <c r="M3158" i="6"/>
  <c r="N3158" i="6"/>
  <c r="A3159" i="6"/>
  <c r="F3159" i="6"/>
  <c r="G3159" i="6"/>
  <c r="H3159" i="6"/>
  <c r="I3159" i="6"/>
  <c r="C3159" i="6"/>
  <c r="K3159" i="6"/>
  <c r="L3159" i="6"/>
  <c r="D3159" i="6"/>
  <c r="M3159" i="6"/>
  <c r="N3159" i="6"/>
  <c r="A3160" i="6"/>
  <c r="F3160" i="6"/>
  <c r="G3160" i="6"/>
  <c r="H3160" i="6"/>
  <c r="I3160" i="6"/>
  <c r="C3160" i="6"/>
  <c r="K3160" i="6"/>
  <c r="L3160" i="6"/>
  <c r="D3160" i="6"/>
  <c r="M3160" i="6"/>
  <c r="N3160" i="6"/>
  <c r="A3161" i="6"/>
  <c r="F3161" i="6"/>
  <c r="G3161" i="6"/>
  <c r="H3161" i="6"/>
  <c r="I3161" i="6"/>
  <c r="C3161" i="6"/>
  <c r="K3161" i="6"/>
  <c r="L3161" i="6"/>
  <c r="D3161" i="6"/>
  <c r="M3161" i="6"/>
  <c r="N3161" i="6"/>
  <c r="A3162" i="6"/>
  <c r="F3162" i="6"/>
  <c r="G3162" i="6"/>
  <c r="H3162" i="6"/>
  <c r="I3162" i="6"/>
  <c r="C3162" i="6"/>
  <c r="K3162" i="6"/>
  <c r="L3162" i="6"/>
  <c r="D3162" i="6"/>
  <c r="M3162" i="6"/>
  <c r="N3162" i="6"/>
  <c r="A3163" i="6"/>
  <c r="F3163" i="6"/>
  <c r="G3163" i="6"/>
  <c r="H3163" i="6"/>
  <c r="I3163" i="6"/>
  <c r="C3163" i="6"/>
  <c r="K3163" i="6"/>
  <c r="L3163" i="6"/>
  <c r="D3163" i="6"/>
  <c r="M3163" i="6"/>
  <c r="N3163" i="6"/>
  <c r="A3164" i="6"/>
  <c r="F3164" i="6"/>
  <c r="G3164" i="6"/>
  <c r="H3164" i="6"/>
  <c r="I3164" i="6"/>
  <c r="C3164" i="6"/>
  <c r="K3164" i="6"/>
  <c r="L3164" i="6"/>
  <c r="D3164" i="6"/>
  <c r="M3164" i="6"/>
  <c r="N3164" i="6"/>
  <c r="A3165" i="6"/>
  <c r="F3165" i="6"/>
  <c r="G3165" i="6"/>
  <c r="H3165" i="6"/>
  <c r="I3165" i="6"/>
  <c r="C3165" i="6"/>
  <c r="K3165" i="6"/>
  <c r="L3165" i="6"/>
  <c r="D3165" i="6"/>
  <c r="M3165" i="6"/>
  <c r="N3165" i="6"/>
  <c r="A3166" i="6"/>
  <c r="F3166" i="6"/>
  <c r="G3166" i="6"/>
  <c r="H3166" i="6"/>
  <c r="I3166" i="6"/>
  <c r="C3166" i="6"/>
  <c r="K3166" i="6"/>
  <c r="L3166" i="6"/>
  <c r="D3166" i="6"/>
  <c r="M3166" i="6"/>
  <c r="N3166" i="6"/>
  <c r="A3167" i="6"/>
  <c r="F3167" i="6"/>
  <c r="G3167" i="6"/>
  <c r="H3167" i="6"/>
  <c r="I3167" i="6"/>
  <c r="C3167" i="6"/>
  <c r="K3167" i="6"/>
  <c r="L3167" i="6"/>
  <c r="D3167" i="6"/>
  <c r="M3167" i="6"/>
  <c r="N3167" i="6"/>
  <c r="A3168" i="6"/>
  <c r="F3168" i="6"/>
  <c r="G3168" i="6"/>
  <c r="H3168" i="6"/>
  <c r="I3168" i="6"/>
  <c r="C3168" i="6"/>
  <c r="K3168" i="6"/>
  <c r="L3168" i="6"/>
  <c r="D3168" i="6"/>
  <c r="M3168" i="6"/>
  <c r="N3168" i="6"/>
  <c r="A3169" i="6"/>
  <c r="F3169" i="6"/>
  <c r="G3169" i="6"/>
  <c r="H3169" i="6"/>
  <c r="I3169" i="6"/>
  <c r="C3169" i="6"/>
  <c r="K3169" i="6"/>
  <c r="L3169" i="6"/>
  <c r="D3169" i="6"/>
  <c r="M3169" i="6"/>
  <c r="N3169" i="6"/>
  <c r="A3170" i="6"/>
  <c r="F3170" i="6"/>
  <c r="G3170" i="6"/>
  <c r="H3170" i="6"/>
  <c r="I3170" i="6"/>
  <c r="C3170" i="6"/>
  <c r="K3170" i="6"/>
  <c r="L3170" i="6"/>
  <c r="D3170" i="6"/>
  <c r="M3170" i="6"/>
  <c r="N3170" i="6"/>
  <c r="A3171" i="6"/>
  <c r="F3171" i="6"/>
  <c r="G3171" i="6"/>
  <c r="H3171" i="6"/>
  <c r="I3171" i="6"/>
  <c r="C3171" i="6"/>
  <c r="K3171" i="6"/>
  <c r="L3171" i="6"/>
  <c r="D3171" i="6"/>
  <c r="M3171" i="6"/>
  <c r="N3171" i="6"/>
  <c r="A3172" i="6"/>
  <c r="F3172" i="6"/>
  <c r="G3172" i="6"/>
  <c r="H3172" i="6"/>
  <c r="I3172" i="6"/>
  <c r="C3172" i="6"/>
  <c r="K3172" i="6"/>
  <c r="L3172" i="6"/>
  <c r="D3172" i="6"/>
  <c r="M3172" i="6"/>
  <c r="N3172" i="6"/>
  <c r="A3173" i="6"/>
  <c r="F3173" i="6"/>
  <c r="G3173" i="6"/>
  <c r="H3173" i="6"/>
  <c r="I3173" i="6"/>
  <c r="C3173" i="6"/>
  <c r="K3173" i="6"/>
  <c r="L3173" i="6"/>
  <c r="D3173" i="6"/>
  <c r="M3173" i="6"/>
  <c r="N3173" i="6"/>
  <c r="A3174" i="6"/>
  <c r="F3174" i="6"/>
  <c r="G3174" i="6"/>
  <c r="H3174" i="6"/>
  <c r="I3174" i="6"/>
  <c r="C3174" i="6"/>
  <c r="K3174" i="6"/>
  <c r="L3174" i="6"/>
  <c r="D3174" i="6"/>
  <c r="M3174" i="6"/>
  <c r="N3174" i="6"/>
  <c r="A3175" i="6"/>
  <c r="F3175" i="6"/>
  <c r="G3175" i="6"/>
  <c r="H3175" i="6"/>
  <c r="I3175" i="6"/>
  <c r="C3175" i="6"/>
  <c r="K3175" i="6"/>
  <c r="L3175" i="6"/>
  <c r="D3175" i="6"/>
  <c r="M3175" i="6"/>
  <c r="N3175" i="6"/>
  <c r="A3176" i="6"/>
  <c r="F3176" i="6"/>
  <c r="G3176" i="6"/>
  <c r="H3176" i="6"/>
  <c r="I3176" i="6"/>
  <c r="C3176" i="6"/>
  <c r="K3176" i="6"/>
  <c r="L3176" i="6"/>
  <c r="D3176" i="6"/>
  <c r="M3176" i="6"/>
  <c r="N3176" i="6"/>
  <c r="A3177" i="6"/>
  <c r="F3177" i="6"/>
  <c r="G3177" i="6"/>
  <c r="H3177" i="6"/>
  <c r="I3177" i="6"/>
  <c r="C3177" i="6"/>
  <c r="K3177" i="6"/>
  <c r="L3177" i="6"/>
  <c r="D3177" i="6"/>
  <c r="M3177" i="6"/>
  <c r="N3177" i="6"/>
  <c r="A3178" i="6"/>
  <c r="F3178" i="6"/>
  <c r="G3178" i="6"/>
  <c r="H3178" i="6"/>
  <c r="I3178" i="6"/>
  <c r="C3178" i="6"/>
  <c r="K3178" i="6"/>
  <c r="L3178" i="6"/>
  <c r="D3178" i="6"/>
  <c r="M3178" i="6"/>
  <c r="N3178" i="6"/>
  <c r="A3179" i="6"/>
  <c r="F3179" i="6"/>
  <c r="G3179" i="6"/>
  <c r="H3179" i="6"/>
  <c r="I3179" i="6"/>
  <c r="C3179" i="6"/>
  <c r="K3179" i="6"/>
  <c r="L3179" i="6"/>
  <c r="D3179" i="6"/>
  <c r="M3179" i="6"/>
  <c r="N3179" i="6"/>
  <c r="A3180" i="6"/>
  <c r="F3180" i="6"/>
  <c r="G3180" i="6"/>
  <c r="H3180" i="6"/>
  <c r="I3180" i="6"/>
  <c r="C3180" i="6"/>
  <c r="K3180" i="6"/>
  <c r="L3180" i="6"/>
  <c r="D3180" i="6"/>
  <c r="M3180" i="6"/>
  <c r="N3180" i="6"/>
  <c r="A3181" i="6"/>
  <c r="F3181" i="6"/>
  <c r="G3181" i="6"/>
  <c r="H3181" i="6"/>
  <c r="I3181" i="6"/>
  <c r="C3181" i="6"/>
  <c r="K3181" i="6"/>
  <c r="L3181" i="6"/>
  <c r="D3181" i="6"/>
  <c r="M3181" i="6"/>
  <c r="N3181" i="6"/>
  <c r="A3182" i="6"/>
  <c r="F3182" i="6"/>
  <c r="G3182" i="6"/>
  <c r="H3182" i="6"/>
  <c r="I3182" i="6"/>
  <c r="C3182" i="6"/>
  <c r="K3182" i="6"/>
  <c r="L3182" i="6"/>
  <c r="D3182" i="6"/>
  <c r="M3182" i="6"/>
  <c r="N3182" i="6"/>
  <c r="A3183" i="6"/>
  <c r="F3183" i="6"/>
  <c r="G3183" i="6"/>
  <c r="H3183" i="6"/>
  <c r="I3183" i="6"/>
  <c r="C3183" i="6"/>
  <c r="K3183" i="6"/>
  <c r="L3183" i="6"/>
  <c r="D3183" i="6"/>
  <c r="M3183" i="6"/>
  <c r="N3183" i="6"/>
  <c r="A3184" i="6"/>
  <c r="F3184" i="6"/>
  <c r="G3184" i="6"/>
  <c r="H3184" i="6"/>
  <c r="I3184" i="6"/>
  <c r="C3184" i="6"/>
  <c r="K3184" i="6"/>
  <c r="L3184" i="6"/>
  <c r="D3184" i="6"/>
  <c r="M3184" i="6"/>
  <c r="N3184" i="6"/>
  <c r="A3185" i="6"/>
  <c r="F3185" i="6"/>
  <c r="G3185" i="6"/>
  <c r="H3185" i="6"/>
  <c r="I3185" i="6"/>
  <c r="C3185" i="6"/>
  <c r="K3185" i="6"/>
  <c r="L3185" i="6"/>
  <c r="D3185" i="6"/>
  <c r="M3185" i="6"/>
  <c r="N3185" i="6"/>
  <c r="A3186" i="6"/>
  <c r="F3186" i="6"/>
  <c r="G3186" i="6"/>
  <c r="H3186" i="6"/>
  <c r="I3186" i="6"/>
  <c r="C3186" i="6"/>
  <c r="K3186" i="6"/>
  <c r="L3186" i="6"/>
  <c r="D3186" i="6"/>
  <c r="M3186" i="6"/>
  <c r="N3186" i="6"/>
  <c r="A3187" i="6"/>
  <c r="F3187" i="6"/>
  <c r="G3187" i="6"/>
  <c r="H3187" i="6"/>
  <c r="I3187" i="6"/>
  <c r="C3187" i="6"/>
  <c r="K3187" i="6"/>
  <c r="L3187" i="6"/>
  <c r="D3187" i="6"/>
  <c r="M3187" i="6"/>
  <c r="N3187" i="6"/>
  <c r="A3188" i="6"/>
  <c r="F3188" i="6"/>
  <c r="G3188" i="6"/>
  <c r="H3188" i="6"/>
  <c r="I3188" i="6"/>
  <c r="C3188" i="6"/>
  <c r="K3188" i="6"/>
  <c r="L3188" i="6"/>
  <c r="D3188" i="6"/>
  <c r="M3188" i="6"/>
  <c r="N3188" i="6"/>
  <c r="A3189" i="6"/>
  <c r="F3189" i="6"/>
  <c r="G3189" i="6"/>
  <c r="H3189" i="6"/>
  <c r="I3189" i="6"/>
  <c r="C3189" i="6"/>
  <c r="K3189" i="6"/>
  <c r="L3189" i="6"/>
  <c r="D3189" i="6"/>
  <c r="M3189" i="6"/>
  <c r="N3189" i="6"/>
  <c r="A3190" i="6"/>
  <c r="F3190" i="6"/>
  <c r="G3190" i="6"/>
  <c r="H3190" i="6"/>
  <c r="I3190" i="6"/>
  <c r="C3190" i="6"/>
  <c r="K3190" i="6"/>
  <c r="L3190" i="6"/>
  <c r="D3190" i="6"/>
  <c r="M3190" i="6"/>
  <c r="N3190" i="6"/>
  <c r="A3191" i="6"/>
  <c r="F3191" i="6"/>
  <c r="G3191" i="6"/>
  <c r="H3191" i="6"/>
  <c r="I3191" i="6"/>
  <c r="C3191" i="6"/>
  <c r="K3191" i="6"/>
  <c r="L3191" i="6"/>
  <c r="D3191" i="6"/>
  <c r="M3191" i="6"/>
  <c r="N3191" i="6"/>
  <c r="A3192" i="6"/>
  <c r="F3192" i="6"/>
  <c r="G3192" i="6"/>
  <c r="H3192" i="6"/>
  <c r="I3192" i="6"/>
  <c r="C3192" i="6"/>
  <c r="K3192" i="6"/>
  <c r="L3192" i="6"/>
  <c r="D3192" i="6"/>
  <c r="M3192" i="6"/>
  <c r="N3192" i="6"/>
  <c r="A3193" i="6"/>
  <c r="F3193" i="6"/>
  <c r="G3193" i="6"/>
  <c r="H3193" i="6"/>
  <c r="I3193" i="6"/>
  <c r="C3193" i="6"/>
  <c r="K3193" i="6"/>
  <c r="L3193" i="6"/>
  <c r="D3193" i="6"/>
  <c r="M3193" i="6"/>
  <c r="N3193" i="6"/>
  <c r="A3194" i="6"/>
  <c r="F3194" i="6"/>
  <c r="G3194" i="6"/>
  <c r="H3194" i="6"/>
  <c r="I3194" i="6"/>
  <c r="C3194" i="6"/>
  <c r="K3194" i="6"/>
  <c r="L3194" i="6"/>
  <c r="D3194" i="6"/>
  <c r="M3194" i="6"/>
  <c r="N3194" i="6"/>
  <c r="A3195" i="6"/>
  <c r="F3195" i="6"/>
  <c r="G3195" i="6"/>
  <c r="H3195" i="6"/>
  <c r="I3195" i="6"/>
  <c r="C3195" i="6"/>
  <c r="K3195" i="6"/>
  <c r="L3195" i="6"/>
  <c r="D3195" i="6"/>
  <c r="M3195" i="6"/>
  <c r="N3195" i="6"/>
  <c r="A3196" i="6"/>
  <c r="F3196" i="6"/>
  <c r="G3196" i="6"/>
  <c r="H3196" i="6"/>
  <c r="I3196" i="6"/>
  <c r="C3196" i="6"/>
  <c r="K3196" i="6"/>
  <c r="L3196" i="6"/>
  <c r="D3196" i="6"/>
  <c r="M3196" i="6"/>
  <c r="N3196" i="6"/>
  <c r="A3197" i="6"/>
  <c r="F3197" i="6"/>
  <c r="G3197" i="6"/>
  <c r="H3197" i="6"/>
  <c r="I3197" i="6"/>
  <c r="C3197" i="6"/>
  <c r="K3197" i="6"/>
  <c r="L3197" i="6"/>
  <c r="D3197" i="6"/>
  <c r="M3197" i="6"/>
  <c r="N3197" i="6"/>
  <c r="A3198" i="6"/>
  <c r="F3198" i="6"/>
  <c r="G3198" i="6"/>
  <c r="H3198" i="6"/>
  <c r="I3198" i="6"/>
  <c r="C3198" i="6"/>
  <c r="K3198" i="6"/>
  <c r="L3198" i="6"/>
  <c r="D3198" i="6"/>
  <c r="M3198" i="6"/>
  <c r="N3198" i="6"/>
  <c r="A3199" i="6"/>
  <c r="F3199" i="6"/>
  <c r="G3199" i="6"/>
  <c r="H3199" i="6"/>
  <c r="I3199" i="6"/>
  <c r="C3199" i="6"/>
  <c r="K3199" i="6"/>
  <c r="L3199" i="6"/>
  <c r="D3199" i="6"/>
  <c r="M3199" i="6"/>
  <c r="N3199" i="6"/>
  <c r="A3200" i="6"/>
  <c r="F3200" i="6"/>
  <c r="G3200" i="6"/>
  <c r="H3200" i="6"/>
  <c r="I3200" i="6"/>
  <c r="C3200" i="6"/>
  <c r="K3200" i="6"/>
  <c r="L3200" i="6"/>
  <c r="D3200" i="6"/>
  <c r="M3200" i="6"/>
  <c r="N3200" i="6"/>
  <c r="A3201" i="6"/>
  <c r="F3201" i="6"/>
  <c r="G3201" i="6"/>
  <c r="H3201" i="6"/>
  <c r="I3201" i="6"/>
  <c r="C3201" i="6"/>
  <c r="K3201" i="6"/>
  <c r="L3201" i="6"/>
  <c r="D3201" i="6"/>
  <c r="M3201" i="6"/>
  <c r="N3201" i="6"/>
  <c r="A3202" i="6"/>
  <c r="F3202" i="6"/>
  <c r="G3202" i="6"/>
  <c r="H3202" i="6"/>
  <c r="I3202" i="6"/>
  <c r="C3202" i="6"/>
  <c r="K3202" i="6"/>
  <c r="L3202" i="6"/>
  <c r="D3202" i="6"/>
  <c r="M3202" i="6"/>
  <c r="N3202" i="6"/>
  <c r="A3203" i="6"/>
  <c r="F3203" i="6"/>
  <c r="G3203" i="6"/>
  <c r="H3203" i="6"/>
  <c r="I3203" i="6"/>
  <c r="C3203" i="6"/>
  <c r="K3203" i="6"/>
  <c r="L3203" i="6"/>
  <c r="D3203" i="6"/>
  <c r="M3203" i="6"/>
  <c r="N3203" i="6"/>
  <c r="A3204" i="6"/>
  <c r="F3204" i="6"/>
  <c r="G3204" i="6"/>
  <c r="H3204" i="6"/>
  <c r="I3204" i="6"/>
  <c r="C3204" i="6"/>
  <c r="K3204" i="6"/>
  <c r="L3204" i="6"/>
  <c r="D3204" i="6"/>
  <c r="M3204" i="6"/>
  <c r="N3204" i="6"/>
  <c r="A3205" i="6"/>
  <c r="F3205" i="6"/>
  <c r="G3205" i="6"/>
  <c r="H3205" i="6"/>
  <c r="I3205" i="6"/>
  <c r="C3205" i="6"/>
  <c r="K3205" i="6"/>
  <c r="L3205" i="6"/>
  <c r="D3205" i="6"/>
  <c r="M3205" i="6"/>
  <c r="N3205" i="6"/>
  <c r="A3206" i="6"/>
  <c r="F3206" i="6"/>
  <c r="G3206" i="6"/>
  <c r="H3206" i="6"/>
  <c r="I3206" i="6"/>
  <c r="C3206" i="6"/>
  <c r="K3206" i="6"/>
  <c r="L3206" i="6"/>
  <c r="D3206" i="6"/>
  <c r="M3206" i="6"/>
  <c r="N3206" i="6"/>
  <c r="A3207" i="6"/>
  <c r="F3207" i="6"/>
  <c r="G3207" i="6"/>
  <c r="H3207" i="6"/>
  <c r="I3207" i="6"/>
  <c r="C3207" i="6"/>
  <c r="K3207" i="6"/>
  <c r="L3207" i="6"/>
  <c r="D3207" i="6"/>
  <c r="M3207" i="6"/>
  <c r="N3207" i="6"/>
  <c r="A3208" i="6"/>
  <c r="F3208" i="6"/>
  <c r="G3208" i="6"/>
  <c r="H3208" i="6"/>
  <c r="I3208" i="6"/>
  <c r="C3208" i="6"/>
  <c r="K3208" i="6"/>
  <c r="L3208" i="6"/>
  <c r="D3208" i="6"/>
  <c r="M3208" i="6"/>
  <c r="N3208" i="6"/>
  <c r="A3209" i="6"/>
  <c r="F3209" i="6"/>
  <c r="G3209" i="6"/>
  <c r="H3209" i="6"/>
  <c r="I3209" i="6"/>
  <c r="C3209" i="6"/>
  <c r="K3209" i="6"/>
  <c r="L3209" i="6"/>
  <c r="D3209" i="6"/>
  <c r="M3209" i="6"/>
  <c r="N3209" i="6"/>
  <c r="A3210" i="6"/>
  <c r="F3210" i="6"/>
  <c r="G3210" i="6"/>
  <c r="H3210" i="6"/>
  <c r="I3210" i="6"/>
  <c r="C3210" i="6"/>
  <c r="K3210" i="6"/>
  <c r="L3210" i="6"/>
  <c r="D3210" i="6"/>
  <c r="M3210" i="6"/>
  <c r="N3210" i="6"/>
  <c r="A3211" i="6"/>
  <c r="F3211" i="6"/>
  <c r="G3211" i="6"/>
  <c r="H3211" i="6"/>
  <c r="I3211" i="6"/>
  <c r="C3211" i="6"/>
  <c r="K3211" i="6"/>
  <c r="L3211" i="6"/>
  <c r="D3211" i="6"/>
  <c r="M3211" i="6"/>
  <c r="N3211" i="6"/>
  <c r="A3212" i="6"/>
  <c r="F3212" i="6"/>
  <c r="G3212" i="6"/>
  <c r="H3212" i="6"/>
  <c r="I3212" i="6"/>
  <c r="C3212" i="6"/>
  <c r="K3212" i="6"/>
  <c r="L3212" i="6"/>
  <c r="D3212" i="6"/>
  <c r="M3212" i="6"/>
  <c r="N3212" i="6"/>
  <c r="A3213" i="6"/>
  <c r="F3213" i="6"/>
  <c r="G3213" i="6"/>
  <c r="H3213" i="6"/>
  <c r="I3213" i="6"/>
  <c r="C3213" i="6"/>
  <c r="K3213" i="6"/>
  <c r="L3213" i="6"/>
  <c r="D3213" i="6"/>
  <c r="M3213" i="6"/>
  <c r="N3213" i="6"/>
  <c r="A3214" i="6"/>
  <c r="F3214" i="6"/>
  <c r="G3214" i="6"/>
  <c r="H3214" i="6"/>
  <c r="I3214" i="6"/>
  <c r="C3214" i="6"/>
  <c r="K3214" i="6"/>
  <c r="L3214" i="6"/>
  <c r="D3214" i="6"/>
  <c r="M3214" i="6"/>
  <c r="N3214" i="6"/>
  <c r="A3215" i="6"/>
  <c r="F3215" i="6"/>
  <c r="G3215" i="6"/>
  <c r="H3215" i="6"/>
  <c r="I3215" i="6"/>
  <c r="C3215" i="6"/>
  <c r="K3215" i="6"/>
  <c r="L3215" i="6"/>
  <c r="D3215" i="6"/>
  <c r="M3215" i="6"/>
  <c r="N3215" i="6"/>
  <c r="A3216" i="6"/>
  <c r="F3216" i="6"/>
  <c r="G3216" i="6"/>
  <c r="H3216" i="6"/>
  <c r="I3216" i="6"/>
  <c r="C3216" i="6"/>
  <c r="K3216" i="6"/>
  <c r="L3216" i="6"/>
  <c r="D3216" i="6"/>
  <c r="M3216" i="6"/>
  <c r="N3216" i="6"/>
  <c r="A3217" i="6"/>
  <c r="F3217" i="6"/>
  <c r="G3217" i="6"/>
  <c r="H3217" i="6"/>
  <c r="I3217" i="6"/>
  <c r="C3217" i="6"/>
  <c r="K3217" i="6"/>
  <c r="L3217" i="6"/>
  <c r="D3217" i="6"/>
  <c r="M3217" i="6"/>
  <c r="N3217" i="6"/>
  <c r="A3218" i="6"/>
  <c r="F3218" i="6"/>
  <c r="G3218" i="6"/>
  <c r="H3218" i="6"/>
  <c r="I3218" i="6"/>
  <c r="C3218" i="6"/>
  <c r="K3218" i="6"/>
  <c r="L3218" i="6"/>
  <c r="D3218" i="6"/>
  <c r="M3218" i="6"/>
  <c r="N3218" i="6"/>
  <c r="A3219" i="6"/>
  <c r="F3219" i="6"/>
  <c r="G3219" i="6"/>
  <c r="H3219" i="6"/>
  <c r="I3219" i="6"/>
  <c r="C3219" i="6"/>
  <c r="K3219" i="6"/>
  <c r="L3219" i="6"/>
  <c r="D3219" i="6"/>
  <c r="M3219" i="6"/>
  <c r="N3219" i="6"/>
  <c r="A3220" i="6"/>
  <c r="F3220" i="6"/>
  <c r="G3220" i="6"/>
  <c r="H3220" i="6"/>
  <c r="I3220" i="6"/>
  <c r="C3220" i="6"/>
  <c r="K3220" i="6"/>
  <c r="L3220" i="6"/>
  <c r="D3220" i="6"/>
  <c r="M3220" i="6"/>
  <c r="N3220" i="6"/>
  <c r="A3221" i="6"/>
  <c r="F3221" i="6"/>
  <c r="G3221" i="6"/>
  <c r="H3221" i="6"/>
  <c r="I3221" i="6"/>
  <c r="C3221" i="6"/>
  <c r="K3221" i="6"/>
  <c r="L3221" i="6"/>
  <c r="D3221" i="6"/>
  <c r="M3221" i="6"/>
  <c r="N3221" i="6"/>
  <c r="A3222" i="6"/>
  <c r="F3222" i="6"/>
  <c r="G3222" i="6"/>
  <c r="H3222" i="6"/>
  <c r="I3222" i="6"/>
  <c r="C3222" i="6"/>
  <c r="K3222" i="6"/>
  <c r="L3222" i="6"/>
  <c r="D3222" i="6"/>
  <c r="M3222" i="6"/>
  <c r="N3222" i="6"/>
  <c r="A3223" i="6"/>
  <c r="F3223" i="6"/>
  <c r="G3223" i="6"/>
  <c r="H3223" i="6"/>
  <c r="I3223" i="6"/>
  <c r="C3223" i="6"/>
  <c r="K3223" i="6"/>
  <c r="L3223" i="6"/>
  <c r="D3223" i="6"/>
  <c r="M3223" i="6"/>
  <c r="N3223" i="6"/>
  <c r="A3224" i="6"/>
  <c r="F3224" i="6"/>
  <c r="G3224" i="6"/>
  <c r="H3224" i="6"/>
  <c r="I3224" i="6"/>
  <c r="C3224" i="6"/>
  <c r="K3224" i="6"/>
  <c r="L3224" i="6"/>
  <c r="D3224" i="6"/>
  <c r="M3224" i="6"/>
  <c r="N3224" i="6"/>
  <c r="A3225" i="6"/>
  <c r="F3225" i="6"/>
  <c r="G3225" i="6"/>
  <c r="H3225" i="6"/>
  <c r="I3225" i="6"/>
  <c r="C3225" i="6"/>
  <c r="K3225" i="6"/>
  <c r="L3225" i="6"/>
  <c r="D3225" i="6"/>
  <c r="M3225" i="6"/>
  <c r="N3225" i="6"/>
  <c r="A3226" i="6"/>
  <c r="F3226" i="6"/>
  <c r="G3226" i="6"/>
  <c r="H3226" i="6"/>
  <c r="I3226" i="6"/>
  <c r="C3226" i="6"/>
  <c r="K3226" i="6"/>
  <c r="L3226" i="6"/>
  <c r="D3226" i="6"/>
  <c r="M3226" i="6"/>
  <c r="N3226" i="6"/>
  <c r="A3227" i="6"/>
  <c r="F3227" i="6"/>
  <c r="G3227" i="6"/>
  <c r="H3227" i="6"/>
  <c r="I3227" i="6"/>
  <c r="C3227" i="6"/>
  <c r="K3227" i="6"/>
  <c r="L3227" i="6"/>
  <c r="D3227" i="6"/>
  <c r="M3227" i="6"/>
  <c r="N3227" i="6"/>
  <c r="A3228" i="6"/>
  <c r="F3228" i="6"/>
  <c r="G3228" i="6"/>
  <c r="H3228" i="6"/>
  <c r="I3228" i="6"/>
  <c r="C3228" i="6"/>
  <c r="K3228" i="6"/>
  <c r="L3228" i="6"/>
  <c r="D3228" i="6"/>
  <c r="M3228" i="6"/>
  <c r="N3228" i="6"/>
  <c r="A3229" i="6"/>
  <c r="F3229" i="6"/>
  <c r="G3229" i="6"/>
  <c r="H3229" i="6"/>
  <c r="I3229" i="6"/>
  <c r="C3229" i="6"/>
  <c r="K3229" i="6"/>
  <c r="L3229" i="6"/>
  <c r="D3229" i="6"/>
  <c r="M3229" i="6"/>
  <c r="N3229" i="6"/>
  <c r="A3230" i="6"/>
  <c r="F3230" i="6"/>
  <c r="G3230" i="6"/>
  <c r="H3230" i="6"/>
  <c r="I3230" i="6"/>
  <c r="C3230" i="6"/>
  <c r="K3230" i="6"/>
  <c r="L3230" i="6"/>
  <c r="D3230" i="6"/>
  <c r="M3230" i="6"/>
  <c r="N3230" i="6"/>
  <c r="A3231" i="6"/>
  <c r="F3231" i="6"/>
  <c r="G3231" i="6"/>
  <c r="H3231" i="6"/>
  <c r="I3231" i="6"/>
  <c r="C3231" i="6"/>
  <c r="K3231" i="6"/>
  <c r="L3231" i="6"/>
  <c r="D3231" i="6"/>
  <c r="M3231" i="6"/>
  <c r="N3231" i="6"/>
  <c r="A3232" i="6"/>
  <c r="F3232" i="6"/>
  <c r="G3232" i="6"/>
  <c r="H3232" i="6"/>
  <c r="I3232" i="6"/>
  <c r="C3232" i="6"/>
  <c r="K3232" i="6"/>
  <c r="L3232" i="6"/>
  <c r="D3232" i="6"/>
  <c r="M3232" i="6"/>
  <c r="N3232" i="6"/>
  <c r="A3233" i="6"/>
  <c r="F3233" i="6"/>
  <c r="G3233" i="6"/>
  <c r="H3233" i="6"/>
  <c r="I3233" i="6"/>
  <c r="C3233" i="6"/>
  <c r="K3233" i="6"/>
  <c r="L3233" i="6"/>
  <c r="D3233" i="6"/>
  <c r="M3233" i="6"/>
  <c r="N3233" i="6"/>
  <c r="A3234" i="6"/>
  <c r="F3234" i="6"/>
  <c r="G3234" i="6"/>
  <c r="H3234" i="6"/>
  <c r="I3234" i="6"/>
  <c r="C3234" i="6"/>
  <c r="K3234" i="6"/>
  <c r="L3234" i="6"/>
  <c r="D3234" i="6"/>
  <c r="M3234" i="6"/>
  <c r="N3234" i="6"/>
  <c r="A3235" i="6"/>
  <c r="F3235" i="6"/>
  <c r="G3235" i="6"/>
  <c r="H3235" i="6"/>
  <c r="I3235" i="6"/>
  <c r="C3235" i="6"/>
  <c r="K3235" i="6"/>
  <c r="L3235" i="6"/>
  <c r="D3235" i="6"/>
  <c r="M3235" i="6"/>
  <c r="N3235" i="6"/>
  <c r="A3236" i="6"/>
  <c r="F3236" i="6"/>
  <c r="G3236" i="6"/>
  <c r="H3236" i="6"/>
  <c r="I3236" i="6"/>
  <c r="C3236" i="6"/>
  <c r="K3236" i="6"/>
  <c r="L3236" i="6"/>
  <c r="D3236" i="6"/>
  <c r="M3236" i="6"/>
  <c r="N3236" i="6"/>
  <c r="A3237" i="6"/>
  <c r="F3237" i="6"/>
  <c r="G3237" i="6"/>
  <c r="H3237" i="6"/>
  <c r="I3237" i="6"/>
  <c r="C3237" i="6"/>
  <c r="K3237" i="6"/>
  <c r="L3237" i="6"/>
  <c r="D3237" i="6"/>
  <c r="M3237" i="6"/>
  <c r="N3237" i="6"/>
  <c r="A3238" i="6"/>
  <c r="F3238" i="6"/>
  <c r="G3238" i="6"/>
  <c r="H3238" i="6"/>
  <c r="I3238" i="6"/>
  <c r="C3238" i="6"/>
  <c r="K3238" i="6"/>
  <c r="L3238" i="6"/>
  <c r="D3238" i="6"/>
  <c r="M3238" i="6"/>
  <c r="N3238" i="6"/>
  <c r="A3239" i="6"/>
  <c r="F3239" i="6"/>
  <c r="G3239" i="6"/>
  <c r="H3239" i="6"/>
  <c r="I3239" i="6"/>
  <c r="C3239" i="6"/>
  <c r="K3239" i="6"/>
  <c r="L3239" i="6"/>
  <c r="D3239" i="6"/>
  <c r="M3239" i="6"/>
  <c r="N3239" i="6"/>
  <c r="A3240" i="6"/>
  <c r="F3240" i="6"/>
  <c r="G3240" i="6"/>
  <c r="H3240" i="6"/>
  <c r="I3240" i="6"/>
  <c r="C3240" i="6"/>
  <c r="K3240" i="6"/>
  <c r="L3240" i="6"/>
  <c r="D3240" i="6"/>
  <c r="M3240" i="6"/>
  <c r="N3240" i="6"/>
  <c r="A3241" i="6"/>
  <c r="F3241" i="6"/>
  <c r="G3241" i="6"/>
  <c r="H3241" i="6"/>
  <c r="I3241" i="6"/>
  <c r="C3241" i="6"/>
  <c r="K3241" i="6"/>
  <c r="L3241" i="6"/>
  <c r="D3241" i="6"/>
  <c r="M3241" i="6"/>
  <c r="N3241" i="6"/>
  <c r="A3242" i="6"/>
  <c r="F3242" i="6"/>
  <c r="G3242" i="6"/>
  <c r="H3242" i="6"/>
  <c r="I3242" i="6"/>
  <c r="C3242" i="6"/>
  <c r="K3242" i="6"/>
  <c r="L3242" i="6"/>
  <c r="D3242" i="6"/>
  <c r="M3242" i="6"/>
  <c r="N3242" i="6"/>
  <c r="A3243" i="6"/>
  <c r="F3243" i="6"/>
  <c r="G3243" i="6"/>
  <c r="H3243" i="6"/>
  <c r="I3243" i="6"/>
  <c r="C3243" i="6"/>
  <c r="K3243" i="6"/>
  <c r="L3243" i="6"/>
  <c r="D3243" i="6"/>
  <c r="M3243" i="6"/>
  <c r="N3243" i="6"/>
  <c r="A3244" i="6"/>
  <c r="F3244" i="6"/>
  <c r="G3244" i="6"/>
  <c r="H3244" i="6"/>
  <c r="I3244" i="6"/>
  <c r="C3244" i="6"/>
  <c r="K3244" i="6"/>
  <c r="L3244" i="6"/>
  <c r="D3244" i="6"/>
  <c r="M3244" i="6"/>
  <c r="N3244" i="6"/>
  <c r="A3245" i="6"/>
  <c r="F3245" i="6"/>
  <c r="G3245" i="6"/>
  <c r="H3245" i="6"/>
  <c r="I3245" i="6"/>
  <c r="C3245" i="6"/>
  <c r="K3245" i="6"/>
  <c r="L3245" i="6"/>
  <c r="D3245" i="6"/>
  <c r="M3245" i="6"/>
  <c r="N3245" i="6"/>
  <c r="A3246" i="6"/>
  <c r="F3246" i="6"/>
  <c r="G3246" i="6"/>
  <c r="H3246" i="6"/>
  <c r="I3246" i="6"/>
  <c r="C3246" i="6"/>
  <c r="K3246" i="6"/>
  <c r="L3246" i="6"/>
  <c r="D3246" i="6"/>
  <c r="M3246" i="6"/>
  <c r="N3246" i="6"/>
  <c r="A3247" i="6"/>
  <c r="F3247" i="6"/>
  <c r="G3247" i="6"/>
  <c r="H3247" i="6"/>
  <c r="I3247" i="6"/>
  <c r="C3247" i="6"/>
  <c r="K3247" i="6"/>
  <c r="L3247" i="6"/>
  <c r="D3247" i="6"/>
  <c r="M3247" i="6"/>
  <c r="N3247" i="6"/>
  <c r="A3248" i="6"/>
  <c r="F3248" i="6"/>
  <c r="G3248" i="6"/>
  <c r="H3248" i="6"/>
  <c r="I3248" i="6"/>
  <c r="C3248" i="6"/>
  <c r="K3248" i="6"/>
  <c r="L3248" i="6"/>
  <c r="D3248" i="6"/>
  <c r="M3248" i="6"/>
  <c r="N3248" i="6"/>
  <c r="A3249" i="6"/>
  <c r="F3249" i="6"/>
  <c r="G3249" i="6"/>
  <c r="H3249" i="6"/>
  <c r="I3249" i="6"/>
  <c r="C3249" i="6"/>
  <c r="K3249" i="6"/>
  <c r="L3249" i="6"/>
  <c r="D3249" i="6"/>
  <c r="M3249" i="6"/>
  <c r="N3249" i="6"/>
  <c r="A3250" i="6"/>
  <c r="F3250" i="6"/>
  <c r="G3250" i="6"/>
  <c r="H3250" i="6"/>
  <c r="I3250" i="6"/>
  <c r="C3250" i="6"/>
  <c r="K3250" i="6"/>
  <c r="L3250" i="6"/>
  <c r="D3250" i="6"/>
  <c r="M3250" i="6"/>
  <c r="N3250" i="6"/>
  <c r="A3251" i="6"/>
  <c r="F3251" i="6"/>
  <c r="G3251" i="6"/>
  <c r="H3251" i="6"/>
  <c r="I3251" i="6"/>
  <c r="C3251" i="6"/>
  <c r="K3251" i="6"/>
  <c r="L3251" i="6"/>
  <c r="D3251" i="6"/>
  <c r="M3251" i="6"/>
  <c r="N3251" i="6"/>
  <c r="A3252" i="6"/>
  <c r="F3252" i="6"/>
  <c r="G3252" i="6"/>
  <c r="H3252" i="6"/>
  <c r="I3252" i="6"/>
  <c r="C3252" i="6"/>
  <c r="K3252" i="6"/>
  <c r="L3252" i="6"/>
  <c r="D3252" i="6"/>
  <c r="M3252" i="6"/>
  <c r="N3252" i="6"/>
  <c r="A3253" i="6"/>
  <c r="F3253" i="6"/>
  <c r="G3253" i="6"/>
  <c r="H3253" i="6"/>
  <c r="I3253" i="6"/>
  <c r="C3253" i="6"/>
  <c r="K3253" i="6"/>
  <c r="L3253" i="6"/>
  <c r="D3253" i="6"/>
  <c r="M3253" i="6"/>
  <c r="N3253" i="6"/>
  <c r="A3254" i="6"/>
  <c r="F3254" i="6"/>
  <c r="G3254" i="6"/>
  <c r="H3254" i="6"/>
  <c r="I3254" i="6"/>
  <c r="C3254" i="6"/>
  <c r="K3254" i="6"/>
  <c r="L3254" i="6"/>
  <c r="D3254" i="6"/>
  <c r="M3254" i="6"/>
  <c r="N3254" i="6"/>
  <c r="A3255" i="6"/>
  <c r="F3255" i="6"/>
  <c r="G3255" i="6"/>
  <c r="H3255" i="6"/>
  <c r="I3255" i="6"/>
  <c r="C3255" i="6"/>
  <c r="K3255" i="6"/>
  <c r="L3255" i="6"/>
  <c r="D3255" i="6"/>
  <c r="M3255" i="6"/>
  <c r="N3255" i="6"/>
  <c r="A3256" i="6"/>
  <c r="F3256" i="6"/>
  <c r="G3256" i="6"/>
  <c r="H3256" i="6"/>
  <c r="I3256" i="6"/>
  <c r="C3256" i="6"/>
  <c r="K3256" i="6"/>
  <c r="L3256" i="6"/>
  <c r="D3256" i="6"/>
  <c r="M3256" i="6"/>
  <c r="N3256" i="6"/>
  <c r="A3257" i="6"/>
  <c r="F3257" i="6"/>
  <c r="G3257" i="6"/>
  <c r="H3257" i="6"/>
  <c r="I3257" i="6"/>
  <c r="C3257" i="6"/>
  <c r="K3257" i="6"/>
  <c r="L3257" i="6"/>
  <c r="D3257" i="6"/>
  <c r="M3257" i="6"/>
  <c r="N3257" i="6"/>
  <c r="A3258" i="6"/>
  <c r="F3258" i="6"/>
  <c r="G3258" i="6"/>
  <c r="H3258" i="6"/>
  <c r="I3258" i="6"/>
  <c r="C3258" i="6"/>
  <c r="K3258" i="6"/>
  <c r="L3258" i="6"/>
  <c r="D3258" i="6"/>
  <c r="M3258" i="6"/>
  <c r="N3258" i="6"/>
  <c r="A3259" i="6"/>
  <c r="F3259" i="6"/>
  <c r="G3259" i="6"/>
  <c r="H3259" i="6"/>
  <c r="I3259" i="6"/>
  <c r="C3259" i="6"/>
  <c r="K3259" i="6"/>
  <c r="L3259" i="6"/>
  <c r="D3259" i="6"/>
  <c r="M3259" i="6"/>
  <c r="N3259" i="6"/>
  <c r="A3260" i="6"/>
  <c r="F3260" i="6"/>
  <c r="G3260" i="6"/>
  <c r="H3260" i="6"/>
  <c r="I3260" i="6"/>
  <c r="C3260" i="6"/>
  <c r="K3260" i="6"/>
  <c r="L3260" i="6"/>
  <c r="D3260" i="6"/>
  <c r="M3260" i="6"/>
  <c r="N3260" i="6"/>
  <c r="A3261" i="6"/>
  <c r="F3261" i="6"/>
  <c r="G3261" i="6"/>
  <c r="H3261" i="6"/>
  <c r="I3261" i="6"/>
  <c r="C3261" i="6"/>
  <c r="K3261" i="6"/>
  <c r="L3261" i="6"/>
  <c r="D3261" i="6"/>
  <c r="M3261" i="6"/>
  <c r="N3261" i="6"/>
  <c r="A3262" i="6"/>
  <c r="F3262" i="6"/>
  <c r="G3262" i="6"/>
  <c r="H3262" i="6"/>
  <c r="I3262" i="6"/>
  <c r="C3262" i="6"/>
  <c r="K3262" i="6"/>
  <c r="L3262" i="6"/>
  <c r="D3262" i="6"/>
  <c r="M3262" i="6"/>
  <c r="N3262" i="6"/>
  <c r="A3263" i="6"/>
  <c r="F3263" i="6"/>
  <c r="G3263" i="6"/>
  <c r="H3263" i="6"/>
  <c r="I3263" i="6"/>
  <c r="C3263" i="6"/>
  <c r="K3263" i="6"/>
  <c r="L3263" i="6"/>
  <c r="D3263" i="6"/>
  <c r="M3263" i="6"/>
  <c r="N3263" i="6"/>
  <c r="A3264" i="6"/>
  <c r="F3264" i="6"/>
  <c r="G3264" i="6"/>
  <c r="H3264" i="6"/>
  <c r="I3264" i="6"/>
  <c r="C3264" i="6"/>
  <c r="K3264" i="6"/>
  <c r="L3264" i="6"/>
  <c r="D3264" i="6"/>
  <c r="M3264" i="6"/>
  <c r="N3264" i="6"/>
  <c r="A3265" i="6"/>
  <c r="F3265" i="6"/>
  <c r="G3265" i="6"/>
  <c r="H3265" i="6"/>
  <c r="I3265" i="6"/>
  <c r="C3265" i="6"/>
  <c r="K3265" i="6"/>
  <c r="L3265" i="6"/>
  <c r="D3265" i="6"/>
  <c r="M3265" i="6"/>
  <c r="N3265" i="6"/>
  <c r="A3266" i="6"/>
  <c r="F3266" i="6"/>
  <c r="G3266" i="6"/>
  <c r="H3266" i="6"/>
  <c r="I3266" i="6"/>
  <c r="C3266" i="6"/>
  <c r="K3266" i="6"/>
  <c r="L3266" i="6"/>
  <c r="D3266" i="6"/>
  <c r="M3266" i="6"/>
  <c r="N3266" i="6"/>
  <c r="A3267" i="6"/>
  <c r="F3267" i="6"/>
  <c r="G3267" i="6"/>
  <c r="H3267" i="6"/>
  <c r="I3267" i="6"/>
  <c r="C3267" i="6"/>
  <c r="K3267" i="6"/>
  <c r="L3267" i="6"/>
  <c r="D3267" i="6"/>
  <c r="M3267" i="6"/>
  <c r="N3267" i="6"/>
  <c r="A3268" i="6"/>
  <c r="F3268" i="6"/>
  <c r="G3268" i="6"/>
  <c r="H3268" i="6"/>
  <c r="I3268" i="6"/>
  <c r="C3268" i="6"/>
  <c r="K3268" i="6"/>
  <c r="L3268" i="6"/>
  <c r="D3268" i="6"/>
  <c r="M3268" i="6"/>
  <c r="N3268" i="6"/>
  <c r="A3269" i="6"/>
  <c r="F3269" i="6"/>
  <c r="G3269" i="6"/>
  <c r="H3269" i="6"/>
  <c r="I3269" i="6"/>
  <c r="C3269" i="6"/>
  <c r="K3269" i="6"/>
  <c r="L3269" i="6"/>
  <c r="D3269" i="6"/>
  <c r="M3269" i="6"/>
  <c r="N3269" i="6"/>
  <c r="A3270" i="6"/>
  <c r="F3270" i="6"/>
  <c r="G3270" i="6"/>
  <c r="H3270" i="6"/>
  <c r="I3270" i="6"/>
  <c r="C3270" i="6"/>
  <c r="K3270" i="6"/>
  <c r="L3270" i="6"/>
  <c r="D3270" i="6"/>
  <c r="M3270" i="6"/>
  <c r="N3270" i="6"/>
  <c r="A3271" i="6"/>
  <c r="F3271" i="6"/>
  <c r="G3271" i="6"/>
  <c r="H3271" i="6"/>
  <c r="I3271" i="6"/>
  <c r="C3271" i="6"/>
  <c r="K3271" i="6"/>
  <c r="L3271" i="6"/>
  <c r="D3271" i="6"/>
  <c r="M3271" i="6"/>
  <c r="N3271" i="6"/>
  <c r="A3272" i="6"/>
  <c r="F3272" i="6"/>
  <c r="G3272" i="6"/>
  <c r="H3272" i="6"/>
  <c r="I3272" i="6"/>
  <c r="C3272" i="6"/>
  <c r="K3272" i="6"/>
  <c r="L3272" i="6"/>
  <c r="D3272" i="6"/>
  <c r="M3272" i="6"/>
  <c r="N3272" i="6"/>
  <c r="A3273" i="6"/>
  <c r="F3273" i="6"/>
  <c r="G3273" i="6"/>
  <c r="H3273" i="6"/>
  <c r="I3273" i="6"/>
  <c r="C3273" i="6"/>
  <c r="K3273" i="6"/>
  <c r="L3273" i="6"/>
  <c r="D3273" i="6"/>
  <c r="M3273" i="6"/>
  <c r="N3273" i="6"/>
  <c r="A3274" i="6"/>
  <c r="F3274" i="6"/>
  <c r="G3274" i="6"/>
  <c r="H3274" i="6"/>
  <c r="I3274" i="6"/>
  <c r="C3274" i="6"/>
  <c r="K3274" i="6"/>
  <c r="L3274" i="6"/>
  <c r="D3274" i="6"/>
  <c r="M3274" i="6"/>
  <c r="N3274" i="6"/>
  <c r="A3275" i="6"/>
  <c r="F3275" i="6"/>
  <c r="G3275" i="6"/>
  <c r="H3275" i="6"/>
  <c r="I3275" i="6"/>
  <c r="C3275" i="6"/>
  <c r="K3275" i="6"/>
  <c r="L3275" i="6"/>
  <c r="D3275" i="6"/>
  <c r="M3275" i="6"/>
  <c r="N3275" i="6"/>
  <c r="A3276" i="6"/>
  <c r="F3276" i="6"/>
  <c r="G3276" i="6"/>
  <c r="H3276" i="6"/>
  <c r="I3276" i="6"/>
  <c r="C3276" i="6"/>
  <c r="K3276" i="6"/>
  <c r="L3276" i="6"/>
  <c r="D3276" i="6"/>
  <c r="M3276" i="6"/>
  <c r="N3276" i="6"/>
  <c r="A3277" i="6"/>
  <c r="F3277" i="6"/>
  <c r="G3277" i="6"/>
  <c r="H3277" i="6"/>
  <c r="I3277" i="6"/>
  <c r="C3277" i="6"/>
  <c r="K3277" i="6"/>
  <c r="L3277" i="6"/>
  <c r="D3277" i="6"/>
  <c r="M3277" i="6"/>
  <c r="N3277" i="6"/>
  <c r="A3278" i="6"/>
  <c r="F3278" i="6"/>
  <c r="G3278" i="6"/>
  <c r="H3278" i="6"/>
  <c r="I3278" i="6"/>
  <c r="C3278" i="6"/>
  <c r="K3278" i="6"/>
  <c r="L3278" i="6"/>
  <c r="D3278" i="6"/>
  <c r="M3278" i="6"/>
  <c r="N3278" i="6"/>
  <c r="A3279" i="6"/>
  <c r="F3279" i="6"/>
  <c r="G3279" i="6"/>
  <c r="H3279" i="6"/>
  <c r="I3279" i="6"/>
  <c r="C3279" i="6"/>
  <c r="K3279" i="6"/>
  <c r="L3279" i="6"/>
  <c r="D3279" i="6"/>
  <c r="M3279" i="6"/>
  <c r="N3279" i="6"/>
  <c r="A3280" i="6"/>
  <c r="F3280" i="6"/>
  <c r="G3280" i="6"/>
  <c r="H3280" i="6"/>
  <c r="I3280" i="6"/>
  <c r="C3280" i="6"/>
  <c r="K3280" i="6"/>
  <c r="L3280" i="6"/>
  <c r="D3280" i="6"/>
  <c r="M3280" i="6"/>
  <c r="N3280" i="6"/>
  <c r="A3281" i="6"/>
  <c r="F3281" i="6"/>
  <c r="G3281" i="6"/>
  <c r="H3281" i="6"/>
  <c r="I3281" i="6"/>
  <c r="C3281" i="6"/>
  <c r="K3281" i="6"/>
  <c r="L3281" i="6"/>
  <c r="D3281" i="6"/>
  <c r="M3281" i="6"/>
  <c r="N3281" i="6"/>
  <c r="A3282" i="6"/>
  <c r="F3282" i="6"/>
  <c r="G3282" i="6"/>
  <c r="H3282" i="6"/>
  <c r="I3282" i="6"/>
  <c r="C3282" i="6"/>
  <c r="K3282" i="6"/>
  <c r="L3282" i="6"/>
  <c r="D3282" i="6"/>
  <c r="M3282" i="6"/>
  <c r="N3282" i="6"/>
  <c r="A3283" i="6"/>
  <c r="F3283" i="6"/>
  <c r="G3283" i="6"/>
  <c r="H3283" i="6"/>
  <c r="I3283" i="6"/>
  <c r="C3283" i="6"/>
  <c r="K3283" i="6"/>
  <c r="L3283" i="6"/>
  <c r="D3283" i="6"/>
  <c r="M3283" i="6"/>
  <c r="N3283" i="6"/>
  <c r="A3284" i="6"/>
  <c r="F3284" i="6"/>
  <c r="G3284" i="6"/>
  <c r="H3284" i="6"/>
  <c r="I3284" i="6"/>
  <c r="C3284" i="6"/>
  <c r="K3284" i="6"/>
  <c r="L3284" i="6"/>
  <c r="D3284" i="6"/>
  <c r="M3284" i="6"/>
  <c r="N3284" i="6"/>
  <c r="A3285" i="6"/>
  <c r="F3285" i="6"/>
  <c r="G3285" i="6"/>
  <c r="H3285" i="6"/>
  <c r="I3285" i="6"/>
  <c r="C3285" i="6"/>
  <c r="K3285" i="6"/>
  <c r="L3285" i="6"/>
  <c r="D3285" i="6"/>
  <c r="M3285" i="6"/>
  <c r="N3285" i="6"/>
  <c r="A3286" i="6"/>
  <c r="F3286" i="6"/>
  <c r="G3286" i="6"/>
  <c r="H3286" i="6"/>
  <c r="I3286" i="6"/>
  <c r="C3286" i="6"/>
  <c r="K3286" i="6"/>
  <c r="L3286" i="6"/>
  <c r="D3286" i="6"/>
  <c r="M3286" i="6"/>
  <c r="N3286" i="6"/>
  <c r="A3287" i="6"/>
  <c r="F3287" i="6"/>
  <c r="G3287" i="6"/>
  <c r="H3287" i="6"/>
  <c r="I3287" i="6"/>
  <c r="C3287" i="6"/>
  <c r="K3287" i="6"/>
  <c r="L3287" i="6"/>
  <c r="D3287" i="6"/>
  <c r="M3287" i="6"/>
  <c r="N3287" i="6"/>
  <c r="A3288" i="6"/>
  <c r="F3288" i="6"/>
  <c r="G3288" i="6"/>
  <c r="H3288" i="6"/>
  <c r="I3288" i="6"/>
  <c r="C3288" i="6"/>
  <c r="K3288" i="6"/>
  <c r="L3288" i="6"/>
  <c r="D3288" i="6"/>
  <c r="M3288" i="6"/>
  <c r="N3288" i="6"/>
  <c r="A3289" i="6"/>
  <c r="F3289" i="6"/>
  <c r="G3289" i="6"/>
  <c r="H3289" i="6"/>
  <c r="I3289" i="6"/>
  <c r="C3289" i="6"/>
  <c r="K3289" i="6"/>
  <c r="L3289" i="6"/>
  <c r="D3289" i="6"/>
  <c r="M3289" i="6"/>
  <c r="N3289" i="6"/>
  <c r="A3290" i="6"/>
  <c r="F3290" i="6"/>
  <c r="G3290" i="6"/>
  <c r="H3290" i="6"/>
  <c r="I3290" i="6"/>
  <c r="C3290" i="6"/>
  <c r="K3290" i="6"/>
  <c r="L3290" i="6"/>
  <c r="D3290" i="6"/>
  <c r="M3290" i="6"/>
  <c r="N3290" i="6"/>
  <c r="A3291" i="6"/>
  <c r="F3291" i="6"/>
  <c r="G3291" i="6"/>
  <c r="H3291" i="6"/>
  <c r="I3291" i="6"/>
  <c r="C3291" i="6"/>
  <c r="K3291" i="6"/>
  <c r="L3291" i="6"/>
  <c r="D3291" i="6"/>
  <c r="M3291" i="6"/>
  <c r="N3291" i="6"/>
  <c r="A3292" i="6"/>
  <c r="F3292" i="6"/>
  <c r="G3292" i="6"/>
  <c r="H3292" i="6"/>
  <c r="I3292" i="6"/>
  <c r="C3292" i="6"/>
  <c r="K3292" i="6"/>
  <c r="L3292" i="6"/>
  <c r="D3292" i="6"/>
  <c r="M3292" i="6"/>
  <c r="N3292" i="6"/>
  <c r="A3293" i="6"/>
  <c r="F3293" i="6"/>
  <c r="G3293" i="6"/>
  <c r="H3293" i="6"/>
  <c r="I3293" i="6"/>
  <c r="C3293" i="6"/>
  <c r="K3293" i="6"/>
  <c r="L3293" i="6"/>
  <c r="D3293" i="6"/>
  <c r="M3293" i="6"/>
  <c r="N3293" i="6"/>
  <c r="A3294" i="6"/>
  <c r="F3294" i="6"/>
  <c r="G3294" i="6"/>
  <c r="H3294" i="6"/>
  <c r="I3294" i="6"/>
  <c r="C3294" i="6"/>
  <c r="K3294" i="6"/>
  <c r="L3294" i="6"/>
  <c r="D3294" i="6"/>
  <c r="M3294" i="6"/>
  <c r="N3294" i="6"/>
  <c r="A3295" i="6"/>
  <c r="F3295" i="6"/>
  <c r="G3295" i="6"/>
  <c r="H3295" i="6"/>
  <c r="I3295" i="6"/>
  <c r="C3295" i="6"/>
  <c r="K3295" i="6"/>
  <c r="L3295" i="6"/>
  <c r="D3295" i="6"/>
  <c r="M3295" i="6"/>
  <c r="N3295" i="6"/>
  <c r="A3296" i="6"/>
  <c r="F3296" i="6"/>
  <c r="G3296" i="6"/>
  <c r="H3296" i="6"/>
  <c r="I3296" i="6"/>
  <c r="C3296" i="6"/>
  <c r="K3296" i="6"/>
  <c r="L3296" i="6"/>
  <c r="D3296" i="6"/>
  <c r="M3296" i="6"/>
  <c r="N3296" i="6"/>
  <c r="A3297" i="6"/>
  <c r="F3297" i="6"/>
  <c r="G3297" i="6"/>
  <c r="H3297" i="6"/>
  <c r="I3297" i="6"/>
  <c r="C3297" i="6"/>
  <c r="K3297" i="6"/>
  <c r="L3297" i="6"/>
  <c r="D3297" i="6"/>
  <c r="M3297" i="6"/>
  <c r="N3297" i="6"/>
  <c r="A3298" i="6"/>
  <c r="F3298" i="6"/>
  <c r="G3298" i="6"/>
  <c r="H3298" i="6"/>
  <c r="I3298" i="6"/>
  <c r="C3298" i="6"/>
  <c r="K3298" i="6"/>
  <c r="L3298" i="6"/>
  <c r="D3298" i="6"/>
  <c r="M3298" i="6"/>
  <c r="N3298" i="6"/>
  <c r="A3299" i="6"/>
  <c r="F3299" i="6"/>
  <c r="G3299" i="6"/>
  <c r="H3299" i="6"/>
  <c r="I3299" i="6"/>
  <c r="C3299" i="6"/>
  <c r="K3299" i="6"/>
  <c r="L3299" i="6"/>
  <c r="D3299" i="6"/>
  <c r="M3299" i="6"/>
  <c r="N3299" i="6"/>
  <c r="A3300" i="6"/>
  <c r="F3300" i="6"/>
  <c r="G3300" i="6"/>
  <c r="H3300" i="6"/>
  <c r="I3300" i="6"/>
  <c r="C3300" i="6"/>
  <c r="K3300" i="6"/>
  <c r="L3300" i="6"/>
  <c r="D3300" i="6"/>
  <c r="M3300" i="6"/>
  <c r="N3300" i="6"/>
  <c r="A3301" i="6"/>
  <c r="F3301" i="6"/>
  <c r="G3301" i="6"/>
  <c r="H3301" i="6"/>
  <c r="I3301" i="6"/>
  <c r="C3301" i="6"/>
  <c r="K3301" i="6"/>
  <c r="L3301" i="6"/>
  <c r="D3301" i="6"/>
  <c r="M3301" i="6"/>
  <c r="N3301" i="6"/>
  <c r="A3302" i="6"/>
  <c r="F3302" i="6"/>
  <c r="G3302" i="6"/>
  <c r="H3302" i="6"/>
  <c r="I3302" i="6"/>
  <c r="C3302" i="6"/>
  <c r="K3302" i="6"/>
  <c r="L3302" i="6"/>
  <c r="D3302" i="6"/>
  <c r="M3302" i="6"/>
  <c r="N3302" i="6"/>
  <c r="A3303" i="6"/>
  <c r="F3303" i="6"/>
  <c r="G3303" i="6"/>
  <c r="H3303" i="6"/>
  <c r="I3303" i="6"/>
  <c r="C3303" i="6"/>
  <c r="K3303" i="6"/>
  <c r="L3303" i="6"/>
  <c r="D3303" i="6"/>
  <c r="M3303" i="6"/>
  <c r="N3303" i="6"/>
  <c r="A3304" i="6"/>
  <c r="F3304" i="6"/>
  <c r="G3304" i="6"/>
  <c r="H3304" i="6"/>
  <c r="I3304" i="6"/>
  <c r="C3304" i="6"/>
  <c r="K3304" i="6"/>
  <c r="L3304" i="6"/>
  <c r="D3304" i="6"/>
  <c r="M3304" i="6"/>
  <c r="N3304" i="6"/>
  <c r="A3305" i="6"/>
  <c r="F3305" i="6"/>
  <c r="G3305" i="6"/>
  <c r="H3305" i="6"/>
  <c r="I3305" i="6"/>
  <c r="C3305" i="6"/>
  <c r="K3305" i="6"/>
  <c r="L3305" i="6"/>
  <c r="D3305" i="6"/>
  <c r="M3305" i="6"/>
  <c r="N3305" i="6"/>
  <c r="A3306" i="6"/>
  <c r="F3306" i="6"/>
  <c r="G3306" i="6"/>
  <c r="H3306" i="6"/>
  <c r="I3306" i="6"/>
  <c r="C3306" i="6"/>
  <c r="K3306" i="6"/>
  <c r="L3306" i="6"/>
  <c r="D3306" i="6"/>
  <c r="M3306" i="6"/>
  <c r="N3306" i="6"/>
  <c r="A3307" i="6"/>
  <c r="F3307" i="6"/>
  <c r="G3307" i="6"/>
  <c r="H3307" i="6"/>
  <c r="I3307" i="6"/>
  <c r="C3307" i="6"/>
  <c r="K3307" i="6"/>
  <c r="L3307" i="6"/>
  <c r="D3307" i="6"/>
  <c r="M3307" i="6"/>
  <c r="N3307" i="6"/>
  <c r="A3308" i="6"/>
  <c r="F3308" i="6"/>
  <c r="G3308" i="6"/>
  <c r="H3308" i="6"/>
  <c r="I3308" i="6"/>
  <c r="C3308" i="6"/>
  <c r="K3308" i="6"/>
  <c r="L3308" i="6"/>
  <c r="D3308" i="6"/>
  <c r="M3308" i="6"/>
  <c r="N3308" i="6"/>
  <c r="A3309" i="6"/>
  <c r="F3309" i="6"/>
  <c r="G3309" i="6"/>
  <c r="H3309" i="6"/>
  <c r="I3309" i="6"/>
  <c r="C3309" i="6"/>
  <c r="K3309" i="6"/>
  <c r="L3309" i="6"/>
  <c r="D3309" i="6"/>
  <c r="M3309" i="6"/>
  <c r="N3309" i="6"/>
  <c r="A3310" i="6"/>
  <c r="F3310" i="6"/>
  <c r="G3310" i="6"/>
  <c r="H3310" i="6"/>
  <c r="I3310" i="6"/>
  <c r="C3310" i="6"/>
  <c r="K3310" i="6"/>
  <c r="L3310" i="6"/>
  <c r="D3310" i="6"/>
  <c r="M3310" i="6"/>
  <c r="N3310" i="6"/>
  <c r="A3311" i="6"/>
  <c r="F3311" i="6"/>
  <c r="G3311" i="6"/>
  <c r="H3311" i="6"/>
  <c r="I3311" i="6"/>
  <c r="C3311" i="6"/>
  <c r="K3311" i="6"/>
  <c r="L3311" i="6"/>
  <c r="D3311" i="6"/>
  <c r="M3311" i="6"/>
  <c r="N3311" i="6"/>
  <c r="A3312" i="6"/>
  <c r="F3312" i="6"/>
  <c r="G3312" i="6"/>
  <c r="H3312" i="6"/>
  <c r="I3312" i="6"/>
  <c r="C3312" i="6"/>
  <c r="K3312" i="6"/>
  <c r="L3312" i="6"/>
  <c r="D3312" i="6"/>
  <c r="M3312" i="6"/>
  <c r="N3312" i="6"/>
  <c r="A3313" i="6"/>
  <c r="F3313" i="6"/>
  <c r="G3313" i="6"/>
  <c r="H3313" i="6"/>
  <c r="I3313" i="6"/>
  <c r="C3313" i="6"/>
  <c r="K3313" i="6"/>
  <c r="L3313" i="6"/>
  <c r="D3313" i="6"/>
  <c r="M3313" i="6"/>
  <c r="N3313" i="6"/>
  <c r="A3314" i="6"/>
  <c r="F3314" i="6"/>
  <c r="G3314" i="6"/>
  <c r="H3314" i="6"/>
  <c r="I3314" i="6"/>
  <c r="C3314" i="6"/>
  <c r="K3314" i="6"/>
  <c r="L3314" i="6"/>
  <c r="D3314" i="6"/>
  <c r="M3314" i="6"/>
  <c r="N3314" i="6"/>
  <c r="A3315" i="6"/>
  <c r="F3315" i="6"/>
  <c r="G3315" i="6"/>
  <c r="H3315" i="6"/>
  <c r="I3315" i="6"/>
  <c r="C3315" i="6"/>
  <c r="K3315" i="6"/>
  <c r="L3315" i="6"/>
  <c r="D3315" i="6"/>
  <c r="M3315" i="6"/>
  <c r="N3315" i="6"/>
  <c r="A3316" i="6"/>
  <c r="F3316" i="6"/>
  <c r="G3316" i="6"/>
  <c r="H3316" i="6"/>
  <c r="I3316" i="6"/>
  <c r="C3316" i="6"/>
  <c r="K3316" i="6"/>
  <c r="L3316" i="6"/>
  <c r="D3316" i="6"/>
  <c r="M3316" i="6"/>
  <c r="N3316" i="6"/>
  <c r="A3317" i="6"/>
  <c r="F3317" i="6"/>
  <c r="G3317" i="6"/>
  <c r="H3317" i="6"/>
  <c r="I3317" i="6"/>
  <c r="C3317" i="6"/>
  <c r="K3317" i="6"/>
  <c r="L3317" i="6"/>
  <c r="D3317" i="6"/>
  <c r="M3317" i="6"/>
  <c r="N3317" i="6"/>
  <c r="A3318" i="6"/>
  <c r="F3318" i="6"/>
  <c r="G3318" i="6"/>
  <c r="H3318" i="6"/>
  <c r="I3318" i="6"/>
  <c r="C3318" i="6"/>
  <c r="K3318" i="6"/>
  <c r="L3318" i="6"/>
  <c r="D3318" i="6"/>
  <c r="M3318" i="6"/>
  <c r="N3318" i="6"/>
  <c r="A3319" i="6"/>
  <c r="F3319" i="6"/>
  <c r="G3319" i="6"/>
  <c r="H3319" i="6"/>
  <c r="I3319" i="6"/>
  <c r="C3319" i="6"/>
  <c r="K3319" i="6"/>
  <c r="L3319" i="6"/>
  <c r="D3319" i="6"/>
  <c r="M3319" i="6"/>
  <c r="N3319" i="6"/>
  <c r="A3320" i="6"/>
  <c r="F3320" i="6"/>
  <c r="G3320" i="6"/>
  <c r="H3320" i="6"/>
  <c r="I3320" i="6"/>
  <c r="C3320" i="6"/>
  <c r="K3320" i="6"/>
  <c r="L3320" i="6"/>
  <c r="D3320" i="6"/>
  <c r="M3320" i="6"/>
  <c r="N3320" i="6"/>
  <c r="A3321" i="6"/>
  <c r="F3321" i="6"/>
  <c r="G3321" i="6"/>
  <c r="H3321" i="6"/>
  <c r="I3321" i="6"/>
  <c r="C3321" i="6"/>
  <c r="K3321" i="6"/>
  <c r="L3321" i="6"/>
  <c r="D3321" i="6"/>
  <c r="M3321" i="6"/>
  <c r="N3321" i="6"/>
  <c r="A3322" i="6"/>
  <c r="F3322" i="6"/>
  <c r="G3322" i="6"/>
  <c r="H3322" i="6"/>
  <c r="I3322" i="6"/>
  <c r="C3322" i="6"/>
  <c r="K3322" i="6"/>
  <c r="L3322" i="6"/>
  <c r="D3322" i="6"/>
  <c r="M3322" i="6"/>
  <c r="N3322" i="6"/>
  <c r="A3323" i="6"/>
  <c r="F3323" i="6"/>
  <c r="G3323" i="6"/>
  <c r="H3323" i="6"/>
  <c r="I3323" i="6"/>
  <c r="C3323" i="6"/>
  <c r="K3323" i="6"/>
  <c r="L3323" i="6"/>
  <c r="D3323" i="6"/>
  <c r="M3323" i="6"/>
  <c r="N3323" i="6"/>
  <c r="A3324" i="6"/>
  <c r="F3324" i="6"/>
  <c r="G3324" i="6"/>
  <c r="H3324" i="6"/>
  <c r="I3324" i="6"/>
  <c r="C3324" i="6"/>
  <c r="K3324" i="6"/>
  <c r="L3324" i="6"/>
  <c r="D3324" i="6"/>
  <c r="M3324" i="6"/>
  <c r="N3324" i="6"/>
  <c r="A3325" i="6"/>
  <c r="F3325" i="6"/>
  <c r="G3325" i="6"/>
  <c r="H3325" i="6"/>
  <c r="I3325" i="6"/>
  <c r="C3325" i="6"/>
  <c r="K3325" i="6"/>
  <c r="L3325" i="6"/>
  <c r="D3325" i="6"/>
  <c r="M3325" i="6"/>
  <c r="N3325" i="6"/>
  <c r="A3326" i="6"/>
  <c r="F3326" i="6"/>
  <c r="G3326" i="6"/>
  <c r="H3326" i="6"/>
  <c r="I3326" i="6"/>
  <c r="C3326" i="6"/>
  <c r="K3326" i="6"/>
  <c r="L3326" i="6"/>
  <c r="D3326" i="6"/>
  <c r="M3326" i="6"/>
  <c r="N3326" i="6"/>
  <c r="A3327" i="6"/>
  <c r="F3327" i="6"/>
  <c r="G3327" i="6"/>
  <c r="H3327" i="6"/>
  <c r="I3327" i="6"/>
  <c r="C3327" i="6"/>
  <c r="K3327" i="6"/>
  <c r="L3327" i="6"/>
  <c r="D3327" i="6"/>
  <c r="M3327" i="6"/>
  <c r="N3327" i="6"/>
  <c r="A3328" i="6"/>
  <c r="F3328" i="6"/>
  <c r="G3328" i="6"/>
  <c r="H3328" i="6"/>
  <c r="I3328" i="6"/>
  <c r="C3328" i="6"/>
  <c r="K3328" i="6"/>
  <c r="L3328" i="6"/>
  <c r="D3328" i="6"/>
  <c r="M3328" i="6"/>
  <c r="N3328" i="6"/>
  <c r="A3329" i="6"/>
  <c r="F3329" i="6"/>
  <c r="G3329" i="6"/>
  <c r="H3329" i="6"/>
  <c r="I3329" i="6"/>
  <c r="C3329" i="6"/>
  <c r="K3329" i="6"/>
  <c r="L3329" i="6"/>
  <c r="D3329" i="6"/>
  <c r="M3329" i="6"/>
  <c r="N3329" i="6"/>
  <c r="A3330" i="6"/>
  <c r="F3330" i="6"/>
  <c r="G3330" i="6"/>
  <c r="H3330" i="6"/>
  <c r="I3330" i="6"/>
  <c r="C3330" i="6"/>
  <c r="K3330" i="6"/>
  <c r="L3330" i="6"/>
  <c r="D3330" i="6"/>
  <c r="M3330" i="6"/>
  <c r="N3330" i="6"/>
  <c r="A3331" i="6"/>
  <c r="F3331" i="6"/>
  <c r="G3331" i="6"/>
  <c r="H3331" i="6"/>
  <c r="I3331" i="6"/>
  <c r="C3331" i="6"/>
  <c r="K3331" i="6"/>
  <c r="L3331" i="6"/>
  <c r="D3331" i="6"/>
  <c r="M3331" i="6"/>
  <c r="N3331" i="6"/>
  <c r="A3332" i="6"/>
  <c r="F3332" i="6"/>
  <c r="G3332" i="6"/>
  <c r="H3332" i="6"/>
  <c r="I3332" i="6"/>
  <c r="C3332" i="6"/>
  <c r="K3332" i="6"/>
  <c r="L3332" i="6"/>
  <c r="D3332" i="6"/>
  <c r="M3332" i="6"/>
  <c r="N3332" i="6"/>
  <c r="A3333" i="6"/>
  <c r="F3333" i="6"/>
  <c r="G3333" i="6"/>
  <c r="H3333" i="6"/>
  <c r="I3333" i="6"/>
  <c r="C3333" i="6"/>
  <c r="K3333" i="6"/>
  <c r="L3333" i="6"/>
  <c r="D3333" i="6"/>
  <c r="M3333" i="6"/>
  <c r="N3333" i="6"/>
  <c r="A3334" i="6"/>
  <c r="F3334" i="6"/>
  <c r="G3334" i="6"/>
  <c r="H3334" i="6"/>
  <c r="I3334" i="6"/>
  <c r="C3334" i="6"/>
  <c r="K3334" i="6"/>
  <c r="L3334" i="6"/>
  <c r="D3334" i="6"/>
  <c r="M3334" i="6"/>
  <c r="N3334" i="6"/>
  <c r="A3335" i="6"/>
  <c r="F3335" i="6"/>
  <c r="G3335" i="6"/>
  <c r="H3335" i="6"/>
  <c r="I3335" i="6"/>
  <c r="C3335" i="6"/>
  <c r="K3335" i="6"/>
  <c r="L3335" i="6"/>
  <c r="D3335" i="6"/>
  <c r="M3335" i="6"/>
  <c r="N3335" i="6"/>
  <c r="A3336" i="6"/>
  <c r="F3336" i="6"/>
  <c r="G3336" i="6"/>
  <c r="H3336" i="6"/>
  <c r="I3336" i="6"/>
  <c r="C3336" i="6"/>
  <c r="K3336" i="6"/>
  <c r="L3336" i="6"/>
  <c r="D3336" i="6"/>
  <c r="M3336" i="6"/>
  <c r="N3336" i="6"/>
  <c r="A3337" i="6"/>
  <c r="F3337" i="6"/>
  <c r="G3337" i="6"/>
  <c r="H3337" i="6"/>
  <c r="I3337" i="6"/>
  <c r="C3337" i="6"/>
  <c r="K3337" i="6"/>
  <c r="L3337" i="6"/>
  <c r="D3337" i="6"/>
  <c r="M3337" i="6"/>
  <c r="N3337" i="6"/>
  <c r="A3338" i="6"/>
  <c r="F3338" i="6"/>
  <c r="G3338" i="6"/>
  <c r="H3338" i="6"/>
  <c r="I3338" i="6"/>
  <c r="C3338" i="6"/>
  <c r="K3338" i="6"/>
  <c r="L3338" i="6"/>
  <c r="D3338" i="6"/>
  <c r="M3338" i="6"/>
  <c r="N3338" i="6"/>
  <c r="A3339" i="6"/>
  <c r="F3339" i="6"/>
  <c r="G3339" i="6"/>
  <c r="H3339" i="6"/>
  <c r="I3339" i="6"/>
  <c r="C3339" i="6"/>
  <c r="K3339" i="6"/>
  <c r="L3339" i="6"/>
  <c r="D3339" i="6"/>
  <c r="M3339" i="6"/>
  <c r="N3339" i="6"/>
  <c r="A3340" i="6"/>
  <c r="F3340" i="6"/>
  <c r="G3340" i="6"/>
  <c r="H3340" i="6"/>
  <c r="I3340" i="6"/>
  <c r="C3340" i="6"/>
  <c r="K3340" i="6"/>
  <c r="L3340" i="6"/>
  <c r="D3340" i="6"/>
  <c r="M3340" i="6"/>
  <c r="N3340" i="6"/>
  <c r="A3341" i="6"/>
  <c r="F3341" i="6"/>
  <c r="G3341" i="6"/>
  <c r="H3341" i="6"/>
  <c r="I3341" i="6"/>
  <c r="C3341" i="6"/>
  <c r="K3341" i="6"/>
  <c r="L3341" i="6"/>
  <c r="D3341" i="6"/>
  <c r="M3341" i="6"/>
  <c r="N3341" i="6"/>
  <c r="A3342" i="6"/>
  <c r="F3342" i="6"/>
  <c r="G3342" i="6"/>
  <c r="H3342" i="6"/>
  <c r="I3342" i="6"/>
  <c r="C3342" i="6"/>
  <c r="K3342" i="6"/>
  <c r="L3342" i="6"/>
  <c r="D3342" i="6"/>
  <c r="M3342" i="6"/>
  <c r="N3342" i="6"/>
  <c r="A3343" i="6"/>
  <c r="F3343" i="6"/>
  <c r="G3343" i="6"/>
  <c r="H3343" i="6"/>
  <c r="I3343" i="6"/>
  <c r="C3343" i="6"/>
  <c r="K3343" i="6"/>
  <c r="L3343" i="6"/>
  <c r="D3343" i="6"/>
  <c r="M3343" i="6"/>
  <c r="N3343" i="6"/>
  <c r="A3344" i="6"/>
  <c r="F3344" i="6"/>
  <c r="G3344" i="6"/>
  <c r="H3344" i="6"/>
  <c r="I3344" i="6"/>
  <c r="C3344" i="6"/>
  <c r="K3344" i="6"/>
  <c r="L3344" i="6"/>
  <c r="D3344" i="6"/>
  <c r="M3344" i="6"/>
  <c r="N3344" i="6"/>
  <c r="A3345" i="6"/>
  <c r="F3345" i="6"/>
  <c r="G3345" i="6"/>
  <c r="H3345" i="6"/>
  <c r="I3345" i="6"/>
  <c r="C3345" i="6"/>
  <c r="K3345" i="6"/>
  <c r="L3345" i="6"/>
  <c r="D3345" i="6"/>
  <c r="M3345" i="6"/>
  <c r="N3345" i="6"/>
  <c r="A3346" i="6"/>
  <c r="F3346" i="6"/>
  <c r="G3346" i="6"/>
  <c r="H3346" i="6"/>
  <c r="I3346" i="6"/>
  <c r="C3346" i="6"/>
  <c r="K3346" i="6"/>
  <c r="L3346" i="6"/>
  <c r="D3346" i="6"/>
  <c r="M3346" i="6"/>
  <c r="N3346" i="6"/>
  <c r="A3347" i="6"/>
  <c r="F3347" i="6"/>
  <c r="G3347" i="6"/>
  <c r="H3347" i="6"/>
  <c r="I3347" i="6"/>
  <c r="C3347" i="6"/>
  <c r="K3347" i="6"/>
  <c r="L3347" i="6"/>
  <c r="D3347" i="6"/>
  <c r="M3347" i="6"/>
  <c r="N3347" i="6"/>
  <c r="A3348" i="6"/>
  <c r="F3348" i="6"/>
  <c r="G3348" i="6"/>
  <c r="H3348" i="6"/>
  <c r="I3348" i="6"/>
  <c r="C3348" i="6"/>
  <c r="K3348" i="6"/>
  <c r="L3348" i="6"/>
  <c r="D3348" i="6"/>
  <c r="M3348" i="6"/>
  <c r="N3348" i="6"/>
  <c r="A3349" i="6"/>
  <c r="F3349" i="6"/>
  <c r="G3349" i="6"/>
  <c r="H3349" i="6"/>
  <c r="I3349" i="6"/>
  <c r="C3349" i="6"/>
  <c r="K3349" i="6"/>
  <c r="L3349" i="6"/>
  <c r="D3349" i="6"/>
  <c r="M3349" i="6"/>
  <c r="N3349" i="6"/>
  <c r="A3350" i="6"/>
  <c r="F3350" i="6"/>
  <c r="G3350" i="6"/>
  <c r="H3350" i="6"/>
  <c r="I3350" i="6"/>
  <c r="C3350" i="6"/>
  <c r="K3350" i="6"/>
  <c r="L3350" i="6"/>
  <c r="D3350" i="6"/>
  <c r="M3350" i="6"/>
  <c r="N3350" i="6"/>
  <c r="A3351" i="6"/>
  <c r="F3351" i="6"/>
  <c r="G3351" i="6"/>
  <c r="H3351" i="6"/>
  <c r="I3351" i="6"/>
  <c r="C3351" i="6"/>
  <c r="K3351" i="6"/>
  <c r="L3351" i="6"/>
  <c r="D3351" i="6"/>
  <c r="M3351" i="6"/>
  <c r="N3351" i="6"/>
  <c r="A3352" i="6"/>
  <c r="F3352" i="6"/>
  <c r="G3352" i="6"/>
  <c r="H3352" i="6"/>
  <c r="I3352" i="6"/>
  <c r="C3352" i="6"/>
  <c r="K3352" i="6"/>
  <c r="L3352" i="6"/>
  <c r="D3352" i="6"/>
  <c r="M3352" i="6"/>
  <c r="N3352" i="6"/>
  <c r="A3353" i="6"/>
  <c r="F3353" i="6"/>
  <c r="G3353" i="6"/>
  <c r="H3353" i="6"/>
  <c r="I3353" i="6"/>
  <c r="C3353" i="6"/>
  <c r="K3353" i="6"/>
  <c r="L3353" i="6"/>
  <c r="D3353" i="6"/>
  <c r="M3353" i="6"/>
  <c r="N3353" i="6"/>
  <c r="A3354" i="6"/>
  <c r="F3354" i="6"/>
  <c r="G3354" i="6"/>
  <c r="H3354" i="6"/>
  <c r="I3354" i="6"/>
  <c r="C3354" i="6"/>
  <c r="K3354" i="6"/>
  <c r="L3354" i="6"/>
  <c r="D3354" i="6"/>
  <c r="M3354" i="6"/>
  <c r="N3354" i="6"/>
  <c r="A3355" i="6"/>
  <c r="F3355" i="6"/>
  <c r="G3355" i="6"/>
  <c r="H3355" i="6"/>
  <c r="I3355" i="6"/>
  <c r="C3355" i="6"/>
  <c r="K3355" i="6"/>
  <c r="L3355" i="6"/>
  <c r="D3355" i="6"/>
  <c r="M3355" i="6"/>
  <c r="N3355" i="6"/>
  <c r="A3356" i="6"/>
  <c r="F3356" i="6"/>
  <c r="G3356" i="6"/>
  <c r="H3356" i="6"/>
  <c r="I3356" i="6"/>
  <c r="C3356" i="6"/>
  <c r="K3356" i="6"/>
  <c r="L3356" i="6"/>
  <c r="D3356" i="6"/>
  <c r="M3356" i="6"/>
  <c r="N3356" i="6"/>
  <c r="A3357" i="6"/>
  <c r="F3357" i="6"/>
  <c r="G3357" i="6"/>
  <c r="H3357" i="6"/>
  <c r="I3357" i="6"/>
  <c r="C3357" i="6"/>
  <c r="K3357" i="6"/>
  <c r="L3357" i="6"/>
  <c r="D3357" i="6"/>
  <c r="M3357" i="6"/>
  <c r="N3357" i="6"/>
  <c r="A3358" i="6"/>
  <c r="F3358" i="6"/>
  <c r="G3358" i="6"/>
  <c r="H3358" i="6"/>
  <c r="I3358" i="6"/>
  <c r="C3358" i="6"/>
  <c r="K3358" i="6"/>
  <c r="L3358" i="6"/>
  <c r="D3358" i="6"/>
  <c r="M3358" i="6"/>
  <c r="N3358" i="6"/>
  <c r="A3359" i="6"/>
  <c r="F3359" i="6"/>
  <c r="G3359" i="6"/>
  <c r="H3359" i="6"/>
  <c r="I3359" i="6"/>
  <c r="C3359" i="6"/>
  <c r="K3359" i="6"/>
  <c r="L3359" i="6"/>
  <c r="D3359" i="6"/>
  <c r="M3359" i="6"/>
  <c r="N3359" i="6"/>
  <c r="A3360" i="6"/>
  <c r="F3360" i="6"/>
  <c r="G3360" i="6"/>
  <c r="H3360" i="6"/>
  <c r="I3360" i="6"/>
  <c r="C3360" i="6"/>
  <c r="K3360" i="6"/>
  <c r="L3360" i="6"/>
  <c r="D3360" i="6"/>
  <c r="M3360" i="6"/>
  <c r="N3360" i="6"/>
  <c r="A3361" i="6"/>
  <c r="F3361" i="6"/>
  <c r="G3361" i="6"/>
  <c r="H3361" i="6"/>
  <c r="I3361" i="6"/>
  <c r="C3361" i="6"/>
  <c r="K3361" i="6"/>
  <c r="L3361" i="6"/>
  <c r="D3361" i="6"/>
  <c r="M3361" i="6"/>
  <c r="N3361" i="6"/>
  <c r="A3362" i="6"/>
  <c r="F3362" i="6"/>
  <c r="G3362" i="6"/>
  <c r="H3362" i="6"/>
  <c r="I3362" i="6"/>
  <c r="C3362" i="6"/>
  <c r="K3362" i="6"/>
  <c r="L3362" i="6"/>
  <c r="D3362" i="6"/>
  <c r="M3362" i="6"/>
  <c r="N3362" i="6"/>
  <c r="A3363" i="6"/>
  <c r="F3363" i="6"/>
  <c r="G3363" i="6"/>
  <c r="H3363" i="6"/>
  <c r="I3363" i="6"/>
  <c r="C3363" i="6"/>
  <c r="K3363" i="6"/>
  <c r="L3363" i="6"/>
  <c r="D3363" i="6"/>
  <c r="M3363" i="6"/>
  <c r="N3363" i="6"/>
  <c r="A3364" i="6"/>
  <c r="F3364" i="6"/>
  <c r="G3364" i="6"/>
  <c r="H3364" i="6"/>
  <c r="I3364" i="6"/>
  <c r="C3364" i="6"/>
  <c r="K3364" i="6"/>
  <c r="L3364" i="6"/>
  <c r="D3364" i="6"/>
  <c r="M3364" i="6"/>
  <c r="N3364" i="6"/>
  <c r="A3365" i="6"/>
  <c r="F3365" i="6"/>
  <c r="G3365" i="6"/>
  <c r="H3365" i="6"/>
  <c r="I3365" i="6"/>
  <c r="C3365" i="6"/>
  <c r="K3365" i="6"/>
  <c r="L3365" i="6"/>
  <c r="D3365" i="6"/>
  <c r="M3365" i="6"/>
  <c r="N3365" i="6"/>
  <c r="A3366" i="6"/>
  <c r="F3366" i="6"/>
  <c r="G3366" i="6"/>
  <c r="H3366" i="6"/>
  <c r="I3366" i="6"/>
  <c r="C3366" i="6"/>
  <c r="K3366" i="6"/>
  <c r="L3366" i="6"/>
  <c r="D3366" i="6"/>
  <c r="M3366" i="6"/>
  <c r="N3366" i="6"/>
  <c r="A3367" i="6"/>
  <c r="F3367" i="6"/>
  <c r="G3367" i="6"/>
  <c r="H3367" i="6"/>
  <c r="I3367" i="6"/>
  <c r="C3367" i="6"/>
  <c r="K3367" i="6"/>
  <c r="L3367" i="6"/>
  <c r="D3367" i="6"/>
  <c r="M3367" i="6"/>
  <c r="N3367" i="6"/>
  <c r="A3368" i="6"/>
  <c r="F3368" i="6"/>
  <c r="G3368" i="6"/>
  <c r="H3368" i="6"/>
  <c r="I3368" i="6"/>
  <c r="C3368" i="6"/>
  <c r="K3368" i="6"/>
  <c r="L3368" i="6"/>
  <c r="D3368" i="6"/>
  <c r="M3368" i="6"/>
  <c r="N3368" i="6"/>
  <c r="A3369" i="6"/>
  <c r="F3369" i="6"/>
  <c r="G3369" i="6"/>
  <c r="H3369" i="6"/>
  <c r="I3369" i="6"/>
  <c r="C3369" i="6"/>
  <c r="K3369" i="6"/>
  <c r="L3369" i="6"/>
  <c r="D3369" i="6"/>
  <c r="M3369" i="6"/>
  <c r="N3369" i="6"/>
  <c r="A3370" i="6"/>
  <c r="F3370" i="6"/>
  <c r="G3370" i="6"/>
  <c r="H3370" i="6"/>
  <c r="I3370" i="6"/>
  <c r="C3370" i="6"/>
  <c r="K3370" i="6"/>
  <c r="L3370" i="6"/>
  <c r="D3370" i="6"/>
  <c r="M3370" i="6"/>
  <c r="N3370" i="6"/>
  <c r="A3371" i="6"/>
  <c r="F3371" i="6"/>
  <c r="G3371" i="6"/>
  <c r="H3371" i="6"/>
  <c r="I3371" i="6"/>
  <c r="C3371" i="6"/>
  <c r="K3371" i="6"/>
  <c r="L3371" i="6"/>
  <c r="D3371" i="6"/>
  <c r="M3371" i="6"/>
  <c r="N3371" i="6"/>
  <c r="A3372" i="6"/>
  <c r="F3372" i="6"/>
  <c r="G3372" i="6"/>
  <c r="H3372" i="6"/>
  <c r="I3372" i="6"/>
  <c r="C3372" i="6"/>
  <c r="K3372" i="6"/>
  <c r="L3372" i="6"/>
  <c r="D3372" i="6"/>
  <c r="M3372" i="6"/>
  <c r="N3372" i="6"/>
  <c r="A3373" i="6"/>
  <c r="F3373" i="6"/>
  <c r="G3373" i="6"/>
  <c r="H3373" i="6"/>
  <c r="I3373" i="6"/>
  <c r="C3373" i="6"/>
  <c r="K3373" i="6"/>
  <c r="L3373" i="6"/>
  <c r="D3373" i="6"/>
  <c r="M3373" i="6"/>
  <c r="N3373" i="6"/>
  <c r="A3374" i="6"/>
  <c r="F3374" i="6"/>
  <c r="G3374" i="6"/>
  <c r="H3374" i="6"/>
  <c r="I3374" i="6"/>
  <c r="C3374" i="6"/>
  <c r="K3374" i="6"/>
  <c r="L3374" i="6"/>
  <c r="D3374" i="6"/>
  <c r="M3374" i="6"/>
  <c r="N3374" i="6"/>
  <c r="A3375" i="6"/>
  <c r="F3375" i="6"/>
  <c r="G3375" i="6"/>
  <c r="H3375" i="6"/>
  <c r="I3375" i="6"/>
  <c r="C3375" i="6"/>
  <c r="K3375" i="6"/>
  <c r="L3375" i="6"/>
  <c r="D3375" i="6"/>
  <c r="M3375" i="6"/>
  <c r="N3375" i="6"/>
  <c r="A3376" i="6"/>
  <c r="F3376" i="6"/>
  <c r="G3376" i="6"/>
  <c r="H3376" i="6"/>
  <c r="I3376" i="6"/>
  <c r="C3376" i="6"/>
  <c r="K3376" i="6"/>
  <c r="L3376" i="6"/>
  <c r="D3376" i="6"/>
  <c r="M3376" i="6"/>
  <c r="N3376" i="6"/>
  <c r="A3377" i="6"/>
  <c r="F3377" i="6"/>
  <c r="G3377" i="6"/>
  <c r="H3377" i="6"/>
  <c r="I3377" i="6"/>
  <c r="C3377" i="6"/>
  <c r="K3377" i="6"/>
  <c r="L3377" i="6"/>
  <c r="D3377" i="6"/>
  <c r="M3377" i="6"/>
  <c r="N3377" i="6"/>
  <c r="A3378" i="6"/>
  <c r="F3378" i="6"/>
  <c r="G3378" i="6"/>
  <c r="H3378" i="6"/>
  <c r="I3378" i="6"/>
  <c r="C3378" i="6"/>
  <c r="K3378" i="6"/>
  <c r="L3378" i="6"/>
  <c r="D3378" i="6"/>
  <c r="M3378" i="6"/>
  <c r="N3378" i="6"/>
  <c r="A3379" i="6"/>
  <c r="F3379" i="6"/>
  <c r="G3379" i="6"/>
  <c r="H3379" i="6"/>
  <c r="I3379" i="6"/>
  <c r="C3379" i="6"/>
  <c r="K3379" i="6"/>
  <c r="L3379" i="6"/>
  <c r="D3379" i="6"/>
  <c r="M3379" i="6"/>
  <c r="N3379" i="6"/>
  <c r="A3380" i="6"/>
  <c r="F3380" i="6"/>
  <c r="G3380" i="6"/>
  <c r="H3380" i="6"/>
  <c r="I3380" i="6"/>
  <c r="C3380" i="6"/>
  <c r="K3380" i="6"/>
  <c r="L3380" i="6"/>
  <c r="D3380" i="6"/>
  <c r="M3380" i="6"/>
  <c r="N3380" i="6"/>
  <c r="A3381" i="6"/>
  <c r="F3381" i="6"/>
  <c r="G3381" i="6"/>
  <c r="H3381" i="6"/>
  <c r="I3381" i="6"/>
  <c r="C3381" i="6"/>
  <c r="K3381" i="6"/>
  <c r="L3381" i="6"/>
  <c r="D3381" i="6"/>
  <c r="M3381" i="6"/>
  <c r="N3381" i="6"/>
  <c r="A3382" i="6"/>
  <c r="F3382" i="6"/>
  <c r="G3382" i="6"/>
  <c r="H3382" i="6"/>
  <c r="I3382" i="6"/>
  <c r="C3382" i="6"/>
  <c r="K3382" i="6"/>
  <c r="L3382" i="6"/>
  <c r="D3382" i="6"/>
  <c r="M3382" i="6"/>
  <c r="N3382" i="6"/>
  <c r="A3383" i="6"/>
  <c r="F3383" i="6"/>
  <c r="G3383" i="6"/>
  <c r="H3383" i="6"/>
  <c r="I3383" i="6"/>
  <c r="C3383" i="6"/>
  <c r="K3383" i="6"/>
  <c r="L3383" i="6"/>
  <c r="D3383" i="6"/>
  <c r="M3383" i="6"/>
  <c r="N3383" i="6"/>
  <c r="A3384" i="6"/>
  <c r="F3384" i="6"/>
  <c r="G3384" i="6"/>
  <c r="H3384" i="6"/>
  <c r="I3384" i="6"/>
  <c r="C3384" i="6"/>
  <c r="K3384" i="6"/>
  <c r="L3384" i="6"/>
  <c r="D3384" i="6"/>
  <c r="M3384" i="6"/>
  <c r="N3384" i="6"/>
  <c r="A3385" i="6"/>
  <c r="F3385" i="6"/>
  <c r="G3385" i="6"/>
  <c r="H3385" i="6"/>
  <c r="I3385" i="6"/>
  <c r="C3385" i="6"/>
  <c r="K3385" i="6"/>
  <c r="L3385" i="6"/>
  <c r="D3385" i="6"/>
  <c r="M3385" i="6"/>
  <c r="N3385" i="6"/>
  <c r="A3386" i="6"/>
  <c r="F3386" i="6"/>
  <c r="G3386" i="6"/>
  <c r="H3386" i="6"/>
  <c r="I3386" i="6"/>
  <c r="C3386" i="6"/>
  <c r="K3386" i="6"/>
  <c r="L3386" i="6"/>
  <c r="D3386" i="6"/>
  <c r="M3386" i="6"/>
  <c r="N3386" i="6"/>
  <c r="A3387" i="6"/>
  <c r="F3387" i="6"/>
  <c r="G3387" i="6"/>
  <c r="H3387" i="6"/>
  <c r="I3387" i="6"/>
  <c r="C3387" i="6"/>
  <c r="K3387" i="6"/>
  <c r="L3387" i="6"/>
  <c r="D3387" i="6"/>
  <c r="M3387" i="6"/>
  <c r="N3387" i="6"/>
  <c r="A3388" i="6"/>
  <c r="F3388" i="6"/>
  <c r="G3388" i="6"/>
  <c r="H3388" i="6"/>
  <c r="I3388" i="6"/>
  <c r="C3388" i="6"/>
  <c r="K3388" i="6"/>
  <c r="L3388" i="6"/>
  <c r="D3388" i="6"/>
  <c r="M3388" i="6"/>
  <c r="N3388" i="6"/>
  <c r="A3389" i="6"/>
  <c r="F3389" i="6"/>
  <c r="G3389" i="6"/>
  <c r="H3389" i="6"/>
  <c r="I3389" i="6"/>
  <c r="C3389" i="6"/>
  <c r="K3389" i="6"/>
  <c r="L3389" i="6"/>
  <c r="D3389" i="6"/>
  <c r="M3389" i="6"/>
  <c r="N3389" i="6"/>
  <c r="A3390" i="6"/>
  <c r="F3390" i="6"/>
  <c r="G3390" i="6"/>
  <c r="H3390" i="6"/>
  <c r="I3390" i="6"/>
  <c r="C3390" i="6"/>
  <c r="K3390" i="6"/>
  <c r="L3390" i="6"/>
  <c r="D3390" i="6"/>
  <c r="M3390" i="6"/>
  <c r="N3390" i="6"/>
  <c r="A3391" i="6"/>
  <c r="F3391" i="6"/>
  <c r="G3391" i="6"/>
  <c r="H3391" i="6"/>
  <c r="I3391" i="6"/>
  <c r="C3391" i="6"/>
  <c r="K3391" i="6"/>
  <c r="L3391" i="6"/>
  <c r="D3391" i="6"/>
  <c r="M3391" i="6"/>
  <c r="N3391" i="6"/>
  <c r="A3392" i="6"/>
  <c r="F3392" i="6"/>
  <c r="G3392" i="6"/>
  <c r="H3392" i="6"/>
  <c r="I3392" i="6"/>
  <c r="C3392" i="6"/>
  <c r="K3392" i="6"/>
  <c r="L3392" i="6"/>
  <c r="D3392" i="6"/>
  <c r="M3392" i="6"/>
  <c r="N3392" i="6"/>
  <c r="A3393" i="6"/>
  <c r="F3393" i="6"/>
  <c r="G3393" i="6"/>
  <c r="H3393" i="6"/>
  <c r="I3393" i="6"/>
  <c r="C3393" i="6"/>
  <c r="K3393" i="6"/>
  <c r="L3393" i="6"/>
  <c r="D3393" i="6"/>
  <c r="M3393" i="6"/>
  <c r="N3393" i="6"/>
  <c r="A3394" i="6"/>
  <c r="F3394" i="6"/>
  <c r="G3394" i="6"/>
  <c r="H3394" i="6"/>
  <c r="I3394" i="6"/>
  <c r="C3394" i="6"/>
  <c r="K3394" i="6"/>
  <c r="L3394" i="6"/>
  <c r="D3394" i="6"/>
  <c r="M3394" i="6"/>
  <c r="N3394" i="6"/>
  <c r="A3395" i="6"/>
  <c r="F3395" i="6"/>
  <c r="G3395" i="6"/>
  <c r="H3395" i="6"/>
  <c r="I3395" i="6"/>
  <c r="C3395" i="6"/>
  <c r="K3395" i="6"/>
  <c r="L3395" i="6"/>
  <c r="D3395" i="6"/>
  <c r="M3395" i="6"/>
  <c r="N3395" i="6"/>
  <c r="A3396" i="6"/>
  <c r="F3396" i="6"/>
  <c r="G3396" i="6"/>
  <c r="H3396" i="6"/>
  <c r="I3396" i="6"/>
  <c r="C3396" i="6"/>
  <c r="K3396" i="6"/>
  <c r="L3396" i="6"/>
  <c r="D3396" i="6"/>
  <c r="M3396" i="6"/>
  <c r="N3396" i="6"/>
  <c r="A3397" i="6"/>
  <c r="F3397" i="6"/>
  <c r="G3397" i="6"/>
  <c r="H3397" i="6"/>
  <c r="I3397" i="6"/>
  <c r="C3397" i="6"/>
  <c r="K3397" i="6"/>
  <c r="L3397" i="6"/>
  <c r="D3397" i="6"/>
  <c r="M3397" i="6"/>
  <c r="N3397" i="6"/>
  <c r="A3398" i="6"/>
  <c r="F3398" i="6"/>
  <c r="G3398" i="6"/>
  <c r="H3398" i="6"/>
  <c r="I3398" i="6"/>
  <c r="C3398" i="6"/>
  <c r="K3398" i="6"/>
  <c r="L3398" i="6"/>
  <c r="D3398" i="6"/>
  <c r="M3398" i="6"/>
  <c r="N3398" i="6"/>
  <c r="A3399" i="6"/>
  <c r="F3399" i="6"/>
  <c r="G3399" i="6"/>
  <c r="H3399" i="6"/>
  <c r="I3399" i="6"/>
  <c r="C3399" i="6"/>
  <c r="K3399" i="6"/>
  <c r="L3399" i="6"/>
  <c r="D3399" i="6"/>
  <c r="M3399" i="6"/>
  <c r="N3399" i="6"/>
  <c r="A3400" i="6"/>
  <c r="F3400" i="6"/>
  <c r="G3400" i="6"/>
  <c r="H3400" i="6"/>
  <c r="I3400" i="6"/>
  <c r="C3400" i="6"/>
  <c r="K3400" i="6"/>
  <c r="L3400" i="6"/>
  <c r="D3400" i="6"/>
  <c r="M3400" i="6"/>
  <c r="N3400" i="6"/>
  <c r="A3401" i="6"/>
  <c r="F3401" i="6"/>
  <c r="G3401" i="6"/>
  <c r="H3401" i="6"/>
  <c r="I3401" i="6"/>
  <c r="C3401" i="6"/>
  <c r="K3401" i="6"/>
  <c r="L3401" i="6"/>
  <c r="D3401" i="6"/>
  <c r="M3401" i="6"/>
  <c r="N3401" i="6"/>
  <c r="A3402" i="6"/>
  <c r="F3402" i="6"/>
  <c r="G3402" i="6"/>
  <c r="H3402" i="6"/>
  <c r="I3402" i="6"/>
  <c r="C3402" i="6"/>
  <c r="K3402" i="6"/>
  <c r="L3402" i="6"/>
  <c r="D3402" i="6"/>
  <c r="M3402" i="6"/>
  <c r="N3402" i="6"/>
  <c r="A3403" i="6"/>
  <c r="F3403" i="6"/>
  <c r="G3403" i="6"/>
  <c r="H3403" i="6"/>
  <c r="I3403" i="6"/>
  <c r="C3403" i="6"/>
  <c r="K3403" i="6"/>
  <c r="L3403" i="6"/>
  <c r="D3403" i="6"/>
  <c r="M3403" i="6"/>
  <c r="N3403" i="6"/>
  <c r="A3404" i="6"/>
  <c r="F3404" i="6"/>
  <c r="G3404" i="6"/>
  <c r="H3404" i="6"/>
  <c r="I3404" i="6"/>
  <c r="C3404" i="6"/>
  <c r="K3404" i="6"/>
  <c r="L3404" i="6"/>
  <c r="D3404" i="6"/>
  <c r="M3404" i="6"/>
  <c r="N3404" i="6"/>
  <c r="A3405" i="6"/>
  <c r="F3405" i="6"/>
  <c r="G3405" i="6"/>
  <c r="H3405" i="6"/>
  <c r="I3405" i="6"/>
  <c r="C3405" i="6"/>
  <c r="K3405" i="6"/>
  <c r="L3405" i="6"/>
  <c r="D3405" i="6"/>
  <c r="M3405" i="6"/>
  <c r="N3405" i="6"/>
  <c r="A3406" i="6"/>
  <c r="F3406" i="6"/>
  <c r="G3406" i="6"/>
  <c r="H3406" i="6"/>
  <c r="I3406" i="6"/>
  <c r="C3406" i="6"/>
  <c r="K3406" i="6"/>
  <c r="L3406" i="6"/>
  <c r="D3406" i="6"/>
  <c r="M3406" i="6"/>
  <c r="N3406" i="6"/>
  <c r="A3407" i="6"/>
  <c r="F3407" i="6"/>
  <c r="G3407" i="6"/>
  <c r="H3407" i="6"/>
  <c r="I3407" i="6"/>
  <c r="C3407" i="6"/>
  <c r="K3407" i="6"/>
  <c r="L3407" i="6"/>
  <c r="D3407" i="6"/>
  <c r="M3407" i="6"/>
  <c r="N3407" i="6"/>
  <c r="A3408" i="6"/>
  <c r="F3408" i="6"/>
  <c r="G3408" i="6"/>
  <c r="H3408" i="6"/>
  <c r="I3408" i="6"/>
  <c r="C3408" i="6"/>
  <c r="K3408" i="6"/>
  <c r="L3408" i="6"/>
  <c r="D3408" i="6"/>
  <c r="M3408" i="6"/>
  <c r="N3408" i="6"/>
  <c r="A3409" i="6"/>
  <c r="F3409" i="6"/>
  <c r="G3409" i="6"/>
  <c r="H3409" i="6"/>
  <c r="I3409" i="6"/>
  <c r="C3409" i="6"/>
  <c r="K3409" i="6"/>
  <c r="L3409" i="6"/>
  <c r="D3409" i="6"/>
  <c r="M3409" i="6"/>
  <c r="N3409" i="6"/>
  <c r="A3410" i="6"/>
  <c r="F3410" i="6"/>
  <c r="G3410" i="6"/>
  <c r="H3410" i="6"/>
  <c r="I3410" i="6"/>
  <c r="C3410" i="6"/>
  <c r="K3410" i="6"/>
  <c r="L3410" i="6"/>
  <c r="D3410" i="6"/>
  <c r="M3410" i="6"/>
  <c r="N3410" i="6"/>
  <c r="A3411" i="6"/>
  <c r="F3411" i="6"/>
  <c r="G3411" i="6"/>
  <c r="H3411" i="6"/>
  <c r="I3411" i="6"/>
  <c r="C3411" i="6"/>
  <c r="K3411" i="6"/>
  <c r="L3411" i="6"/>
  <c r="D3411" i="6"/>
  <c r="M3411" i="6"/>
  <c r="N3411" i="6"/>
  <c r="A3412" i="6"/>
  <c r="F3412" i="6"/>
  <c r="G3412" i="6"/>
  <c r="H3412" i="6"/>
  <c r="I3412" i="6"/>
  <c r="C3412" i="6"/>
  <c r="K3412" i="6"/>
  <c r="L3412" i="6"/>
  <c r="D3412" i="6"/>
  <c r="M3412" i="6"/>
  <c r="N3412" i="6"/>
  <c r="A3413" i="6"/>
  <c r="F3413" i="6"/>
  <c r="G3413" i="6"/>
  <c r="H3413" i="6"/>
  <c r="I3413" i="6"/>
  <c r="C3413" i="6"/>
  <c r="K3413" i="6"/>
  <c r="L3413" i="6"/>
  <c r="D3413" i="6"/>
  <c r="M3413" i="6"/>
  <c r="N3413" i="6"/>
  <c r="A3414" i="6"/>
  <c r="F3414" i="6"/>
  <c r="G3414" i="6"/>
  <c r="H3414" i="6"/>
  <c r="I3414" i="6"/>
  <c r="C3414" i="6"/>
  <c r="K3414" i="6"/>
  <c r="L3414" i="6"/>
  <c r="D3414" i="6"/>
  <c r="M3414" i="6"/>
  <c r="N3414" i="6"/>
  <c r="A3415" i="6"/>
  <c r="F3415" i="6"/>
  <c r="G3415" i="6"/>
  <c r="H3415" i="6"/>
  <c r="I3415" i="6"/>
  <c r="C3415" i="6"/>
  <c r="K3415" i="6"/>
  <c r="L3415" i="6"/>
  <c r="D3415" i="6"/>
  <c r="M3415" i="6"/>
  <c r="N3415" i="6"/>
  <c r="A3416" i="6"/>
  <c r="F3416" i="6"/>
  <c r="G3416" i="6"/>
  <c r="H3416" i="6"/>
  <c r="I3416" i="6"/>
  <c r="C3416" i="6"/>
  <c r="K3416" i="6"/>
  <c r="L3416" i="6"/>
  <c r="D3416" i="6"/>
  <c r="M3416" i="6"/>
  <c r="N3416" i="6"/>
  <c r="A3417" i="6"/>
  <c r="F3417" i="6"/>
  <c r="G3417" i="6"/>
  <c r="H3417" i="6"/>
  <c r="I3417" i="6"/>
  <c r="C3417" i="6"/>
  <c r="K3417" i="6"/>
  <c r="L3417" i="6"/>
  <c r="D3417" i="6"/>
  <c r="M3417" i="6"/>
  <c r="N3417" i="6"/>
  <c r="A3418" i="6"/>
  <c r="F3418" i="6"/>
  <c r="G3418" i="6"/>
  <c r="H3418" i="6"/>
  <c r="I3418" i="6"/>
  <c r="C3418" i="6"/>
  <c r="K3418" i="6"/>
  <c r="L3418" i="6"/>
  <c r="D3418" i="6"/>
  <c r="M3418" i="6"/>
  <c r="N3418" i="6"/>
  <c r="A3419" i="6"/>
  <c r="F3419" i="6"/>
  <c r="G3419" i="6"/>
  <c r="H3419" i="6"/>
  <c r="I3419" i="6"/>
  <c r="C3419" i="6"/>
  <c r="K3419" i="6"/>
  <c r="L3419" i="6"/>
  <c r="D3419" i="6"/>
  <c r="M3419" i="6"/>
  <c r="N3419" i="6"/>
  <c r="A3420" i="6"/>
  <c r="F3420" i="6"/>
  <c r="G3420" i="6"/>
  <c r="H3420" i="6"/>
  <c r="I3420" i="6"/>
  <c r="C3420" i="6"/>
  <c r="K3420" i="6"/>
  <c r="L3420" i="6"/>
  <c r="D3420" i="6"/>
  <c r="M3420" i="6"/>
  <c r="N3420" i="6"/>
  <c r="A3421" i="6"/>
  <c r="F3421" i="6"/>
  <c r="G3421" i="6"/>
  <c r="H3421" i="6"/>
  <c r="I3421" i="6"/>
  <c r="C3421" i="6"/>
  <c r="K3421" i="6"/>
  <c r="L3421" i="6"/>
  <c r="D3421" i="6"/>
  <c r="M3421" i="6"/>
  <c r="N3421" i="6"/>
  <c r="A3422" i="6"/>
  <c r="F3422" i="6"/>
  <c r="G3422" i="6"/>
  <c r="H3422" i="6"/>
  <c r="I3422" i="6"/>
  <c r="C3422" i="6"/>
  <c r="K3422" i="6"/>
  <c r="L3422" i="6"/>
  <c r="D3422" i="6"/>
  <c r="M3422" i="6"/>
  <c r="N3422" i="6"/>
  <c r="A3423" i="6"/>
  <c r="F3423" i="6"/>
  <c r="G3423" i="6"/>
  <c r="H3423" i="6"/>
  <c r="I3423" i="6"/>
  <c r="C3423" i="6"/>
  <c r="K3423" i="6"/>
  <c r="L3423" i="6"/>
  <c r="D3423" i="6"/>
  <c r="M3423" i="6"/>
  <c r="N3423" i="6"/>
  <c r="A3424" i="6"/>
  <c r="F3424" i="6"/>
  <c r="G3424" i="6"/>
  <c r="H3424" i="6"/>
  <c r="I3424" i="6"/>
  <c r="C3424" i="6"/>
  <c r="K3424" i="6"/>
  <c r="L3424" i="6"/>
  <c r="D3424" i="6"/>
  <c r="M3424" i="6"/>
  <c r="N3424" i="6"/>
  <c r="A3425" i="6"/>
  <c r="F3425" i="6"/>
  <c r="G3425" i="6"/>
  <c r="H3425" i="6"/>
  <c r="I3425" i="6"/>
  <c r="C3425" i="6"/>
  <c r="K3425" i="6"/>
  <c r="L3425" i="6"/>
  <c r="D3425" i="6"/>
  <c r="M3425" i="6"/>
  <c r="N3425" i="6"/>
  <c r="A3426" i="6"/>
  <c r="F3426" i="6"/>
  <c r="G3426" i="6"/>
  <c r="H3426" i="6"/>
  <c r="I3426" i="6"/>
  <c r="C3426" i="6"/>
  <c r="K3426" i="6"/>
  <c r="L3426" i="6"/>
  <c r="D3426" i="6"/>
  <c r="M3426" i="6"/>
  <c r="N3426" i="6"/>
  <c r="A3427" i="6"/>
  <c r="F3427" i="6"/>
  <c r="G3427" i="6"/>
  <c r="H3427" i="6"/>
  <c r="I3427" i="6"/>
  <c r="C3427" i="6"/>
  <c r="K3427" i="6"/>
  <c r="L3427" i="6"/>
  <c r="D3427" i="6"/>
  <c r="M3427" i="6"/>
  <c r="N3427" i="6"/>
  <c r="A3428" i="6"/>
  <c r="F3428" i="6"/>
  <c r="G3428" i="6"/>
  <c r="H3428" i="6"/>
  <c r="I3428" i="6"/>
  <c r="C3428" i="6"/>
  <c r="K3428" i="6"/>
  <c r="L3428" i="6"/>
  <c r="D3428" i="6"/>
  <c r="M3428" i="6"/>
  <c r="N3428" i="6"/>
  <c r="A3429" i="6"/>
  <c r="F3429" i="6"/>
  <c r="G3429" i="6"/>
  <c r="H3429" i="6"/>
  <c r="I3429" i="6"/>
  <c r="C3429" i="6"/>
  <c r="K3429" i="6"/>
  <c r="L3429" i="6"/>
  <c r="D3429" i="6"/>
  <c r="M3429" i="6"/>
  <c r="N3429" i="6"/>
  <c r="A3430" i="6"/>
  <c r="F3430" i="6"/>
  <c r="G3430" i="6"/>
  <c r="H3430" i="6"/>
  <c r="I3430" i="6"/>
  <c r="C3430" i="6"/>
  <c r="K3430" i="6"/>
  <c r="L3430" i="6"/>
  <c r="D3430" i="6"/>
  <c r="M3430" i="6"/>
  <c r="N3430" i="6"/>
  <c r="A3431" i="6"/>
  <c r="F3431" i="6"/>
  <c r="G3431" i="6"/>
  <c r="H3431" i="6"/>
  <c r="I3431" i="6"/>
  <c r="C3431" i="6"/>
  <c r="K3431" i="6"/>
  <c r="L3431" i="6"/>
  <c r="D3431" i="6"/>
  <c r="M3431" i="6"/>
  <c r="N3431" i="6"/>
  <c r="A3432" i="6"/>
  <c r="F3432" i="6"/>
  <c r="G3432" i="6"/>
  <c r="H3432" i="6"/>
  <c r="I3432" i="6"/>
  <c r="C3432" i="6"/>
  <c r="K3432" i="6"/>
  <c r="L3432" i="6"/>
  <c r="D3432" i="6"/>
  <c r="M3432" i="6"/>
  <c r="N3432" i="6"/>
  <c r="A3433" i="6"/>
  <c r="F3433" i="6"/>
  <c r="G3433" i="6"/>
  <c r="H3433" i="6"/>
  <c r="I3433" i="6"/>
  <c r="C3433" i="6"/>
  <c r="K3433" i="6"/>
  <c r="L3433" i="6"/>
  <c r="D3433" i="6"/>
  <c r="M3433" i="6"/>
  <c r="N3433" i="6"/>
  <c r="A3434" i="6"/>
  <c r="F3434" i="6"/>
  <c r="G3434" i="6"/>
  <c r="H3434" i="6"/>
  <c r="I3434" i="6"/>
  <c r="C3434" i="6"/>
  <c r="K3434" i="6"/>
  <c r="L3434" i="6"/>
  <c r="D3434" i="6"/>
  <c r="M3434" i="6"/>
  <c r="N3434" i="6"/>
  <c r="A3435" i="6"/>
  <c r="F3435" i="6"/>
  <c r="G3435" i="6"/>
  <c r="H3435" i="6"/>
  <c r="I3435" i="6"/>
  <c r="C3435" i="6"/>
  <c r="K3435" i="6"/>
  <c r="L3435" i="6"/>
  <c r="D3435" i="6"/>
  <c r="M3435" i="6"/>
  <c r="N3435" i="6"/>
  <c r="A3436" i="6"/>
  <c r="F3436" i="6"/>
  <c r="G3436" i="6"/>
  <c r="H3436" i="6"/>
  <c r="I3436" i="6"/>
  <c r="C3436" i="6"/>
  <c r="K3436" i="6"/>
  <c r="L3436" i="6"/>
  <c r="D3436" i="6"/>
  <c r="M3436" i="6"/>
  <c r="N3436" i="6"/>
  <c r="A3437" i="6"/>
  <c r="F3437" i="6"/>
  <c r="G3437" i="6"/>
  <c r="H3437" i="6"/>
  <c r="I3437" i="6"/>
  <c r="C3437" i="6"/>
  <c r="K3437" i="6"/>
  <c r="L3437" i="6"/>
  <c r="D3437" i="6"/>
  <c r="M3437" i="6"/>
  <c r="N3437" i="6"/>
  <c r="A3438" i="6"/>
  <c r="F3438" i="6"/>
  <c r="G3438" i="6"/>
  <c r="H3438" i="6"/>
  <c r="I3438" i="6"/>
  <c r="C3438" i="6"/>
  <c r="K3438" i="6"/>
  <c r="L3438" i="6"/>
  <c r="D3438" i="6"/>
  <c r="M3438" i="6"/>
  <c r="N3438" i="6"/>
  <c r="A3439" i="6"/>
  <c r="F3439" i="6"/>
  <c r="G3439" i="6"/>
  <c r="H3439" i="6"/>
  <c r="I3439" i="6"/>
  <c r="C3439" i="6"/>
  <c r="K3439" i="6"/>
  <c r="L3439" i="6"/>
  <c r="D3439" i="6"/>
  <c r="M3439" i="6"/>
  <c r="N3439" i="6"/>
  <c r="A3440" i="6"/>
  <c r="F3440" i="6"/>
  <c r="G3440" i="6"/>
  <c r="H3440" i="6"/>
  <c r="I3440" i="6"/>
  <c r="C3440" i="6"/>
  <c r="K3440" i="6"/>
  <c r="L3440" i="6"/>
  <c r="D3440" i="6"/>
  <c r="M3440" i="6"/>
  <c r="N3440" i="6"/>
  <c r="A3441" i="6"/>
  <c r="F3441" i="6"/>
  <c r="G3441" i="6"/>
  <c r="H3441" i="6"/>
  <c r="I3441" i="6"/>
  <c r="C3441" i="6"/>
  <c r="K3441" i="6"/>
  <c r="L3441" i="6"/>
  <c r="D3441" i="6"/>
  <c r="M3441" i="6"/>
  <c r="N3441" i="6"/>
  <c r="A3442" i="6"/>
  <c r="F3442" i="6"/>
  <c r="G3442" i="6"/>
  <c r="H3442" i="6"/>
  <c r="I3442" i="6"/>
  <c r="C3442" i="6"/>
  <c r="K3442" i="6"/>
  <c r="L3442" i="6"/>
  <c r="D3442" i="6"/>
  <c r="M3442" i="6"/>
  <c r="N3442" i="6"/>
  <c r="A3443" i="6"/>
  <c r="F3443" i="6"/>
  <c r="G3443" i="6"/>
  <c r="H3443" i="6"/>
  <c r="I3443" i="6"/>
  <c r="C3443" i="6"/>
  <c r="K3443" i="6"/>
  <c r="L3443" i="6"/>
  <c r="D3443" i="6"/>
  <c r="M3443" i="6"/>
  <c r="N3443" i="6"/>
  <c r="A3444" i="6"/>
  <c r="F3444" i="6"/>
  <c r="G3444" i="6"/>
  <c r="H3444" i="6"/>
  <c r="I3444" i="6"/>
  <c r="C3444" i="6"/>
  <c r="K3444" i="6"/>
  <c r="L3444" i="6"/>
  <c r="D3444" i="6"/>
  <c r="M3444" i="6"/>
  <c r="N3444" i="6"/>
  <c r="A3445" i="6"/>
  <c r="F3445" i="6"/>
  <c r="G3445" i="6"/>
  <c r="H3445" i="6"/>
  <c r="I3445" i="6"/>
  <c r="C3445" i="6"/>
  <c r="K3445" i="6"/>
  <c r="L3445" i="6"/>
  <c r="D3445" i="6"/>
  <c r="M3445" i="6"/>
  <c r="N3445" i="6"/>
  <c r="A3446" i="6"/>
  <c r="F3446" i="6"/>
  <c r="G3446" i="6"/>
  <c r="H3446" i="6"/>
  <c r="I3446" i="6"/>
  <c r="C3446" i="6"/>
  <c r="K3446" i="6"/>
  <c r="L3446" i="6"/>
  <c r="D3446" i="6"/>
  <c r="M3446" i="6"/>
  <c r="N3446" i="6"/>
  <c r="A3447" i="6"/>
  <c r="F3447" i="6"/>
  <c r="G3447" i="6"/>
  <c r="H3447" i="6"/>
  <c r="I3447" i="6"/>
  <c r="C3447" i="6"/>
  <c r="K3447" i="6"/>
  <c r="L3447" i="6"/>
  <c r="D3447" i="6"/>
  <c r="M3447" i="6"/>
  <c r="N3447" i="6"/>
  <c r="A3448" i="6"/>
  <c r="F3448" i="6"/>
  <c r="G3448" i="6"/>
  <c r="H3448" i="6"/>
  <c r="I3448" i="6"/>
  <c r="C3448" i="6"/>
  <c r="K3448" i="6"/>
  <c r="L3448" i="6"/>
  <c r="D3448" i="6"/>
  <c r="M3448" i="6"/>
  <c r="N3448" i="6"/>
  <c r="A3449" i="6"/>
  <c r="F3449" i="6"/>
  <c r="G3449" i="6"/>
  <c r="H3449" i="6"/>
  <c r="I3449" i="6"/>
  <c r="C3449" i="6"/>
  <c r="K3449" i="6"/>
  <c r="L3449" i="6"/>
  <c r="D3449" i="6"/>
  <c r="M3449" i="6"/>
  <c r="N3449" i="6"/>
  <c r="A3450" i="6"/>
  <c r="F3450" i="6"/>
  <c r="G3450" i="6"/>
  <c r="H3450" i="6"/>
  <c r="I3450" i="6"/>
  <c r="C3450" i="6"/>
  <c r="K3450" i="6"/>
  <c r="L3450" i="6"/>
  <c r="D3450" i="6"/>
  <c r="M3450" i="6"/>
  <c r="N3450" i="6"/>
  <c r="A3451" i="6"/>
  <c r="F3451" i="6"/>
  <c r="G3451" i="6"/>
  <c r="H3451" i="6"/>
  <c r="I3451" i="6"/>
  <c r="C3451" i="6"/>
  <c r="K3451" i="6"/>
  <c r="L3451" i="6"/>
  <c r="D3451" i="6"/>
  <c r="M3451" i="6"/>
  <c r="N3451" i="6"/>
  <c r="A3452" i="6"/>
  <c r="F3452" i="6"/>
  <c r="G3452" i="6"/>
  <c r="H3452" i="6"/>
  <c r="I3452" i="6"/>
  <c r="C3452" i="6"/>
  <c r="K3452" i="6"/>
  <c r="L3452" i="6"/>
  <c r="D3452" i="6"/>
  <c r="M3452" i="6"/>
  <c r="N3452" i="6"/>
  <c r="A3453" i="6"/>
  <c r="F3453" i="6"/>
  <c r="G3453" i="6"/>
  <c r="H3453" i="6"/>
  <c r="I3453" i="6"/>
  <c r="C3453" i="6"/>
  <c r="K3453" i="6"/>
  <c r="L3453" i="6"/>
  <c r="D3453" i="6"/>
  <c r="M3453" i="6"/>
  <c r="N3453" i="6"/>
  <c r="A3454" i="6"/>
  <c r="F3454" i="6"/>
  <c r="G3454" i="6"/>
  <c r="H3454" i="6"/>
  <c r="I3454" i="6"/>
  <c r="C3454" i="6"/>
  <c r="K3454" i="6"/>
  <c r="L3454" i="6"/>
  <c r="D3454" i="6"/>
  <c r="M3454" i="6"/>
  <c r="N3454" i="6"/>
  <c r="A3455" i="6"/>
  <c r="F3455" i="6"/>
  <c r="G3455" i="6"/>
  <c r="H3455" i="6"/>
  <c r="I3455" i="6"/>
  <c r="C3455" i="6"/>
  <c r="K3455" i="6"/>
  <c r="L3455" i="6"/>
  <c r="D3455" i="6"/>
  <c r="M3455" i="6"/>
  <c r="N3455" i="6"/>
  <c r="A3456" i="6"/>
  <c r="F3456" i="6"/>
  <c r="G3456" i="6"/>
  <c r="H3456" i="6"/>
  <c r="I3456" i="6"/>
  <c r="C3456" i="6"/>
  <c r="K3456" i="6"/>
  <c r="L3456" i="6"/>
  <c r="D3456" i="6"/>
  <c r="M3456" i="6"/>
  <c r="N3456" i="6"/>
  <c r="A3457" i="6"/>
  <c r="F3457" i="6"/>
  <c r="G3457" i="6"/>
  <c r="H3457" i="6"/>
  <c r="I3457" i="6"/>
  <c r="C3457" i="6"/>
  <c r="K3457" i="6"/>
  <c r="L3457" i="6"/>
  <c r="D3457" i="6"/>
  <c r="M3457" i="6"/>
  <c r="N3457" i="6"/>
  <c r="A3458" i="6"/>
  <c r="F3458" i="6"/>
  <c r="G3458" i="6"/>
  <c r="H3458" i="6"/>
  <c r="I3458" i="6"/>
  <c r="C3458" i="6"/>
  <c r="K3458" i="6"/>
  <c r="L3458" i="6"/>
  <c r="D3458" i="6"/>
  <c r="M3458" i="6"/>
  <c r="N3458" i="6"/>
  <c r="A3459" i="6"/>
  <c r="F3459" i="6"/>
  <c r="G3459" i="6"/>
  <c r="H3459" i="6"/>
  <c r="I3459" i="6"/>
  <c r="C3459" i="6"/>
  <c r="K3459" i="6"/>
  <c r="L3459" i="6"/>
  <c r="D3459" i="6"/>
  <c r="M3459" i="6"/>
  <c r="N3459" i="6"/>
  <c r="A3460" i="6"/>
  <c r="F3460" i="6"/>
  <c r="G3460" i="6"/>
  <c r="H3460" i="6"/>
  <c r="I3460" i="6"/>
  <c r="C3460" i="6"/>
  <c r="K3460" i="6"/>
  <c r="L3460" i="6"/>
  <c r="D3460" i="6"/>
  <c r="M3460" i="6"/>
  <c r="N3460" i="6"/>
  <c r="A3461" i="6"/>
  <c r="F3461" i="6"/>
  <c r="G3461" i="6"/>
  <c r="H3461" i="6"/>
  <c r="I3461" i="6"/>
  <c r="C3461" i="6"/>
  <c r="K3461" i="6"/>
  <c r="L3461" i="6"/>
  <c r="D3461" i="6"/>
  <c r="M3461" i="6"/>
  <c r="N3461" i="6"/>
  <c r="A3462" i="6"/>
  <c r="F3462" i="6"/>
  <c r="G3462" i="6"/>
  <c r="H3462" i="6"/>
  <c r="I3462" i="6"/>
  <c r="C3462" i="6"/>
  <c r="K3462" i="6"/>
  <c r="L3462" i="6"/>
  <c r="D3462" i="6"/>
  <c r="M3462" i="6"/>
  <c r="N3462" i="6"/>
  <c r="A3463" i="6"/>
  <c r="F3463" i="6"/>
  <c r="G3463" i="6"/>
  <c r="H3463" i="6"/>
  <c r="I3463" i="6"/>
  <c r="C3463" i="6"/>
  <c r="K3463" i="6"/>
  <c r="L3463" i="6"/>
  <c r="D3463" i="6"/>
  <c r="M3463" i="6"/>
  <c r="N3463" i="6"/>
  <c r="A3464" i="6"/>
  <c r="F3464" i="6"/>
  <c r="G3464" i="6"/>
  <c r="H3464" i="6"/>
  <c r="I3464" i="6"/>
  <c r="C3464" i="6"/>
  <c r="K3464" i="6"/>
  <c r="L3464" i="6"/>
  <c r="D3464" i="6"/>
  <c r="M3464" i="6"/>
  <c r="N3464" i="6"/>
  <c r="A3465" i="6"/>
  <c r="F3465" i="6"/>
  <c r="G3465" i="6"/>
  <c r="H3465" i="6"/>
  <c r="I3465" i="6"/>
  <c r="C3465" i="6"/>
  <c r="K3465" i="6"/>
  <c r="L3465" i="6"/>
  <c r="D3465" i="6"/>
  <c r="M3465" i="6"/>
  <c r="N3465" i="6"/>
  <c r="A3466" i="6"/>
  <c r="F3466" i="6"/>
  <c r="G3466" i="6"/>
  <c r="H3466" i="6"/>
  <c r="I3466" i="6"/>
  <c r="C3466" i="6"/>
  <c r="K3466" i="6"/>
  <c r="L3466" i="6"/>
  <c r="D3466" i="6"/>
  <c r="M3466" i="6"/>
  <c r="N3466" i="6"/>
  <c r="A3467" i="6"/>
  <c r="F3467" i="6"/>
  <c r="G3467" i="6"/>
  <c r="H3467" i="6"/>
  <c r="I3467" i="6"/>
  <c r="C3467" i="6"/>
  <c r="K3467" i="6"/>
  <c r="L3467" i="6"/>
  <c r="D3467" i="6"/>
  <c r="M3467" i="6"/>
  <c r="N3467" i="6"/>
  <c r="A3468" i="6"/>
  <c r="F3468" i="6"/>
  <c r="G3468" i="6"/>
  <c r="H3468" i="6"/>
  <c r="I3468" i="6"/>
  <c r="C3468" i="6"/>
  <c r="K3468" i="6"/>
  <c r="L3468" i="6"/>
  <c r="D3468" i="6"/>
  <c r="M3468" i="6"/>
  <c r="N3468" i="6"/>
  <c r="A3469" i="6"/>
  <c r="F3469" i="6"/>
  <c r="G3469" i="6"/>
  <c r="H3469" i="6"/>
  <c r="I3469" i="6"/>
  <c r="C3469" i="6"/>
  <c r="K3469" i="6"/>
  <c r="L3469" i="6"/>
  <c r="D3469" i="6"/>
  <c r="M3469" i="6"/>
  <c r="N3469" i="6"/>
  <c r="A3470" i="6"/>
  <c r="F3470" i="6"/>
  <c r="G3470" i="6"/>
  <c r="H3470" i="6"/>
  <c r="I3470" i="6"/>
  <c r="C3470" i="6"/>
  <c r="K3470" i="6"/>
  <c r="L3470" i="6"/>
  <c r="D3470" i="6"/>
  <c r="M3470" i="6"/>
  <c r="N3470" i="6"/>
  <c r="A3471" i="6"/>
  <c r="F3471" i="6"/>
  <c r="G3471" i="6"/>
  <c r="H3471" i="6"/>
  <c r="I3471" i="6"/>
  <c r="C3471" i="6"/>
  <c r="K3471" i="6"/>
  <c r="L3471" i="6"/>
  <c r="D3471" i="6"/>
  <c r="M3471" i="6"/>
  <c r="N3471" i="6"/>
  <c r="A3472" i="6"/>
  <c r="F3472" i="6"/>
  <c r="G3472" i="6"/>
  <c r="H3472" i="6"/>
  <c r="I3472" i="6"/>
  <c r="C3472" i="6"/>
  <c r="K3472" i="6"/>
  <c r="L3472" i="6"/>
  <c r="D3472" i="6"/>
  <c r="M3472" i="6"/>
  <c r="N3472" i="6"/>
  <c r="A3473" i="6"/>
  <c r="F3473" i="6"/>
  <c r="G3473" i="6"/>
  <c r="H3473" i="6"/>
  <c r="I3473" i="6"/>
  <c r="C3473" i="6"/>
  <c r="K3473" i="6"/>
  <c r="L3473" i="6"/>
  <c r="D3473" i="6"/>
  <c r="M3473" i="6"/>
  <c r="N3473" i="6"/>
  <c r="A3474" i="6"/>
  <c r="F3474" i="6"/>
  <c r="G3474" i="6"/>
  <c r="H3474" i="6"/>
  <c r="I3474" i="6"/>
  <c r="C3474" i="6"/>
  <c r="K3474" i="6"/>
  <c r="L3474" i="6"/>
  <c r="D3474" i="6"/>
  <c r="M3474" i="6"/>
  <c r="N3474" i="6"/>
  <c r="A3475" i="6"/>
  <c r="F3475" i="6"/>
  <c r="G3475" i="6"/>
  <c r="H3475" i="6"/>
  <c r="I3475" i="6"/>
  <c r="C3475" i="6"/>
  <c r="K3475" i="6"/>
  <c r="L3475" i="6"/>
  <c r="D3475" i="6"/>
  <c r="M3475" i="6"/>
  <c r="N3475" i="6"/>
  <c r="A3476" i="6"/>
  <c r="F3476" i="6"/>
  <c r="G3476" i="6"/>
  <c r="H3476" i="6"/>
  <c r="I3476" i="6"/>
  <c r="C3476" i="6"/>
  <c r="K3476" i="6"/>
  <c r="L3476" i="6"/>
  <c r="D3476" i="6"/>
  <c r="M3476" i="6"/>
  <c r="N3476" i="6"/>
  <c r="A3477" i="6"/>
  <c r="F3477" i="6"/>
  <c r="G3477" i="6"/>
  <c r="H3477" i="6"/>
  <c r="I3477" i="6"/>
  <c r="C3477" i="6"/>
  <c r="K3477" i="6"/>
  <c r="L3477" i="6"/>
  <c r="D3477" i="6"/>
  <c r="M3477" i="6"/>
  <c r="N3477" i="6"/>
  <c r="A3478" i="6"/>
  <c r="F3478" i="6"/>
  <c r="G3478" i="6"/>
  <c r="H3478" i="6"/>
  <c r="I3478" i="6"/>
  <c r="C3478" i="6"/>
  <c r="K3478" i="6"/>
  <c r="L3478" i="6"/>
  <c r="D3478" i="6"/>
  <c r="M3478" i="6"/>
  <c r="N3478" i="6"/>
  <c r="A3479" i="6"/>
  <c r="F3479" i="6"/>
  <c r="G3479" i="6"/>
  <c r="H3479" i="6"/>
  <c r="I3479" i="6"/>
  <c r="C3479" i="6"/>
  <c r="K3479" i="6"/>
  <c r="L3479" i="6"/>
  <c r="D3479" i="6"/>
  <c r="M3479" i="6"/>
  <c r="N3479" i="6"/>
  <c r="A3480" i="6"/>
  <c r="F3480" i="6"/>
  <c r="G3480" i="6"/>
  <c r="H3480" i="6"/>
  <c r="I3480" i="6"/>
  <c r="C3480" i="6"/>
  <c r="K3480" i="6"/>
  <c r="L3480" i="6"/>
  <c r="D3480" i="6"/>
  <c r="M3480" i="6"/>
  <c r="N3480" i="6"/>
  <c r="A3481" i="6"/>
  <c r="F3481" i="6"/>
  <c r="G3481" i="6"/>
  <c r="H3481" i="6"/>
  <c r="I3481" i="6"/>
  <c r="C3481" i="6"/>
  <c r="K3481" i="6"/>
  <c r="L3481" i="6"/>
  <c r="D3481" i="6"/>
  <c r="M3481" i="6"/>
  <c r="N3481" i="6"/>
  <c r="A3482" i="6"/>
  <c r="F3482" i="6"/>
  <c r="G3482" i="6"/>
  <c r="H3482" i="6"/>
  <c r="I3482" i="6"/>
  <c r="C3482" i="6"/>
  <c r="K3482" i="6"/>
  <c r="L3482" i="6"/>
  <c r="D3482" i="6"/>
  <c r="M3482" i="6"/>
  <c r="N3482" i="6"/>
  <c r="A3483" i="6"/>
  <c r="F3483" i="6"/>
  <c r="G3483" i="6"/>
  <c r="H3483" i="6"/>
  <c r="I3483" i="6"/>
  <c r="C3483" i="6"/>
  <c r="K3483" i="6"/>
  <c r="L3483" i="6"/>
  <c r="D3483" i="6"/>
  <c r="M3483" i="6"/>
  <c r="N3483" i="6"/>
  <c r="A3484" i="6"/>
  <c r="F3484" i="6"/>
  <c r="G3484" i="6"/>
  <c r="H3484" i="6"/>
  <c r="I3484" i="6"/>
  <c r="C3484" i="6"/>
  <c r="K3484" i="6"/>
  <c r="L3484" i="6"/>
  <c r="D3484" i="6"/>
  <c r="M3484" i="6"/>
  <c r="N3484" i="6"/>
  <c r="A3485" i="6"/>
  <c r="F3485" i="6"/>
  <c r="G3485" i="6"/>
  <c r="H3485" i="6"/>
  <c r="I3485" i="6"/>
  <c r="C3485" i="6"/>
  <c r="K3485" i="6"/>
  <c r="L3485" i="6"/>
  <c r="D3485" i="6"/>
  <c r="M3485" i="6"/>
  <c r="N3485" i="6"/>
  <c r="A3486" i="6"/>
  <c r="F3486" i="6"/>
  <c r="G3486" i="6"/>
  <c r="H3486" i="6"/>
  <c r="I3486" i="6"/>
  <c r="C3486" i="6"/>
  <c r="K3486" i="6"/>
  <c r="L3486" i="6"/>
  <c r="D3486" i="6"/>
  <c r="M3486" i="6"/>
  <c r="N3486" i="6"/>
  <c r="A3487" i="6"/>
  <c r="F3487" i="6"/>
  <c r="G3487" i="6"/>
  <c r="H3487" i="6"/>
  <c r="I3487" i="6"/>
  <c r="C3487" i="6"/>
  <c r="K3487" i="6"/>
  <c r="L3487" i="6"/>
  <c r="D3487" i="6"/>
  <c r="M3487" i="6"/>
  <c r="N3487" i="6"/>
  <c r="A3488" i="6"/>
  <c r="F3488" i="6"/>
  <c r="G3488" i="6"/>
  <c r="H3488" i="6"/>
  <c r="I3488" i="6"/>
  <c r="C3488" i="6"/>
  <c r="K3488" i="6"/>
  <c r="L3488" i="6"/>
  <c r="D3488" i="6"/>
  <c r="M3488" i="6"/>
  <c r="N3488" i="6"/>
  <c r="A3489" i="6"/>
  <c r="F3489" i="6"/>
  <c r="G3489" i="6"/>
  <c r="H3489" i="6"/>
  <c r="I3489" i="6"/>
  <c r="C3489" i="6"/>
  <c r="K3489" i="6"/>
  <c r="L3489" i="6"/>
  <c r="D3489" i="6"/>
  <c r="M3489" i="6"/>
  <c r="N3489" i="6"/>
  <c r="A3490" i="6"/>
  <c r="F3490" i="6"/>
  <c r="G3490" i="6"/>
  <c r="H3490" i="6"/>
  <c r="I3490" i="6"/>
  <c r="C3490" i="6"/>
  <c r="K3490" i="6"/>
  <c r="L3490" i="6"/>
  <c r="D3490" i="6"/>
  <c r="M3490" i="6"/>
  <c r="N3490" i="6"/>
  <c r="A3491" i="6"/>
  <c r="F3491" i="6"/>
  <c r="G3491" i="6"/>
  <c r="H3491" i="6"/>
  <c r="I3491" i="6"/>
  <c r="C3491" i="6"/>
  <c r="K3491" i="6"/>
  <c r="L3491" i="6"/>
  <c r="D3491" i="6"/>
  <c r="M3491" i="6"/>
  <c r="N3491" i="6"/>
  <c r="A3492" i="6"/>
  <c r="F3492" i="6"/>
  <c r="G3492" i="6"/>
  <c r="H3492" i="6"/>
  <c r="I3492" i="6"/>
  <c r="C3492" i="6"/>
  <c r="K3492" i="6"/>
  <c r="L3492" i="6"/>
  <c r="D3492" i="6"/>
  <c r="M3492" i="6"/>
  <c r="N3492" i="6"/>
  <c r="A3493" i="6"/>
  <c r="F3493" i="6"/>
  <c r="G3493" i="6"/>
  <c r="H3493" i="6"/>
  <c r="I3493" i="6"/>
  <c r="C3493" i="6"/>
  <c r="K3493" i="6"/>
  <c r="L3493" i="6"/>
  <c r="D3493" i="6"/>
  <c r="M3493" i="6"/>
  <c r="N3493" i="6"/>
  <c r="A3494" i="6"/>
  <c r="F3494" i="6"/>
  <c r="G3494" i="6"/>
  <c r="H3494" i="6"/>
  <c r="I3494" i="6"/>
  <c r="C3494" i="6"/>
  <c r="K3494" i="6"/>
  <c r="L3494" i="6"/>
  <c r="D3494" i="6"/>
  <c r="M3494" i="6"/>
  <c r="N3494" i="6"/>
  <c r="A3495" i="6"/>
  <c r="F3495" i="6"/>
  <c r="G3495" i="6"/>
  <c r="H3495" i="6"/>
  <c r="I3495" i="6"/>
  <c r="C3495" i="6"/>
  <c r="K3495" i="6"/>
  <c r="L3495" i="6"/>
  <c r="D3495" i="6"/>
  <c r="M3495" i="6"/>
  <c r="N3495" i="6"/>
  <c r="A3496" i="6"/>
  <c r="F3496" i="6"/>
  <c r="G3496" i="6"/>
  <c r="H3496" i="6"/>
  <c r="I3496" i="6"/>
  <c r="C3496" i="6"/>
  <c r="K3496" i="6"/>
  <c r="L3496" i="6"/>
  <c r="D3496" i="6"/>
  <c r="M3496" i="6"/>
  <c r="N3496" i="6"/>
  <c r="A3497" i="6"/>
  <c r="F3497" i="6"/>
  <c r="G3497" i="6"/>
  <c r="H3497" i="6"/>
  <c r="I3497" i="6"/>
  <c r="C3497" i="6"/>
  <c r="K3497" i="6"/>
  <c r="L3497" i="6"/>
  <c r="D3497" i="6"/>
  <c r="M3497" i="6"/>
  <c r="N3497" i="6"/>
  <c r="A3498" i="6"/>
  <c r="F3498" i="6"/>
  <c r="G3498" i="6"/>
  <c r="H3498" i="6"/>
  <c r="I3498" i="6"/>
  <c r="C3498" i="6"/>
  <c r="K3498" i="6"/>
  <c r="L3498" i="6"/>
  <c r="D3498" i="6"/>
  <c r="M3498" i="6"/>
  <c r="N3498" i="6"/>
  <c r="A3499" i="6"/>
  <c r="F3499" i="6"/>
  <c r="G3499" i="6"/>
  <c r="H3499" i="6"/>
  <c r="I3499" i="6"/>
  <c r="C3499" i="6"/>
  <c r="K3499" i="6"/>
  <c r="L3499" i="6"/>
  <c r="D3499" i="6"/>
  <c r="M3499" i="6"/>
  <c r="N3499" i="6"/>
  <c r="A3500" i="6"/>
  <c r="F3500" i="6"/>
  <c r="G3500" i="6"/>
  <c r="H3500" i="6"/>
  <c r="I3500" i="6"/>
  <c r="C3500" i="6"/>
  <c r="K3500" i="6"/>
  <c r="L3500" i="6"/>
  <c r="D3500" i="6"/>
  <c r="M3500" i="6"/>
  <c r="N3500" i="6"/>
  <c r="A3501" i="6"/>
  <c r="F3501" i="6"/>
  <c r="G3501" i="6"/>
  <c r="H3501" i="6"/>
  <c r="I3501" i="6"/>
  <c r="C3501" i="6"/>
  <c r="K3501" i="6"/>
  <c r="L3501" i="6"/>
  <c r="D3501" i="6"/>
  <c r="M3501" i="6"/>
  <c r="N3501" i="6"/>
  <c r="A3502" i="6"/>
  <c r="F3502" i="6"/>
  <c r="G3502" i="6"/>
  <c r="H3502" i="6"/>
  <c r="I3502" i="6"/>
  <c r="C3502" i="6"/>
  <c r="K3502" i="6"/>
  <c r="L3502" i="6"/>
  <c r="D3502" i="6"/>
  <c r="M3502" i="6"/>
  <c r="N3502" i="6"/>
  <c r="A3503" i="6"/>
  <c r="F3503" i="6"/>
  <c r="G3503" i="6"/>
  <c r="H3503" i="6"/>
  <c r="I3503" i="6"/>
  <c r="C3503" i="6"/>
  <c r="K3503" i="6"/>
  <c r="L3503" i="6"/>
  <c r="D3503" i="6"/>
  <c r="M3503" i="6"/>
  <c r="N3503" i="6"/>
  <c r="A3504" i="6"/>
  <c r="F3504" i="6"/>
  <c r="G3504" i="6"/>
  <c r="H3504" i="6"/>
  <c r="I3504" i="6"/>
  <c r="C3504" i="6"/>
  <c r="K3504" i="6"/>
  <c r="L3504" i="6"/>
  <c r="D3504" i="6"/>
  <c r="M3504" i="6"/>
  <c r="N3504" i="6"/>
  <c r="A3505" i="6"/>
  <c r="F3505" i="6"/>
  <c r="G3505" i="6"/>
  <c r="H3505" i="6"/>
  <c r="I3505" i="6"/>
  <c r="C3505" i="6"/>
  <c r="K3505" i="6"/>
  <c r="L3505" i="6"/>
  <c r="D3505" i="6"/>
  <c r="M3505" i="6"/>
  <c r="N3505" i="6"/>
  <c r="A3506" i="6"/>
  <c r="F3506" i="6"/>
  <c r="G3506" i="6"/>
  <c r="H3506" i="6"/>
  <c r="I3506" i="6"/>
  <c r="C3506" i="6"/>
  <c r="K3506" i="6"/>
  <c r="L3506" i="6"/>
  <c r="D3506" i="6"/>
  <c r="M3506" i="6"/>
  <c r="N3506" i="6"/>
  <c r="A3507" i="6"/>
  <c r="F3507" i="6"/>
  <c r="G3507" i="6"/>
  <c r="H3507" i="6"/>
  <c r="I3507" i="6"/>
  <c r="C3507" i="6"/>
  <c r="K3507" i="6"/>
  <c r="L3507" i="6"/>
  <c r="D3507" i="6"/>
  <c r="M3507" i="6"/>
  <c r="N3507" i="6"/>
  <c r="A3508" i="6"/>
  <c r="F3508" i="6"/>
  <c r="G3508" i="6"/>
  <c r="H3508" i="6"/>
  <c r="I3508" i="6"/>
  <c r="C3508" i="6"/>
  <c r="K3508" i="6"/>
  <c r="L3508" i="6"/>
  <c r="D3508" i="6"/>
  <c r="M3508" i="6"/>
  <c r="N3508" i="6"/>
  <c r="A3509" i="6"/>
  <c r="F3509" i="6"/>
  <c r="G3509" i="6"/>
  <c r="H3509" i="6"/>
  <c r="I3509" i="6"/>
  <c r="C3509" i="6"/>
  <c r="K3509" i="6"/>
  <c r="L3509" i="6"/>
  <c r="D3509" i="6"/>
  <c r="M3509" i="6"/>
  <c r="N3509" i="6"/>
  <c r="A3510" i="6"/>
  <c r="F3510" i="6"/>
  <c r="G3510" i="6"/>
  <c r="H3510" i="6"/>
  <c r="I3510" i="6"/>
  <c r="C3510" i="6"/>
  <c r="K3510" i="6"/>
  <c r="L3510" i="6"/>
  <c r="D3510" i="6"/>
  <c r="M3510" i="6"/>
  <c r="N3510" i="6"/>
  <c r="A3511" i="6"/>
  <c r="F3511" i="6"/>
  <c r="G3511" i="6"/>
  <c r="H3511" i="6"/>
  <c r="I3511" i="6"/>
  <c r="C3511" i="6"/>
  <c r="K3511" i="6"/>
  <c r="L3511" i="6"/>
  <c r="D3511" i="6"/>
  <c r="M3511" i="6"/>
  <c r="N3511" i="6"/>
  <c r="A3512" i="6"/>
  <c r="F3512" i="6"/>
  <c r="G3512" i="6"/>
  <c r="H3512" i="6"/>
  <c r="I3512" i="6"/>
  <c r="C3512" i="6"/>
  <c r="K3512" i="6"/>
  <c r="L3512" i="6"/>
  <c r="D3512" i="6"/>
  <c r="M3512" i="6"/>
  <c r="N3512" i="6"/>
  <c r="A3513" i="6"/>
  <c r="F3513" i="6"/>
  <c r="G3513" i="6"/>
  <c r="H3513" i="6"/>
  <c r="I3513" i="6"/>
  <c r="C3513" i="6"/>
  <c r="K3513" i="6"/>
  <c r="L3513" i="6"/>
  <c r="D3513" i="6"/>
  <c r="M3513" i="6"/>
  <c r="N3513" i="6"/>
  <c r="A3514" i="6"/>
  <c r="F3514" i="6"/>
  <c r="G3514" i="6"/>
  <c r="H3514" i="6"/>
  <c r="I3514" i="6"/>
  <c r="C3514" i="6"/>
  <c r="K3514" i="6"/>
  <c r="L3514" i="6"/>
  <c r="D3514" i="6"/>
  <c r="M3514" i="6"/>
  <c r="N3514" i="6"/>
  <c r="A3515" i="6"/>
  <c r="F3515" i="6"/>
  <c r="G3515" i="6"/>
  <c r="H3515" i="6"/>
  <c r="I3515" i="6"/>
  <c r="C3515" i="6"/>
  <c r="K3515" i="6"/>
  <c r="L3515" i="6"/>
  <c r="D3515" i="6"/>
  <c r="M3515" i="6"/>
  <c r="N3515" i="6"/>
  <c r="A3516" i="6"/>
  <c r="F3516" i="6"/>
  <c r="G3516" i="6"/>
  <c r="H3516" i="6"/>
  <c r="I3516" i="6"/>
  <c r="C3516" i="6"/>
  <c r="K3516" i="6"/>
  <c r="L3516" i="6"/>
  <c r="D3516" i="6"/>
  <c r="M3516" i="6"/>
  <c r="N3516" i="6"/>
  <c r="A3517" i="6"/>
  <c r="F3517" i="6"/>
  <c r="G3517" i="6"/>
  <c r="H3517" i="6"/>
  <c r="I3517" i="6"/>
  <c r="C3517" i="6"/>
  <c r="K3517" i="6"/>
  <c r="L3517" i="6"/>
  <c r="D3517" i="6"/>
  <c r="M3517" i="6"/>
  <c r="N3517" i="6"/>
  <c r="A3518" i="6"/>
  <c r="F3518" i="6"/>
  <c r="G3518" i="6"/>
  <c r="H3518" i="6"/>
  <c r="I3518" i="6"/>
  <c r="C3518" i="6"/>
  <c r="K3518" i="6"/>
  <c r="L3518" i="6"/>
  <c r="D3518" i="6"/>
  <c r="M3518" i="6"/>
  <c r="N3518" i="6"/>
  <c r="A3519" i="6"/>
  <c r="F3519" i="6"/>
  <c r="G3519" i="6"/>
  <c r="H3519" i="6"/>
  <c r="I3519" i="6"/>
  <c r="C3519" i="6"/>
  <c r="K3519" i="6"/>
  <c r="L3519" i="6"/>
  <c r="D3519" i="6"/>
  <c r="M3519" i="6"/>
  <c r="N3519" i="6"/>
  <c r="A3520" i="6"/>
  <c r="F3520" i="6"/>
  <c r="G3520" i="6"/>
  <c r="H3520" i="6"/>
  <c r="I3520" i="6"/>
  <c r="C3520" i="6"/>
  <c r="K3520" i="6"/>
  <c r="L3520" i="6"/>
  <c r="D3520" i="6"/>
  <c r="M3520" i="6"/>
  <c r="N3520" i="6"/>
  <c r="A3521" i="6"/>
  <c r="F3521" i="6"/>
  <c r="G3521" i="6"/>
  <c r="H3521" i="6"/>
  <c r="I3521" i="6"/>
  <c r="C3521" i="6"/>
  <c r="K3521" i="6"/>
  <c r="L3521" i="6"/>
  <c r="D3521" i="6"/>
  <c r="M3521" i="6"/>
  <c r="N3521" i="6"/>
  <c r="A3522" i="6"/>
  <c r="F3522" i="6"/>
  <c r="G3522" i="6"/>
  <c r="H3522" i="6"/>
  <c r="I3522" i="6"/>
  <c r="C3522" i="6"/>
  <c r="K3522" i="6"/>
  <c r="L3522" i="6"/>
  <c r="D3522" i="6"/>
  <c r="M3522" i="6"/>
  <c r="N3522" i="6"/>
  <c r="A3523" i="6"/>
  <c r="F3523" i="6"/>
  <c r="G3523" i="6"/>
  <c r="H3523" i="6"/>
  <c r="I3523" i="6"/>
  <c r="C3523" i="6"/>
  <c r="K3523" i="6"/>
  <c r="L3523" i="6"/>
  <c r="D3523" i="6"/>
  <c r="M3523" i="6"/>
  <c r="N3523" i="6"/>
  <c r="A3524" i="6"/>
  <c r="F3524" i="6"/>
  <c r="G3524" i="6"/>
  <c r="H3524" i="6"/>
  <c r="I3524" i="6"/>
  <c r="C3524" i="6"/>
  <c r="K3524" i="6"/>
  <c r="L3524" i="6"/>
  <c r="D3524" i="6"/>
  <c r="M3524" i="6"/>
  <c r="N3524" i="6"/>
  <c r="A3525" i="6"/>
  <c r="F3525" i="6"/>
  <c r="G3525" i="6"/>
  <c r="H3525" i="6"/>
  <c r="I3525" i="6"/>
  <c r="C3525" i="6"/>
  <c r="K3525" i="6"/>
  <c r="L3525" i="6"/>
  <c r="D3525" i="6"/>
  <c r="M3525" i="6"/>
  <c r="N3525" i="6"/>
  <c r="A3526" i="6"/>
  <c r="F3526" i="6"/>
  <c r="G3526" i="6"/>
  <c r="H3526" i="6"/>
  <c r="I3526" i="6"/>
  <c r="C3526" i="6"/>
  <c r="K3526" i="6"/>
  <c r="L3526" i="6"/>
  <c r="D3526" i="6"/>
  <c r="M3526" i="6"/>
  <c r="N3526" i="6"/>
  <c r="A3527" i="6"/>
  <c r="F3527" i="6"/>
  <c r="G3527" i="6"/>
  <c r="H3527" i="6"/>
  <c r="I3527" i="6"/>
  <c r="C3527" i="6"/>
  <c r="K3527" i="6"/>
  <c r="L3527" i="6"/>
  <c r="D3527" i="6"/>
  <c r="M3527" i="6"/>
  <c r="N3527" i="6"/>
  <c r="A3528" i="6"/>
  <c r="F3528" i="6"/>
  <c r="G3528" i="6"/>
  <c r="H3528" i="6"/>
  <c r="I3528" i="6"/>
  <c r="C3528" i="6"/>
  <c r="K3528" i="6"/>
  <c r="L3528" i="6"/>
  <c r="D3528" i="6"/>
  <c r="M3528" i="6"/>
  <c r="N3528" i="6"/>
  <c r="A3529" i="6"/>
  <c r="F3529" i="6"/>
  <c r="G3529" i="6"/>
  <c r="H3529" i="6"/>
  <c r="I3529" i="6"/>
  <c r="C3529" i="6"/>
  <c r="K3529" i="6"/>
  <c r="L3529" i="6"/>
  <c r="D3529" i="6"/>
  <c r="M3529" i="6"/>
  <c r="N3529" i="6"/>
  <c r="A3530" i="6"/>
  <c r="F3530" i="6"/>
  <c r="G3530" i="6"/>
  <c r="H3530" i="6"/>
  <c r="I3530" i="6"/>
  <c r="C3530" i="6"/>
  <c r="K3530" i="6"/>
  <c r="L3530" i="6"/>
  <c r="D3530" i="6"/>
  <c r="M3530" i="6"/>
  <c r="N3530" i="6"/>
  <c r="A3531" i="6"/>
  <c r="F3531" i="6"/>
  <c r="G3531" i="6"/>
  <c r="H3531" i="6"/>
  <c r="I3531" i="6"/>
  <c r="C3531" i="6"/>
  <c r="K3531" i="6"/>
  <c r="L3531" i="6"/>
  <c r="D3531" i="6"/>
  <c r="M3531" i="6"/>
  <c r="N3531" i="6"/>
  <c r="A3532" i="6"/>
  <c r="F3532" i="6"/>
  <c r="G3532" i="6"/>
  <c r="H3532" i="6"/>
  <c r="I3532" i="6"/>
  <c r="C3532" i="6"/>
  <c r="K3532" i="6"/>
  <c r="L3532" i="6"/>
  <c r="D3532" i="6"/>
  <c r="M3532" i="6"/>
  <c r="N3532" i="6"/>
  <c r="A3533" i="6"/>
  <c r="F3533" i="6"/>
  <c r="G3533" i="6"/>
  <c r="H3533" i="6"/>
  <c r="I3533" i="6"/>
  <c r="C3533" i="6"/>
  <c r="K3533" i="6"/>
  <c r="L3533" i="6"/>
  <c r="D3533" i="6"/>
  <c r="M3533" i="6"/>
  <c r="N3533" i="6"/>
  <c r="A3534" i="6"/>
  <c r="F3534" i="6"/>
  <c r="G3534" i="6"/>
  <c r="H3534" i="6"/>
  <c r="I3534" i="6"/>
  <c r="C3534" i="6"/>
  <c r="K3534" i="6"/>
  <c r="L3534" i="6"/>
  <c r="D3534" i="6"/>
  <c r="M3534" i="6"/>
  <c r="N3534" i="6"/>
  <c r="A3535" i="6"/>
  <c r="F3535" i="6"/>
  <c r="G3535" i="6"/>
  <c r="H3535" i="6"/>
  <c r="I3535" i="6"/>
  <c r="C3535" i="6"/>
  <c r="K3535" i="6"/>
  <c r="L3535" i="6"/>
  <c r="D3535" i="6"/>
  <c r="M3535" i="6"/>
  <c r="N3535" i="6"/>
  <c r="A3536" i="6"/>
  <c r="F3536" i="6"/>
  <c r="G3536" i="6"/>
  <c r="H3536" i="6"/>
  <c r="I3536" i="6"/>
  <c r="C3536" i="6"/>
  <c r="K3536" i="6"/>
  <c r="L3536" i="6"/>
  <c r="D3536" i="6"/>
  <c r="M3536" i="6"/>
  <c r="N3536" i="6"/>
  <c r="A3537" i="6"/>
  <c r="F3537" i="6"/>
  <c r="G3537" i="6"/>
  <c r="H3537" i="6"/>
  <c r="I3537" i="6"/>
  <c r="C3537" i="6"/>
  <c r="K3537" i="6"/>
  <c r="L3537" i="6"/>
  <c r="D3537" i="6"/>
  <c r="M3537" i="6"/>
  <c r="N3537" i="6"/>
  <c r="A3538" i="6"/>
  <c r="F3538" i="6"/>
  <c r="G3538" i="6"/>
  <c r="H3538" i="6"/>
  <c r="I3538" i="6"/>
  <c r="C3538" i="6"/>
  <c r="K3538" i="6"/>
  <c r="L3538" i="6"/>
  <c r="D3538" i="6"/>
  <c r="M3538" i="6"/>
  <c r="N3538" i="6"/>
  <c r="A3539" i="6"/>
  <c r="F3539" i="6"/>
  <c r="G3539" i="6"/>
  <c r="H3539" i="6"/>
  <c r="I3539" i="6"/>
  <c r="C3539" i="6"/>
  <c r="K3539" i="6"/>
  <c r="L3539" i="6"/>
  <c r="D3539" i="6"/>
  <c r="M3539" i="6"/>
  <c r="N3539" i="6"/>
  <c r="A3540" i="6"/>
  <c r="F3540" i="6"/>
  <c r="G3540" i="6"/>
  <c r="H3540" i="6"/>
  <c r="I3540" i="6"/>
  <c r="C3540" i="6"/>
  <c r="K3540" i="6"/>
  <c r="L3540" i="6"/>
  <c r="D3540" i="6"/>
  <c r="M3540" i="6"/>
  <c r="N3540" i="6"/>
  <c r="A3541" i="6"/>
  <c r="F3541" i="6"/>
  <c r="G3541" i="6"/>
  <c r="H3541" i="6"/>
  <c r="I3541" i="6"/>
  <c r="C3541" i="6"/>
  <c r="K3541" i="6"/>
  <c r="L3541" i="6"/>
  <c r="D3541" i="6"/>
  <c r="M3541" i="6"/>
  <c r="N3541" i="6"/>
  <c r="A3542" i="6"/>
  <c r="F3542" i="6"/>
  <c r="G3542" i="6"/>
  <c r="H3542" i="6"/>
  <c r="I3542" i="6"/>
  <c r="C3542" i="6"/>
  <c r="K3542" i="6"/>
  <c r="L3542" i="6"/>
  <c r="D3542" i="6"/>
  <c r="M3542" i="6"/>
  <c r="N3542" i="6"/>
  <c r="A3543" i="6"/>
  <c r="F3543" i="6"/>
  <c r="G3543" i="6"/>
  <c r="H3543" i="6"/>
  <c r="I3543" i="6"/>
  <c r="C3543" i="6"/>
  <c r="K3543" i="6"/>
  <c r="L3543" i="6"/>
  <c r="D3543" i="6"/>
  <c r="M3543" i="6"/>
  <c r="N3543" i="6"/>
  <c r="A3544" i="6"/>
  <c r="F3544" i="6"/>
  <c r="G3544" i="6"/>
  <c r="H3544" i="6"/>
  <c r="I3544" i="6"/>
  <c r="C3544" i="6"/>
  <c r="K3544" i="6"/>
  <c r="L3544" i="6"/>
  <c r="D3544" i="6"/>
  <c r="M3544" i="6"/>
  <c r="N3544" i="6"/>
  <c r="A3545" i="6"/>
  <c r="F3545" i="6"/>
  <c r="G3545" i="6"/>
  <c r="H3545" i="6"/>
  <c r="I3545" i="6"/>
  <c r="C3545" i="6"/>
  <c r="K3545" i="6"/>
  <c r="L3545" i="6"/>
  <c r="D3545" i="6"/>
  <c r="M3545" i="6"/>
  <c r="N3545" i="6"/>
  <c r="A3546" i="6"/>
  <c r="F3546" i="6"/>
  <c r="G3546" i="6"/>
  <c r="H3546" i="6"/>
  <c r="I3546" i="6"/>
  <c r="C3546" i="6"/>
  <c r="K3546" i="6"/>
  <c r="L3546" i="6"/>
  <c r="D3546" i="6"/>
  <c r="M3546" i="6"/>
  <c r="N3546" i="6"/>
  <c r="A3547" i="6"/>
  <c r="F3547" i="6"/>
  <c r="G3547" i="6"/>
  <c r="H3547" i="6"/>
  <c r="I3547" i="6"/>
  <c r="C3547" i="6"/>
  <c r="K3547" i="6"/>
  <c r="L3547" i="6"/>
  <c r="D3547" i="6"/>
  <c r="M3547" i="6"/>
  <c r="N3547" i="6"/>
  <c r="A3548" i="6"/>
  <c r="F3548" i="6"/>
  <c r="G3548" i="6"/>
  <c r="H3548" i="6"/>
  <c r="I3548" i="6"/>
  <c r="C3548" i="6"/>
  <c r="K3548" i="6"/>
  <c r="L3548" i="6"/>
  <c r="D3548" i="6"/>
  <c r="M3548" i="6"/>
  <c r="N3548" i="6"/>
  <c r="A3549" i="6"/>
  <c r="F3549" i="6"/>
  <c r="G3549" i="6"/>
  <c r="H3549" i="6"/>
  <c r="I3549" i="6"/>
  <c r="C3549" i="6"/>
  <c r="K3549" i="6"/>
  <c r="L3549" i="6"/>
  <c r="D3549" i="6"/>
  <c r="M3549" i="6"/>
  <c r="N3549" i="6"/>
  <c r="A3550" i="6"/>
  <c r="F3550" i="6"/>
  <c r="G3550" i="6"/>
  <c r="H3550" i="6"/>
  <c r="I3550" i="6"/>
  <c r="C3550" i="6"/>
  <c r="K3550" i="6"/>
  <c r="L3550" i="6"/>
  <c r="D3550" i="6"/>
  <c r="M3550" i="6"/>
  <c r="N3550" i="6"/>
  <c r="A3551" i="6"/>
  <c r="F3551" i="6"/>
  <c r="G3551" i="6"/>
  <c r="H3551" i="6"/>
  <c r="I3551" i="6"/>
  <c r="C3551" i="6"/>
  <c r="K3551" i="6"/>
  <c r="L3551" i="6"/>
  <c r="D3551" i="6"/>
  <c r="M3551" i="6"/>
  <c r="N3551" i="6"/>
  <c r="A3552" i="6"/>
  <c r="F3552" i="6"/>
  <c r="G3552" i="6"/>
  <c r="H3552" i="6"/>
  <c r="I3552" i="6"/>
  <c r="C3552" i="6"/>
  <c r="K3552" i="6"/>
  <c r="L3552" i="6"/>
  <c r="D3552" i="6"/>
  <c r="M3552" i="6"/>
  <c r="N3552" i="6"/>
  <c r="A3553" i="6"/>
  <c r="F3553" i="6"/>
  <c r="G3553" i="6"/>
  <c r="H3553" i="6"/>
  <c r="I3553" i="6"/>
  <c r="C3553" i="6"/>
  <c r="K3553" i="6"/>
  <c r="L3553" i="6"/>
  <c r="D3553" i="6"/>
  <c r="M3553" i="6"/>
  <c r="N3553" i="6"/>
  <c r="A3554" i="6"/>
  <c r="F3554" i="6"/>
  <c r="G3554" i="6"/>
  <c r="H3554" i="6"/>
  <c r="I3554" i="6"/>
  <c r="C3554" i="6"/>
  <c r="K3554" i="6"/>
  <c r="L3554" i="6"/>
  <c r="D3554" i="6"/>
  <c r="M3554" i="6"/>
  <c r="N3554" i="6"/>
  <c r="A3555" i="6"/>
  <c r="F3555" i="6"/>
  <c r="G3555" i="6"/>
  <c r="H3555" i="6"/>
  <c r="I3555" i="6"/>
  <c r="C3555" i="6"/>
  <c r="K3555" i="6"/>
  <c r="L3555" i="6"/>
  <c r="D3555" i="6"/>
  <c r="M3555" i="6"/>
  <c r="N3555" i="6"/>
  <c r="A3556" i="6"/>
  <c r="F3556" i="6"/>
  <c r="G3556" i="6"/>
  <c r="H3556" i="6"/>
  <c r="I3556" i="6"/>
  <c r="C3556" i="6"/>
  <c r="K3556" i="6"/>
  <c r="L3556" i="6"/>
  <c r="D3556" i="6"/>
  <c r="M3556" i="6"/>
  <c r="N3556" i="6"/>
  <c r="A3557" i="6"/>
  <c r="F3557" i="6"/>
  <c r="G3557" i="6"/>
  <c r="H3557" i="6"/>
  <c r="I3557" i="6"/>
  <c r="C3557" i="6"/>
  <c r="K3557" i="6"/>
  <c r="L3557" i="6"/>
  <c r="D3557" i="6"/>
  <c r="M3557" i="6"/>
  <c r="N3557" i="6"/>
  <c r="A3558" i="6"/>
  <c r="F3558" i="6"/>
  <c r="G3558" i="6"/>
  <c r="H3558" i="6"/>
  <c r="I3558" i="6"/>
  <c r="C3558" i="6"/>
  <c r="K3558" i="6"/>
  <c r="L3558" i="6"/>
  <c r="D3558" i="6"/>
  <c r="M3558" i="6"/>
  <c r="N3558" i="6"/>
  <c r="A3559" i="6"/>
  <c r="F3559" i="6"/>
  <c r="G3559" i="6"/>
  <c r="H3559" i="6"/>
  <c r="I3559" i="6"/>
  <c r="C3559" i="6"/>
  <c r="K3559" i="6"/>
  <c r="L3559" i="6"/>
  <c r="D3559" i="6"/>
  <c r="M3559" i="6"/>
  <c r="N3559" i="6"/>
  <c r="A3560" i="6"/>
  <c r="F3560" i="6"/>
  <c r="G3560" i="6"/>
  <c r="H3560" i="6"/>
  <c r="I3560" i="6"/>
  <c r="C3560" i="6"/>
  <c r="K3560" i="6"/>
  <c r="L3560" i="6"/>
  <c r="D3560" i="6"/>
  <c r="M3560" i="6"/>
  <c r="N3560" i="6"/>
  <c r="A3561" i="6"/>
  <c r="F3561" i="6"/>
  <c r="G3561" i="6"/>
  <c r="H3561" i="6"/>
  <c r="I3561" i="6"/>
  <c r="C3561" i="6"/>
  <c r="K3561" i="6"/>
  <c r="L3561" i="6"/>
  <c r="D3561" i="6"/>
  <c r="M3561" i="6"/>
  <c r="N3561" i="6"/>
  <c r="A3562" i="6"/>
  <c r="F3562" i="6"/>
  <c r="G3562" i="6"/>
  <c r="H3562" i="6"/>
  <c r="I3562" i="6"/>
  <c r="C3562" i="6"/>
  <c r="K3562" i="6"/>
  <c r="L3562" i="6"/>
  <c r="D3562" i="6"/>
  <c r="M3562" i="6"/>
  <c r="N3562" i="6"/>
  <c r="A3563" i="6"/>
  <c r="F3563" i="6"/>
  <c r="G3563" i="6"/>
  <c r="H3563" i="6"/>
  <c r="I3563" i="6"/>
  <c r="C3563" i="6"/>
  <c r="K3563" i="6"/>
  <c r="L3563" i="6"/>
  <c r="D3563" i="6"/>
  <c r="M3563" i="6"/>
  <c r="N3563" i="6"/>
  <c r="A3564" i="6"/>
  <c r="F3564" i="6"/>
  <c r="G3564" i="6"/>
  <c r="H3564" i="6"/>
  <c r="I3564" i="6"/>
  <c r="C3564" i="6"/>
  <c r="K3564" i="6"/>
  <c r="L3564" i="6"/>
  <c r="D3564" i="6"/>
  <c r="M3564" i="6"/>
  <c r="N3564" i="6"/>
  <c r="A3565" i="6"/>
  <c r="F3565" i="6"/>
  <c r="G3565" i="6"/>
  <c r="H3565" i="6"/>
  <c r="I3565" i="6"/>
  <c r="C3565" i="6"/>
  <c r="K3565" i="6"/>
  <c r="L3565" i="6"/>
  <c r="D3565" i="6"/>
  <c r="M3565" i="6"/>
  <c r="N3565" i="6"/>
  <c r="A3566" i="6"/>
  <c r="F3566" i="6"/>
  <c r="G3566" i="6"/>
  <c r="H3566" i="6"/>
  <c r="I3566" i="6"/>
  <c r="C3566" i="6"/>
  <c r="K3566" i="6"/>
  <c r="L3566" i="6"/>
  <c r="D3566" i="6"/>
  <c r="M3566" i="6"/>
  <c r="N3566" i="6"/>
  <c r="A3567" i="6"/>
  <c r="F3567" i="6"/>
  <c r="G3567" i="6"/>
  <c r="H3567" i="6"/>
  <c r="I3567" i="6"/>
  <c r="C3567" i="6"/>
  <c r="K3567" i="6"/>
  <c r="L3567" i="6"/>
  <c r="D3567" i="6"/>
  <c r="M3567" i="6"/>
  <c r="N3567" i="6"/>
  <c r="A3568" i="6"/>
  <c r="F3568" i="6"/>
  <c r="G3568" i="6"/>
  <c r="H3568" i="6"/>
  <c r="I3568" i="6"/>
  <c r="C3568" i="6"/>
  <c r="K3568" i="6"/>
  <c r="L3568" i="6"/>
  <c r="D3568" i="6"/>
  <c r="M3568" i="6"/>
  <c r="N3568" i="6"/>
  <c r="A3569" i="6"/>
  <c r="F3569" i="6"/>
  <c r="G3569" i="6"/>
  <c r="H3569" i="6"/>
  <c r="I3569" i="6"/>
  <c r="C3569" i="6"/>
  <c r="K3569" i="6"/>
  <c r="L3569" i="6"/>
  <c r="D3569" i="6"/>
  <c r="M3569" i="6"/>
  <c r="N3569" i="6"/>
  <c r="A3570" i="6"/>
  <c r="F3570" i="6"/>
  <c r="G3570" i="6"/>
  <c r="H3570" i="6"/>
  <c r="I3570" i="6"/>
  <c r="C3570" i="6"/>
  <c r="K3570" i="6"/>
  <c r="L3570" i="6"/>
  <c r="D3570" i="6"/>
  <c r="M3570" i="6"/>
  <c r="N3570" i="6"/>
  <c r="A3571" i="6"/>
  <c r="F3571" i="6"/>
  <c r="G3571" i="6"/>
  <c r="H3571" i="6"/>
  <c r="I3571" i="6"/>
  <c r="C3571" i="6"/>
  <c r="K3571" i="6"/>
  <c r="L3571" i="6"/>
  <c r="D3571" i="6"/>
  <c r="M3571" i="6"/>
  <c r="N3571" i="6"/>
  <c r="A3572" i="6"/>
  <c r="F3572" i="6"/>
  <c r="G3572" i="6"/>
  <c r="H3572" i="6"/>
  <c r="I3572" i="6"/>
  <c r="C3572" i="6"/>
  <c r="K3572" i="6"/>
  <c r="L3572" i="6"/>
  <c r="D3572" i="6"/>
  <c r="M3572" i="6"/>
  <c r="N3572" i="6"/>
  <c r="A3573" i="6"/>
  <c r="F3573" i="6"/>
  <c r="G3573" i="6"/>
  <c r="H3573" i="6"/>
  <c r="I3573" i="6"/>
  <c r="C3573" i="6"/>
  <c r="K3573" i="6"/>
  <c r="L3573" i="6"/>
  <c r="D3573" i="6"/>
  <c r="M3573" i="6"/>
  <c r="N3573" i="6"/>
  <c r="A3574" i="6"/>
  <c r="F3574" i="6"/>
  <c r="G3574" i="6"/>
  <c r="H3574" i="6"/>
  <c r="I3574" i="6"/>
  <c r="C3574" i="6"/>
  <c r="K3574" i="6"/>
  <c r="L3574" i="6"/>
  <c r="D3574" i="6"/>
  <c r="M3574" i="6"/>
  <c r="N3574" i="6"/>
  <c r="A3575" i="6"/>
  <c r="F3575" i="6"/>
  <c r="G3575" i="6"/>
  <c r="H3575" i="6"/>
  <c r="I3575" i="6"/>
  <c r="C3575" i="6"/>
  <c r="K3575" i="6"/>
  <c r="L3575" i="6"/>
  <c r="D3575" i="6"/>
  <c r="M3575" i="6"/>
  <c r="N3575" i="6"/>
  <c r="A3576" i="6"/>
  <c r="F3576" i="6"/>
  <c r="G3576" i="6"/>
  <c r="H3576" i="6"/>
  <c r="I3576" i="6"/>
  <c r="C3576" i="6"/>
  <c r="K3576" i="6"/>
  <c r="L3576" i="6"/>
  <c r="D3576" i="6"/>
  <c r="M3576" i="6"/>
  <c r="N3576" i="6"/>
  <c r="A3577" i="6"/>
  <c r="F3577" i="6"/>
  <c r="G3577" i="6"/>
  <c r="H3577" i="6"/>
  <c r="I3577" i="6"/>
  <c r="C3577" i="6"/>
  <c r="K3577" i="6"/>
  <c r="L3577" i="6"/>
  <c r="D3577" i="6"/>
  <c r="M3577" i="6"/>
  <c r="N3577" i="6"/>
  <c r="A3578" i="6"/>
  <c r="F3578" i="6"/>
  <c r="G3578" i="6"/>
  <c r="H3578" i="6"/>
  <c r="I3578" i="6"/>
  <c r="C3578" i="6"/>
  <c r="K3578" i="6"/>
  <c r="L3578" i="6"/>
  <c r="D3578" i="6"/>
  <c r="M3578" i="6"/>
  <c r="N3578" i="6"/>
  <c r="A3579" i="6"/>
  <c r="F3579" i="6"/>
  <c r="G3579" i="6"/>
  <c r="H3579" i="6"/>
  <c r="I3579" i="6"/>
  <c r="C3579" i="6"/>
  <c r="K3579" i="6"/>
  <c r="L3579" i="6"/>
  <c r="D3579" i="6"/>
  <c r="M3579" i="6"/>
  <c r="N3579" i="6"/>
  <c r="A3580" i="6"/>
  <c r="F3580" i="6"/>
  <c r="G3580" i="6"/>
  <c r="H3580" i="6"/>
  <c r="I3580" i="6"/>
  <c r="C3580" i="6"/>
  <c r="K3580" i="6"/>
  <c r="L3580" i="6"/>
  <c r="D3580" i="6"/>
  <c r="M3580" i="6"/>
  <c r="N3580" i="6"/>
  <c r="A3581" i="6"/>
  <c r="F3581" i="6"/>
  <c r="G3581" i="6"/>
  <c r="H3581" i="6"/>
  <c r="I3581" i="6"/>
  <c r="C3581" i="6"/>
  <c r="K3581" i="6"/>
  <c r="L3581" i="6"/>
  <c r="D3581" i="6"/>
  <c r="M3581" i="6"/>
  <c r="N3581" i="6"/>
  <c r="A3582" i="6"/>
  <c r="F3582" i="6"/>
  <c r="G3582" i="6"/>
  <c r="H3582" i="6"/>
  <c r="I3582" i="6"/>
  <c r="C3582" i="6"/>
  <c r="K3582" i="6"/>
  <c r="L3582" i="6"/>
  <c r="D3582" i="6"/>
  <c r="M3582" i="6"/>
  <c r="N3582" i="6"/>
  <c r="A3583" i="6"/>
  <c r="F3583" i="6"/>
  <c r="G3583" i="6"/>
  <c r="H3583" i="6"/>
  <c r="I3583" i="6"/>
  <c r="C3583" i="6"/>
  <c r="K3583" i="6"/>
  <c r="L3583" i="6"/>
  <c r="D3583" i="6"/>
  <c r="M3583" i="6"/>
  <c r="N3583" i="6"/>
  <c r="A3584" i="6"/>
  <c r="F3584" i="6"/>
  <c r="G3584" i="6"/>
  <c r="H3584" i="6"/>
  <c r="I3584" i="6"/>
  <c r="C3584" i="6"/>
  <c r="K3584" i="6"/>
  <c r="L3584" i="6"/>
  <c r="D3584" i="6"/>
  <c r="M3584" i="6"/>
  <c r="N3584" i="6"/>
  <c r="A3585" i="6"/>
  <c r="F3585" i="6"/>
  <c r="G3585" i="6"/>
  <c r="H3585" i="6"/>
  <c r="I3585" i="6"/>
  <c r="C3585" i="6"/>
  <c r="K3585" i="6"/>
  <c r="L3585" i="6"/>
  <c r="D3585" i="6"/>
  <c r="M3585" i="6"/>
  <c r="N3585" i="6"/>
  <c r="A3586" i="6"/>
  <c r="F3586" i="6"/>
  <c r="G3586" i="6"/>
  <c r="H3586" i="6"/>
  <c r="I3586" i="6"/>
  <c r="C3586" i="6"/>
  <c r="K3586" i="6"/>
  <c r="L3586" i="6"/>
  <c r="D3586" i="6"/>
  <c r="M3586" i="6"/>
  <c r="N3586" i="6"/>
  <c r="A3587" i="6"/>
  <c r="F3587" i="6"/>
  <c r="G3587" i="6"/>
  <c r="H3587" i="6"/>
  <c r="I3587" i="6"/>
  <c r="C3587" i="6"/>
  <c r="K3587" i="6"/>
  <c r="L3587" i="6"/>
  <c r="D3587" i="6"/>
  <c r="M3587" i="6"/>
  <c r="N3587" i="6"/>
  <c r="A3588" i="6"/>
  <c r="F3588" i="6"/>
  <c r="G3588" i="6"/>
  <c r="H3588" i="6"/>
  <c r="I3588" i="6"/>
  <c r="C3588" i="6"/>
  <c r="K3588" i="6"/>
  <c r="L3588" i="6"/>
  <c r="D3588" i="6"/>
  <c r="M3588" i="6"/>
  <c r="N3588" i="6"/>
  <c r="A3589" i="6"/>
  <c r="F3589" i="6"/>
  <c r="G3589" i="6"/>
  <c r="H3589" i="6"/>
  <c r="I3589" i="6"/>
  <c r="C3589" i="6"/>
  <c r="K3589" i="6"/>
  <c r="L3589" i="6"/>
  <c r="D3589" i="6"/>
  <c r="M3589" i="6"/>
  <c r="N3589" i="6"/>
  <c r="A3590" i="6"/>
  <c r="F3590" i="6"/>
  <c r="G3590" i="6"/>
  <c r="H3590" i="6"/>
  <c r="I3590" i="6"/>
  <c r="C3590" i="6"/>
  <c r="K3590" i="6"/>
  <c r="L3590" i="6"/>
  <c r="D3590" i="6"/>
  <c r="M3590" i="6"/>
  <c r="N3590" i="6"/>
  <c r="A3591" i="6"/>
  <c r="F3591" i="6"/>
  <c r="G3591" i="6"/>
  <c r="H3591" i="6"/>
  <c r="I3591" i="6"/>
  <c r="C3591" i="6"/>
  <c r="K3591" i="6"/>
  <c r="L3591" i="6"/>
  <c r="D3591" i="6"/>
  <c r="M3591" i="6"/>
  <c r="N3591" i="6"/>
  <c r="A3592" i="6"/>
  <c r="F3592" i="6"/>
  <c r="G3592" i="6"/>
  <c r="H3592" i="6"/>
  <c r="I3592" i="6"/>
  <c r="C3592" i="6"/>
  <c r="K3592" i="6"/>
  <c r="L3592" i="6"/>
  <c r="D3592" i="6"/>
  <c r="M3592" i="6"/>
  <c r="N3592" i="6"/>
  <c r="A3593" i="6"/>
  <c r="F3593" i="6"/>
  <c r="G3593" i="6"/>
  <c r="H3593" i="6"/>
  <c r="I3593" i="6"/>
  <c r="C3593" i="6"/>
  <c r="K3593" i="6"/>
  <c r="L3593" i="6"/>
  <c r="D3593" i="6"/>
  <c r="M3593" i="6"/>
  <c r="N3593" i="6"/>
  <c r="A3594" i="6"/>
  <c r="F3594" i="6"/>
  <c r="G3594" i="6"/>
  <c r="H3594" i="6"/>
  <c r="I3594" i="6"/>
  <c r="C3594" i="6"/>
  <c r="K3594" i="6"/>
  <c r="L3594" i="6"/>
  <c r="D3594" i="6"/>
  <c r="M3594" i="6"/>
  <c r="N3594" i="6"/>
  <c r="A3595" i="6"/>
  <c r="F3595" i="6"/>
  <c r="G3595" i="6"/>
  <c r="H3595" i="6"/>
  <c r="I3595" i="6"/>
  <c r="C3595" i="6"/>
  <c r="K3595" i="6"/>
  <c r="L3595" i="6"/>
  <c r="D3595" i="6"/>
  <c r="M3595" i="6"/>
  <c r="N3595" i="6"/>
  <c r="A3596" i="6"/>
  <c r="F3596" i="6"/>
  <c r="G3596" i="6"/>
  <c r="H3596" i="6"/>
  <c r="I3596" i="6"/>
  <c r="C3596" i="6"/>
  <c r="K3596" i="6"/>
  <c r="L3596" i="6"/>
  <c r="D3596" i="6"/>
  <c r="M3596" i="6"/>
  <c r="N3596" i="6"/>
  <c r="A3597" i="6"/>
  <c r="F3597" i="6"/>
  <c r="G3597" i="6"/>
  <c r="H3597" i="6"/>
  <c r="I3597" i="6"/>
  <c r="C3597" i="6"/>
  <c r="K3597" i="6"/>
  <c r="L3597" i="6"/>
  <c r="D3597" i="6"/>
  <c r="M3597" i="6"/>
  <c r="N3597" i="6"/>
  <c r="A3598" i="6"/>
  <c r="F3598" i="6"/>
  <c r="G3598" i="6"/>
  <c r="H3598" i="6"/>
  <c r="I3598" i="6"/>
  <c r="C3598" i="6"/>
  <c r="K3598" i="6"/>
  <c r="L3598" i="6"/>
  <c r="D3598" i="6"/>
  <c r="M3598" i="6"/>
  <c r="N3598" i="6"/>
  <c r="A3599" i="6"/>
  <c r="F3599" i="6"/>
  <c r="G3599" i="6"/>
  <c r="H3599" i="6"/>
  <c r="I3599" i="6"/>
  <c r="C3599" i="6"/>
  <c r="K3599" i="6"/>
  <c r="L3599" i="6"/>
  <c r="D3599" i="6"/>
  <c r="M3599" i="6"/>
  <c r="N3599" i="6"/>
  <c r="A3600" i="6"/>
  <c r="F3600" i="6"/>
  <c r="G3600" i="6"/>
  <c r="H3600" i="6"/>
  <c r="I3600" i="6"/>
  <c r="C3600" i="6"/>
  <c r="K3600" i="6"/>
  <c r="L3600" i="6"/>
  <c r="D3600" i="6"/>
  <c r="M3600" i="6"/>
  <c r="N3600" i="6"/>
  <c r="A3601" i="6"/>
  <c r="F3601" i="6"/>
  <c r="G3601" i="6"/>
  <c r="H3601" i="6"/>
  <c r="I3601" i="6"/>
  <c r="C3601" i="6"/>
  <c r="K3601" i="6"/>
  <c r="L3601" i="6"/>
  <c r="D3601" i="6"/>
  <c r="M3601" i="6"/>
  <c r="N3601" i="6"/>
  <c r="A3602" i="6"/>
  <c r="F3602" i="6"/>
  <c r="G3602" i="6"/>
  <c r="H3602" i="6"/>
  <c r="I3602" i="6"/>
  <c r="C3602" i="6"/>
  <c r="K3602" i="6"/>
  <c r="L3602" i="6"/>
  <c r="D3602" i="6"/>
  <c r="M3602" i="6"/>
  <c r="N3602" i="6"/>
  <c r="A3603" i="6"/>
  <c r="F3603" i="6"/>
  <c r="G3603" i="6"/>
  <c r="H3603" i="6"/>
  <c r="I3603" i="6"/>
  <c r="C3603" i="6"/>
  <c r="K3603" i="6"/>
  <c r="L3603" i="6"/>
  <c r="D3603" i="6"/>
  <c r="M3603" i="6"/>
  <c r="N3603" i="6"/>
  <c r="A3604" i="6"/>
  <c r="F3604" i="6"/>
  <c r="G3604" i="6"/>
  <c r="H3604" i="6"/>
  <c r="I3604" i="6"/>
  <c r="C3604" i="6"/>
  <c r="K3604" i="6"/>
  <c r="L3604" i="6"/>
  <c r="D3604" i="6"/>
  <c r="M3604" i="6"/>
  <c r="N3604" i="6"/>
  <c r="A3605" i="6"/>
  <c r="F3605" i="6"/>
  <c r="G3605" i="6"/>
  <c r="H3605" i="6"/>
  <c r="I3605" i="6"/>
  <c r="C3605" i="6"/>
  <c r="K3605" i="6"/>
  <c r="L3605" i="6"/>
  <c r="D3605" i="6"/>
  <c r="M3605" i="6"/>
  <c r="N3605" i="6"/>
  <c r="A3606" i="6"/>
  <c r="F3606" i="6"/>
  <c r="G3606" i="6"/>
  <c r="H3606" i="6"/>
  <c r="I3606" i="6"/>
  <c r="C3606" i="6"/>
  <c r="K3606" i="6"/>
  <c r="L3606" i="6"/>
  <c r="D3606" i="6"/>
  <c r="M3606" i="6"/>
  <c r="N3606" i="6"/>
  <c r="A3607" i="6"/>
  <c r="F3607" i="6"/>
  <c r="G3607" i="6"/>
  <c r="H3607" i="6"/>
  <c r="I3607" i="6"/>
  <c r="C3607" i="6"/>
  <c r="K3607" i="6"/>
  <c r="L3607" i="6"/>
  <c r="D3607" i="6"/>
  <c r="M3607" i="6"/>
  <c r="N3607" i="6"/>
  <c r="A3608" i="6"/>
  <c r="F3608" i="6"/>
  <c r="G3608" i="6"/>
  <c r="H3608" i="6"/>
  <c r="I3608" i="6"/>
  <c r="C3608" i="6"/>
  <c r="K3608" i="6"/>
  <c r="L3608" i="6"/>
  <c r="D3608" i="6"/>
  <c r="M3608" i="6"/>
  <c r="N3608" i="6"/>
  <c r="A3609" i="6"/>
  <c r="F3609" i="6"/>
  <c r="G3609" i="6"/>
  <c r="H3609" i="6"/>
  <c r="I3609" i="6"/>
  <c r="C3609" i="6"/>
  <c r="K3609" i="6"/>
  <c r="L3609" i="6"/>
  <c r="D3609" i="6"/>
  <c r="M3609" i="6"/>
  <c r="N3609" i="6"/>
  <c r="A3610" i="6"/>
  <c r="F3610" i="6"/>
  <c r="G3610" i="6"/>
  <c r="H3610" i="6"/>
  <c r="I3610" i="6"/>
  <c r="C3610" i="6"/>
  <c r="K3610" i="6"/>
  <c r="L3610" i="6"/>
  <c r="D3610" i="6"/>
  <c r="M3610" i="6"/>
  <c r="N3610" i="6"/>
  <c r="A3611" i="6"/>
  <c r="F3611" i="6"/>
  <c r="G3611" i="6"/>
  <c r="H3611" i="6"/>
  <c r="I3611" i="6"/>
  <c r="C3611" i="6"/>
  <c r="K3611" i="6"/>
  <c r="L3611" i="6"/>
  <c r="D3611" i="6"/>
  <c r="M3611" i="6"/>
  <c r="N3611" i="6"/>
  <c r="A3612" i="6"/>
  <c r="F3612" i="6"/>
  <c r="G3612" i="6"/>
  <c r="H3612" i="6"/>
  <c r="I3612" i="6"/>
  <c r="C3612" i="6"/>
  <c r="K3612" i="6"/>
  <c r="L3612" i="6"/>
  <c r="D3612" i="6"/>
  <c r="M3612" i="6"/>
  <c r="N3612" i="6"/>
  <c r="A3613" i="6"/>
  <c r="F3613" i="6"/>
  <c r="G3613" i="6"/>
  <c r="H3613" i="6"/>
  <c r="I3613" i="6"/>
  <c r="C3613" i="6"/>
  <c r="K3613" i="6"/>
  <c r="L3613" i="6"/>
  <c r="D3613" i="6"/>
  <c r="M3613" i="6"/>
  <c r="N3613" i="6"/>
  <c r="A3614" i="6"/>
  <c r="F3614" i="6"/>
  <c r="G3614" i="6"/>
  <c r="H3614" i="6"/>
  <c r="I3614" i="6"/>
  <c r="C3614" i="6"/>
  <c r="K3614" i="6"/>
  <c r="L3614" i="6"/>
  <c r="D3614" i="6"/>
  <c r="M3614" i="6"/>
  <c r="N3614" i="6"/>
  <c r="A3615" i="6"/>
  <c r="F3615" i="6"/>
  <c r="G3615" i="6"/>
  <c r="H3615" i="6"/>
  <c r="I3615" i="6"/>
  <c r="C3615" i="6"/>
  <c r="K3615" i="6"/>
  <c r="L3615" i="6"/>
  <c r="D3615" i="6"/>
  <c r="M3615" i="6"/>
  <c r="N3615" i="6"/>
  <c r="A3616" i="6"/>
  <c r="F3616" i="6"/>
  <c r="G3616" i="6"/>
  <c r="H3616" i="6"/>
  <c r="I3616" i="6"/>
  <c r="C3616" i="6"/>
  <c r="K3616" i="6"/>
  <c r="L3616" i="6"/>
  <c r="D3616" i="6"/>
  <c r="M3616" i="6"/>
  <c r="N3616" i="6"/>
  <c r="A3617" i="6"/>
  <c r="F3617" i="6"/>
  <c r="G3617" i="6"/>
  <c r="H3617" i="6"/>
  <c r="I3617" i="6"/>
  <c r="C3617" i="6"/>
  <c r="K3617" i="6"/>
  <c r="L3617" i="6"/>
  <c r="D3617" i="6"/>
  <c r="M3617" i="6"/>
  <c r="N3617" i="6"/>
  <c r="A3618" i="6"/>
  <c r="F3618" i="6"/>
  <c r="G3618" i="6"/>
  <c r="H3618" i="6"/>
  <c r="I3618" i="6"/>
  <c r="C3618" i="6"/>
  <c r="K3618" i="6"/>
  <c r="L3618" i="6"/>
  <c r="D3618" i="6"/>
  <c r="M3618" i="6"/>
  <c r="N3618" i="6"/>
  <c r="A3619" i="6"/>
  <c r="F3619" i="6"/>
  <c r="G3619" i="6"/>
  <c r="H3619" i="6"/>
  <c r="I3619" i="6"/>
  <c r="C3619" i="6"/>
  <c r="K3619" i="6"/>
  <c r="L3619" i="6"/>
  <c r="D3619" i="6"/>
  <c r="M3619" i="6"/>
  <c r="N3619" i="6"/>
  <c r="A3620" i="6"/>
  <c r="F3620" i="6"/>
  <c r="G3620" i="6"/>
  <c r="H3620" i="6"/>
  <c r="I3620" i="6"/>
  <c r="C3620" i="6"/>
  <c r="K3620" i="6"/>
  <c r="L3620" i="6"/>
  <c r="D3620" i="6"/>
  <c r="M3620" i="6"/>
  <c r="N3620" i="6"/>
  <c r="A3621" i="6"/>
  <c r="F3621" i="6"/>
  <c r="G3621" i="6"/>
  <c r="H3621" i="6"/>
  <c r="I3621" i="6"/>
  <c r="C3621" i="6"/>
  <c r="K3621" i="6"/>
  <c r="L3621" i="6"/>
  <c r="D3621" i="6"/>
  <c r="M3621" i="6"/>
  <c r="N3621" i="6"/>
  <c r="A3622" i="6"/>
  <c r="F3622" i="6"/>
  <c r="G3622" i="6"/>
  <c r="H3622" i="6"/>
  <c r="I3622" i="6"/>
  <c r="C3622" i="6"/>
  <c r="K3622" i="6"/>
  <c r="L3622" i="6"/>
  <c r="D3622" i="6"/>
  <c r="M3622" i="6"/>
  <c r="N3622" i="6"/>
  <c r="A3623" i="6"/>
  <c r="F3623" i="6"/>
  <c r="G3623" i="6"/>
  <c r="H3623" i="6"/>
  <c r="I3623" i="6"/>
  <c r="C3623" i="6"/>
  <c r="K3623" i="6"/>
  <c r="L3623" i="6"/>
  <c r="D3623" i="6"/>
  <c r="M3623" i="6"/>
  <c r="N3623" i="6"/>
  <c r="A3624" i="6"/>
  <c r="F3624" i="6"/>
  <c r="G3624" i="6"/>
  <c r="H3624" i="6"/>
  <c r="I3624" i="6"/>
  <c r="C3624" i="6"/>
  <c r="K3624" i="6"/>
  <c r="L3624" i="6"/>
  <c r="D3624" i="6"/>
  <c r="M3624" i="6"/>
  <c r="N3624" i="6"/>
  <c r="A3625" i="6"/>
  <c r="F3625" i="6"/>
  <c r="G3625" i="6"/>
  <c r="H3625" i="6"/>
  <c r="I3625" i="6"/>
  <c r="C3625" i="6"/>
  <c r="K3625" i="6"/>
  <c r="L3625" i="6"/>
  <c r="D3625" i="6"/>
  <c r="M3625" i="6"/>
  <c r="N3625" i="6"/>
  <c r="A3626" i="6"/>
  <c r="F3626" i="6"/>
  <c r="G3626" i="6"/>
  <c r="H3626" i="6"/>
  <c r="I3626" i="6"/>
  <c r="C3626" i="6"/>
  <c r="K3626" i="6"/>
  <c r="L3626" i="6"/>
  <c r="D3626" i="6"/>
  <c r="M3626" i="6"/>
  <c r="N3626" i="6"/>
  <c r="A3627" i="6"/>
  <c r="F3627" i="6"/>
  <c r="G3627" i="6"/>
  <c r="H3627" i="6"/>
  <c r="I3627" i="6"/>
  <c r="C3627" i="6"/>
  <c r="K3627" i="6"/>
  <c r="L3627" i="6"/>
  <c r="D3627" i="6"/>
  <c r="M3627" i="6"/>
  <c r="N3627" i="6"/>
  <c r="A3628" i="6"/>
  <c r="F3628" i="6"/>
  <c r="G3628" i="6"/>
  <c r="H3628" i="6"/>
  <c r="I3628" i="6"/>
  <c r="C3628" i="6"/>
  <c r="K3628" i="6"/>
  <c r="L3628" i="6"/>
  <c r="D3628" i="6"/>
  <c r="M3628" i="6"/>
  <c r="N3628" i="6"/>
  <c r="A3629" i="6"/>
  <c r="F3629" i="6"/>
  <c r="G3629" i="6"/>
  <c r="H3629" i="6"/>
  <c r="I3629" i="6"/>
  <c r="C3629" i="6"/>
  <c r="K3629" i="6"/>
  <c r="L3629" i="6"/>
  <c r="D3629" i="6"/>
  <c r="M3629" i="6"/>
  <c r="N3629" i="6"/>
  <c r="A3630" i="6"/>
  <c r="F3630" i="6"/>
  <c r="G3630" i="6"/>
  <c r="H3630" i="6"/>
  <c r="I3630" i="6"/>
  <c r="C3630" i="6"/>
  <c r="K3630" i="6"/>
  <c r="L3630" i="6"/>
  <c r="D3630" i="6"/>
  <c r="M3630" i="6"/>
  <c r="N3630" i="6"/>
  <c r="A3631" i="6"/>
  <c r="F3631" i="6"/>
  <c r="G3631" i="6"/>
  <c r="H3631" i="6"/>
  <c r="I3631" i="6"/>
  <c r="C3631" i="6"/>
  <c r="K3631" i="6"/>
  <c r="L3631" i="6"/>
  <c r="D3631" i="6"/>
  <c r="M3631" i="6"/>
  <c r="N3631" i="6"/>
  <c r="A3632" i="6"/>
  <c r="F3632" i="6"/>
  <c r="G3632" i="6"/>
  <c r="H3632" i="6"/>
  <c r="I3632" i="6"/>
  <c r="C3632" i="6"/>
  <c r="K3632" i="6"/>
  <c r="L3632" i="6"/>
  <c r="D3632" i="6"/>
  <c r="M3632" i="6"/>
  <c r="N3632" i="6"/>
  <c r="A3633" i="6"/>
  <c r="F3633" i="6"/>
  <c r="G3633" i="6"/>
  <c r="H3633" i="6"/>
  <c r="I3633" i="6"/>
  <c r="C3633" i="6"/>
  <c r="K3633" i="6"/>
  <c r="L3633" i="6"/>
  <c r="D3633" i="6"/>
  <c r="M3633" i="6"/>
  <c r="N3633" i="6"/>
  <c r="A3634" i="6"/>
  <c r="F3634" i="6"/>
  <c r="G3634" i="6"/>
  <c r="H3634" i="6"/>
  <c r="I3634" i="6"/>
  <c r="C3634" i="6"/>
  <c r="K3634" i="6"/>
  <c r="L3634" i="6"/>
  <c r="D3634" i="6"/>
  <c r="M3634" i="6"/>
  <c r="N3634" i="6"/>
  <c r="A3635" i="6"/>
  <c r="F3635" i="6"/>
  <c r="G3635" i="6"/>
  <c r="H3635" i="6"/>
  <c r="I3635" i="6"/>
  <c r="C3635" i="6"/>
  <c r="K3635" i="6"/>
  <c r="L3635" i="6"/>
  <c r="D3635" i="6"/>
  <c r="M3635" i="6"/>
  <c r="N3635" i="6"/>
  <c r="A3636" i="6"/>
  <c r="F3636" i="6"/>
  <c r="G3636" i="6"/>
  <c r="H3636" i="6"/>
  <c r="I3636" i="6"/>
  <c r="C3636" i="6"/>
  <c r="K3636" i="6"/>
  <c r="L3636" i="6"/>
  <c r="D3636" i="6"/>
  <c r="M3636" i="6"/>
  <c r="N3636" i="6"/>
  <c r="A3637" i="6"/>
  <c r="F3637" i="6"/>
  <c r="G3637" i="6"/>
  <c r="H3637" i="6"/>
  <c r="I3637" i="6"/>
  <c r="C3637" i="6"/>
  <c r="K3637" i="6"/>
  <c r="L3637" i="6"/>
  <c r="D3637" i="6"/>
  <c r="M3637" i="6"/>
  <c r="N3637" i="6"/>
  <c r="A3638" i="6"/>
  <c r="F3638" i="6"/>
  <c r="G3638" i="6"/>
  <c r="H3638" i="6"/>
  <c r="I3638" i="6"/>
  <c r="C3638" i="6"/>
  <c r="K3638" i="6"/>
  <c r="L3638" i="6"/>
  <c r="D3638" i="6"/>
  <c r="M3638" i="6"/>
  <c r="N3638" i="6"/>
  <c r="A3639" i="6"/>
  <c r="F3639" i="6"/>
  <c r="G3639" i="6"/>
  <c r="H3639" i="6"/>
  <c r="I3639" i="6"/>
  <c r="C3639" i="6"/>
  <c r="K3639" i="6"/>
  <c r="L3639" i="6"/>
  <c r="D3639" i="6"/>
  <c r="M3639" i="6"/>
  <c r="N3639" i="6"/>
  <c r="A3640" i="6"/>
  <c r="F3640" i="6"/>
  <c r="G3640" i="6"/>
  <c r="H3640" i="6"/>
  <c r="I3640" i="6"/>
  <c r="C3640" i="6"/>
  <c r="K3640" i="6"/>
  <c r="L3640" i="6"/>
  <c r="D3640" i="6"/>
  <c r="M3640" i="6"/>
  <c r="N3640" i="6"/>
  <c r="A3641" i="6"/>
  <c r="F3641" i="6"/>
  <c r="G3641" i="6"/>
  <c r="H3641" i="6"/>
  <c r="I3641" i="6"/>
  <c r="C3641" i="6"/>
  <c r="K3641" i="6"/>
  <c r="L3641" i="6"/>
  <c r="D3641" i="6"/>
  <c r="M3641" i="6"/>
  <c r="N3641" i="6"/>
  <c r="A3642" i="6"/>
  <c r="F3642" i="6"/>
  <c r="G3642" i="6"/>
  <c r="H3642" i="6"/>
  <c r="I3642" i="6"/>
  <c r="C3642" i="6"/>
  <c r="K3642" i="6"/>
  <c r="L3642" i="6"/>
  <c r="D3642" i="6"/>
  <c r="M3642" i="6"/>
  <c r="N3642" i="6"/>
  <c r="A3643" i="6"/>
  <c r="F3643" i="6"/>
  <c r="G3643" i="6"/>
  <c r="H3643" i="6"/>
  <c r="I3643" i="6"/>
  <c r="C3643" i="6"/>
  <c r="K3643" i="6"/>
  <c r="L3643" i="6"/>
  <c r="D3643" i="6"/>
  <c r="M3643" i="6"/>
  <c r="N3643" i="6"/>
  <c r="A3644" i="6"/>
  <c r="F3644" i="6"/>
  <c r="G3644" i="6"/>
  <c r="H3644" i="6"/>
  <c r="I3644" i="6"/>
  <c r="C3644" i="6"/>
  <c r="K3644" i="6"/>
  <c r="L3644" i="6"/>
  <c r="D3644" i="6"/>
  <c r="M3644" i="6"/>
  <c r="N3644" i="6"/>
  <c r="A3645" i="6"/>
  <c r="F3645" i="6"/>
  <c r="G3645" i="6"/>
  <c r="H3645" i="6"/>
  <c r="I3645" i="6"/>
  <c r="C3645" i="6"/>
  <c r="K3645" i="6"/>
  <c r="L3645" i="6"/>
  <c r="D3645" i="6"/>
  <c r="M3645" i="6"/>
  <c r="N3645" i="6"/>
  <c r="A3646" i="6"/>
  <c r="F3646" i="6"/>
  <c r="G3646" i="6"/>
  <c r="H3646" i="6"/>
  <c r="I3646" i="6"/>
  <c r="C3646" i="6"/>
  <c r="K3646" i="6"/>
  <c r="L3646" i="6"/>
  <c r="D3646" i="6"/>
  <c r="M3646" i="6"/>
  <c r="N3646" i="6"/>
  <c r="A3647" i="6"/>
  <c r="F3647" i="6"/>
  <c r="G3647" i="6"/>
  <c r="H3647" i="6"/>
  <c r="I3647" i="6"/>
  <c r="C3647" i="6"/>
  <c r="K3647" i="6"/>
  <c r="L3647" i="6"/>
  <c r="D3647" i="6"/>
  <c r="M3647" i="6"/>
  <c r="N3647" i="6"/>
  <c r="A3648" i="6"/>
  <c r="F3648" i="6"/>
  <c r="G3648" i="6"/>
  <c r="H3648" i="6"/>
  <c r="I3648" i="6"/>
  <c r="C3648" i="6"/>
  <c r="K3648" i="6"/>
  <c r="L3648" i="6"/>
  <c r="D3648" i="6"/>
  <c r="M3648" i="6"/>
  <c r="N3648" i="6"/>
  <c r="A3649" i="6"/>
  <c r="F3649" i="6"/>
  <c r="G3649" i="6"/>
  <c r="H3649" i="6"/>
  <c r="I3649" i="6"/>
  <c r="C3649" i="6"/>
  <c r="K3649" i="6"/>
  <c r="L3649" i="6"/>
  <c r="D3649" i="6"/>
  <c r="M3649" i="6"/>
  <c r="N3649" i="6"/>
  <c r="A3650" i="6"/>
  <c r="F3650" i="6"/>
  <c r="G3650" i="6"/>
  <c r="H3650" i="6"/>
  <c r="I3650" i="6"/>
  <c r="C3650" i="6"/>
  <c r="K3650" i="6"/>
  <c r="L3650" i="6"/>
  <c r="D3650" i="6"/>
  <c r="M3650" i="6"/>
  <c r="N3650" i="6"/>
  <c r="A3651" i="6"/>
  <c r="F3651" i="6"/>
  <c r="G3651" i="6"/>
  <c r="H3651" i="6"/>
  <c r="I3651" i="6"/>
  <c r="C3651" i="6"/>
  <c r="K3651" i="6"/>
  <c r="L3651" i="6"/>
  <c r="D3651" i="6"/>
  <c r="M3651" i="6"/>
  <c r="N3651" i="6"/>
  <c r="A3652" i="6"/>
  <c r="F3652" i="6"/>
  <c r="G3652" i="6"/>
  <c r="H3652" i="6"/>
  <c r="I3652" i="6"/>
  <c r="C3652" i="6"/>
  <c r="K3652" i="6"/>
  <c r="L3652" i="6"/>
  <c r="D3652" i="6"/>
  <c r="M3652" i="6"/>
  <c r="N3652" i="6"/>
  <c r="A3653" i="6"/>
  <c r="F3653" i="6"/>
  <c r="G3653" i="6"/>
  <c r="H3653" i="6"/>
  <c r="I3653" i="6"/>
  <c r="C3653" i="6"/>
  <c r="K3653" i="6"/>
  <c r="L3653" i="6"/>
  <c r="D3653" i="6"/>
  <c r="M3653" i="6"/>
  <c r="N3653" i="6"/>
  <c r="A3654" i="6"/>
  <c r="F3654" i="6"/>
  <c r="G3654" i="6"/>
  <c r="H3654" i="6"/>
  <c r="I3654" i="6"/>
  <c r="C3654" i="6"/>
  <c r="K3654" i="6"/>
  <c r="L3654" i="6"/>
  <c r="D3654" i="6"/>
  <c r="M3654" i="6"/>
  <c r="N3654" i="6"/>
  <c r="A3655" i="6"/>
  <c r="F3655" i="6"/>
  <c r="G3655" i="6"/>
  <c r="H3655" i="6"/>
  <c r="I3655" i="6"/>
  <c r="C3655" i="6"/>
  <c r="K3655" i="6"/>
  <c r="L3655" i="6"/>
  <c r="D3655" i="6"/>
  <c r="M3655" i="6"/>
  <c r="N3655" i="6"/>
  <c r="A3656" i="6"/>
  <c r="F3656" i="6"/>
  <c r="G3656" i="6"/>
  <c r="H3656" i="6"/>
  <c r="I3656" i="6"/>
  <c r="C3656" i="6"/>
  <c r="K3656" i="6"/>
  <c r="L3656" i="6"/>
  <c r="D3656" i="6"/>
  <c r="M3656" i="6"/>
  <c r="N3656" i="6"/>
  <c r="A3657" i="6"/>
  <c r="F3657" i="6"/>
  <c r="G3657" i="6"/>
  <c r="H3657" i="6"/>
  <c r="I3657" i="6"/>
  <c r="C3657" i="6"/>
  <c r="K3657" i="6"/>
  <c r="L3657" i="6"/>
  <c r="D3657" i="6"/>
  <c r="M3657" i="6"/>
  <c r="N3657" i="6"/>
  <c r="A3658" i="6"/>
  <c r="F3658" i="6"/>
  <c r="G3658" i="6"/>
  <c r="H3658" i="6"/>
  <c r="I3658" i="6"/>
  <c r="C3658" i="6"/>
  <c r="K3658" i="6"/>
  <c r="L3658" i="6"/>
  <c r="D3658" i="6"/>
  <c r="M3658" i="6"/>
  <c r="N3658" i="6"/>
  <c r="A3659" i="6"/>
  <c r="F3659" i="6"/>
  <c r="G3659" i="6"/>
  <c r="H3659" i="6"/>
  <c r="I3659" i="6"/>
  <c r="C3659" i="6"/>
  <c r="K3659" i="6"/>
  <c r="L3659" i="6"/>
  <c r="D3659" i="6"/>
  <c r="M3659" i="6"/>
  <c r="N3659" i="6"/>
  <c r="A3660" i="6"/>
  <c r="F3660" i="6"/>
  <c r="G3660" i="6"/>
  <c r="H3660" i="6"/>
  <c r="I3660" i="6"/>
  <c r="C3660" i="6"/>
  <c r="K3660" i="6"/>
  <c r="L3660" i="6"/>
  <c r="D3660" i="6"/>
  <c r="M3660" i="6"/>
  <c r="N3660" i="6"/>
  <c r="A3661" i="6"/>
  <c r="F3661" i="6"/>
  <c r="G3661" i="6"/>
  <c r="H3661" i="6"/>
  <c r="I3661" i="6"/>
  <c r="C3661" i="6"/>
  <c r="K3661" i="6"/>
  <c r="L3661" i="6"/>
  <c r="D3661" i="6"/>
  <c r="M3661" i="6"/>
  <c r="N3661" i="6"/>
  <c r="A3662" i="6"/>
  <c r="F3662" i="6"/>
  <c r="G3662" i="6"/>
  <c r="H3662" i="6"/>
  <c r="I3662" i="6"/>
  <c r="C3662" i="6"/>
  <c r="K3662" i="6"/>
  <c r="L3662" i="6"/>
  <c r="D3662" i="6"/>
  <c r="M3662" i="6"/>
  <c r="N3662" i="6"/>
  <c r="A3663" i="6"/>
  <c r="F3663" i="6"/>
  <c r="G3663" i="6"/>
  <c r="H3663" i="6"/>
  <c r="I3663" i="6"/>
  <c r="C3663" i="6"/>
  <c r="K3663" i="6"/>
  <c r="L3663" i="6"/>
  <c r="D3663" i="6"/>
  <c r="M3663" i="6"/>
  <c r="N3663" i="6"/>
  <c r="A3664" i="6"/>
  <c r="F3664" i="6"/>
  <c r="G3664" i="6"/>
  <c r="H3664" i="6"/>
  <c r="I3664" i="6"/>
  <c r="C3664" i="6"/>
  <c r="K3664" i="6"/>
  <c r="L3664" i="6"/>
  <c r="D3664" i="6"/>
  <c r="M3664" i="6"/>
  <c r="N3664" i="6"/>
  <c r="A3665" i="6"/>
  <c r="F3665" i="6"/>
  <c r="G3665" i="6"/>
  <c r="H3665" i="6"/>
  <c r="I3665" i="6"/>
  <c r="C3665" i="6"/>
  <c r="K3665" i="6"/>
  <c r="L3665" i="6"/>
  <c r="D3665" i="6"/>
  <c r="M3665" i="6"/>
  <c r="N3665" i="6"/>
  <c r="A3666" i="6"/>
  <c r="F3666" i="6"/>
  <c r="G3666" i="6"/>
  <c r="H3666" i="6"/>
  <c r="I3666" i="6"/>
  <c r="C3666" i="6"/>
  <c r="K3666" i="6"/>
  <c r="L3666" i="6"/>
  <c r="D3666" i="6"/>
  <c r="M3666" i="6"/>
  <c r="N3666" i="6"/>
  <c r="A3667" i="6"/>
  <c r="F3667" i="6"/>
  <c r="G3667" i="6"/>
  <c r="H3667" i="6"/>
  <c r="I3667" i="6"/>
  <c r="C3667" i="6"/>
  <c r="K3667" i="6"/>
  <c r="L3667" i="6"/>
  <c r="D3667" i="6"/>
  <c r="M3667" i="6"/>
  <c r="N3667" i="6"/>
  <c r="A3668" i="6"/>
  <c r="F3668" i="6"/>
  <c r="G3668" i="6"/>
  <c r="H3668" i="6"/>
  <c r="I3668" i="6"/>
  <c r="C3668" i="6"/>
  <c r="K3668" i="6"/>
  <c r="L3668" i="6"/>
  <c r="D3668" i="6"/>
  <c r="M3668" i="6"/>
  <c r="N3668" i="6"/>
  <c r="A3669" i="6"/>
  <c r="F3669" i="6"/>
  <c r="G3669" i="6"/>
  <c r="H3669" i="6"/>
  <c r="I3669" i="6"/>
  <c r="C3669" i="6"/>
  <c r="K3669" i="6"/>
  <c r="L3669" i="6"/>
  <c r="D3669" i="6"/>
  <c r="M3669" i="6"/>
  <c r="N3669" i="6"/>
  <c r="A3670" i="6"/>
  <c r="F3670" i="6"/>
  <c r="G3670" i="6"/>
  <c r="H3670" i="6"/>
  <c r="I3670" i="6"/>
  <c r="C3670" i="6"/>
  <c r="K3670" i="6"/>
  <c r="L3670" i="6"/>
  <c r="D3670" i="6"/>
  <c r="M3670" i="6"/>
  <c r="N3670" i="6"/>
  <c r="A3671" i="6"/>
  <c r="F3671" i="6"/>
  <c r="G3671" i="6"/>
  <c r="H3671" i="6"/>
  <c r="I3671" i="6"/>
  <c r="C3671" i="6"/>
  <c r="K3671" i="6"/>
  <c r="L3671" i="6"/>
  <c r="D3671" i="6"/>
  <c r="M3671" i="6"/>
  <c r="N3671" i="6"/>
  <c r="A3672" i="6"/>
  <c r="F3672" i="6"/>
  <c r="G3672" i="6"/>
  <c r="H3672" i="6"/>
  <c r="I3672" i="6"/>
  <c r="C3672" i="6"/>
  <c r="K3672" i="6"/>
  <c r="L3672" i="6"/>
  <c r="D3672" i="6"/>
  <c r="M3672" i="6"/>
  <c r="N3672" i="6"/>
  <c r="A3673" i="6"/>
  <c r="F3673" i="6"/>
  <c r="G3673" i="6"/>
  <c r="H3673" i="6"/>
  <c r="I3673" i="6"/>
  <c r="C3673" i="6"/>
  <c r="K3673" i="6"/>
  <c r="L3673" i="6"/>
  <c r="D3673" i="6"/>
  <c r="M3673" i="6"/>
  <c r="N3673" i="6"/>
  <c r="A3674" i="6"/>
  <c r="F3674" i="6"/>
  <c r="G3674" i="6"/>
  <c r="H3674" i="6"/>
  <c r="I3674" i="6"/>
  <c r="C3674" i="6"/>
  <c r="K3674" i="6"/>
  <c r="L3674" i="6"/>
  <c r="D3674" i="6"/>
  <c r="M3674" i="6"/>
  <c r="N3674" i="6"/>
  <c r="A3675" i="6"/>
  <c r="F3675" i="6"/>
  <c r="G3675" i="6"/>
  <c r="H3675" i="6"/>
  <c r="I3675" i="6"/>
  <c r="C3675" i="6"/>
  <c r="K3675" i="6"/>
  <c r="L3675" i="6"/>
  <c r="D3675" i="6"/>
  <c r="M3675" i="6"/>
  <c r="N3675" i="6"/>
  <c r="A3676" i="6"/>
  <c r="F3676" i="6"/>
  <c r="G3676" i="6"/>
  <c r="H3676" i="6"/>
  <c r="I3676" i="6"/>
  <c r="C3676" i="6"/>
  <c r="K3676" i="6"/>
  <c r="L3676" i="6"/>
  <c r="D3676" i="6"/>
  <c r="M3676" i="6"/>
  <c r="N3676" i="6"/>
  <c r="A3677" i="6"/>
  <c r="F3677" i="6"/>
  <c r="G3677" i="6"/>
  <c r="H3677" i="6"/>
  <c r="I3677" i="6"/>
  <c r="C3677" i="6"/>
  <c r="K3677" i="6"/>
  <c r="L3677" i="6"/>
  <c r="D3677" i="6"/>
  <c r="M3677" i="6"/>
  <c r="N3677" i="6"/>
  <c r="A3678" i="6"/>
  <c r="F3678" i="6"/>
  <c r="G3678" i="6"/>
  <c r="H3678" i="6"/>
  <c r="I3678" i="6"/>
  <c r="C3678" i="6"/>
  <c r="K3678" i="6"/>
  <c r="L3678" i="6"/>
  <c r="D3678" i="6"/>
  <c r="M3678" i="6"/>
  <c r="N3678" i="6"/>
  <c r="A3679" i="6"/>
  <c r="F3679" i="6"/>
  <c r="G3679" i="6"/>
  <c r="H3679" i="6"/>
  <c r="I3679" i="6"/>
  <c r="C3679" i="6"/>
  <c r="K3679" i="6"/>
  <c r="L3679" i="6"/>
  <c r="D3679" i="6"/>
  <c r="M3679" i="6"/>
  <c r="N3679" i="6"/>
  <c r="A3680" i="6"/>
  <c r="F3680" i="6"/>
  <c r="G3680" i="6"/>
  <c r="H3680" i="6"/>
  <c r="I3680" i="6"/>
  <c r="C3680" i="6"/>
  <c r="K3680" i="6"/>
  <c r="L3680" i="6"/>
  <c r="D3680" i="6"/>
  <c r="M3680" i="6"/>
  <c r="N3680" i="6"/>
  <c r="A3681" i="6"/>
  <c r="F3681" i="6"/>
  <c r="G3681" i="6"/>
  <c r="H3681" i="6"/>
  <c r="I3681" i="6"/>
  <c r="C3681" i="6"/>
  <c r="K3681" i="6"/>
  <c r="L3681" i="6"/>
  <c r="D3681" i="6"/>
  <c r="M3681" i="6"/>
  <c r="N3681" i="6"/>
  <c r="A3682" i="6"/>
  <c r="F3682" i="6"/>
  <c r="G3682" i="6"/>
  <c r="H3682" i="6"/>
  <c r="I3682" i="6"/>
  <c r="C3682" i="6"/>
  <c r="K3682" i="6"/>
  <c r="L3682" i="6"/>
  <c r="D3682" i="6"/>
  <c r="M3682" i="6"/>
  <c r="N3682" i="6"/>
  <c r="A3683" i="6"/>
  <c r="F3683" i="6"/>
  <c r="G3683" i="6"/>
  <c r="H3683" i="6"/>
  <c r="I3683" i="6"/>
  <c r="C3683" i="6"/>
  <c r="K3683" i="6"/>
  <c r="L3683" i="6"/>
  <c r="D3683" i="6"/>
  <c r="M3683" i="6"/>
  <c r="N3683" i="6"/>
  <c r="A3684" i="6"/>
  <c r="F3684" i="6"/>
  <c r="G3684" i="6"/>
  <c r="H3684" i="6"/>
  <c r="I3684" i="6"/>
  <c r="C3684" i="6"/>
  <c r="K3684" i="6"/>
  <c r="L3684" i="6"/>
  <c r="D3684" i="6"/>
  <c r="M3684" i="6"/>
  <c r="N3684" i="6"/>
  <c r="A3685" i="6"/>
  <c r="F3685" i="6"/>
  <c r="G3685" i="6"/>
  <c r="H3685" i="6"/>
  <c r="I3685" i="6"/>
  <c r="C3685" i="6"/>
  <c r="K3685" i="6"/>
  <c r="L3685" i="6"/>
  <c r="D3685" i="6"/>
  <c r="M3685" i="6"/>
  <c r="N3685" i="6"/>
  <c r="A3686" i="6"/>
  <c r="F3686" i="6"/>
  <c r="G3686" i="6"/>
  <c r="H3686" i="6"/>
  <c r="I3686" i="6"/>
  <c r="C3686" i="6"/>
  <c r="K3686" i="6"/>
  <c r="L3686" i="6"/>
  <c r="D3686" i="6"/>
  <c r="M3686" i="6"/>
  <c r="N3686" i="6"/>
  <c r="A3687" i="6"/>
  <c r="F3687" i="6"/>
  <c r="G3687" i="6"/>
  <c r="H3687" i="6"/>
  <c r="I3687" i="6"/>
  <c r="C3687" i="6"/>
  <c r="K3687" i="6"/>
  <c r="L3687" i="6"/>
  <c r="D3687" i="6"/>
  <c r="M3687" i="6"/>
  <c r="N3687" i="6"/>
  <c r="A3688" i="6"/>
  <c r="F3688" i="6"/>
  <c r="G3688" i="6"/>
  <c r="H3688" i="6"/>
  <c r="I3688" i="6"/>
  <c r="C3688" i="6"/>
  <c r="K3688" i="6"/>
  <c r="L3688" i="6"/>
  <c r="D3688" i="6"/>
  <c r="M3688" i="6"/>
  <c r="N3688" i="6"/>
  <c r="A3689" i="6"/>
  <c r="F3689" i="6"/>
  <c r="G3689" i="6"/>
  <c r="H3689" i="6"/>
  <c r="I3689" i="6"/>
  <c r="C3689" i="6"/>
  <c r="K3689" i="6"/>
  <c r="L3689" i="6"/>
  <c r="D3689" i="6"/>
  <c r="M3689" i="6"/>
  <c r="N3689" i="6"/>
  <c r="A3690" i="6"/>
  <c r="F3690" i="6"/>
  <c r="G3690" i="6"/>
  <c r="H3690" i="6"/>
  <c r="I3690" i="6"/>
  <c r="C3690" i="6"/>
  <c r="K3690" i="6"/>
  <c r="L3690" i="6"/>
  <c r="D3690" i="6"/>
  <c r="M3690" i="6"/>
  <c r="N3690" i="6"/>
  <c r="A3691" i="6"/>
  <c r="F3691" i="6"/>
  <c r="G3691" i="6"/>
  <c r="H3691" i="6"/>
  <c r="I3691" i="6"/>
  <c r="C3691" i="6"/>
  <c r="K3691" i="6"/>
  <c r="L3691" i="6"/>
  <c r="D3691" i="6"/>
  <c r="M3691" i="6"/>
  <c r="N3691" i="6"/>
  <c r="A3692" i="6"/>
  <c r="F3692" i="6"/>
  <c r="G3692" i="6"/>
  <c r="H3692" i="6"/>
  <c r="I3692" i="6"/>
  <c r="C3692" i="6"/>
  <c r="K3692" i="6"/>
  <c r="L3692" i="6"/>
  <c r="D3692" i="6"/>
  <c r="M3692" i="6"/>
  <c r="N3692" i="6"/>
  <c r="A3693" i="6"/>
  <c r="F3693" i="6"/>
  <c r="G3693" i="6"/>
  <c r="H3693" i="6"/>
  <c r="I3693" i="6"/>
  <c r="C3693" i="6"/>
  <c r="K3693" i="6"/>
  <c r="L3693" i="6"/>
  <c r="D3693" i="6"/>
  <c r="M3693" i="6"/>
  <c r="N3693" i="6"/>
  <c r="A3694" i="6"/>
  <c r="F3694" i="6"/>
  <c r="G3694" i="6"/>
  <c r="H3694" i="6"/>
  <c r="I3694" i="6"/>
  <c r="C3694" i="6"/>
  <c r="K3694" i="6"/>
  <c r="L3694" i="6"/>
  <c r="D3694" i="6"/>
  <c r="M3694" i="6"/>
  <c r="N3694" i="6"/>
  <c r="A3695" i="6"/>
  <c r="F3695" i="6"/>
  <c r="G3695" i="6"/>
  <c r="H3695" i="6"/>
  <c r="I3695" i="6"/>
  <c r="C3695" i="6"/>
  <c r="K3695" i="6"/>
  <c r="L3695" i="6"/>
  <c r="D3695" i="6"/>
  <c r="M3695" i="6"/>
  <c r="N3695" i="6"/>
  <c r="A3696" i="6"/>
  <c r="F3696" i="6"/>
  <c r="G3696" i="6"/>
  <c r="H3696" i="6"/>
  <c r="I3696" i="6"/>
  <c r="C3696" i="6"/>
  <c r="K3696" i="6"/>
  <c r="L3696" i="6"/>
  <c r="D3696" i="6"/>
  <c r="M3696" i="6"/>
  <c r="N3696" i="6"/>
  <c r="A3697" i="6"/>
  <c r="F3697" i="6"/>
  <c r="G3697" i="6"/>
  <c r="H3697" i="6"/>
  <c r="I3697" i="6"/>
  <c r="C3697" i="6"/>
  <c r="K3697" i="6"/>
  <c r="L3697" i="6"/>
  <c r="D3697" i="6"/>
  <c r="M3697" i="6"/>
  <c r="N3697" i="6"/>
  <c r="A3698" i="6"/>
  <c r="F3698" i="6"/>
  <c r="G3698" i="6"/>
  <c r="H3698" i="6"/>
  <c r="I3698" i="6"/>
  <c r="C3698" i="6"/>
  <c r="K3698" i="6"/>
  <c r="L3698" i="6"/>
  <c r="D3698" i="6"/>
  <c r="M3698" i="6"/>
  <c r="N3698" i="6"/>
  <c r="A3699" i="6"/>
  <c r="F3699" i="6"/>
  <c r="G3699" i="6"/>
  <c r="H3699" i="6"/>
  <c r="I3699" i="6"/>
  <c r="C3699" i="6"/>
  <c r="K3699" i="6"/>
  <c r="L3699" i="6"/>
  <c r="D3699" i="6"/>
  <c r="M3699" i="6"/>
  <c r="N3699" i="6"/>
  <c r="A3700" i="6"/>
  <c r="F3700" i="6"/>
  <c r="G3700" i="6"/>
  <c r="H3700" i="6"/>
  <c r="I3700" i="6"/>
  <c r="C3700" i="6"/>
  <c r="K3700" i="6"/>
  <c r="L3700" i="6"/>
  <c r="D3700" i="6"/>
  <c r="M3700" i="6"/>
  <c r="N3700" i="6"/>
  <c r="A3701" i="6"/>
  <c r="F3701" i="6"/>
  <c r="G3701" i="6"/>
  <c r="H3701" i="6"/>
  <c r="I3701" i="6"/>
  <c r="C3701" i="6"/>
  <c r="K3701" i="6"/>
  <c r="L3701" i="6"/>
  <c r="D3701" i="6"/>
  <c r="M3701" i="6"/>
  <c r="N3701" i="6"/>
  <c r="A3702" i="6"/>
  <c r="F3702" i="6"/>
  <c r="G3702" i="6"/>
  <c r="H3702" i="6"/>
  <c r="I3702" i="6"/>
  <c r="C3702" i="6"/>
  <c r="K3702" i="6"/>
  <c r="L3702" i="6"/>
  <c r="D3702" i="6"/>
  <c r="M3702" i="6"/>
  <c r="N3702" i="6"/>
  <c r="A3703" i="6"/>
  <c r="F3703" i="6"/>
  <c r="G3703" i="6"/>
  <c r="H3703" i="6"/>
  <c r="I3703" i="6"/>
  <c r="C3703" i="6"/>
  <c r="K3703" i="6"/>
  <c r="L3703" i="6"/>
  <c r="D3703" i="6"/>
  <c r="M3703" i="6"/>
  <c r="N3703" i="6"/>
  <c r="A3704" i="6"/>
  <c r="F3704" i="6"/>
  <c r="G3704" i="6"/>
  <c r="H3704" i="6"/>
  <c r="I3704" i="6"/>
  <c r="C3704" i="6"/>
  <c r="K3704" i="6"/>
  <c r="L3704" i="6"/>
  <c r="D3704" i="6"/>
  <c r="M3704" i="6"/>
  <c r="N3704" i="6"/>
  <c r="A3705" i="6"/>
  <c r="F3705" i="6"/>
  <c r="G3705" i="6"/>
  <c r="H3705" i="6"/>
  <c r="I3705" i="6"/>
  <c r="C3705" i="6"/>
  <c r="K3705" i="6"/>
  <c r="L3705" i="6"/>
  <c r="D3705" i="6"/>
  <c r="M3705" i="6"/>
  <c r="N3705" i="6"/>
  <c r="A3706" i="6"/>
  <c r="F3706" i="6"/>
  <c r="G3706" i="6"/>
  <c r="H3706" i="6"/>
  <c r="I3706" i="6"/>
  <c r="C3706" i="6"/>
  <c r="K3706" i="6"/>
  <c r="L3706" i="6"/>
  <c r="D3706" i="6"/>
  <c r="M3706" i="6"/>
  <c r="N3706" i="6"/>
  <c r="A3707" i="6"/>
  <c r="F3707" i="6"/>
  <c r="G3707" i="6"/>
  <c r="H3707" i="6"/>
  <c r="I3707" i="6"/>
  <c r="C3707" i="6"/>
  <c r="K3707" i="6"/>
  <c r="L3707" i="6"/>
  <c r="D3707" i="6"/>
  <c r="M3707" i="6"/>
  <c r="N3707" i="6"/>
  <c r="A3708" i="6"/>
  <c r="F3708" i="6"/>
  <c r="G3708" i="6"/>
  <c r="H3708" i="6"/>
  <c r="I3708" i="6"/>
  <c r="C3708" i="6"/>
  <c r="K3708" i="6"/>
  <c r="L3708" i="6"/>
  <c r="D3708" i="6"/>
  <c r="M3708" i="6"/>
  <c r="N3708" i="6"/>
  <c r="A3709" i="6"/>
  <c r="F3709" i="6"/>
  <c r="G3709" i="6"/>
  <c r="H3709" i="6"/>
  <c r="I3709" i="6"/>
  <c r="C3709" i="6"/>
  <c r="K3709" i="6"/>
  <c r="L3709" i="6"/>
  <c r="D3709" i="6"/>
  <c r="M3709" i="6"/>
  <c r="N3709" i="6"/>
  <c r="A3710" i="6"/>
  <c r="F3710" i="6"/>
  <c r="G3710" i="6"/>
  <c r="H3710" i="6"/>
  <c r="I3710" i="6"/>
  <c r="C3710" i="6"/>
  <c r="K3710" i="6"/>
  <c r="L3710" i="6"/>
  <c r="D3710" i="6"/>
  <c r="M3710" i="6"/>
  <c r="N3710" i="6"/>
  <c r="A3711" i="6"/>
  <c r="F3711" i="6"/>
  <c r="G3711" i="6"/>
  <c r="H3711" i="6"/>
  <c r="I3711" i="6"/>
  <c r="C3711" i="6"/>
  <c r="K3711" i="6"/>
  <c r="L3711" i="6"/>
  <c r="D3711" i="6"/>
  <c r="M3711" i="6"/>
  <c r="N3711" i="6"/>
  <c r="A3712" i="6"/>
  <c r="F3712" i="6"/>
  <c r="G3712" i="6"/>
  <c r="H3712" i="6"/>
  <c r="I3712" i="6"/>
  <c r="C3712" i="6"/>
  <c r="K3712" i="6"/>
  <c r="L3712" i="6"/>
  <c r="D3712" i="6"/>
  <c r="M3712" i="6"/>
  <c r="N3712" i="6"/>
  <c r="A3713" i="6"/>
  <c r="F3713" i="6"/>
  <c r="G3713" i="6"/>
  <c r="H3713" i="6"/>
  <c r="I3713" i="6"/>
  <c r="C3713" i="6"/>
  <c r="K3713" i="6"/>
  <c r="L3713" i="6"/>
  <c r="D3713" i="6"/>
  <c r="M3713" i="6"/>
  <c r="N3713" i="6"/>
  <c r="A3714" i="6"/>
  <c r="F3714" i="6"/>
  <c r="G3714" i="6"/>
  <c r="H3714" i="6"/>
  <c r="I3714" i="6"/>
  <c r="C3714" i="6"/>
  <c r="K3714" i="6"/>
  <c r="L3714" i="6"/>
  <c r="D3714" i="6"/>
  <c r="M3714" i="6"/>
  <c r="N3714" i="6"/>
  <c r="A3715" i="6"/>
  <c r="F3715" i="6"/>
  <c r="G3715" i="6"/>
  <c r="H3715" i="6"/>
  <c r="I3715" i="6"/>
  <c r="C3715" i="6"/>
  <c r="K3715" i="6"/>
  <c r="L3715" i="6"/>
  <c r="D3715" i="6"/>
  <c r="M3715" i="6"/>
  <c r="N3715" i="6"/>
  <c r="A3716" i="6"/>
  <c r="F3716" i="6"/>
  <c r="G3716" i="6"/>
  <c r="H3716" i="6"/>
  <c r="I3716" i="6"/>
  <c r="C3716" i="6"/>
  <c r="K3716" i="6"/>
  <c r="L3716" i="6"/>
  <c r="D3716" i="6"/>
  <c r="M3716" i="6"/>
  <c r="N3716" i="6"/>
  <c r="A3717" i="6"/>
  <c r="F3717" i="6"/>
  <c r="G3717" i="6"/>
  <c r="H3717" i="6"/>
  <c r="I3717" i="6"/>
  <c r="C3717" i="6"/>
  <c r="K3717" i="6"/>
  <c r="L3717" i="6"/>
  <c r="D3717" i="6"/>
  <c r="M3717" i="6"/>
  <c r="N3717" i="6"/>
  <c r="A3718" i="6"/>
  <c r="F3718" i="6"/>
  <c r="G3718" i="6"/>
  <c r="H3718" i="6"/>
  <c r="I3718" i="6"/>
  <c r="C3718" i="6"/>
  <c r="K3718" i="6"/>
  <c r="L3718" i="6"/>
  <c r="D3718" i="6"/>
  <c r="M3718" i="6"/>
  <c r="N3718" i="6"/>
  <c r="A3719" i="6"/>
  <c r="F3719" i="6"/>
  <c r="G3719" i="6"/>
  <c r="H3719" i="6"/>
  <c r="I3719" i="6"/>
  <c r="C3719" i="6"/>
  <c r="K3719" i="6"/>
  <c r="L3719" i="6"/>
  <c r="D3719" i="6"/>
  <c r="M3719" i="6"/>
  <c r="N3719" i="6"/>
  <c r="A3720" i="6"/>
  <c r="F3720" i="6"/>
  <c r="G3720" i="6"/>
  <c r="H3720" i="6"/>
  <c r="I3720" i="6"/>
  <c r="C3720" i="6"/>
  <c r="K3720" i="6"/>
  <c r="L3720" i="6"/>
  <c r="D3720" i="6"/>
  <c r="M3720" i="6"/>
  <c r="N3720" i="6"/>
  <c r="A3721" i="6"/>
  <c r="F3721" i="6"/>
  <c r="G3721" i="6"/>
  <c r="H3721" i="6"/>
  <c r="I3721" i="6"/>
  <c r="C3721" i="6"/>
  <c r="K3721" i="6"/>
  <c r="L3721" i="6"/>
  <c r="D3721" i="6"/>
  <c r="M3721" i="6"/>
  <c r="N3721" i="6"/>
  <c r="A3722" i="6"/>
  <c r="F3722" i="6"/>
  <c r="G3722" i="6"/>
  <c r="H3722" i="6"/>
  <c r="I3722" i="6"/>
  <c r="C3722" i="6"/>
  <c r="K3722" i="6"/>
  <c r="L3722" i="6"/>
  <c r="D3722" i="6"/>
  <c r="M3722" i="6"/>
  <c r="N3722" i="6"/>
  <c r="A3723" i="6"/>
  <c r="F3723" i="6"/>
  <c r="G3723" i="6"/>
  <c r="H3723" i="6"/>
  <c r="I3723" i="6"/>
  <c r="C3723" i="6"/>
  <c r="K3723" i="6"/>
  <c r="L3723" i="6"/>
  <c r="D3723" i="6"/>
  <c r="M3723" i="6"/>
  <c r="N3723" i="6"/>
  <c r="A3724" i="6"/>
  <c r="F3724" i="6"/>
  <c r="G3724" i="6"/>
  <c r="H3724" i="6"/>
  <c r="I3724" i="6"/>
  <c r="C3724" i="6"/>
  <c r="K3724" i="6"/>
  <c r="L3724" i="6"/>
  <c r="D3724" i="6"/>
  <c r="M3724" i="6"/>
  <c r="N3724" i="6"/>
  <c r="A3725" i="6"/>
  <c r="F3725" i="6"/>
  <c r="G3725" i="6"/>
  <c r="H3725" i="6"/>
  <c r="I3725" i="6"/>
  <c r="C3725" i="6"/>
  <c r="K3725" i="6"/>
  <c r="L3725" i="6"/>
  <c r="D3725" i="6"/>
  <c r="M3725" i="6"/>
  <c r="N3725" i="6"/>
  <c r="A3726" i="6"/>
  <c r="F3726" i="6"/>
  <c r="G3726" i="6"/>
  <c r="H3726" i="6"/>
  <c r="I3726" i="6"/>
  <c r="C3726" i="6"/>
  <c r="K3726" i="6"/>
  <c r="L3726" i="6"/>
  <c r="D3726" i="6"/>
  <c r="M3726" i="6"/>
  <c r="N3726" i="6"/>
  <c r="A3727" i="6"/>
  <c r="F3727" i="6"/>
  <c r="G3727" i="6"/>
  <c r="H3727" i="6"/>
  <c r="I3727" i="6"/>
  <c r="C3727" i="6"/>
  <c r="K3727" i="6"/>
  <c r="L3727" i="6"/>
  <c r="D3727" i="6"/>
  <c r="M3727" i="6"/>
  <c r="N3727" i="6"/>
  <c r="A3728" i="6"/>
  <c r="F3728" i="6"/>
  <c r="G3728" i="6"/>
  <c r="H3728" i="6"/>
  <c r="I3728" i="6"/>
  <c r="C3728" i="6"/>
  <c r="K3728" i="6"/>
  <c r="L3728" i="6"/>
  <c r="D3728" i="6"/>
  <c r="M3728" i="6"/>
  <c r="N3728" i="6"/>
  <c r="A3729" i="6"/>
  <c r="F3729" i="6"/>
  <c r="G3729" i="6"/>
  <c r="H3729" i="6"/>
  <c r="I3729" i="6"/>
  <c r="C3729" i="6"/>
  <c r="K3729" i="6"/>
  <c r="L3729" i="6"/>
  <c r="D3729" i="6"/>
  <c r="M3729" i="6"/>
  <c r="N3729" i="6"/>
  <c r="A3730" i="6"/>
  <c r="F3730" i="6"/>
  <c r="G3730" i="6"/>
  <c r="H3730" i="6"/>
  <c r="I3730" i="6"/>
  <c r="C3730" i="6"/>
  <c r="K3730" i="6"/>
  <c r="L3730" i="6"/>
  <c r="D3730" i="6"/>
  <c r="M3730" i="6"/>
  <c r="N3730" i="6"/>
  <c r="A3731" i="6"/>
  <c r="F3731" i="6"/>
  <c r="G3731" i="6"/>
  <c r="H3731" i="6"/>
  <c r="I3731" i="6"/>
  <c r="C3731" i="6"/>
  <c r="K3731" i="6"/>
  <c r="L3731" i="6"/>
  <c r="D3731" i="6"/>
  <c r="M3731" i="6"/>
  <c r="N3731" i="6"/>
  <c r="A3732" i="6"/>
  <c r="F3732" i="6"/>
  <c r="G3732" i="6"/>
  <c r="H3732" i="6"/>
  <c r="I3732" i="6"/>
  <c r="C3732" i="6"/>
  <c r="K3732" i="6"/>
  <c r="L3732" i="6"/>
  <c r="D3732" i="6"/>
  <c r="M3732" i="6"/>
  <c r="N3732" i="6"/>
  <c r="A3733" i="6"/>
  <c r="F3733" i="6"/>
  <c r="G3733" i="6"/>
  <c r="H3733" i="6"/>
  <c r="I3733" i="6"/>
  <c r="C3733" i="6"/>
  <c r="K3733" i="6"/>
  <c r="L3733" i="6"/>
  <c r="D3733" i="6"/>
  <c r="M3733" i="6"/>
  <c r="N3733" i="6"/>
  <c r="A3734" i="6"/>
  <c r="F3734" i="6"/>
  <c r="G3734" i="6"/>
  <c r="H3734" i="6"/>
  <c r="I3734" i="6"/>
  <c r="C3734" i="6"/>
  <c r="K3734" i="6"/>
  <c r="L3734" i="6"/>
  <c r="D3734" i="6"/>
  <c r="M3734" i="6"/>
  <c r="N3734" i="6"/>
  <c r="A3735" i="6"/>
  <c r="F3735" i="6"/>
  <c r="G3735" i="6"/>
  <c r="H3735" i="6"/>
  <c r="I3735" i="6"/>
  <c r="C3735" i="6"/>
  <c r="K3735" i="6"/>
  <c r="L3735" i="6"/>
  <c r="D3735" i="6"/>
  <c r="M3735" i="6"/>
  <c r="N3735" i="6"/>
  <c r="A3736" i="6"/>
  <c r="F3736" i="6"/>
  <c r="G3736" i="6"/>
  <c r="H3736" i="6"/>
  <c r="I3736" i="6"/>
  <c r="C3736" i="6"/>
  <c r="K3736" i="6"/>
  <c r="L3736" i="6"/>
  <c r="D3736" i="6"/>
  <c r="M3736" i="6"/>
  <c r="N3736" i="6"/>
  <c r="A3737" i="6"/>
  <c r="F3737" i="6"/>
  <c r="G3737" i="6"/>
  <c r="H3737" i="6"/>
  <c r="I3737" i="6"/>
  <c r="C3737" i="6"/>
  <c r="K3737" i="6"/>
  <c r="L3737" i="6"/>
  <c r="D3737" i="6"/>
  <c r="M3737" i="6"/>
  <c r="N3737" i="6"/>
  <c r="A3738" i="6"/>
  <c r="F3738" i="6"/>
  <c r="G3738" i="6"/>
  <c r="H3738" i="6"/>
  <c r="I3738" i="6"/>
  <c r="C3738" i="6"/>
  <c r="K3738" i="6"/>
  <c r="L3738" i="6"/>
  <c r="D3738" i="6"/>
  <c r="M3738" i="6"/>
  <c r="N3738" i="6"/>
  <c r="A3739" i="6"/>
  <c r="F3739" i="6"/>
  <c r="G3739" i="6"/>
  <c r="H3739" i="6"/>
  <c r="I3739" i="6"/>
  <c r="C3739" i="6"/>
  <c r="K3739" i="6"/>
  <c r="L3739" i="6"/>
  <c r="D3739" i="6"/>
  <c r="M3739" i="6"/>
  <c r="N3739" i="6"/>
  <c r="A3740" i="6"/>
  <c r="F3740" i="6"/>
  <c r="G3740" i="6"/>
  <c r="H3740" i="6"/>
  <c r="I3740" i="6"/>
  <c r="C3740" i="6"/>
  <c r="K3740" i="6"/>
  <c r="L3740" i="6"/>
  <c r="D3740" i="6"/>
  <c r="M3740" i="6"/>
  <c r="N3740" i="6"/>
  <c r="A3741" i="6"/>
  <c r="F3741" i="6"/>
  <c r="G3741" i="6"/>
  <c r="H3741" i="6"/>
  <c r="I3741" i="6"/>
  <c r="C3741" i="6"/>
  <c r="K3741" i="6"/>
  <c r="L3741" i="6"/>
  <c r="D3741" i="6"/>
  <c r="M3741" i="6"/>
  <c r="N3741" i="6"/>
  <c r="A3742" i="6"/>
  <c r="F3742" i="6"/>
  <c r="G3742" i="6"/>
  <c r="H3742" i="6"/>
  <c r="I3742" i="6"/>
  <c r="C3742" i="6"/>
  <c r="K3742" i="6"/>
  <c r="L3742" i="6"/>
  <c r="D3742" i="6"/>
  <c r="M3742" i="6"/>
  <c r="N3742" i="6"/>
  <c r="A3743" i="6"/>
  <c r="F3743" i="6"/>
  <c r="G3743" i="6"/>
  <c r="H3743" i="6"/>
  <c r="I3743" i="6"/>
  <c r="C3743" i="6"/>
  <c r="K3743" i="6"/>
  <c r="L3743" i="6"/>
  <c r="D3743" i="6"/>
  <c r="M3743" i="6"/>
  <c r="N3743" i="6"/>
  <c r="A3744" i="6"/>
  <c r="F3744" i="6"/>
  <c r="G3744" i="6"/>
  <c r="H3744" i="6"/>
  <c r="I3744" i="6"/>
  <c r="C3744" i="6"/>
  <c r="K3744" i="6"/>
  <c r="L3744" i="6"/>
  <c r="D3744" i="6"/>
  <c r="M3744" i="6"/>
  <c r="N3744" i="6"/>
  <c r="A3745" i="6"/>
  <c r="F3745" i="6"/>
  <c r="G3745" i="6"/>
  <c r="H3745" i="6"/>
  <c r="I3745" i="6"/>
  <c r="C3745" i="6"/>
  <c r="K3745" i="6"/>
  <c r="L3745" i="6"/>
  <c r="D3745" i="6"/>
  <c r="M3745" i="6"/>
  <c r="N3745" i="6"/>
  <c r="A3746" i="6"/>
  <c r="F3746" i="6"/>
  <c r="G3746" i="6"/>
  <c r="H3746" i="6"/>
  <c r="I3746" i="6"/>
  <c r="C3746" i="6"/>
  <c r="K3746" i="6"/>
  <c r="L3746" i="6"/>
  <c r="D3746" i="6"/>
  <c r="M3746" i="6"/>
  <c r="N3746" i="6"/>
  <c r="A3747" i="6"/>
  <c r="F3747" i="6"/>
  <c r="G3747" i="6"/>
  <c r="H3747" i="6"/>
  <c r="I3747" i="6"/>
  <c r="C3747" i="6"/>
  <c r="K3747" i="6"/>
  <c r="L3747" i="6"/>
  <c r="D3747" i="6"/>
  <c r="M3747" i="6"/>
  <c r="N3747" i="6"/>
  <c r="A3748" i="6"/>
  <c r="F3748" i="6"/>
  <c r="G3748" i="6"/>
  <c r="H3748" i="6"/>
  <c r="I3748" i="6"/>
  <c r="C3748" i="6"/>
  <c r="K3748" i="6"/>
  <c r="L3748" i="6"/>
  <c r="D3748" i="6"/>
  <c r="M3748" i="6"/>
  <c r="N3748" i="6"/>
  <c r="A3749" i="6"/>
  <c r="F3749" i="6"/>
  <c r="G3749" i="6"/>
  <c r="H3749" i="6"/>
  <c r="I3749" i="6"/>
  <c r="C3749" i="6"/>
  <c r="K3749" i="6"/>
  <c r="L3749" i="6"/>
  <c r="D3749" i="6"/>
  <c r="M3749" i="6"/>
  <c r="N3749" i="6"/>
  <c r="A3750" i="6"/>
  <c r="F3750" i="6"/>
  <c r="G3750" i="6"/>
  <c r="H3750" i="6"/>
  <c r="I3750" i="6"/>
  <c r="C3750" i="6"/>
  <c r="K3750" i="6"/>
  <c r="L3750" i="6"/>
  <c r="D3750" i="6"/>
  <c r="M3750" i="6"/>
  <c r="N3750" i="6"/>
  <c r="A3751" i="6"/>
  <c r="F3751" i="6"/>
  <c r="G3751" i="6"/>
  <c r="H3751" i="6"/>
  <c r="I3751" i="6"/>
  <c r="C3751" i="6"/>
  <c r="K3751" i="6"/>
  <c r="L3751" i="6"/>
  <c r="D3751" i="6"/>
  <c r="M3751" i="6"/>
  <c r="N3751" i="6"/>
  <c r="A3752" i="6"/>
  <c r="F3752" i="6"/>
  <c r="G3752" i="6"/>
  <c r="H3752" i="6"/>
  <c r="I3752" i="6"/>
  <c r="C3752" i="6"/>
  <c r="K3752" i="6"/>
  <c r="L3752" i="6"/>
  <c r="D3752" i="6"/>
  <c r="M3752" i="6"/>
  <c r="N3752" i="6"/>
  <c r="A3753" i="6"/>
  <c r="F3753" i="6"/>
  <c r="G3753" i="6"/>
  <c r="H3753" i="6"/>
  <c r="I3753" i="6"/>
  <c r="C3753" i="6"/>
  <c r="K3753" i="6"/>
  <c r="L3753" i="6"/>
  <c r="D3753" i="6"/>
  <c r="M3753" i="6"/>
  <c r="N3753" i="6"/>
  <c r="A3754" i="6"/>
  <c r="F3754" i="6"/>
  <c r="G3754" i="6"/>
  <c r="H3754" i="6"/>
  <c r="I3754" i="6"/>
  <c r="C3754" i="6"/>
  <c r="K3754" i="6"/>
  <c r="L3754" i="6"/>
  <c r="D3754" i="6"/>
  <c r="M3754" i="6"/>
  <c r="N3754" i="6"/>
  <c r="A3755" i="6"/>
  <c r="F3755" i="6"/>
  <c r="G3755" i="6"/>
  <c r="H3755" i="6"/>
  <c r="I3755" i="6"/>
  <c r="C3755" i="6"/>
  <c r="K3755" i="6"/>
  <c r="L3755" i="6"/>
  <c r="D3755" i="6"/>
  <c r="M3755" i="6"/>
  <c r="N3755" i="6"/>
  <c r="A3756" i="6"/>
  <c r="F3756" i="6"/>
  <c r="G3756" i="6"/>
  <c r="H3756" i="6"/>
  <c r="I3756" i="6"/>
  <c r="C3756" i="6"/>
  <c r="K3756" i="6"/>
  <c r="L3756" i="6"/>
  <c r="D3756" i="6"/>
  <c r="M3756" i="6"/>
  <c r="N3756" i="6"/>
  <c r="A3757" i="6"/>
  <c r="F3757" i="6"/>
  <c r="G3757" i="6"/>
  <c r="H3757" i="6"/>
  <c r="I3757" i="6"/>
  <c r="C3757" i="6"/>
  <c r="K3757" i="6"/>
  <c r="L3757" i="6"/>
  <c r="D3757" i="6"/>
  <c r="M3757" i="6"/>
  <c r="N3757" i="6"/>
  <c r="A3758" i="6"/>
  <c r="F3758" i="6"/>
  <c r="G3758" i="6"/>
  <c r="H3758" i="6"/>
  <c r="I3758" i="6"/>
  <c r="C3758" i="6"/>
  <c r="K3758" i="6"/>
  <c r="L3758" i="6"/>
  <c r="D3758" i="6"/>
  <c r="M3758" i="6"/>
  <c r="N3758" i="6"/>
  <c r="A3759" i="6"/>
  <c r="F3759" i="6"/>
  <c r="G3759" i="6"/>
  <c r="H3759" i="6"/>
  <c r="I3759" i="6"/>
  <c r="C3759" i="6"/>
  <c r="K3759" i="6"/>
  <c r="L3759" i="6"/>
  <c r="D3759" i="6"/>
  <c r="M3759" i="6"/>
  <c r="N3759" i="6"/>
  <c r="A3760" i="6"/>
  <c r="F3760" i="6"/>
  <c r="G3760" i="6"/>
  <c r="H3760" i="6"/>
  <c r="I3760" i="6"/>
  <c r="C3760" i="6"/>
  <c r="K3760" i="6"/>
  <c r="L3760" i="6"/>
  <c r="D3760" i="6"/>
  <c r="M3760" i="6"/>
  <c r="N3760" i="6"/>
  <c r="A3761" i="6"/>
  <c r="F3761" i="6"/>
  <c r="G3761" i="6"/>
  <c r="H3761" i="6"/>
  <c r="I3761" i="6"/>
  <c r="C3761" i="6"/>
  <c r="K3761" i="6"/>
  <c r="L3761" i="6"/>
  <c r="D3761" i="6"/>
  <c r="M3761" i="6"/>
  <c r="N3761" i="6"/>
  <c r="A3762" i="6"/>
  <c r="F3762" i="6"/>
  <c r="G3762" i="6"/>
  <c r="H3762" i="6"/>
  <c r="I3762" i="6"/>
  <c r="C3762" i="6"/>
  <c r="K3762" i="6"/>
  <c r="L3762" i="6"/>
  <c r="D3762" i="6"/>
  <c r="M3762" i="6"/>
  <c r="N3762" i="6"/>
  <c r="A3763" i="6"/>
  <c r="F3763" i="6"/>
  <c r="G3763" i="6"/>
  <c r="H3763" i="6"/>
  <c r="I3763" i="6"/>
  <c r="C3763" i="6"/>
  <c r="K3763" i="6"/>
  <c r="L3763" i="6"/>
  <c r="D3763" i="6"/>
  <c r="M3763" i="6"/>
  <c r="N3763" i="6"/>
  <c r="A3764" i="6"/>
  <c r="F3764" i="6"/>
  <c r="G3764" i="6"/>
  <c r="H3764" i="6"/>
  <c r="I3764" i="6"/>
  <c r="C3764" i="6"/>
  <c r="K3764" i="6"/>
  <c r="L3764" i="6"/>
  <c r="D3764" i="6"/>
  <c r="M3764" i="6"/>
  <c r="N3764" i="6"/>
  <c r="A3765" i="6"/>
  <c r="F3765" i="6"/>
  <c r="G3765" i="6"/>
  <c r="H3765" i="6"/>
  <c r="I3765" i="6"/>
  <c r="C3765" i="6"/>
  <c r="K3765" i="6"/>
  <c r="L3765" i="6"/>
  <c r="D3765" i="6"/>
  <c r="M3765" i="6"/>
  <c r="N3765" i="6"/>
  <c r="A3766" i="6"/>
  <c r="F3766" i="6"/>
  <c r="G3766" i="6"/>
  <c r="H3766" i="6"/>
  <c r="I3766" i="6"/>
  <c r="C3766" i="6"/>
  <c r="K3766" i="6"/>
  <c r="L3766" i="6"/>
  <c r="D3766" i="6"/>
  <c r="M3766" i="6"/>
  <c r="N3766" i="6"/>
  <c r="A3767" i="6"/>
  <c r="F3767" i="6"/>
  <c r="G3767" i="6"/>
  <c r="H3767" i="6"/>
  <c r="I3767" i="6"/>
  <c r="C3767" i="6"/>
  <c r="K3767" i="6"/>
  <c r="L3767" i="6"/>
  <c r="D3767" i="6"/>
  <c r="M3767" i="6"/>
  <c r="N3767" i="6"/>
  <c r="A3768" i="6"/>
  <c r="F3768" i="6"/>
  <c r="G3768" i="6"/>
  <c r="H3768" i="6"/>
  <c r="I3768" i="6"/>
  <c r="C3768" i="6"/>
  <c r="K3768" i="6"/>
  <c r="L3768" i="6"/>
  <c r="D3768" i="6"/>
  <c r="M3768" i="6"/>
  <c r="N3768" i="6"/>
  <c r="A3769" i="6"/>
  <c r="F3769" i="6"/>
  <c r="G3769" i="6"/>
  <c r="H3769" i="6"/>
  <c r="I3769" i="6"/>
  <c r="C3769" i="6"/>
  <c r="K3769" i="6"/>
  <c r="L3769" i="6"/>
  <c r="D3769" i="6"/>
  <c r="M3769" i="6"/>
  <c r="N3769" i="6"/>
  <c r="A3770" i="6"/>
  <c r="F3770" i="6"/>
  <c r="G3770" i="6"/>
  <c r="H3770" i="6"/>
  <c r="I3770" i="6"/>
  <c r="C3770" i="6"/>
  <c r="K3770" i="6"/>
  <c r="L3770" i="6"/>
  <c r="D3770" i="6"/>
  <c r="M3770" i="6"/>
  <c r="N3770" i="6"/>
  <c r="A3771" i="6"/>
  <c r="F3771" i="6"/>
  <c r="G3771" i="6"/>
  <c r="H3771" i="6"/>
  <c r="I3771" i="6"/>
  <c r="C3771" i="6"/>
  <c r="K3771" i="6"/>
  <c r="L3771" i="6"/>
  <c r="D3771" i="6"/>
  <c r="M3771" i="6"/>
  <c r="N3771" i="6"/>
  <c r="A3772" i="6"/>
  <c r="F3772" i="6"/>
  <c r="G3772" i="6"/>
  <c r="H3772" i="6"/>
  <c r="I3772" i="6"/>
  <c r="C3772" i="6"/>
  <c r="K3772" i="6"/>
  <c r="L3772" i="6"/>
  <c r="D3772" i="6"/>
  <c r="M3772" i="6"/>
  <c r="N3772" i="6"/>
  <c r="A3773" i="6"/>
  <c r="F3773" i="6"/>
  <c r="G3773" i="6"/>
  <c r="H3773" i="6"/>
  <c r="I3773" i="6"/>
  <c r="C3773" i="6"/>
  <c r="K3773" i="6"/>
  <c r="L3773" i="6"/>
  <c r="D3773" i="6"/>
  <c r="M3773" i="6"/>
  <c r="N3773" i="6"/>
  <c r="A3774" i="6"/>
  <c r="F3774" i="6"/>
  <c r="G3774" i="6"/>
  <c r="H3774" i="6"/>
  <c r="I3774" i="6"/>
  <c r="C3774" i="6"/>
  <c r="K3774" i="6"/>
  <c r="L3774" i="6"/>
  <c r="D3774" i="6"/>
  <c r="M3774" i="6"/>
  <c r="N3774" i="6"/>
  <c r="A3775" i="6"/>
  <c r="F3775" i="6"/>
  <c r="G3775" i="6"/>
  <c r="H3775" i="6"/>
  <c r="I3775" i="6"/>
  <c r="C3775" i="6"/>
  <c r="K3775" i="6"/>
  <c r="L3775" i="6"/>
  <c r="D3775" i="6"/>
  <c r="M3775" i="6"/>
  <c r="N3775" i="6"/>
  <c r="A3776" i="6"/>
  <c r="F3776" i="6"/>
  <c r="G3776" i="6"/>
  <c r="H3776" i="6"/>
  <c r="I3776" i="6"/>
  <c r="C3776" i="6"/>
  <c r="K3776" i="6"/>
  <c r="L3776" i="6"/>
  <c r="D3776" i="6"/>
  <c r="M3776" i="6"/>
  <c r="N3776" i="6"/>
  <c r="A3777" i="6"/>
  <c r="F3777" i="6"/>
  <c r="G3777" i="6"/>
  <c r="H3777" i="6"/>
  <c r="I3777" i="6"/>
  <c r="C3777" i="6"/>
  <c r="K3777" i="6"/>
  <c r="L3777" i="6"/>
  <c r="D3777" i="6"/>
  <c r="M3777" i="6"/>
  <c r="N3777" i="6"/>
  <c r="A3778" i="6"/>
  <c r="F3778" i="6"/>
  <c r="G3778" i="6"/>
  <c r="H3778" i="6"/>
  <c r="I3778" i="6"/>
  <c r="C3778" i="6"/>
  <c r="K3778" i="6"/>
  <c r="L3778" i="6"/>
  <c r="D3778" i="6"/>
  <c r="M3778" i="6"/>
  <c r="N3778" i="6"/>
  <c r="A3779" i="6"/>
  <c r="F3779" i="6"/>
  <c r="G3779" i="6"/>
  <c r="H3779" i="6"/>
  <c r="I3779" i="6"/>
  <c r="C3779" i="6"/>
  <c r="K3779" i="6"/>
  <c r="L3779" i="6"/>
  <c r="D3779" i="6"/>
  <c r="M3779" i="6"/>
  <c r="N3779" i="6"/>
  <c r="A3780" i="6"/>
  <c r="F3780" i="6"/>
  <c r="G3780" i="6"/>
  <c r="H3780" i="6"/>
  <c r="I3780" i="6"/>
  <c r="C3780" i="6"/>
  <c r="K3780" i="6"/>
  <c r="L3780" i="6"/>
  <c r="D3780" i="6"/>
  <c r="M3780" i="6"/>
  <c r="N3780" i="6"/>
  <c r="A3781" i="6"/>
  <c r="F3781" i="6"/>
  <c r="G3781" i="6"/>
  <c r="H3781" i="6"/>
  <c r="I3781" i="6"/>
  <c r="C3781" i="6"/>
  <c r="K3781" i="6"/>
  <c r="L3781" i="6"/>
  <c r="D3781" i="6"/>
  <c r="M3781" i="6"/>
  <c r="N3781" i="6"/>
  <c r="A3782" i="6"/>
  <c r="F3782" i="6"/>
  <c r="G3782" i="6"/>
  <c r="H3782" i="6"/>
  <c r="I3782" i="6"/>
  <c r="C3782" i="6"/>
  <c r="K3782" i="6"/>
  <c r="L3782" i="6"/>
  <c r="D3782" i="6"/>
  <c r="M3782" i="6"/>
  <c r="N3782" i="6"/>
  <c r="A3783" i="6"/>
  <c r="F3783" i="6"/>
  <c r="G3783" i="6"/>
  <c r="H3783" i="6"/>
  <c r="I3783" i="6"/>
  <c r="C3783" i="6"/>
  <c r="K3783" i="6"/>
  <c r="L3783" i="6"/>
  <c r="D3783" i="6"/>
  <c r="M3783" i="6"/>
  <c r="N3783" i="6"/>
  <c r="A3784" i="6"/>
  <c r="F3784" i="6"/>
  <c r="G3784" i="6"/>
  <c r="H3784" i="6"/>
  <c r="I3784" i="6"/>
  <c r="C3784" i="6"/>
  <c r="K3784" i="6"/>
  <c r="L3784" i="6"/>
  <c r="D3784" i="6"/>
  <c r="M3784" i="6"/>
  <c r="N3784" i="6"/>
  <c r="A3785" i="6"/>
  <c r="F3785" i="6"/>
  <c r="G3785" i="6"/>
  <c r="H3785" i="6"/>
  <c r="I3785" i="6"/>
  <c r="C3785" i="6"/>
  <c r="K3785" i="6"/>
  <c r="L3785" i="6"/>
  <c r="D3785" i="6"/>
  <c r="M3785" i="6"/>
  <c r="N3785" i="6"/>
  <c r="A3786" i="6"/>
  <c r="F3786" i="6"/>
  <c r="G3786" i="6"/>
  <c r="H3786" i="6"/>
  <c r="I3786" i="6"/>
  <c r="C3786" i="6"/>
  <c r="K3786" i="6"/>
  <c r="L3786" i="6"/>
  <c r="D3786" i="6"/>
  <c r="M3786" i="6"/>
  <c r="N3786" i="6"/>
  <c r="A3787" i="6"/>
  <c r="F3787" i="6"/>
  <c r="G3787" i="6"/>
  <c r="H3787" i="6"/>
  <c r="I3787" i="6"/>
  <c r="C3787" i="6"/>
  <c r="K3787" i="6"/>
  <c r="L3787" i="6"/>
  <c r="D3787" i="6"/>
  <c r="M3787" i="6"/>
  <c r="N3787" i="6"/>
  <c r="A3788" i="6"/>
  <c r="F3788" i="6"/>
  <c r="G3788" i="6"/>
  <c r="H3788" i="6"/>
  <c r="I3788" i="6"/>
  <c r="C3788" i="6"/>
  <c r="K3788" i="6"/>
  <c r="L3788" i="6"/>
  <c r="D3788" i="6"/>
  <c r="M3788" i="6"/>
  <c r="N3788" i="6"/>
  <c r="A3789" i="6"/>
  <c r="F3789" i="6"/>
  <c r="G3789" i="6"/>
  <c r="H3789" i="6"/>
  <c r="I3789" i="6"/>
  <c r="C3789" i="6"/>
  <c r="K3789" i="6"/>
  <c r="L3789" i="6"/>
  <c r="D3789" i="6"/>
  <c r="M3789" i="6"/>
  <c r="N3789" i="6"/>
  <c r="A3790" i="6"/>
  <c r="F3790" i="6"/>
  <c r="G3790" i="6"/>
  <c r="H3790" i="6"/>
  <c r="I3790" i="6"/>
  <c r="C3790" i="6"/>
  <c r="K3790" i="6"/>
  <c r="L3790" i="6"/>
  <c r="D3790" i="6"/>
  <c r="M3790" i="6"/>
  <c r="N3790" i="6"/>
  <c r="A3791" i="6"/>
  <c r="F3791" i="6"/>
  <c r="G3791" i="6"/>
  <c r="H3791" i="6"/>
  <c r="I3791" i="6"/>
  <c r="C3791" i="6"/>
  <c r="K3791" i="6"/>
  <c r="L3791" i="6"/>
  <c r="D3791" i="6"/>
  <c r="M3791" i="6"/>
  <c r="N3791" i="6"/>
  <c r="A3792" i="6"/>
  <c r="F3792" i="6"/>
  <c r="G3792" i="6"/>
  <c r="H3792" i="6"/>
  <c r="I3792" i="6"/>
  <c r="C3792" i="6"/>
  <c r="K3792" i="6"/>
  <c r="L3792" i="6"/>
  <c r="D3792" i="6"/>
  <c r="M3792" i="6"/>
  <c r="N3792" i="6"/>
  <c r="A3793" i="6"/>
  <c r="F3793" i="6"/>
  <c r="G3793" i="6"/>
  <c r="H3793" i="6"/>
  <c r="I3793" i="6"/>
  <c r="C3793" i="6"/>
  <c r="K3793" i="6"/>
  <c r="L3793" i="6"/>
  <c r="D3793" i="6"/>
  <c r="M3793" i="6"/>
  <c r="N3793" i="6"/>
  <c r="A3794" i="6"/>
  <c r="F3794" i="6"/>
  <c r="G3794" i="6"/>
  <c r="H3794" i="6"/>
  <c r="I3794" i="6"/>
  <c r="C3794" i="6"/>
  <c r="K3794" i="6"/>
  <c r="L3794" i="6"/>
  <c r="D3794" i="6"/>
  <c r="M3794" i="6"/>
  <c r="N3794" i="6"/>
  <c r="A3795" i="6"/>
  <c r="F3795" i="6"/>
  <c r="G3795" i="6"/>
  <c r="H3795" i="6"/>
  <c r="I3795" i="6"/>
  <c r="C3795" i="6"/>
  <c r="K3795" i="6"/>
  <c r="L3795" i="6"/>
  <c r="D3795" i="6"/>
  <c r="M3795" i="6"/>
  <c r="N3795" i="6"/>
  <c r="A3796" i="6"/>
  <c r="F3796" i="6"/>
  <c r="G3796" i="6"/>
  <c r="H3796" i="6"/>
  <c r="I3796" i="6"/>
  <c r="C3796" i="6"/>
  <c r="K3796" i="6"/>
  <c r="L3796" i="6"/>
  <c r="D3796" i="6"/>
  <c r="M3796" i="6"/>
  <c r="N3796" i="6"/>
  <c r="A3797" i="6"/>
  <c r="F3797" i="6"/>
  <c r="G3797" i="6"/>
  <c r="H3797" i="6"/>
  <c r="I3797" i="6"/>
  <c r="C3797" i="6"/>
  <c r="K3797" i="6"/>
  <c r="L3797" i="6"/>
  <c r="D3797" i="6"/>
  <c r="M3797" i="6"/>
  <c r="N3797" i="6"/>
  <c r="A3798" i="6"/>
  <c r="F3798" i="6"/>
  <c r="G3798" i="6"/>
  <c r="H3798" i="6"/>
  <c r="I3798" i="6"/>
  <c r="C3798" i="6"/>
  <c r="K3798" i="6"/>
  <c r="L3798" i="6"/>
  <c r="D3798" i="6"/>
  <c r="M3798" i="6"/>
  <c r="N3798" i="6"/>
  <c r="A3799" i="6"/>
  <c r="F3799" i="6"/>
  <c r="G3799" i="6"/>
  <c r="H3799" i="6"/>
  <c r="I3799" i="6"/>
  <c r="C3799" i="6"/>
  <c r="K3799" i="6"/>
  <c r="L3799" i="6"/>
  <c r="D3799" i="6"/>
  <c r="M3799" i="6"/>
  <c r="N3799" i="6"/>
  <c r="A3800" i="6"/>
  <c r="F3800" i="6"/>
  <c r="G3800" i="6"/>
  <c r="H3800" i="6"/>
  <c r="I3800" i="6"/>
  <c r="C3800" i="6"/>
  <c r="K3800" i="6"/>
  <c r="L3800" i="6"/>
  <c r="D3800" i="6"/>
  <c r="M3800" i="6"/>
  <c r="N3800" i="6"/>
  <c r="A3801" i="6"/>
  <c r="F3801" i="6"/>
  <c r="G3801" i="6"/>
  <c r="H3801" i="6"/>
  <c r="I3801" i="6"/>
  <c r="C3801" i="6"/>
  <c r="K3801" i="6"/>
  <c r="L3801" i="6"/>
  <c r="D3801" i="6"/>
  <c r="M3801" i="6"/>
  <c r="N3801" i="6"/>
  <c r="A3802" i="6"/>
  <c r="F3802" i="6"/>
  <c r="G3802" i="6"/>
  <c r="H3802" i="6"/>
  <c r="I3802" i="6"/>
  <c r="C3802" i="6"/>
  <c r="K3802" i="6"/>
  <c r="L3802" i="6"/>
  <c r="D3802" i="6"/>
  <c r="M3802" i="6"/>
  <c r="N3802" i="6"/>
  <c r="A3803" i="6"/>
  <c r="F3803" i="6"/>
  <c r="G3803" i="6"/>
  <c r="H3803" i="6"/>
  <c r="I3803" i="6"/>
  <c r="C3803" i="6"/>
  <c r="K3803" i="6"/>
  <c r="L3803" i="6"/>
  <c r="D3803" i="6"/>
  <c r="M3803" i="6"/>
  <c r="N3803" i="6"/>
  <c r="A3804" i="6"/>
  <c r="F3804" i="6"/>
  <c r="G3804" i="6"/>
  <c r="H3804" i="6"/>
  <c r="I3804" i="6"/>
  <c r="C3804" i="6"/>
  <c r="K3804" i="6"/>
  <c r="L3804" i="6"/>
  <c r="D3804" i="6"/>
  <c r="M3804" i="6"/>
  <c r="N3804" i="6"/>
  <c r="A3805" i="6"/>
  <c r="F3805" i="6"/>
  <c r="G3805" i="6"/>
  <c r="H3805" i="6"/>
  <c r="I3805" i="6"/>
  <c r="C3805" i="6"/>
  <c r="K3805" i="6"/>
  <c r="L3805" i="6"/>
  <c r="D3805" i="6"/>
  <c r="M3805" i="6"/>
  <c r="N3805" i="6"/>
  <c r="A3806" i="6"/>
  <c r="F3806" i="6"/>
  <c r="G3806" i="6"/>
  <c r="H3806" i="6"/>
  <c r="I3806" i="6"/>
  <c r="C3806" i="6"/>
  <c r="K3806" i="6"/>
  <c r="L3806" i="6"/>
  <c r="D3806" i="6"/>
  <c r="M3806" i="6"/>
  <c r="N3806" i="6"/>
  <c r="A3807" i="6"/>
  <c r="F3807" i="6"/>
  <c r="G3807" i="6"/>
  <c r="H3807" i="6"/>
  <c r="I3807" i="6"/>
  <c r="C3807" i="6"/>
  <c r="K3807" i="6"/>
  <c r="L3807" i="6"/>
  <c r="D3807" i="6"/>
  <c r="M3807" i="6"/>
  <c r="N3807" i="6"/>
  <c r="A3808" i="6"/>
  <c r="F3808" i="6"/>
  <c r="G3808" i="6"/>
  <c r="H3808" i="6"/>
  <c r="I3808" i="6"/>
  <c r="C3808" i="6"/>
  <c r="K3808" i="6"/>
  <c r="L3808" i="6"/>
  <c r="D3808" i="6"/>
  <c r="M3808" i="6"/>
  <c r="N3808" i="6"/>
  <c r="A3809" i="6"/>
  <c r="F3809" i="6"/>
  <c r="G3809" i="6"/>
  <c r="H3809" i="6"/>
  <c r="I3809" i="6"/>
  <c r="C3809" i="6"/>
  <c r="K3809" i="6"/>
  <c r="L3809" i="6"/>
  <c r="D3809" i="6"/>
  <c r="M3809" i="6"/>
  <c r="N3809" i="6"/>
  <c r="A3810" i="6"/>
  <c r="F3810" i="6"/>
  <c r="G3810" i="6"/>
  <c r="H3810" i="6"/>
  <c r="I3810" i="6"/>
  <c r="C3810" i="6"/>
  <c r="K3810" i="6"/>
  <c r="L3810" i="6"/>
  <c r="D3810" i="6"/>
  <c r="M3810" i="6"/>
  <c r="N3810" i="6"/>
  <c r="A3811" i="6"/>
  <c r="F3811" i="6"/>
  <c r="G3811" i="6"/>
  <c r="H3811" i="6"/>
  <c r="I3811" i="6"/>
  <c r="C3811" i="6"/>
  <c r="K3811" i="6"/>
  <c r="L3811" i="6"/>
  <c r="D3811" i="6"/>
  <c r="M3811" i="6"/>
  <c r="N3811" i="6"/>
  <c r="A3812" i="6"/>
  <c r="F3812" i="6"/>
  <c r="G3812" i="6"/>
  <c r="H3812" i="6"/>
  <c r="I3812" i="6"/>
  <c r="C3812" i="6"/>
  <c r="K3812" i="6"/>
  <c r="L3812" i="6"/>
  <c r="D3812" i="6"/>
  <c r="M3812" i="6"/>
  <c r="N3812" i="6"/>
  <c r="A3813" i="6"/>
  <c r="F3813" i="6"/>
  <c r="G3813" i="6"/>
  <c r="H3813" i="6"/>
  <c r="I3813" i="6"/>
  <c r="C3813" i="6"/>
  <c r="K3813" i="6"/>
  <c r="L3813" i="6"/>
  <c r="D3813" i="6"/>
  <c r="M3813" i="6"/>
  <c r="N3813" i="6"/>
  <c r="A3814" i="6"/>
  <c r="F3814" i="6"/>
  <c r="G3814" i="6"/>
  <c r="H3814" i="6"/>
  <c r="I3814" i="6"/>
  <c r="C3814" i="6"/>
  <c r="K3814" i="6"/>
  <c r="L3814" i="6"/>
  <c r="D3814" i="6"/>
  <c r="M3814" i="6"/>
  <c r="N3814" i="6"/>
  <c r="A3815" i="6"/>
  <c r="F3815" i="6"/>
  <c r="G3815" i="6"/>
  <c r="H3815" i="6"/>
  <c r="I3815" i="6"/>
  <c r="C3815" i="6"/>
  <c r="K3815" i="6"/>
  <c r="L3815" i="6"/>
  <c r="D3815" i="6"/>
  <c r="M3815" i="6"/>
  <c r="N3815" i="6"/>
  <c r="A3816" i="6"/>
  <c r="F3816" i="6"/>
  <c r="G3816" i="6"/>
  <c r="H3816" i="6"/>
  <c r="I3816" i="6"/>
  <c r="C3816" i="6"/>
  <c r="K3816" i="6"/>
  <c r="L3816" i="6"/>
  <c r="D3816" i="6"/>
  <c r="M3816" i="6"/>
  <c r="N3816" i="6"/>
  <c r="A3817" i="6"/>
  <c r="F3817" i="6"/>
  <c r="G3817" i="6"/>
  <c r="H3817" i="6"/>
  <c r="I3817" i="6"/>
  <c r="C3817" i="6"/>
  <c r="K3817" i="6"/>
  <c r="L3817" i="6"/>
  <c r="D3817" i="6"/>
  <c r="M3817" i="6"/>
  <c r="N3817" i="6"/>
  <c r="A3818" i="6"/>
  <c r="F3818" i="6"/>
  <c r="G3818" i="6"/>
  <c r="H3818" i="6"/>
  <c r="I3818" i="6"/>
  <c r="C3818" i="6"/>
  <c r="K3818" i="6"/>
  <c r="L3818" i="6"/>
  <c r="D3818" i="6"/>
  <c r="M3818" i="6"/>
  <c r="N3818" i="6"/>
  <c r="A3819" i="6"/>
  <c r="F3819" i="6"/>
  <c r="G3819" i="6"/>
  <c r="H3819" i="6"/>
  <c r="I3819" i="6"/>
  <c r="C3819" i="6"/>
  <c r="K3819" i="6"/>
  <c r="L3819" i="6"/>
  <c r="D3819" i="6"/>
  <c r="M3819" i="6"/>
  <c r="N3819" i="6"/>
  <c r="A3820" i="6"/>
  <c r="F3820" i="6"/>
  <c r="G3820" i="6"/>
  <c r="H3820" i="6"/>
  <c r="I3820" i="6"/>
  <c r="C3820" i="6"/>
  <c r="K3820" i="6"/>
  <c r="L3820" i="6"/>
  <c r="D3820" i="6"/>
  <c r="M3820" i="6"/>
  <c r="N3820" i="6"/>
  <c r="A3821" i="6"/>
  <c r="F3821" i="6"/>
  <c r="G3821" i="6"/>
  <c r="H3821" i="6"/>
  <c r="I3821" i="6"/>
  <c r="C3821" i="6"/>
  <c r="K3821" i="6"/>
  <c r="L3821" i="6"/>
  <c r="D3821" i="6"/>
  <c r="M3821" i="6"/>
  <c r="N3821" i="6"/>
  <c r="A3822" i="6"/>
  <c r="F3822" i="6"/>
  <c r="G3822" i="6"/>
  <c r="H3822" i="6"/>
  <c r="I3822" i="6"/>
  <c r="C3822" i="6"/>
  <c r="K3822" i="6"/>
  <c r="L3822" i="6"/>
  <c r="D3822" i="6"/>
  <c r="M3822" i="6"/>
  <c r="N3822" i="6"/>
  <c r="A3823" i="6"/>
  <c r="F3823" i="6"/>
  <c r="G3823" i="6"/>
  <c r="H3823" i="6"/>
  <c r="I3823" i="6"/>
  <c r="C3823" i="6"/>
  <c r="K3823" i="6"/>
  <c r="L3823" i="6"/>
  <c r="D3823" i="6"/>
  <c r="M3823" i="6"/>
  <c r="N3823" i="6"/>
  <c r="A3824" i="6"/>
  <c r="F3824" i="6"/>
  <c r="G3824" i="6"/>
  <c r="H3824" i="6"/>
  <c r="I3824" i="6"/>
  <c r="C3824" i="6"/>
  <c r="K3824" i="6"/>
  <c r="L3824" i="6"/>
  <c r="D3824" i="6"/>
  <c r="M3824" i="6"/>
  <c r="N3824" i="6"/>
  <c r="A3825" i="6"/>
  <c r="F3825" i="6"/>
  <c r="G3825" i="6"/>
  <c r="H3825" i="6"/>
  <c r="I3825" i="6"/>
  <c r="C3825" i="6"/>
  <c r="K3825" i="6"/>
  <c r="L3825" i="6"/>
  <c r="D3825" i="6"/>
  <c r="M3825" i="6"/>
  <c r="N3825" i="6"/>
  <c r="A3826" i="6"/>
  <c r="F3826" i="6"/>
  <c r="G3826" i="6"/>
  <c r="H3826" i="6"/>
  <c r="I3826" i="6"/>
  <c r="C3826" i="6"/>
  <c r="K3826" i="6"/>
  <c r="L3826" i="6"/>
  <c r="D3826" i="6"/>
  <c r="M3826" i="6"/>
  <c r="N3826" i="6"/>
  <c r="A3827" i="6"/>
  <c r="F3827" i="6"/>
  <c r="G3827" i="6"/>
  <c r="H3827" i="6"/>
  <c r="I3827" i="6"/>
  <c r="C3827" i="6"/>
  <c r="K3827" i="6"/>
  <c r="L3827" i="6"/>
  <c r="D3827" i="6"/>
  <c r="M3827" i="6"/>
  <c r="N3827" i="6"/>
  <c r="A3828" i="6"/>
  <c r="F3828" i="6"/>
  <c r="G3828" i="6"/>
  <c r="H3828" i="6"/>
  <c r="I3828" i="6"/>
  <c r="C3828" i="6"/>
  <c r="K3828" i="6"/>
  <c r="L3828" i="6"/>
  <c r="D3828" i="6"/>
  <c r="M3828" i="6"/>
  <c r="N3828" i="6"/>
  <c r="A3829" i="6"/>
  <c r="F3829" i="6"/>
  <c r="G3829" i="6"/>
  <c r="H3829" i="6"/>
  <c r="I3829" i="6"/>
  <c r="C3829" i="6"/>
  <c r="K3829" i="6"/>
  <c r="L3829" i="6"/>
  <c r="D3829" i="6"/>
  <c r="M3829" i="6"/>
  <c r="N3829" i="6"/>
  <c r="A3830" i="6"/>
  <c r="F3830" i="6"/>
  <c r="G3830" i="6"/>
  <c r="H3830" i="6"/>
  <c r="I3830" i="6"/>
  <c r="C3830" i="6"/>
  <c r="K3830" i="6"/>
  <c r="L3830" i="6"/>
  <c r="D3830" i="6"/>
  <c r="M3830" i="6"/>
  <c r="N3830" i="6"/>
  <c r="A3831" i="6"/>
  <c r="F3831" i="6"/>
  <c r="G3831" i="6"/>
  <c r="H3831" i="6"/>
  <c r="I3831" i="6"/>
  <c r="C3831" i="6"/>
  <c r="K3831" i="6"/>
  <c r="L3831" i="6"/>
  <c r="D3831" i="6"/>
  <c r="M3831" i="6"/>
  <c r="N3831" i="6"/>
  <c r="A3832" i="6"/>
  <c r="F3832" i="6"/>
  <c r="G3832" i="6"/>
  <c r="H3832" i="6"/>
  <c r="I3832" i="6"/>
  <c r="C3832" i="6"/>
  <c r="K3832" i="6"/>
  <c r="L3832" i="6"/>
  <c r="D3832" i="6"/>
  <c r="M3832" i="6"/>
  <c r="N3832" i="6"/>
  <c r="A3833" i="6"/>
  <c r="F3833" i="6"/>
  <c r="G3833" i="6"/>
  <c r="H3833" i="6"/>
  <c r="I3833" i="6"/>
  <c r="C3833" i="6"/>
  <c r="K3833" i="6"/>
  <c r="L3833" i="6"/>
  <c r="D3833" i="6"/>
  <c r="M3833" i="6"/>
  <c r="N3833" i="6"/>
  <c r="A3834" i="6"/>
  <c r="F3834" i="6"/>
  <c r="G3834" i="6"/>
  <c r="H3834" i="6"/>
  <c r="I3834" i="6"/>
  <c r="C3834" i="6"/>
  <c r="K3834" i="6"/>
  <c r="L3834" i="6"/>
  <c r="D3834" i="6"/>
  <c r="M3834" i="6"/>
  <c r="N3834" i="6"/>
  <c r="A3835" i="6"/>
  <c r="F3835" i="6"/>
  <c r="G3835" i="6"/>
  <c r="H3835" i="6"/>
  <c r="I3835" i="6"/>
  <c r="C3835" i="6"/>
  <c r="K3835" i="6"/>
  <c r="L3835" i="6"/>
  <c r="D3835" i="6"/>
  <c r="M3835" i="6"/>
  <c r="N3835" i="6"/>
  <c r="A3836" i="6"/>
  <c r="F3836" i="6"/>
  <c r="G3836" i="6"/>
  <c r="H3836" i="6"/>
  <c r="I3836" i="6"/>
  <c r="C3836" i="6"/>
  <c r="K3836" i="6"/>
  <c r="L3836" i="6"/>
  <c r="D3836" i="6"/>
  <c r="M3836" i="6"/>
  <c r="N3836" i="6"/>
  <c r="A3837" i="6"/>
  <c r="F3837" i="6"/>
  <c r="G3837" i="6"/>
  <c r="H3837" i="6"/>
  <c r="I3837" i="6"/>
  <c r="C3837" i="6"/>
  <c r="K3837" i="6"/>
  <c r="L3837" i="6"/>
  <c r="D3837" i="6"/>
  <c r="M3837" i="6"/>
  <c r="N3837" i="6"/>
  <c r="A3838" i="6"/>
  <c r="F3838" i="6"/>
  <c r="G3838" i="6"/>
  <c r="H3838" i="6"/>
  <c r="I3838" i="6"/>
  <c r="C3838" i="6"/>
  <c r="K3838" i="6"/>
  <c r="L3838" i="6"/>
  <c r="D3838" i="6"/>
  <c r="M3838" i="6"/>
  <c r="N3838" i="6"/>
  <c r="A3839" i="6"/>
  <c r="F3839" i="6"/>
  <c r="G3839" i="6"/>
  <c r="H3839" i="6"/>
  <c r="I3839" i="6"/>
  <c r="C3839" i="6"/>
  <c r="K3839" i="6"/>
  <c r="L3839" i="6"/>
  <c r="D3839" i="6"/>
  <c r="M3839" i="6"/>
  <c r="N3839" i="6"/>
  <c r="A3840" i="6"/>
  <c r="F3840" i="6"/>
  <c r="G3840" i="6"/>
  <c r="H3840" i="6"/>
  <c r="I3840" i="6"/>
  <c r="C3840" i="6"/>
  <c r="K3840" i="6"/>
  <c r="L3840" i="6"/>
  <c r="D3840" i="6"/>
  <c r="M3840" i="6"/>
  <c r="N3840" i="6"/>
  <c r="A3841" i="6"/>
  <c r="F3841" i="6"/>
  <c r="G3841" i="6"/>
  <c r="H3841" i="6"/>
  <c r="I3841" i="6"/>
  <c r="C3841" i="6"/>
  <c r="K3841" i="6"/>
  <c r="L3841" i="6"/>
  <c r="D3841" i="6"/>
  <c r="M3841" i="6"/>
  <c r="N3841" i="6"/>
  <c r="A3842" i="6"/>
  <c r="F3842" i="6"/>
  <c r="G3842" i="6"/>
  <c r="H3842" i="6"/>
  <c r="I3842" i="6"/>
  <c r="C3842" i="6"/>
  <c r="K3842" i="6"/>
  <c r="L3842" i="6"/>
  <c r="D3842" i="6"/>
  <c r="M3842" i="6"/>
  <c r="N3842" i="6"/>
  <c r="A3843" i="6"/>
  <c r="F3843" i="6"/>
  <c r="G3843" i="6"/>
  <c r="H3843" i="6"/>
  <c r="I3843" i="6"/>
  <c r="C3843" i="6"/>
  <c r="K3843" i="6"/>
  <c r="L3843" i="6"/>
  <c r="D3843" i="6"/>
  <c r="M3843" i="6"/>
  <c r="N3843" i="6"/>
  <c r="A3844" i="6"/>
  <c r="F3844" i="6"/>
  <c r="G3844" i="6"/>
  <c r="H3844" i="6"/>
  <c r="I3844" i="6"/>
  <c r="C3844" i="6"/>
  <c r="K3844" i="6"/>
  <c r="L3844" i="6"/>
  <c r="D3844" i="6"/>
  <c r="M3844" i="6"/>
  <c r="N3844" i="6"/>
  <c r="A3845" i="6"/>
  <c r="F3845" i="6"/>
  <c r="G3845" i="6"/>
  <c r="H3845" i="6"/>
  <c r="I3845" i="6"/>
  <c r="C3845" i="6"/>
  <c r="K3845" i="6"/>
  <c r="L3845" i="6"/>
  <c r="D3845" i="6"/>
  <c r="M3845" i="6"/>
  <c r="N3845" i="6"/>
  <c r="A3846" i="6"/>
  <c r="F3846" i="6"/>
  <c r="G3846" i="6"/>
  <c r="H3846" i="6"/>
  <c r="I3846" i="6"/>
  <c r="C3846" i="6"/>
  <c r="K3846" i="6"/>
  <c r="L3846" i="6"/>
  <c r="D3846" i="6"/>
  <c r="M3846" i="6"/>
  <c r="N3846" i="6"/>
  <c r="A3847" i="6"/>
  <c r="F3847" i="6"/>
  <c r="G3847" i="6"/>
  <c r="H3847" i="6"/>
  <c r="I3847" i="6"/>
  <c r="C3847" i="6"/>
  <c r="K3847" i="6"/>
  <c r="L3847" i="6"/>
  <c r="D3847" i="6"/>
  <c r="M3847" i="6"/>
  <c r="N3847" i="6"/>
  <c r="A3848" i="6"/>
  <c r="F3848" i="6"/>
  <c r="G3848" i="6"/>
  <c r="H3848" i="6"/>
  <c r="I3848" i="6"/>
  <c r="C3848" i="6"/>
  <c r="K3848" i="6"/>
  <c r="L3848" i="6"/>
  <c r="D3848" i="6"/>
  <c r="M3848" i="6"/>
  <c r="N3848" i="6"/>
  <c r="A3849" i="6"/>
  <c r="F3849" i="6"/>
  <c r="G3849" i="6"/>
  <c r="H3849" i="6"/>
  <c r="I3849" i="6"/>
  <c r="C3849" i="6"/>
  <c r="K3849" i="6"/>
  <c r="L3849" i="6"/>
  <c r="D3849" i="6"/>
  <c r="M3849" i="6"/>
  <c r="N3849" i="6"/>
  <c r="A3850" i="6"/>
  <c r="F3850" i="6"/>
  <c r="G3850" i="6"/>
  <c r="H3850" i="6"/>
  <c r="I3850" i="6"/>
  <c r="C3850" i="6"/>
  <c r="K3850" i="6"/>
  <c r="L3850" i="6"/>
  <c r="D3850" i="6"/>
  <c r="M3850" i="6"/>
  <c r="N3850" i="6"/>
  <c r="A3851" i="6"/>
  <c r="F3851" i="6"/>
  <c r="G3851" i="6"/>
  <c r="H3851" i="6"/>
  <c r="I3851" i="6"/>
  <c r="C3851" i="6"/>
  <c r="K3851" i="6"/>
  <c r="L3851" i="6"/>
  <c r="D3851" i="6"/>
  <c r="M3851" i="6"/>
  <c r="N3851" i="6"/>
  <c r="A3852" i="6"/>
  <c r="F3852" i="6"/>
  <c r="G3852" i="6"/>
  <c r="H3852" i="6"/>
  <c r="I3852" i="6"/>
  <c r="C3852" i="6"/>
  <c r="K3852" i="6"/>
  <c r="L3852" i="6"/>
  <c r="D3852" i="6"/>
  <c r="M3852" i="6"/>
  <c r="N3852" i="6"/>
  <c r="A3853" i="6"/>
  <c r="F3853" i="6"/>
  <c r="G3853" i="6"/>
  <c r="H3853" i="6"/>
  <c r="I3853" i="6"/>
  <c r="C3853" i="6"/>
  <c r="K3853" i="6"/>
  <c r="L3853" i="6"/>
  <c r="D3853" i="6"/>
  <c r="M3853" i="6"/>
  <c r="N3853" i="6"/>
  <c r="A3854" i="6"/>
  <c r="F3854" i="6"/>
  <c r="G3854" i="6"/>
  <c r="H3854" i="6"/>
  <c r="I3854" i="6"/>
  <c r="C3854" i="6"/>
  <c r="K3854" i="6"/>
  <c r="L3854" i="6"/>
  <c r="D3854" i="6"/>
  <c r="M3854" i="6"/>
  <c r="N3854" i="6"/>
  <c r="A3855" i="6"/>
  <c r="F3855" i="6"/>
  <c r="G3855" i="6"/>
  <c r="H3855" i="6"/>
  <c r="I3855" i="6"/>
  <c r="C3855" i="6"/>
  <c r="K3855" i="6"/>
  <c r="L3855" i="6"/>
  <c r="D3855" i="6"/>
  <c r="M3855" i="6"/>
  <c r="N3855" i="6"/>
  <c r="A3856" i="6"/>
  <c r="F3856" i="6"/>
  <c r="G3856" i="6"/>
  <c r="H3856" i="6"/>
  <c r="I3856" i="6"/>
  <c r="C3856" i="6"/>
  <c r="K3856" i="6"/>
  <c r="L3856" i="6"/>
  <c r="D3856" i="6"/>
  <c r="M3856" i="6"/>
  <c r="N3856" i="6"/>
  <c r="A3857" i="6"/>
  <c r="F3857" i="6"/>
  <c r="G3857" i="6"/>
  <c r="H3857" i="6"/>
  <c r="I3857" i="6"/>
  <c r="C3857" i="6"/>
  <c r="K3857" i="6"/>
  <c r="L3857" i="6"/>
  <c r="D3857" i="6"/>
  <c r="M3857" i="6"/>
  <c r="N3857" i="6"/>
  <c r="A3858" i="6"/>
  <c r="F3858" i="6"/>
  <c r="G3858" i="6"/>
  <c r="H3858" i="6"/>
  <c r="I3858" i="6"/>
  <c r="C3858" i="6"/>
  <c r="K3858" i="6"/>
  <c r="L3858" i="6"/>
  <c r="D3858" i="6"/>
  <c r="M3858" i="6"/>
  <c r="N3858" i="6"/>
  <c r="A3859" i="6"/>
  <c r="F3859" i="6"/>
  <c r="G3859" i="6"/>
  <c r="H3859" i="6"/>
  <c r="I3859" i="6"/>
  <c r="C3859" i="6"/>
  <c r="K3859" i="6"/>
  <c r="L3859" i="6"/>
  <c r="D3859" i="6"/>
  <c r="M3859" i="6"/>
  <c r="N3859" i="6"/>
  <c r="A3860" i="6"/>
  <c r="F3860" i="6"/>
  <c r="G3860" i="6"/>
  <c r="H3860" i="6"/>
  <c r="I3860" i="6"/>
  <c r="C3860" i="6"/>
  <c r="K3860" i="6"/>
  <c r="L3860" i="6"/>
  <c r="D3860" i="6"/>
  <c r="M3860" i="6"/>
  <c r="N3860" i="6"/>
  <c r="A3861" i="6"/>
  <c r="F3861" i="6"/>
  <c r="G3861" i="6"/>
  <c r="H3861" i="6"/>
  <c r="I3861" i="6"/>
  <c r="C3861" i="6"/>
  <c r="K3861" i="6"/>
  <c r="L3861" i="6"/>
  <c r="D3861" i="6"/>
  <c r="M3861" i="6"/>
  <c r="N3861" i="6"/>
  <c r="A3862" i="6"/>
  <c r="F3862" i="6"/>
  <c r="G3862" i="6"/>
  <c r="H3862" i="6"/>
  <c r="I3862" i="6"/>
  <c r="C3862" i="6"/>
  <c r="K3862" i="6"/>
  <c r="L3862" i="6"/>
  <c r="D3862" i="6"/>
  <c r="M3862" i="6"/>
  <c r="N3862" i="6"/>
  <c r="A3863" i="6"/>
  <c r="F3863" i="6"/>
  <c r="G3863" i="6"/>
  <c r="H3863" i="6"/>
  <c r="I3863" i="6"/>
  <c r="C3863" i="6"/>
  <c r="K3863" i="6"/>
  <c r="L3863" i="6"/>
  <c r="D3863" i="6"/>
  <c r="M3863" i="6"/>
  <c r="N3863" i="6"/>
  <c r="A3864" i="6"/>
  <c r="F3864" i="6"/>
  <c r="G3864" i="6"/>
  <c r="H3864" i="6"/>
  <c r="I3864" i="6"/>
  <c r="C3864" i="6"/>
  <c r="K3864" i="6"/>
  <c r="L3864" i="6"/>
  <c r="D3864" i="6"/>
  <c r="M3864" i="6"/>
  <c r="N3864" i="6"/>
  <c r="A3865" i="6"/>
  <c r="F3865" i="6"/>
  <c r="G3865" i="6"/>
  <c r="H3865" i="6"/>
  <c r="I3865" i="6"/>
  <c r="C3865" i="6"/>
  <c r="K3865" i="6"/>
  <c r="L3865" i="6"/>
  <c r="D3865" i="6"/>
  <c r="M3865" i="6"/>
  <c r="N3865" i="6"/>
  <c r="A3866" i="6"/>
  <c r="F3866" i="6"/>
  <c r="G3866" i="6"/>
  <c r="H3866" i="6"/>
  <c r="I3866" i="6"/>
  <c r="C3866" i="6"/>
  <c r="K3866" i="6"/>
  <c r="L3866" i="6"/>
  <c r="D3866" i="6"/>
  <c r="M3866" i="6"/>
  <c r="N3866" i="6"/>
  <c r="A3867" i="6"/>
  <c r="F3867" i="6"/>
  <c r="G3867" i="6"/>
  <c r="H3867" i="6"/>
  <c r="I3867" i="6"/>
  <c r="C3867" i="6"/>
  <c r="K3867" i="6"/>
  <c r="L3867" i="6"/>
  <c r="D3867" i="6"/>
  <c r="M3867" i="6"/>
  <c r="N3867" i="6"/>
  <c r="A3868" i="6"/>
  <c r="F3868" i="6"/>
  <c r="G3868" i="6"/>
  <c r="H3868" i="6"/>
  <c r="I3868" i="6"/>
  <c r="C3868" i="6"/>
  <c r="K3868" i="6"/>
  <c r="L3868" i="6"/>
  <c r="D3868" i="6"/>
  <c r="M3868" i="6"/>
  <c r="N3868" i="6"/>
  <c r="A3869" i="6"/>
  <c r="F3869" i="6"/>
  <c r="G3869" i="6"/>
  <c r="H3869" i="6"/>
  <c r="I3869" i="6"/>
  <c r="C3869" i="6"/>
  <c r="K3869" i="6"/>
  <c r="L3869" i="6"/>
  <c r="D3869" i="6"/>
  <c r="M3869" i="6"/>
  <c r="N3869" i="6"/>
  <c r="A3870" i="6"/>
  <c r="F3870" i="6"/>
  <c r="G3870" i="6"/>
  <c r="H3870" i="6"/>
  <c r="I3870" i="6"/>
  <c r="C3870" i="6"/>
  <c r="K3870" i="6"/>
  <c r="L3870" i="6"/>
  <c r="D3870" i="6"/>
  <c r="M3870" i="6"/>
  <c r="N3870" i="6"/>
  <c r="A3871" i="6"/>
  <c r="F3871" i="6"/>
  <c r="G3871" i="6"/>
  <c r="H3871" i="6"/>
  <c r="I3871" i="6"/>
  <c r="C3871" i="6"/>
  <c r="K3871" i="6"/>
  <c r="L3871" i="6"/>
  <c r="D3871" i="6"/>
  <c r="M3871" i="6"/>
  <c r="N3871" i="6"/>
  <c r="A3872" i="6"/>
  <c r="F3872" i="6"/>
  <c r="G3872" i="6"/>
  <c r="H3872" i="6"/>
  <c r="I3872" i="6"/>
  <c r="C3872" i="6"/>
  <c r="K3872" i="6"/>
  <c r="L3872" i="6"/>
  <c r="D3872" i="6"/>
  <c r="M3872" i="6"/>
  <c r="N3872" i="6"/>
  <c r="A3873" i="6"/>
  <c r="F3873" i="6"/>
  <c r="G3873" i="6"/>
  <c r="H3873" i="6"/>
  <c r="I3873" i="6"/>
  <c r="C3873" i="6"/>
  <c r="K3873" i="6"/>
  <c r="L3873" i="6"/>
  <c r="D3873" i="6"/>
  <c r="M3873" i="6"/>
  <c r="N3873" i="6"/>
  <c r="A3874" i="6"/>
  <c r="F3874" i="6"/>
  <c r="G3874" i="6"/>
  <c r="H3874" i="6"/>
  <c r="I3874" i="6"/>
  <c r="C3874" i="6"/>
  <c r="K3874" i="6"/>
  <c r="L3874" i="6"/>
  <c r="D3874" i="6"/>
  <c r="M3874" i="6"/>
  <c r="N3874" i="6"/>
  <c r="A3875" i="6"/>
  <c r="F3875" i="6"/>
  <c r="G3875" i="6"/>
  <c r="H3875" i="6"/>
  <c r="I3875" i="6"/>
  <c r="C3875" i="6"/>
  <c r="K3875" i="6"/>
  <c r="L3875" i="6"/>
  <c r="D3875" i="6"/>
  <c r="M3875" i="6"/>
  <c r="N3875" i="6"/>
  <c r="A3876" i="6"/>
  <c r="F3876" i="6"/>
  <c r="G3876" i="6"/>
  <c r="H3876" i="6"/>
  <c r="I3876" i="6"/>
  <c r="C3876" i="6"/>
  <c r="K3876" i="6"/>
  <c r="L3876" i="6"/>
  <c r="D3876" i="6"/>
  <c r="M3876" i="6"/>
  <c r="N3876" i="6"/>
  <c r="A3877" i="6"/>
  <c r="F3877" i="6"/>
  <c r="G3877" i="6"/>
  <c r="H3877" i="6"/>
  <c r="I3877" i="6"/>
  <c r="C3877" i="6"/>
  <c r="K3877" i="6"/>
  <c r="L3877" i="6"/>
  <c r="D3877" i="6"/>
  <c r="M3877" i="6"/>
  <c r="N3877" i="6"/>
  <c r="A3878" i="6"/>
  <c r="F3878" i="6"/>
  <c r="G3878" i="6"/>
  <c r="H3878" i="6"/>
  <c r="I3878" i="6"/>
  <c r="C3878" i="6"/>
  <c r="K3878" i="6"/>
  <c r="L3878" i="6"/>
  <c r="D3878" i="6"/>
  <c r="M3878" i="6"/>
  <c r="N3878" i="6"/>
  <c r="A3879" i="6"/>
  <c r="F3879" i="6"/>
  <c r="G3879" i="6"/>
  <c r="H3879" i="6"/>
  <c r="I3879" i="6"/>
  <c r="C3879" i="6"/>
  <c r="K3879" i="6"/>
  <c r="L3879" i="6"/>
  <c r="D3879" i="6"/>
  <c r="M3879" i="6"/>
  <c r="N3879" i="6"/>
  <c r="A3880" i="6"/>
  <c r="F3880" i="6"/>
  <c r="G3880" i="6"/>
  <c r="H3880" i="6"/>
  <c r="I3880" i="6"/>
  <c r="C3880" i="6"/>
  <c r="K3880" i="6"/>
  <c r="L3880" i="6"/>
  <c r="D3880" i="6"/>
  <c r="M3880" i="6"/>
  <c r="N3880" i="6"/>
  <c r="A3881" i="6"/>
  <c r="F3881" i="6"/>
  <c r="G3881" i="6"/>
  <c r="H3881" i="6"/>
  <c r="I3881" i="6"/>
  <c r="C3881" i="6"/>
  <c r="K3881" i="6"/>
  <c r="L3881" i="6"/>
  <c r="D3881" i="6"/>
  <c r="M3881" i="6"/>
  <c r="N3881" i="6"/>
  <c r="A3882" i="6"/>
  <c r="F3882" i="6"/>
  <c r="G3882" i="6"/>
  <c r="H3882" i="6"/>
  <c r="I3882" i="6"/>
  <c r="C3882" i="6"/>
  <c r="K3882" i="6"/>
  <c r="L3882" i="6"/>
  <c r="D3882" i="6"/>
  <c r="M3882" i="6"/>
  <c r="N3882" i="6"/>
  <c r="A3883" i="6"/>
  <c r="F3883" i="6"/>
  <c r="G3883" i="6"/>
  <c r="H3883" i="6"/>
  <c r="I3883" i="6"/>
  <c r="C3883" i="6"/>
  <c r="K3883" i="6"/>
  <c r="L3883" i="6"/>
  <c r="D3883" i="6"/>
  <c r="M3883" i="6"/>
  <c r="N3883" i="6"/>
  <c r="A3884" i="6"/>
  <c r="F3884" i="6"/>
  <c r="G3884" i="6"/>
  <c r="H3884" i="6"/>
  <c r="I3884" i="6"/>
  <c r="C3884" i="6"/>
  <c r="K3884" i="6"/>
  <c r="L3884" i="6"/>
  <c r="D3884" i="6"/>
  <c r="M3884" i="6"/>
  <c r="N3884" i="6"/>
  <c r="A3885" i="6"/>
  <c r="F3885" i="6"/>
  <c r="G3885" i="6"/>
  <c r="H3885" i="6"/>
  <c r="I3885" i="6"/>
  <c r="C3885" i="6"/>
  <c r="K3885" i="6"/>
  <c r="L3885" i="6"/>
  <c r="D3885" i="6"/>
  <c r="M3885" i="6"/>
  <c r="N3885" i="6"/>
  <c r="A3886" i="6"/>
  <c r="F3886" i="6"/>
  <c r="G3886" i="6"/>
  <c r="H3886" i="6"/>
  <c r="I3886" i="6"/>
  <c r="C3886" i="6"/>
  <c r="K3886" i="6"/>
  <c r="L3886" i="6"/>
  <c r="D3886" i="6"/>
  <c r="M3886" i="6"/>
  <c r="N3886" i="6"/>
  <c r="A3887" i="6"/>
  <c r="F3887" i="6"/>
  <c r="G3887" i="6"/>
  <c r="H3887" i="6"/>
  <c r="I3887" i="6"/>
  <c r="C3887" i="6"/>
  <c r="K3887" i="6"/>
  <c r="L3887" i="6"/>
  <c r="D3887" i="6"/>
  <c r="M3887" i="6"/>
  <c r="N3887" i="6"/>
  <c r="A3888" i="6"/>
  <c r="F3888" i="6"/>
  <c r="G3888" i="6"/>
  <c r="H3888" i="6"/>
  <c r="I3888" i="6"/>
  <c r="C3888" i="6"/>
  <c r="K3888" i="6"/>
  <c r="L3888" i="6"/>
  <c r="D3888" i="6"/>
  <c r="M3888" i="6"/>
  <c r="N3888" i="6"/>
  <c r="A3889" i="6"/>
  <c r="F3889" i="6"/>
  <c r="G3889" i="6"/>
  <c r="H3889" i="6"/>
  <c r="I3889" i="6"/>
  <c r="C3889" i="6"/>
  <c r="K3889" i="6"/>
  <c r="L3889" i="6"/>
  <c r="D3889" i="6"/>
  <c r="M3889" i="6"/>
  <c r="N3889" i="6"/>
  <c r="A3890" i="6"/>
  <c r="F3890" i="6"/>
  <c r="G3890" i="6"/>
  <c r="H3890" i="6"/>
  <c r="I3890" i="6"/>
  <c r="C3890" i="6"/>
  <c r="K3890" i="6"/>
  <c r="L3890" i="6"/>
  <c r="D3890" i="6"/>
  <c r="M3890" i="6"/>
  <c r="N3890" i="6"/>
  <c r="A3891" i="6"/>
  <c r="F3891" i="6"/>
  <c r="G3891" i="6"/>
  <c r="H3891" i="6"/>
  <c r="I3891" i="6"/>
  <c r="C3891" i="6"/>
  <c r="K3891" i="6"/>
  <c r="L3891" i="6"/>
  <c r="D3891" i="6"/>
  <c r="M3891" i="6"/>
  <c r="N3891" i="6"/>
  <c r="A3892" i="6"/>
  <c r="F3892" i="6"/>
  <c r="G3892" i="6"/>
  <c r="H3892" i="6"/>
  <c r="I3892" i="6"/>
  <c r="C3892" i="6"/>
  <c r="K3892" i="6"/>
  <c r="L3892" i="6"/>
  <c r="D3892" i="6"/>
  <c r="M3892" i="6"/>
  <c r="N3892" i="6"/>
  <c r="A3893" i="6"/>
  <c r="F3893" i="6"/>
  <c r="G3893" i="6"/>
  <c r="H3893" i="6"/>
  <c r="I3893" i="6"/>
  <c r="C3893" i="6"/>
  <c r="K3893" i="6"/>
  <c r="L3893" i="6"/>
  <c r="D3893" i="6"/>
  <c r="M3893" i="6"/>
  <c r="N3893" i="6"/>
  <c r="A3894" i="6"/>
  <c r="F3894" i="6"/>
  <c r="G3894" i="6"/>
  <c r="H3894" i="6"/>
  <c r="I3894" i="6"/>
  <c r="C3894" i="6"/>
  <c r="K3894" i="6"/>
  <c r="L3894" i="6"/>
  <c r="D3894" i="6"/>
  <c r="M3894" i="6"/>
  <c r="N3894" i="6"/>
  <c r="A3895" i="6"/>
  <c r="F3895" i="6"/>
  <c r="G3895" i="6"/>
  <c r="H3895" i="6"/>
  <c r="I3895" i="6"/>
  <c r="C3895" i="6"/>
  <c r="K3895" i="6"/>
  <c r="L3895" i="6"/>
  <c r="D3895" i="6"/>
  <c r="M3895" i="6"/>
  <c r="N3895" i="6"/>
  <c r="A3896" i="6"/>
  <c r="F3896" i="6"/>
  <c r="G3896" i="6"/>
  <c r="H3896" i="6"/>
  <c r="I3896" i="6"/>
  <c r="C3896" i="6"/>
  <c r="K3896" i="6"/>
  <c r="L3896" i="6"/>
  <c r="D3896" i="6"/>
  <c r="M3896" i="6"/>
  <c r="N3896" i="6"/>
  <c r="A3897" i="6"/>
  <c r="F3897" i="6"/>
  <c r="G3897" i="6"/>
  <c r="H3897" i="6"/>
  <c r="I3897" i="6"/>
  <c r="C3897" i="6"/>
  <c r="K3897" i="6"/>
  <c r="L3897" i="6"/>
  <c r="D3897" i="6"/>
  <c r="M3897" i="6"/>
  <c r="N3897" i="6"/>
  <c r="A3898" i="6"/>
  <c r="F3898" i="6"/>
  <c r="G3898" i="6"/>
  <c r="H3898" i="6"/>
  <c r="I3898" i="6"/>
  <c r="C3898" i="6"/>
  <c r="K3898" i="6"/>
  <c r="L3898" i="6"/>
  <c r="D3898" i="6"/>
  <c r="M3898" i="6"/>
  <c r="N3898" i="6"/>
  <c r="A3899" i="6"/>
  <c r="F3899" i="6"/>
  <c r="G3899" i="6"/>
  <c r="H3899" i="6"/>
  <c r="I3899" i="6"/>
  <c r="C3899" i="6"/>
  <c r="K3899" i="6"/>
  <c r="L3899" i="6"/>
  <c r="D3899" i="6"/>
  <c r="M3899" i="6"/>
  <c r="N3899" i="6"/>
  <c r="A3900" i="6"/>
  <c r="F3900" i="6"/>
  <c r="G3900" i="6"/>
  <c r="H3900" i="6"/>
  <c r="I3900" i="6"/>
  <c r="C3900" i="6"/>
  <c r="K3900" i="6"/>
  <c r="L3900" i="6"/>
  <c r="D3900" i="6"/>
  <c r="M3900" i="6"/>
  <c r="N3900" i="6"/>
  <c r="A3901" i="6"/>
  <c r="F3901" i="6"/>
  <c r="G3901" i="6"/>
  <c r="H3901" i="6"/>
  <c r="I3901" i="6"/>
  <c r="C3901" i="6"/>
  <c r="K3901" i="6"/>
  <c r="L3901" i="6"/>
  <c r="D3901" i="6"/>
  <c r="M3901" i="6"/>
  <c r="N3901" i="6"/>
  <c r="A3902" i="6"/>
  <c r="F3902" i="6"/>
  <c r="G3902" i="6"/>
  <c r="H3902" i="6"/>
  <c r="I3902" i="6"/>
  <c r="C3902" i="6"/>
  <c r="K3902" i="6"/>
  <c r="L3902" i="6"/>
  <c r="D3902" i="6"/>
  <c r="M3902" i="6"/>
  <c r="N3902" i="6"/>
  <c r="A3903" i="6"/>
  <c r="F3903" i="6"/>
  <c r="G3903" i="6"/>
  <c r="H3903" i="6"/>
  <c r="I3903" i="6"/>
  <c r="C3903" i="6"/>
  <c r="K3903" i="6"/>
  <c r="L3903" i="6"/>
  <c r="D3903" i="6"/>
  <c r="M3903" i="6"/>
  <c r="N3903" i="6"/>
  <c r="A3904" i="6"/>
  <c r="F3904" i="6"/>
  <c r="G3904" i="6"/>
  <c r="H3904" i="6"/>
  <c r="I3904" i="6"/>
  <c r="C3904" i="6"/>
  <c r="K3904" i="6"/>
  <c r="L3904" i="6"/>
  <c r="D3904" i="6"/>
  <c r="M3904" i="6"/>
  <c r="N3904" i="6"/>
  <c r="A3905" i="6"/>
  <c r="F3905" i="6"/>
  <c r="G3905" i="6"/>
  <c r="H3905" i="6"/>
  <c r="I3905" i="6"/>
  <c r="C3905" i="6"/>
  <c r="K3905" i="6"/>
  <c r="L3905" i="6"/>
  <c r="D3905" i="6"/>
  <c r="M3905" i="6"/>
  <c r="N3905" i="6"/>
  <c r="A3906" i="6"/>
  <c r="F3906" i="6"/>
  <c r="G3906" i="6"/>
  <c r="H3906" i="6"/>
  <c r="I3906" i="6"/>
  <c r="C3906" i="6"/>
  <c r="K3906" i="6"/>
  <c r="L3906" i="6"/>
  <c r="D3906" i="6"/>
  <c r="M3906" i="6"/>
  <c r="N3906" i="6"/>
  <c r="A3907" i="6"/>
  <c r="F3907" i="6"/>
  <c r="G3907" i="6"/>
  <c r="H3907" i="6"/>
  <c r="I3907" i="6"/>
  <c r="C3907" i="6"/>
  <c r="K3907" i="6"/>
  <c r="L3907" i="6"/>
  <c r="D3907" i="6"/>
  <c r="M3907" i="6"/>
  <c r="N3907" i="6"/>
  <c r="A3908" i="6"/>
  <c r="F3908" i="6"/>
  <c r="G3908" i="6"/>
  <c r="H3908" i="6"/>
  <c r="I3908" i="6"/>
  <c r="C3908" i="6"/>
  <c r="K3908" i="6"/>
  <c r="L3908" i="6"/>
  <c r="D3908" i="6"/>
  <c r="M3908" i="6"/>
  <c r="N3908" i="6"/>
  <c r="A3909" i="6"/>
  <c r="F3909" i="6"/>
  <c r="G3909" i="6"/>
  <c r="H3909" i="6"/>
  <c r="I3909" i="6"/>
  <c r="C3909" i="6"/>
  <c r="K3909" i="6"/>
  <c r="L3909" i="6"/>
  <c r="D3909" i="6"/>
  <c r="M3909" i="6"/>
  <c r="N3909" i="6"/>
  <c r="A3910" i="6"/>
  <c r="F3910" i="6"/>
  <c r="G3910" i="6"/>
  <c r="H3910" i="6"/>
  <c r="I3910" i="6"/>
  <c r="C3910" i="6"/>
  <c r="K3910" i="6"/>
  <c r="L3910" i="6"/>
  <c r="D3910" i="6"/>
  <c r="M3910" i="6"/>
  <c r="N3910" i="6"/>
  <c r="A3911" i="6"/>
  <c r="F3911" i="6"/>
  <c r="G3911" i="6"/>
  <c r="H3911" i="6"/>
  <c r="I3911" i="6"/>
  <c r="C3911" i="6"/>
  <c r="K3911" i="6"/>
  <c r="L3911" i="6"/>
  <c r="D3911" i="6"/>
  <c r="M3911" i="6"/>
  <c r="N3911" i="6"/>
  <c r="A3912" i="6"/>
  <c r="F3912" i="6"/>
  <c r="G3912" i="6"/>
  <c r="H3912" i="6"/>
  <c r="I3912" i="6"/>
  <c r="C3912" i="6"/>
  <c r="K3912" i="6"/>
  <c r="L3912" i="6"/>
  <c r="D3912" i="6"/>
  <c r="M3912" i="6"/>
  <c r="N3912" i="6"/>
  <c r="A3913" i="6"/>
  <c r="F3913" i="6"/>
  <c r="G3913" i="6"/>
  <c r="H3913" i="6"/>
  <c r="I3913" i="6"/>
  <c r="C3913" i="6"/>
  <c r="K3913" i="6"/>
  <c r="L3913" i="6"/>
  <c r="D3913" i="6"/>
  <c r="M3913" i="6"/>
  <c r="N3913" i="6"/>
  <c r="A3914" i="6"/>
  <c r="F3914" i="6"/>
  <c r="G3914" i="6"/>
  <c r="H3914" i="6"/>
  <c r="I3914" i="6"/>
  <c r="C3914" i="6"/>
  <c r="K3914" i="6"/>
  <c r="L3914" i="6"/>
  <c r="D3914" i="6"/>
  <c r="M3914" i="6"/>
  <c r="N3914" i="6"/>
  <c r="A3915" i="6"/>
  <c r="F3915" i="6"/>
  <c r="G3915" i="6"/>
  <c r="H3915" i="6"/>
  <c r="I3915" i="6"/>
  <c r="C3915" i="6"/>
  <c r="K3915" i="6"/>
  <c r="L3915" i="6"/>
  <c r="D3915" i="6"/>
  <c r="M3915" i="6"/>
  <c r="N3915" i="6"/>
  <c r="A3916" i="6"/>
  <c r="F3916" i="6"/>
  <c r="G3916" i="6"/>
  <c r="H3916" i="6"/>
  <c r="I3916" i="6"/>
  <c r="C3916" i="6"/>
  <c r="K3916" i="6"/>
  <c r="L3916" i="6"/>
  <c r="D3916" i="6"/>
  <c r="M3916" i="6"/>
  <c r="N3916" i="6"/>
  <c r="A3917" i="6"/>
  <c r="F3917" i="6"/>
  <c r="G3917" i="6"/>
  <c r="H3917" i="6"/>
  <c r="I3917" i="6"/>
  <c r="C3917" i="6"/>
  <c r="K3917" i="6"/>
  <c r="L3917" i="6"/>
  <c r="D3917" i="6"/>
  <c r="M3917" i="6"/>
  <c r="N3917" i="6"/>
  <c r="A3918" i="6"/>
  <c r="F3918" i="6"/>
  <c r="G3918" i="6"/>
  <c r="H3918" i="6"/>
  <c r="I3918" i="6"/>
  <c r="C3918" i="6"/>
  <c r="K3918" i="6"/>
  <c r="L3918" i="6"/>
  <c r="D3918" i="6"/>
  <c r="M3918" i="6"/>
  <c r="N3918" i="6"/>
  <c r="A3919" i="6"/>
  <c r="F3919" i="6"/>
  <c r="G3919" i="6"/>
  <c r="H3919" i="6"/>
  <c r="I3919" i="6"/>
  <c r="C3919" i="6"/>
  <c r="K3919" i="6"/>
  <c r="L3919" i="6"/>
  <c r="D3919" i="6"/>
  <c r="M3919" i="6"/>
  <c r="N3919" i="6"/>
  <c r="A3920" i="6"/>
  <c r="F3920" i="6"/>
  <c r="G3920" i="6"/>
  <c r="H3920" i="6"/>
  <c r="I3920" i="6"/>
  <c r="C3920" i="6"/>
  <c r="K3920" i="6"/>
  <c r="L3920" i="6"/>
  <c r="D3920" i="6"/>
  <c r="M3920" i="6"/>
  <c r="N3920" i="6"/>
  <c r="A3921" i="6"/>
  <c r="F3921" i="6"/>
  <c r="G3921" i="6"/>
  <c r="H3921" i="6"/>
  <c r="I3921" i="6"/>
  <c r="C3921" i="6"/>
  <c r="K3921" i="6"/>
  <c r="L3921" i="6"/>
  <c r="D3921" i="6"/>
  <c r="M3921" i="6"/>
  <c r="N3921" i="6"/>
  <c r="A3922" i="6"/>
  <c r="F3922" i="6"/>
  <c r="G3922" i="6"/>
  <c r="H3922" i="6"/>
  <c r="I3922" i="6"/>
  <c r="C3922" i="6"/>
  <c r="K3922" i="6"/>
  <c r="L3922" i="6"/>
  <c r="D3922" i="6"/>
  <c r="M3922" i="6"/>
  <c r="N3922" i="6"/>
  <c r="A3923" i="6"/>
  <c r="F3923" i="6"/>
  <c r="G3923" i="6"/>
  <c r="H3923" i="6"/>
  <c r="I3923" i="6"/>
  <c r="C3923" i="6"/>
  <c r="K3923" i="6"/>
  <c r="L3923" i="6"/>
  <c r="D3923" i="6"/>
  <c r="M3923" i="6"/>
  <c r="N3923" i="6"/>
  <c r="A3924" i="6"/>
  <c r="F3924" i="6"/>
  <c r="G3924" i="6"/>
  <c r="H3924" i="6"/>
  <c r="I3924" i="6"/>
  <c r="C3924" i="6"/>
  <c r="K3924" i="6"/>
  <c r="L3924" i="6"/>
  <c r="D3924" i="6"/>
  <c r="M3924" i="6"/>
  <c r="N3924" i="6"/>
  <c r="A3925" i="6"/>
  <c r="F3925" i="6"/>
  <c r="G3925" i="6"/>
  <c r="H3925" i="6"/>
  <c r="I3925" i="6"/>
  <c r="C3925" i="6"/>
  <c r="K3925" i="6"/>
  <c r="L3925" i="6"/>
  <c r="D3925" i="6"/>
  <c r="M3925" i="6"/>
  <c r="N3925" i="6"/>
  <c r="A3926" i="6"/>
  <c r="F3926" i="6"/>
  <c r="G3926" i="6"/>
  <c r="H3926" i="6"/>
  <c r="I3926" i="6"/>
  <c r="C3926" i="6"/>
  <c r="K3926" i="6"/>
  <c r="L3926" i="6"/>
  <c r="D3926" i="6"/>
  <c r="M3926" i="6"/>
  <c r="N3926" i="6"/>
  <c r="A3927" i="6"/>
  <c r="F3927" i="6"/>
  <c r="G3927" i="6"/>
  <c r="H3927" i="6"/>
  <c r="I3927" i="6"/>
  <c r="C3927" i="6"/>
  <c r="K3927" i="6"/>
  <c r="L3927" i="6"/>
  <c r="D3927" i="6"/>
  <c r="M3927" i="6"/>
  <c r="N3927" i="6"/>
  <c r="A3928" i="6"/>
  <c r="F3928" i="6"/>
  <c r="G3928" i="6"/>
  <c r="H3928" i="6"/>
  <c r="I3928" i="6"/>
  <c r="C3928" i="6"/>
  <c r="K3928" i="6"/>
  <c r="L3928" i="6"/>
  <c r="D3928" i="6"/>
  <c r="M3928" i="6"/>
  <c r="N3928" i="6"/>
  <c r="A3929" i="6"/>
  <c r="F3929" i="6"/>
  <c r="G3929" i="6"/>
  <c r="H3929" i="6"/>
  <c r="I3929" i="6"/>
  <c r="C3929" i="6"/>
  <c r="K3929" i="6"/>
  <c r="L3929" i="6"/>
  <c r="D3929" i="6"/>
  <c r="M3929" i="6"/>
  <c r="N3929" i="6"/>
  <c r="A3930" i="6"/>
  <c r="F3930" i="6"/>
  <c r="G3930" i="6"/>
  <c r="H3930" i="6"/>
  <c r="I3930" i="6"/>
  <c r="C3930" i="6"/>
  <c r="K3930" i="6"/>
  <c r="L3930" i="6"/>
  <c r="D3930" i="6"/>
  <c r="M3930" i="6"/>
  <c r="N3930" i="6"/>
  <c r="A3931" i="6"/>
  <c r="F3931" i="6"/>
  <c r="G3931" i="6"/>
  <c r="H3931" i="6"/>
  <c r="I3931" i="6"/>
  <c r="C3931" i="6"/>
  <c r="K3931" i="6"/>
  <c r="L3931" i="6"/>
  <c r="D3931" i="6"/>
  <c r="M3931" i="6"/>
  <c r="N3931" i="6"/>
  <c r="A3932" i="6"/>
  <c r="F3932" i="6"/>
  <c r="G3932" i="6"/>
  <c r="H3932" i="6"/>
  <c r="I3932" i="6"/>
  <c r="C3932" i="6"/>
  <c r="K3932" i="6"/>
  <c r="L3932" i="6"/>
  <c r="D3932" i="6"/>
  <c r="M3932" i="6"/>
  <c r="N3932" i="6"/>
  <c r="A3933" i="6"/>
  <c r="F3933" i="6"/>
  <c r="G3933" i="6"/>
  <c r="H3933" i="6"/>
  <c r="I3933" i="6"/>
  <c r="C3933" i="6"/>
  <c r="K3933" i="6"/>
  <c r="L3933" i="6"/>
  <c r="D3933" i="6"/>
  <c r="M3933" i="6"/>
  <c r="N3933" i="6"/>
  <c r="A3934" i="6"/>
  <c r="F3934" i="6"/>
  <c r="G3934" i="6"/>
  <c r="H3934" i="6"/>
  <c r="I3934" i="6"/>
  <c r="C3934" i="6"/>
  <c r="K3934" i="6"/>
  <c r="L3934" i="6"/>
  <c r="D3934" i="6"/>
  <c r="M3934" i="6"/>
  <c r="N3934" i="6"/>
  <c r="A3935" i="6"/>
  <c r="F3935" i="6"/>
  <c r="G3935" i="6"/>
  <c r="H3935" i="6"/>
  <c r="I3935" i="6"/>
  <c r="C3935" i="6"/>
  <c r="K3935" i="6"/>
  <c r="L3935" i="6"/>
  <c r="D3935" i="6"/>
  <c r="M3935" i="6"/>
  <c r="N3935" i="6"/>
  <c r="A3936" i="6"/>
  <c r="F3936" i="6"/>
  <c r="G3936" i="6"/>
  <c r="H3936" i="6"/>
  <c r="I3936" i="6"/>
  <c r="C3936" i="6"/>
  <c r="K3936" i="6"/>
  <c r="L3936" i="6"/>
  <c r="D3936" i="6"/>
  <c r="M3936" i="6"/>
  <c r="N3936" i="6"/>
  <c r="A3937" i="6"/>
  <c r="F3937" i="6"/>
  <c r="G3937" i="6"/>
  <c r="H3937" i="6"/>
  <c r="I3937" i="6"/>
  <c r="C3937" i="6"/>
  <c r="K3937" i="6"/>
  <c r="L3937" i="6"/>
  <c r="D3937" i="6"/>
  <c r="M3937" i="6"/>
  <c r="N3937" i="6"/>
  <c r="A3938" i="6"/>
  <c r="F3938" i="6"/>
  <c r="G3938" i="6"/>
  <c r="H3938" i="6"/>
  <c r="I3938" i="6"/>
  <c r="C3938" i="6"/>
  <c r="K3938" i="6"/>
  <c r="L3938" i="6"/>
  <c r="D3938" i="6"/>
  <c r="M3938" i="6"/>
  <c r="N3938" i="6"/>
  <c r="A3939" i="6"/>
  <c r="F3939" i="6"/>
  <c r="G3939" i="6"/>
  <c r="H3939" i="6"/>
  <c r="I3939" i="6"/>
  <c r="C3939" i="6"/>
  <c r="K3939" i="6"/>
  <c r="L3939" i="6"/>
  <c r="D3939" i="6"/>
  <c r="M3939" i="6"/>
  <c r="N3939" i="6"/>
  <c r="A3940" i="6"/>
  <c r="F3940" i="6"/>
  <c r="G3940" i="6"/>
  <c r="H3940" i="6"/>
  <c r="I3940" i="6"/>
  <c r="C3940" i="6"/>
  <c r="K3940" i="6"/>
  <c r="L3940" i="6"/>
  <c r="D3940" i="6"/>
  <c r="M3940" i="6"/>
  <c r="N3940" i="6"/>
  <c r="A3941" i="6"/>
  <c r="F3941" i="6"/>
  <c r="G3941" i="6"/>
  <c r="H3941" i="6"/>
  <c r="I3941" i="6"/>
  <c r="C3941" i="6"/>
  <c r="K3941" i="6"/>
  <c r="L3941" i="6"/>
  <c r="D3941" i="6"/>
  <c r="M3941" i="6"/>
  <c r="N3941" i="6"/>
  <c r="A3942" i="6"/>
  <c r="F3942" i="6"/>
  <c r="G3942" i="6"/>
  <c r="H3942" i="6"/>
  <c r="I3942" i="6"/>
  <c r="C3942" i="6"/>
  <c r="K3942" i="6"/>
  <c r="L3942" i="6"/>
  <c r="D3942" i="6"/>
  <c r="M3942" i="6"/>
  <c r="N3942" i="6"/>
  <c r="A3943" i="6"/>
  <c r="F3943" i="6"/>
  <c r="G3943" i="6"/>
  <c r="H3943" i="6"/>
  <c r="I3943" i="6"/>
  <c r="C3943" i="6"/>
  <c r="K3943" i="6"/>
  <c r="L3943" i="6"/>
  <c r="D3943" i="6"/>
  <c r="M3943" i="6"/>
  <c r="N3943" i="6"/>
  <c r="A3944" i="6"/>
  <c r="F3944" i="6"/>
  <c r="G3944" i="6"/>
  <c r="H3944" i="6"/>
  <c r="I3944" i="6"/>
  <c r="C3944" i="6"/>
  <c r="K3944" i="6"/>
  <c r="L3944" i="6"/>
  <c r="D3944" i="6"/>
  <c r="M3944" i="6"/>
  <c r="N3944" i="6"/>
  <c r="A3945" i="6"/>
  <c r="F3945" i="6"/>
  <c r="G3945" i="6"/>
  <c r="H3945" i="6"/>
  <c r="I3945" i="6"/>
  <c r="C3945" i="6"/>
  <c r="K3945" i="6"/>
  <c r="L3945" i="6"/>
  <c r="D3945" i="6"/>
  <c r="M3945" i="6"/>
  <c r="N3945" i="6"/>
  <c r="A3946" i="6"/>
  <c r="F3946" i="6"/>
  <c r="G3946" i="6"/>
  <c r="H3946" i="6"/>
  <c r="I3946" i="6"/>
  <c r="C3946" i="6"/>
  <c r="K3946" i="6"/>
  <c r="L3946" i="6"/>
  <c r="D3946" i="6"/>
  <c r="M3946" i="6"/>
  <c r="N3946" i="6"/>
  <c r="A3947" i="6"/>
  <c r="F3947" i="6"/>
  <c r="G3947" i="6"/>
  <c r="H3947" i="6"/>
  <c r="I3947" i="6"/>
  <c r="C3947" i="6"/>
  <c r="K3947" i="6"/>
  <c r="L3947" i="6"/>
  <c r="D3947" i="6"/>
  <c r="M3947" i="6"/>
  <c r="N3947" i="6"/>
  <c r="A3948" i="6"/>
  <c r="F3948" i="6"/>
  <c r="G3948" i="6"/>
  <c r="H3948" i="6"/>
  <c r="I3948" i="6"/>
  <c r="C3948" i="6"/>
  <c r="K3948" i="6"/>
  <c r="L3948" i="6"/>
  <c r="D3948" i="6"/>
  <c r="M3948" i="6"/>
  <c r="N3948" i="6"/>
  <c r="A3949" i="6"/>
  <c r="F3949" i="6"/>
  <c r="G3949" i="6"/>
  <c r="H3949" i="6"/>
  <c r="I3949" i="6"/>
  <c r="C3949" i="6"/>
  <c r="K3949" i="6"/>
  <c r="L3949" i="6"/>
  <c r="D3949" i="6"/>
  <c r="M3949" i="6"/>
  <c r="N3949" i="6"/>
  <c r="A3950" i="6"/>
  <c r="F3950" i="6"/>
  <c r="G3950" i="6"/>
  <c r="H3950" i="6"/>
  <c r="I3950" i="6"/>
  <c r="C3950" i="6"/>
  <c r="K3950" i="6"/>
  <c r="L3950" i="6"/>
  <c r="D3950" i="6"/>
  <c r="M3950" i="6"/>
  <c r="N3950" i="6"/>
  <c r="A3951" i="6"/>
  <c r="F3951" i="6"/>
  <c r="G3951" i="6"/>
  <c r="H3951" i="6"/>
  <c r="I3951" i="6"/>
  <c r="C3951" i="6"/>
  <c r="K3951" i="6"/>
  <c r="L3951" i="6"/>
  <c r="D3951" i="6"/>
  <c r="M3951" i="6"/>
  <c r="N3951" i="6"/>
  <c r="A3952" i="6"/>
  <c r="F3952" i="6"/>
  <c r="G3952" i="6"/>
  <c r="H3952" i="6"/>
  <c r="I3952" i="6"/>
  <c r="C3952" i="6"/>
  <c r="K3952" i="6"/>
  <c r="L3952" i="6"/>
  <c r="D3952" i="6"/>
  <c r="M3952" i="6"/>
  <c r="N3952" i="6"/>
  <c r="A3953" i="6"/>
  <c r="F3953" i="6"/>
  <c r="G3953" i="6"/>
  <c r="H3953" i="6"/>
  <c r="I3953" i="6"/>
  <c r="C3953" i="6"/>
  <c r="K3953" i="6"/>
  <c r="L3953" i="6"/>
  <c r="D3953" i="6"/>
  <c r="M3953" i="6"/>
  <c r="N3953" i="6"/>
  <c r="A3954" i="6"/>
  <c r="F3954" i="6"/>
  <c r="G3954" i="6"/>
  <c r="H3954" i="6"/>
  <c r="I3954" i="6"/>
  <c r="C3954" i="6"/>
  <c r="K3954" i="6"/>
  <c r="L3954" i="6"/>
  <c r="D3954" i="6"/>
  <c r="M3954" i="6"/>
  <c r="N3954" i="6"/>
  <c r="A3955" i="6"/>
  <c r="F3955" i="6"/>
  <c r="G3955" i="6"/>
  <c r="H3955" i="6"/>
  <c r="I3955" i="6"/>
  <c r="C3955" i="6"/>
  <c r="K3955" i="6"/>
  <c r="L3955" i="6"/>
  <c r="D3955" i="6"/>
  <c r="M3955" i="6"/>
  <c r="N3955" i="6"/>
  <c r="A3956" i="6"/>
  <c r="F3956" i="6"/>
  <c r="G3956" i="6"/>
  <c r="H3956" i="6"/>
  <c r="I3956" i="6"/>
  <c r="C3956" i="6"/>
  <c r="K3956" i="6"/>
  <c r="L3956" i="6"/>
  <c r="D3956" i="6"/>
  <c r="M3956" i="6"/>
  <c r="N3956" i="6"/>
  <c r="A3957" i="6"/>
  <c r="F3957" i="6"/>
  <c r="G3957" i="6"/>
  <c r="H3957" i="6"/>
  <c r="I3957" i="6"/>
  <c r="C3957" i="6"/>
  <c r="K3957" i="6"/>
  <c r="L3957" i="6"/>
  <c r="D3957" i="6"/>
  <c r="M3957" i="6"/>
  <c r="N3957" i="6"/>
  <c r="A3958" i="6"/>
  <c r="F3958" i="6"/>
  <c r="G3958" i="6"/>
  <c r="H3958" i="6"/>
  <c r="I3958" i="6"/>
  <c r="C3958" i="6"/>
  <c r="K3958" i="6"/>
  <c r="L3958" i="6"/>
  <c r="D3958" i="6"/>
  <c r="M3958" i="6"/>
  <c r="N3958" i="6"/>
  <c r="A3959" i="6"/>
  <c r="F3959" i="6"/>
  <c r="G3959" i="6"/>
  <c r="H3959" i="6"/>
  <c r="I3959" i="6"/>
  <c r="C3959" i="6"/>
  <c r="K3959" i="6"/>
  <c r="L3959" i="6"/>
  <c r="D3959" i="6"/>
  <c r="M3959" i="6"/>
  <c r="N3959" i="6"/>
  <c r="A3960" i="6"/>
  <c r="F3960" i="6"/>
  <c r="G3960" i="6"/>
  <c r="H3960" i="6"/>
  <c r="I3960" i="6"/>
  <c r="C3960" i="6"/>
  <c r="K3960" i="6"/>
  <c r="L3960" i="6"/>
  <c r="D3960" i="6"/>
  <c r="M3960" i="6"/>
  <c r="N3960" i="6"/>
  <c r="A3961" i="6"/>
  <c r="F3961" i="6"/>
  <c r="G3961" i="6"/>
  <c r="H3961" i="6"/>
  <c r="I3961" i="6"/>
  <c r="C3961" i="6"/>
  <c r="K3961" i="6"/>
  <c r="L3961" i="6"/>
  <c r="D3961" i="6"/>
  <c r="M3961" i="6"/>
  <c r="N3961" i="6"/>
  <c r="A3962" i="6"/>
  <c r="F3962" i="6"/>
  <c r="G3962" i="6"/>
  <c r="H3962" i="6"/>
  <c r="I3962" i="6"/>
  <c r="C3962" i="6"/>
  <c r="K3962" i="6"/>
  <c r="L3962" i="6"/>
  <c r="D3962" i="6"/>
  <c r="M3962" i="6"/>
  <c r="N3962" i="6"/>
  <c r="A3963" i="6"/>
  <c r="F3963" i="6"/>
  <c r="G3963" i="6"/>
  <c r="H3963" i="6"/>
  <c r="I3963" i="6"/>
  <c r="C3963" i="6"/>
  <c r="K3963" i="6"/>
  <c r="L3963" i="6"/>
  <c r="D3963" i="6"/>
  <c r="M3963" i="6"/>
  <c r="N3963" i="6"/>
  <c r="A3964" i="6"/>
  <c r="F3964" i="6"/>
  <c r="G3964" i="6"/>
  <c r="H3964" i="6"/>
  <c r="I3964" i="6"/>
  <c r="C3964" i="6"/>
  <c r="K3964" i="6"/>
  <c r="L3964" i="6"/>
  <c r="D3964" i="6"/>
  <c r="M3964" i="6"/>
  <c r="N3964" i="6"/>
  <c r="A3965" i="6"/>
  <c r="F3965" i="6"/>
  <c r="G3965" i="6"/>
  <c r="H3965" i="6"/>
  <c r="I3965" i="6"/>
  <c r="C3965" i="6"/>
  <c r="K3965" i="6"/>
  <c r="L3965" i="6"/>
  <c r="D3965" i="6"/>
  <c r="M3965" i="6"/>
  <c r="N3965" i="6"/>
  <c r="A3966" i="6"/>
  <c r="F3966" i="6"/>
  <c r="G3966" i="6"/>
  <c r="H3966" i="6"/>
  <c r="I3966" i="6"/>
  <c r="C3966" i="6"/>
  <c r="K3966" i="6"/>
  <c r="L3966" i="6"/>
  <c r="D3966" i="6"/>
  <c r="M3966" i="6"/>
  <c r="N3966" i="6"/>
  <c r="A3967" i="6"/>
  <c r="F3967" i="6"/>
  <c r="G3967" i="6"/>
  <c r="H3967" i="6"/>
  <c r="I3967" i="6"/>
  <c r="C3967" i="6"/>
  <c r="K3967" i="6"/>
  <c r="L3967" i="6"/>
  <c r="D3967" i="6"/>
  <c r="M3967" i="6"/>
  <c r="N3967" i="6"/>
  <c r="A3968" i="6"/>
  <c r="F3968" i="6"/>
  <c r="G3968" i="6"/>
  <c r="H3968" i="6"/>
  <c r="I3968" i="6"/>
  <c r="C3968" i="6"/>
  <c r="K3968" i="6"/>
  <c r="L3968" i="6"/>
  <c r="D3968" i="6"/>
  <c r="M3968" i="6"/>
  <c r="N3968" i="6"/>
  <c r="A3969" i="6"/>
  <c r="F3969" i="6"/>
  <c r="G3969" i="6"/>
  <c r="H3969" i="6"/>
  <c r="I3969" i="6"/>
  <c r="C3969" i="6"/>
  <c r="K3969" i="6"/>
  <c r="L3969" i="6"/>
  <c r="D3969" i="6"/>
  <c r="M3969" i="6"/>
  <c r="N3969" i="6"/>
  <c r="A3970" i="6"/>
  <c r="F3970" i="6"/>
  <c r="G3970" i="6"/>
  <c r="H3970" i="6"/>
  <c r="I3970" i="6"/>
  <c r="C3970" i="6"/>
  <c r="K3970" i="6"/>
  <c r="L3970" i="6"/>
  <c r="D3970" i="6"/>
  <c r="M3970" i="6"/>
  <c r="N3970" i="6"/>
  <c r="A3971" i="6"/>
  <c r="F3971" i="6"/>
  <c r="G3971" i="6"/>
  <c r="H3971" i="6"/>
  <c r="I3971" i="6"/>
  <c r="C3971" i="6"/>
  <c r="K3971" i="6"/>
  <c r="L3971" i="6"/>
  <c r="D3971" i="6"/>
  <c r="M3971" i="6"/>
  <c r="N3971" i="6"/>
  <c r="A3972" i="6"/>
  <c r="F3972" i="6"/>
  <c r="G3972" i="6"/>
  <c r="H3972" i="6"/>
  <c r="I3972" i="6"/>
  <c r="C3972" i="6"/>
  <c r="K3972" i="6"/>
  <c r="L3972" i="6"/>
  <c r="D3972" i="6"/>
  <c r="M3972" i="6"/>
  <c r="N3972" i="6"/>
  <c r="A3973" i="6"/>
  <c r="F3973" i="6"/>
  <c r="G3973" i="6"/>
  <c r="H3973" i="6"/>
  <c r="I3973" i="6"/>
  <c r="C3973" i="6"/>
  <c r="K3973" i="6"/>
  <c r="L3973" i="6"/>
  <c r="D3973" i="6"/>
  <c r="M3973" i="6"/>
  <c r="N3973" i="6"/>
  <c r="A3974" i="6"/>
  <c r="F3974" i="6"/>
  <c r="G3974" i="6"/>
  <c r="H3974" i="6"/>
  <c r="I3974" i="6"/>
  <c r="C3974" i="6"/>
  <c r="K3974" i="6"/>
  <c r="L3974" i="6"/>
  <c r="D3974" i="6"/>
  <c r="M3974" i="6"/>
  <c r="N3974" i="6"/>
  <c r="A3975" i="6"/>
  <c r="F3975" i="6"/>
  <c r="G3975" i="6"/>
  <c r="H3975" i="6"/>
  <c r="I3975" i="6"/>
  <c r="C3975" i="6"/>
  <c r="K3975" i="6"/>
  <c r="L3975" i="6"/>
  <c r="D3975" i="6"/>
  <c r="M3975" i="6"/>
  <c r="N3975" i="6"/>
  <c r="A3976" i="6"/>
  <c r="F3976" i="6"/>
  <c r="G3976" i="6"/>
  <c r="H3976" i="6"/>
  <c r="I3976" i="6"/>
  <c r="C3976" i="6"/>
  <c r="K3976" i="6"/>
  <c r="L3976" i="6"/>
  <c r="D3976" i="6"/>
  <c r="M3976" i="6"/>
  <c r="N3976" i="6"/>
  <c r="A3977" i="6"/>
  <c r="F3977" i="6"/>
  <c r="G3977" i="6"/>
  <c r="H3977" i="6"/>
  <c r="I3977" i="6"/>
  <c r="C3977" i="6"/>
  <c r="K3977" i="6"/>
  <c r="L3977" i="6"/>
  <c r="D3977" i="6"/>
  <c r="M3977" i="6"/>
  <c r="N3977" i="6"/>
  <c r="A3978" i="6"/>
  <c r="F3978" i="6"/>
  <c r="G3978" i="6"/>
  <c r="H3978" i="6"/>
  <c r="I3978" i="6"/>
  <c r="C3978" i="6"/>
  <c r="K3978" i="6"/>
  <c r="L3978" i="6"/>
  <c r="D3978" i="6"/>
  <c r="M3978" i="6"/>
  <c r="N3978" i="6"/>
  <c r="A3979" i="6"/>
  <c r="F3979" i="6"/>
  <c r="G3979" i="6"/>
  <c r="H3979" i="6"/>
  <c r="I3979" i="6"/>
  <c r="C3979" i="6"/>
  <c r="K3979" i="6"/>
  <c r="L3979" i="6"/>
  <c r="D3979" i="6"/>
  <c r="M3979" i="6"/>
  <c r="N3979" i="6"/>
  <c r="A3980" i="6"/>
  <c r="F3980" i="6"/>
  <c r="G3980" i="6"/>
  <c r="H3980" i="6"/>
  <c r="I3980" i="6"/>
  <c r="C3980" i="6"/>
  <c r="K3980" i="6"/>
  <c r="L3980" i="6"/>
  <c r="D3980" i="6"/>
  <c r="M3980" i="6"/>
  <c r="N3980" i="6"/>
  <c r="A3981" i="6"/>
  <c r="F3981" i="6"/>
  <c r="G3981" i="6"/>
  <c r="H3981" i="6"/>
  <c r="I3981" i="6"/>
  <c r="C3981" i="6"/>
  <c r="K3981" i="6"/>
  <c r="L3981" i="6"/>
  <c r="D3981" i="6"/>
  <c r="M3981" i="6"/>
  <c r="N3981" i="6"/>
  <c r="A3982" i="6"/>
  <c r="F3982" i="6"/>
  <c r="G3982" i="6"/>
  <c r="H3982" i="6"/>
  <c r="I3982" i="6"/>
  <c r="C3982" i="6"/>
  <c r="K3982" i="6"/>
  <c r="L3982" i="6"/>
  <c r="D3982" i="6"/>
  <c r="M3982" i="6"/>
  <c r="N3982" i="6"/>
  <c r="A3983" i="6"/>
  <c r="F3983" i="6"/>
  <c r="G3983" i="6"/>
  <c r="H3983" i="6"/>
  <c r="I3983" i="6"/>
  <c r="C3983" i="6"/>
  <c r="K3983" i="6"/>
  <c r="L3983" i="6"/>
  <c r="D3983" i="6"/>
  <c r="M3983" i="6"/>
  <c r="N3983" i="6"/>
  <c r="A3984" i="6"/>
  <c r="F3984" i="6"/>
  <c r="G3984" i="6"/>
  <c r="H3984" i="6"/>
  <c r="I3984" i="6"/>
  <c r="C3984" i="6"/>
  <c r="K3984" i="6"/>
  <c r="L3984" i="6"/>
  <c r="D3984" i="6"/>
  <c r="M3984" i="6"/>
  <c r="N3984" i="6"/>
  <c r="A3985" i="6"/>
  <c r="F3985" i="6"/>
  <c r="G3985" i="6"/>
  <c r="H3985" i="6"/>
  <c r="I3985" i="6"/>
  <c r="C3985" i="6"/>
  <c r="K3985" i="6"/>
  <c r="L3985" i="6"/>
  <c r="D3985" i="6"/>
  <c r="M3985" i="6"/>
  <c r="N3985" i="6"/>
  <c r="A3986" i="6"/>
  <c r="F3986" i="6"/>
  <c r="G3986" i="6"/>
  <c r="H3986" i="6"/>
  <c r="I3986" i="6"/>
  <c r="C3986" i="6"/>
  <c r="K3986" i="6"/>
  <c r="L3986" i="6"/>
  <c r="D3986" i="6"/>
  <c r="M3986" i="6"/>
  <c r="N3986" i="6"/>
  <c r="A3987" i="6"/>
  <c r="F3987" i="6"/>
  <c r="G3987" i="6"/>
  <c r="H3987" i="6"/>
  <c r="I3987" i="6"/>
  <c r="C3987" i="6"/>
  <c r="K3987" i="6"/>
  <c r="L3987" i="6"/>
  <c r="D3987" i="6"/>
  <c r="M3987" i="6"/>
  <c r="N3987" i="6"/>
  <c r="A3988" i="6"/>
  <c r="F3988" i="6"/>
  <c r="G3988" i="6"/>
  <c r="H3988" i="6"/>
  <c r="I3988" i="6"/>
  <c r="C3988" i="6"/>
  <c r="K3988" i="6"/>
  <c r="L3988" i="6"/>
  <c r="D3988" i="6"/>
  <c r="M3988" i="6"/>
  <c r="N3988" i="6"/>
  <c r="A3989" i="6"/>
  <c r="F3989" i="6"/>
  <c r="G3989" i="6"/>
  <c r="H3989" i="6"/>
  <c r="I3989" i="6"/>
  <c r="C3989" i="6"/>
  <c r="K3989" i="6"/>
  <c r="L3989" i="6"/>
  <c r="D3989" i="6"/>
  <c r="M3989" i="6"/>
  <c r="N3989" i="6"/>
  <c r="A3990" i="6"/>
  <c r="F3990" i="6"/>
  <c r="G3990" i="6"/>
  <c r="H3990" i="6"/>
  <c r="I3990" i="6"/>
  <c r="C3990" i="6"/>
  <c r="K3990" i="6"/>
  <c r="L3990" i="6"/>
  <c r="D3990" i="6"/>
  <c r="M3990" i="6"/>
  <c r="N3990" i="6"/>
  <c r="A3991" i="6"/>
  <c r="F3991" i="6"/>
  <c r="G3991" i="6"/>
  <c r="H3991" i="6"/>
  <c r="I3991" i="6"/>
  <c r="C3991" i="6"/>
  <c r="K3991" i="6"/>
  <c r="L3991" i="6"/>
  <c r="D3991" i="6"/>
  <c r="M3991" i="6"/>
  <c r="N3991" i="6"/>
  <c r="A3992" i="6"/>
  <c r="F3992" i="6"/>
  <c r="G3992" i="6"/>
  <c r="H3992" i="6"/>
  <c r="I3992" i="6"/>
  <c r="C3992" i="6"/>
  <c r="K3992" i="6"/>
  <c r="L3992" i="6"/>
  <c r="D3992" i="6"/>
  <c r="M3992" i="6"/>
  <c r="N3992" i="6"/>
  <c r="A3993" i="6"/>
  <c r="F3993" i="6"/>
  <c r="G3993" i="6"/>
  <c r="H3993" i="6"/>
  <c r="I3993" i="6"/>
  <c r="C3993" i="6"/>
  <c r="K3993" i="6"/>
  <c r="L3993" i="6"/>
  <c r="D3993" i="6"/>
  <c r="M3993" i="6"/>
  <c r="N3993" i="6"/>
  <c r="A3994" i="6"/>
  <c r="F3994" i="6"/>
  <c r="G3994" i="6"/>
  <c r="H3994" i="6"/>
  <c r="I3994" i="6"/>
  <c r="C3994" i="6"/>
  <c r="K3994" i="6"/>
  <c r="L3994" i="6"/>
  <c r="D3994" i="6"/>
  <c r="M3994" i="6"/>
  <c r="N3994" i="6"/>
  <c r="A3995" i="6"/>
  <c r="F3995" i="6"/>
  <c r="G3995" i="6"/>
  <c r="H3995" i="6"/>
  <c r="I3995" i="6"/>
  <c r="C3995" i="6"/>
  <c r="K3995" i="6"/>
  <c r="L3995" i="6"/>
  <c r="D3995" i="6"/>
  <c r="M3995" i="6"/>
  <c r="N3995" i="6"/>
  <c r="A3996" i="6"/>
  <c r="F3996" i="6"/>
  <c r="G3996" i="6"/>
  <c r="H3996" i="6"/>
  <c r="I3996" i="6"/>
  <c r="C3996" i="6"/>
  <c r="K3996" i="6"/>
  <c r="L3996" i="6"/>
  <c r="D3996" i="6"/>
  <c r="M3996" i="6"/>
  <c r="N3996" i="6"/>
  <c r="A3997" i="6"/>
  <c r="F3997" i="6"/>
  <c r="G3997" i="6"/>
  <c r="H3997" i="6"/>
  <c r="I3997" i="6"/>
  <c r="C3997" i="6"/>
  <c r="K3997" i="6"/>
  <c r="L3997" i="6"/>
  <c r="D3997" i="6"/>
  <c r="M3997" i="6"/>
  <c r="N3997" i="6"/>
  <c r="A3998" i="6"/>
  <c r="F3998" i="6"/>
  <c r="G3998" i="6"/>
  <c r="H3998" i="6"/>
  <c r="I3998" i="6"/>
  <c r="C3998" i="6"/>
  <c r="K3998" i="6"/>
  <c r="L3998" i="6"/>
  <c r="D3998" i="6"/>
  <c r="M3998" i="6"/>
  <c r="N3998" i="6"/>
  <c r="A3999" i="6"/>
  <c r="F3999" i="6"/>
  <c r="G3999" i="6"/>
  <c r="H3999" i="6"/>
  <c r="I3999" i="6"/>
  <c r="C3999" i="6"/>
  <c r="K3999" i="6"/>
  <c r="L3999" i="6"/>
  <c r="D3999" i="6"/>
  <c r="M3999" i="6"/>
  <c r="N3999" i="6"/>
  <c r="A4000" i="6"/>
  <c r="F4000" i="6"/>
  <c r="G4000" i="6"/>
  <c r="H4000" i="6"/>
  <c r="I4000" i="6"/>
  <c r="C4000" i="6"/>
  <c r="K4000" i="6"/>
  <c r="L4000" i="6"/>
  <c r="D4000" i="6"/>
  <c r="M4000" i="6"/>
  <c r="N4000" i="6"/>
  <c r="A4001" i="6"/>
  <c r="F4001" i="6"/>
  <c r="G4001" i="6"/>
  <c r="H4001" i="6"/>
  <c r="I4001" i="6"/>
  <c r="C4001" i="6"/>
  <c r="K4001" i="6"/>
  <c r="L4001" i="6"/>
  <c r="D4001" i="6"/>
  <c r="M4001" i="6"/>
  <c r="N4001" i="6"/>
  <c r="A4002" i="6"/>
  <c r="F4002" i="6"/>
  <c r="G4002" i="6"/>
  <c r="H4002" i="6"/>
  <c r="I4002" i="6"/>
  <c r="C4002" i="6"/>
  <c r="K4002" i="6"/>
  <c r="L4002" i="6"/>
  <c r="D4002" i="6"/>
  <c r="M4002" i="6"/>
  <c r="N4002" i="6"/>
  <c r="A4003" i="6"/>
  <c r="F4003" i="6"/>
  <c r="G4003" i="6"/>
  <c r="H4003" i="6"/>
  <c r="I4003" i="6"/>
  <c r="C4003" i="6"/>
  <c r="K4003" i="6"/>
  <c r="L4003" i="6"/>
  <c r="D4003" i="6"/>
  <c r="M4003" i="6"/>
  <c r="N4003" i="6"/>
  <c r="A4004" i="6"/>
  <c r="F4004" i="6"/>
  <c r="G4004" i="6"/>
  <c r="H4004" i="6"/>
  <c r="I4004" i="6"/>
  <c r="C4004" i="6"/>
  <c r="K4004" i="6"/>
  <c r="L4004" i="6"/>
  <c r="D4004" i="6"/>
  <c r="M4004" i="6"/>
  <c r="N4004" i="6"/>
  <c r="A4005" i="6"/>
  <c r="F4005" i="6"/>
  <c r="G4005" i="6"/>
  <c r="H4005" i="6"/>
  <c r="I4005" i="6"/>
  <c r="C4005" i="6"/>
  <c r="K4005" i="6"/>
  <c r="L4005" i="6"/>
  <c r="D4005" i="6"/>
  <c r="M4005" i="6"/>
  <c r="N4005" i="6"/>
  <c r="A4006" i="6"/>
  <c r="F4006" i="6"/>
  <c r="G4006" i="6"/>
  <c r="H4006" i="6"/>
  <c r="I4006" i="6"/>
  <c r="C4006" i="6"/>
  <c r="K4006" i="6"/>
  <c r="L4006" i="6"/>
  <c r="D4006" i="6"/>
  <c r="M4006" i="6"/>
  <c r="N4006" i="6"/>
  <c r="A4007" i="6"/>
  <c r="F4007" i="6"/>
  <c r="G4007" i="6"/>
  <c r="H4007" i="6"/>
  <c r="I4007" i="6"/>
  <c r="C4007" i="6"/>
  <c r="K4007" i="6"/>
  <c r="L4007" i="6"/>
  <c r="D4007" i="6"/>
  <c r="M4007" i="6"/>
  <c r="N4007" i="6"/>
  <c r="A4008" i="6"/>
  <c r="F4008" i="6"/>
  <c r="G4008" i="6"/>
  <c r="H4008" i="6"/>
  <c r="I4008" i="6"/>
  <c r="C4008" i="6"/>
  <c r="K4008" i="6"/>
  <c r="L4008" i="6"/>
  <c r="D4008" i="6"/>
  <c r="M4008" i="6"/>
  <c r="N4008" i="6"/>
  <c r="A4009" i="6"/>
  <c r="F4009" i="6"/>
  <c r="G4009" i="6"/>
  <c r="H4009" i="6"/>
  <c r="I4009" i="6"/>
  <c r="C4009" i="6"/>
  <c r="K4009" i="6"/>
  <c r="L4009" i="6"/>
  <c r="D4009" i="6"/>
  <c r="M4009" i="6"/>
  <c r="N4009" i="6"/>
  <c r="A4010" i="6"/>
  <c r="F4010" i="6"/>
  <c r="G4010" i="6"/>
  <c r="H4010" i="6"/>
  <c r="I4010" i="6"/>
  <c r="C4010" i="6"/>
  <c r="K4010" i="6"/>
  <c r="L4010" i="6"/>
  <c r="D4010" i="6"/>
  <c r="M4010" i="6"/>
  <c r="N4010" i="6"/>
  <c r="A4011" i="6"/>
  <c r="F4011" i="6"/>
  <c r="G4011" i="6"/>
  <c r="H4011" i="6"/>
  <c r="I4011" i="6"/>
  <c r="C4011" i="6"/>
  <c r="K4011" i="6"/>
  <c r="L4011" i="6"/>
  <c r="D4011" i="6"/>
  <c r="M4011" i="6"/>
  <c r="N4011" i="6"/>
  <c r="A4012" i="6"/>
  <c r="F4012" i="6"/>
  <c r="G4012" i="6"/>
  <c r="H4012" i="6"/>
  <c r="I4012" i="6"/>
  <c r="C4012" i="6"/>
  <c r="K4012" i="6"/>
  <c r="L4012" i="6"/>
  <c r="D4012" i="6"/>
  <c r="M4012" i="6"/>
  <c r="N4012" i="6"/>
  <c r="A4013" i="6"/>
  <c r="F4013" i="6"/>
  <c r="G4013" i="6"/>
  <c r="H4013" i="6"/>
  <c r="I4013" i="6"/>
  <c r="C4013" i="6"/>
  <c r="K4013" i="6"/>
  <c r="L4013" i="6"/>
  <c r="D4013" i="6"/>
  <c r="M4013" i="6"/>
  <c r="N4013" i="6"/>
  <c r="A4014" i="6"/>
  <c r="F4014" i="6"/>
  <c r="G4014" i="6"/>
  <c r="H4014" i="6"/>
  <c r="I4014" i="6"/>
  <c r="C4014" i="6"/>
  <c r="K4014" i="6"/>
  <c r="L4014" i="6"/>
  <c r="D4014" i="6"/>
  <c r="M4014" i="6"/>
  <c r="N4014" i="6"/>
  <c r="A4015" i="6"/>
  <c r="F4015" i="6"/>
  <c r="G4015" i="6"/>
  <c r="H4015" i="6"/>
  <c r="I4015" i="6"/>
  <c r="C4015" i="6"/>
  <c r="K4015" i="6"/>
  <c r="L4015" i="6"/>
  <c r="D4015" i="6"/>
  <c r="M4015" i="6"/>
  <c r="N4015" i="6"/>
  <c r="A4016" i="6"/>
  <c r="F4016" i="6"/>
  <c r="G4016" i="6"/>
  <c r="H4016" i="6"/>
  <c r="I4016" i="6"/>
  <c r="C4016" i="6"/>
  <c r="K4016" i="6"/>
  <c r="L4016" i="6"/>
  <c r="D4016" i="6"/>
  <c r="M4016" i="6"/>
  <c r="N4016" i="6"/>
  <c r="A4017" i="6"/>
  <c r="F4017" i="6"/>
  <c r="G4017" i="6"/>
  <c r="H4017" i="6"/>
  <c r="I4017" i="6"/>
  <c r="C4017" i="6"/>
  <c r="K4017" i="6"/>
  <c r="L4017" i="6"/>
  <c r="D4017" i="6"/>
  <c r="M4017" i="6"/>
  <c r="N4017" i="6"/>
  <c r="A4018" i="6"/>
  <c r="F4018" i="6"/>
  <c r="G4018" i="6"/>
  <c r="H4018" i="6"/>
  <c r="I4018" i="6"/>
  <c r="C4018" i="6"/>
  <c r="K4018" i="6"/>
  <c r="L4018" i="6"/>
  <c r="D4018" i="6"/>
  <c r="M4018" i="6"/>
  <c r="N4018" i="6"/>
  <c r="A4019" i="6"/>
  <c r="F4019" i="6"/>
  <c r="G4019" i="6"/>
  <c r="H4019" i="6"/>
  <c r="I4019" i="6"/>
  <c r="C4019" i="6"/>
  <c r="K4019" i="6"/>
  <c r="L4019" i="6"/>
  <c r="D4019" i="6"/>
  <c r="M4019" i="6"/>
  <c r="N4019" i="6"/>
  <c r="A4020" i="6"/>
  <c r="F4020" i="6"/>
  <c r="G4020" i="6"/>
  <c r="H4020" i="6"/>
  <c r="I4020" i="6"/>
  <c r="C4020" i="6"/>
  <c r="K4020" i="6"/>
  <c r="L4020" i="6"/>
  <c r="D4020" i="6"/>
  <c r="M4020" i="6"/>
  <c r="N4020" i="6"/>
  <c r="A4021" i="6"/>
  <c r="F4021" i="6"/>
  <c r="G4021" i="6"/>
  <c r="H4021" i="6"/>
  <c r="I4021" i="6"/>
  <c r="C4021" i="6"/>
  <c r="K4021" i="6"/>
  <c r="L4021" i="6"/>
  <c r="D4021" i="6"/>
  <c r="M4021" i="6"/>
  <c r="N4021" i="6"/>
  <c r="A4022" i="6"/>
  <c r="F4022" i="6"/>
  <c r="G4022" i="6"/>
  <c r="H4022" i="6"/>
  <c r="I4022" i="6"/>
  <c r="C4022" i="6"/>
  <c r="K4022" i="6"/>
  <c r="L4022" i="6"/>
  <c r="D4022" i="6"/>
  <c r="M4022" i="6"/>
  <c r="N4022" i="6"/>
  <c r="A4023" i="6"/>
  <c r="F4023" i="6"/>
  <c r="G4023" i="6"/>
  <c r="H4023" i="6"/>
  <c r="I4023" i="6"/>
  <c r="C4023" i="6"/>
  <c r="K4023" i="6"/>
  <c r="L4023" i="6"/>
  <c r="D4023" i="6"/>
  <c r="M4023" i="6"/>
  <c r="N4023" i="6"/>
  <c r="A4024" i="6"/>
  <c r="F4024" i="6"/>
  <c r="G4024" i="6"/>
  <c r="H4024" i="6"/>
  <c r="I4024" i="6"/>
  <c r="C4024" i="6"/>
  <c r="K4024" i="6"/>
  <c r="L4024" i="6"/>
  <c r="D4024" i="6"/>
  <c r="M4024" i="6"/>
  <c r="N4024" i="6"/>
  <c r="A4025" i="6"/>
  <c r="F4025" i="6"/>
  <c r="G4025" i="6"/>
  <c r="H4025" i="6"/>
  <c r="I4025" i="6"/>
  <c r="C4025" i="6"/>
  <c r="K4025" i="6"/>
  <c r="L4025" i="6"/>
  <c r="D4025" i="6"/>
  <c r="M4025" i="6"/>
  <c r="N4025" i="6"/>
  <c r="A4026" i="6"/>
  <c r="F4026" i="6"/>
  <c r="G4026" i="6"/>
  <c r="H4026" i="6"/>
  <c r="I4026" i="6"/>
  <c r="C4026" i="6"/>
  <c r="K4026" i="6"/>
  <c r="L4026" i="6"/>
  <c r="D4026" i="6"/>
  <c r="M4026" i="6"/>
  <c r="N4026" i="6"/>
  <c r="A4027" i="6"/>
  <c r="F4027" i="6"/>
  <c r="G4027" i="6"/>
  <c r="H4027" i="6"/>
  <c r="I4027" i="6"/>
  <c r="C4027" i="6"/>
  <c r="K4027" i="6"/>
  <c r="L4027" i="6"/>
  <c r="D4027" i="6"/>
  <c r="M4027" i="6"/>
  <c r="N4027" i="6"/>
  <c r="A4028" i="6"/>
  <c r="F4028" i="6"/>
  <c r="G4028" i="6"/>
  <c r="H4028" i="6"/>
  <c r="I4028" i="6"/>
  <c r="C4028" i="6"/>
  <c r="K4028" i="6"/>
  <c r="L4028" i="6"/>
  <c r="D4028" i="6"/>
  <c r="M4028" i="6"/>
  <c r="N4028" i="6"/>
  <c r="A4029" i="6"/>
  <c r="F4029" i="6"/>
  <c r="G4029" i="6"/>
  <c r="H4029" i="6"/>
  <c r="I4029" i="6"/>
  <c r="C4029" i="6"/>
  <c r="K4029" i="6"/>
  <c r="L4029" i="6"/>
  <c r="D4029" i="6"/>
  <c r="M4029" i="6"/>
  <c r="N4029" i="6"/>
  <c r="A4030" i="6"/>
  <c r="F4030" i="6"/>
  <c r="G4030" i="6"/>
  <c r="H4030" i="6"/>
  <c r="I4030" i="6"/>
  <c r="C4030" i="6"/>
  <c r="K4030" i="6"/>
  <c r="L4030" i="6"/>
  <c r="D4030" i="6"/>
  <c r="M4030" i="6"/>
  <c r="N4030" i="6"/>
  <c r="A4031" i="6"/>
  <c r="F4031" i="6"/>
  <c r="G4031" i="6"/>
  <c r="H4031" i="6"/>
  <c r="I4031" i="6"/>
  <c r="C4031" i="6"/>
  <c r="K4031" i="6"/>
  <c r="L4031" i="6"/>
  <c r="D4031" i="6"/>
  <c r="M4031" i="6"/>
  <c r="N4031" i="6"/>
  <c r="A4032" i="6"/>
  <c r="F4032" i="6"/>
  <c r="G4032" i="6"/>
  <c r="H4032" i="6"/>
  <c r="I4032" i="6"/>
  <c r="C4032" i="6"/>
  <c r="K4032" i="6"/>
  <c r="L4032" i="6"/>
  <c r="D4032" i="6"/>
  <c r="M4032" i="6"/>
  <c r="N4032" i="6"/>
  <c r="A4033" i="6"/>
  <c r="F4033" i="6"/>
  <c r="G4033" i="6"/>
  <c r="H4033" i="6"/>
  <c r="I4033" i="6"/>
  <c r="C4033" i="6"/>
  <c r="K4033" i="6"/>
  <c r="L4033" i="6"/>
  <c r="D4033" i="6"/>
  <c r="M4033" i="6"/>
  <c r="N4033" i="6"/>
  <c r="A4034" i="6"/>
  <c r="F4034" i="6"/>
  <c r="G4034" i="6"/>
  <c r="H4034" i="6"/>
  <c r="I4034" i="6"/>
  <c r="C4034" i="6"/>
  <c r="K4034" i="6"/>
  <c r="L4034" i="6"/>
  <c r="D4034" i="6"/>
  <c r="M4034" i="6"/>
  <c r="N4034" i="6"/>
  <c r="A4035" i="6"/>
  <c r="F4035" i="6"/>
  <c r="G4035" i="6"/>
  <c r="H4035" i="6"/>
  <c r="I4035" i="6"/>
  <c r="C4035" i="6"/>
  <c r="K4035" i="6"/>
  <c r="L4035" i="6"/>
  <c r="D4035" i="6"/>
  <c r="M4035" i="6"/>
  <c r="N4035" i="6"/>
  <c r="A4036" i="6"/>
  <c r="F4036" i="6"/>
  <c r="G4036" i="6"/>
  <c r="H4036" i="6"/>
  <c r="I4036" i="6"/>
  <c r="C4036" i="6"/>
  <c r="K4036" i="6"/>
  <c r="L4036" i="6"/>
  <c r="D4036" i="6"/>
  <c r="M4036" i="6"/>
  <c r="N4036" i="6"/>
  <c r="A4037" i="6"/>
  <c r="F4037" i="6"/>
  <c r="G4037" i="6"/>
  <c r="H4037" i="6"/>
  <c r="I4037" i="6"/>
  <c r="C4037" i="6"/>
  <c r="K4037" i="6"/>
  <c r="L4037" i="6"/>
  <c r="D4037" i="6"/>
  <c r="M4037" i="6"/>
  <c r="N4037" i="6"/>
  <c r="A4038" i="6"/>
  <c r="F4038" i="6"/>
  <c r="G4038" i="6"/>
  <c r="H4038" i="6"/>
  <c r="I4038" i="6"/>
  <c r="C4038" i="6"/>
  <c r="K4038" i="6"/>
  <c r="L4038" i="6"/>
  <c r="D4038" i="6"/>
  <c r="M4038" i="6"/>
  <c r="N4038" i="6"/>
  <c r="A4039" i="6"/>
  <c r="F4039" i="6"/>
  <c r="G4039" i="6"/>
  <c r="H4039" i="6"/>
  <c r="I4039" i="6"/>
  <c r="C4039" i="6"/>
  <c r="K4039" i="6"/>
  <c r="L4039" i="6"/>
  <c r="D4039" i="6"/>
  <c r="M4039" i="6"/>
  <c r="N4039" i="6"/>
  <c r="A4040" i="6"/>
  <c r="F4040" i="6"/>
  <c r="G4040" i="6"/>
  <c r="H4040" i="6"/>
  <c r="I4040" i="6"/>
  <c r="C4040" i="6"/>
  <c r="K4040" i="6"/>
  <c r="L4040" i="6"/>
  <c r="D4040" i="6"/>
  <c r="M4040" i="6"/>
  <c r="N4040" i="6"/>
  <c r="A4041" i="6"/>
  <c r="F4041" i="6"/>
  <c r="G4041" i="6"/>
  <c r="H4041" i="6"/>
  <c r="I4041" i="6"/>
  <c r="C4041" i="6"/>
  <c r="K4041" i="6"/>
  <c r="L4041" i="6"/>
  <c r="D4041" i="6"/>
  <c r="M4041" i="6"/>
  <c r="N4041" i="6"/>
  <c r="A4042" i="6"/>
  <c r="F4042" i="6"/>
  <c r="G4042" i="6"/>
  <c r="H4042" i="6"/>
  <c r="I4042" i="6"/>
  <c r="C4042" i="6"/>
  <c r="K4042" i="6"/>
  <c r="L4042" i="6"/>
  <c r="D4042" i="6"/>
  <c r="M4042" i="6"/>
  <c r="N4042" i="6"/>
  <c r="A4043" i="6"/>
  <c r="F4043" i="6"/>
  <c r="G4043" i="6"/>
  <c r="H4043" i="6"/>
  <c r="I4043" i="6"/>
  <c r="C4043" i="6"/>
  <c r="K4043" i="6"/>
  <c r="L4043" i="6"/>
  <c r="D4043" i="6"/>
  <c r="M4043" i="6"/>
  <c r="N4043" i="6"/>
  <c r="A4044" i="6"/>
  <c r="F4044" i="6"/>
  <c r="G4044" i="6"/>
  <c r="H4044" i="6"/>
  <c r="I4044" i="6"/>
  <c r="C4044" i="6"/>
  <c r="K4044" i="6"/>
  <c r="L4044" i="6"/>
  <c r="D4044" i="6"/>
  <c r="M4044" i="6"/>
  <c r="N4044" i="6"/>
  <c r="A4045" i="6"/>
  <c r="F4045" i="6"/>
  <c r="G4045" i="6"/>
  <c r="H4045" i="6"/>
  <c r="I4045" i="6"/>
  <c r="C4045" i="6"/>
  <c r="K4045" i="6"/>
  <c r="L4045" i="6"/>
  <c r="D4045" i="6"/>
  <c r="M4045" i="6"/>
  <c r="N4045" i="6"/>
  <c r="A4046" i="6"/>
  <c r="F4046" i="6"/>
  <c r="G4046" i="6"/>
  <c r="H4046" i="6"/>
  <c r="I4046" i="6"/>
  <c r="C4046" i="6"/>
  <c r="K4046" i="6"/>
  <c r="L4046" i="6"/>
  <c r="D4046" i="6"/>
  <c r="M4046" i="6"/>
  <c r="N4046" i="6"/>
  <c r="A4047" i="6"/>
  <c r="F4047" i="6"/>
  <c r="G4047" i="6"/>
  <c r="H4047" i="6"/>
  <c r="I4047" i="6"/>
  <c r="C4047" i="6"/>
  <c r="K4047" i="6"/>
  <c r="L4047" i="6"/>
  <c r="D4047" i="6"/>
  <c r="M4047" i="6"/>
  <c r="N4047" i="6"/>
  <c r="A4048" i="6"/>
  <c r="F4048" i="6"/>
  <c r="G4048" i="6"/>
  <c r="H4048" i="6"/>
  <c r="I4048" i="6"/>
  <c r="C4048" i="6"/>
  <c r="K4048" i="6"/>
  <c r="L4048" i="6"/>
  <c r="D4048" i="6"/>
  <c r="M4048" i="6"/>
  <c r="N4048" i="6"/>
  <c r="A4049" i="6"/>
  <c r="F4049" i="6"/>
  <c r="G4049" i="6"/>
  <c r="H4049" i="6"/>
  <c r="I4049" i="6"/>
  <c r="C4049" i="6"/>
  <c r="K4049" i="6"/>
  <c r="L4049" i="6"/>
  <c r="D4049" i="6"/>
  <c r="M4049" i="6"/>
  <c r="N4049" i="6"/>
  <c r="A4050" i="6"/>
  <c r="F4050" i="6"/>
  <c r="G4050" i="6"/>
  <c r="H4050" i="6"/>
  <c r="I4050" i="6"/>
  <c r="C4050" i="6"/>
  <c r="K4050" i="6"/>
  <c r="L4050" i="6"/>
  <c r="D4050" i="6"/>
  <c r="M4050" i="6"/>
  <c r="N4050" i="6"/>
  <c r="A4051" i="6"/>
  <c r="F4051" i="6"/>
  <c r="G4051" i="6"/>
  <c r="H4051" i="6"/>
  <c r="I4051" i="6"/>
  <c r="C4051" i="6"/>
  <c r="K4051" i="6"/>
  <c r="L4051" i="6"/>
  <c r="D4051" i="6"/>
  <c r="M4051" i="6"/>
  <c r="N4051" i="6"/>
  <c r="A4052" i="6"/>
  <c r="F4052" i="6"/>
  <c r="G4052" i="6"/>
  <c r="H4052" i="6"/>
  <c r="I4052" i="6"/>
  <c r="C4052" i="6"/>
  <c r="K4052" i="6"/>
  <c r="L4052" i="6"/>
  <c r="D4052" i="6"/>
  <c r="M4052" i="6"/>
  <c r="N4052" i="6"/>
  <c r="A4053" i="6"/>
  <c r="F4053" i="6"/>
  <c r="G4053" i="6"/>
  <c r="H4053" i="6"/>
  <c r="I4053" i="6"/>
  <c r="C4053" i="6"/>
  <c r="K4053" i="6"/>
  <c r="L4053" i="6"/>
  <c r="D4053" i="6"/>
  <c r="M4053" i="6"/>
  <c r="N4053" i="6"/>
  <c r="A4054" i="6"/>
  <c r="F4054" i="6"/>
  <c r="G4054" i="6"/>
  <c r="H4054" i="6"/>
  <c r="I4054" i="6"/>
  <c r="C4054" i="6"/>
  <c r="K4054" i="6"/>
  <c r="L4054" i="6"/>
  <c r="D4054" i="6"/>
  <c r="M4054" i="6"/>
  <c r="N4054" i="6"/>
  <c r="A4055" i="6"/>
  <c r="F4055" i="6"/>
  <c r="G4055" i="6"/>
  <c r="H4055" i="6"/>
  <c r="I4055" i="6"/>
  <c r="C4055" i="6"/>
  <c r="K4055" i="6"/>
  <c r="L4055" i="6"/>
  <c r="D4055" i="6"/>
  <c r="M4055" i="6"/>
  <c r="N4055" i="6"/>
  <c r="A4056" i="6"/>
  <c r="F4056" i="6"/>
  <c r="G4056" i="6"/>
  <c r="H4056" i="6"/>
  <c r="I4056" i="6"/>
  <c r="C4056" i="6"/>
  <c r="K4056" i="6"/>
  <c r="L4056" i="6"/>
  <c r="D4056" i="6"/>
  <c r="M4056" i="6"/>
  <c r="N4056" i="6"/>
  <c r="A4057" i="6"/>
  <c r="F4057" i="6"/>
  <c r="G4057" i="6"/>
  <c r="H4057" i="6"/>
  <c r="I4057" i="6"/>
  <c r="C4057" i="6"/>
  <c r="K4057" i="6"/>
  <c r="L4057" i="6"/>
  <c r="D4057" i="6"/>
  <c r="M4057" i="6"/>
  <c r="N4057" i="6"/>
  <c r="A4058" i="6"/>
  <c r="F4058" i="6"/>
  <c r="G4058" i="6"/>
  <c r="H4058" i="6"/>
  <c r="I4058" i="6"/>
  <c r="C4058" i="6"/>
  <c r="K4058" i="6"/>
  <c r="L4058" i="6"/>
  <c r="D4058" i="6"/>
  <c r="M4058" i="6"/>
  <c r="N4058" i="6"/>
  <c r="A4059" i="6"/>
  <c r="F4059" i="6"/>
  <c r="G4059" i="6"/>
  <c r="H4059" i="6"/>
  <c r="I4059" i="6"/>
  <c r="C4059" i="6"/>
  <c r="K4059" i="6"/>
  <c r="L4059" i="6"/>
  <c r="D4059" i="6"/>
  <c r="M4059" i="6"/>
  <c r="N4059" i="6"/>
  <c r="A4060" i="6"/>
  <c r="F4060" i="6"/>
  <c r="G4060" i="6"/>
  <c r="H4060" i="6"/>
  <c r="I4060" i="6"/>
  <c r="C4060" i="6"/>
  <c r="K4060" i="6"/>
  <c r="L4060" i="6"/>
  <c r="D4060" i="6"/>
  <c r="M4060" i="6"/>
  <c r="N4060" i="6"/>
  <c r="A4061" i="6"/>
  <c r="F4061" i="6"/>
  <c r="G4061" i="6"/>
  <c r="H4061" i="6"/>
  <c r="I4061" i="6"/>
  <c r="C4061" i="6"/>
  <c r="K4061" i="6"/>
  <c r="L4061" i="6"/>
  <c r="D4061" i="6"/>
  <c r="M4061" i="6"/>
  <c r="N4061" i="6"/>
  <c r="A4062" i="6"/>
  <c r="F4062" i="6"/>
  <c r="G4062" i="6"/>
  <c r="H4062" i="6"/>
  <c r="I4062" i="6"/>
  <c r="C4062" i="6"/>
  <c r="K4062" i="6"/>
  <c r="L4062" i="6"/>
  <c r="D4062" i="6"/>
  <c r="M4062" i="6"/>
  <c r="N4062" i="6"/>
  <c r="A4063" i="6"/>
  <c r="F4063" i="6"/>
  <c r="G4063" i="6"/>
  <c r="H4063" i="6"/>
  <c r="I4063" i="6"/>
  <c r="C4063" i="6"/>
  <c r="K4063" i="6"/>
  <c r="L4063" i="6"/>
  <c r="D4063" i="6"/>
  <c r="M4063" i="6"/>
  <c r="N4063" i="6"/>
  <c r="A4064" i="6"/>
  <c r="F4064" i="6"/>
  <c r="G4064" i="6"/>
  <c r="H4064" i="6"/>
  <c r="I4064" i="6"/>
  <c r="C4064" i="6"/>
  <c r="K4064" i="6"/>
  <c r="L4064" i="6"/>
  <c r="D4064" i="6"/>
  <c r="M4064" i="6"/>
  <c r="N4064" i="6"/>
  <c r="A4065" i="6"/>
  <c r="F4065" i="6"/>
  <c r="G4065" i="6"/>
  <c r="H4065" i="6"/>
  <c r="I4065" i="6"/>
  <c r="C4065" i="6"/>
  <c r="K4065" i="6"/>
  <c r="L4065" i="6"/>
  <c r="D4065" i="6"/>
  <c r="M4065" i="6"/>
  <c r="N4065" i="6"/>
  <c r="A4066" i="6"/>
  <c r="F4066" i="6"/>
  <c r="G4066" i="6"/>
  <c r="H4066" i="6"/>
  <c r="I4066" i="6"/>
  <c r="C4066" i="6"/>
  <c r="K4066" i="6"/>
  <c r="L4066" i="6"/>
  <c r="D4066" i="6"/>
  <c r="M4066" i="6"/>
  <c r="N4066" i="6"/>
  <c r="A4067" i="6"/>
  <c r="F4067" i="6"/>
  <c r="G4067" i="6"/>
  <c r="H4067" i="6"/>
  <c r="I4067" i="6"/>
  <c r="C4067" i="6"/>
  <c r="K4067" i="6"/>
  <c r="L4067" i="6"/>
  <c r="D4067" i="6"/>
  <c r="M4067" i="6"/>
  <c r="N4067" i="6"/>
  <c r="A4068" i="6"/>
  <c r="F4068" i="6"/>
  <c r="G4068" i="6"/>
  <c r="H4068" i="6"/>
  <c r="I4068" i="6"/>
  <c r="C4068" i="6"/>
  <c r="K4068" i="6"/>
  <c r="L4068" i="6"/>
  <c r="D4068" i="6"/>
  <c r="M4068" i="6"/>
  <c r="N4068" i="6"/>
  <c r="A4069" i="6"/>
  <c r="F4069" i="6"/>
  <c r="G4069" i="6"/>
  <c r="H4069" i="6"/>
  <c r="I4069" i="6"/>
  <c r="C4069" i="6"/>
  <c r="K4069" i="6"/>
  <c r="L4069" i="6"/>
  <c r="D4069" i="6"/>
  <c r="M4069" i="6"/>
  <c r="N4069" i="6"/>
  <c r="A4070" i="6"/>
  <c r="F4070" i="6"/>
  <c r="G4070" i="6"/>
  <c r="H4070" i="6"/>
  <c r="I4070" i="6"/>
  <c r="C4070" i="6"/>
  <c r="K4070" i="6"/>
  <c r="L4070" i="6"/>
  <c r="D4070" i="6"/>
  <c r="M4070" i="6"/>
  <c r="N4070" i="6"/>
  <c r="A4071" i="6"/>
  <c r="F4071" i="6"/>
  <c r="G4071" i="6"/>
  <c r="H4071" i="6"/>
  <c r="I4071" i="6"/>
  <c r="C4071" i="6"/>
  <c r="K4071" i="6"/>
  <c r="L4071" i="6"/>
  <c r="D4071" i="6"/>
  <c r="M4071" i="6"/>
  <c r="N4071" i="6"/>
  <c r="A4072" i="6"/>
  <c r="F4072" i="6"/>
  <c r="G4072" i="6"/>
  <c r="H4072" i="6"/>
  <c r="I4072" i="6"/>
  <c r="C4072" i="6"/>
  <c r="K4072" i="6"/>
  <c r="L4072" i="6"/>
  <c r="D4072" i="6"/>
  <c r="M4072" i="6"/>
  <c r="N4072" i="6"/>
  <c r="A4073" i="6"/>
  <c r="F4073" i="6"/>
  <c r="G4073" i="6"/>
  <c r="H4073" i="6"/>
  <c r="I4073" i="6"/>
  <c r="C4073" i="6"/>
  <c r="K4073" i="6"/>
  <c r="L4073" i="6"/>
  <c r="D4073" i="6"/>
  <c r="M4073" i="6"/>
  <c r="N4073" i="6"/>
  <c r="A4074" i="6"/>
  <c r="F4074" i="6"/>
  <c r="G4074" i="6"/>
  <c r="H4074" i="6"/>
  <c r="I4074" i="6"/>
  <c r="C4074" i="6"/>
  <c r="K4074" i="6"/>
  <c r="L4074" i="6"/>
  <c r="D4074" i="6"/>
  <c r="M4074" i="6"/>
  <c r="N4074" i="6"/>
  <c r="A4075" i="6"/>
  <c r="F4075" i="6"/>
  <c r="G4075" i="6"/>
  <c r="H4075" i="6"/>
  <c r="I4075" i="6"/>
  <c r="C4075" i="6"/>
  <c r="K4075" i="6"/>
  <c r="L4075" i="6"/>
  <c r="D4075" i="6"/>
  <c r="M4075" i="6"/>
  <c r="N4075" i="6"/>
  <c r="A4076" i="6"/>
  <c r="F4076" i="6"/>
  <c r="G4076" i="6"/>
  <c r="H4076" i="6"/>
  <c r="I4076" i="6"/>
  <c r="C4076" i="6"/>
  <c r="K4076" i="6"/>
  <c r="L4076" i="6"/>
  <c r="D4076" i="6"/>
  <c r="M4076" i="6"/>
  <c r="N4076" i="6"/>
  <c r="A4077" i="6"/>
  <c r="F4077" i="6"/>
  <c r="G4077" i="6"/>
  <c r="H4077" i="6"/>
  <c r="I4077" i="6"/>
  <c r="C4077" i="6"/>
  <c r="K4077" i="6"/>
  <c r="L4077" i="6"/>
  <c r="D4077" i="6"/>
  <c r="M4077" i="6"/>
  <c r="N4077" i="6"/>
  <c r="A4078" i="6"/>
  <c r="F4078" i="6"/>
  <c r="G4078" i="6"/>
  <c r="H4078" i="6"/>
  <c r="I4078" i="6"/>
  <c r="C4078" i="6"/>
  <c r="K4078" i="6"/>
  <c r="L4078" i="6"/>
  <c r="D4078" i="6"/>
  <c r="M4078" i="6"/>
  <c r="N4078" i="6"/>
  <c r="A4079" i="6"/>
  <c r="F4079" i="6"/>
  <c r="G4079" i="6"/>
  <c r="H4079" i="6"/>
  <c r="I4079" i="6"/>
  <c r="C4079" i="6"/>
  <c r="K4079" i="6"/>
  <c r="L4079" i="6"/>
  <c r="D4079" i="6"/>
  <c r="M4079" i="6"/>
  <c r="N4079" i="6"/>
  <c r="A4080" i="6"/>
  <c r="F4080" i="6"/>
  <c r="G4080" i="6"/>
  <c r="H4080" i="6"/>
  <c r="I4080" i="6"/>
  <c r="C4080" i="6"/>
  <c r="K4080" i="6"/>
  <c r="L4080" i="6"/>
  <c r="D4080" i="6"/>
  <c r="M4080" i="6"/>
  <c r="N4080" i="6"/>
  <c r="A4081" i="6"/>
  <c r="F4081" i="6"/>
  <c r="G4081" i="6"/>
  <c r="H4081" i="6"/>
  <c r="I4081" i="6"/>
  <c r="C4081" i="6"/>
  <c r="K4081" i="6"/>
  <c r="L4081" i="6"/>
  <c r="D4081" i="6"/>
  <c r="M4081" i="6"/>
  <c r="N4081" i="6"/>
  <c r="A4082" i="6"/>
  <c r="F4082" i="6"/>
  <c r="G4082" i="6"/>
  <c r="H4082" i="6"/>
  <c r="I4082" i="6"/>
  <c r="C4082" i="6"/>
  <c r="K4082" i="6"/>
  <c r="L4082" i="6"/>
  <c r="D4082" i="6"/>
  <c r="M4082" i="6"/>
  <c r="N4082" i="6"/>
  <c r="A4083" i="6"/>
  <c r="F4083" i="6"/>
  <c r="G4083" i="6"/>
  <c r="H4083" i="6"/>
  <c r="I4083" i="6"/>
  <c r="C4083" i="6"/>
  <c r="K4083" i="6"/>
  <c r="L4083" i="6"/>
  <c r="D4083" i="6"/>
  <c r="M4083" i="6"/>
  <c r="N4083" i="6"/>
  <c r="A4084" i="6"/>
  <c r="F4084" i="6"/>
  <c r="G4084" i="6"/>
  <c r="H4084" i="6"/>
  <c r="I4084" i="6"/>
  <c r="C4084" i="6"/>
  <c r="K4084" i="6"/>
  <c r="L4084" i="6"/>
  <c r="D4084" i="6"/>
  <c r="M4084" i="6"/>
  <c r="N4084" i="6"/>
  <c r="A4085" i="6"/>
  <c r="F4085" i="6"/>
  <c r="G4085" i="6"/>
  <c r="H4085" i="6"/>
  <c r="I4085" i="6"/>
  <c r="C4085" i="6"/>
  <c r="K4085" i="6"/>
  <c r="L4085" i="6"/>
  <c r="D4085" i="6"/>
  <c r="M4085" i="6"/>
  <c r="N4085" i="6"/>
  <c r="A4086" i="6"/>
  <c r="F4086" i="6"/>
  <c r="G4086" i="6"/>
  <c r="H4086" i="6"/>
  <c r="I4086" i="6"/>
  <c r="C4086" i="6"/>
  <c r="K4086" i="6"/>
  <c r="L4086" i="6"/>
  <c r="D4086" i="6"/>
  <c r="M4086" i="6"/>
  <c r="N4086" i="6"/>
  <c r="A4087" i="6"/>
  <c r="F4087" i="6"/>
  <c r="G4087" i="6"/>
  <c r="H4087" i="6"/>
  <c r="I4087" i="6"/>
  <c r="C4087" i="6"/>
  <c r="K4087" i="6"/>
  <c r="L4087" i="6"/>
  <c r="D4087" i="6"/>
  <c r="M4087" i="6"/>
  <c r="N4087" i="6"/>
  <c r="A4088" i="6"/>
  <c r="F4088" i="6"/>
  <c r="G4088" i="6"/>
  <c r="H4088" i="6"/>
  <c r="I4088" i="6"/>
  <c r="C4088" i="6"/>
  <c r="K4088" i="6"/>
  <c r="L4088" i="6"/>
  <c r="D4088" i="6"/>
  <c r="M4088" i="6"/>
  <c r="N4088" i="6"/>
  <c r="A4089" i="6"/>
  <c r="F4089" i="6"/>
  <c r="G4089" i="6"/>
  <c r="H4089" i="6"/>
  <c r="I4089" i="6"/>
  <c r="C4089" i="6"/>
  <c r="K4089" i="6"/>
  <c r="L4089" i="6"/>
  <c r="D4089" i="6"/>
  <c r="M4089" i="6"/>
  <c r="N4089" i="6"/>
  <c r="A4090" i="6"/>
  <c r="F4090" i="6"/>
  <c r="G4090" i="6"/>
  <c r="H4090" i="6"/>
  <c r="I4090" i="6"/>
  <c r="C4090" i="6"/>
  <c r="K4090" i="6"/>
  <c r="L4090" i="6"/>
  <c r="D4090" i="6"/>
  <c r="M4090" i="6"/>
  <c r="N4090" i="6"/>
  <c r="A4091" i="6"/>
  <c r="F4091" i="6"/>
  <c r="G4091" i="6"/>
  <c r="H4091" i="6"/>
  <c r="I4091" i="6"/>
  <c r="C4091" i="6"/>
  <c r="K4091" i="6"/>
  <c r="L4091" i="6"/>
  <c r="D4091" i="6"/>
  <c r="M4091" i="6"/>
  <c r="N4091" i="6"/>
  <c r="A4092" i="6"/>
  <c r="F4092" i="6"/>
  <c r="G4092" i="6"/>
  <c r="H4092" i="6"/>
  <c r="I4092" i="6"/>
  <c r="C4092" i="6"/>
  <c r="K4092" i="6"/>
  <c r="L4092" i="6"/>
  <c r="D4092" i="6"/>
  <c r="M4092" i="6"/>
  <c r="N4092" i="6"/>
  <c r="A4093" i="6"/>
  <c r="F4093" i="6"/>
  <c r="G4093" i="6"/>
  <c r="H4093" i="6"/>
  <c r="I4093" i="6"/>
  <c r="C4093" i="6"/>
  <c r="K4093" i="6"/>
  <c r="L4093" i="6"/>
  <c r="D4093" i="6"/>
  <c r="M4093" i="6"/>
  <c r="N4093" i="6"/>
  <c r="A4094" i="6"/>
  <c r="F4094" i="6"/>
  <c r="G4094" i="6"/>
  <c r="H4094" i="6"/>
  <c r="I4094" i="6"/>
  <c r="C4094" i="6"/>
  <c r="K4094" i="6"/>
  <c r="L4094" i="6"/>
  <c r="D4094" i="6"/>
  <c r="M4094" i="6"/>
  <c r="N4094" i="6"/>
  <c r="A4095" i="6"/>
  <c r="F4095" i="6"/>
  <c r="G4095" i="6"/>
  <c r="H4095" i="6"/>
  <c r="I4095" i="6"/>
  <c r="C4095" i="6"/>
  <c r="K4095" i="6"/>
  <c r="L4095" i="6"/>
  <c r="D4095" i="6"/>
  <c r="M4095" i="6"/>
  <c r="N4095" i="6"/>
  <c r="A4096" i="6"/>
  <c r="F4096" i="6"/>
  <c r="G4096" i="6"/>
  <c r="H4096" i="6"/>
  <c r="I4096" i="6"/>
  <c r="C4096" i="6"/>
  <c r="K4096" i="6"/>
  <c r="L4096" i="6"/>
  <c r="D4096" i="6"/>
  <c r="M4096" i="6"/>
  <c r="N4096" i="6"/>
  <c r="A4097" i="6"/>
  <c r="F4097" i="6"/>
  <c r="G4097" i="6"/>
  <c r="H4097" i="6"/>
  <c r="I4097" i="6"/>
  <c r="C4097" i="6"/>
  <c r="K4097" i="6"/>
  <c r="L4097" i="6"/>
  <c r="D4097" i="6"/>
  <c r="M4097" i="6"/>
  <c r="N4097" i="6"/>
  <c r="A4098" i="6"/>
  <c r="F4098" i="6"/>
  <c r="G4098" i="6"/>
  <c r="H4098" i="6"/>
  <c r="I4098" i="6"/>
  <c r="C4098" i="6"/>
  <c r="K4098" i="6"/>
  <c r="L4098" i="6"/>
  <c r="D4098" i="6"/>
  <c r="M4098" i="6"/>
  <c r="N4098" i="6"/>
  <c r="A4099" i="6"/>
  <c r="F4099" i="6"/>
  <c r="G4099" i="6"/>
  <c r="H4099" i="6"/>
  <c r="I4099" i="6"/>
  <c r="C4099" i="6"/>
  <c r="K4099" i="6"/>
  <c r="L4099" i="6"/>
  <c r="D4099" i="6"/>
  <c r="M4099" i="6"/>
  <c r="N4099" i="6"/>
  <c r="A4100" i="6"/>
  <c r="F4100" i="6"/>
  <c r="G4100" i="6"/>
  <c r="H4100" i="6"/>
  <c r="I4100" i="6"/>
  <c r="C4100" i="6"/>
  <c r="K4100" i="6"/>
  <c r="L4100" i="6"/>
  <c r="D4100" i="6"/>
  <c r="M4100" i="6"/>
  <c r="N4100" i="6"/>
  <c r="A4101" i="6"/>
  <c r="F4101" i="6"/>
  <c r="G4101" i="6"/>
  <c r="H4101" i="6"/>
  <c r="I4101" i="6"/>
  <c r="C4101" i="6"/>
  <c r="K4101" i="6"/>
  <c r="L4101" i="6"/>
  <c r="D4101" i="6"/>
  <c r="M4101" i="6"/>
  <c r="N4101" i="6"/>
  <c r="A4102" i="6"/>
  <c r="F4102" i="6"/>
  <c r="G4102" i="6"/>
  <c r="H4102" i="6"/>
  <c r="I4102" i="6"/>
  <c r="C4102" i="6"/>
  <c r="K4102" i="6"/>
  <c r="L4102" i="6"/>
  <c r="D4102" i="6"/>
  <c r="M4102" i="6"/>
  <c r="N4102" i="6"/>
  <c r="A4103" i="6"/>
  <c r="F4103" i="6"/>
  <c r="G4103" i="6"/>
  <c r="H4103" i="6"/>
  <c r="I4103" i="6"/>
  <c r="C4103" i="6"/>
  <c r="K4103" i="6"/>
  <c r="L4103" i="6"/>
  <c r="D4103" i="6"/>
  <c r="M4103" i="6"/>
  <c r="N4103" i="6"/>
  <c r="A4104" i="6"/>
  <c r="F4104" i="6"/>
  <c r="G4104" i="6"/>
  <c r="H4104" i="6"/>
  <c r="I4104" i="6"/>
  <c r="C4104" i="6"/>
  <c r="K4104" i="6"/>
  <c r="L4104" i="6"/>
  <c r="D4104" i="6"/>
  <c r="M4104" i="6"/>
  <c r="N4104" i="6"/>
  <c r="A4105" i="6"/>
  <c r="F4105" i="6"/>
  <c r="G4105" i="6"/>
  <c r="H4105" i="6"/>
  <c r="I4105" i="6"/>
  <c r="C4105" i="6"/>
  <c r="K4105" i="6"/>
  <c r="L4105" i="6"/>
  <c r="D4105" i="6"/>
  <c r="M4105" i="6"/>
  <c r="N4105" i="6"/>
  <c r="A4106" i="6"/>
  <c r="F4106" i="6"/>
  <c r="G4106" i="6"/>
  <c r="H4106" i="6"/>
  <c r="I4106" i="6"/>
  <c r="C4106" i="6"/>
  <c r="K4106" i="6"/>
  <c r="L4106" i="6"/>
  <c r="D4106" i="6"/>
  <c r="M4106" i="6"/>
  <c r="N4106" i="6"/>
  <c r="A4107" i="6"/>
  <c r="F4107" i="6"/>
  <c r="G4107" i="6"/>
  <c r="H4107" i="6"/>
  <c r="I4107" i="6"/>
  <c r="C4107" i="6"/>
  <c r="K4107" i="6"/>
  <c r="L4107" i="6"/>
  <c r="D4107" i="6"/>
  <c r="M4107" i="6"/>
  <c r="N4107" i="6"/>
  <c r="A4108" i="6"/>
  <c r="F4108" i="6"/>
  <c r="G4108" i="6"/>
  <c r="H4108" i="6"/>
  <c r="I4108" i="6"/>
  <c r="C4108" i="6"/>
  <c r="K4108" i="6"/>
  <c r="L4108" i="6"/>
  <c r="D4108" i="6"/>
  <c r="M4108" i="6"/>
  <c r="N4108" i="6"/>
  <c r="A4109" i="6"/>
  <c r="F4109" i="6"/>
  <c r="G4109" i="6"/>
  <c r="H4109" i="6"/>
  <c r="I4109" i="6"/>
  <c r="C4109" i="6"/>
  <c r="K4109" i="6"/>
  <c r="L4109" i="6"/>
  <c r="D4109" i="6"/>
  <c r="M4109" i="6"/>
  <c r="N4109" i="6"/>
  <c r="A4110" i="6"/>
  <c r="F4110" i="6"/>
  <c r="G4110" i="6"/>
  <c r="H4110" i="6"/>
  <c r="I4110" i="6"/>
  <c r="C4110" i="6"/>
  <c r="K4110" i="6"/>
  <c r="L4110" i="6"/>
  <c r="D4110" i="6"/>
  <c r="M4110" i="6"/>
  <c r="N4110" i="6"/>
  <c r="A4111" i="6"/>
  <c r="F4111" i="6"/>
  <c r="G4111" i="6"/>
  <c r="H4111" i="6"/>
  <c r="I4111" i="6"/>
  <c r="C4111" i="6"/>
  <c r="K4111" i="6"/>
  <c r="L4111" i="6"/>
  <c r="D4111" i="6"/>
  <c r="M4111" i="6"/>
  <c r="N4111" i="6"/>
  <c r="A4112" i="6"/>
  <c r="F4112" i="6"/>
  <c r="G4112" i="6"/>
  <c r="H4112" i="6"/>
  <c r="I4112" i="6"/>
  <c r="C4112" i="6"/>
  <c r="K4112" i="6"/>
  <c r="L4112" i="6"/>
  <c r="D4112" i="6"/>
  <c r="M4112" i="6"/>
  <c r="N4112" i="6"/>
  <c r="A4113" i="6"/>
  <c r="F4113" i="6"/>
  <c r="G4113" i="6"/>
  <c r="H4113" i="6"/>
  <c r="I4113" i="6"/>
  <c r="C4113" i="6"/>
  <c r="K4113" i="6"/>
  <c r="L4113" i="6"/>
  <c r="D4113" i="6"/>
  <c r="M4113" i="6"/>
  <c r="N4113" i="6"/>
  <c r="A4114" i="6"/>
  <c r="F4114" i="6"/>
  <c r="G4114" i="6"/>
  <c r="H4114" i="6"/>
  <c r="I4114" i="6"/>
  <c r="C4114" i="6"/>
  <c r="K4114" i="6"/>
  <c r="L4114" i="6"/>
  <c r="D4114" i="6"/>
  <c r="M4114" i="6"/>
  <c r="N4114" i="6"/>
  <c r="A4115" i="6"/>
  <c r="F4115" i="6"/>
  <c r="G4115" i="6"/>
  <c r="H4115" i="6"/>
  <c r="I4115" i="6"/>
  <c r="C4115" i="6"/>
  <c r="K4115" i="6"/>
  <c r="L4115" i="6"/>
  <c r="D4115" i="6"/>
  <c r="M4115" i="6"/>
  <c r="N4115" i="6"/>
  <c r="A4116" i="6"/>
  <c r="F4116" i="6"/>
  <c r="G4116" i="6"/>
  <c r="H4116" i="6"/>
  <c r="I4116" i="6"/>
  <c r="C4116" i="6"/>
  <c r="K4116" i="6"/>
  <c r="L4116" i="6"/>
  <c r="D4116" i="6"/>
  <c r="M4116" i="6"/>
  <c r="N4116" i="6"/>
  <c r="A4117" i="6"/>
  <c r="F4117" i="6"/>
  <c r="G4117" i="6"/>
  <c r="H4117" i="6"/>
  <c r="I4117" i="6"/>
  <c r="C4117" i="6"/>
  <c r="K4117" i="6"/>
  <c r="L4117" i="6"/>
  <c r="D4117" i="6"/>
  <c r="M4117" i="6"/>
  <c r="N4117" i="6"/>
  <c r="A4118" i="6"/>
  <c r="F4118" i="6"/>
  <c r="G4118" i="6"/>
  <c r="H4118" i="6"/>
  <c r="I4118" i="6"/>
  <c r="C4118" i="6"/>
  <c r="K4118" i="6"/>
  <c r="L4118" i="6"/>
  <c r="D4118" i="6"/>
  <c r="M4118" i="6"/>
  <c r="N4118" i="6"/>
  <c r="A4119" i="6"/>
  <c r="F4119" i="6"/>
  <c r="G4119" i="6"/>
  <c r="H4119" i="6"/>
  <c r="I4119" i="6"/>
  <c r="C4119" i="6"/>
  <c r="K4119" i="6"/>
  <c r="L4119" i="6"/>
  <c r="D4119" i="6"/>
  <c r="M4119" i="6"/>
  <c r="N4119" i="6"/>
  <c r="A4120" i="6"/>
  <c r="F4120" i="6"/>
  <c r="G4120" i="6"/>
  <c r="H4120" i="6"/>
  <c r="I4120" i="6"/>
  <c r="C4120" i="6"/>
  <c r="K4120" i="6"/>
  <c r="L4120" i="6"/>
  <c r="D4120" i="6"/>
  <c r="M4120" i="6"/>
  <c r="N4120" i="6"/>
  <c r="A4121" i="6"/>
  <c r="F4121" i="6"/>
  <c r="G4121" i="6"/>
  <c r="H4121" i="6"/>
  <c r="I4121" i="6"/>
  <c r="C4121" i="6"/>
  <c r="K4121" i="6"/>
  <c r="L4121" i="6"/>
  <c r="D4121" i="6"/>
  <c r="M4121" i="6"/>
  <c r="N4121" i="6"/>
  <c r="A4122" i="6"/>
  <c r="F4122" i="6"/>
  <c r="G4122" i="6"/>
  <c r="H4122" i="6"/>
  <c r="I4122" i="6"/>
  <c r="C4122" i="6"/>
  <c r="K4122" i="6"/>
  <c r="L4122" i="6"/>
  <c r="D4122" i="6"/>
  <c r="M4122" i="6"/>
  <c r="N4122" i="6"/>
  <c r="A4123" i="6"/>
  <c r="F4123" i="6"/>
  <c r="G4123" i="6"/>
  <c r="H4123" i="6"/>
  <c r="I4123" i="6"/>
  <c r="C4123" i="6"/>
  <c r="K4123" i="6"/>
  <c r="L4123" i="6"/>
  <c r="D4123" i="6"/>
  <c r="M4123" i="6"/>
  <c r="N4123" i="6"/>
  <c r="A4124" i="6"/>
  <c r="F4124" i="6"/>
  <c r="G4124" i="6"/>
  <c r="H4124" i="6"/>
  <c r="I4124" i="6"/>
  <c r="C4124" i="6"/>
  <c r="K4124" i="6"/>
  <c r="L4124" i="6"/>
  <c r="D4124" i="6"/>
  <c r="M4124" i="6"/>
  <c r="N4124" i="6"/>
  <c r="A4125" i="6"/>
  <c r="F4125" i="6"/>
  <c r="G4125" i="6"/>
  <c r="H4125" i="6"/>
  <c r="I4125" i="6"/>
  <c r="C4125" i="6"/>
  <c r="K4125" i="6"/>
  <c r="L4125" i="6"/>
  <c r="D4125" i="6"/>
  <c r="M4125" i="6"/>
  <c r="N4125" i="6"/>
  <c r="A4126" i="6"/>
  <c r="F4126" i="6"/>
  <c r="G4126" i="6"/>
  <c r="H4126" i="6"/>
  <c r="I4126" i="6"/>
  <c r="C4126" i="6"/>
  <c r="K4126" i="6"/>
  <c r="L4126" i="6"/>
  <c r="D4126" i="6"/>
  <c r="M4126" i="6"/>
  <c r="N4126" i="6"/>
  <c r="A4127" i="6"/>
  <c r="F4127" i="6"/>
  <c r="G4127" i="6"/>
  <c r="H4127" i="6"/>
  <c r="I4127" i="6"/>
  <c r="C4127" i="6"/>
  <c r="K4127" i="6"/>
  <c r="L4127" i="6"/>
  <c r="D4127" i="6"/>
  <c r="M4127" i="6"/>
  <c r="N4127" i="6"/>
  <c r="A4128" i="6"/>
  <c r="F4128" i="6"/>
  <c r="G4128" i="6"/>
  <c r="H4128" i="6"/>
  <c r="I4128" i="6"/>
  <c r="C4128" i="6"/>
  <c r="K4128" i="6"/>
  <c r="L4128" i="6"/>
  <c r="D4128" i="6"/>
  <c r="M4128" i="6"/>
  <c r="N4128" i="6"/>
  <c r="A4129" i="6"/>
  <c r="F4129" i="6"/>
  <c r="G4129" i="6"/>
  <c r="H4129" i="6"/>
  <c r="I4129" i="6"/>
  <c r="C4129" i="6"/>
  <c r="K4129" i="6"/>
  <c r="L4129" i="6"/>
  <c r="D4129" i="6"/>
  <c r="M4129" i="6"/>
  <c r="N4129" i="6"/>
  <c r="A4130" i="6"/>
  <c r="F4130" i="6"/>
  <c r="G4130" i="6"/>
  <c r="H4130" i="6"/>
  <c r="I4130" i="6"/>
  <c r="C4130" i="6"/>
  <c r="K4130" i="6"/>
  <c r="L4130" i="6"/>
  <c r="D4130" i="6"/>
  <c r="M4130" i="6"/>
  <c r="N4130" i="6"/>
  <c r="A4131" i="6"/>
  <c r="F4131" i="6"/>
  <c r="G4131" i="6"/>
  <c r="H4131" i="6"/>
  <c r="I4131" i="6"/>
  <c r="C4131" i="6"/>
  <c r="K4131" i="6"/>
  <c r="L4131" i="6"/>
  <c r="D4131" i="6"/>
  <c r="M4131" i="6"/>
  <c r="N4131" i="6"/>
  <c r="A4132" i="6"/>
  <c r="F4132" i="6"/>
  <c r="G4132" i="6"/>
  <c r="H4132" i="6"/>
  <c r="I4132" i="6"/>
  <c r="C4132" i="6"/>
  <c r="K4132" i="6"/>
  <c r="L4132" i="6"/>
  <c r="D4132" i="6"/>
  <c r="M4132" i="6"/>
  <c r="N4132" i="6"/>
  <c r="A4133" i="6"/>
  <c r="F4133" i="6"/>
  <c r="G4133" i="6"/>
  <c r="H4133" i="6"/>
  <c r="I4133" i="6"/>
  <c r="C4133" i="6"/>
  <c r="K4133" i="6"/>
  <c r="L4133" i="6"/>
  <c r="D4133" i="6"/>
  <c r="M4133" i="6"/>
  <c r="N4133" i="6"/>
  <c r="A4134" i="6"/>
  <c r="F4134" i="6"/>
  <c r="G4134" i="6"/>
  <c r="H4134" i="6"/>
  <c r="I4134" i="6"/>
  <c r="C4134" i="6"/>
  <c r="K4134" i="6"/>
  <c r="L4134" i="6"/>
  <c r="D4134" i="6"/>
  <c r="M4134" i="6"/>
  <c r="N4134" i="6"/>
  <c r="A4135" i="6"/>
  <c r="F4135" i="6"/>
  <c r="G4135" i="6"/>
  <c r="H4135" i="6"/>
  <c r="I4135" i="6"/>
  <c r="C4135" i="6"/>
  <c r="K4135" i="6"/>
  <c r="L4135" i="6"/>
  <c r="D4135" i="6"/>
  <c r="M4135" i="6"/>
  <c r="N4135" i="6"/>
  <c r="A4136" i="6"/>
  <c r="F4136" i="6"/>
  <c r="G4136" i="6"/>
  <c r="H4136" i="6"/>
  <c r="I4136" i="6"/>
  <c r="C4136" i="6"/>
  <c r="K4136" i="6"/>
  <c r="L4136" i="6"/>
  <c r="D4136" i="6"/>
  <c r="M4136" i="6"/>
  <c r="N4136" i="6"/>
  <c r="A4137" i="6"/>
  <c r="F4137" i="6"/>
  <c r="G4137" i="6"/>
  <c r="H4137" i="6"/>
  <c r="I4137" i="6"/>
  <c r="C4137" i="6"/>
  <c r="K4137" i="6"/>
  <c r="L4137" i="6"/>
  <c r="D4137" i="6"/>
  <c r="M4137" i="6"/>
  <c r="N4137" i="6"/>
  <c r="A4138" i="6"/>
  <c r="F4138" i="6"/>
  <c r="G4138" i="6"/>
  <c r="H4138" i="6"/>
  <c r="I4138" i="6"/>
  <c r="C4138" i="6"/>
  <c r="K4138" i="6"/>
  <c r="L4138" i="6"/>
  <c r="D4138" i="6"/>
  <c r="M4138" i="6"/>
  <c r="N4138" i="6"/>
  <c r="A4139" i="6"/>
  <c r="F4139" i="6"/>
  <c r="G4139" i="6"/>
  <c r="H4139" i="6"/>
  <c r="I4139" i="6"/>
  <c r="C4139" i="6"/>
  <c r="K4139" i="6"/>
  <c r="L4139" i="6"/>
  <c r="D4139" i="6"/>
  <c r="M4139" i="6"/>
  <c r="N4139" i="6"/>
  <c r="A4140" i="6"/>
  <c r="F4140" i="6"/>
  <c r="G4140" i="6"/>
  <c r="H4140" i="6"/>
  <c r="I4140" i="6"/>
  <c r="C4140" i="6"/>
  <c r="K4140" i="6"/>
  <c r="L4140" i="6"/>
  <c r="D4140" i="6"/>
  <c r="M4140" i="6"/>
  <c r="N4140" i="6"/>
  <c r="A4141" i="6"/>
  <c r="F4141" i="6"/>
  <c r="G4141" i="6"/>
  <c r="H4141" i="6"/>
  <c r="I4141" i="6"/>
  <c r="C4141" i="6"/>
  <c r="K4141" i="6"/>
  <c r="L4141" i="6"/>
  <c r="D4141" i="6"/>
  <c r="M4141" i="6"/>
  <c r="N4141" i="6"/>
  <c r="A4142" i="6"/>
  <c r="F4142" i="6"/>
  <c r="G4142" i="6"/>
  <c r="H4142" i="6"/>
  <c r="I4142" i="6"/>
  <c r="C4142" i="6"/>
  <c r="K4142" i="6"/>
  <c r="L4142" i="6"/>
  <c r="D4142" i="6"/>
  <c r="M4142" i="6"/>
  <c r="N4142" i="6"/>
  <c r="A4143" i="6"/>
  <c r="F4143" i="6"/>
  <c r="G4143" i="6"/>
  <c r="H4143" i="6"/>
  <c r="I4143" i="6"/>
  <c r="C4143" i="6"/>
  <c r="K4143" i="6"/>
  <c r="L4143" i="6"/>
  <c r="D4143" i="6"/>
  <c r="M4143" i="6"/>
  <c r="N4143" i="6"/>
  <c r="A4144" i="6"/>
  <c r="F4144" i="6"/>
  <c r="G4144" i="6"/>
  <c r="H4144" i="6"/>
  <c r="I4144" i="6"/>
  <c r="C4144" i="6"/>
  <c r="K4144" i="6"/>
  <c r="L4144" i="6"/>
  <c r="D4144" i="6"/>
  <c r="M4144" i="6"/>
  <c r="N4144" i="6"/>
  <c r="A4145" i="6"/>
  <c r="F4145" i="6"/>
  <c r="G4145" i="6"/>
  <c r="H4145" i="6"/>
  <c r="I4145" i="6"/>
  <c r="C4145" i="6"/>
  <c r="K4145" i="6"/>
  <c r="L4145" i="6"/>
  <c r="D4145" i="6"/>
  <c r="M4145" i="6"/>
  <c r="N4145" i="6"/>
  <c r="A4146" i="6"/>
  <c r="F4146" i="6"/>
  <c r="G4146" i="6"/>
  <c r="H4146" i="6"/>
  <c r="I4146" i="6"/>
  <c r="C4146" i="6"/>
  <c r="K4146" i="6"/>
  <c r="L4146" i="6"/>
  <c r="D4146" i="6"/>
  <c r="M4146" i="6"/>
  <c r="N4146" i="6"/>
  <c r="A4147" i="6"/>
  <c r="F4147" i="6"/>
  <c r="G4147" i="6"/>
  <c r="H4147" i="6"/>
  <c r="I4147" i="6"/>
  <c r="C4147" i="6"/>
  <c r="K4147" i="6"/>
  <c r="L4147" i="6"/>
  <c r="D4147" i="6"/>
  <c r="M4147" i="6"/>
  <c r="N4147" i="6"/>
  <c r="A4148" i="6"/>
  <c r="F4148" i="6"/>
  <c r="G4148" i="6"/>
  <c r="H4148" i="6"/>
  <c r="I4148" i="6"/>
  <c r="C4148" i="6"/>
  <c r="K4148" i="6"/>
  <c r="L4148" i="6"/>
  <c r="D4148" i="6"/>
  <c r="M4148" i="6"/>
  <c r="N4148" i="6"/>
  <c r="A4149" i="6"/>
  <c r="F4149" i="6"/>
  <c r="G4149" i="6"/>
  <c r="H4149" i="6"/>
  <c r="I4149" i="6"/>
  <c r="C4149" i="6"/>
  <c r="K4149" i="6"/>
  <c r="L4149" i="6"/>
  <c r="D4149" i="6"/>
  <c r="M4149" i="6"/>
  <c r="N4149" i="6"/>
  <c r="A4150" i="6"/>
  <c r="F4150" i="6"/>
  <c r="G4150" i="6"/>
  <c r="H4150" i="6"/>
  <c r="I4150" i="6"/>
  <c r="C4150" i="6"/>
  <c r="K4150" i="6"/>
  <c r="L4150" i="6"/>
  <c r="D4150" i="6"/>
  <c r="M4150" i="6"/>
  <c r="N4150" i="6"/>
  <c r="A4151" i="6"/>
  <c r="F4151" i="6"/>
  <c r="G4151" i="6"/>
  <c r="H4151" i="6"/>
  <c r="I4151" i="6"/>
  <c r="C4151" i="6"/>
  <c r="K4151" i="6"/>
  <c r="L4151" i="6"/>
  <c r="D4151" i="6"/>
  <c r="M4151" i="6"/>
  <c r="N4151" i="6"/>
  <c r="A4152" i="6"/>
  <c r="F4152" i="6"/>
  <c r="G4152" i="6"/>
  <c r="H4152" i="6"/>
  <c r="I4152" i="6"/>
  <c r="C4152" i="6"/>
  <c r="K4152" i="6"/>
  <c r="L4152" i="6"/>
  <c r="D4152" i="6"/>
  <c r="M4152" i="6"/>
  <c r="N4152" i="6"/>
  <c r="A4153" i="6"/>
  <c r="F4153" i="6"/>
  <c r="G4153" i="6"/>
  <c r="H4153" i="6"/>
  <c r="I4153" i="6"/>
  <c r="C4153" i="6"/>
  <c r="K4153" i="6"/>
  <c r="L4153" i="6"/>
  <c r="D4153" i="6"/>
  <c r="M4153" i="6"/>
  <c r="N4153" i="6"/>
  <c r="A4154" i="6"/>
  <c r="F4154" i="6"/>
  <c r="G4154" i="6"/>
  <c r="H4154" i="6"/>
  <c r="I4154" i="6"/>
  <c r="C4154" i="6"/>
  <c r="K4154" i="6"/>
  <c r="L4154" i="6"/>
  <c r="D4154" i="6"/>
  <c r="M4154" i="6"/>
  <c r="N4154" i="6"/>
  <c r="A4155" i="6"/>
  <c r="F4155" i="6"/>
  <c r="G4155" i="6"/>
  <c r="H4155" i="6"/>
  <c r="I4155" i="6"/>
  <c r="C4155" i="6"/>
  <c r="K4155" i="6"/>
  <c r="L4155" i="6"/>
  <c r="D4155" i="6"/>
  <c r="M4155" i="6"/>
  <c r="N4155" i="6"/>
  <c r="A4156" i="6"/>
  <c r="F4156" i="6"/>
  <c r="G4156" i="6"/>
  <c r="H4156" i="6"/>
  <c r="I4156" i="6"/>
  <c r="C4156" i="6"/>
  <c r="K4156" i="6"/>
  <c r="L4156" i="6"/>
  <c r="D4156" i="6"/>
  <c r="M4156" i="6"/>
  <c r="N4156" i="6"/>
  <c r="A4157" i="6"/>
  <c r="F4157" i="6"/>
  <c r="G4157" i="6"/>
  <c r="H4157" i="6"/>
  <c r="I4157" i="6"/>
  <c r="C4157" i="6"/>
  <c r="K4157" i="6"/>
  <c r="L4157" i="6"/>
  <c r="D4157" i="6"/>
  <c r="M4157" i="6"/>
  <c r="N4157" i="6"/>
  <c r="A4158" i="6"/>
  <c r="F4158" i="6"/>
  <c r="G4158" i="6"/>
  <c r="H4158" i="6"/>
  <c r="I4158" i="6"/>
  <c r="C4158" i="6"/>
  <c r="K4158" i="6"/>
  <c r="L4158" i="6"/>
  <c r="D4158" i="6"/>
  <c r="M4158" i="6"/>
  <c r="N4158" i="6"/>
  <c r="A4159" i="6"/>
  <c r="F4159" i="6"/>
  <c r="G4159" i="6"/>
  <c r="H4159" i="6"/>
  <c r="I4159" i="6"/>
  <c r="C4159" i="6"/>
  <c r="K4159" i="6"/>
  <c r="L4159" i="6"/>
  <c r="D4159" i="6"/>
  <c r="M4159" i="6"/>
  <c r="N4159" i="6"/>
  <c r="A4160" i="6"/>
  <c r="F4160" i="6"/>
  <c r="G4160" i="6"/>
  <c r="H4160" i="6"/>
  <c r="I4160" i="6"/>
  <c r="C4160" i="6"/>
  <c r="K4160" i="6"/>
  <c r="L4160" i="6"/>
  <c r="D4160" i="6"/>
  <c r="M4160" i="6"/>
  <c r="N4160" i="6"/>
  <c r="A4161" i="6"/>
  <c r="F4161" i="6"/>
  <c r="G4161" i="6"/>
  <c r="H4161" i="6"/>
  <c r="I4161" i="6"/>
  <c r="C4161" i="6"/>
  <c r="K4161" i="6"/>
  <c r="L4161" i="6"/>
  <c r="D4161" i="6"/>
  <c r="M4161" i="6"/>
  <c r="N4161" i="6"/>
  <c r="A4162" i="6"/>
  <c r="F4162" i="6"/>
  <c r="G4162" i="6"/>
  <c r="H4162" i="6"/>
  <c r="I4162" i="6"/>
  <c r="C4162" i="6"/>
  <c r="K4162" i="6"/>
  <c r="L4162" i="6"/>
  <c r="D4162" i="6"/>
  <c r="M4162" i="6"/>
  <c r="N4162" i="6"/>
  <c r="A4163" i="6"/>
  <c r="F4163" i="6"/>
  <c r="G4163" i="6"/>
  <c r="H4163" i="6"/>
  <c r="I4163" i="6"/>
  <c r="C4163" i="6"/>
  <c r="K4163" i="6"/>
  <c r="L4163" i="6"/>
  <c r="D4163" i="6"/>
  <c r="M4163" i="6"/>
  <c r="N4163" i="6"/>
  <c r="A4164" i="6"/>
  <c r="F4164" i="6"/>
  <c r="G4164" i="6"/>
  <c r="H4164" i="6"/>
  <c r="I4164" i="6"/>
  <c r="C4164" i="6"/>
  <c r="K4164" i="6"/>
  <c r="L4164" i="6"/>
  <c r="D4164" i="6"/>
  <c r="M4164" i="6"/>
  <c r="N4164" i="6"/>
  <c r="A4165" i="6"/>
  <c r="F4165" i="6"/>
  <c r="G4165" i="6"/>
  <c r="H4165" i="6"/>
  <c r="I4165" i="6"/>
  <c r="C4165" i="6"/>
  <c r="K4165" i="6"/>
  <c r="L4165" i="6"/>
  <c r="D4165" i="6"/>
  <c r="M4165" i="6"/>
  <c r="N4165" i="6"/>
  <c r="A4166" i="6"/>
  <c r="F4166" i="6"/>
  <c r="G4166" i="6"/>
  <c r="H4166" i="6"/>
  <c r="I4166" i="6"/>
  <c r="C4166" i="6"/>
  <c r="K4166" i="6"/>
  <c r="L4166" i="6"/>
  <c r="D4166" i="6"/>
  <c r="M4166" i="6"/>
  <c r="N4166" i="6"/>
  <c r="A4167" i="6"/>
  <c r="F4167" i="6"/>
  <c r="G4167" i="6"/>
  <c r="H4167" i="6"/>
  <c r="I4167" i="6"/>
  <c r="C4167" i="6"/>
  <c r="K4167" i="6"/>
  <c r="L4167" i="6"/>
  <c r="D4167" i="6"/>
  <c r="M4167" i="6"/>
  <c r="N4167" i="6"/>
  <c r="A4168" i="6"/>
  <c r="F4168" i="6"/>
  <c r="G4168" i="6"/>
  <c r="H4168" i="6"/>
  <c r="I4168" i="6"/>
  <c r="C4168" i="6"/>
  <c r="K4168" i="6"/>
  <c r="L4168" i="6"/>
  <c r="D4168" i="6"/>
  <c r="M4168" i="6"/>
  <c r="N4168" i="6"/>
  <c r="A4169" i="6"/>
  <c r="F4169" i="6"/>
  <c r="G4169" i="6"/>
  <c r="H4169" i="6"/>
  <c r="I4169" i="6"/>
  <c r="C4169" i="6"/>
  <c r="K4169" i="6"/>
  <c r="L4169" i="6"/>
  <c r="D4169" i="6"/>
  <c r="M4169" i="6"/>
  <c r="N4169" i="6"/>
  <c r="A4170" i="6"/>
  <c r="F4170" i="6"/>
  <c r="G4170" i="6"/>
  <c r="H4170" i="6"/>
  <c r="I4170" i="6"/>
  <c r="C4170" i="6"/>
  <c r="K4170" i="6"/>
  <c r="L4170" i="6"/>
  <c r="D4170" i="6"/>
  <c r="M4170" i="6"/>
  <c r="N4170" i="6"/>
  <c r="A4171" i="6"/>
  <c r="F4171" i="6"/>
  <c r="G4171" i="6"/>
  <c r="H4171" i="6"/>
  <c r="I4171" i="6"/>
  <c r="C4171" i="6"/>
  <c r="K4171" i="6"/>
  <c r="L4171" i="6"/>
  <c r="D4171" i="6"/>
  <c r="M4171" i="6"/>
  <c r="N4171" i="6"/>
  <c r="A4172" i="6"/>
  <c r="F4172" i="6"/>
  <c r="G4172" i="6"/>
  <c r="H4172" i="6"/>
  <c r="I4172" i="6"/>
  <c r="C4172" i="6"/>
  <c r="K4172" i="6"/>
  <c r="L4172" i="6"/>
  <c r="D4172" i="6"/>
  <c r="M4172" i="6"/>
  <c r="N4172" i="6"/>
  <c r="A4173" i="6"/>
  <c r="F4173" i="6"/>
  <c r="G4173" i="6"/>
  <c r="H4173" i="6"/>
  <c r="I4173" i="6"/>
  <c r="C4173" i="6"/>
  <c r="K4173" i="6"/>
  <c r="L4173" i="6"/>
  <c r="D4173" i="6"/>
  <c r="M4173" i="6"/>
  <c r="N4173" i="6"/>
  <c r="A4174" i="6"/>
  <c r="F4174" i="6"/>
  <c r="G4174" i="6"/>
  <c r="H4174" i="6"/>
  <c r="I4174" i="6"/>
  <c r="C4174" i="6"/>
  <c r="K4174" i="6"/>
  <c r="L4174" i="6"/>
  <c r="D4174" i="6"/>
  <c r="M4174" i="6"/>
  <c r="N4174" i="6"/>
  <c r="A4175" i="6"/>
  <c r="F4175" i="6"/>
  <c r="G4175" i="6"/>
  <c r="H4175" i="6"/>
  <c r="I4175" i="6"/>
  <c r="C4175" i="6"/>
  <c r="K4175" i="6"/>
  <c r="L4175" i="6"/>
  <c r="D4175" i="6"/>
  <c r="M4175" i="6"/>
  <c r="N4175" i="6"/>
  <c r="A4176" i="6"/>
  <c r="F4176" i="6"/>
  <c r="G4176" i="6"/>
  <c r="H4176" i="6"/>
  <c r="I4176" i="6"/>
  <c r="C4176" i="6"/>
  <c r="K4176" i="6"/>
  <c r="L4176" i="6"/>
  <c r="D4176" i="6"/>
  <c r="M4176" i="6"/>
  <c r="N4176" i="6"/>
  <c r="A4177" i="6"/>
  <c r="F4177" i="6"/>
  <c r="G4177" i="6"/>
  <c r="H4177" i="6"/>
  <c r="I4177" i="6"/>
  <c r="C4177" i="6"/>
  <c r="K4177" i="6"/>
  <c r="L4177" i="6"/>
  <c r="D4177" i="6"/>
  <c r="M4177" i="6"/>
  <c r="N4177" i="6"/>
  <c r="A4178" i="6"/>
  <c r="F4178" i="6"/>
  <c r="G4178" i="6"/>
  <c r="H4178" i="6"/>
  <c r="I4178" i="6"/>
  <c r="C4178" i="6"/>
  <c r="K4178" i="6"/>
  <c r="L4178" i="6"/>
  <c r="D4178" i="6"/>
  <c r="M4178" i="6"/>
  <c r="N4178" i="6"/>
  <c r="A4179" i="6"/>
  <c r="F4179" i="6"/>
  <c r="G4179" i="6"/>
  <c r="H4179" i="6"/>
  <c r="I4179" i="6"/>
  <c r="C4179" i="6"/>
  <c r="K4179" i="6"/>
  <c r="L4179" i="6"/>
  <c r="D4179" i="6"/>
  <c r="M4179" i="6"/>
  <c r="N4179" i="6"/>
  <c r="A4180" i="6"/>
  <c r="F4180" i="6"/>
  <c r="G4180" i="6"/>
  <c r="H4180" i="6"/>
  <c r="I4180" i="6"/>
  <c r="C4180" i="6"/>
  <c r="K4180" i="6"/>
  <c r="L4180" i="6"/>
  <c r="D4180" i="6"/>
  <c r="M4180" i="6"/>
  <c r="N4180" i="6"/>
  <c r="A4181" i="6"/>
  <c r="F4181" i="6"/>
  <c r="G4181" i="6"/>
  <c r="H4181" i="6"/>
  <c r="I4181" i="6"/>
  <c r="C4181" i="6"/>
  <c r="K4181" i="6"/>
  <c r="L4181" i="6"/>
  <c r="D4181" i="6"/>
  <c r="M4181" i="6"/>
  <c r="N4181" i="6"/>
  <c r="A4182" i="6"/>
  <c r="F4182" i="6"/>
  <c r="G4182" i="6"/>
  <c r="H4182" i="6"/>
  <c r="I4182" i="6"/>
  <c r="C4182" i="6"/>
  <c r="K4182" i="6"/>
  <c r="L4182" i="6"/>
  <c r="D4182" i="6"/>
  <c r="M4182" i="6"/>
  <c r="N4182" i="6"/>
  <c r="A4183" i="6"/>
  <c r="F4183" i="6"/>
  <c r="G4183" i="6"/>
  <c r="H4183" i="6"/>
  <c r="I4183" i="6"/>
  <c r="C4183" i="6"/>
  <c r="K4183" i="6"/>
  <c r="L4183" i="6"/>
  <c r="D4183" i="6"/>
  <c r="M4183" i="6"/>
  <c r="N4183" i="6"/>
  <c r="A4184" i="6"/>
  <c r="F4184" i="6"/>
  <c r="G4184" i="6"/>
  <c r="H4184" i="6"/>
  <c r="I4184" i="6"/>
  <c r="C4184" i="6"/>
  <c r="K4184" i="6"/>
  <c r="L4184" i="6"/>
  <c r="D4184" i="6"/>
  <c r="M4184" i="6"/>
  <c r="N4184" i="6"/>
  <c r="A4185" i="6"/>
  <c r="F4185" i="6"/>
  <c r="G4185" i="6"/>
  <c r="H4185" i="6"/>
  <c r="I4185" i="6"/>
  <c r="C4185" i="6"/>
  <c r="K4185" i="6"/>
  <c r="L4185" i="6"/>
  <c r="D4185" i="6"/>
  <c r="M4185" i="6"/>
  <c r="N4185" i="6"/>
  <c r="A4186" i="6"/>
  <c r="F4186" i="6"/>
  <c r="G4186" i="6"/>
  <c r="H4186" i="6"/>
  <c r="I4186" i="6"/>
  <c r="C4186" i="6"/>
  <c r="K4186" i="6"/>
  <c r="L4186" i="6"/>
  <c r="D4186" i="6"/>
  <c r="M4186" i="6"/>
  <c r="N4186" i="6"/>
  <c r="A4187" i="6"/>
  <c r="F4187" i="6"/>
  <c r="G4187" i="6"/>
  <c r="H4187" i="6"/>
  <c r="I4187" i="6"/>
  <c r="C4187" i="6"/>
  <c r="K4187" i="6"/>
  <c r="L4187" i="6"/>
  <c r="D4187" i="6"/>
  <c r="M4187" i="6"/>
  <c r="N4187" i="6"/>
  <c r="A4188" i="6"/>
  <c r="F4188" i="6"/>
  <c r="G4188" i="6"/>
  <c r="H4188" i="6"/>
  <c r="I4188" i="6"/>
  <c r="C4188" i="6"/>
  <c r="K4188" i="6"/>
  <c r="L4188" i="6"/>
  <c r="D4188" i="6"/>
  <c r="M4188" i="6"/>
  <c r="N4188" i="6"/>
  <c r="A4189" i="6"/>
  <c r="F4189" i="6"/>
  <c r="G4189" i="6"/>
  <c r="H4189" i="6"/>
  <c r="I4189" i="6"/>
  <c r="C4189" i="6"/>
  <c r="K4189" i="6"/>
  <c r="L4189" i="6"/>
  <c r="D4189" i="6"/>
  <c r="M4189" i="6"/>
  <c r="N4189" i="6"/>
  <c r="A4190" i="6"/>
  <c r="F4190" i="6"/>
  <c r="G4190" i="6"/>
  <c r="H4190" i="6"/>
  <c r="I4190" i="6"/>
  <c r="C4190" i="6"/>
  <c r="K4190" i="6"/>
  <c r="L4190" i="6"/>
  <c r="D4190" i="6"/>
  <c r="M4190" i="6"/>
  <c r="N4190" i="6"/>
  <c r="A4191" i="6"/>
  <c r="F4191" i="6"/>
  <c r="G4191" i="6"/>
  <c r="H4191" i="6"/>
  <c r="I4191" i="6"/>
  <c r="C4191" i="6"/>
  <c r="K4191" i="6"/>
  <c r="L4191" i="6"/>
  <c r="D4191" i="6"/>
  <c r="M4191" i="6"/>
  <c r="N4191" i="6"/>
  <c r="A4192" i="6"/>
  <c r="F4192" i="6"/>
  <c r="G4192" i="6"/>
  <c r="H4192" i="6"/>
  <c r="I4192" i="6"/>
  <c r="C4192" i="6"/>
  <c r="K4192" i="6"/>
  <c r="L4192" i="6"/>
  <c r="D4192" i="6"/>
  <c r="M4192" i="6"/>
  <c r="N4192" i="6"/>
  <c r="A4193" i="6"/>
  <c r="F4193" i="6"/>
  <c r="G4193" i="6"/>
  <c r="H4193" i="6"/>
  <c r="I4193" i="6"/>
  <c r="C4193" i="6"/>
  <c r="K4193" i="6"/>
  <c r="L4193" i="6"/>
  <c r="D4193" i="6"/>
  <c r="M4193" i="6"/>
  <c r="N4193" i="6"/>
  <c r="A4194" i="6"/>
  <c r="F4194" i="6"/>
  <c r="G4194" i="6"/>
  <c r="H4194" i="6"/>
  <c r="I4194" i="6"/>
  <c r="C4194" i="6"/>
  <c r="K4194" i="6"/>
  <c r="L4194" i="6"/>
  <c r="D4194" i="6"/>
  <c r="M4194" i="6"/>
  <c r="N4194" i="6"/>
  <c r="A4195" i="6"/>
  <c r="F4195" i="6"/>
  <c r="G4195" i="6"/>
  <c r="H4195" i="6"/>
  <c r="I4195" i="6"/>
  <c r="C4195" i="6"/>
  <c r="K4195" i="6"/>
  <c r="L4195" i="6"/>
  <c r="D4195" i="6"/>
  <c r="M4195" i="6"/>
  <c r="N4195" i="6"/>
  <c r="A4196" i="6"/>
  <c r="F4196" i="6"/>
  <c r="G4196" i="6"/>
  <c r="H4196" i="6"/>
  <c r="I4196" i="6"/>
  <c r="C4196" i="6"/>
  <c r="K4196" i="6"/>
  <c r="L4196" i="6"/>
  <c r="D4196" i="6"/>
  <c r="M4196" i="6"/>
  <c r="N4196" i="6"/>
  <c r="A4197" i="6"/>
  <c r="F4197" i="6"/>
  <c r="G4197" i="6"/>
  <c r="H4197" i="6"/>
  <c r="I4197" i="6"/>
  <c r="C4197" i="6"/>
  <c r="K4197" i="6"/>
  <c r="L4197" i="6"/>
  <c r="D4197" i="6"/>
  <c r="M4197" i="6"/>
  <c r="N4197" i="6"/>
  <c r="A4198" i="6"/>
  <c r="F4198" i="6"/>
  <c r="G4198" i="6"/>
  <c r="H4198" i="6"/>
  <c r="I4198" i="6"/>
  <c r="C4198" i="6"/>
  <c r="K4198" i="6"/>
  <c r="L4198" i="6"/>
  <c r="D4198" i="6"/>
  <c r="M4198" i="6"/>
  <c r="N4198" i="6"/>
  <c r="A4199" i="6"/>
  <c r="F4199" i="6"/>
  <c r="G4199" i="6"/>
  <c r="H4199" i="6"/>
  <c r="I4199" i="6"/>
  <c r="C4199" i="6"/>
  <c r="K4199" i="6"/>
  <c r="L4199" i="6"/>
  <c r="D4199" i="6"/>
  <c r="M4199" i="6"/>
  <c r="N4199" i="6"/>
  <c r="A4200" i="6"/>
  <c r="F4200" i="6"/>
  <c r="G4200" i="6"/>
  <c r="H4200" i="6"/>
  <c r="I4200" i="6"/>
  <c r="C4200" i="6"/>
  <c r="K4200" i="6"/>
  <c r="L4200" i="6"/>
  <c r="D4200" i="6"/>
  <c r="M4200" i="6"/>
  <c r="N4200" i="6"/>
  <c r="A4201" i="6"/>
  <c r="F4201" i="6"/>
  <c r="G4201" i="6"/>
  <c r="H4201" i="6"/>
  <c r="I4201" i="6"/>
  <c r="C4201" i="6"/>
  <c r="K4201" i="6"/>
  <c r="L4201" i="6"/>
  <c r="D4201" i="6"/>
  <c r="M4201" i="6"/>
  <c r="N4201" i="6"/>
  <c r="A4202" i="6"/>
  <c r="F4202" i="6"/>
  <c r="G4202" i="6"/>
  <c r="H4202" i="6"/>
  <c r="I4202" i="6"/>
  <c r="C4202" i="6"/>
  <c r="K4202" i="6"/>
  <c r="L4202" i="6"/>
  <c r="D4202" i="6"/>
  <c r="M4202" i="6"/>
  <c r="N4202" i="6"/>
  <c r="A4203" i="6"/>
  <c r="F4203" i="6"/>
  <c r="G4203" i="6"/>
  <c r="H4203" i="6"/>
  <c r="I4203" i="6"/>
  <c r="C4203" i="6"/>
  <c r="K4203" i="6"/>
  <c r="L4203" i="6"/>
  <c r="D4203" i="6"/>
  <c r="M4203" i="6"/>
  <c r="N4203" i="6"/>
  <c r="A4204" i="6"/>
  <c r="F4204" i="6"/>
  <c r="G4204" i="6"/>
  <c r="H4204" i="6"/>
  <c r="I4204" i="6"/>
  <c r="C4204" i="6"/>
  <c r="K4204" i="6"/>
  <c r="L4204" i="6"/>
  <c r="D4204" i="6"/>
  <c r="M4204" i="6"/>
  <c r="N4204" i="6"/>
  <c r="A4205" i="6"/>
  <c r="F4205" i="6"/>
  <c r="G4205" i="6"/>
  <c r="H4205" i="6"/>
  <c r="I4205" i="6"/>
  <c r="C4205" i="6"/>
  <c r="K4205" i="6"/>
  <c r="L4205" i="6"/>
  <c r="D4205" i="6"/>
  <c r="M4205" i="6"/>
  <c r="N4205" i="6"/>
  <c r="A4206" i="6"/>
  <c r="F4206" i="6"/>
  <c r="G4206" i="6"/>
  <c r="H4206" i="6"/>
  <c r="I4206" i="6"/>
  <c r="C4206" i="6"/>
  <c r="K4206" i="6"/>
  <c r="L4206" i="6"/>
  <c r="D4206" i="6"/>
  <c r="M4206" i="6"/>
  <c r="N4206" i="6"/>
  <c r="A4207" i="6"/>
  <c r="F4207" i="6"/>
  <c r="G4207" i="6"/>
  <c r="H4207" i="6"/>
  <c r="I4207" i="6"/>
  <c r="C4207" i="6"/>
  <c r="K4207" i="6"/>
  <c r="L4207" i="6"/>
  <c r="D4207" i="6"/>
  <c r="M4207" i="6"/>
  <c r="N4207" i="6"/>
  <c r="A4208" i="6"/>
  <c r="F4208" i="6"/>
  <c r="G4208" i="6"/>
  <c r="H4208" i="6"/>
  <c r="I4208" i="6"/>
  <c r="C4208" i="6"/>
  <c r="K4208" i="6"/>
  <c r="L4208" i="6"/>
  <c r="D4208" i="6"/>
  <c r="M4208" i="6"/>
  <c r="N4208" i="6"/>
  <c r="A4209" i="6"/>
  <c r="F4209" i="6"/>
  <c r="G4209" i="6"/>
  <c r="H4209" i="6"/>
  <c r="I4209" i="6"/>
  <c r="C4209" i="6"/>
  <c r="K4209" i="6"/>
  <c r="L4209" i="6"/>
  <c r="D4209" i="6"/>
  <c r="M4209" i="6"/>
  <c r="N4209" i="6"/>
  <c r="A4210" i="6"/>
  <c r="F4210" i="6"/>
  <c r="G4210" i="6"/>
  <c r="H4210" i="6"/>
  <c r="I4210" i="6"/>
  <c r="C4210" i="6"/>
  <c r="K4210" i="6"/>
  <c r="L4210" i="6"/>
  <c r="D4210" i="6"/>
  <c r="M4210" i="6"/>
  <c r="N4210" i="6"/>
  <c r="A4211" i="6"/>
  <c r="F4211" i="6"/>
  <c r="G4211" i="6"/>
  <c r="H4211" i="6"/>
  <c r="I4211" i="6"/>
  <c r="C4211" i="6"/>
  <c r="K4211" i="6"/>
  <c r="L4211" i="6"/>
  <c r="D4211" i="6"/>
  <c r="M4211" i="6"/>
  <c r="N4211" i="6"/>
  <c r="A4212" i="6"/>
  <c r="F4212" i="6"/>
  <c r="G4212" i="6"/>
  <c r="H4212" i="6"/>
  <c r="I4212" i="6"/>
  <c r="C4212" i="6"/>
  <c r="K4212" i="6"/>
  <c r="L4212" i="6"/>
  <c r="D4212" i="6"/>
  <c r="M4212" i="6"/>
  <c r="N4212" i="6"/>
  <c r="A4213" i="6"/>
  <c r="F4213" i="6"/>
  <c r="G4213" i="6"/>
  <c r="H4213" i="6"/>
  <c r="I4213" i="6"/>
  <c r="C4213" i="6"/>
  <c r="K4213" i="6"/>
  <c r="L4213" i="6"/>
  <c r="D4213" i="6"/>
  <c r="M4213" i="6"/>
  <c r="N4213" i="6"/>
  <c r="A4214" i="6"/>
  <c r="F4214" i="6"/>
  <c r="G4214" i="6"/>
  <c r="H4214" i="6"/>
  <c r="I4214" i="6"/>
  <c r="C4214" i="6"/>
  <c r="K4214" i="6"/>
  <c r="L4214" i="6"/>
  <c r="D4214" i="6"/>
  <c r="M4214" i="6"/>
  <c r="N4214" i="6"/>
  <c r="A4215" i="6"/>
  <c r="F4215" i="6"/>
  <c r="G4215" i="6"/>
  <c r="H4215" i="6"/>
  <c r="I4215" i="6"/>
  <c r="C4215" i="6"/>
  <c r="K4215" i="6"/>
  <c r="L4215" i="6"/>
  <c r="D4215" i="6"/>
  <c r="M4215" i="6"/>
  <c r="N4215" i="6"/>
  <c r="A4216" i="6"/>
  <c r="F4216" i="6"/>
  <c r="G4216" i="6"/>
  <c r="H4216" i="6"/>
  <c r="I4216" i="6"/>
  <c r="C4216" i="6"/>
  <c r="K4216" i="6"/>
  <c r="L4216" i="6"/>
  <c r="D4216" i="6"/>
  <c r="M4216" i="6"/>
  <c r="N4216" i="6"/>
  <c r="A4217" i="6"/>
  <c r="F4217" i="6"/>
  <c r="G4217" i="6"/>
  <c r="H4217" i="6"/>
  <c r="I4217" i="6"/>
  <c r="C4217" i="6"/>
  <c r="K4217" i="6"/>
  <c r="L4217" i="6"/>
  <c r="D4217" i="6"/>
  <c r="M4217" i="6"/>
  <c r="N4217" i="6"/>
  <c r="A4218" i="6"/>
  <c r="F4218" i="6"/>
  <c r="G4218" i="6"/>
  <c r="H4218" i="6"/>
  <c r="I4218" i="6"/>
  <c r="C4218" i="6"/>
  <c r="K4218" i="6"/>
  <c r="L4218" i="6"/>
  <c r="D4218" i="6"/>
  <c r="M4218" i="6"/>
  <c r="N4218" i="6"/>
  <c r="A4219" i="6"/>
  <c r="F4219" i="6"/>
  <c r="G4219" i="6"/>
  <c r="H4219" i="6"/>
  <c r="I4219" i="6"/>
  <c r="C4219" i="6"/>
  <c r="K4219" i="6"/>
  <c r="L4219" i="6"/>
  <c r="D4219" i="6"/>
  <c r="M4219" i="6"/>
  <c r="N4219" i="6"/>
  <c r="A4220" i="6"/>
  <c r="F4220" i="6"/>
  <c r="G4220" i="6"/>
  <c r="H4220" i="6"/>
  <c r="I4220" i="6"/>
  <c r="C4220" i="6"/>
  <c r="K4220" i="6"/>
  <c r="L4220" i="6"/>
  <c r="D4220" i="6"/>
  <c r="M4220" i="6"/>
  <c r="N4220" i="6"/>
  <c r="A4221" i="6"/>
  <c r="F4221" i="6"/>
  <c r="G4221" i="6"/>
  <c r="H4221" i="6"/>
  <c r="I4221" i="6"/>
  <c r="C4221" i="6"/>
  <c r="K4221" i="6"/>
  <c r="L4221" i="6"/>
  <c r="D4221" i="6"/>
  <c r="M4221" i="6"/>
  <c r="N4221" i="6"/>
  <c r="A4222" i="6"/>
  <c r="F4222" i="6"/>
  <c r="G4222" i="6"/>
  <c r="H4222" i="6"/>
  <c r="I4222" i="6"/>
  <c r="C4222" i="6"/>
  <c r="K4222" i="6"/>
  <c r="L4222" i="6"/>
  <c r="D4222" i="6"/>
  <c r="M4222" i="6"/>
  <c r="N4222" i="6"/>
  <c r="A4223" i="6"/>
  <c r="F4223" i="6"/>
  <c r="G4223" i="6"/>
  <c r="H4223" i="6"/>
  <c r="I4223" i="6"/>
  <c r="C4223" i="6"/>
  <c r="K4223" i="6"/>
  <c r="L4223" i="6"/>
  <c r="D4223" i="6"/>
  <c r="M4223" i="6"/>
  <c r="N4223" i="6"/>
  <c r="A4224" i="6"/>
  <c r="F4224" i="6"/>
  <c r="G4224" i="6"/>
  <c r="H4224" i="6"/>
  <c r="I4224" i="6"/>
  <c r="C4224" i="6"/>
  <c r="K4224" i="6"/>
  <c r="L4224" i="6"/>
  <c r="D4224" i="6"/>
  <c r="M4224" i="6"/>
  <c r="N4224" i="6"/>
  <c r="A4225" i="6"/>
  <c r="F4225" i="6"/>
  <c r="G4225" i="6"/>
  <c r="H4225" i="6"/>
  <c r="I4225" i="6"/>
  <c r="C4225" i="6"/>
  <c r="K4225" i="6"/>
  <c r="L4225" i="6"/>
  <c r="D4225" i="6"/>
  <c r="M4225" i="6"/>
  <c r="N4225" i="6"/>
  <c r="A4226" i="6"/>
  <c r="F4226" i="6"/>
  <c r="G4226" i="6"/>
  <c r="H4226" i="6"/>
  <c r="I4226" i="6"/>
  <c r="C4226" i="6"/>
  <c r="K4226" i="6"/>
  <c r="L4226" i="6"/>
  <c r="D4226" i="6"/>
  <c r="M4226" i="6"/>
  <c r="N4226" i="6"/>
  <c r="A4227" i="6"/>
  <c r="F4227" i="6"/>
  <c r="G4227" i="6"/>
  <c r="H4227" i="6"/>
  <c r="I4227" i="6"/>
  <c r="C4227" i="6"/>
  <c r="K4227" i="6"/>
  <c r="L4227" i="6"/>
  <c r="D4227" i="6"/>
  <c r="M4227" i="6"/>
  <c r="N4227" i="6"/>
  <c r="A4228" i="6"/>
  <c r="F4228" i="6"/>
  <c r="G4228" i="6"/>
  <c r="H4228" i="6"/>
  <c r="I4228" i="6"/>
  <c r="C4228" i="6"/>
  <c r="K4228" i="6"/>
  <c r="L4228" i="6"/>
  <c r="D4228" i="6"/>
  <c r="M4228" i="6"/>
  <c r="N4228" i="6"/>
  <c r="A4229" i="6"/>
  <c r="F4229" i="6"/>
  <c r="G4229" i="6"/>
  <c r="H4229" i="6"/>
  <c r="I4229" i="6"/>
  <c r="C4229" i="6"/>
  <c r="K4229" i="6"/>
  <c r="L4229" i="6"/>
  <c r="D4229" i="6"/>
  <c r="M4229" i="6"/>
  <c r="N4229" i="6"/>
  <c r="A4230" i="6"/>
  <c r="F4230" i="6"/>
  <c r="G4230" i="6"/>
  <c r="H4230" i="6"/>
  <c r="I4230" i="6"/>
  <c r="C4230" i="6"/>
  <c r="K4230" i="6"/>
  <c r="L4230" i="6"/>
  <c r="D4230" i="6"/>
  <c r="M4230" i="6"/>
  <c r="N4230" i="6"/>
  <c r="A4231" i="6"/>
  <c r="F4231" i="6"/>
  <c r="G4231" i="6"/>
  <c r="H4231" i="6"/>
  <c r="I4231" i="6"/>
  <c r="C4231" i="6"/>
  <c r="K4231" i="6"/>
  <c r="L4231" i="6"/>
  <c r="D4231" i="6"/>
  <c r="M4231" i="6"/>
  <c r="N4231" i="6"/>
  <c r="A4232" i="6"/>
  <c r="F4232" i="6"/>
  <c r="G4232" i="6"/>
  <c r="H4232" i="6"/>
  <c r="I4232" i="6"/>
  <c r="C4232" i="6"/>
  <c r="K4232" i="6"/>
  <c r="L4232" i="6"/>
  <c r="D4232" i="6"/>
  <c r="M4232" i="6"/>
  <c r="N4232" i="6"/>
  <c r="A4233" i="6"/>
  <c r="F4233" i="6"/>
  <c r="G4233" i="6"/>
  <c r="H4233" i="6"/>
  <c r="I4233" i="6"/>
  <c r="C4233" i="6"/>
  <c r="K4233" i="6"/>
  <c r="L4233" i="6"/>
  <c r="D4233" i="6"/>
  <c r="M4233" i="6"/>
  <c r="N4233" i="6"/>
  <c r="A4234" i="6"/>
  <c r="F4234" i="6"/>
  <c r="G4234" i="6"/>
  <c r="H4234" i="6"/>
  <c r="I4234" i="6"/>
  <c r="C4234" i="6"/>
  <c r="K4234" i="6"/>
  <c r="L4234" i="6"/>
  <c r="D4234" i="6"/>
  <c r="M4234" i="6"/>
  <c r="N4234" i="6"/>
  <c r="A4235" i="6"/>
  <c r="F4235" i="6"/>
  <c r="G4235" i="6"/>
  <c r="H4235" i="6"/>
  <c r="I4235" i="6"/>
  <c r="C4235" i="6"/>
  <c r="K4235" i="6"/>
  <c r="L4235" i="6"/>
  <c r="D4235" i="6"/>
  <c r="M4235" i="6"/>
  <c r="N4235" i="6"/>
  <c r="A4236" i="6"/>
  <c r="F4236" i="6"/>
  <c r="G4236" i="6"/>
  <c r="H4236" i="6"/>
  <c r="I4236" i="6"/>
  <c r="C4236" i="6"/>
  <c r="K4236" i="6"/>
  <c r="L4236" i="6"/>
  <c r="D4236" i="6"/>
  <c r="M4236" i="6"/>
  <c r="N4236" i="6"/>
  <c r="A4237" i="6"/>
  <c r="F4237" i="6"/>
  <c r="G4237" i="6"/>
  <c r="H4237" i="6"/>
  <c r="I4237" i="6"/>
  <c r="C4237" i="6"/>
  <c r="K4237" i="6"/>
  <c r="L4237" i="6"/>
  <c r="D4237" i="6"/>
  <c r="M4237" i="6"/>
  <c r="N4237" i="6"/>
  <c r="A4238" i="6"/>
  <c r="F4238" i="6"/>
  <c r="G4238" i="6"/>
  <c r="H4238" i="6"/>
  <c r="I4238" i="6"/>
  <c r="C4238" i="6"/>
  <c r="K4238" i="6"/>
  <c r="L4238" i="6"/>
  <c r="D4238" i="6"/>
  <c r="M4238" i="6"/>
  <c r="N4238" i="6"/>
  <c r="A4239" i="6"/>
  <c r="F4239" i="6"/>
  <c r="G4239" i="6"/>
  <c r="H4239" i="6"/>
  <c r="I4239" i="6"/>
  <c r="C4239" i="6"/>
  <c r="K4239" i="6"/>
  <c r="L4239" i="6"/>
  <c r="D4239" i="6"/>
  <c r="M4239" i="6"/>
  <c r="N4239" i="6"/>
  <c r="A4240" i="6"/>
  <c r="F4240" i="6"/>
  <c r="G4240" i="6"/>
  <c r="H4240" i="6"/>
  <c r="I4240" i="6"/>
  <c r="C4240" i="6"/>
  <c r="K4240" i="6"/>
  <c r="L4240" i="6"/>
  <c r="D4240" i="6"/>
  <c r="M4240" i="6"/>
  <c r="N4240" i="6"/>
  <c r="A4241" i="6"/>
  <c r="F4241" i="6"/>
  <c r="G4241" i="6"/>
  <c r="H4241" i="6"/>
  <c r="I4241" i="6"/>
  <c r="C4241" i="6"/>
  <c r="K4241" i="6"/>
  <c r="L4241" i="6"/>
  <c r="D4241" i="6"/>
  <c r="M4241" i="6"/>
  <c r="N4241" i="6"/>
  <c r="A4242" i="6"/>
  <c r="F4242" i="6"/>
  <c r="G4242" i="6"/>
  <c r="H4242" i="6"/>
  <c r="I4242" i="6"/>
  <c r="C4242" i="6"/>
  <c r="K4242" i="6"/>
  <c r="L4242" i="6"/>
  <c r="D4242" i="6"/>
  <c r="M4242" i="6"/>
  <c r="N4242" i="6"/>
  <c r="A4243" i="6"/>
  <c r="F4243" i="6"/>
  <c r="G4243" i="6"/>
  <c r="H4243" i="6"/>
  <c r="I4243" i="6"/>
  <c r="C4243" i="6"/>
  <c r="K4243" i="6"/>
  <c r="L4243" i="6"/>
  <c r="D4243" i="6"/>
  <c r="M4243" i="6"/>
  <c r="N4243" i="6"/>
  <c r="A4244" i="6"/>
  <c r="F4244" i="6"/>
  <c r="G4244" i="6"/>
  <c r="H4244" i="6"/>
  <c r="I4244" i="6"/>
  <c r="C4244" i="6"/>
  <c r="K4244" i="6"/>
  <c r="L4244" i="6"/>
  <c r="D4244" i="6"/>
  <c r="M4244" i="6"/>
  <c r="N4244" i="6"/>
  <c r="A4245" i="6"/>
  <c r="F4245" i="6"/>
  <c r="G4245" i="6"/>
  <c r="H4245" i="6"/>
  <c r="I4245" i="6"/>
  <c r="C4245" i="6"/>
  <c r="K4245" i="6"/>
  <c r="L4245" i="6"/>
  <c r="D4245" i="6"/>
  <c r="M4245" i="6"/>
  <c r="N4245" i="6"/>
  <c r="A4246" i="6"/>
  <c r="F4246" i="6"/>
  <c r="G4246" i="6"/>
  <c r="H4246" i="6"/>
  <c r="I4246" i="6"/>
  <c r="C4246" i="6"/>
  <c r="K4246" i="6"/>
  <c r="L4246" i="6"/>
  <c r="D4246" i="6"/>
  <c r="M4246" i="6"/>
  <c r="N4246" i="6"/>
  <c r="A4247" i="6"/>
  <c r="F4247" i="6"/>
  <c r="G4247" i="6"/>
  <c r="H4247" i="6"/>
  <c r="I4247" i="6"/>
  <c r="C4247" i="6"/>
  <c r="K4247" i="6"/>
  <c r="L4247" i="6"/>
  <c r="D4247" i="6"/>
  <c r="M4247" i="6"/>
  <c r="N4247" i="6"/>
  <c r="A4248" i="6"/>
  <c r="F4248" i="6"/>
  <c r="G4248" i="6"/>
  <c r="H4248" i="6"/>
  <c r="I4248" i="6"/>
  <c r="C4248" i="6"/>
  <c r="K4248" i="6"/>
  <c r="L4248" i="6"/>
  <c r="D4248" i="6"/>
  <c r="M4248" i="6"/>
  <c r="N4248" i="6"/>
  <c r="A4249" i="6"/>
  <c r="F4249" i="6"/>
  <c r="G4249" i="6"/>
  <c r="H4249" i="6"/>
  <c r="I4249" i="6"/>
  <c r="C4249" i="6"/>
  <c r="K4249" i="6"/>
  <c r="L4249" i="6"/>
  <c r="D4249" i="6"/>
  <c r="M4249" i="6"/>
  <c r="N4249" i="6"/>
  <c r="A4250" i="6"/>
  <c r="F4250" i="6"/>
  <c r="G4250" i="6"/>
  <c r="H4250" i="6"/>
  <c r="I4250" i="6"/>
  <c r="C4250" i="6"/>
  <c r="K4250" i="6"/>
  <c r="L4250" i="6"/>
  <c r="D4250" i="6"/>
  <c r="M4250" i="6"/>
  <c r="N4250" i="6"/>
  <c r="A4251" i="6"/>
  <c r="F4251" i="6"/>
  <c r="G4251" i="6"/>
  <c r="H4251" i="6"/>
  <c r="I4251" i="6"/>
  <c r="C4251" i="6"/>
  <c r="K4251" i="6"/>
  <c r="L4251" i="6"/>
  <c r="D4251" i="6"/>
  <c r="M4251" i="6"/>
  <c r="N4251" i="6"/>
  <c r="A4252" i="6"/>
  <c r="F4252" i="6"/>
  <c r="G4252" i="6"/>
  <c r="H4252" i="6"/>
  <c r="I4252" i="6"/>
  <c r="C4252" i="6"/>
  <c r="K4252" i="6"/>
  <c r="L4252" i="6"/>
  <c r="D4252" i="6"/>
  <c r="M4252" i="6"/>
  <c r="N4252" i="6"/>
  <c r="A4253" i="6"/>
  <c r="F4253" i="6"/>
  <c r="G4253" i="6"/>
  <c r="H4253" i="6"/>
  <c r="I4253" i="6"/>
  <c r="C4253" i="6"/>
  <c r="K4253" i="6"/>
  <c r="L4253" i="6"/>
  <c r="D4253" i="6"/>
  <c r="M4253" i="6"/>
  <c r="N4253" i="6"/>
  <c r="A4254" i="6"/>
  <c r="F4254" i="6"/>
  <c r="G4254" i="6"/>
  <c r="H4254" i="6"/>
  <c r="I4254" i="6"/>
  <c r="C4254" i="6"/>
  <c r="K4254" i="6"/>
  <c r="L4254" i="6"/>
  <c r="D4254" i="6"/>
  <c r="M4254" i="6"/>
  <c r="N4254" i="6"/>
  <c r="A4255" i="6"/>
  <c r="F4255" i="6"/>
  <c r="G4255" i="6"/>
  <c r="H4255" i="6"/>
  <c r="I4255" i="6"/>
  <c r="C4255" i="6"/>
  <c r="K4255" i="6"/>
  <c r="L4255" i="6"/>
  <c r="D4255" i="6"/>
  <c r="M4255" i="6"/>
  <c r="N4255" i="6"/>
  <c r="A4256" i="6"/>
  <c r="F4256" i="6"/>
  <c r="G4256" i="6"/>
  <c r="H4256" i="6"/>
  <c r="I4256" i="6"/>
  <c r="C4256" i="6"/>
  <c r="K4256" i="6"/>
  <c r="L4256" i="6"/>
  <c r="D4256" i="6"/>
  <c r="M4256" i="6"/>
  <c r="N4256" i="6"/>
  <c r="A4257" i="6"/>
  <c r="F4257" i="6"/>
  <c r="G4257" i="6"/>
  <c r="H4257" i="6"/>
  <c r="I4257" i="6"/>
  <c r="C4257" i="6"/>
  <c r="K4257" i="6"/>
  <c r="L4257" i="6"/>
  <c r="D4257" i="6"/>
  <c r="M4257" i="6"/>
  <c r="N4257" i="6"/>
  <c r="A4258" i="6"/>
  <c r="F4258" i="6"/>
  <c r="G4258" i="6"/>
  <c r="H4258" i="6"/>
  <c r="I4258" i="6"/>
  <c r="C4258" i="6"/>
  <c r="K4258" i="6"/>
  <c r="L4258" i="6"/>
  <c r="D4258" i="6"/>
  <c r="M4258" i="6"/>
  <c r="N4258" i="6"/>
  <c r="A4259" i="6"/>
  <c r="F4259" i="6"/>
  <c r="G4259" i="6"/>
  <c r="H4259" i="6"/>
  <c r="I4259" i="6"/>
  <c r="C4259" i="6"/>
  <c r="K4259" i="6"/>
  <c r="L4259" i="6"/>
  <c r="D4259" i="6"/>
  <c r="M4259" i="6"/>
  <c r="N4259" i="6"/>
  <c r="A4260" i="6"/>
  <c r="F4260" i="6"/>
  <c r="G4260" i="6"/>
  <c r="H4260" i="6"/>
  <c r="I4260" i="6"/>
  <c r="C4260" i="6"/>
  <c r="K4260" i="6"/>
  <c r="L4260" i="6"/>
  <c r="D4260" i="6"/>
  <c r="M4260" i="6"/>
  <c r="N4260" i="6"/>
  <c r="A4261" i="6"/>
  <c r="F4261" i="6"/>
  <c r="G4261" i="6"/>
  <c r="H4261" i="6"/>
  <c r="I4261" i="6"/>
  <c r="C4261" i="6"/>
  <c r="K4261" i="6"/>
  <c r="L4261" i="6"/>
  <c r="D4261" i="6"/>
  <c r="M4261" i="6"/>
  <c r="N4261" i="6"/>
  <c r="A4262" i="6"/>
  <c r="F4262" i="6"/>
  <c r="G4262" i="6"/>
  <c r="H4262" i="6"/>
  <c r="I4262" i="6"/>
  <c r="C4262" i="6"/>
  <c r="K4262" i="6"/>
  <c r="L4262" i="6"/>
  <c r="D4262" i="6"/>
  <c r="M4262" i="6"/>
  <c r="N4262" i="6"/>
  <c r="A4263" i="6"/>
  <c r="F4263" i="6"/>
  <c r="G4263" i="6"/>
  <c r="H4263" i="6"/>
  <c r="I4263" i="6"/>
  <c r="C4263" i="6"/>
  <c r="K4263" i="6"/>
  <c r="L4263" i="6"/>
  <c r="D4263" i="6"/>
  <c r="M4263" i="6"/>
  <c r="N4263" i="6"/>
  <c r="A4264" i="6"/>
  <c r="F4264" i="6"/>
  <c r="G4264" i="6"/>
  <c r="H4264" i="6"/>
  <c r="I4264" i="6"/>
  <c r="C4264" i="6"/>
  <c r="K4264" i="6"/>
  <c r="L4264" i="6"/>
  <c r="D4264" i="6"/>
  <c r="M4264" i="6"/>
  <c r="N4264" i="6"/>
  <c r="A4265" i="6"/>
  <c r="F4265" i="6"/>
  <c r="G4265" i="6"/>
  <c r="H4265" i="6"/>
  <c r="I4265" i="6"/>
  <c r="C4265" i="6"/>
  <c r="K4265" i="6"/>
  <c r="L4265" i="6"/>
  <c r="D4265" i="6"/>
  <c r="M4265" i="6"/>
  <c r="N4265" i="6"/>
  <c r="A4266" i="6"/>
  <c r="F4266" i="6"/>
  <c r="G4266" i="6"/>
  <c r="H4266" i="6"/>
  <c r="I4266" i="6"/>
  <c r="C4266" i="6"/>
  <c r="K4266" i="6"/>
  <c r="L4266" i="6"/>
  <c r="D4266" i="6"/>
  <c r="M4266" i="6"/>
  <c r="N4266" i="6"/>
  <c r="A4267" i="6"/>
  <c r="F4267" i="6"/>
  <c r="G4267" i="6"/>
  <c r="H4267" i="6"/>
  <c r="I4267" i="6"/>
  <c r="C4267" i="6"/>
  <c r="K4267" i="6"/>
  <c r="L4267" i="6"/>
  <c r="D4267" i="6"/>
  <c r="M4267" i="6"/>
  <c r="N4267" i="6"/>
  <c r="A4268" i="6"/>
  <c r="F4268" i="6"/>
  <c r="G4268" i="6"/>
  <c r="H4268" i="6"/>
  <c r="I4268" i="6"/>
  <c r="C4268" i="6"/>
  <c r="K4268" i="6"/>
  <c r="L4268" i="6"/>
  <c r="D4268" i="6"/>
  <c r="M4268" i="6"/>
  <c r="N4268" i="6"/>
  <c r="A4269" i="6"/>
  <c r="F4269" i="6"/>
  <c r="G4269" i="6"/>
  <c r="H4269" i="6"/>
  <c r="I4269" i="6"/>
  <c r="C4269" i="6"/>
  <c r="K4269" i="6"/>
  <c r="L4269" i="6"/>
  <c r="D4269" i="6"/>
  <c r="M4269" i="6"/>
  <c r="N4269" i="6"/>
  <c r="A4270" i="6"/>
  <c r="F4270" i="6"/>
  <c r="G4270" i="6"/>
  <c r="H4270" i="6"/>
  <c r="I4270" i="6"/>
  <c r="C4270" i="6"/>
  <c r="K4270" i="6"/>
  <c r="L4270" i="6"/>
  <c r="D4270" i="6"/>
  <c r="M4270" i="6"/>
  <c r="N4270" i="6"/>
  <c r="A4271" i="6"/>
  <c r="F4271" i="6"/>
  <c r="G4271" i="6"/>
  <c r="H4271" i="6"/>
  <c r="I4271" i="6"/>
  <c r="C4271" i="6"/>
  <c r="K4271" i="6"/>
  <c r="L4271" i="6"/>
  <c r="D4271" i="6"/>
  <c r="M4271" i="6"/>
  <c r="N4271" i="6"/>
  <c r="A4272" i="6"/>
  <c r="F4272" i="6"/>
  <c r="G4272" i="6"/>
  <c r="H4272" i="6"/>
  <c r="I4272" i="6"/>
  <c r="C4272" i="6"/>
  <c r="K4272" i="6"/>
  <c r="L4272" i="6"/>
  <c r="D4272" i="6"/>
  <c r="M4272" i="6"/>
  <c r="N4272" i="6"/>
  <c r="A4273" i="6"/>
  <c r="F4273" i="6"/>
  <c r="G4273" i="6"/>
  <c r="H4273" i="6"/>
  <c r="I4273" i="6"/>
  <c r="C4273" i="6"/>
  <c r="K4273" i="6"/>
  <c r="L4273" i="6"/>
  <c r="D4273" i="6"/>
  <c r="M4273" i="6"/>
  <c r="N4273" i="6"/>
  <c r="A4274" i="6"/>
  <c r="F4274" i="6"/>
  <c r="G4274" i="6"/>
  <c r="H4274" i="6"/>
  <c r="I4274" i="6"/>
  <c r="C4274" i="6"/>
  <c r="K4274" i="6"/>
  <c r="L4274" i="6"/>
  <c r="D4274" i="6"/>
  <c r="M4274" i="6"/>
  <c r="N4274" i="6"/>
  <c r="A4275" i="6"/>
  <c r="F4275" i="6"/>
  <c r="G4275" i="6"/>
  <c r="H4275" i="6"/>
  <c r="I4275" i="6"/>
  <c r="C4275" i="6"/>
  <c r="K4275" i="6"/>
  <c r="L4275" i="6"/>
  <c r="D4275" i="6"/>
  <c r="M4275" i="6"/>
  <c r="N4275" i="6"/>
  <c r="A4276" i="6"/>
  <c r="F4276" i="6"/>
  <c r="G4276" i="6"/>
  <c r="H4276" i="6"/>
  <c r="I4276" i="6"/>
  <c r="C4276" i="6"/>
  <c r="K4276" i="6"/>
  <c r="L4276" i="6"/>
  <c r="D4276" i="6"/>
  <c r="M4276" i="6"/>
  <c r="N4276" i="6"/>
  <c r="A4277" i="6"/>
  <c r="F4277" i="6"/>
  <c r="G4277" i="6"/>
  <c r="H4277" i="6"/>
  <c r="I4277" i="6"/>
  <c r="C4277" i="6"/>
  <c r="K4277" i="6"/>
  <c r="L4277" i="6"/>
  <c r="D4277" i="6"/>
  <c r="M4277" i="6"/>
  <c r="N4277" i="6"/>
  <c r="A4278" i="6"/>
  <c r="F4278" i="6"/>
  <c r="G4278" i="6"/>
  <c r="H4278" i="6"/>
  <c r="I4278" i="6"/>
  <c r="C4278" i="6"/>
  <c r="K4278" i="6"/>
  <c r="L4278" i="6"/>
  <c r="D4278" i="6"/>
  <c r="M4278" i="6"/>
  <c r="N4278" i="6"/>
  <c r="A4279" i="6"/>
  <c r="F4279" i="6"/>
  <c r="G4279" i="6"/>
  <c r="H4279" i="6"/>
  <c r="I4279" i="6"/>
  <c r="C4279" i="6"/>
  <c r="K4279" i="6"/>
  <c r="L4279" i="6"/>
  <c r="D4279" i="6"/>
  <c r="M4279" i="6"/>
  <c r="N4279" i="6"/>
  <c r="A4280" i="6"/>
  <c r="F4280" i="6"/>
  <c r="G4280" i="6"/>
  <c r="H4280" i="6"/>
  <c r="I4280" i="6"/>
  <c r="C4280" i="6"/>
  <c r="K4280" i="6"/>
  <c r="L4280" i="6"/>
  <c r="D4280" i="6"/>
  <c r="M4280" i="6"/>
  <c r="N4280" i="6"/>
  <c r="A4281" i="6"/>
  <c r="F4281" i="6"/>
  <c r="G4281" i="6"/>
  <c r="H4281" i="6"/>
  <c r="I4281" i="6"/>
  <c r="C4281" i="6"/>
  <c r="K4281" i="6"/>
  <c r="L4281" i="6"/>
  <c r="D4281" i="6"/>
  <c r="M4281" i="6"/>
  <c r="N4281" i="6"/>
  <c r="A4282" i="6"/>
  <c r="F4282" i="6"/>
  <c r="G4282" i="6"/>
  <c r="H4282" i="6"/>
  <c r="I4282" i="6"/>
  <c r="C4282" i="6"/>
  <c r="K4282" i="6"/>
  <c r="L4282" i="6"/>
  <c r="D4282" i="6"/>
  <c r="M4282" i="6"/>
  <c r="N4282" i="6"/>
  <c r="A4283" i="6"/>
  <c r="F4283" i="6"/>
  <c r="G4283" i="6"/>
  <c r="H4283" i="6"/>
  <c r="I4283" i="6"/>
  <c r="C4283" i="6"/>
  <c r="K4283" i="6"/>
  <c r="L4283" i="6"/>
  <c r="D4283" i="6"/>
  <c r="M4283" i="6"/>
  <c r="N4283" i="6"/>
  <c r="A4284" i="6"/>
  <c r="F4284" i="6"/>
  <c r="G4284" i="6"/>
  <c r="H4284" i="6"/>
  <c r="I4284" i="6"/>
  <c r="C4284" i="6"/>
  <c r="K4284" i="6"/>
  <c r="L4284" i="6"/>
  <c r="D4284" i="6"/>
  <c r="M4284" i="6"/>
  <c r="N4284" i="6"/>
  <c r="A4285" i="6"/>
  <c r="F4285" i="6"/>
  <c r="G4285" i="6"/>
  <c r="H4285" i="6"/>
  <c r="I4285" i="6"/>
  <c r="C4285" i="6"/>
  <c r="K4285" i="6"/>
  <c r="L4285" i="6"/>
  <c r="D4285" i="6"/>
  <c r="M4285" i="6"/>
  <c r="N4285" i="6"/>
  <c r="A4286" i="6"/>
  <c r="F4286" i="6"/>
  <c r="G4286" i="6"/>
  <c r="H4286" i="6"/>
  <c r="I4286" i="6"/>
  <c r="C4286" i="6"/>
  <c r="K4286" i="6"/>
  <c r="L4286" i="6"/>
  <c r="D4286" i="6"/>
  <c r="M4286" i="6"/>
  <c r="N4286" i="6"/>
  <c r="A4287" i="6"/>
  <c r="F4287" i="6"/>
  <c r="G4287" i="6"/>
  <c r="H4287" i="6"/>
  <c r="I4287" i="6"/>
  <c r="C4287" i="6"/>
  <c r="K4287" i="6"/>
  <c r="L4287" i="6"/>
  <c r="D4287" i="6"/>
  <c r="M4287" i="6"/>
  <c r="N4287" i="6"/>
  <c r="A4288" i="6"/>
  <c r="F4288" i="6"/>
  <c r="G4288" i="6"/>
  <c r="H4288" i="6"/>
  <c r="I4288" i="6"/>
  <c r="C4288" i="6"/>
  <c r="K4288" i="6"/>
  <c r="L4288" i="6"/>
  <c r="D4288" i="6"/>
  <c r="M4288" i="6"/>
  <c r="N4288" i="6"/>
  <c r="A4289" i="6"/>
  <c r="F4289" i="6"/>
  <c r="G4289" i="6"/>
  <c r="H4289" i="6"/>
  <c r="I4289" i="6"/>
  <c r="C4289" i="6"/>
  <c r="K4289" i="6"/>
  <c r="L4289" i="6"/>
  <c r="D4289" i="6"/>
  <c r="M4289" i="6"/>
  <c r="N4289" i="6"/>
  <c r="A4290" i="6"/>
  <c r="F4290" i="6"/>
  <c r="G4290" i="6"/>
  <c r="H4290" i="6"/>
  <c r="I4290" i="6"/>
  <c r="C4290" i="6"/>
  <c r="K4290" i="6"/>
  <c r="L4290" i="6"/>
  <c r="D4290" i="6"/>
  <c r="M4290" i="6"/>
  <c r="N4290" i="6"/>
  <c r="A4291" i="6"/>
  <c r="F4291" i="6"/>
  <c r="G4291" i="6"/>
  <c r="H4291" i="6"/>
  <c r="I4291" i="6"/>
  <c r="C4291" i="6"/>
  <c r="K4291" i="6"/>
  <c r="L4291" i="6"/>
  <c r="D4291" i="6"/>
  <c r="M4291" i="6"/>
  <c r="N4291" i="6"/>
  <c r="A4292" i="6"/>
  <c r="F4292" i="6"/>
  <c r="G4292" i="6"/>
  <c r="H4292" i="6"/>
  <c r="I4292" i="6"/>
  <c r="C4292" i="6"/>
  <c r="K4292" i="6"/>
  <c r="L4292" i="6"/>
  <c r="D4292" i="6"/>
  <c r="M4292" i="6"/>
  <c r="N4292" i="6"/>
  <c r="A4293" i="6"/>
  <c r="F4293" i="6"/>
  <c r="G4293" i="6"/>
  <c r="H4293" i="6"/>
  <c r="I4293" i="6"/>
  <c r="C4293" i="6"/>
  <c r="K4293" i="6"/>
  <c r="L4293" i="6"/>
  <c r="D4293" i="6"/>
  <c r="M4293" i="6"/>
  <c r="N4293" i="6"/>
  <c r="A4294" i="6"/>
  <c r="F4294" i="6"/>
  <c r="G4294" i="6"/>
  <c r="H4294" i="6"/>
  <c r="I4294" i="6"/>
  <c r="C4294" i="6"/>
  <c r="K4294" i="6"/>
  <c r="L4294" i="6"/>
  <c r="D4294" i="6"/>
  <c r="M4294" i="6"/>
  <c r="N4294" i="6"/>
  <c r="A4295" i="6"/>
  <c r="F4295" i="6"/>
  <c r="G4295" i="6"/>
  <c r="H4295" i="6"/>
  <c r="I4295" i="6"/>
  <c r="C4295" i="6"/>
  <c r="K4295" i="6"/>
  <c r="L4295" i="6"/>
  <c r="D4295" i="6"/>
  <c r="M4295" i="6"/>
  <c r="N4295" i="6"/>
  <c r="A4296" i="6"/>
  <c r="F4296" i="6"/>
  <c r="G4296" i="6"/>
  <c r="H4296" i="6"/>
  <c r="I4296" i="6"/>
  <c r="C4296" i="6"/>
  <c r="K4296" i="6"/>
  <c r="L4296" i="6"/>
  <c r="D4296" i="6"/>
  <c r="M4296" i="6"/>
  <c r="N4296" i="6"/>
  <c r="A4297" i="6"/>
  <c r="F4297" i="6"/>
  <c r="G4297" i="6"/>
  <c r="H4297" i="6"/>
  <c r="I4297" i="6"/>
  <c r="C4297" i="6"/>
  <c r="K4297" i="6"/>
  <c r="L4297" i="6"/>
  <c r="D4297" i="6"/>
  <c r="M4297" i="6"/>
  <c r="N4297" i="6"/>
  <c r="A4298" i="6"/>
  <c r="F4298" i="6"/>
  <c r="G4298" i="6"/>
  <c r="H4298" i="6"/>
  <c r="I4298" i="6"/>
  <c r="C4298" i="6"/>
  <c r="K4298" i="6"/>
  <c r="L4298" i="6"/>
  <c r="D4298" i="6"/>
  <c r="M4298" i="6"/>
  <c r="N4298" i="6"/>
  <c r="A4299" i="6"/>
  <c r="F4299" i="6"/>
  <c r="G4299" i="6"/>
  <c r="H4299" i="6"/>
  <c r="I4299" i="6"/>
  <c r="C4299" i="6"/>
  <c r="K4299" i="6"/>
  <c r="L4299" i="6"/>
  <c r="D4299" i="6"/>
  <c r="M4299" i="6"/>
  <c r="N4299" i="6"/>
  <c r="A4300" i="6"/>
  <c r="F4300" i="6"/>
  <c r="G4300" i="6"/>
  <c r="H4300" i="6"/>
  <c r="I4300" i="6"/>
  <c r="C4300" i="6"/>
  <c r="K4300" i="6"/>
  <c r="L4300" i="6"/>
  <c r="D4300" i="6"/>
  <c r="M4300" i="6"/>
  <c r="N4300" i="6"/>
  <c r="A4301" i="6"/>
  <c r="F4301" i="6"/>
  <c r="G4301" i="6"/>
  <c r="H4301" i="6"/>
  <c r="I4301" i="6"/>
  <c r="C4301" i="6"/>
  <c r="K4301" i="6"/>
  <c r="L4301" i="6"/>
  <c r="D4301" i="6"/>
  <c r="M4301" i="6"/>
  <c r="N4301" i="6"/>
  <c r="A4302" i="6"/>
  <c r="F4302" i="6"/>
  <c r="G4302" i="6"/>
  <c r="H4302" i="6"/>
  <c r="I4302" i="6"/>
  <c r="C4302" i="6"/>
  <c r="K4302" i="6"/>
  <c r="L4302" i="6"/>
  <c r="D4302" i="6"/>
  <c r="M4302" i="6"/>
  <c r="N4302" i="6"/>
  <c r="A4303" i="6"/>
  <c r="F4303" i="6"/>
  <c r="G4303" i="6"/>
  <c r="H4303" i="6"/>
  <c r="I4303" i="6"/>
  <c r="C4303" i="6"/>
  <c r="K4303" i="6"/>
  <c r="L4303" i="6"/>
  <c r="D4303" i="6"/>
  <c r="M4303" i="6"/>
  <c r="N4303" i="6"/>
  <c r="A4304" i="6"/>
  <c r="F4304" i="6"/>
  <c r="G4304" i="6"/>
  <c r="H4304" i="6"/>
  <c r="I4304" i="6"/>
  <c r="C4304" i="6"/>
  <c r="K4304" i="6"/>
  <c r="L4304" i="6"/>
  <c r="D4304" i="6"/>
  <c r="M4304" i="6"/>
  <c r="N4304" i="6"/>
  <c r="A4305" i="6"/>
  <c r="F4305" i="6"/>
  <c r="G4305" i="6"/>
  <c r="H4305" i="6"/>
  <c r="I4305" i="6"/>
  <c r="C4305" i="6"/>
  <c r="K4305" i="6"/>
  <c r="L4305" i="6"/>
  <c r="D4305" i="6"/>
  <c r="M4305" i="6"/>
  <c r="N4305" i="6"/>
  <c r="A4306" i="6"/>
  <c r="F4306" i="6"/>
  <c r="G4306" i="6"/>
  <c r="H4306" i="6"/>
  <c r="I4306" i="6"/>
  <c r="C4306" i="6"/>
  <c r="K4306" i="6"/>
  <c r="L4306" i="6"/>
  <c r="D4306" i="6"/>
  <c r="M4306" i="6"/>
  <c r="N4306" i="6"/>
  <c r="A4307" i="6"/>
  <c r="F4307" i="6"/>
  <c r="G4307" i="6"/>
  <c r="H4307" i="6"/>
  <c r="I4307" i="6"/>
  <c r="C4307" i="6"/>
  <c r="K4307" i="6"/>
  <c r="L4307" i="6"/>
  <c r="D4307" i="6"/>
  <c r="M4307" i="6"/>
  <c r="N4307" i="6"/>
  <c r="A4308" i="6"/>
  <c r="F4308" i="6"/>
  <c r="G4308" i="6"/>
  <c r="H4308" i="6"/>
  <c r="I4308" i="6"/>
  <c r="C4308" i="6"/>
  <c r="K4308" i="6"/>
  <c r="L4308" i="6"/>
  <c r="D4308" i="6"/>
  <c r="M4308" i="6"/>
  <c r="N4308" i="6"/>
  <c r="A4309" i="6"/>
  <c r="F4309" i="6"/>
  <c r="G4309" i="6"/>
  <c r="H4309" i="6"/>
  <c r="I4309" i="6"/>
  <c r="C4309" i="6"/>
  <c r="K4309" i="6"/>
  <c r="L4309" i="6"/>
  <c r="D4309" i="6"/>
  <c r="M4309" i="6"/>
  <c r="N4309" i="6"/>
  <c r="A4310" i="6"/>
  <c r="F4310" i="6"/>
  <c r="G4310" i="6"/>
  <c r="H4310" i="6"/>
  <c r="I4310" i="6"/>
  <c r="C4310" i="6"/>
  <c r="K4310" i="6"/>
  <c r="L4310" i="6"/>
  <c r="D4310" i="6"/>
  <c r="M4310" i="6"/>
  <c r="N4310" i="6"/>
  <c r="A4311" i="6"/>
  <c r="F4311" i="6"/>
  <c r="G4311" i="6"/>
  <c r="H4311" i="6"/>
  <c r="I4311" i="6"/>
  <c r="C4311" i="6"/>
  <c r="K4311" i="6"/>
  <c r="L4311" i="6"/>
  <c r="D4311" i="6"/>
  <c r="M4311" i="6"/>
  <c r="N4311" i="6"/>
  <c r="A4312" i="6"/>
  <c r="F4312" i="6"/>
  <c r="G4312" i="6"/>
  <c r="H4312" i="6"/>
  <c r="I4312" i="6"/>
  <c r="C4312" i="6"/>
  <c r="K4312" i="6"/>
  <c r="L4312" i="6"/>
  <c r="D4312" i="6"/>
  <c r="M4312" i="6"/>
  <c r="N4312" i="6"/>
  <c r="A4313" i="6"/>
  <c r="F4313" i="6"/>
  <c r="G4313" i="6"/>
  <c r="H4313" i="6"/>
  <c r="I4313" i="6"/>
  <c r="C4313" i="6"/>
  <c r="K4313" i="6"/>
  <c r="L4313" i="6"/>
  <c r="D4313" i="6"/>
  <c r="M4313" i="6"/>
  <c r="N4313" i="6"/>
  <c r="A4314" i="6"/>
  <c r="F4314" i="6"/>
  <c r="G4314" i="6"/>
  <c r="H4314" i="6"/>
  <c r="I4314" i="6"/>
  <c r="C4314" i="6"/>
  <c r="K4314" i="6"/>
  <c r="L4314" i="6"/>
  <c r="D4314" i="6"/>
  <c r="M4314" i="6"/>
  <c r="N4314" i="6"/>
  <c r="A4315" i="6"/>
  <c r="F4315" i="6"/>
  <c r="G4315" i="6"/>
  <c r="H4315" i="6"/>
  <c r="I4315" i="6"/>
  <c r="C4315" i="6"/>
  <c r="K4315" i="6"/>
  <c r="L4315" i="6"/>
  <c r="D4315" i="6"/>
  <c r="M4315" i="6"/>
  <c r="N4315" i="6"/>
  <c r="A4316" i="6"/>
  <c r="F4316" i="6"/>
  <c r="G4316" i="6"/>
  <c r="H4316" i="6"/>
  <c r="I4316" i="6"/>
  <c r="C4316" i="6"/>
  <c r="K4316" i="6"/>
  <c r="L4316" i="6"/>
  <c r="D4316" i="6"/>
  <c r="M4316" i="6"/>
  <c r="N4316" i="6"/>
  <c r="A4317" i="6"/>
  <c r="F4317" i="6"/>
  <c r="G4317" i="6"/>
  <c r="H4317" i="6"/>
  <c r="I4317" i="6"/>
  <c r="C4317" i="6"/>
  <c r="K4317" i="6"/>
  <c r="L4317" i="6"/>
  <c r="D4317" i="6"/>
  <c r="M4317" i="6"/>
  <c r="N4317" i="6"/>
  <c r="A4318" i="6"/>
  <c r="F4318" i="6"/>
  <c r="G4318" i="6"/>
  <c r="H4318" i="6"/>
  <c r="I4318" i="6"/>
  <c r="C4318" i="6"/>
  <c r="K4318" i="6"/>
  <c r="L4318" i="6"/>
  <c r="D4318" i="6"/>
  <c r="M4318" i="6"/>
  <c r="N4318" i="6"/>
  <c r="A4319" i="6"/>
  <c r="F4319" i="6"/>
  <c r="G4319" i="6"/>
  <c r="H4319" i="6"/>
  <c r="I4319" i="6"/>
  <c r="C4319" i="6"/>
  <c r="K4319" i="6"/>
  <c r="L4319" i="6"/>
  <c r="D4319" i="6"/>
  <c r="M4319" i="6"/>
  <c r="N4319" i="6"/>
  <c r="A4320" i="6"/>
  <c r="F4320" i="6"/>
  <c r="G4320" i="6"/>
  <c r="H4320" i="6"/>
  <c r="I4320" i="6"/>
  <c r="C4320" i="6"/>
  <c r="K4320" i="6"/>
  <c r="L4320" i="6"/>
  <c r="D4320" i="6"/>
  <c r="M4320" i="6"/>
  <c r="N4320" i="6"/>
  <c r="A4321" i="6"/>
  <c r="F4321" i="6"/>
  <c r="G4321" i="6"/>
  <c r="H4321" i="6"/>
  <c r="I4321" i="6"/>
  <c r="C4321" i="6"/>
  <c r="K4321" i="6"/>
  <c r="L4321" i="6"/>
  <c r="D4321" i="6"/>
  <c r="M4321" i="6"/>
  <c r="N4321" i="6"/>
  <c r="A4322" i="6"/>
  <c r="F4322" i="6"/>
  <c r="G4322" i="6"/>
  <c r="H4322" i="6"/>
  <c r="I4322" i="6"/>
  <c r="C4322" i="6"/>
  <c r="K4322" i="6"/>
  <c r="L4322" i="6"/>
  <c r="D4322" i="6"/>
  <c r="M4322" i="6"/>
  <c r="N4322" i="6"/>
  <c r="A4323" i="6"/>
  <c r="F4323" i="6"/>
  <c r="G4323" i="6"/>
  <c r="H4323" i="6"/>
  <c r="I4323" i="6"/>
  <c r="C4323" i="6"/>
  <c r="K4323" i="6"/>
  <c r="L4323" i="6"/>
  <c r="D4323" i="6"/>
  <c r="M4323" i="6"/>
  <c r="N4323" i="6"/>
  <c r="A4324" i="6"/>
  <c r="F4324" i="6"/>
  <c r="G4324" i="6"/>
  <c r="H4324" i="6"/>
  <c r="I4324" i="6"/>
  <c r="C4324" i="6"/>
  <c r="K4324" i="6"/>
  <c r="L4324" i="6"/>
  <c r="D4324" i="6"/>
  <c r="M4324" i="6"/>
  <c r="N4324" i="6"/>
  <c r="A4325" i="6"/>
  <c r="F4325" i="6"/>
  <c r="G4325" i="6"/>
  <c r="H4325" i="6"/>
  <c r="I4325" i="6"/>
  <c r="C4325" i="6"/>
  <c r="K4325" i="6"/>
  <c r="L4325" i="6"/>
  <c r="D4325" i="6"/>
  <c r="M4325" i="6"/>
  <c r="N4325" i="6"/>
  <c r="A4326" i="6"/>
  <c r="F4326" i="6"/>
  <c r="G4326" i="6"/>
  <c r="H4326" i="6"/>
  <c r="I4326" i="6"/>
  <c r="C4326" i="6"/>
  <c r="K4326" i="6"/>
  <c r="L4326" i="6"/>
  <c r="D4326" i="6"/>
  <c r="M4326" i="6"/>
  <c r="N4326" i="6"/>
  <c r="A4327" i="6"/>
  <c r="F4327" i="6"/>
  <c r="G4327" i="6"/>
  <c r="H4327" i="6"/>
  <c r="I4327" i="6"/>
  <c r="C4327" i="6"/>
  <c r="K4327" i="6"/>
  <c r="L4327" i="6"/>
  <c r="D4327" i="6"/>
  <c r="M4327" i="6"/>
  <c r="N4327" i="6"/>
  <c r="A4328" i="6"/>
  <c r="F4328" i="6"/>
  <c r="G4328" i="6"/>
  <c r="H4328" i="6"/>
  <c r="I4328" i="6"/>
  <c r="C4328" i="6"/>
  <c r="K4328" i="6"/>
  <c r="L4328" i="6"/>
  <c r="D4328" i="6"/>
  <c r="M4328" i="6"/>
  <c r="N4328" i="6"/>
  <c r="A4329" i="6"/>
  <c r="F4329" i="6"/>
  <c r="G4329" i="6"/>
  <c r="H4329" i="6"/>
  <c r="I4329" i="6"/>
  <c r="C4329" i="6"/>
  <c r="K4329" i="6"/>
  <c r="L4329" i="6"/>
  <c r="D4329" i="6"/>
  <c r="M4329" i="6"/>
  <c r="N4329" i="6"/>
  <c r="A4330" i="6"/>
  <c r="F4330" i="6"/>
  <c r="G4330" i="6"/>
  <c r="H4330" i="6"/>
  <c r="I4330" i="6"/>
  <c r="C4330" i="6"/>
  <c r="K4330" i="6"/>
  <c r="L4330" i="6"/>
  <c r="D4330" i="6"/>
  <c r="M4330" i="6"/>
  <c r="N4330" i="6"/>
  <c r="A4331" i="6"/>
  <c r="F4331" i="6"/>
  <c r="G4331" i="6"/>
  <c r="H4331" i="6"/>
  <c r="I4331" i="6"/>
  <c r="C4331" i="6"/>
  <c r="K4331" i="6"/>
  <c r="L4331" i="6"/>
  <c r="D4331" i="6"/>
  <c r="M4331" i="6"/>
  <c r="N4331" i="6"/>
  <c r="A4332" i="6"/>
  <c r="F4332" i="6"/>
  <c r="G4332" i="6"/>
  <c r="H4332" i="6"/>
  <c r="I4332" i="6"/>
  <c r="C4332" i="6"/>
  <c r="K4332" i="6"/>
  <c r="L4332" i="6"/>
  <c r="D4332" i="6"/>
  <c r="M4332" i="6"/>
  <c r="N4332" i="6"/>
  <c r="A4333" i="6"/>
  <c r="F4333" i="6"/>
  <c r="G4333" i="6"/>
  <c r="H4333" i="6"/>
  <c r="I4333" i="6"/>
  <c r="C4333" i="6"/>
  <c r="K4333" i="6"/>
  <c r="L4333" i="6"/>
  <c r="D4333" i="6"/>
  <c r="M4333" i="6"/>
  <c r="N4333" i="6"/>
  <c r="A4334" i="6"/>
  <c r="F4334" i="6"/>
  <c r="G4334" i="6"/>
  <c r="H4334" i="6"/>
  <c r="I4334" i="6"/>
  <c r="C4334" i="6"/>
  <c r="K4334" i="6"/>
  <c r="L4334" i="6"/>
  <c r="D4334" i="6"/>
  <c r="M4334" i="6"/>
  <c r="N4334" i="6"/>
  <c r="A4335" i="6"/>
  <c r="F4335" i="6"/>
  <c r="G4335" i="6"/>
  <c r="H4335" i="6"/>
  <c r="I4335" i="6"/>
  <c r="C4335" i="6"/>
  <c r="K4335" i="6"/>
  <c r="L4335" i="6"/>
  <c r="D4335" i="6"/>
  <c r="M4335" i="6"/>
  <c r="N4335" i="6"/>
  <c r="A4336" i="6"/>
  <c r="F4336" i="6"/>
  <c r="G4336" i="6"/>
  <c r="H4336" i="6"/>
  <c r="I4336" i="6"/>
  <c r="C4336" i="6"/>
  <c r="K4336" i="6"/>
  <c r="L4336" i="6"/>
  <c r="D4336" i="6"/>
  <c r="M4336" i="6"/>
  <c r="N4336" i="6"/>
  <c r="A4337" i="6"/>
  <c r="F4337" i="6"/>
  <c r="G4337" i="6"/>
  <c r="H4337" i="6"/>
  <c r="I4337" i="6"/>
  <c r="C4337" i="6"/>
  <c r="K4337" i="6"/>
  <c r="L4337" i="6"/>
  <c r="D4337" i="6"/>
  <c r="M4337" i="6"/>
  <c r="N4337" i="6"/>
  <c r="A4338" i="6"/>
  <c r="F4338" i="6"/>
  <c r="G4338" i="6"/>
  <c r="H4338" i="6"/>
  <c r="I4338" i="6"/>
  <c r="C4338" i="6"/>
  <c r="K4338" i="6"/>
  <c r="L4338" i="6"/>
  <c r="D4338" i="6"/>
  <c r="M4338" i="6"/>
  <c r="N4338" i="6"/>
  <c r="A4339" i="6"/>
  <c r="F4339" i="6"/>
  <c r="G4339" i="6"/>
  <c r="H4339" i="6"/>
  <c r="I4339" i="6"/>
  <c r="C4339" i="6"/>
  <c r="K4339" i="6"/>
  <c r="L4339" i="6"/>
  <c r="D4339" i="6"/>
  <c r="M4339" i="6"/>
  <c r="N4339" i="6"/>
  <c r="A4340" i="6"/>
  <c r="F4340" i="6"/>
  <c r="G4340" i="6"/>
  <c r="H4340" i="6"/>
  <c r="I4340" i="6"/>
  <c r="C4340" i="6"/>
  <c r="K4340" i="6"/>
  <c r="L4340" i="6"/>
  <c r="D4340" i="6"/>
  <c r="M4340" i="6"/>
  <c r="N4340" i="6"/>
  <c r="A4341" i="6"/>
  <c r="F4341" i="6"/>
  <c r="G4341" i="6"/>
  <c r="H4341" i="6"/>
  <c r="I4341" i="6"/>
  <c r="C4341" i="6"/>
  <c r="K4341" i="6"/>
  <c r="L4341" i="6"/>
  <c r="D4341" i="6"/>
  <c r="M4341" i="6"/>
  <c r="N4341" i="6"/>
  <c r="A4342" i="6"/>
  <c r="F4342" i="6"/>
  <c r="G4342" i="6"/>
  <c r="H4342" i="6"/>
  <c r="I4342" i="6"/>
  <c r="C4342" i="6"/>
  <c r="K4342" i="6"/>
  <c r="L4342" i="6"/>
  <c r="D4342" i="6"/>
  <c r="M4342" i="6"/>
  <c r="N4342" i="6"/>
  <c r="A4343" i="6"/>
  <c r="F4343" i="6"/>
  <c r="G4343" i="6"/>
  <c r="H4343" i="6"/>
  <c r="I4343" i="6"/>
  <c r="C4343" i="6"/>
  <c r="K4343" i="6"/>
  <c r="L4343" i="6"/>
  <c r="D4343" i="6"/>
  <c r="M4343" i="6"/>
  <c r="N4343" i="6"/>
  <c r="A4344" i="6"/>
  <c r="F4344" i="6"/>
  <c r="G4344" i="6"/>
  <c r="H4344" i="6"/>
  <c r="I4344" i="6"/>
  <c r="C4344" i="6"/>
  <c r="K4344" i="6"/>
  <c r="L4344" i="6"/>
  <c r="D4344" i="6"/>
  <c r="M4344" i="6"/>
  <c r="N4344" i="6"/>
  <c r="A4345" i="6"/>
  <c r="F4345" i="6"/>
  <c r="G4345" i="6"/>
  <c r="H4345" i="6"/>
  <c r="I4345" i="6"/>
  <c r="C4345" i="6"/>
  <c r="K4345" i="6"/>
  <c r="L4345" i="6"/>
  <c r="D4345" i="6"/>
  <c r="M4345" i="6"/>
  <c r="N4345" i="6"/>
  <c r="A4346" i="6"/>
  <c r="F4346" i="6"/>
  <c r="G4346" i="6"/>
  <c r="H4346" i="6"/>
  <c r="I4346" i="6"/>
  <c r="C4346" i="6"/>
  <c r="K4346" i="6"/>
  <c r="L4346" i="6"/>
  <c r="D4346" i="6"/>
  <c r="M4346" i="6"/>
  <c r="N4346" i="6"/>
  <c r="A4347" i="6"/>
  <c r="F4347" i="6"/>
  <c r="G4347" i="6"/>
  <c r="H4347" i="6"/>
  <c r="I4347" i="6"/>
  <c r="C4347" i="6"/>
  <c r="K4347" i="6"/>
  <c r="L4347" i="6"/>
  <c r="D4347" i="6"/>
  <c r="M4347" i="6"/>
  <c r="N4347" i="6"/>
  <c r="A4348" i="6"/>
  <c r="F4348" i="6"/>
  <c r="G4348" i="6"/>
  <c r="H4348" i="6"/>
  <c r="I4348" i="6"/>
  <c r="C4348" i="6"/>
  <c r="K4348" i="6"/>
  <c r="L4348" i="6"/>
  <c r="D4348" i="6"/>
  <c r="M4348" i="6"/>
  <c r="N4348" i="6"/>
  <c r="A4349" i="6"/>
  <c r="F4349" i="6"/>
  <c r="G4349" i="6"/>
  <c r="H4349" i="6"/>
  <c r="I4349" i="6"/>
  <c r="C4349" i="6"/>
  <c r="K4349" i="6"/>
  <c r="L4349" i="6"/>
  <c r="D4349" i="6"/>
  <c r="M4349" i="6"/>
  <c r="N4349" i="6"/>
  <c r="A4350" i="6"/>
  <c r="F4350" i="6"/>
  <c r="G4350" i="6"/>
  <c r="H4350" i="6"/>
  <c r="I4350" i="6"/>
  <c r="C4350" i="6"/>
  <c r="K4350" i="6"/>
  <c r="L4350" i="6"/>
  <c r="D4350" i="6"/>
  <c r="M4350" i="6"/>
  <c r="N4350" i="6"/>
  <c r="A4351" i="6"/>
  <c r="F4351" i="6"/>
  <c r="G4351" i="6"/>
  <c r="H4351" i="6"/>
  <c r="I4351" i="6"/>
  <c r="C4351" i="6"/>
  <c r="K4351" i="6"/>
  <c r="L4351" i="6"/>
  <c r="D4351" i="6"/>
  <c r="M4351" i="6"/>
  <c r="N4351" i="6"/>
  <c r="A4352" i="6"/>
  <c r="F4352" i="6"/>
  <c r="G4352" i="6"/>
  <c r="H4352" i="6"/>
  <c r="I4352" i="6"/>
  <c r="C4352" i="6"/>
  <c r="K4352" i="6"/>
  <c r="L4352" i="6"/>
  <c r="D4352" i="6"/>
  <c r="M4352" i="6"/>
  <c r="N4352" i="6"/>
  <c r="A4353" i="6"/>
  <c r="F4353" i="6"/>
  <c r="G4353" i="6"/>
  <c r="H4353" i="6"/>
  <c r="I4353" i="6"/>
  <c r="C4353" i="6"/>
  <c r="K4353" i="6"/>
  <c r="L4353" i="6"/>
  <c r="D4353" i="6"/>
  <c r="M4353" i="6"/>
  <c r="N4353" i="6"/>
  <c r="A4354" i="6"/>
  <c r="F4354" i="6"/>
  <c r="G4354" i="6"/>
  <c r="H4354" i="6"/>
  <c r="I4354" i="6"/>
  <c r="C4354" i="6"/>
  <c r="K4354" i="6"/>
  <c r="L4354" i="6"/>
  <c r="D4354" i="6"/>
  <c r="M4354" i="6"/>
  <c r="N4354" i="6"/>
  <c r="A4355" i="6"/>
  <c r="F4355" i="6"/>
  <c r="G4355" i="6"/>
  <c r="H4355" i="6"/>
  <c r="I4355" i="6"/>
  <c r="C4355" i="6"/>
  <c r="K4355" i="6"/>
  <c r="L4355" i="6"/>
  <c r="D4355" i="6"/>
  <c r="M4355" i="6"/>
  <c r="N4355" i="6"/>
  <c r="A4356" i="6"/>
  <c r="F4356" i="6"/>
  <c r="G4356" i="6"/>
  <c r="H4356" i="6"/>
  <c r="I4356" i="6"/>
  <c r="C4356" i="6"/>
  <c r="K4356" i="6"/>
  <c r="L4356" i="6"/>
  <c r="D4356" i="6"/>
  <c r="M4356" i="6"/>
  <c r="N4356" i="6"/>
  <c r="A4357" i="6"/>
  <c r="F4357" i="6"/>
  <c r="G4357" i="6"/>
  <c r="H4357" i="6"/>
  <c r="I4357" i="6"/>
  <c r="C4357" i="6"/>
  <c r="K4357" i="6"/>
  <c r="L4357" i="6"/>
  <c r="D4357" i="6"/>
  <c r="M4357" i="6"/>
  <c r="N4357" i="6"/>
  <c r="A4358" i="6"/>
  <c r="F4358" i="6"/>
  <c r="G4358" i="6"/>
  <c r="H4358" i="6"/>
  <c r="I4358" i="6"/>
  <c r="C4358" i="6"/>
  <c r="K4358" i="6"/>
  <c r="L4358" i="6"/>
  <c r="D4358" i="6"/>
  <c r="M4358" i="6"/>
  <c r="N4358" i="6"/>
  <c r="A4359" i="6"/>
  <c r="F4359" i="6"/>
  <c r="G4359" i="6"/>
  <c r="H4359" i="6"/>
  <c r="I4359" i="6"/>
  <c r="C4359" i="6"/>
  <c r="K4359" i="6"/>
  <c r="L4359" i="6"/>
  <c r="D4359" i="6"/>
  <c r="M4359" i="6"/>
  <c r="N4359" i="6"/>
  <c r="A4360" i="6"/>
  <c r="F4360" i="6"/>
  <c r="G4360" i="6"/>
  <c r="H4360" i="6"/>
  <c r="I4360" i="6"/>
  <c r="C4360" i="6"/>
  <c r="K4360" i="6"/>
  <c r="L4360" i="6"/>
  <c r="D4360" i="6"/>
  <c r="M4360" i="6"/>
  <c r="N4360" i="6"/>
  <c r="A4361" i="6"/>
  <c r="F4361" i="6"/>
  <c r="G4361" i="6"/>
  <c r="H4361" i="6"/>
  <c r="I4361" i="6"/>
  <c r="C4361" i="6"/>
  <c r="K4361" i="6"/>
  <c r="L4361" i="6"/>
  <c r="D4361" i="6"/>
  <c r="M4361" i="6"/>
  <c r="N4361" i="6"/>
  <c r="A4362" i="6"/>
  <c r="F4362" i="6"/>
  <c r="G4362" i="6"/>
  <c r="H4362" i="6"/>
  <c r="I4362" i="6"/>
  <c r="C4362" i="6"/>
  <c r="K4362" i="6"/>
  <c r="L4362" i="6"/>
  <c r="D4362" i="6"/>
  <c r="M4362" i="6"/>
  <c r="N4362" i="6"/>
  <c r="A4363" i="6"/>
  <c r="F4363" i="6"/>
  <c r="G4363" i="6"/>
  <c r="H4363" i="6"/>
  <c r="I4363" i="6"/>
  <c r="C4363" i="6"/>
  <c r="K4363" i="6"/>
  <c r="L4363" i="6"/>
  <c r="D4363" i="6"/>
  <c r="M4363" i="6"/>
  <c r="N4363" i="6"/>
  <c r="A4364" i="6"/>
  <c r="F4364" i="6"/>
  <c r="G4364" i="6"/>
  <c r="H4364" i="6"/>
  <c r="I4364" i="6"/>
  <c r="C4364" i="6"/>
  <c r="K4364" i="6"/>
  <c r="L4364" i="6"/>
  <c r="D4364" i="6"/>
  <c r="M4364" i="6"/>
  <c r="N4364" i="6"/>
  <c r="A4365" i="6"/>
  <c r="F4365" i="6"/>
  <c r="G4365" i="6"/>
  <c r="H4365" i="6"/>
  <c r="I4365" i="6"/>
  <c r="C4365" i="6"/>
  <c r="K4365" i="6"/>
  <c r="L4365" i="6"/>
  <c r="D4365" i="6"/>
  <c r="M4365" i="6"/>
  <c r="N4365" i="6"/>
  <c r="A4366" i="6"/>
  <c r="F4366" i="6"/>
  <c r="G4366" i="6"/>
  <c r="H4366" i="6"/>
  <c r="I4366" i="6"/>
  <c r="C4366" i="6"/>
  <c r="K4366" i="6"/>
  <c r="L4366" i="6"/>
  <c r="D4366" i="6"/>
  <c r="M4366" i="6"/>
  <c r="N4366" i="6"/>
  <c r="A4367" i="6"/>
  <c r="F4367" i="6"/>
  <c r="G4367" i="6"/>
  <c r="H4367" i="6"/>
  <c r="I4367" i="6"/>
  <c r="C4367" i="6"/>
  <c r="K4367" i="6"/>
  <c r="L4367" i="6"/>
  <c r="D4367" i="6"/>
  <c r="M4367" i="6"/>
  <c r="N4367" i="6"/>
  <c r="A4368" i="6"/>
  <c r="F4368" i="6"/>
  <c r="G4368" i="6"/>
  <c r="H4368" i="6"/>
  <c r="I4368" i="6"/>
  <c r="C4368" i="6"/>
  <c r="K4368" i="6"/>
  <c r="L4368" i="6"/>
  <c r="D4368" i="6"/>
  <c r="M4368" i="6"/>
  <c r="N4368" i="6"/>
  <c r="A4369" i="6"/>
  <c r="F4369" i="6"/>
  <c r="G4369" i="6"/>
  <c r="H4369" i="6"/>
  <c r="I4369" i="6"/>
  <c r="C4369" i="6"/>
  <c r="K4369" i="6"/>
  <c r="L4369" i="6"/>
  <c r="D4369" i="6"/>
  <c r="M4369" i="6"/>
  <c r="N4369" i="6"/>
  <c r="A4370" i="6"/>
  <c r="F4370" i="6"/>
  <c r="G4370" i="6"/>
  <c r="H4370" i="6"/>
  <c r="I4370" i="6"/>
  <c r="C4370" i="6"/>
  <c r="K4370" i="6"/>
  <c r="L4370" i="6"/>
  <c r="D4370" i="6"/>
  <c r="M4370" i="6"/>
  <c r="N4370" i="6"/>
  <c r="A4371" i="6"/>
  <c r="F4371" i="6"/>
  <c r="G4371" i="6"/>
  <c r="H4371" i="6"/>
  <c r="I4371" i="6"/>
  <c r="C4371" i="6"/>
  <c r="K4371" i="6"/>
  <c r="L4371" i="6"/>
  <c r="D4371" i="6"/>
  <c r="M4371" i="6"/>
  <c r="N4371" i="6"/>
  <c r="A4372" i="6"/>
  <c r="F4372" i="6"/>
  <c r="G4372" i="6"/>
  <c r="H4372" i="6"/>
  <c r="I4372" i="6"/>
  <c r="C4372" i="6"/>
  <c r="K4372" i="6"/>
  <c r="L4372" i="6"/>
  <c r="D4372" i="6"/>
  <c r="M4372" i="6"/>
  <c r="N4372" i="6"/>
  <c r="A4373" i="6"/>
  <c r="F4373" i="6"/>
  <c r="G4373" i="6"/>
  <c r="H4373" i="6"/>
  <c r="I4373" i="6"/>
  <c r="C4373" i="6"/>
  <c r="K4373" i="6"/>
  <c r="L4373" i="6"/>
  <c r="D4373" i="6"/>
  <c r="M4373" i="6"/>
  <c r="N4373" i="6"/>
  <c r="A4374" i="6"/>
  <c r="F4374" i="6"/>
  <c r="G4374" i="6"/>
  <c r="H4374" i="6"/>
  <c r="I4374" i="6"/>
  <c r="C4374" i="6"/>
  <c r="K4374" i="6"/>
  <c r="L4374" i="6"/>
  <c r="D4374" i="6"/>
  <c r="M4374" i="6"/>
  <c r="N4374" i="6"/>
  <c r="A4375" i="6"/>
  <c r="F4375" i="6"/>
  <c r="G4375" i="6"/>
  <c r="H4375" i="6"/>
  <c r="I4375" i="6"/>
  <c r="C4375" i="6"/>
  <c r="K4375" i="6"/>
  <c r="L4375" i="6"/>
  <c r="D4375" i="6"/>
  <c r="M4375" i="6"/>
  <c r="N4375" i="6"/>
  <c r="A4376" i="6"/>
  <c r="F4376" i="6"/>
  <c r="G4376" i="6"/>
  <c r="H4376" i="6"/>
  <c r="I4376" i="6"/>
  <c r="C4376" i="6"/>
  <c r="K4376" i="6"/>
  <c r="L4376" i="6"/>
  <c r="D4376" i="6"/>
  <c r="M4376" i="6"/>
  <c r="N4376" i="6"/>
  <c r="A4377" i="6"/>
  <c r="F4377" i="6"/>
  <c r="G4377" i="6"/>
  <c r="H4377" i="6"/>
  <c r="I4377" i="6"/>
  <c r="C4377" i="6"/>
  <c r="K4377" i="6"/>
  <c r="L4377" i="6"/>
  <c r="D4377" i="6"/>
  <c r="M4377" i="6"/>
  <c r="N4377" i="6"/>
  <c r="A4378" i="6"/>
  <c r="F4378" i="6"/>
  <c r="G4378" i="6"/>
  <c r="H4378" i="6"/>
  <c r="I4378" i="6"/>
  <c r="C4378" i="6"/>
  <c r="K4378" i="6"/>
  <c r="L4378" i="6"/>
  <c r="D4378" i="6"/>
  <c r="M4378" i="6"/>
  <c r="N4378" i="6"/>
  <c r="A4379" i="6"/>
  <c r="F4379" i="6"/>
  <c r="G4379" i="6"/>
  <c r="H4379" i="6"/>
  <c r="I4379" i="6"/>
  <c r="C4379" i="6"/>
  <c r="K4379" i="6"/>
  <c r="L4379" i="6"/>
  <c r="D4379" i="6"/>
  <c r="M4379" i="6"/>
  <c r="N4379" i="6"/>
  <c r="A4380" i="6"/>
  <c r="F4380" i="6"/>
  <c r="G4380" i="6"/>
  <c r="H4380" i="6"/>
  <c r="I4380" i="6"/>
  <c r="C4380" i="6"/>
  <c r="K4380" i="6"/>
  <c r="L4380" i="6"/>
  <c r="D4380" i="6"/>
  <c r="M4380" i="6"/>
  <c r="N4380" i="6"/>
  <c r="A4381" i="6"/>
  <c r="F4381" i="6"/>
  <c r="G4381" i="6"/>
  <c r="H4381" i="6"/>
  <c r="I4381" i="6"/>
  <c r="C4381" i="6"/>
  <c r="K4381" i="6"/>
  <c r="L4381" i="6"/>
  <c r="D4381" i="6"/>
  <c r="M4381" i="6"/>
  <c r="N4381" i="6"/>
  <c r="A4382" i="6"/>
  <c r="F4382" i="6"/>
  <c r="G4382" i="6"/>
  <c r="H4382" i="6"/>
  <c r="I4382" i="6"/>
  <c r="C4382" i="6"/>
  <c r="K4382" i="6"/>
  <c r="L4382" i="6"/>
  <c r="D4382" i="6"/>
  <c r="M4382" i="6"/>
  <c r="N4382" i="6"/>
  <c r="A4383" i="6"/>
  <c r="F4383" i="6"/>
  <c r="G4383" i="6"/>
  <c r="H4383" i="6"/>
  <c r="I4383" i="6"/>
  <c r="C4383" i="6"/>
  <c r="K4383" i="6"/>
  <c r="L4383" i="6"/>
  <c r="D4383" i="6"/>
  <c r="M4383" i="6"/>
  <c r="N4383" i="6"/>
  <c r="A4384" i="6"/>
  <c r="F4384" i="6"/>
  <c r="G4384" i="6"/>
  <c r="H4384" i="6"/>
  <c r="I4384" i="6"/>
  <c r="C4384" i="6"/>
  <c r="K4384" i="6"/>
  <c r="L4384" i="6"/>
  <c r="D4384" i="6"/>
  <c r="M4384" i="6"/>
  <c r="N4384" i="6"/>
  <c r="A4385" i="6"/>
  <c r="F4385" i="6"/>
  <c r="G4385" i="6"/>
  <c r="H4385" i="6"/>
  <c r="I4385" i="6"/>
  <c r="C4385" i="6"/>
  <c r="K4385" i="6"/>
  <c r="L4385" i="6"/>
  <c r="D4385" i="6"/>
  <c r="M4385" i="6"/>
  <c r="N4385" i="6"/>
  <c r="A4386" i="6"/>
  <c r="F4386" i="6"/>
  <c r="G4386" i="6"/>
  <c r="H4386" i="6"/>
  <c r="I4386" i="6"/>
  <c r="C4386" i="6"/>
  <c r="K4386" i="6"/>
  <c r="L4386" i="6"/>
  <c r="D4386" i="6"/>
  <c r="M4386" i="6"/>
  <c r="N4386" i="6"/>
  <c r="A4387" i="6"/>
  <c r="F4387" i="6"/>
  <c r="G4387" i="6"/>
  <c r="H4387" i="6"/>
  <c r="I4387" i="6"/>
  <c r="C4387" i="6"/>
  <c r="K4387" i="6"/>
  <c r="L4387" i="6"/>
  <c r="D4387" i="6"/>
  <c r="M4387" i="6"/>
  <c r="N4387" i="6"/>
  <c r="A4388" i="6"/>
  <c r="F4388" i="6"/>
  <c r="G4388" i="6"/>
  <c r="H4388" i="6"/>
  <c r="I4388" i="6"/>
  <c r="C4388" i="6"/>
  <c r="K4388" i="6"/>
  <c r="L4388" i="6"/>
  <c r="D4388" i="6"/>
  <c r="M4388" i="6"/>
  <c r="N4388" i="6"/>
  <c r="A4389" i="6"/>
  <c r="F4389" i="6"/>
  <c r="G4389" i="6"/>
  <c r="H4389" i="6"/>
  <c r="I4389" i="6"/>
  <c r="C4389" i="6"/>
  <c r="K4389" i="6"/>
  <c r="L4389" i="6"/>
  <c r="D4389" i="6"/>
  <c r="M4389" i="6"/>
  <c r="N4389" i="6"/>
  <c r="A4390" i="6"/>
  <c r="F4390" i="6"/>
  <c r="G4390" i="6"/>
  <c r="H4390" i="6"/>
  <c r="I4390" i="6"/>
  <c r="C4390" i="6"/>
  <c r="K4390" i="6"/>
  <c r="L4390" i="6"/>
  <c r="D4390" i="6"/>
  <c r="M4390" i="6"/>
  <c r="N4390" i="6"/>
  <c r="A4391" i="6"/>
  <c r="F4391" i="6"/>
  <c r="G4391" i="6"/>
  <c r="H4391" i="6"/>
  <c r="I4391" i="6"/>
  <c r="C4391" i="6"/>
  <c r="K4391" i="6"/>
  <c r="L4391" i="6"/>
  <c r="D4391" i="6"/>
  <c r="M4391" i="6"/>
  <c r="N4391" i="6"/>
  <c r="A4392" i="6"/>
  <c r="F4392" i="6"/>
  <c r="G4392" i="6"/>
  <c r="H4392" i="6"/>
  <c r="I4392" i="6"/>
  <c r="C4392" i="6"/>
  <c r="K4392" i="6"/>
  <c r="L4392" i="6"/>
  <c r="D4392" i="6"/>
  <c r="M4392" i="6"/>
  <c r="N4392" i="6"/>
  <c r="A4393" i="6"/>
  <c r="F4393" i="6"/>
  <c r="G4393" i="6"/>
  <c r="H4393" i="6"/>
  <c r="I4393" i="6"/>
  <c r="C4393" i="6"/>
  <c r="K4393" i="6"/>
  <c r="L4393" i="6"/>
  <c r="D4393" i="6"/>
  <c r="M4393" i="6"/>
  <c r="N4393" i="6"/>
  <c r="A4394" i="6"/>
  <c r="F4394" i="6"/>
  <c r="G4394" i="6"/>
  <c r="H4394" i="6"/>
  <c r="I4394" i="6"/>
  <c r="C4394" i="6"/>
  <c r="K4394" i="6"/>
  <c r="L4394" i="6"/>
  <c r="D4394" i="6"/>
  <c r="M4394" i="6"/>
  <c r="N4394" i="6"/>
  <c r="A4395" i="6"/>
  <c r="F4395" i="6"/>
  <c r="G4395" i="6"/>
  <c r="H4395" i="6"/>
  <c r="I4395" i="6"/>
  <c r="C4395" i="6"/>
  <c r="K4395" i="6"/>
  <c r="L4395" i="6"/>
  <c r="D4395" i="6"/>
  <c r="M4395" i="6"/>
  <c r="N4395" i="6"/>
  <c r="A4396" i="6"/>
  <c r="F4396" i="6"/>
  <c r="G4396" i="6"/>
  <c r="H4396" i="6"/>
  <c r="I4396" i="6"/>
  <c r="C4396" i="6"/>
  <c r="K4396" i="6"/>
  <c r="L4396" i="6"/>
  <c r="D4396" i="6"/>
  <c r="M4396" i="6"/>
  <c r="N4396" i="6"/>
  <c r="A4397" i="6"/>
  <c r="F4397" i="6"/>
  <c r="G4397" i="6"/>
  <c r="H4397" i="6"/>
  <c r="I4397" i="6"/>
  <c r="C4397" i="6"/>
  <c r="K4397" i="6"/>
  <c r="L4397" i="6"/>
  <c r="D4397" i="6"/>
  <c r="M4397" i="6"/>
  <c r="N4397" i="6"/>
  <c r="A4398" i="6"/>
  <c r="F4398" i="6"/>
  <c r="G4398" i="6"/>
  <c r="H4398" i="6"/>
  <c r="I4398" i="6"/>
  <c r="C4398" i="6"/>
  <c r="K4398" i="6"/>
  <c r="L4398" i="6"/>
  <c r="D4398" i="6"/>
  <c r="M4398" i="6"/>
  <c r="N4398" i="6"/>
  <c r="A4399" i="6"/>
  <c r="F4399" i="6"/>
  <c r="G4399" i="6"/>
  <c r="H4399" i="6"/>
  <c r="I4399" i="6"/>
  <c r="C4399" i="6"/>
  <c r="K4399" i="6"/>
  <c r="L4399" i="6"/>
  <c r="D4399" i="6"/>
  <c r="M4399" i="6"/>
  <c r="N4399" i="6"/>
  <c r="A4400" i="6"/>
  <c r="F4400" i="6"/>
  <c r="G4400" i="6"/>
  <c r="H4400" i="6"/>
  <c r="I4400" i="6"/>
  <c r="C4400" i="6"/>
  <c r="K4400" i="6"/>
  <c r="L4400" i="6"/>
  <c r="D4400" i="6"/>
  <c r="M4400" i="6"/>
  <c r="N4400" i="6"/>
  <c r="A4401" i="6"/>
  <c r="F4401" i="6"/>
  <c r="G4401" i="6"/>
  <c r="H4401" i="6"/>
  <c r="I4401" i="6"/>
  <c r="C4401" i="6"/>
  <c r="K4401" i="6"/>
  <c r="L4401" i="6"/>
  <c r="D4401" i="6"/>
  <c r="M4401" i="6"/>
  <c r="N4401" i="6"/>
  <c r="A4402" i="6"/>
  <c r="F4402" i="6"/>
  <c r="G4402" i="6"/>
  <c r="H4402" i="6"/>
  <c r="I4402" i="6"/>
  <c r="C4402" i="6"/>
  <c r="K4402" i="6"/>
  <c r="L4402" i="6"/>
  <c r="D4402" i="6"/>
  <c r="M4402" i="6"/>
  <c r="N4402" i="6"/>
  <c r="A4403" i="6"/>
  <c r="F4403" i="6"/>
  <c r="G4403" i="6"/>
  <c r="H4403" i="6"/>
  <c r="I4403" i="6"/>
  <c r="C4403" i="6"/>
  <c r="K4403" i="6"/>
  <c r="L4403" i="6"/>
  <c r="D4403" i="6"/>
  <c r="M4403" i="6"/>
  <c r="N4403" i="6"/>
  <c r="A4404" i="6"/>
  <c r="F4404" i="6"/>
  <c r="G4404" i="6"/>
  <c r="H4404" i="6"/>
  <c r="I4404" i="6"/>
  <c r="C4404" i="6"/>
  <c r="K4404" i="6"/>
  <c r="L4404" i="6"/>
  <c r="D4404" i="6"/>
  <c r="M4404" i="6"/>
  <c r="N4404" i="6"/>
  <c r="A4405" i="6"/>
  <c r="F4405" i="6"/>
  <c r="G4405" i="6"/>
  <c r="H4405" i="6"/>
  <c r="I4405" i="6"/>
  <c r="C4405" i="6"/>
  <c r="K4405" i="6"/>
  <c r="L4405" i="6"/>
  <c r="D4405" i="6"/>
  <c r="M4405" i="6"/>
  <c r="N4405" i="6"/>
  <c r="A4406" i="6"/>
  <c r="F4406" i="6"/>
  <c r="G4406" i="6"/>
  <c r="H4406" i="6"/>
  <c r="I4406" i="6"/>
  <c r="C4406" i="6"/>
  <c r="K4406" i="6"/>
  <c r="L4406" i="6"/>
  <c r="D4406" i="6"/>
  <c r="M4406" i="6"/>
  <c r="N4406" i="6"/>
  <c r="A4407" i="6"/>
  <c r="F4407" i="6"/>
  <c r="G4407" i="6"/>
  <c r="H4407" i="6"/>
  <c r="I4407" i="6"/>
  <c r="C4407" i="6"/>
  <c r="K4407" i="6"/>
  <c r="L4407" i="6"/>
  <c r="D4407" i="6"/>
  <c r="M4407" i="6"/>
  <c r="N4407" i="6"/>
  <c r="A4408" i="6"/>
  <c r="F4408" i="6"/>
  <c r="G4408" i="6"/>
  <c r="H4408" i="6"/>
  <c r="I4408" i="6"/>
  <c r="C4408" i="6"/>
  <c r="K4408" i="6"/>
  <c r="L4408" i="6"/>
  <c r="D4408" i="6"/>
  <c r="M4408" i="6"/>
  <c r="N4408" i="6"/>
  <c r="A4409" i="6"/>
  <c r="F4409" i="6"/>
  <c r="G4409" i="6"/>
  <c r="H4409" i="6"/>
  <c r="I4409" i="6"/>
  <c r="C4409" i="6"/>
  <c r="K4409" i="6"/>
  <c r="L4409" i="6"/>
  <c r="D4409" i="6"/>
  <c r="M4409" i="6"/>
  <c r="N4409" i="6"/>
  <c r="A4410" i="6"/>
  <c r="F4410" i="6"/>
  <c r="G4410" i="6"/>
  <c r="H4410" i="6"/>
  <c r="I4410" i="6"/>
  <c r="C4410" i="6"/>
  <c r="K4410" i="6"/>
  <c r="L4410" i="6"/>
  <c r="D4410" i="6"/>
  <c r="M4410" i="6"/>
  <c r="N4410" i="6"/>
  <c r="A4411" i="6"/>
  <c r="F4411" i="6"/>
  <c r="G4411" i="6"/>
  <c r="H4411" i="6"/>
  <c r="I4411" i="6"/>
  <c r="C4411" i="6"/>
  <c r="K4411" i="6"/>
  <c r="L4411" i="6"/>
  <c r="D4411" i="6"/>
  <c r="M4411" i="6"/>
  <c r="N4411" i="6"/>
  <c r="A4412" i="6"/>
  <c r="F4412" i="6"/>
  <c r="G4412" i="6"/>
  <c r="H4412" i="6"/>
  <c r="I4412" i="6"/>
  <c r="C4412" i="6"/>
  <c r="K4412" i="6"/>
  <c r="L4412" i="6"/>
  <c r="D4412" i="6"/>
  <c r="M4412" i="6"/>
  <c r="N4412" i="6"/>
  <c r="A4413" i="6"/>
  <c r="F4413" i="6"/>
  <c r="G4413" i="6"/>
  <c r="H4413" i="6"/>
  <c r="I4413" i="6"/>
  <c r="C4413" i="6"/>
  <c r="K4413" i="6"/>
  <c r="L4413" i="6"/>
  <c r="D4413" i="6"/>
  <c r="M4413" i="6"/>
  <c r="N4413" i="6"/>
  <c r="A4414" i="6"/>
  <c r="F4414" i="6"/>
  <c r="G4414" i="6"/>
  <c r="H4414" i="6"/>
  <c r="I4414" i="6"/>
  <c r="C4414" i="6"/>
  <c r="K4414" i="6"/>
  <c r="L4414" i="6"/>
  <c r="D4414" i="6"/>
  <c r="M4414" i="6"/>
  <c r="N4414" i="6"/>
  <c r="A4415" i="6"/>
  <c r="F4415" i="6"/>
  <c r="G4415" i="6"/>
  <c r="H4415" i="6"/>
  <c r="I4415" i="6"/>
  <c r="C4415" i="6"/>
  <c r="K4415" i="6"/>
  <c r="L4415" i="6"/>
  <c r="D4415" i="6"/>
  <c r="M4415" i="6"/>
  <c r="N4415" i="6"/>
  <c r="A4416" i="6"/>
  <c r="F4416" i="6"/>
  <c r="G4416" i="6"/>
  <c r="H4416" i="6"/>
  <c r="I4416" i="6"/>
  <c r="C4416" i="6"/>
  <c r="K4416" i="6"/>
  <c r="L4416" i="6"/>
  <c r="D4416" i="6"/>
  <c r="M4416" i="6"/>
  <c r="N4416" i="6"/>
  <c r="A4417" i="6"/>
  <c r="F4417" i="6"/>
  <c r="G4417" i="6"/>
  <c r="H4417" i="6"/>
  <c r="I4417" i="6"/>
  <c r="C4417" i="6"/>
  <c r="K4417" i="6"/>
  <c r="L4417" i="6"/>
  <c r="D4417" i="6"/>
  <c r="M4417" i="6"/>
  <c r="N4417" i="6"/>
  <c r="A4418" i="6"/>
  <c r="F4418" i="6"/>
  <c r="G4418" i="6"/>
  <c r="H4418" i="6"/>
  <c r="I4418" i="6"/>
  <c r="C4418" i="6"/>
  <c r="K4418" i="6"/>
  <c r="L4418" i="6"/>
  <c r="D4418" i="6"/>
  <c r="M4418" i="6"/>
  <c r="N4418" i="6"/>
  <c r="A4419" i="6"/>
  <c r="F4419" i="6"/>
  <c r="G4419" i="6"/>
  <c r="H4419" i="6"/>
  <c r="I4419" i="6"/>
  <c r="C4419" i="6"/>
  <c r="K4419" i="6"/>
  <c r="L4419" i="6"/>
  <c r="D4419" i="6"/>
  <c r="M4419" i="6"/>
  <c r="N4419" i="6"/>
  <c r="A4420" i="6"/>
  <c r="F4420" i="6"/>
  <c r="G4420" i="6"/>
  <c r="H4420" i="6"/>
  <c r="I4420" i="6"/>
  <c r="C4420" i="6"/>
  <c r="K4420" i="6"/>
  <c r="L4420" i="6"/>
  <c r="D4420" i="6"/>
  <c r="M4420" i="6"/>
  <c r="N4420" i="6"/>
  <c r="A4421" i="6"/>
  <c r="F4421" i="6"/>
  <c r="G4421" i="6"/>
  <c r="H4421" i="6"/>
  <c r="I4421" i="6"/>
  <c r="C4421" i="6"/>
  <c r="K4421" i="6"/>
  <c r="L4421" i="6"/>
  <c r="D4421" i="6"/>
  <c r="M4421" i="6"/>
  <c r="N4421" i="6"/>
  <c r="A4422" i="6"/>
  <c r="F4422" i="6"/>
  <c r="G4422" i="6"/>
  <c r="H4422" i="6"/>
  <c r="I4422" i="6"/>
  <c r="C4422" i="6"/>
  <c r="K4422" i="6"/>
  <c r="L4422" i="6"/>
  <c r="D4422" i="6"/>
  <c r="M4422" i="6"/>
  <c r="N4422" i="6"/>
  <c r="A4423" i="6"/>
  <c r="F4423" i="6"/>
  <c r="G4423" i="6"/>
  <c r="H4423" i="6"/>
  <c r="I4423" i="6"/>
  <c r="C4423" i="6"/>
  <c r="K4423" i="6"/>
  <c r="L4423" i="6"/>
  <c r="D4423" i="6"/>
  <c r="M4423" i="6"/>
  <c r="N4423" i="6"/>
  <c r="A4424" i="6"/>
  <c r="F4424" i="6"/>
  <c r="G4424" i="6"/>
  <c r="H4424" i="6"/>
  <c r="I4424" i="6"/>
  <c r="C4424" i="6"/>
  <c r="K4424" i="6"/>
  <c r="L4424" i="6"/>
  <c r="D4424" i="6"/>
  <c r="M4424" i="6"/>
  <c r="N4424" i="6"/>
  <c r="A4425" i="6"/>
  <c r="F4425" i="6"/>
  <c r="G4425" i="6"/>
  <c r="H4425" i="6"/>
  <c r="I4425" i="6"/>
  <c r="C4425" i="6"/>
  <c r="K4425" i="6"/>
  <c r="L4425" i="6"/>
  <c r="D4425" i="6"/>
  <c r="M4425" i="6"/>
  <c r="N4425" i="6"/>
  <c r="A4426" i="6"/>
  <c r="F4426" i="6"/>
  <c r="G4426" i="6"/>
  <c r="H4426" i="6"/>
  <c r="I4426" i="6"/>
  <c r="C4426" i="6"/>
  <c r="K4426" i="6"/>
  <c r="L4426" i="6"/>
  <c r="D4426" i="6"/>
  <c r="M4426" i="6"/>
  <c r="N4426" i="6"/>
  <c r="A4427" i="6"/>
  <c r="F4427" i="6"/>
  <c r="G4427" i="6"/>
  <c r="H4427" i="6"/>
  <c r="I4427" i="6"/>
  <c r="C4427" i="6"/>
  <c r="K4427" i="6"/>
  <c r="L4427" i="6"/>
  <c r="D4427" i="6"/>
  <c r="M4427" i="6"/>
  <c r="N4427" i="6"/>
  <c r="A4428" i="6"/>
  <c r="F4428" i="6"/>
  <c r="G4428" i="6"/>
  <c r="H4428" i="6"/>
  <c r="I4428" i="6"/>
  <c r="C4428" i="6"/>
  <c r="K4428" i="6"/>
  <c r="L4428" i="6"/>
  <c r="D4428" i="6"/>
  <c r="M4428" i="6"/>
  <c r="N4428" i="6"/>
  <c r="A4429" i="6"/>
  <c r="F4429" i="6"/>
  <c r="G4429" i="6"/>
  <c r="H4429" i="6"/>
  <c r="I4429" i="6"/>
  <c r="C4429" i="6"/>
  <c r="K4429" i="6"/>
  <c r="L4429" i="6"/>
  <c r="D4429" i="6"/>
  <c r="M4429" i="6"/>
  <c r="N4429" i="6"/>
  <c r="A4430" i="6"/>
  <c r="F4430" i="6"/>
  <c r="G4430" i="6"/>
  <c r="H4430" i="6"/>
  <c r="I4430" i="6"/>
  <c r="C4430" i="6"/>
  <c r="K4430" i="6"/>
  <c r="L4430" i="6"/>
  <c r="D4430" i="6"/>
  <c r="M4430" i="6"/>
  <c r="N4430" i="6"/>
  <c r="A4431" i="6"/>
  <c r="F4431" i="6"/>
  <c r="G4431" i="6"/>
  <c r="H4431" i="6"/>
  <c r="I4431" i="6"/>
  <c r="C4431" i="6"/>
  <c r="K4431" i="6"/>
  <c r="L4431" i="6"/>
  <c r="D4431" i="6"/>
  <c r="M4431" i="6"/>
  <c r="N4431" i="6"/>
  <c r="A4432" i="6"/>
  <c r="F4432" i="6"/>
  <c r="G4432" i="6"/>
  <c r="H4432" i="6"/>
  <c r="I4432" i="6"/>
  <c r="C4432" i="6"/>
  <c r="K4432" i="6"/>
  <c r="L4432" i="6"/>
  <c r="D4432" i="6"/>
  <c r="M4432" i="6"/>
  <c r="N4432" i="6"/>
  <c r="A4433" i="6"/>
  <c r="F4433" i="6"/>
  <c r="G4433" i="6"/>
  <c r="H4433" i="6"/>
  <c r="I4433" i="6"/>
  <c r="C4433" i="6"/>
  <c r="K4433" i="6"/>
  <c r="L4433" i="6"/>
  <c r="D4433" i="6"/>
  <c r="M4433" i="6"/>
  <c r="N4433" i="6"/>
  <c r="A4434" i="6"/>
  <c r="F4434" i="6"/>
  <c r="G4434" i="6"/>
  <c r="H4434" i="6"/>
  <c r="I4434" i="6"/>
  <c r="C4434" i="6"/>
  <c r="K4434" i="6"/>
  <c r="L4434" i="6"/>
  <c r="D4434" i="6"/>
  <c r="M4434" i="6"/>
  <c r="N4434" i="6"/>
  <c r="A4435" i="6"/>
  <c r="F4435" i="6"/>
  <c r="G4435" i="6"/>
  <c r="H4435" i="6"/>
  <c r="I4435" i="6"/>
  <c r="C4435" i="6"/>
  <c r="K4435" i="6"/>
  <c r="L4435" i="6"/>
  <c r="D4435" i="6"/>
  <c r="M4435" i="6"/>
  <c r="N4435" i="6"/>
  <c r="A4436" i="6"/>
  <c r="F4436" i="6"/>
  <c r="G4436" i="6"/>
  <c r="H4436" i="6"/>
  <c r="I4436" i="6"/>
  <c r="C4436" i="6"/>
  <c r="K4436" i="6"/>
  <c r="L4436" i="6"/>
  <c r="D4436" i="6"/>
  <c r="M4436" i="6"/>
  <c r="N4436" i="6"/>
  <c r="A4437" i="6"/>
  <c r="F4437" i="6"/>
  <c r="G4437" i="6"/>
  <c r="H4437" i="6"/>
  <c r="I4437" i="6"/>
  <c r="C4437" i="6"/>
  <c r="K4437" i="6"/>
  <c r="L4437" i="6"/>
  <c r="D4437" i="6"/>
  <c r="M4437" i="6"/>
  <c r="N4437" i="6"/>
  <c r="A4438" i="6"/>
  <c r="F4438" i="6"/>
  <c r="G4438" i="6"/>
  <c r="H4438" i="6"/>
  <c r="I4438" i="6"/>
  <c r="C4438" i="6"/>
  <c r="K4438" i="6"/>
  <c r="L4438" i="6"/>
  <c r="D4438" i="6"/>
  <c r="M4438" i="6"/>
  <c r="N4438" i="6"/>
  <c r="A4439" i="6"/>
  <c r="F4439" i="6"/>
  <c r="G4439" i="6"/>
  <c r="H4439" i="6"/>
  <c r="I4439" i="6"/>
  <c r="C4439" i="6"/>
  <c r="K4439" i="6"/>
  <c r="L4439" i="6"/>
  <c r="D4439" i="6"/>
  <c r="M4439" i="6"/>
  <c r="N4439" i="6"/>
  <c r="A4440" i="6"/>
  <c r="F4440" i="6"/>
  <c r="G4440" i="6"/>
  <c r="H4440" i="6"/>
  <c r="I4440" i="6"/>
  <c r="C4440" i="6"/>
  <c r="K4440" i="6"/>
  <c r="L4440" i="6"/>
  <c r="D4440" i="6"/>
  <c r="M4440" i="6"/>
  <c r="N4440" i="6"/>
  <c r="A4441" i="6"/>
  <c r="F4441" i="6"/>
  <c r="G4441" i="6"/>
  <c r="H4441" i="6"/>
  <c r="I4441" i="6"/>
  <c r="C4441" i="6"/>
  <c r="K4441" i="6"/>
  <c r="L4441" i="6"/>
  <c r="D4441" i="6"/>
  <c r="M4441" i="6"/>
  <c r="N4441" i="6"/>
  <c r="A4442" i="6"/>
  <c r="F4442" i="6"/>
  <c r="G4442" i="6"/>
  <c r="H4442" i="6"/>
  <c r="I4442" i="6"/>
  <c r="C4442" i="6"/>
  <c r="K4442" i="6"/>
  <c r="L4442" i="6"/>
  <c r="D4442" i="6"/>
  <c r="M4442" i="6"/>
  <c r="N4442" i="6"/>
  <c r="A4443" i="6"/>
  <c r="F4443" i="6"/>
  <c r="G4443" i="6"/>
  <c r="H4443" i="6"/>
  <c r="I4443" i="6"/>
  <c r="C4443" i="6"/>
  <c r="K4443" i="6"/>
  <c r="L4443" i="6"/>
  <c r="D4443" i="6"/>
  <c r="M4443" i="6"/>
  <c r="N4443" i="6"/>
  <c r="A4444" i="6"/>
  <c r="F4444" i="6"/>
  <c r="G4444" i="6"/>
  <c r="H4444" i="6"/>
  <c r="I4444" i="6"/>
  <c r="C4444" i="6"/>
  <c r="K4444" i="6"/>
  <c r="L4444" i="6"/>
  <c r="D4444" i="6"/>
  <c r="M4444" i="6"/>
  <c r="N4444" i="6"/>
  <c r="A4445" i="6"/>
  <c r="F4445" i="6"/>
  <c r="G4445" i="6"/>
  <c r="H4445" i="6"/>
  <c r="I4445" i="6"/>
  <c r="C4445" i="6"/>
  <c r="K4445" i="6"/>
  <c r="L4445" i="6"/>
  <c r="D4445" i="6"/>
  <c r="M4445" i="6"/>
  <c r="N4445" i="6"/>
  <c r="A4446" i="6"/>
  <c r="F4446" i="6"/>
  <c r="G4446" i="6"/>
  <c r="H4446" i="6"/>
  <c r="I4446" i="6"/>
  <c r="C4446" i="6"/>
  <c r="K4446" i="6"/>
  <c r="L4446" i="6"/>
  <c r="D4446" i="6"/>
  <c r="M4446" i="6"/>
  <c r="N4446" i="6"/>
  <c r="A4447" i="6"/>
  <c r="F4447" i="6"/>
  <c r="G4447" i="6"/>
  <c r="H4447" i="6"/>
  <c r="I4447" i="6"/>
  <c r="C4447" i="6"/>
  <c r="K4447" i="6"/>
  <c r="L4447" i="6"/>
  <c r="D4447" i="6"/>
  <c r="M4447" i="6"/>
  <c r="N4447" i="6"/>
  <c r="A4448" i="6"/>
  <c r="F4448" i="6"/>
  <c r="G4448" i="6"/>
  <c r="H4448" i="6"/>
  <c r="I4448" i="6"/>
  <c r="C4448" i="6"/>
  <c r="K4448" i="6"/>
  <c r="L4448" i="6"/>
  <c r="D4448" i="6"/>
  <c r="M4448" i="6"/>
  <c r="N4448" i="6"/>
  <c r="A4449" i="6"/>
  <c r="F4449" i="6"/>
  <c r="G4449" i="6"/>
  <c r="H4449" i="6"/>
  <c r="I4449" i="6"/>
  <c r="C4449" i="6"/>
  <c r="K4449" i="6"/>
  <c r="L4449" i="6"/>
  <c r="D4449" i="6"/>
  <c r="M4449" i="6"/>
  <c r="N4449" i="6"/>
  <c r="A4450" i="6"/>
  <c r="F4450" i="6"/>
  <c r="G4450" i="6"/>
  <c r="H4450" i="6"/>
  <c r="I4450" i="6"/>
  <c r="C4450" i="6"/>
  <c r="K4450" i="6"/>
  <c r="L4450" i="6"/>
  <c r="D4450" i="6"/>
  <c r="M4450" i="6"/>
  <c r="N4450" i="6"/>
  <c r="A4451" i="6"/>
  <c r="F4451" i="6"/>
  <c r="G4451" i="6"/>
  <c r="H4451" i="6"/>
  <c r="I4451" i="6"/>
  <c r="C4451" i="6"/>
  <c r="K4451" i="6"/>
  <c r="L4451" i="6"/>
  <c r="D4451" i="6"/>
  <c r="M4451" i="6"/>
  <c r="N4451" i="6"/>
  <c r="A4452" i="6"/>
  <c r="F4452" i="6"/>
  <c r="G4452" i="6"/>
  <c r="H4452" i="6"/>
  <c r="I4452" i="6"/>
  <c r="C4452" i="6"/>
  <c r="K4452" i="6"/>
  <c r="L4452" i="6"/>
  <c r="D4452" i="6"/>
  <c r="M4452" i="6"/>
  <c r="N4452" i="6"/>
  <c r="A4453" i="6"/>
  <c r="F4453" i="6"/>
  <c r="G4453" i="6"/>
  <c r="H4453" i="6"/>
  <c r="I4453" i="6"/>
  <c r="C4453" i="6"/>
  <c r="K4453" i="6"/>
  <c r="L4453" i="6"/>
  <c r="D4453" i="6"/>
  <c r="M4453" i="6"/>
  <c r="N4453" i="6"/>
  <c r="A4454" i="6"/>
  <c r="F4454" i="6"/>
  <c r="G4454" i="6"/>
  <c r="H4454" i="6"/>
  <c r="I4454" i="6"/>
  <c r="C4454" i="6"/>
  <c r="K4454" i="6"/>
  <c r="L4454" i="6"/>
  <c r="D4454" i="6"/>
  <c r="M4454" i="6"/>
  <c r="N4454" i="6"/>
  <c r="A4455" i="6"/>
  <c r="F4455" i="6"/>
  <c r="G4455" i="6"/>
  <c r="H4455" i="6"/>
  <c r="I4455" i="6"/>
  <c r="C4455" i="6"/>
  <c r="K4455" i="6"/>
  <c r="L4455" i="6"/>
  <c r="D4455" i="6"/>
  <c r="M4455" i="6"/>
  <c r="N4455" i="6"/>
  <c r="A4456" i="6"/>
  <c r="F4456" i="6"/>
  <c r="G4456" i="6"/>
  <c r="H4456" i="6"/>
  <c r="I4456" i="6"/>
  <c r="C4456" i="6"/>
  <c r="K4456" i="6"/>
  <c r="L4456" i="6"/>
  <c r="D4456" i="6"/>
  <c r="M4456" i="6"/>
  <c r="N4456" i="6"/>
  <c r="A4457" i="6"/>
  <c r="F4457" i="6"/>
  <c r="G4457" i="6"/>
  <c r="H4457" i="6"/>
  <c r="I4457" i="6"/>
  <c r="C4457" i="6"/>
  <c r="K4457" i="6"/>
  <c r="L4457" i="6"/>
  <c r="D4457" i="6"/>
  <c r="M4457" i="6"/>
  <c r="N4457" i="6"/>
  <c r="A4458" i="6"/>
  <c r="F4458" i="6"/>
  <c r="G4458" i="6"/>
  <c r="H4458" i="6"/>
  <c r="I4458" i="6"/>
  <c r="C4458" i="6"/>
  <c r="K4458" i="6"/>
  <c r="L4458" i="6"/>
  <c r="D4458" i="6"/>
  <c r="M4458" i="6"/>
  <c r="N4458" i="6"/>
  <c r="A4459" i="6"/>
  <c r="F4459" i="6"/>
  <c r="G4459" i="6"/>
  <c r="H4459" i="6"/>
  <c r="I4459" i="6"/>
  <c r="C4459" i="6"/>
  <c r="K4459" i="6"/>
  <c r="L4459" i="6"/>
  <c r="D4459" i="6"/>
  <c r="M4459" i="6"/>
  <c r="N4459" i="6"/>
  <c r="A4460" i="6"/>
  <c r="F4460" i="6"/>
  <c r="G4460" i="6"/>
  <c r="H4460" i="6"/>
  <c r="I4460" i="6"/>
  <c r="C4460" i="6"/>
  <c r="K4460" i="6"/>
  <c r="L4460" i="6"/>
  <c r="D4460" i="6"/>
  <c r="M4460" i="6"/>
  <c r="N4460" i="6"/>
  <c r="A4461" i="6"/>
  <c r="F4461" i="6"/>
  <c r="G4461" i="6"/>
  <c r="H4461" i="6"/>
  <c r="I4461" i="6"/>
  <c r="C4461" i="6"/>
  <c r="K4461" i="6"/>
  <c r="L4461" i="6"/>
  <c r="D4461" i="6"/>
  <c r="M4461" i="6"/>
  <c r="N4461" i="6"/>
  <c r="A4462" i="6"/>
  <c r="F4462" i="6"/>
  <c r="G4462" i="6"/>
  <c r="H4462" i="6"/>
  <c r="I4462" i="6"/>
  <c r="C4462" i="6"/>
  <c r="K4462" i="6"/>
  <c r="L4462" i="6"/>
  <c r="D4462" i="6"/>
  <c r="M4462" i="6"/>
  <c r="N4462" i="6"/>
  <c r="A4463" i="6"/>
  <c r="F4463" i="6"/>
  <c r="G4463" i="6"/>
  <c r="H4463" i="6"/>
  <c r="I4463" i="6"/>
  <c r="C4463" i="6"/>
  <c r="K4463" i="6"/>
  <c r="L4463" i="6"/>
  <c r="D4463" i="6"/>
  <c r="M4463" i="6"/>
  <c r="N4463" i="6"/>
  <c r="A4464" i="6"/>
  <c r="F4464" i="6"/>
  <c r="G4464" i="6"/>
  <c r="H4464" i="6"/>
  <c r="I4464" i="6"/>
  <c r="C4464" i="6"/>
  <c r="K4464" i="6"/>
  <c r="L4464" i="6"/>
  <c r="D4464" i="6"/>
  <c r="M4464" i="6"/>
  <c r="N4464" i="6"/>
  <c r="A4465" i="6"/>
  <c r="F4465" i="6"/>
  <c r="G4465" i="6"/>
  <c r="H4465" i="6"/>
  <c r="I4465" i="6"/>
  <c r="C4465" i="6"/>
  <c r="K4465" i="6"/>
  <c r="L4465" i="6"/>
  <c r="D4465" i="6"/>
  <c r="M4465" i="6"/>
  <c r="N4465" i="6"/>
  <c r="A4466" i="6"/>
  <c r="F4466" i="6"/>
  <c r="G4466" i="6"/>
  <c r="H4466" i="6"/>
  <c r="I4466" i="6"/>
  <c r="C4466" i="6"/>
  <c r="K4466" i="6"/>
  <c r="L4466" i="6"/>
  <c r="D4466" i="6"/>
  <c r="M4466" i="6"/>
  <c r="N4466" i="6"/>
  <c r="A4467" i="6"/>
  <c r="F4467" i="6"/>
  <c r="G4467" i="6"/>
  <c r="H4467" i="6"/>
  <c r="I4467" i="6"/>
  <c r="C4467" i="6"/>
  <c r="K4467" i="6"/>
  <c r="L4467" i="6"/>
  <c r="D4467" i="6"/>
  <c r="M4467" i="6"/>
  <c r="N4467" i="6"/>
  <c r="A4468" i="6"/>
  <c r="F4468" i="6"/>
  <c r="G4468" i="6"/>
  <c r="H4468" i="6"/>
  <c r="I4468" i="6"/>
  <c r="C4468" i="6"/>
  <c r="K4468" i="6"/>
  <c r="L4468" i="6"/>
  <c r="D4468" i="6"/>
  <c r="M4468" i="6"/>
  <c r="N4468" i="6"/>
  <c r="A4469" i="6"/>
  <c r="F4469" i="6"/>
  <c r="G4469" i="6"/>
  <c r="H4469" i="6"/>
  <c r="I4469" i="6"/>
  <c r="C4469" i="6"/>
  <c r="K4469" i="6"/>
  <c r="L4469" i="6"/>
  <c r="D4469" i="6"/>
  <c r="M4469" i="6"/>
  <c r="N4469" i="6"/>
  <c r="A4470" i="6"/>
  <c r="F4470" i="6"/>
  <c r="G4470" i="6"/>
  <c r="H4470" i="6"/>
  <c r="I4470" i="6"/>
  <c r="C4470" i="6"/>
  <c r="K4470" i="6"/>
  <c r="L4470" i="6"/>
  <c r="D4470" i="6"/>
  <c r="M4470" i="6"/>
  <c r="N4470" i="6"/>
  <c r="A4471" i="6"/>
  <c r="F4471" i="6"/>
  <c r="G4471" i="6"/>
  <c r="H4471" i="6"/>
  <c r="I4471" i="6"/>
  <c r="C4471" i="6"/>
  <c r="K4471" i="6"/>
  <c r="L4471" i="6"/>
  <c r="D4471" i="6"/>
  <c r="M4471" i="6"/>
  <c r="N4471" i="6"/>
  <c r="A4472" i="6"/>
  <c r="F4472" i="6"/>
  <c r="G4472" i="6"/>
  <c r="H4472" i="6"/>
  <c r="I4472" i="6"/>
  <c r="C4472" i="6"/>
  <c r="K4472" i="6"/>
  <c r="L4472" i="6"/>
  <c r="D4472" i="6"/>
  <c r="M4472" i="6"/>
  <c r="N4472" i="6"/>
  <c r="A4473" i="6"/>
  <c r="F4473" i="6"/>
  <c r="G4473" i="6"/>
  <c r="H4473" i="6"/>
  <c r="I4473" i="6"/>
  <c r="C4473" i="6"/>
  <c r="K4473" i="6"/>
  <c r="L4473" i="6"/>
  <c r="D4473" i="6"/>
  <c r="M4473" i="6"/>
  <c r="N4473" i="6"/>
  <c r="A4474" i="6"/>
  <c r="F4474" i="6"/>
  <c r="G4474" i="6"/>
  <c r="H4474" i="6"/>
  <c r="I4474" i="6"/>
  <c r="C4474" i="6"/>
  <c r="K4474" i="6"/>
  <c r="L4474" i="6"/>
  <c r="D4474" i="6"/>
  <c r="M4474" i="6"/>
  <c r="N4474" i="6"/>
  <c r="A4475" i="6"/>
  <c r="F4475" i="6"/>
  <c r="G4475" i="6"/>
  <c r="H4475" i="6"/>
  <c r="I4475" i="6"/>
  <c r="C4475" i="6"/>
  <c r="K4475" i="6"/>
  <c r="L4475" i="6"/>
  <c r="D4475" i="6"/>
  <c r="M4475" i="6"/>
  <c r="N4475" i="6"/>
  <c r="A4476" i="6"/>
  <c r="F4476" i="6"/>
  <c r="G4476" i="6"/>
  <c r="H4476" i="6"/>
  <c r="I4476" i="6"/>
  <c r="C4476" i="6"/>
  <c r="K4476" i="6"/>
  <c r="L4476" i="6"/>
  <c r="D4476" i="6"/>
  <c r="M4476" i="6"/>
  <c r="N4476" i="6"/>
  <c r="A4477" i="6"/>
  <c r="F4477" i="6"/>
  <c r="G4477" i="6"/>
  <c r="H4477" i="6"/>
  <c r="I4477" i="6"/>
  <c r="C4477" i="6"/>
  <c r="K4477" i="6"/>
  <c r="L4477" i="6"/>
  <c r="D4477" i="6"/>
  <c r="M4477" i="6"/>
  <c r="N4477" i="6"/>
  <c r="A4478" i="6"/>
  <c r="F4478" i="6"/>
  <c r="G4478" i="6"/>
  <c r="H4478" i="6"/>
  <c r="I4478" i="6"/>
  <c r="C4478" i="6"/>
  <c r="K4478" i="6"/>
  <c r="L4478" i="6"/>
  <c r="D4478" i="6"/>
  <c r="M4478" i="6"/>
  <c r="N4478" i="6"/>
  <c r="A4479" i="6"/>
  <c r="F4479" i="6"/>
  <c r="G4479" i="6"/>
  <c r="H4479" i="6"/>
  <c r="I4479" i="6"/>
  <c r="C4479" i="6"/>
  <c r="K4479" i="6"/>
  <c r="L4479" i="6"/>
  <c r="D4479" i="6"/>
  <c r="M4479" i="6"/>
  <c r="N4479" i="6"/>
  <c r="A4480" i="6"/>
  <c r="F4480" i="6"/>
  <c r="G4480" i="6"/>
  <c r="H4480" i="6"/>
  <c r="I4480" i="6"/>
  <c r="C4480" i="6"/>
  <c r="K4480" i="6"/>
  <c r="L4480" i="6"/>
  <c r="D4480" i="6"/>
  <c r="M4480" i="6"/>
  <c r="N4480" i="6"/>
  <c r="A4481" i="6"/>
  <c r="F4481" i="6"/>
  <c r="G4481" i="6"/>
  <c r="H4481" i="6"/>
  <c r="I4481" i="6"/>
  <c r="C4481" i="6"/>
  <c r="K4481" i="6"/>
  <c r="L4481" i="6"/>
  <c r="D4481" i="6"/>
  <c r="M4481" i="6"/>
  <c r="N4481" i="6"/>
  <c r="A4482" i="6"/>
  <c r="F4482" i="6"/>
  <c r="G4482" i="6"/>
  <c r="H4482" i="6"/>
  <c r="I4482" i="6"/>
  <c r="C4482" i="6"/>
  <c r="K4482" i="6"/>
  <c r="L4482" i="6"/>
  <c r="D4482" i="6"/>
  <c r="M4482" i="6"/>
  <c r="N4482" i="6"/>
  <c r="A4483" i="6"/>
  <c r="F4483" i="6"/>
  <c r="G4483" i="6"/>
  <c r="H4483" i="6"/>
  <c r="I4483" i="6"/>
  <c r="C4483" i="6"/>
  <c r="K4483" i="6"/>
  <c r="L4483" i="6"/>
  <c r="D4483" i="6"/>
  <c r="M4483" i="6"/>
  <c r="N4483" i="6"/>
  <c r="A4484" i="6"/>
  <c r="F4484" i="6"/>
  <c r="G4484" i="6"/>
  <c r="H4484" i="6"/>
  <c r="I4484" i="6"/>
  <c r="C4484" i="6"/>
  <c r="K4484" i="6"/>
  <c r="L4484" i="6"/>
  <c r="D4484" i="6"/>
  <c r="M4484" i="6"/>
  <c r="N4484" i="6"/>
  <c r="A4485" i="6"/>
  <c r="F4485" i="6"/>
  <c r="G4485" i="6"/>
  <c r="H4485" i="6"/>
  <c r="I4485" i="6"/>
  <c r="C4485" i="6"/>
  <c r="K4485" i="6"/>
  <c r="L4485" i="6"/>
  <c r="D4485" i="6"/>
  <c r="M4485" i="6"/>
  <c r="N4485" i="6"/>
  <c r="A4486" i="6"/>
  <c r="F4486" i="6"/>
  <c r="G4486" i="6"/>
  <c r="H4486" i="6"/>
  <c r="I4486" i="6"/>
  <c r="C4486" i="6"/>
  <c r="K4486" i="6"/>
  <c r="L4486" i="6"/>
  <c r="D4486" i="6"/>
  <c r="M4486" i="6"/>
  <c r="N4486" i="6"/>
  <c r="A4487" i="6"/>
  <c r="F4487" i="6"/>
  <c r="G4487" i="6"/>
  <c r="H4487" i="6"/>
  <c r="I4487" i="6"/>
  <c r="C4487" i="6"/>
  <c r="K4487" i="6"/>
  <c r="L4487" i="6"/>
  <c r="D4487" i="6"/>
  <c r="M4487" i="6"/>
  <c r="N4487" i="6"/>
  <c r="A4488" i="6"/>
  <c r="F4488" i="6"/>
  <c r="G4488" i="6"/>
  <c r="H4488" i="6"/>
  <c r="I4488" i="6"/>
  <c r="C4488" i="6"/>
  <c r="K4488" i="6"/>
  <c r="L4488" i="6"/>
  <c r="D4488" i="6"/>
  <c r="M4488" i="6"/>
  <c r="N4488" i="6"/>
  <c r="A4489" i="6"/>
  <c r="F4489" i="6"/>
  <c r="G4489" i="6"/>
  <c r="H4489" i="6"/>
  <c r="I4489" i="6"/>
  <c r="C4489" i="6"/>
  <c r="K4489" i="6"/>
  <c r="L4489" i="6"/>
  <c r="D4489" i="6"/>
  <c r="M4489" i="6"/>
  <c r="N4489" i="6"/>
  <c r="A4490" i="6"/>
  <c r="F4490" i="6"/>
  <c r="G4490" i="6"/>
  <c r="H4490" i="6"/>
  <c r="I4490" i="6"/>
  <c r="C4490" i="6"/>
  <c r="K4490" i="6"/>
  <c r="L4490" i="6"/>
  <c r="D4490" i="6"/>
  <c r="M4490" i="6"/>
  <c r="N4490" i="6"/>
  <c r="A4491" i="6"/>
  <c r="F4491" i="6"/>
  <c r="G4491" i="6"/>
  <c r="H4491" i="6"/>
  <c r="I4491" i="6"/>
  <c r="C4491" i="6"/>
  <c r="K4491" i="6"/>
  <c r="L4491" i="6"/>
  <c r="D4491" i="6"/>
  <c r="M4491" i="6"/>
  <c r="N4491" i="6"/>
  <c r="A4492" i="6"/>
  <c r="F4492" i="6"/>
  <c r="G4492" i="6"/>
  <c r="H4492" i="6"/>
  <c r="I4492" i="6"/>
  <c r="C4492" i="6"/>
  <c r="K4492" i="6"/>
  <c r="L4492" i="6"/>
  <c r="D4492" i="6"/>
  <c r="M4492" i="6"/>
  <c r="N4492" i="6"/>
  <c r="A4493" i="6"/>
  <c r="F4493" i="6"/>
  <c r="G4493" i="6"/>
  <c r="H4493" i="6"/>
  <c r="I4493" i="6"/>
  <c r="C4493" i="6"/>
  <c r="K4493" i="6"/>
  <c r="L4493" i="6"/>
  <c r="D4493" i="6"/>
  <c r="M4493" i="6"/>
  <c r="N4493" i="6"/>
  <c r="A4494" i="6"/>
  <c r="F4494" i="6"/>
  <c r="G4494" i="6"/>
  <c r="H4494" i="6"/>
  <c r="I4494" i="6"/>
  <c r="C4494" i="6"/>
  <c r="K4494" i="6"/>
  <c r="L4494" i="6"/>
  <c r="D4494" i="6"/>
  <c r="M4494" i="6"/>
  <c r="N4494" i="6"/>
  <c r="A4495" i="6"/>
  <c r="F4495" i="6"/>
  <c r="G4495" i="6"/>
  <c r="H4495" i="6"/>
  <c r="I4495" i="6"/>
  <c r="C4495" i="6"/>
  <c r="K4495" i="6"/>
  <c r="L4495" i="6"/>
  <c r="D4495" i="6"/>
  <c r="M4495" i="6"/>
  <c r="N4495" i="6"/>
  <c r="A4496" i="6"/>
  <c r="F4496" i="6"/>
  <c r="G4496" i="6"/>
  <c r="H4496" i="6"/>
  <c r="I4496" i="6"/>
  <c r="C4496" i="6"/>
  <c r="K4496" i="6"/>
  <c r="L4496" i="6"/>
  <c r="D4496" i="6"/>
  <c r="M4496" i="6"/>
  <c r="N4496" i="6"/>
  <c r="A4497" i="6"/>
  <c r="F4497" i="6"/>
  <c r="G4497" i="6"/>
  <c r="H4497" i="6"/>
  <c r="I4497" i="6"/>
  <c r="C4497" i="6"/>
  <c r="K4497" i="6"/>
  <c r="L4497" i="6"/>
  <c r="D4497" i="6"/>
  <c r="M4497" i="6"/>
  <c r="N4497" i="6"/>
  <c r="A4498" i="6"/>
  <c r="F4498" i="6"/>
  <c r="G4498" i="6"/>
  <c r="H4498" i="6"/>
  <c r="I4498" i="6"/>
  <c r="C4498" i="6"/>
  <c r="K4498" i="6"/>
  <c r="L4498" i="6"/>
  <c r="D4498" i="6"/>
  <c r="M4498" i="6"/>
  <c r="N4498" i="6"/>
  <c r="A4499" i="6"/>
  <c r="F4499" i="6"/>
  <c r="G4499" i="6"/>
  <c r="H4499" i="6"/>
  <c r="I4499" i="6"/>
  <c r="C4499" i="6"/>
  <c r="K4499" i="6"/>
  <c r="L4499" i="6"/>
  <c r="D4499" i="6"/>
  <c r="M4499" i="6"/>
  <c r="N4499" i="6"/>
  <c r="A4500" i="6"/>
  <c r="F4500" i="6"/>
  <c r="G4500" i="6"/>
  <c r="H4500" i="6"/>
  <c r="I4500" i="6"/>
  <c r="C4500" i="6"/>
  <c r="K4500" i="6"/>
  <c r="L4500" i="6"/>
  <c r="D4500" i="6"/>
  <c r="M4500" i="6"/>
  <c r="N4500" i="6"/>
  <c r="A4501" i="6"/>
  <c r="F4501" i="6"/>
  <c r="G4501" i="6"/>
  <c r="H4501" i="6"/>
  <c r="I4501" i="6"/>
  <c r="C4501" i="6"/>
  <c r="K4501" i="6"/>
  <c r="L4501" i="6"/>
  <c r="D4501" i="6"/>
  <c r="M4501" i="6"/>
  <c r="N4501" i="6"/>
  <c r="A4502" i="6"/>
  <c r="F4502" i="6"/>
  <c r="G4502" i="6"/>
  <c r="H4502" i="6"/>
  <c r="I4502" i="6"/>
  <c r="C4502" i="6"/>
  <c r="K4502" i="6"/>
  <c r="L4502" i="6"/>
  <c r="D4502" i="6"/>
  <c r="M4502" i="6"/>
  <c r="N4502" i="6"/>
  <c r="A4503" i="6"/>
  <c r="F4503" i="6"/>
  <c r="G4503" i="6"/>
  <c r="H4503" i="6"/>
  <c r="I4503" i="6"/>
  <c r="C4503" i="6"/>
  <c r="K4503" i="6"/>
  <c r="L4503" i="6"/>
  <c r="D4503" i="6"/>
  <c r="M4503" i="6"/>
  <c r="N4503" i="6"/>
  <c r="A4504" i="6"/>
  <c r="F4504" i="6"/>
  <c r="G4504" i="6"/>
  <c r="H4504" i="6"/>
  <c r="I4504" i="6"/>
  <c r="C4504" i="6"/>
  <c r="K4504" i="6"/>
  <c r="L4504" i="6"/>
  <c r="D4504" i="6"/>
  <c r="M4504" i="6"/>
  <c r="N4504" i="6"/>
  <c r="A4505" i="6"/>
  <c r="F4505" i="6"/>
  <c r="G4505" i="6"/>
  <c r="H4505" i="6"/>
  <c r="I4505" i="6"/>
  <c r="C4505" i="6"/>
  <c r="K4505" i="6"/>
  <c r="L4505" i="6"/>
  <c r="D4505" i="6"/>
  <c r="M4505" i="6"/>
  <c r="N4505" i="6"/>
  <c r="A4506" i="6"/>
  <c r="F4506" i="6"/>
  <c r="G4506" i="6"/>
  <c r="H4506" i="6"/>
  <c r="I4506" i="6"/>
  <c r="C4506" i="6"/>
  <c r="K4506" i="6"/>
  <c r="L4506" i="6"/>
  <c r="D4506" i="6"/>
  <c r="M4506" i="6"/>
  <c r="N4506" i="6"/>
  <c r="A4507" i="6"/>
  <c r="F4507" i="6"/>
  <c r="G4507" i="6"/>
  <c r="H4507" i="6"/>
  <c r="I4507" i="6"/>
  <c r="C4507" i="6"/>
  <c r="K4507" i="6"/>
  <c r="L4507" i="6"/>
  <c r="D4507" i="6"/>
  <c r="M4507" i="6"/>
  <c r="N4507" i="6"/>
  <c r="A4508" i="6"/>
  <c r="F4508" i="6"/>
  <c r="G4508" i="6"/>
  <c r="H4508" i="6"/>
  <c r="I4508" i="6"/>
  <c r="C4508" i="6"/>
  <c r="K4508" i="6"/>
  <c r="L4508" i="6"/>
  <c r="D4508" i="6"/>
  <c r="M4508" i="6"/>
  <c r="N4508" i="6"/>
  <c r="A4509" i="6"/>
  <c r="F4509" i="6"/>
  <c r="G4509" i="6"/>
  <c r="H4509" i="6"/>
  <c r="I4509" i="6"/>
  <c r="C4509" i="6"/>
  <c r="K4509" i="6"/>
  <c r="L4509" i="6"/>
  <c r="D4509" i="6"/>
  <c r="M4509" i="6"/>
  <c r="N4509" i="6"/>
  <c r="A4510" i="6"/>
  <c r="F4510" i="6"/>
  <c r="G4510" i="6"/>
  <c r="H4510" i="6"/>
  <c r="I4510" i="6"/>
  <c r="C4510" i="6"/>
  <c r="K4510" i="6"/>
  <c r="L4510" i="6"/>
  <c r="D4510" i="6"/>
  <c r="M4510" i="6"/>
  <c r="N4510" i="6"/>
  <c r="A4511" i="6"/>
  <c r="F4511" i="6"/>
  <c r="G4511" i="6"/>
  <c r="H4511" i="6"/>
  <c r="I4511" i="6"/>
  <c r="C4511" i="6"/>
  <c r="K4511" i="6"/>
  <c r="L4511" i="6"/>
  <c r="D4511" i="6"/>
  <c r="M4511" i="6"/>
  <c r="N4511" i="6"/>
  <c r="A4512" i="6"/>
  <c r="F4512" i="6"/>
  <c r="G4512" i="6"/>
  <c r="H4512" i="6"/>
  <c r="I4512" i="6"/>
  <c r="C4512" i="6"/>
  <c r="K4512" i="6"/>
  <c r="L4512" i="6"/>
  <c r="D4512" i="6"/>
  <c r="M4512" i="6"/>
  <c r="N4512" i="6"/>
  <c r="A4513" i="6"/>
  <c r="F4513" i="6"/>
  <c r="G4513" i="6"/>
  <c r="H4513" i="6"/>
  <c r="I4513" i="6"/>
  <c r="C4513" i="6"/>
  <c r="K4513" i="6"/>
  <c r="L4513" i="6"/>
  <c r="D4513" i="6"/>
  <c r="M4513" i="6"/>
  <c r="N4513" i="6"/>
  <c r="A4514" i="6"/>
  <c r="F4514" i="6"/>
  <c r="G4514" i="6"/>
  <c r="H4514" i="6"/>
  <c r="I4514" i="6"/>
  <c r="C4514" i="6"/>
  <c r="K4514" i="6"/>
  <c r="L4514" i="6"/>
  <c r="D4514" i="6"/>
  <c r="M4514" i="6"/>
  <c r="N4514" i="6"/>
  <c r="A4515" i="6"/>
  <c r="F4515" i="6"/>
  <c r="G4515" i="6"/>
  <c r="H4515" i="6"/>
  <c r="I4515" i="6"/>
  <c r="C4515" i="6"/>
  <c r="K4515" i="6"/>
  <c r="L4515" i="6"/>
  <c r="D4515" i="6"/>
  <c r="M4515" i="6"/>
  <c r="N4515" i="6"/>
  <c r="A4516" i="6"/>
  <c r="F4516" i="6"/>
  <c r="G4516" i="6"/>
  <c r="H4516" i="6"/>
  <c r="I4516" i="6"/>
  <c r="C4516" i="6"/>
  <c r="K4516" i="6"/>
  <c r="L4516" i="6"/>
  <c r="D4516" i="6"/>
  <c r="M4516" i="6"/>
  <c r="N4516" i="6"/>
  <c r="A4517" i="6"/>
  <c r="F4517" i="6"/>
  <c r="G4517" i="6"/>
  <c r="H4517" i="6"/>
  <c r="I4517" i="6"/>
  <c r="C4517" i="6"/>
  <c r="K4517" i="6"/>
  <c r="L4517" i="6"/>
  <c r="D4517" i="6"/>
  <c r="M4517" i="6"/>
  <c r="N4517" i="6"/>
  <c r="A4518" i="6"/>
  <c r="F4518" i="6"/>
  <c r="G4518" i="6"/>
  <c r="H4518" i="6"/>
  <c r="I4518" i="6"/>
  <c r="C4518" i="6"/>
  <c r="K4518" i="6"/>
  <c r="L4518" i="6"/>
  <c r="D4518" i="6"/>
  <c r="M4518" i="6"/>
  <c r="N4518" i="6"/>
  <c r="A4519" i="6"/>
  <c r="F4519" i="6"/>
  <c r="G4519" i="6"/>
  <c r="H4519" i="6"/>
  <c r="I4519" i="6"/>
  <c r="C4519" i="6"/>
  <c r="K4519" i="6"/>
  <c r="L4519" i="6"/>
  <c r="D4519" i="6"/>
  <c r="M4519" i="6"/>
  <c r="N4519" i="6"/>
  <c r="A4520" i="6"/>
  <c r="F4520" i="6"/>
  <c r="G4520" i="6"/>
  <c r="H4520" i="6"/>
  <c r="I4520" i="6"/>
  <c r="C4520" i="6"/>
  <c r="K4520" i="6"/>
  <c r="L4520" i="6"/>
  <c r="D4520" i="6"/>
  <c r="M4520" i="6"/>
  <c r="N4520" i="6"/>
  <c r="A4521" i="6"/>
  <c r="F4521" i="6"/>
  <c r="G4521" i="6"/>
  <c r="H4521" i="6"/>
  <c r="I4521" i="6"/>
  <c r="C4521" i="6"/>
  <c r="K4521" i="6"/>
  <c r="L4521" i="6"/>
  <c r="D4521" i="6"/>
  <c r="M4521" i="6"/>
  <c r="N4521" i="6"/>
  <c r="A4522" i="6"/>
  <c r="F4522" i="6"/>
  <c r="G4522" i="6"/>
  <c r="H4522" i="6"/>
  <c r="I4522" i="6"/>
  <c r="C4522" i="6"/>
  <c r="K4522" i="6"/>
  <c r="L4522" i="6"/>
  <c r="D4522" i="6"/>
  <c r="M4522" i="6"/>
  <c r="N4522" i="6"/>
  <c r="A4523" i="6"/>
  <c r="F4523" i="6"/>
  <c r="G4523" i="6"/>
  <c r="H4523" i="6"/>
  <c r="I4523" i="6"/>
  <c r="C4523" i="6"/>
  <c r="K4523" i="6"/>
  <c r="L4523" i="6"/>
  <c r="D4523" i="6"/>
  <c r="M4523" i="6"/>
  <c r="N4523" i="6"/>
  <c r="A4524" i="6"/>
  <c r="F4524" i="6"/>
  <c r="G4524" i="6"/>
  <c r="H4524" i="6"/>
  <c r="I4524" i="6"/>
  <c r="C4524" i="6"/>
  <c r="K4524" i="6"/>
  <c r="L4524" i="6"/>
  <c r="D4524" i="6"/>
  <c r="M4524" i="6"/>
  <c r="N4524" i="6"/>
  <c r="A4525" i="6"/>
  <c r="F4525" i="6"/>
  <c r="G4525" i="6"/>
  <c r="H4525" i="6"/>
  <c r="I4525" i="6"/>
  <c r="C4525" i="6"/>
  <c r="K4525" i="6"/>
  <c r="L4525" i="6"/>
  <c r="D4525" i="6"/>
  <c r="M4525" i="6"/>
  <c r="N4525" i="6"/>
  <c r="A4526" i="6"/>
  <c r="F4526" i="6"/>
  <c r="G4526" i="6"/>
  <c r="H4526" i="6"/>
  <c r="I4526" i="6"/>
  <c r="C4526" i="6"/>
  <c r="K4526" i="6"/>
  <c r="L4526" i="6"/>
  <c r="D4526" i="6"/>
  <c r="M4526" i="6"/>
  <c r="N4526" i="6"/>
  <c r="A4527" i="6"/>
  <c r="F4527" i="6"/>
  <c r="G4527" i="6"/>
  <c r="H4527" i="6"/>
  <c r="I4527" i="6"/>
  <c r="C4527" i="6"/>
  <c r="K4527" i="6"/>
  <c r="L4527" i="6"/>
  <c r="D4527" i="6"/>
  <c r="M4527" i="6"/>
  <c r="N4527" i="6"/>
  <c r="A4528" i="6"/>
  <c r="F4528" i="6"/>
  <c r="G4528" i="6"/>
  <c r="H4528" i="6"/>
  <c r="I4528" i="6"/>
  <c r="C4528" i="6"/>
  <c r="K4528" i="6"/>
  <c r="L4528" i="6"/>
  <c r="D4528" i="6"/>
  <c r="M4528" i="6"/>
  <c r="N4528" i="6"/>
  <c r="A4529" i="6"/>
  <c r="F4529" i="6"/>
  <c r="G4529" i="6"/>
  <c r="H4529" i="6"/>
  <c r="I4529" i="6"/>
  <c r="C4529" i="6"/>
  <c r="K4529" i="6"/>
  <c r="L4529" i="6"/>
  <c r="D4529" i="6"/>
  <c r="M4529" i="6"/>
  <c r="N4529" i="6"/>
  <c r="A4530" i="6"/>
  <c r="F4530" i="6"/>
  <c r="G4530" i="6"/>
  <c r="H4530" i="6"/>
  <c r="I4530" i="6"/>
  <c r="C4530" i="6"/>
  <c r="K4530" i="6"/>
  <c r="L4530" i="6"/>
  <c r="D4530" i="6"/>
  <c r="M4530" i="6"/>
  <c r="N4530" i="6"/>
  <c r="A4531" i="6"/>
  <c r="F4531" i="6"/>
  <c r="G4531" i="6"/>
  <c r="H4531" i="6"/>
  <c r="I4531" i="6"/>
  <c r="C4531" i="6"/>
  <c r="K4531" i="6"/>
  <c r="L4531" i="6"/>
  <c r="D4531" i="6"/>
  <c r="M4531" i="6"/>
  <c r="N4531" i="6"/>
  <c r="A4532" i="6"/>
  <c r="F4532" i="6"/>
  <c r="G4532" i="6"/>
  <c r="H4532" i="6"/>
  <c r="I4532" i="6"/>
  <c r="C4532" i="6"/>
  <c r="K4532" i="6"/>
  <c r="L4532" i="6"/>
  <c r="D4532" i="6"/>
  <c r="M4532" i="6"/>
  <c r="N4532" i="6"/>
  <c r="A4533" i="6"/>
  <c r="F4533" i="6"/>
  <c r="G4533" i="6"/>
  <c r="H4533" i="6"/>
  <c r="I4533" i="6"/>
  <c r="C4533" i="6"/>
  <c r="K4533" i="6"/>
  <c r="L4533" i="6"/>
  <c r="D4533" i="6"/>
  <c r="M4533" i="6"/>
  <c r="N4533" i="6"/>
  <c r="A4534" i="6"/>
  <c r="F4534" i="6"/>
  <c r="G4534" i="6"/>
  <c r="H4534" i="6"/>
  <c r="I4534" i="6"/>
  <c r="C4534" i="6"/>
  <c r="K4534" i="6"/>
  <c r="L4534" i="6"/>
  <c r="D4534" i="6"/>
  <c r="M4534" i="6"/>
  <c r="N4534" i="6"/>
  <c r="A4535" i="6"/>
  <c r="F4535" i="6"/>
  <c r="G4535" i="6"/>
  <c r="H4535" i="6"/>
  <c r="I4535" i="6"/>
  <c r="C4535" i="6"/>
  <c r="K4535" i="6"/>
  <c r="L4535" i="6"/>
  <c r="D4535" i="6"/>
  <c r="M4535" i="6"/>
  <c r="N4535" i="6"/>
  <c r="A4536" i="6"/>
  <c r="F4536" i="6"/>
  <c r="G4536" i="6"/>
  <c r="H4536" i="6"/>
  <c r="I4536" i="6"/>
  <c r="C4536" i="6"/>
  <c r="K4536" i="6"/>
  <c r="L4536" i="6"/>
  <c r="D4536" i="6"/>
  <c r="M4536" i="6"/>
  <c r="N4536" i="6"/>
  <c r="A4537" i="6"/>
  <c r="F4537" i="6"/>
  <c r="G4537" i="6"/>
  <c r="H4537" i="6"/>
  <c r="I4537" i="6"/>
  <c r="C4537" i="6"/>
  <c r="K4537" i="6"/>
  <c r="L4537" i="6"/>
  <c r="D4537" i="6"/>
  <c r="M4537" i="6"/>
  <c r="N4537" i="6"/>
  <c r="A4538" i="6"/>
  <c r="F4538" i="6"/>
  <c r="G4538" i="6"/>
  <c r="H4538" i="6"/>
  <c r="I4538" i="6"/>
  <c r="C4538" i="6"/>
  <c r="K4538" i="6"/>
  <c r="L4538" i="6"/>
  <c r="D4538" i="6"/>
  <c r="M4538" i="6"/>
  <c r="N4538" i="6"/>
  <c r="A4539" i="6"/>
  <c r="F4539" i="6"/>
  <c r="G4539" i="6"/>
  <c r="H4539" i="6"/>
  <c r="I4539" i="6"/>
  <c r="C4539" i="6"/>
  <c r="K4539" i="6"/>
  <c r="L4539" i="6"/>
  <c r="D4539" i="6"/>
  <c r="M4539" i="6"/>
  <c r="N4539" i="6"/>
  <c r="A4540" i="6"/>
  <c r="F4540" i="6"/>
  <c r="G4540" i="6"/>
  <c r="H4540" i="6"/>
  <c r="I4540" i="6"/>
  <c r="C4540" i="6"/>
  <c r="K4540" i="6"/>
  <c r="L4540" i="6"/>
  <c r="D4540" i="6"/>
  <c r="M4540" i="6"/>
  <c r="N4540" i="6"/>
  <c r="A4541" i="6"/>
  <c r="F4541" i="6"/>
  <c r="G4541" i="6"/>
  <c r="H4541" i="6"/>
  <c r="I4541" i="6"/>
  <c r="C4541" i="6"/>
  <c r="K4541" i="6"/>
  <c r="L4541" i="6"/>
  <c r="D4541" i="6"/>
  <c r="M4541" i="6"/>
  <c r="N4541" i="6"/>
  <c r="A4542" i="6"/>
  <c r="F4542" i="6"/>
  <c r="G4542" i="6"/>
  <c r="H4542" i="6"/>
  <c r="I4542" i="6"/>
  <c r="C4542" i="6"/>
  <c r="K4542" i="6"/>
  <c r="L4542" i="6"/>
  <c r="D4542" i="6"/>
  <c r="M4542" i="6"/>
  <c r="N4542" i="6"/>
  <c r="A4543" i="6"/>
  <c r="F4543" i="6"/>
  <c r="G4543" i="6"/>
  <c r="H4543" i="6"/>
  <c r="I4543" i="6"/>
  <c r="C4543" i="6"/>
  <c r="K4543" i="6"/>
  <c r="L4543" i="6"/>
  <c r="D4543" i="6"/>
  <c r="M4543" i="6"/>
  <c r="N4543" i="6"/>
  <c r="A4544" i="6"/>
  <c r="F4544" i="6"/>
  <c r="G4544" i="6"/>
  <c r="H4544" i="6"/>
  <c r="I4544" i="6"/>
  <c r="C4544" i="6"/>
  <c r="K4544" i="6"/>
  <c r="L4544" i="6"/>
  <c r="D4544" i="6"/>
  <c r="M4544" i="6"/>
  <c r="N4544" i="6"/>
  <c r="A4545" i="6"/>
  <c r="F4545" i="6"/>
  <c r="G4545" i="6"/>
  <c r="H4545" i="6"/>
  <c r="I4545" i="6"/>
  <c r="C4545" i="6"/>
  <c r="K4545" i="6"/>
  <c r="L4545" i="6"/>
  <c r="D4545" i="6"/>
  <c r="M4545" i="6"/>
  <c r="N4545" i="6"/>
  <c r="A4546" i="6"/>
  <c r="F4546" i="6"/>
  <c r="G4546" i="6"/>
  <c r="H4546" i="6"/>
  <c r="I4546" i="6"/>
  <c r="C4546" i="6"/>
  <c r="K4546" i="6"/>
  <c r="L4546" i="6"/>
  <c r="D4546" i="6"/>
  <c r="M4546" i="6"/>
  <c r="N4546" i="6"/>
  <c r="A4547" i="6"/>
  <c r="F4547" i="6"/>
  <c r="G4547" i="6"/>
  <c r="H4547" i="6"/>
  <c r="I4547" i="6"/>
  <c r="C4547" i="6"/>
  <c r="K4547" i="6"/>
  <c r="L4547" i="6"/>
  <c r="D4547" i="6"/>
  <c r="M4547" i="6"/>
  <c r="N4547" i="6"/>
  <c r="A4548" i="6"/>
  <c r="F4548" i="6"/>
  <c r="G4548" i="6"/>
  <c r="H4548" i="6"/>
  <c r="I4548" i="6"/>
  <c r="C4548" i="6"/>
  <c r="K4548" i="6"/>
  <c r="L4548" i="6"/>
  <c r="D4548" i="6"/>
  <c r="M4548" i="6"/>
  <c r="N4548" i="6"/>
  <c r="A4549" i="6"/>
  <c r="F4549" i="6"/>
  <c r="G4549" i="6"/>
  <c r="H4549" i="6"/>
  <c r="I4549" i="6"/>
  <c r="C4549" i="6"/>
  <c r="K4549" i="6"/>
  <c r="L4549" i="6"/>
  <c r="D4549" i="6"/>
  <c r="M4549" i="6"/>
  <c r="N4549" i="6"/>
  <c r="A4550" i="6"/>
  <c r="F4550" i="6"/>
  <c r="G4550" i="6"/>
  <c r="H4550" i="6"/>
  <c r="I4550" i="6"/>
  <c r="C4550" i="6"/>
  <c r="K4550" i="6"/>
  <c r="L4550" i="6"/>
  <c r="D4550" i="6"/>
  <c r="M4550" i="6"/>
  <c r="N4550" i="6"/>
  <c r="A4551" i="6"/>
  <c r="F4551" i="6"/>
  <c r="G4551" i="6"/>
  <c r="H4551" i="6"/>
  <c r="I4551" i="6"/>
  <c r="C4551" i="6"/>
  <c r="K4551" i="6"/>
  <c r="L4551" i="6"/>
  <c r="D4551" i="6"/>
  <c r="M4551" i="6"/>
  <c r="N4551" i="6"/>
  <c r="A4552" i="6"/>
  <c r="F4552" i="6"/>
  <c r="G4552" i="6"/>
  <c r="H4552" i="6"/>
  <c r="I4552" i="6"/>
  <c r="C4552" i="6"/>
  <c r="K4552" i="6"/>
  <c r="L4552" i="6"/>
  <c r="D4552" i="6"/>
  <c r="M4552" i="6"/>
  <c r="N4552" i="6"/>
  <c r="A4553" i="6"/>
  <c r="F4553" i="6"/>
  <c r="G4553" i="6"/>
  <c r="H4553" i="6"/>
  <c r="I4553" i="6"/>
  <c r="C4553" i="6"/>
  <c r="K4553" i="6"/>
  <c r="L4553" i="6"/>
  <c r="D4553" i="6"/>
  <c r="M4553" i="6"/>
  <c r="N4553" i="6"/>
  <c r="A4554" i="6"/>
  <c r="F4554" i="6"/>
  <c r="G4554" i="6"/>
  <c r="H4554" i="6"/>
  <c r="I4554" i="6"/>
  <c r="C4554" i="6"/>
  <c r="K4554" i="6"/>
  <c r="L4554" i="6"/>
  <c r="D4554" i="6"/>
  <c r="M4554" i="6"/>
  <c r="N4554" i="6"/>
  <c r="A4555" i="6"/>
  <c r="F4555" i="6"/>
  <c r="G4555" i="6"/>
  <c r="H4555" i="6"/>
  <c r="I4555" i="6"/>
  <c r="C4555" i="6"/>
  <c r="K4555" i="6"/>
  <c r="L4555" i="6"/>
  <c r="D4555" i="6"/>
  <c r="M4555" i="6"/>
  <c r="N4555" i="6"/>
  <c r="A4556" i="6"/>
  <c r="F4556" i="6"/>
  <c r="G4556" i="6"/>
  <c r="H4556" i="6"/>
  <c r="I4556" i="6"/>
  <c r="C4556" i="6"/>
  <c r="K4556" i="6"/>
  <c r="L4556" i="6"/>
  <c r="D4556" i="6"/>
  <c r="M4556" i="6"/>
  <c r="N4556" i="6"/>
  <c r="A4557" i="6"/>
  <c r="F4557" i="6"/>
  <c r="G4557" i="6"/>
  <c r="H4557" i="6"/>
  <c r="I4557" i="6"/>
  <c r="C4557" i="6"/>
  <c r="K4557" i="6"/>
  <c r="L4557" i="6"/>
  <c r="D4557" i="6"/>
  <c r="M4557" i="6"/>
  <c r="N4557" i="6"/>
  <c r="A4558" i="6"/>
  <c r="F4558" i="6"/>
  <c r="G4558" i="6"/>
  <c r="H4558" i="6"/>
  <c r="I4558" i="6"/>
  <c r="C4558" i="6"/>
  <c r="K4558" i="6"/>
  <c r="L4558" i="6"/>
  <c r="D4558" i="6"/>
  <c r="M4558" i="6"/>
  <c r="N4558" i="6"/>
  <c r="A4559" i="6"/>
  <c r="F4559" i="6"/>
  <c r="G4559" i="6"/>
  <c r="H4559" i="6"/>
  <c r="I4559" i="6"/>
  <c r="C4559" i="6"/>
  <c r="K4559" i="6"/>
  <c r="L4559" i="6"/>
  <c r="D4559" i="6"/>
  <c r="M4559" i="6"/>
  <c r="N4559" i="6"/>
  <c r="A4560" i="6"/>
  <c r="F4560" i="6"/>
  <c r="G4560" i="6"/>
  <c r="H4560" i="6"/>
  <c r="I4560" i="6"/>
  <c r="C4560" i="6"/>
  <c r="K4560" i="6"/>
  <c r="L4560" i="6"/>
  <c r="D4560" i="6"/>
  <c r="M4560" i="6"/>
  <c r="N4560" i="6"/>
  <c r="A4561" i="6"/>
  <c r="F4561" i="6"/>
  <c r="G4561" i="6"/>
  <c r="H4561" i="6"/>
  <c r="I4561" i="6"/>
  <c r="C4561" i="6"/>
  <c r="K4561" i="6"/>
  <c r="L4561" i="6"/>
  <c r="D4561" i="6"/>
  <c r="M4561" i="6"/>
  <c r="N4561" i="6"/>
  <c r="A4562" i="6"/>
  <c r="F4562" i="6"/>
  <c r="G4562" i="6"/>
  <c r="H4562" i="6"/>
  <c r="I4562" i="6"/>
  <c r="C4562" i="6"/>
  <c r="K4562" i="6"/>
  <c r="L4562" i="6"/>
  <c r="D4562" i="6"/>
  <c r="M4562" i="6"/>
  <c r="N4562" i="6"/>
  <c r="A4563" i="6"/>
  <c r="F4563" i="6"/>
  <c r="G4563" i="6"/>
  <c r="H4563" i="6"/>
  <c r="I4563" i="6"/>
  <c r="C4563" i="6"/>
  <c r="K4563" i="6"/>
  <c r="L4563" i="6"/>
  <c r="D4563" i="6"/>
  <c r="M4563" i="6"/>
  <c r="N4563" i="6"/>
  <c r="A4564" i="6"/>
  <c r="F4564" i="6"/>
  <c r="G4564" i="6"/>
  <c r="H4564" i="6"/>
  <c r="I4564" i="6"/>
  <c r="C4564" i="6"/>
  <c r="K4564" i="6"/>
  <c r="L4564" i="6"/>
  <c r="D4564" i="6"/>
  <c r="M4564" i="6"/>
  <c r="N4564" i="6"/>
  <c r="A4565" i="6"/>
  <c r="F4565" i="6"/>
  <c r="G4565" i="6"/>
  <c r="H4565" i="6"/>
  <c r="I4565" i="6"/>
  <c r="C4565" i="6"/>
  <c r="K4565" i="6"/>
  <c r="L4565" i="6"/>
  <c r="D4565" i="6"/>
  <c r="M4565" i="6"/>
  <c r="N4565" i="6"/>
  <c r="A4566" i="6"/>
  <c r="F4566" i="6"/>
  <c r="G4566" i="6"/>
  <c r="H4566" i="6"/>
  <c r="I4566" i="6"/>
  <c r="C4566" i="6"/>
  <c r="K4566" i="6"/>
  <c r="L4566" i="6"/>
  <c r="D4566" i="6"/>
  <c r="M4566" i="6"/>
  <c r="N4566" i="6"/>
  <c r="A4567" i="6"/>
  <c r="F4567" i="6"/>
  <c r="G4567" i="6"/>
  <c r="H4567" i="6"/>
  <c r="I4567" i="6"/>
  <c r="C4567" i="6"/>
  <c r="K4567" i="6"/>
  <c r="L4567" i="6"/>
  <c r="D4567" i="6"/>
  <c r="M4567" i="6"/>
  <c r="N4567" i="6"/>
  <c r="A4568" i="6"/>
  <c r="F4568" i="6"/>
  <c r="G4568" i="6"/>
  <c r="H4568" i="6"/>
  <c r="I4568" i="6"/>
  <c r="C4568" i="6"/>
  <c r="K4568" i="6"/>
  <c r="L4568" i="6"/>
  <c r="D4568" i="6"/>
  <c r="M4568" i="6"/>
  <c r="N4568" i="6"/>
  <c r="A4569" i="6"/>
  <c r="F4569" i="6"/>
  <c r="G4569" i="6"/>
  <c r="H4569" i="6"/>
  <c r="I4569" i="6"/>
  <c r="C4569" i="6"/>
  <c r="K4569" i="6"/>
  <c r="L4569" i="6"/>
  <c r="D4569" i="6"/>
  <c r="M4569" i="6"/>
  <c r="N4569" i="6"/>
  <c r="A4570" i="6"/>
  <c r="F4570" i="6"/>
  <c r="G4570" i="6"/>
  <c r="H4570" i="6"/>
  <c r="I4570" i="6"/>
  <c r="C4570" i="6"/>
  <c r="K4570" i="6"/>
  <c r="L4570" i="6"/>
  <c r="D4570" i="6"/>
  <c r="M4570" i="6"/>
  <c r="N4570" i="6"/>
  <c r="A4571" i="6"/>
  <c r="F4571" i="6"/>
  <c r="G4571" i="6"/>
  <c r="H4571" i="6"/>
  <c r="I4571" i="6"/>
  <c r="C4571" i="6"/>
  <c r="K4571" i="6"/>
  <c r="L4571" i="6"/>
  <c r="D4571" i="6"/>
  <c r="M4571" i="6"/>
  <c r="N4571" i="6"/>
  <c r="A4572" i="6"/>
  <c r="F4572" i="6"/>
  <c r="G4572" i="6"/>
  <c r="H4572" i="6"/>
  <c r="I4572" i="6"/>
  <c r="C4572" i="6"/>
  <c r="K4572" i="6"/>
  <c r="L4572" i="6"/>
  <c r="D4572" i="6"/>
  <c r="M4572" i="6"/>
  <c r="N4572" i="6"/>
  <c r="A4573" i="6"/>
  <c r="F4573" i="6"/>
  <c r="G4573" i="6"/>
  <c r="H4573" i="6"/>
  <c r="I4573" i="6"/>
  <c r="C4573" i="6"/>
  <c r="K4573" i="6"/>
  <c r="L4573" i="6"/>
  <c r="D4573" i="6"/>
  <c r="M4573" i="6"/>
  <c r="N4573" i="6"/>
  <c r="A4574" i="6"/>
  <c r="F4574" i="6"/>
  <c r="G4574" i="6"/>
  <c r="H4574" i="6"/>
  <c r="I4574" i="6"/>
  <c r="C4574" i="6"/>
  <c r="K4574" i="6"/>
  <c r="L4574" i="6"/>
  <c r="D4574" i="6"/>
  <c r="M4574" i="6"/>
  <c r="N4574" i="6"/>
  <c r="A4575" i="6"/>
  <c r="F4575" i="6"/>
  <c r="G4575" i="6"/>
  <c r="H4575" i="6"/>
  <c r="I4575" i="6"/>
  <c r="C4575" i="6"/>
  <c r="K4575" i="6"/>
  <c r="L4575" i="6"/>
  <c r="D4575" i="6"/>
  <c r="M4575" i="6"/>
  <c r="N4575" i="6"/>
  <c r="A4576" i="6"/>
  <c r="F4576" i="6"/>
  <c r="G4576" i="6"/>
  <c r="H4576" i="6"/>
  <c r="I4576" i="6"/>
  <c r="C4576" i="6"/>
  <c r="K4576" i="6"/>
  <c r="L4576" i="6"/>
  <c r="D4576" i="6"/>
  <c r="M4576" i="6"/>
  <c r="N4576" i="6"/>
  <c r="A4577" i="6"/>
  <c r="F4577" i="6"/>
  <c r="G4577" i="6"/>
  <c r="H4577" i="6"/>
  <c r="I4577" i="6"/>
  <c r="C4577" i="6"/>
  <c r="K4577" i="6"/>
  <c r="L4577" i="6"/>
  <c r="D4577" i="6"/>
  <c r="M4577" i="6"/>
  <c r="N4577" i="6"/>
  <c r="A4578" i="6"/>
  <c r="F4578" i="6"/>
  <c r="G4578" i="6"/>
  <c r="H4578" i="6"/>
  <c r="I4578" i="6"/>
  <c r="C4578" i="6"/>
  <c r="K4578" i="6"/>
  <c r="L4578" i="6"/>
  <c r="D4578" i="6"/>
  <c r="M4578" i="6"/>
  <c r="N4578" i="6"/>
  <c r="A4579" i="6"/>
  <c r="F4579" i="6"/>
  <c r="G4579" i="6"/>
  <c r="H4579" i="6"/>
  <c r="I4579" i="6"/>
  <c r="C4579" i="6"/>
  <c r="K4579" i="6"/>
  <c r="L4579" i="6"/>
  <c r="D4579" i="6"/>
  <c r="M4579" i="6"/>
  <c r="N4579" i="6"/>
  <c r="A4580" i="6"/>
  <c r="F4580" i="6"/>
  <c r="G4580" i="6"/>
  <c r="H4580" i="6"/>
  <c r="I4580" i="6"/>
  <c r="C4580" i="6"/>
  <c r="K4580" i="6"/>
  <c r="L4580" i="6"/>
  <c r="D4580" i="6"/>
  <c r="M4580" i="6"/>
  <c r="N4580" i="6"/>
  <c r="A4581" i="6"/>
  <c r="F4581" i="6"/>
  <c r="G4581" i="6"/>
  <c r="H4581" i="6"/>
  <c r="I4581" i="6"/>
  <c r="C4581" i="6"/>
  <c r="K4581" i="6"/>
  <c r="L4581" i="6"/>
  <c r="D4581" i="6"/>
  <c r="M4581" i="6"/>
  <c r="N4581" i="6"/>
  <c r="A4582" i="6"/>
  <c r="F4582" i="6"/>
  <c r="G4582" i="6"/>
  <c r="H4582" i="6"/>
  <c r="I4582" i="6"/>
  <c r="C4582" i="6"/>
  <c r="K4582" i="6"/>
  <c r="L4582" i="6"/>
  <c r="D4582" i="6"/>
  <c r="M4582" i="6"/>
  <c r="N4582" i="6"/>
  <c r="A4583" i="6"/>
  <c r="F4583" i="6"/>
  <c r="G4583" i="6"/>
  <c r="H4583" i="6"/>
  <c r="I4583" i="6"/>
  <c r="C4583" i="6"/>
  <c r="K4583" i="6"/>
  <c r="L4583" i="6"/>
  <c r="D4583" i="6"/>
  <c r="M4583" i="6"/>
  <c r="N4583" i="6"/>
  <c r="A4584" i="6"/>
  <c r="F4584" i="6"/>
  <c r="G4584" i="6"/>
  <c r="H4584" i="6"/>
  <c r="I4584" i="6"/>
  <c r="C4584" i="6"/>
  <c r="K4584" i="6"/>
  <c r="L4584" i="6"/>
  <c r="D4584" i="6"/>
  <c r="M4584" i="6"/>
  <c r="N4584" i="6"/>
  <c r="A4585" i="6"/>
  <c r="F4585" i="6"/>
  <c r="G4585" i="6"/>
  <c r="H4585" i="6"/>
  <c r="I4585" i="6"/>
  <c r="C4585" i="6"/>
  <c r="K4585" i="6"/>
  <c r="L4585" i="6"/>
  <c r="D4585" i="6"/>
  <c r="M4585" i="6"/>
  <c r="N4585" i="6"/>
  <c r="A4586" i="6"/>
  <c r="F4586" i="6"/>
  <c r="G4586" i="6"/>
  <c r="H4586" i="6"/>
  <c r="I4586" i="6"/>
  <c r="C4586" i="6"/>
  <c r="K4586" i="6"/>
  <c r="L4586" i="6"/>
  <c r="D4586" i="6"/>
  <c r="M4586" i="6"/>
  <c r="N4586" i="6"/>
  <c r="A4587" i="6"/>
  <c r="F4587" i="6"/>
  <c r="G4587" i="6"/>
  <c r="H4587" i="6"/>
  <c r="I4587" i="6"/>
  <c r="C4587" i="6"/>
  <c r="K4587" i="6"/>
  <c r="L4587" i="6"/>
  <c r="D4587" i="6"/>
  <c r="M4587" i="6"/>
  <c r="N4587" i="6"/>
  <c r="A4588" i="6"/>
  <c r="F4588" i="6"/>
  <c r="G4588" i="6"/>
  <c r="H4588" i="6"/>
  <c r="I4588" i="6"/>
  <c r="C4588" i="6"/>
  <c r="K4588" i="6"/>
  <c r="L4588" i="6"/>
  <c r="D4588" i="6"/>
  <c r="M4588" i="6"/>
  <c r="N4588" i="6"/>
  <c r="A4589" i="6"/>
  <c r="F4589" i="6"/>
  <c r="G4589" i="6"/>
  <c r="H4589" i="6"/>
  <c r="I4589" i="6"/>
  <c r="C4589" i="6"/>
  <c r="K4589" i="6"/>
  <c r="L4589" i="6"/>
  <c r="D4589" i="6"/>
  <c r="M4589" i="6"/>
  <c r="N4589" i="6"/>
  <c r="A4590" i="6"/>
  <c r="F4590" i="6"/>
  <c r="G4590" i="6"/>
  <c r="H4590" i="6"/>
  <c r="I4590" i="6"/>
  <c r="C4590" i="6"/>
  <c r="K4590" i="6"/>
  <c r="L4590" i="6"/>
  <c r="D4590" i="6"/>
  <c r="M4590" i="6"/>
  <c r="N4590" i="6"/>
  <c r="A4591" i="6"/>
  <c r="F4591" i="6"/>
  <c r="G4591" i="6"/>
  <c r="H4591" i="6"/>
  <c r="I4591" i="6"/>
  <c r="C4591" i="6"/>
  <c r="K4591" i="6"/>
  <c r="L4591" i="6"/>
  <c r="D4591" i="6"/>
  <c r="M4591" i="6"/>
  <c r="N4591" i="6"/>
  <c r="A4592" i="6"/>
  <c r="F4592" i="6"/>
  <c r="G4592" i="6"/>
  <c r="H4592" i="6"/>
  <c r="I4592" i="6"/>
  <c r="C4592" i="6"/>
  <c r="K4592" i="6"/>
  <c r="L4592" i="6"/>
  <c r="D4592" i="6"/>
  <c r="M4592" i="6"/>
  <c r="N4592" i="6"/>
  <c r="A4593" i="6"/>
  <c r="F4593" i="6"/>
  <c r="G4593" i="6"/>
  <c r="H4593" i="6"/>
  <c r="I4593" i="6"/>
  <c r="C4593" i="6"/>
  <c r="K4593" i="6"/>
  <c r="L4593" i="6"/>
  <c r="D4593" i="6"/>
  <c r="M4593" i="6"/>
  <c r="N4593" i="6"/>
  <c r="A4594" i="6"/>
  <c r="F4594" i="6"/>
  <c r="G4594" i="6"/>
  <c r="H4594" i="6"/>
  <c r="I4594" i="6"/>
  <c r="C4594" i="6"/>
  <c r="K4594" i="6"/>
  <c r="L4594" i="6"/>
  <c r="D4594" i="6"/>
  <c r="M4594" i="6"/>
  <c r="N4594" i="6"/>
  <c r="A4595" i="6"/>
  <c r="F4595" i="6"/>
  <c r="G4595" i="6"/>
  <c r="H4595" i="6"/>
  <c r="I4595" i="6"/>
  <c r="C4595" i="6"/>
  <c r="K4595" i="6"/>
  <c r="L4595" i="6"/>
  <c r="D4595" i="6"/>
  <c r="M4595" i="6"/>
  <c r="N4595" i="6"/>
  <c r="A4596" i="6"/>
  <c r="F4596" i="6"/>
  <c r="G4596" i="6"/>
  <c r="H4596" i="6"/>
  <c r="I4596" i="6"/>
  <c r="C4596" i="6"/>
  <c r="K4596" i="6"/>
  <c r="L4596" i="6"/>
  <c r="D4596" i="6"/>
  <c r="M4596" i="6"/>
  <c r="N4596" i="6"/>
  <c r="A4597" i="6"/>
  <c r="F4597" i="6"/>
  <c r="G4597" i="6"/>
  <c r="H4597" i="6"/>
  <c r="I4597" i="6"/>
  <c r="C4597" i="6"/>
  <c r="K4597" i="6"/>
  <c r="L4597" i="6"/>
  <c r="D4597" i="6"/>
  <c r="M4597" i="6"/>
  <c r="N4597" i="6"/>
  <c r="A4598" i="6"/>
  <c r="F4598" i="6"/>
  <c r="G4598" i="6"/>
  <c r="H4598" i="6"/>
  <c r="I4598" i="6"/>
  <c r="C4598" i="6"/>
  <c r="K4598" i="6"/>
  <c r="L4598" i="6"/>
  <c r="D4598" i="6"/>
  <c r="M4598" i="6"/>
  <c r="N4598" i="6"/>
  <c r="A4599" i="6"/>
  <c r="F4599" i="6"/>
  <c r="G4599" i="6"/>
  <c r="H4599" i="6"/>
  <c r="I4599" i="6"/>
  <c r="C4599" i="6"/>
  <c r="K4599" i="6"/>
  <c r="L4599" i="6"/>
  <c r="D4599" i="6"/>
  <c r="M4599" i="6"/>
  <c r="N4599" i="6"/>
  <c r="A4600" i="6"/>
  <c r="F4600" i="6"/>
  <c r="G4600" i="6"/>
  <c r="H4600" i="6"/>
  <c r="I4600" i="6"/>
  <c r="C4600" i="6"/>
  <c r="K4600" i="6"/>
  <c r="L4600" i="6"/>
  <c r="D4600" i="6"/>
  <c r="M4600" i="6"/>
  <c r="N4600" i="6"/>
  <c r="A4601" i="6"/>
  <c r="F4601" i="6"/>
  <c r="G4601" i="6"/>
  <c r="H4601" i="6"/>
  <c r="I4601" i="6"/>
  <c r="C4601" i="6"/>
  <c r="K4601" i="6"/>
  <c r="L4601" i="6"/>
  <c r="D4601" i="6"/>
  <c r="M4601" i="6"/>
  <c r="N4601" i="6"/>
  <c r="A4602" i="6"/>
  <c r="F4602" i="6"/>
  <c r="G4602" i="6"/>
  <c r="H4602" i="6"/>
  <c r="I4602" i="6"/>
  <c r="C4602" i="6"/>
  <c r="K4602" i="6"/>
  <c r="L4602" i="6"/>
  <c r="D4602" i="6"/>
  <c r="M4602" i="6"/>
  <c r="N4602" i="6"/>
  <c r="A4603" i="6"/>
  <c r="F4603" i="6"/>
  <c r="G4603" i="6"/>
  <c r="H4603" i="6"/>
  <c r="I4603" i="6"/>
  <c r="C4603" i="6"/>
  <c r="K4603" i="6"/>
  <c r="L4603" i="6"/>
  <c r="D4603" i="6"/>
  <c r="M4603" i="6"/>
  <c r="N4603" i="6"/>
  <c r="A4604" i="6"/>
  <c r="F4604" i="6"/>
  <c r="G4604" i="6"/>
  <c r="H4604" i="6"/>
  <c r="I4604" i="6"/>
  <c r="C4604" i="6"/>
  <c r="K4604" i="6"/>
  <c r="L4604" i="6"/>
  <c r="D4604" i="6"/>
  <c r="M4604" i="6"/>
  <c r="N4604" i="6"/>
  <c r="A4605" i="6"/>
  <c r="F4605" i="6"/>
  <c r="G4605" i="6"/>
  <c r="H4605" i="6"/>
  <c r="I4605" i="6"/>
  <c r="C4605" i="6"/>
  <c r="K4605" i="6"/>
  <c r="L4605" i="6"/>
  <c r="D4605" i="6"/>
  <c r="M4605" i="6"/>
  <c r="N4605" i="6"/>
  <c r="A4606" i="6"/>
  <c r="F4606" i="6"/>
  <c r="G4606" i="6"/>
  <c r="H4606" i="6"/>
  <c r="I4606" i="6"/>
  <c r="C4606" i="6"/>
  <c r="K4606" i="6"/>
  <c r="L4606" i="6"/>
  <c r="D4606" i="6"/>
  <c r="M4606" i="6"/>
  <c r="N4606" i="6"/>
  <c r="A4607" i="6"/>
  <c r="F4607" i="6"/>
  <c r="G4607" i="6"/>
  <c r="H4607" i="6"/>
  <c r="I4607" i="6"/>
  <c r="C4607" i="6"/>
  <c r="K4607" i="6"/>
  <c r="L4607" i="6"/>
  <c r="D4607" i="6"/>
  <c r="M4607" i="6"/>
  <c r="N4607" i="6"/>
  <c r="A4608" i="6"/>
  <c r="F4608" i="6"/>
  <c r="G4608" i="6"/>
  <c r="H4608" i="6"/>
  <c r="I4608" i="6"/>
  <c r="C4608" i="6"/>
  <c r="K4608" i="6"/>
  <c r="L4608" i="6"/>
  <c r="D4608" i="6"/>
  <c r="M4608" i="6"/>
  <c r="N4608" i="6"/>
  <c r="A4609" i="6"/>
  <c r="F4609" i="6"/>
  <c r="G4609" i="6"/>
  <c r="H4609" i="6"/>
  <c r="I4609" i="6"/>
  <c r="C4609" i="6"/>
  <c r="K4609" i="6"/>
  <c r="L4609" i="6"/>
  <c r="D4609" i="6"/>
  <c r="M4609" i="6"/>
  <c r="N4609" i="6"/>
  <c r="A4610" i="6"/>
  <c r="F4610" i="6"/>
  <c r="G4610" i="6"/>
  <c r="H4610" i="6"/>
  <c r="I4610" i="6"/>
  <c r="C4610" i="6"/>
  <c r="K4610" i="6"/>
  <c r="L4610" i="6"/>
  <c r="D4610" i="6"/>
  <c r="M4610" i="6"/>
  <c r="N4610" i="6"/>
  <c r="A4611" i="6"/>
  <c r="F4611" i="6"/>
  <c r="G4611" i="6"/>
  <c r="H4611" i="6"/>
  <c r="I4611" i="6"/>
  <c r="C4611" i="6"/>
  <c r="K4611" i="6"/>
  <c r="L4611" i="6"/>
  <c r="D4611" i="6"/>
  <c r="M4611" i="6"/>
  <c r="N4611" i="6"/>
  <c r="A4612" i="6"/>
  <c r="F4612" i="6"/>
  <c r="G4612" i="6"/>
  <c r="H4612" i="6"/>
  <c r="I4612" i="6"/>
  <c r="C4612" i="6"/>
  <c r="K4612" i="6"/>
  <c r="L4612" i="6"/>
  <c r="D4612" i="6"/>
  <c r="M4612" i="6"/>
  <c r="N4612" i="6"/>
  <c r="A4613" i="6"/>
  <c r="F4613" i="6"/>
  <c r="G4613" i="6"/>
  <c r="H4613" i="6"/>
  <c r="I4613" i="6"/>
  <c r="C4613" i="6"/>
  <c r="K4613" i="6"/>
  <c r="L4613" i="6"/>
  <c r="D4613" i="6"/>
  <c r="M4613" i="6"/>
  <c r="N4613" i="6"/>
  <c r="A4614" i="6"/>
  <c r="F4614" i="6"/>
  <c r="G4614" i="6"/>
  <c r="H4614" i="6"/>
  <c r="I4614" i="6"/>
  <c r="C4614" i="6"/>
  <c r="K4614" i="6"/>
  <c r="L4614" i="6"/>
  <c r="D4614" i="6"/>
  <c r="M4614" i="6"/>
  <c r="N4614" i="6"/>
  <c r="A4615" i="6"/>
  <c r="F4615" i="6"/>
  <c r="G4615" i="6"/>
  <c r="H4615" i="6"/>
  <c r="I4615" i="6"/>
  <c r="C4615" i="6"/>
  <c r="K4615" i="6"/>
  <c r="L4615" i="6"/>
  <c r="D4615" i="6"/>
  <c r="M4615" i="6"/>
  <c r="N4615" i="6"/>
  <c r="A4616" i="6"/>
  <c r="F4616" i="6"/>
  <c r="G4616" i="6"/>
  <c r="H4616" i="6"/>
  <c r="I4616" i="6"/>
  <c r="C4616" i="6"/>
  <c r="K4616" i="6"/>
  <c r="L4616" i="6"/>
  <c r="D4616" i="6"/>
  <c r="M4616" i="6"/>
  <c r="N4616" i="6"/>
  <c r="A4617" i="6"/>
  <c r="F4617" i="6"/>
  <c r="G4617" i="6"/>
  <c r="H4617" i="6"/>
  <c r="I4617" i="6"/>
  <c r="C4617" i="6"/>
  <c r="K4617" i="6"/>
  <c r="L4617" i="6"/>
  <c r="D4617" i="6"/>
  <c r="M4617" i="6"/>
  <c r="N4617" i="6"/>
  <c r="A4618" i="6"/>
  <c r="F4618" i="6"/>
  <c r="G4618" i="6"/>
  <c r="H4618" i="6"/>
  <c r="I4618" i="6"/>
  <c r="C4618" i="6"/>
  <c r="K4618" i="6"/>
  <c r="L4618" i="6"/>
  <c r="D4618" i="6"/>
  <c r="M4618" i="6"/>
  <c r="N4618" i="6"/>
  <c r="A4619" i="6"/>
  <c r="F4619" i="6"/>
  <c r="G4619" i="6"/>
  <c r="H4619" i="6"/>
  <c r="I4619" i="6"/>
  <c r="C4619" i="6"/>
  <c r="K4619" i="6"/>
  <c r="L4619" i="6"/>
  <c r="D4619" i="6"/>
  <c r="M4619" i="6"/>
  <c r="N4619" i="6"/>
  <c r="A4620" i="6"/>
  <c r="F4620" i="6"/>
  <c r="G4620" i="6"/>
  <c r="H4620" i="6"/>
  <c r="I4620" i="6"/>
  <c r="C4620" i="6"/>
  <c r="K4620" i="6"/>
  <c r="L4620" i="6"/>
  <c r="D4620" i="6"/>
  <c r="M4620" i="6"/>
  <c r="N4620" i="6"/>
  <c r="A4621" i="6"/>
  <c r="F4621" i="6"/>
  <c r="G4621" i="6"/>
  <c r="H4621" i="6"/>
  <c r="I4621" i="6"/>
  <c r="C4621" i="6"/>
  <c r="K4621" i="6"/>
  <c r="L4621" i="6"/>
  <c r="D4621" i="6"/>
  <c r="M4621" i="6"/>
  <c r="N4621" i="6"/>
  <c r="A4622" i="6"/>
  <c r="F4622" i="6"/>
  <c r="G4622" i="6"/>
  <c r="H4622" i="6"/>
  <c r="I4622" i="6"/>
  <c r="C4622" i="6"/>
  <c r="K4622" i="6"/>
  <c r="L4622" i="6"/>
  <c r="D4622" i="6"/>
  <c r="M4622" i="6"/>
  <c r="N4622" i="6"/>
  <c r="A4623" i="6"/>
  <c r="F4623" i="6"/>
  <c r="G4623" i="6"/>
  <c r="H4623" i="6"/>
  <c r="I4623" i="6"/>
  <c r="C4623" i="6"/>
  <c r="K4623" i="6"/>
  <c r="L4623" i="6"/>
  <c r="D4623" i="6"/>
  <c r="M4623" i="6"/>
  <c r="N4623" i="6"/>
  <c r="A4624" i="6"/>
  <c r="F4624" i="6"/>
  <c r="G4624" i="6"/>
  <c r="H4624" i="6"/>
  <c r="I4624" i="6"/>
  <c r="C4624" i="6"/>
  <c r="K4624" i="6"/>
  <c r="L4624" i="6"/>
  <c r="D4624" i="6"/>
  <c r="M4624" i="6"/>
  <c r="N4624" i="6"/>
  <c r="A4625" i="6"/>
  <c r="F4625" i="6"/>
  <c r="G4625" i="6"/>
  <c r="H4625" i="6"/>
  <c r="I4625" i="6"/>
  <c r="C4625" i="6"/>
  <c r="K4625" i="6"/>
  <c r="L4625" i="6"/>
  <c r="D4625" i="6"/>
  <c r="M4625" i="6"/>
  <c r="N4625" i="6"/>
  <c r="A4626" i="6"/>
  <c r="F4626" i="6"/>
  <c r="G4626" i="6"/>
  <c r="H4626" i="6"/>
  <c r="I4626" i="6"/>
  <c r="C4626" i="6"/>
  <c r="K4626" i="6"/>
  <c r="L4626" i="6"/>
  <c r="D4626" i="6"/>
  <c r="M4626" i="6"/>
  <c r="N4626" i="6"/>
  <c r="A4627" i="6"/>
  <c r="F4627" i="6"/>
  <c r="G4627" i="6"/>
  <c r="H4627" i="6"/>
  <c r="I4627" i="6"/>
  <c r="C4627" i="6"/>
  <c r="K4627" i="6"/>
  <c r="L4627" i="6"/>
  <c r="D4627" i="6"/>
  <c r="M4627" i="6"/>
  <c r="N4627" i="6"/>
  <c r="A4628" i="6"/>
  <c r="F4628" i="6"/>
  <c r="G4628" i="6"/>
  <c r="H4628" i="6"/>
  <c r="I4628" i="6"/>
  <c r="C4628" i="6"/>
  <c r="K4628" i="6"/>
  <c r="L4628" i="6"/>
  <c r="D4628" i="6"/>
  <c r="M4628" i="6"/>
  <c r="N4628" i="6"/>
  <c r="A4629" i="6"/>
  <c r="F4629" i="6"/>
  <c r="G4629" i="6"/>
  <c r="H4629" i="6"/>
  <c r="I4629" i="6"/>
  <c r="C4629" i="6"/>
  <c r="K4629" i="6"/>
  <c r="L4629" i="6"/>
  <c r="D4629" i="6"/>
  <c r="M4629" i="6"/>
  <c r="N4629" i="6"/>
  <c r="A4630" i="6"/>
  <c r="F4630" i="6"/>
  <c r="G4630" i="6"/>
  <c r="H4630" i="6"/>
  <c r="I4630" i="6"/>
  <c r="C4630" i="6"/>
  <c r="K4630" i="6"/>
  <c r="L4630" i="6"/>
  <c r="D4630" i="6"/>
  <c r="M4630" i="6"/>
  <c r="N4630" i="6"/>
  <c r="A4631" i="6"/>
  <c r="F4631" i="6"/>
  <c r="G4631" i="6"/>
  <c r="H4631" i="6"/>
  <c r="I4631" i="6"/>
  <c r="C4631" i="6"/>
  <c r="K4631" i="6"/>
  <c r="L4631" i="6"/>
  <c r="D4631" i="6"/>
  <c r="M4631" i="6"/>
  <c r="N4631" i="6"/>
  <c r="A4632" i="6"/>
  <c r="F4632" i="6"/>
  <c r="G4632" i="6"/>
  <c r="H4632" i="6"/>
  <c r="I4632" i="6"/>
  <c r="C4632" i="6"/>
  <c r="K4632" i="6"/>
  <c r="L4632" i="6"/>
  <c r="D4632" i="6"/>
  <c r="M4632" i="6"/>
  <c r="N4632" i="6"/>
  <c r="A4633" i="6"/>
  <c r="F4633" i="6"/>
  <c r="G4633" i="6"/>
  <c r="H4633" i="6"/>
  <c r="I4633" i="6"/>
  <c r="C4633" i="6"/>
  <c r="K4633" i="6"/>
  <c r="L4633" i="6"/>
  <c r="D4633" i="6"/>
  <c r="M4633" i="6"/>
  <c r="N4633" i="6"/>
  <c r="A4634" i="6"/>
  <c r="F4634" i="6"/>
  <c r="G4634" i="6"/>
  <c r="H4634" i="6"/>
  <c r="I4634" i="6"/>
  <c r="C4634" i="6"/>
  <c r="K4634" i="6"/>
  <c r="L4634" i="6"/>
  <c r="D4634" i="6"/>
  <c r="M4634" i="6"/>
  <c r="N4634" i="6"/>
  <c r="A4635" i="6"/>
  <c r="F4635" i="6"/>
  <c r="G4635" i="6"/>
  <c r="H4635" i="6"/>
  <c r="I4635" i="6"/>
  <c r="C4635" i="6"/>
  <c r="K4635" i="6"/>
  <c r="L4635" i="6"/>
  <c r="D4635" i="6"/>
  <c r="M4635" i="6"/>
  <c r="N4635" i="6"/>
  <c r="A4636" i="6"/>
  <c r="F4636" i="6"/>
  <c r="G4636" i="6"/>
  <c r="H4636" i="6"/>
  <c r="I4636" i="6"/>
  <c r="C4636" i="6"/>
  <c r="K4636" i="6"/>
  <c r="L4636" i="6"/>
  <c r="D4636" i="6"/>
  <c r="M4636" i="6"/>
  <c r="N4636" i="6"/>
  <c r="A4637" i="6"/>
  <c r="F4637" i="6"/>
  <c r="G4637" i="6"/>
  <c r="H4637" i="6"/>
  <c r="I4637" i="6"/>
  <c r="C4637" i="6"/>
  <c r="K4637" i="6"/>
  <c r="L4637" i="6"/>
  <c r="D4637" i="6"/>
  <c r="M4637" i="6"/>
  <c r="N4637" i="6"/>
  <c r="A4638" i="6"/>
  <c r="F4638" i="6"/>
  <c r="G4638" i="6"/>
  <c r="H4638" i="6"/>
  <c r="I4638" i="6"/>
  <c r="C4638" i="6"/>
  <c r="K4638" i="6"/>
  <c r="L4638" i="6"/>
  <c r="D4638" i="6"/>
  <c r="M4638" i="6"/>
  <c r="N4638" i="6"/>
  <c r="A4639" i="6"/>
  <c r="F4639" i="6"/>
  <c r="G4639" i="6"/>
  <c r="H4639" i="6"/>
  <c r="I4639" i="6"/>
  <c r="C4639" i="6"/>
  <c r="K4639" i="6"/>
  <c r="L4639" i="6"/>
  <c r="D4639" i="6"/>
  <c r="M4639" i="6"/>
  <c r="N4639" i="6"/>
  <c r="A4640" i="6"/>
  <c r="F4640" i="6"/>
  <c r="G4640" i="6"/>
  <c r="H4640" i="6"/>
  <c r="I4640" i="6"/>
  <c r="C4640" i="6"/>
  <c r="K4640" i="6"/>
  <c r="L4640" i="6"/>
  <c r="D4640" i="6"/>
  <c r="M4640" i="6"/>
  <c r="N4640" i="6"/>
  <c r="A4641" i="6"/>
  <c r="F4641" i="6"/>
  <c r="G4641" i="6"/>
  <c r="H4641" i="6"/>
  <c r="I4641" i="6"/>
  <c r="C4641" i="6"/>
  <c r="K4641" i="6"/>
  <c r="L4641" i="6"/>
  <c r="D4641" i="6"/>
  <c r="M4641" i="6"/>
  <c r="N4641" i="6"/>
  <c r="A4642" i="6"/>
  <c r="F4642" i="6"/>
  <c r="G4642" i="6"/>
  <c r="H4642" i="6"/>
  <c r="I4642" i="6"/>
  <c r="C4642" i="6"/>
  <c r="K4642" i="6"/>
  <c r="L4642" i="6"/>
  <c r="D4642" i="6"/>
  <c r="M4642" i="6"/>
  <c r="N4642" i="6"/>
  <c r="A4643" i="6"/>
  <c r="F4643" i="6"/>
  <c r="G4643" i="6"/>
  <c r="H4643" i="6"/>
  <c r="I4643" i="6"/>
  <c r="C4643" i="6"/>
  <c r="K4643" i="6"/>
  <c r="L4643" i="6"/>
  <c r="D4643" i="6"/>
  <c r="M4643" i="6"/>
  <c r="N4643" i="6"/>
  <c r="A4644" i="6"/>
  <c r="F4644" i="6"/>
  <c r="G4644" i="6"/>
  <c r="H4644" i="6"/>
  <c r="I4644" i="6"/>
  <c r="C4644" i="6"/>
  <c r="K4644" i="6"/>
  <c r="L4644" i="6"/>
  <c r="D4644" i="6"/>
  <c r="M4644" i="6"/>
  <c r="N4644" i="6"/>
  <c r="A4645" i="6"/>
  <c r="F4645" i="6"/>
  <c r="G4645" i="6"/>
  <c r="H4645" i="6"/>
  <c r="I4645" i="6"/>
  <c r="C4645" i="6"/>
  <c r="K4645" i="6"/>
  <c r="L4645" i="6"/>
  <c r="D4645" i="6"/>
  <c r="M4645" i="6"/>
  <c r="N4645" i="6"/>
  <c r="A4646" i="6"/>
  <c r="F4646" i="6"/>
  <c r="G4646" i="6"/>
  <c r="H4646" i="6"/>
  <c r="I4646" i="6"/>
  <c r="C4646" i="6"/>
  <c r="K4646" i="6"/>
  <c r="L4646" i="6"/>
  <c r="D4646" i="6"/>
  <c r="M4646" i="6"/>
  <c r="N4646" i="6"/>
  <c r="A4647" i="6"/>
  <c r="F4647" i="6"/>
  <c r="G4647" i="6"/>
  <c r="H4647" i="6"/>
  <c r="I4647" i="6"/>
  <c r="C4647" i="6"/>
  <c r="K4647" i="6"/>
  <c r="L4647" i="6"/>
  <c r="D4647" i="6"/>
  <c r="M4647" i="6"/>
  <c r="N4647" i="6"/>
  <c r="A4648" i="6"/>
  <c r="F4648" i="6"/>
  <c r="G4648" i="6"/>
  <c r="H4648" i="6"/>
  <c r="I4648" i="6"/>
  <c r="C4648" i="6"/>
  <c r="K4648" i="6"/>
  <c r="L4648" i="6"/>
  <c r="D4648" i="6"/>
  <c r="M4648" i="6"/>
  <c r="N4648" i="6"/>
  <c r="A4649" i="6"/>
  <c r="F4649" i="6"/>
  <c r="G4649" i="6"/>
  <c r="H4649" i="6"/>
  <c r="I4649" i="6"/>
  <c r="C4649" i="6"/>
  <c r="K4649" i="6"/>
  <c r="L4649" i="6"/>
  <c r="D4649" i="6"/>
  <c r="M4649" i="6"/>
  <c r="N4649" i="6"/>
  <c r="A4650" i="6"/>
  <c r="F4650" i="6"/>
  <c r="G4650" i="6"/>
  <c r="H4650" i="6"/>
  <c r="I4650" i="6"/>
  <c r="C4650" i="6"/>
  <c r="K4650" i="6"/>
  <c r="L4650" i="6"/>
  <c r="D4650" i="6"/>
  <c r="M4650" i="6"/>
  <c r="N4650" i="6"/>
  <c r="A4651" i="6"/>
  <c r="F4651" i="6"/>
  <c r="G4651" i="6"/>
  <c r="H4651" i="6"/>
  <c r="I4651" i="6"/>
  <c r="C4651" i="6"/>
  <c r="K4651" i="6"/>
  <c r="L4651" i="6"/>
  <c r="D4651" i="6"/>
  <c r="M4651" i="6"/>
  <c r="N4651" i="6"/>
  <c r="A4652" i="6"/>
  <c r="F4652" i="6"/>
  <c r="G4652" i="6"/>
  <c r="H4652" i="6"/>
  <c r="I4652" i="6"/>
  <c r="C4652" i="6"/>
  <c r="K4652" i="6"/>
  <c r="L4652" i="6"/>
  <c r="D4652" i="6"/>
  <c r="M4652" i="6"/>
  <c r="N4652" i="6"/>
  <c r="A4653" i="6"/>
  <c r="F4653" i="6"/>
  <c r="G4653" i="6"/>
  <c r="H4653" i="6"/>
  <c r="I4653" i="6"/>
  <c r="C4653" i="6"/>
  <c r="K4653" i="6"/>
  <c r="L4653" i="6"/>
  <c r="D4653" i="6"/>
  <c r="M4653" i="6"/>
  <c r="N4653" i="6"/>
  <c r="A4654" i="6"/>
  <c r="F4654" i="6"/>
  <c r="G4654" i="6"/>
  <c r="H4654" i="6"/>
  <c r="I4654" i="6"/>
  <c r="C4654" i="6"/>
  <c r="K4654" i="6"/>
  <c r="L4654" i="6"/>
  <c r="D4654" i="6"/>
  <c r="M4654" i="6"/>
  <c r="N4654" i="6"/>
  <c r="A4655" i="6"/>
  <c r="F4655" i="6"/>
  <c r="G4655" i="6"/>
  <c r="H4655" i="6"/>
  <c r="I4655" i="6"/>
  <c r="C4655" i="6"/>
  <c r="K4655" i="6"/>
  <c r="L4655" i="6"/>
  <c r="D4655" i="6"/>
  <c r="M4655" i="6"/>
  <c r="N4655" i="6"/>
  <c r="A4656" i="6"/>
  <c r="F4656" i="6"/>
  <c r="G4656" i="6"/>
  <c r="H4656" i="6"/>
  <c r="I4656" i="6"/>
  <c r="C4656" i="6"/>
  <c r="K4656" i="6"/>
  <c r="L4656" i="6"/>
  <c r="D4656" i="6"/>
  <c r="M4656" i="6"/>
  <c r="N4656" i="6"/>
  <c r="A4657" i="6"/>
  <c r="F4657" i="6"/>
  <c r="G4657" i="6"/>
  <c r="H4657" i="6"/>
  <c r="I4657" i="6"/>
  <c r="C4657" i="6"/>
  <c r="K4657" i="6"/>
  <c r="L4657" i="6"/>
  <c r="D4657" i="6"/>
  <c r="M4657" i="6"/>
  <c r="N4657" i="6"/>
  <c r="A4658" i="6"/>
  <c r="F4658" i="6"/>
  <c r="G4658" i="6"/>
  <c r="H4658" i="6"/>
  <c r="I4658" i="6"/>
  <c r="C4658" i="6"/>
  <c r="K4658" i="6"/>
  <c r="L4658" i="6"/>
  <c r="D4658" i="6"/>
  <c r="M4658" i="6"/>
  <c r="N4658" i="6"/>
  <c r="A4659" i="6"/>
  <c r="F4659" i="6"/>
  <c r="G4659" i="6"/>
  <c r="H4659" i="6"/>
  <c r="I4659" i="6"/>
  <c r="C4659" i="6"/>
  <c r="K4659" i="6"/>
  <c r="L4659" i="6"/>
  <c r="D4659" i="6"/>
  <c r="M4659" i="6"/>
  <c r="N4659" i="6"/>
  <c r="A4660" i="6"/>
  <c r="F4660" i="6"/>
  <c r="G4660" i="6"/>
  <c r="H4660" i="6"/>
  <c r="I4660" i="6"/>
  <c r="C4660" i="6"/>
  <c r="K4660" i="6"/>
  <c r="L4660" i="6"/>
  <c r="D4660" i="6"/>
  <c r="M4660" i="6"/>
  <c r="N4660" i="6"/>
  <c r="A4661" i="6"/>
  <c r="F4661" i="6"/>
  <c r="G4661" i="6"/>
  <c r="H4661" i="6"/>
  <c r="I4661" i="6"/>
  <c r="C4661" i="6"/>
  <c r="K4661" i="6"/>
  <c r="L4661" i="6"/>
  <c r="D4661" i="6"/>
  <c r="M4661" i="6"/>
  <c r="N4661" i="6"/>
  <c r="A4662" i="6"/>
  <c r="F4662" i="6"/>
  <c r="G4662" i="6"/>
  <c r="H4662" i="6"/>
  <c r="I4662" i="6"/>
  <c r="C4662" i="6"/>
  <c r="K4662" i="6"/>
  <c r="L4662" i="6"/>
  <c r="D4662" i="6"/>
  <c r="M4662" i="6"/>
  <c r="N4662" i="6"/>
  <c r="A4663" i="6"/>
  <c r="F4663" i="6"/>
  <c r="G4663" i="6"/>
  <c r="H4663" i="6"/>
  <c r="I4663" i="6"/>
  <c r="C4663" i="6"/>
  <c r="K4663" i="6"/>
  <c r="L4663" i="6"/>
  <c r="D4663" i="6"/>
  <c r="M4663" i="6"/>
  <c r="N4663" i="6"/>
  <c r="A4664" i="6"/>
  <c r="F4664" i="6"/>
  <c r="G4664" i="6"/>
  <c r="H4664" i="6"/>
  <c r="I4664" i="6"/>
  <c r="C4664" i="6"/>
  <c r="K4664" i="6"/>
  <c r="L4664" i="6"/>
  <c r="D4664" i="6"/>
  <c r="M4664" i="6"/>
  <c r="N4664" i="6"/>
  <c r="A4665" i="6"/>
  <c r="F4665" i="6"/>
  <c r="G4665" i="6"/>
  <c r="H4665" i="6"/>
  <c r="I4665" i="6"/>
  <c r="C4665" i="6"/>
  <c r="K4665" i="6"/>
  <c r="L4665" i="6"/>
  <c r="D4665" i="6"/>
  <c r="M4665" i="6"/>
  <c r="N4665" i="6"/>
  <c r="A4666" i="6"/>
  <c r="F4666" i="6"/>
  <c r="G4666" i="6"/>
  <c r="H4666" i="6"/>
  <c r="I4666" i="6"/>
  <c r="C4666" i="6"/>
  <c r="K4666" i="6"/>
  <c r="L4666" i="6"/>
  <c r="D4666" i="6"/>
  <c r="M4666" i="6"/>
  <c r="N4666" i="6"/>
  <c r="A4667" i="6"/>
  <c r="F4667" i="6"/>
  <c r="G4667" i="6"/>
  <c r="H4667" i="6"/>
  <c r="I4667" i="6"/>
  <c r="C4667" i="6"/>
  <c r="K4667" i="6"/>
  <c r="L4667" i="6"/>
  <c r="D4667" i="6"/>
  <c r="M4667" i="6"/>
  <c r="N4667" i="6"/>
  <c r="A4668" i="6"/>
  <c r="F4668" i="6"/>
  <c r="G4668" i="6"/>
  <c r="H4668" i="6"/>
  <c r="I4668" i="6"/>
  <c r="C4668" i="6"/>
  <c r="K4668" i="6"/>
  <c r="L4668" i="6"/>
  <c r="D4668" i="6"/>
  <c r="M4668" i="6"/>
  <c r="N4668" i="6"/>
  <c r="A4669" i="6"/>
  <c r="F4669" i="6"/>
  <c r="G4669" i="6"/>
  <c r="H4669" i="6"/>
  <c r="I4669" i="6"/>
  <c r="C4669" i="6"/>
  <c r="K4669" i="6"/>
  <c r="L4669" i="6"/>
  <c r="D4669" i="6"/>
  <c r="M4669" i="6"/>
  <c r="N4669" i="6"/>
  <c r="A4670" i="6"/>
  <c r="F4670" i="6"/>
  <c r="G4670" i="6"/>
  <c r="H4670" i="6"/>
  <c r="I4670" i="6"/>
  <c r="C4670" i="6"/>
  <c r="K4670" i="6"/>
  <c r="L4670" i="6"/>
  <c r="D4670" i="6"/>
  <c r="M4670" i="6"/>
  <c r="N4670" i="6"/>
  <c r="A4671" i="6"/>
  <c r="F4671" i="6"/>
  <c r="G4671" i="6"/>
  <c r="H4671" i="6"/>
  <c r="I4671" i="6"/>
  <c r="C4671" i="6"/>
  <c r="K4671" i="6"/>
  <c r="L4671" i="6"/>
  <c r="D4671" i="6"/>
  <c r="M4671" i="6"/>
  <c r="N4671" i="6"/>
  <c r="A4672" i="6"/>
  <c r="F4672" i="6"/>
  <c r="G4672" i="6"/>
  <c r="H4672" i="6"/>
  <c r="I4672" i="6"/>
  <c r="C4672" i="6"/>
  <c r="K4672" i="6"/>
  <c r="L4672" i="6"/>
  <c r="D4672" i="6"/>
  <c r="M4672" i="6"/>
  <c r="N4672" i="6"/>
  <c r="A4673" i="6"/>
  <c r="F4673" i="6"/>
  <c r="G4673" i="6"/>
  <c r="H4673" i="6"/>
  <c r="I4673" i="6"/>
  <c r="C4673" i="6"/>
  <c r="K4673" i="6"/>
  <c r="L4673" i="6"/>
  <c r="D4673" i="6"/>
  <c r="M4673" i="6"/>
  <c r="N4673" i="6"/>
  <c r="A4674" i="6"/>
  <c r="F4674" i="6"/>
  <c r="G4674" i="6"/>
  <c r="H4674" i="6"/>
  <c r="I4674" i="6"/>
  <c r="C4674" i="6"/>
  <c r="K4674" i="6"/>
  <c r="L4674" i="6"/>
  <c r="D4674" i="6"/>
  <c r="M4674" i="6"/>
  <c r="N4674" i="6"/>
  <c r="A4675" i="6"/>
  <c r="F4675" i="6"/>
  <c r="G4675" i="6"/>
  <c r="H4675" i="6"/>
  <c r="I4675" i="6"/>
  <c r="C4675" i="6"/>
  <c r="K4675" i="6"/>
  <c r="L4675" i="6"/>
  <c r="D4675" i="6"/>
  <c r="M4675" i="6"/>
  <c r="N4675" i="6"/>
  <c r="A4676" i="6"/>
  <c r="F4676" i="6"/>
  <c r="G4676" i="6"/>
  <c r="H4676" i="6"/>
  <c r="I4676" i="6"/>
  <c r="C4676" i="6"/>
  <c r="K4676" i="6"/>
  <c r="L4676" i="6"/>
  <c r="D4676" i="6"/>
  <c r="M4676" i="6"/>
  <c r="N4676" i="6"/>
  <c r="A4677" i="6"/>
  <c r="F4677" i="6"/>
  <c r="G4677" i="6"/>
  <c r="H4677" i="6"/>
  <c r="I4677" i="6"/>
  <c r="C4677" i="6"/>
  <c r="K4677" i="6"/>
  <c r="L4677" i="6"/>
  <c r="D4677" i="6"/>
  <c r="M4677" i="6"/>
  <c r="N4677" i="6"/>
  <c r="A4678" i="6"/>
  <c r="F4678" i="6"/>
  <c r="G4678" i="6"/>
  <c r="H4678" i="6"/>
  <c r="I4678" i="6"/>
  <c r="C4678" i="6"/>
  <c r="K4678" i="6"/>
  <c r="L4678" i="6"/>
  <c r="D4678" i="6"/>
  <c r="M4678" i="6"/>
  <c r="N4678" i="6"/>
  <c r="A4679" i="6"/>
  <c r="F4679" i="6"/>
  <c r="G4679" i="6"/>
  <c r="H4679" i="6"/>
  <c r="I4679" i="6"/>
  <c r="C4679" i="6"/>
  <c r="K4679" i="6"/>
  <c r="L4679" i="6"/>
  <c r="D4679" i="6"/>
  <c r="M4679" i="6"/>
  <c r="N4679" i="6"/>
  <c r="A4680" i="6"/>
  <c r="F4680" i="6"/>
  <c r="G4680" i="6"/>
  <c r="H4680" i="6"/>
  <c r="I4680" i="6"/>
  <c r="C4680" i="6"/>
  <c r="K4680" i="6"/>
  <c r="L4680" i="6"/>
  <c r="D4680" i="6"/>
  <c r="M4680" i="6"/>
  <c r="N4680" i="6"/>
  <c r="A4681" i="6"/>
  <c r="F4681" i="6"/>
  <c r="G4681" i="6"/>
  <c r="H4681" i="6"/>
  <c r="I4681" i="6"/>
  <c r="C4681" i="6"/>
  <c r="K4681" i="6"/>
  <c r="L4681" i="6"/>
  <c r="D4681" i="6"/>
  <c r="M4681" i="6"/>
  <c r="N4681" i="6"/>
  <c r="A4682" i="6"/>
  <c r="F4682" i="6"/>
  <c r="G4682" i="6"/>
  <c r="H4682" i="6"/>
  <c r="I4682" i="6"/>
  <c r="C4682" i="6"/>
  <c r="K4682" i="6"/>
  <c r="L4682" i="6"/>
  <c r="D4682" i="6"/>
  <c r="M4682" i="6"/>
  <c r="N4682" i="6"/>
  <c r="A4683" i="6"/>
  <c r="F4683" i="6"/>
  <c r="G4683" i="6"/>
  <c r="H4683" i="6"/>
  <c r="I4683" i="6"/>
  <c r="C4683" i="6"/>
  <c r="K4683" i="6"/>
  <c r="L4683" i="6"/>
  <c r="D4683" i="6"/>
  <c r="M4683" i="6"/>
  <c r="N4683" i="6"/>
  <c r="A4684" i="6"/>
  <c r="F4684" i="6"/>
  <c r="G4684" i="6"/>
  <c r="H4684" i="6"/>
  <c r="I4684" i="6"/>
  <c r="C4684" i="6"/>
  <c r="K4684" i="6"/>
  <c r="L4684" i="6"/>
  <c r="D4684" i="6"/>
  <c r="M4684" i="6"/>
  <c r="N4684" i="6"/>
  <c r="A4685" i="6"/>
  <c r="F4685" i="6"/>
  <c r="G4685" i="6"/>
  <c r="H4685" i="6"/>
  <c r="I4685" i="6"/>
  <c r="C4685" i="6"/>
  <c r="K4685" i="6"/>
  <c r="L4685" i="6"/>
  <c r="D4685" i="6"/>
  <c r="M4685" i="6"/>
  <c r="N4685" i="6"/>
  <c r="A4686" i="6"/>
  <c r="F4686" i="6"/>
  <c r="G4686" i="6"/>
  <c r="H4686" i="6"/>
  <c r="I4686" i="6"/>
  <c r="C4686" i="6"/>
  <c r="K4686" i="6"/>
  <c r="L4686" i="6"/>
  <c r="D4686" i="6"/>
  <c r="M4686" i="6"/>
  <c r="N4686" i="6"/>
  <c r="A4687" i="6"/>
  <c r="F4687" i="6"/>
  <c r="G4687" i="6"/>
  <c r="H4687" i="6"/>
  <c r="I4687" i="6"/>
  <c r="C4687" i="6"/>
  <c r="K4687" i="6"/>
  <c r="L4687" i="6"/>
  <c r="D4687" i="6"/>
  <c r="M4687" i="6"/>
  <c r="N4687" i="6"/>
  <c r="A4688" i="6"/>
  <c r="F4688" i="6"/>
  <c r="G4688" i="6"/>
  <c r="H4688" i="6"/>
  <c r="I4688" i="6"/>
  <c r="C4688" i="6"/>
  <c r="K4688" i="6"/>
  <c r="L4688" i="6"/>
  <c r="D4688" i="6"/>
  <c r="M4688" i="6"/>
  <c r="N4688" i="6"/>
  <c r="A4689" i="6"/>
  <c r="F4689" i="6"/>
  <c r="G4689" i="6"/>
  <c r="H4689" i="6"/>
  <c r="I4689" i="6"/>
  <c r="C4689" i="6"/>
  <c r="K4689" i="6"/>
  <c r="L4689" i="6"/>
  <c r="D4689" i="6"/>
  <c r="M4689" i="6"/>
  <c r="N4689" i="6"/>
  <c r="A4690" i="6"/>
  <c r="F4690" i="6"/>
  <c r="G4690" i="6"/>
  <c r="H4690" i="6"/>
  <c r="I4690" i="6"/>
  <c r="C4690" i="6"/>
  <c r="K4690" i="6"/>
  <c r="L4690" i="6"/>
  <c r="D4690" i="6"/>
  <c r="M4690" i="6"/>
  <c r="N4690" i="6"/>
  <c r="A4691" i="6"/>
  <c r="F4691" i="6"/>
  <c r="G4691" i="6"/>
  <c r="H4691" i="6"/>
  <c r="I4691" i="6"/>
  <c r="C4691" i="6"/>
  <c r="K4691" i="6"/>
  <c r="L4691" i="6"/>
  <c r="D4691" i="6"/>
  <c r="M4691" i="6"/>
  <c r="N4691" i="6"/>
  <c r="A4692" i="6"/>
  <c r="F4692" i="6"/>
  <c r="G4692" i="6"/>
  <c r="H4692" i="6"/>
  <c r="I4692" i="6"/>
  <c r="C4692" i="6"/>
  <c r="K4692" i="6"/>
  <c r="L4692" i="6"/>
  <c r="D4692" i="6"/>
  <c r="M4692" i="6"/>
  <c r="N4692" i="6"/>
  <c r="A4693" i="6"/>
  <c r="F4693" i="6"/>
  <c r="G4693" i="6"/>
  <c r="H4693" i="6"/>
  <c r="I4693" i="6"/>
  <c r="C4693" i="6"/>
  <c r="K4693" i="6"/>
  <c r="L4693" i="6"/>
  <c r="D4693" i="6"/>
  <c r="M4693" i="6"/>
  <c r="N4693" i="6"/>
  <c r="A4694" i="6"/>
  <c r="F4694" i="6"/>
  <c r="G4694" i="6"/>
  <c r="H4694" i="6"/>
  <c r="I4694" i="6"/>
  <c r="C4694" i="6"/>
  <c r="K4694" i="6"/>
  <c r="L4694" i="6"/>
  <c r="D4694" i="6"/>
  <c r="M4694" i="6"/>
  <c r="N4694" i="6"/>
  <c r="A4695" i="6"/>
  <c r="F4695" i="6"/>
  <c r="G4695" i="6"/>
  <c r="H4695" i="6"/>
  <c r="I4695" i="6"/>
  <c r="C4695" i="6"/>
  <c r="K4695" i="6"/>
  <c r="L4695" i="6"/>
  <c r="D4695" i="6"/>
  <c r="M4695" i="6"/>
  <c r="N4695" i="6"/>
  <c r="A4696" i="6"/>
  <c r="F4696" i="6"/>
  <c r="G4696" i="6"/>
  <c r="H4696" i="6"/>
  <c r="I4696" i="6"/>
  <c r="C4696" i="6"/>
  <c r="K4696" i="6"/>
  <c r="L4696" i="6"/>
  <c r="D4696" i="6"/>
  <c r="M4696" i="6"/>
  <c r="N4696" i="6"/>
  <c r="A4697" i="6"/>
  <c r="F4697" i="6"/>
  <c r="G4697" i="6"/>
  <c r="H4697" i="6"/>
  <c r="I4697" i="6"/>
  <c r="C4697" i="6"/>
  <c r="K4697" i="6"/>
  <c r="L4697" i="6"/>
  <c r="D4697" i="6"/>
  <c r="M4697" i="6"/>
  <c r="N4697" i="6"/>
  <c r="A4698" i="6"/>
  <c r="F4698" i="6"/>
  <c r="G4698" i="6"/>
  <c r="H4698" i="6"/>
  <c r="I4698" i="6"/>
  <c r="C4698" i="6"/>
  <c r="K4698" i="6"/>
  <c r="L4698" i="6"/>
  <c r="D4698" i="6"/>
  <c r="M4698" i="6"/>
  <c r="N4698" i="6"/>
  <c r="A4699" i="6"/>
  <c r="F4699" i="6"/>
  <c r="G4699" i="6"/>
  <c r="H4699" i="6"/>
  <c r="I4699" i="6"/>
  <c r="C4699" i="6"/>
  <c r="K4699" i="6"/>
  <c r="L4699" i="6"/>
  <c r="D4699" i="6"/>
  <c r="M4699" i="6"/>
  <c r="N4699" i="6"/>
  <c r="A4700" i="6"/>
  <c r="F4700" i="6"/>
  <c r="G4700" i="6"/>
  <c r="H4700" i="6"/>
  <c r="I4700" i="6"/>
  <c r="C4700" i="6"/>
  <c r="K4700" i="6"/>
  <c r="L4700" i="6"/>
  <c r="D4700" i="6"/>
  <c r="M4700" i="6"/>
  <c r="N4700" i="6"/>
  <c r="A4701" i="6"/>
  <c r="F4701" i="6"/>
  <c r="G4701" i="6"/>
  <c r="H4701" i="6"/>
  <c r="I4701" i="6"/>
  <c r="C4701" i="6"/>
  <c r="K4701" i="6"/>
  <c r="L4701" i="6"/>
  <c r="D4701" i="6"/>
  <c r="M4701" i="6"/>
  <c r="N4701" i="6"/>
  <c r="A4702" i="6"/>
  <c r="F4702" i="6"/>
  <c r="G4702" i="6"/>
  <c r="H4702" i="6"/>
  <c r="I4702" i="6"/>
  <c r="C4702" i="6"/>
  <c r="K4702" i="6"/>
  <c r="L4702" i="6"/>
  <c r="D4702" i="6"/>
  <c r="M4702" i="6"/>
  <c r="N4702" i="6"/>
  <c r="A4703" i="6"/>
  <c r="F4703" i="6"/>
  <c r="G4703" i="6"/>
  <c r="H4703" i="6"/>
  <c r="I4703" i="6"/>
  <c r="C4703" i="6"/>
  <c r="K4703" i="6"/>
  <c r="L4703" i="6"/>
  <c r="D4703" i="6"/>
  <c r="M4703" i="6"/>
  <c r="N4703" i="6"/>
  <c r="A4704" i="6"/>
  <c r="F4704" i="6"/>
  <c r="G4704" i="6"/>
  <c r="H4704" i="6"/>
  <c r="I4704" i="6"/>
  <c r="C4704" i="6"/>
  <c r="K4704" i="6"/>
  <c r="L4704" i="6"/>
  <c r="D4704" i="6"/>
  <c r="M4704" i="6"/>
  <c r="N4704" i="6"/>
  <c r="A4705" i="6"/>
  <c r="F4705" i="6"/>
  <c r="G4705" i="6"/>
  <c r="H4705" i="6"/>
  <c r="I4705" i="6"/>
  <c r="C4705" i="6"/>
  <c r="K4705" i="6"/>
  <c r="L4705" i="6"/>
  <c r="D4705" i="6"/>
  <c r="M4705" i="6"/>
  <c r="N4705" i="6"/>
  <c r="A4706" i="6"/>
  <c r="F4706" i="6"/>
  <c r="G4706" i="6"/>
  <c r="H4706" i="6"/>
  <c r="I4706" i="6"/>
  <c r="C4706" i="6"/>
  <c r="K4706" i="6"/>
  <c r="L4706" i="6"/>
  <c r="D4706" i="6"/>
  <c r="M4706" i="6"/>
  <c r="N4706" i="6"/>
  <c r="A4707" i="6"/>
  <c r="F4707" i="6"/>
  <c r="G4707" i="6"/>
  <c r="H4707" i="6"/>
  <c r="I4707" i="6"/>
  <c r="C4707" i="6"/>
  <c r="K4707" i="6"/>
  <c r="L4707" i="6"/>
  <c r="D4707" i="6"/>
  <c r="M4707" i="6"/>
  <c r="N4707" i="6"/>
  <c r="A4708" i="6"/>
  <c r="F4708" i="6"/>
  <c r="G4708" i="6"/>
  <c r="H4708" i="6"/>
  <c r="I4708" i="6"/>
  <c r="C4708" i="6"/>
  <c r="K4708" i="6"/>
  <c r="L4708" i="6"/>
  <c r="D4708" i="6"/>
  <c r="M4708" i="6"/>
  <c r="N4708" i="6"/>
  <c r="A4709" i="6"/>
  <c r="F4709" i="6"/>
  <c r="G4709" i="6"/>
  <c r="H4709" i="6"/>
  <c r="I4709" i="6"/>
  <c r="C4709" i="6"/>
  <c r="K4709" i="6"/>
  <c r="L4709" i="6"/>
  <c r="D4709" i="6"/>
  <c r="M4709" i="6"/>
  <c r="N4709" i="6"/>
  <c r="A4710" i="6"/>
  <c r="F4710" i="6"/>
  <c r="G4710" i="6"/>
  <c r="H4710" i="6"/>
  <c r="I4710" i="6"/>
  <c r="C4710" i="6"/>
  <c r="K4710" i="6"/>
  <c r="L4710" i="6"/>
  <c r="D4710" i="6"/>
  <c r="M4710" i="6"/>
  <c r="N4710" i="6"/>
  <c r="A4711" i="6"/>
  <c r="F4711" i="6"/>
  <c r="G4711" i="6"/>
  <c r="H4711" i="6"/>
  <c r="I4711" i="6"/>
  <c r="C4711" i="6"/>
  <c r="K4711" i="6"/>
  <c r="L4711" i="6"/>
  <c r="D4711" i="6"/>
  <c r="M4711" i="6"/>
  <c r="N4711" i="6"/>
  <c r="A4712" i="6"/>
  <c r="F4712" i="6"/>
  <c r="G4712" i="6"/>
  <c r="H4712" i="6"/>
  <c r="I4712" i="6"/>
  <c r="C4712" i="6"/>
  <c r="K4712" i="6"/>
  <c r="L4712" i="6"/>
  <c r="D4712" i="6"/>
  <c r="M4712" i="6"/>
  <c r="N4712" i="6"/>
  <c r="A4713" i="6"/>
  <c r="F4713" i="6"/>
  <c r="G4713" i="6"/>
  <c r="H4713" i="6"/>
  <c r="I4713" i="6"/>
  <c r="C4713" i="6"/>
  <c r="K4713" i="6"/>
  <c r="L4713" i="6"/>
  <c r="D4713" i="6"/>
  <c r="M4713" i="6"/>
  <c r="N4713" i="6"/>
  <c r="A4714" i="6"/>
  <c r="F4714" i="6"/>
  <c r="G4714" i="6"/>
  <c r="H4714" i="6"/>
  <c r="I4714" i="6"/>
  <c r="C4714" i="6"/>
  <c r="K4714" i="6"/>
  <c r="L4714" i="6"/>
  <c r="D4714" i="6"/>
  <c r="M4714" i="6"/>
  <c r="N4714" i="6"/>
  <c r="A4715" i="6"/>
  <c r="F4715" i="6"/>
  <c r="G4715" i="6"/>
  <c r="H4715" i="6"/>
  <c r="I4715" i="6"/>
  <c r="C4715" i="6"/>
  <c r="K4715" i="6"/>
  <c r="L4715" i="6"/>
  <c r="D4715" i="6"/>
  <c r="M4715" i="6"/>
  <c r="N4715" i="6"/>
  <c r="A4716" i="6"/>
  <c r="F4716" i="6"/>
  <c r="G4716" i="6"/>
  <c r="H4716" i="6"/>
  <c r="I4716" i="6"/>
  <c r="C4716" i="6"/>
  <c r="K4716" i="6"/>
  <c r="L4716" i="6"/>
  <c r="D4716" i="6"/>
  <c r="M4716" i="6"/>
  <c r="N4716" i="6"/>
  <c r="A4717" i="6"/>
  <c r="F4717" i="6"/>
  <c r="G4717" i="6"/>
  <c r="H4717" i="6"/>
  <c r="I4717" i="6"/>
  <c r="C4717" i="6"/>
  <c r="K4717" i="6"/>
  <c r="L4717" i="6"/>
  <c r="D4717" i="6"/>
  <c r="M4717" i="6"/>
  <c r="N4717" i="6"/>
  <c r="A4718" i="6"/>
  <c r="F4718" i="6"/>
  <c r="G4718" i="6"/>
  <c r="H4718" i="6"/>
  <c r="I4718" i="6"/>
  <c r="C4718" i="6"/>
  <c r="K4718" i="6"/>
  <c r="L4718" i="6"/>
  <c r="D4718" i="6"/>
  <c r="M4718" i="6"/>
  <c r="N4718" i="6"/>
  <c r="A4719" i="6"/>
  <c r="F4719" i="6"/>
  <c r="G4719" i="6"/>
  <c r="H4719" i="6"/>
  <c r="I4719" i="6"/>
  <c r="C4719" i="6"/>
  <c r="K4719" i="6"/>
  <c r="L4719" i="6"/>
  <c r="D4719" i="6"/>
  <c r="M4719" i="6"/>
  <c r="N4719" i="6"/>
  <c r="A4720" i="6"/>
  <c r="F4720" i="6"/>
  <c r="G4720" i="6"/>
  <c r="H4720" i="6"/>
  <c r="I4720" i="6"/>
  <c r="C4720" i="6"/>
  <c r="K4720" i="6"/>
  <c r="L4720" i="6"/>
  <c r="D4720" i="6"/>
  <c r="M4720" i="6"/>
  <c r="N4720" i="6"/>
  <c r="A4721" i="6"/>
  <c r="F4721" i="6"/>
  <c r="G4721" i="6"/>
  <c r="H4721" i="6"/>
  <c r="I4721" i="6"/>
  <c r="C4721" i="6"/>
  <c r="K4721" i="6"/>
  <c r="L4721" i="6"/>
  <c r="D4721" i="6"/>
  <c r="M4721" i="6"/>
  <c r="N4721" i="6"/>
  <c r="A4722" i="6"/>
  <c r="F4722" i="6"/>
  <c r="G4722" i="6"/>
  <c r="H4722" i="6"/>
  <c r="I4722" i="6"/>
  <c r="C4722" i="6"/>
  <c r="K4722" i="6"/>
  <c r="L4722" i="6"/>
  <c r="D4722" i="6"/>
  <c r="M4722" i="6"/>
  <c r="N4722" i="6"/>
  <c r="A4723" i="6"/>
  <c r="F4723" i="6"/>
  <c r="G4723" i="6"/>
  <c r="H4723" i="6"/>
  <c r="I4723" i="6"/>
  <c r="C4723" i="6"/>
  <c r="K4723" i="6"/>
  <c r="L4723" i="6"/>
  <c r="D4723" i="6"/>
  <c r="M4723" i="6"/>
  <c r="N4723" i="6"/>
  <c r="A4724" i="6"/>
  <c r="F4724" i="6"/>
  <c r="G4724" i="6"/>
  <c r="H4724" i="6"/>
  <c r="I4724" i="6"/>
  <c r="C4724" i="6"/>
  <c r="K4724" i="6"/>
  <c r="L4724" i="6"/>
  <c r="D4724" i="6"/>
  <c r="M4724" i="6"/>
  <c r="N4724" i="6"/>
  <c r="A4725" i="6"/>
  <c r="F4725" i="6"/>
  <c r="G4725" i="6"/>
  <c r="H4725" i="6"/>
  <c r="I4725" i="6"/>
  <c r="C4725" i="6"/>
  <c r="K4725" i="6"/>
  <c r="L4725" i="6"/>
  <c r="D4725" i="6"/>
  <c r="M4725" i="6"/>
  <c r="N4725" i="6"/>
  <c r="A4726" i="6"/>
  <c r="F4726" i="6"/>
  <c r="G4726" i="6"/>
  <c r="H4726" i="6"/>
  <c r="I4726" i="6"/>
  <c r="C4726" i="6"/>
  <c r="K4726" i="6"/>
  <c r="L4726" i="6"/>
  <c r="D4726" i="6"/>
  <c r="M4726" i="6"/>
  <c r="N4726" i="6"/>
  <c r="A4727" i="6"/>
  <c r="F4727" i="6"/>
  <c r="G4727" i="6"/>
  <c r="H4727" i="6"/>
  <c r="I4727" i="6"/>
  <c r="C4727" i="6"/>
  <c r="K4727" i="6"/>
  <c r="L4727" i="6"/>
  <c r="D4727" i="6"/>
  <c r="M4727" i="6"/>
  <c r="N4727" i="6"/>
  <c r="A4728" i="6"/>
  <c r="F4728" i="6"/>
  <c r="G4728" i="6"/>
  <c r="H4728" i="6"/>
  <c r="I4728" i="6"/>
  <c r="C4728" i="6"/>
  <c r="K4728" i="6"/>
  <c r="L4728" i="6"/>
  <c r="D4728" i="6"/>
  <c r="M4728" i="6"/>
  <c r="N4728" i="6"/>
  <c r="A4729" i="6"/>
  <c r="F4729" i="6"/>
  <c r="G4729" i="6"/>
  <c r="H4729" i="6"/>
  <c r="I4729" i="6"/>
  <c r="C4729" i="6"/>
  <c r="K4729" i="6"/>
  <c r="L4729" i="6"/>
  <c r="D4729" i="6"/>
  <c r="M4729" i="6"/>
  <c r="N4729" i="6"/>
  <c r="A4730" i="6"/>
  <c r="F4730" i="6"/>
  <c r="G4730" i="6"/>
  <c r="H4730" i="6"/>
  <c r="I4730" i="6"/>
  <c r="C4730" i="6"/>
  <c r="K4730" i="6"/>
  <c r="L4730" i="6"/>
  <c r="D4730" i="6"/>
  <c r="M4730" i="6"/>
  <c r="N4730" i="6"/>
  <c r="A4731" i="6"/>
  <c r="F4731" i="6"/>
  <c r="G4731" i="6"/>
  <c r="H4731" i="6"/>
  <c r="I4731" i="6"/>
  <c r="C4731" i="6"/>
  <c r="K4731" i="6"/>
  <c r="L4731" i="6"/>
  <c r="D4731" i="6"/>
  <c r="M4731" i="6"/>
  <c r="N4731" i="6"/>
  <c r="A4732" i="6"/>
  <c r="F4732" i="6"/>
  <c r="G4732" i="6"/>
  <c r="H4732" i="6"/>
  <c r="I4732" i="6"/>
  <c r="C4732" i="6"/>
  <c r="K4732" i="6"/>
  <c r="L4732" i="6"/>
  <c r="D4732" i="6"/>
  <c r="M4732" i="6"/>
  <c r="N4732" i="6"/>
  <c r="A4733" i="6"/>
  <c r="F4733" i="6"/>
  <c r="G4733" i="6"/>
  <c r="H4733" i="6"/>
  <c r="I4733" i="6"/>
  <c r="C4733" i="6"/>
  <c r="K4733" i="6"/>
  <c r="L4733" i="6"/>
  <c r="D4733" i="6"/>
  <c r="M4733" i="6"/>
  <c r="N4733" i="6"/>
  <c r="A4734" i="6"/>
  <c r="F4734" i="6"/>
  <c r="G4734" i="6"/>
  <c r="H4734" i="6"/>
  <c r="I4734" i="6"/>
  <c r="C4734" i="6"/>
  <c r="K4734" i="6"/>
  <c r="L4734" i="6"/>
  <c r="D4734" i="6"/>
  <c r="M4734" i="6"/>
  <c r="N4734" i="6"/>
  <c r="A4735" i="6"/>
  <c r="F4735" i="6"/>
  <c r="G4735" i="6"/>
  <c r="H4735" i="6"/>
  <c r="I4735" i="6"/>
  <c r="C4735" i="6"/>
  <c r="K4735" i="6"/>
  <c r="L4735" i="6"/>
  <c r="D4735" i="6"/>
  <c r="M4735" i="6"/>
  <c r="N4735" i="6"/>
  <c r="A4736" i="6"/>
  <c r="F4736" i="6"/>
  <c r="G4736" i="6"/>
  <c r="H4736" i="6"/>
  <c r="I4736" i="6"/>
  <c r="C4736" i="6"/>
  <c r="K4736" i="6"/>
  <c r="L4736" i="6"/>
  <c r="D4736" i="6"/>
  <c r="M4736" i="6"/>
  <c r="N4736" i="6"/>
  <c r="A4737" i="6"/>
  <c r="F4737" i="6"/>
  <c r="G4737" i="6"/>
  <c r="H4737" i="6"/>
  <c r="I4737" i="6"/>
  <c r="C4737" i="6"/>
  <c r="K4737" i="6"/>
  <c r="L4737" i="6"/>
  <c r="D4737" i="6"/>
  <c r="M4737" i="6"/>
  <c r="N4737" i="6"/>
  <c r="A4738" i="6"/>
  <c r="F4738" i="6"/>
  <c r="G4738" i="6"/>
  <c r="H4738" i="6"/>
  <c r="I4738" i="6"/>
  <c r="C4738" i="6"/>
  <c r="K4738" i="6"/>
  <c r="L4738" i="6"/>
  <c r="D4738" i="6"/>
  <c r="M4738" i="6"/>
  <c r="N4738" i="6"/>
  <c r="A4739" i="6"/>
  <c r="F4739" i="6"/>
  <c r="G4739" i="6"/>
  <c r="H4739" i="6"/>
  <c r="I4739" i="6"/>
  <c r="C4739" i="6"/>
  <c r="K4739" i="6"/>
  <c r="L4739" i="6"/>
  <c r="D4739" i="6"/>
  <c r="M4739" i="6"/>
  <c r="N4739" i="6"/>
  <c r="A4740" i="6"/>
  <c r="F4740" i="6"/>
  <c r="G4740" i="6"/>
  <c r="H4740" i="6"/>
  <c r="I4740" i="6"/>
  <c r="C4740" i="6"/>
  <c r="K4740" i="6"/>
  <c r="L4740" i="6"/>
  <c r="D4740" i="6"/>
  <c r="M4740" i="6"/>
  <c r="N4740" i="6"/>
  <c r="A4741" i="6"/>
  <c r="F4741" i="6"/>
  <c r="G4741" i="6"/>
  <c r="H4741" i="6"/>
  <c r="I4741" i="6"/>
  <c r="C4741" i="6"/>
  <c r="K4741" i="6"/>
  <c r="L4741" i="6"/>
  <c r="D4741" i="6"/>
  <c r="M4741" i="6"/>
  <c r="N4741" i="6"/>
  <c r="A4742" i="6"/>
  <c r="F4742" i="6"/>
  <c r="G4742" i="6"/>
  <c r="H4742" i="6"/>
  <c r="I4742" i="6"/>
  <c r="C4742" i="6"/>
  <c r="K4742" i="6"/>
  <c r="L4742" i="6"/>
  <c r="D4742" i="6"/>
  <c r="M4742" i="6"/>
  <c r="N4742" i="6"/>
  <c r="A4743" i="6"/>
  <c r="F4743" i="6"/>
  <c r="G4743" i="6"/>
  <c r="H4743" i="6"/>
  <c r="I4743" i="6"/>
  <c r="C4743" i="6"/>
  <c r="K4743" i="6"/>
  <c r="L4743" i="6"/>
  <c r="D4743" i="6"/>
  <c r="M4743" i="6"/>
  <c r="N4743" i="6"/>
  <c r="A4744" i="6"/>
  <c r="F4744" i="6"/>
  <c r="G4744" i="6"/>
  <c r="H4744" i="6"/>
  <c r="I4744" i="6"/>
  <c r="C4744" i="6"/>
  <c r="K4744" i="6"/>
  <c r="L4744" i="6"/>
  <c r="D4744" i="6"/>
  <c r="M4744" i="6"/>
  <c r="N4744" i="6"/>
  <c r="A4745" i="6"/>
  <c r="F4745" i="6"/>
  <c r="G4745" i="6"/>
  <c r="H4745" i="6"/>
  <c r="I4745" i="6"/>
  <c r="C4745" i="6"/>
  <c r="K4745" i="6"/>
  <c r="L4745" i="6"/>
  <c r="D4745" i="6"/>
  <c r="M4745" i="6"/>
  <c r="N4745" i="6"/>
  <c r="A4746" i="6"/>
  <c r="F4746" i="6"/>
  <c r="G4746" i="6"/>
  <c r="H4746" i="6"/>
  <c r="I4746" i="6"/>
  <c r="C4746" i="6"/>
  <c r="K4746" i="6"/>
  <c r="L4746" i="6"/>
  <c r="D4746" i="6"/>
  <c r="M4746" i="6"/>
  <c r="N4746" i="6"/>
  <c r="A4747" i="6"/>
  <c r="F4747" i="6"/>
  <c r="G4747" i="6"/>
  <c r="H4747" i="6"/>
  <c r="I4747" i="6"/>
  <c r="C4747" i="6"/>
  <c r="K4747" i="6"/>
  <c r="L4747" i="6"/>
  <c r="D4747" i="6"/>
  <c r="M4747" i="6"/>
  <c r="N4747" i="6"/>
  <c r="A4748" i="6"/>
  <c r="F4748" i="6"/>
  <c r="G4748" i="6"/>
  <c r="H4748" i="6"/>
  <c r="I4748" i="6"/>
  <c r="C4748" i="6"/>
  <c r="K4748" i="6"/>
  <c r="L4748" i="6"/>
  <c r="D4748" i="6"/>
  <c r="M4748" i="6"/>
  <c r="N4748" i="6"/>
  <c r="A4749" i="6"/>
  <c r="F4749" i="6"/>
  <c r="G4749" i="6"/>
  <c r="H4749" i="6"/>
  <c r="I4749" i="6"/>
  <c r="C4749" i="6"/>
  <c r="K4749" i="6"/>
  <c r="L4749" i="6"/>
  <c r="D4749" i="6"/>
  <c r="M4749" i="6"/>
  <c r="N4749" i="6"/>
  <c r="A4750" i="6"/>
  <c r="F4750" i="6"/>
  <c r="G4750" i="6"/>
  <c r="H4750" i="6"/>
  <c r="I4750" i="6"/>
  <c r="C4750" i="6"/>
  <c r="K4750" i="6"/>
  <c r="L4750" i="6"/>
  <c r="D4750" i="6"/>
  <c r="M4750" i="6"/>
  <c r="N4750" i="6"/>
  <c r="A4751" i="6"/>
  <c r="F4751" i="6"/>
  <c r="G4751" i="6"/>
  <c r="H4751" i="6"/>
  <c r="I4751" i="6"/>
  <c r="C4751" i="6"/>
  <c r="K4751" i="6"/>
  <c r="L4751" i="6"/>
  <c r="D4751" i="6"/>
  <c r="M4751" i="6"/>
  <c r="N4751" i="6"/>
  <c r="A4752" i="6"/>
  <c r="F4752" i="6"/>
  <c r="G4752" i="6"/>
  <c r="H4752" i="6"/>
  <c r="I4752" i="6"/>
  <c r="C4752" i="6"/>
  <c r="K4752" i="6"/>
  <c r="L4752" i="6"/>
  <c r="D4752" i="6"/>
  <c r="M4752" i="6"/>
  <c r="N4752" i="6"/>
  <c r="A4753" i="6"/>
  <c r="F4753" i="6"/>
  <c r="G4753" i="6"/>
  <c r="H4753" i="6"/>
  <c r="I4753" i="6"/>
  <c r="C4753" i="6"/>
  <c r="K4753" i="6"/>
  <c r="L4753" i="6"/>
  <c r="D4753" i="6"/>
  <c r="M4753" i="6"/>
  <c r="N4753" i="6"/>
  <c r="A4754" i="6"/>
  <c r="F4754" i="6"/>
  <c r="G4754" i="6"/>
  <c r="H4754" i="6"/>
  <c r="I4754" i="6"/>
  <c r="C4754" i="6"/>
  <c r="K4754" i="6"/>
  <c r="L4754" i="6"/>
  <c r="D4754" i="6"/>
  <c r="M4754" i="6"/>
  <c r="N4754" i="6"/>
  <c r="A4755" i="6"/>
  <c r="F4755" i="6"/>
  <c r="G4755" i="6"/>
  <c r="H4755" i="6"/>
  <c r="I4755" i="6"/>
  <c r="C4755" i="6"/>
  <c r="K4755" i="6"/>
  <c r="L4755" i="6"/>
  <c r="D4755" i="6"/>
  <c r="M4755" i="6"/>
  <c r="N4755" i="6"/>
  <c r="A4756" i="6"/>
  <c r="F4756" i="6"/>
  <c r="G4756" i="6"/>
  <c r="H4756" i="6"/>
  <c r="I4756" i="6"/>
  <c r="C4756" i="6"/>
  <c r="K4756" i="6"/>
  <c r="L4756" i="6"/>
  <c r="D4756" i="6"/>
  <c r="M4756" i="6"/>
  <c r="N4756" i="6"/>
  <c r="A4757" i="6"/>
  <c r="F4757" i="6"/>
  <c r="G4757" i="6"/>
  <c r="H4757" i="6"/>
  <c r="I4757" i="6"/>
  <c r="C4757" i="6"/>
  <c r="K4757" i="6"/>
  <c r="L4757" i="6"/>
  <c r="D4757" i="6"/>
  <c r="M4757" i="6"/>
  <c r="N4757" i="6"/>
  <c r="A4758" i="6"/>
  <c r="F4758" i="6"/>
  <c r="G4758" i="6"/>
  <c r="H4758" i="6"/>
  <c r="I4758" i="6"/>
  <c r="C4758" i="6"/>
  <c r="K4758" i="6"/>
  <c r="L4758" i="6"/>
  <c r="D4758" i="6"/>
  <c r="M4758" i="6"/>
  <c r="N4758" i="6"/>
  <c r="A4759" i="6"/>
  <c r="F4759" i="6"/>
  <c r="G4759" i="6"/>
  <c r="H4759" i="6"/>
  <c r="I4759" i="6"/>
  <c r="C4759" i="6"/>
  <c r="K4759" i="6"/>
  <c r="L4759" i="6"/>
  <c r="D4759" i="6"/>
  <c r="M4759" i="6"/>
  <c r="N4759" i="6"/>
  <c r="A4760" i="6"/>
  <c r="F4760" i="6"/>
  <c r="G4760" i="6"/>
  <c r="H4760" i="6"/>
  <c r="I4760" i="6"/>
  <c r="C4760" i="6"/>
  <c r="K4760" i="6"/>
  <c r="L4760" i="6"/>
  <c r="D4760" i="6"/>
  <c r="M4760" i="6"/>
  <c r="N4760" i="6"/>
  <c r="A4761" i="6"/>
  <c r="F4761" i="6"/>
  <c r="G4761" i="6"/>
  <c r="H4761" i="6"/>
  <c r="I4761" i="6"/>
  <c r="C4761" i="6"/>
  <c r="K4761" i="6"/>
  <c r="L4761" i="6"/>
  <c r="D4761" i="6"/>
  <c r="M4761" i="6"/>
  <c r="N4761" i="6"/>
  <c r="A4762" i="6"/>
  <c r="F4762" i="6"/>
  <c r="G4762" i="6"/>
  <c r="H4762" i="6"/>
  <c r="I4762" i="6"/>
  <c r="C4762" i="6"/>
  <c r="K4762" i="6"/>
  <c r="L4762" i="6"/>
  <c r="D4762" i="6"/>
  <c r="M4762" i="6"/>
  <c r="N4762" i="6"/>
  <c r="A4763" i="6"/>
  <c r="F4763" i="6"/>
  <c r="G4763" i="6"/>
  <c r="H4763" i="6"/>
  <c r="I4763" i="6"/>
  <c r="C4763" i="6"/>
  <c r="K4763" i="6"/>
  <c r="L4763" i="6"/>
  <c r="D4763" i="6"/>
  <c r="M4763" i="6"/>
  <c r="N4763" i="6"/>
  <c r="A4764" i="6"/>
  <c r="F4764" i="6"/>
  <c r="G4764" i="6"/>
  <c r="H4764" i="6"/>
  <c r="I4764" i="6"/>
  <c r="C4764" i="6"/>
  <c r="K4764" i="6"/>
  <c r="L4764" i="6"/>
  <c r="D4764" i="6"/>
  <c r="M4764" i="6"/>
  <c r="N4764" i="6"/>
  <c r="A4765" i="6"/>
  <c r="F4765" i="6"/>
  <c r="G4765" i="6"/>
  <c r="H4765" i="6"/>
  <c r="I4765" i="6"/>
  <c r="C4765" i="6"/>
  <c r="K4765" i="6"/>
  <c r="L4765" i="6"/>
  <c r="D4765" i="6"/>
  <c r="M4765" i="6"/>
  <c r="N4765" i="6"/>
  <c r="A4766" i="6"/>
  <c r="F4766" i="6"/>
  <c r="G4766" i="6"/>
  <c r="H4766" i="6"/>
  <c r="I4766" i="6"/>
  <c r="C4766" i="6"/>
  <c r="K4766" i="6"/>
  <c r="L4766" i="6"/>
  <c r="D4766" i="6"/>
  <c r="M4766" i="6"/>
  <c r="N4766" i="6"/>
  <c r="A4767" i="6"/>
  <c r="F4767" i="6"/>
  <c r="G4767" i="6"/>
  <c r="H4767" i="6"/>
  <c r="I4767" i="6"/>
  <c r="C4767" i="6"/>
  <c r="K4767" i="6"/>
  <c r="L4767" i="6"/>
  <c r="D4767" i="6"/>
  <c r="M4767" i="6"/>
  <c r="N4767" i="6"/>
  <c r="A4768" i="6"/>
  <c r="F4768" i="6"/>
  <c r="G4768" i="6"/>
  <c r="H4768" i="6"/>
  <c r="I4768" i="6"/>
  <c r="C4768" i="6"/>
  <c r="K4768" i="6"/>
  <c r="L4768" i="6"/>
  <c r="D4768" i="6"/>
  <c r="M4768" i="6"/>
  <c r="N4768" i="6"/>
  <c r="A4769" i="6"/>
  <c r="F4769" i="6"/>
  <c r="G4769" i="6"/>
  <c r="H4769" i="6"/>
  <c r="I4769" i="6"/>
  <c r="C4769" i="6"/>
  <c r="K4769" i="6"/>
  <c r="L4769" i="6"/>
  <c r="D4769" i="6"/>
  <c r="M4769" i="6"/>
  <c r="N4769" i="6"/>
  <c r="A4770" i="6"/>
  <c r="F4770" i="6"/>
  <c r="G4770" i="6"/>
  <c r="H4770" i="6"/>
  <c r="I4770" i="6"/>
  <c r="C4770" i="6"/>
  <c r="K4770" i="6"/>
  <c r="L4770" i="6"/>
  <c r="D4770" i="6"/>
  <c r="M4770" i="6"/>
  <c r="N4770" i="6"/>
  <c r="A4771" i="6"/>
  <c r="F4771" i="6"/>
  <c r="G4771" i="6"/>
  <c r="H4771" i="6"/>
  <c r="I4771" i="6"/>
  <c r="C4771" i="6"/>
  <c r="K4771" i="6"/>
  <c r="L4771" i="6"/>
  <c r="D4771" i="6"/>
  <c r="M4771" i="6"/>
  <c r="N4771" i="6"/>
  <c r="A4772" i="6"/>
  <c r="F4772" i="6"/>
  <c r="G4772" i="6"/>
  <c r="H4772" i="6"/>
  <c r="I4772" i="6"/>
  <c r="C4772" i="6"/>
  <c r="K4772" i="6"/>
  <c r="L4772" i="6"/>
  <c r="D4772" i="6"/>
  <c r="M4772" i="6"/>
  <c r="N4772" i="6"/>
  <c r="A4773" i="6"/>
  <c r="F4773" i="6"/>
  <c r="G4773" i="6"/>
  <c r="H4773" i="6"/>
  <c r="I4773" i="6"/>
  <c r="C4773" i="6"/>
  <c r="K4773" i="6"/>
  <c r="L4773" i="6"/>
  <c r="D4773" i="6"/>
  <c r="M4773" i="6"/>
  <c r="N4773" i="6"/>
  <c r="A4774" i="6"/>
  <c r="F4774" i="6"/>
  <c r="G4774" i="6"/>
  <c r="H4774" i="6"/>
  <c r="I4774" i="6"/>
  <c r="C4774" i="6"/>
  <c r="K4774" i="6"/>
  <c r="L4774" i="6"/>
  <c r="D4774" i="6"/>
  <c r="M4774" i="6"/>
  <c r="N4774" i="6"/>
  <c r="A4775" i="6"/>
  <c r="F4775" i="6"/>
  <c r="G4775" i="6"/>
  <c r="H4775" i="6"/>
  <c r="I4775" i="6"/>
  <c r="C4775" i="6"/>
  <c r="K4775" i="6"/>
  <c r="L4775" i="6"/>
  <c r="D4775" i="6"/>
  <c r="M4775" i="6"/>
  <c r="N4775" i="6"/>
  <c r="A4776" i="6"/>
  <c r="F4776" i="6"/>
  <c r="G4776" i="6"/>
  <c r="H4776" i="6"/>
  <c r="I4776" i="6"/>
  <c r="C4776" i="6"/>
  <c r="K4776" i="6"/>
  <c r="L4776" i="6"/>
  <c r="D4776" i="6"/>
  <c r="M4776" i="6"/>
  <c r="N4776" i="6"/>
  <c r="A4777" i="6"/>
  <c r="F4777" i="6"/>
  <c r="G4777" i="6"/>
  <c r="H4777" i="6"/>
  <c r="I4777" i="6"/>
  <c r="C4777" i="6"/>
  <c r="K4777" i="6"/>
  <c r="L4777" i="6"/>
  <c r="D4777" i="6"/>
  <c r="M4777" i="6"/>
  <c r="N4777" i="6"/>
  <c r="A4778" i="6"/>
  <c r="F4778" i="6"/>
  <c r="G4778" i="6"/>
  <c r="H4778" i="6"/>
  <c r="I4778" i="6"/>
  <c r="C4778" i="6"/>
  <c r="K4778" i="6"/>
  <c r="L4778" i="6"/>
  <c r="D4778" i="6"/>
  <c r="M4778" i="6"/>
  <c r="N4778" i="6"/>
  <c r="A4779" i="6"/>
  <c r="F4779" i="6"/>
  <c r="G4779" i="6"/>
  <c r="H4779" i="6"/>
  <c r="I4779" i="6"/>
  <c r="C4779" i="6"/>
  <c r="K4779" i="6"/>
  <c r="L4779" i="6"/>
  <c r="D4779" i="6"/>
  <c r="M4779" i="6"/>
  <c r="N4779" i="6"/>
  <c r="A4780" i="6"/>
  <c r="F4780" i="6"/>
  <c r="G4780" i="6"/>
  <c r="H4780" i="6"/>
  <c r="I4780" i="6"/>
  <c r="C4780" i="6"/>
  <c r="K4780" i="6"/>
  <c r="L4780" i="6"/>
  <c r="D4780" i="6"/>
  <c r="M4780" i="6"/>
  <c r="N4780" i="6"/>
  <c r="A4781" i="6"/>
  <c r="F4781" i="6"/>
  <c r="G4781" i="6"/>
  <c r="H4781" i="6"/>
  <c r="I4781" i="6"/>
  <c r="C4781" i="6"/>
  <c r="K4781" i="6"/>
  <c r="L4781" i="6"/>
  <c r="D4781" i="6"/>
  <c r="M4781" i="6"/>
  <c r="N4781" i="6"/>
  <c r="A4782" i="6"/>
  <c r="F4782" i="6"/>
  <c r="G4782" i="6"/>
  <c r="H4782" i="6"/>
  <c r="I4782" i="6"/>
  <c r="C4782" i="6"/>
  <c r="K4782" i="6"/>
  <c r="L4782" i="6"/>
  <c r="D4782" i="6"/>
  <c r="M4782" i="6"/>
  <c r="N4782" i="6"/>
  <c r="A4783" i="6"/>
  <c r="F4783" i="6"/>
  <c r="G4783" i="6"/>
  <c r="H4783" i="6"/>
  <c r="I4783" i="6"/>
  <c r="C4783" i="6"/>
  <c r="K4783" i="6"/>
  <c r="L4783" i="6"/>
  <c r="D4783" i="6"/>
  <c r="M4783" i="6"/>
  <c r="N4783" i="6"/>
  <c r="A4784" i="6"/>
  <c r="F4784" i="6"/>
  <c r="G4784" i="6"/>
  <c r="H4784" i="6"/>
  <c r="I4784" i="6"/>
  <c r="C4784" i="6"/>
  <c r="K4784" i="6"/>
  <c r="L4784" i="6"/>
  <c r="D4784" i="6"/>
  <c r="M4784" i="6"/>
  <c r="N4784" i="6"/>
  <c r="A4785" i="6"/>
  <c r="F4785" i="6"/>
  <c r="G4785" i="6"/>
  <c r="H4785" i="6"/>
  <c r="I4785" i="6"/>
  <c r="C4785" i="6"/>
  <c r="K4785" i="6"/>
  <c r="L4785" i="6"/>
  <c r="D4785" i="6"/>
  <c r="M4785" i="6"/>
  <c r="N4785" i="6"/>
  <c r="A4786" i="6"/>
  <c r="F4786" i="6"/>
  <c r="G4786" i="6"/>
  <c r="H4786" i="6"/>
  <c r="I4786" i="6"/>
  <c r="C4786" i="6"/>
  <c r="K4786" i="6"/>
  <c r="L4786" i="6"/>
  <c r="D4786" i="6"/>
  <c r="M4786" i="6"/>
  <c r="N4786" i="6"/>
  <c r="A4787" i="6"/>
  <c r="F4787" i="6"/>
  <c r="G4787" i="6"/>
  <c r="H4787" i="6"/>
  <c r="I4787" i="6"/>
  <c r="C4787" i="6"/>
  <c r="K4787" i="6"/>
  <c r="L4787" i="6"/>
  <c r="D4787" i="6"/>
  <c r="M4787" i="6"/>
  <c r="N4787" i="6"/>
  <c r="A4788" i="6"/>
  <c r="F4788" i="6"/>
  <c r="G4788" i="6"/>
  <c r="H4788" i="6"/>
  <c r="I4788" i="6"/>
  <c r="C4788" i="6"/>
  <c r="K4788" i="6"/>
  <c r="L4788" i="6"/>
  <c r="D4788" i="6"/>
  <c r="M4788" i="6"/>
  <c r="N4788" i="6"/>
  <c r="A4789" i="6"/>
  <c r="F4789" i="6"/>
  <c r="G4789" i="6"/>
  <c r="H4789" i="6"/>
  <c r="I4789" i="6"/>
  <c r="C4789" i="6"/>
  <c r="K4789" i="6"/>
  <c r="L4789" i="6"/>
  <c r="D4789" i="6"/>
  <c r="M4789" i="6"/>
  <c r="N4789" i="6"/>
  <c r="A4790" i="6"/>
  <c r="F4790" i="6"/>
  <c r="G4790" i="6"/>
  <c r="H4790" i="6"/>
  <c r="I4790" i="6"/>
  <c r="C4790" i="6"/>
  <c r="K4790" i="6"/>
  <c r="L4790" i="6"/>
  <c r="D4790" i="6"/>
  <c r="M4790" i="6"/>
  <c r="N4790" i="6"/>
  <c r="A4791" i="6"/>
  <c r="F4791" i="6"/>
  <c r="G4791" i="6"/>
  <c r="H4791" i="6"/>
  <c r="I4791" i="6"/>
  <c r="C4791" i="6"/>
  <c r="K4791" i="6"/>
  <c r="L4791" i="6"/>
  <c r="D4791" i="6"/>
  <c r="M4791" i="6"/>
  <c r="N4791" i="6"/>
  <c r="A4792" i="6"/>
  <c r="F4792" i="6"/>
  <c r="G4792" i="6"/>
  <c r="H4792" i="6"/>
  <c r="I4792" i="6"/>
  <c r="C4792" i="6"/>
  <c r="K4792" i="6"/>
  <c r="L4792" i="6"/>
  <c r="D4792" i="6"/>
  <c r="M4792" i="6"/>
  <c r="N4792" i="6"/>
  <c r="A4793" i="6"/>
  <c r="F4793" i="6"/>
  <c r="G4793" i="6"/>
  <c r="H4793" i="6"/>
  <c r="I4793" i="6"/>
  <c r="C4793" i="6"/>
  <c r="K4793" i="6"/>
  <c r="L4793" i="6"/>
  <c r="D4793" i="6"/>
  <c r="M4793" i="6"/>
  <c r="N4793" i="6"/>
  <c r="A4794" i="6"/>
  <c r="F4794" i="6"/>
  <c r="G4794" i="6"/>
  <c r="H4794" i="6"/>
  <c r="I4794" i="6"/>
  <c r="C4794" i="6"/>
  <c r="K4794" i="6"/>
  <c r="L4794" i="6"/>
  <c r="D4794" i="6"/>
  <c r="M4794" i="6"/>
  <c r="N4794" i="6"/>
  <c r="A4795" i="6"/>
  <c r="F4795" i="6"/>
  <c r="G4795" i="6"/>
  <c r="H4795" i="6"/>
  <c r="I4795" i="6"/>
  <c r="C4795" i="6"/>
  <c r="K4795" i="6"/>
  <c r="L4795" i="6"/>
  <c r="D4795" i="6"/>
  <c r="M4795" i="6"/>
  <c r="N4795" i="6"/>
  <c r="A4796" i="6"/>
  <c r="F4796" i="6"/>
  <c r="G4796" i="6"/>
  <c r="H4796" i="6"/>
  <c r="I4796" i="6"/>
  <c r="C4796" i="6"/>
  <c r="K4796" i="6"/>
  <c r="L4796" i="6"/>
  <c r="D4796" i="6"/>
  <c r="M4796" i="6"/>
  <c r="N4796" i="6"/>
  <c r="A4797" i="6"/>
  <c r="F4797" i="6"/>
  <c r="G4797" i="6"/>
  <c r="H4797" i="6"/>
  <c r="I4797" i="6"/>
  <c r="C4797" i="6"/>
  <c r="K4797" i="6"/>
  <c r="L4797" i="6"/>
  <c r="D4797" i="6"/>
  <c r="M4797" i="6"/>
  <c r="N4797" i="6"/>
  <c r="A4798" i="6"/>
  <c r="F4798" i="6"/>
  <c r="G4798" i="6"/>
  <c r="H4798" i="6"/>
  <c r="I4798" i="6"/>
  <c r="C4798" i="6"/>
  <c r="K4798" i="6"/>
  <c r="L4798" i="6"/>
  <c r="D4798" i="6"/>
  <c r="M4798" i="6"/>
  <c r="N4798" i="6"/>
  <c r="A4799" i="6"/>
  <c r="F4799" i="6"/>
  <c r="G4799" i="6"/>
  <c r="H4799" i="6"/>
  <c r="I4799" i="6"/>
  <c r="C4799" i="6"/>
  <c r="K4799" i="6"/>
  <c r="L4799" i="6"/>
  <c r="D4799" i="6"/>
  <c r="M4799" i="6"/>
  <c r="N4799" i="6"/>
  <c r="A4800" i="6"/>
  <c r="F4800" i="6"/>
  <c r="G4800" i="6"/>
  <c r="H4800" i="6"/>
  <c r="I4800" i="6"/>
  <c r="C4800" i="6"/>
  <c r="K4800" i="6"/>
  <c r="L4800" i="6"/>
  <c r="D4800" i="6"/>
  <c r="M4800" i="6"/>
  <c r="N4800" i="6"/>
  <c r="A4801" i="6"/>
  <c r="F4801" i="6"/>
  <c r="G4801" i="6"/>
  <c r="H4801" i="6"/>
  <c r="I4801" i="6"/>
  <c r="C4801" i="6"/>
  <c r="K4801" i="6"/>
  <c r="L4801" i="6"/>
  <c r="D4801" i="6"/>
  <c r="M4801" i="6"/>
  <c r="N4801" i="6"/>
  <c r="A4802" i="6"/>
  <c r="F4802" i="6"/>
  <c r="G4802" i="6"/>
  <c r="H4802" i="6"/>
  <c r="I4802" i="6"/>
  <c r="C4802" i="6"/>
  <c r="K4802" i="6"/>
  <c r="L4802" i="6"/>
  <c r="D4802" i="6"/>
  <c r="M4802" i="6"/>
  <c r="N4802" i="6"/>
  <c r="A4803" i="6"/>
  <c r="F4803" i="6"/>
  <c r="G4803" i="6"/>
  <c r="H4803" i="6"/>
  <c r="I4803" i="6"/>
  <c r="C4803" i="6"/>
  <c r="K4803" i="6"/>
  <c r="L4803" i="6"/>
  <c r="D4803" i="6"/>
  <c r="M4803" i="6"/>
  <c r="N4803" i="6"/>
  <c r="A4804" i="6"/>
  <c r="F4804" i="6"/>
  <c r="G4804" i="6"/>
  <c r="H4804" i="6"/>
  <c r="I4804" i="6"/>
  <c r="C4804" i="6"/>
  <c r="K4804" i="6"/>
  <c r="L4804" i="6"/>
  <c r="D4804" i="6"/>
  <c r="M4804" i="6"/>
  <c r="N4804" i="6"/>
  <c r="A4805" i="6"/>
  <c r="F4805" i="6"/>
  <c r="G4805" i="6"/>
  <c r="H4805" i="6"/>
  <c r="I4805" i="6"/>
  <c r="C4805" i="6"/>
  <c r="K4805" i="6"/>
  <c r="L4805" i="6"/>
  <c r="D4805" i="6"/>
  <c r="M4805" i="6"/>
  <c r="N4805" i="6"/>
  <c r="A4806" i="6"/>
  <c r="F4806" i="6"/>
  <c r="G4806" i="6"/>
  <c r="H4806" i="6"/>
  <c r="I4806" i="6"/>
  <c r="C4806" i="6"/>
  <c r="K4806" i="6"/>
  <c r="L4806" i="6"/>
  <c r="D4806" i="6"/>
  <c r="M4806" i="6"/>
  <c r="N4806" i="6"/>
  <c r="A4807" i="6"/>
  <c r="F4807" i="6"/>
  <c r="G4807" i="6"/>
  <c r="H4807" i="6"/>
  <c r="I4807" i="6"/>
  <c r="C4807" i="6"/>
  <c r="K4807" i="6"/>
  <c r="L4807" i="6"/>
  <c r="D4807" i="6"/>
  <c r="M4807" i="6"/>
  <c r="N4807" i="6"/>
  <c r="A4808" i="6"/>
  <c r="F4808" i="6"/>
  <c r="G4808" i="6"/>
  <c r="H4808" i="6"/>
  <c r="I4808" i="6"/>
  <c r="C4808" i="6"/>
  <c r="K4808" i="6"/>
  <c r="L4808" i="6"/>
  <c r="D4808" i="6"/>
  <c r="M4808" i="6"/>
  <c r="N4808" i="6"/>
  <c r="A4809" i="6"/>
  <c r="F4809" i="6"/>
  <c r="G4809" i="6"/>
  <c r="H4809" i="6"/>
  <c r="I4809" i="6"/>
  <c r="C4809" i="6"/>
  <c r="K4809" i="6"/>
  <c r="L4809" i="6"/>
  <c r="D4809" i="6"/>
  <c r="M4809" i="6"/>
  <c r="N4809" i="6"/>
  <c r="A4810" i="6"/>
  <c r="F4810" i="6"/>
  <c r="G4810" i="6"/>
  <c r="H4810" i="6"/>
  <c r="I4810" i="6"/>
  <c r="C4810" i="6"/>
  <c r="K4810" i="6"/>
  <c r="L4810" i="6"/>
  <c r="D4810" i="6"/>
  <c r="M4810" i="6"/>
  <c r="N4810" i="6"/>
  <c r="A4811" i="6"/>
  <c r="F4811" i="6"/>
  <c r="G4811" i="6"/>
  <c r="H4811" i="6"/>
  <c r="I4811" i="6"/>
  <c r="C4811" i="6"/>
  <c r="K4811" i="6"/>
  <c r="L4811" i="6"/>
  <c r="D4811" i="6"/>
  <c r="M4811" i="6"/>
  <c r="N4811" i="6"/>
  <c r="A4812" i="6"/>
  <c r="F4812" i="6"/>
  <c r="G4812" i="6"/>
  <c r="H4812" i="6"/>
  <c r="I4812" i="6"/>
  <c r="C4812" i="6"/>
  <c r="K4812" i="6"/>
  <c r="L4812" i="6"/>
  <c r="D4812" i="6"/>
  <c r="M4812" i="6"/>
  <c r="N4812" i="6"/>
  <c r="A4813" i="6"/>
  <c r="F4813" i="6"/>
  <c r="G4813" i="6"/>
  <c r="H4813" i="6"/>
  <c r="I4813" i="6"/>
  <c r="C4813" i="6"/>
  <c r="K4813" i="6"/>
  <c r="L4813" i="6"/>
  <c r="D4813" i="6"/>
  <c r="M4813" i="6"/>
  <c r="N4813" i="6"/>
  <c r="A4814" i="6"/>
  <c r="F4814" i="6"/>
  <c r="G4814" i="6"/>
  <c r="H4814" i="6"/>
  <c r="I4814" i="6"/>
  <c r="C4814" i="6"/>
  <c r="K4814" i="6"/>
  <c r="L4814" i="6"/>
  <c r="D4814" i="6"/>
  <c r="M4814" i="6"/>
  <c r="N4814" i="6"/>
  <c r="A4815" i="6"/>
  <c r="F4815" i="6"/>
  <c r="G4815" i="6"/>
  <c r="H4815" i="6"/>
  <c r="I4815" i="6"/>
  <c r="C4815" i="6"/>
  <c r="K4815" i="6"/>
  <c r="L4815" i="6"/>
  <c r="D4815" i="6"/>
  <c r="M4815" i="6"/>
  <c r="N4815" i="6"/>
  <c r="A4816" i="6"/>
  <c r="F4816" i="6"/>
  <c r="G4816" i="6"/>
  <c r="H4816" i="6"/>
  <c r="I4816" i="6"/>
  <c r="C4816" i="6"/>
  <c r="K4816" i="6"/>
  <c r="L4816" i="6"/>
  <c r="D4816" i="6"/>
  <c r="M4816" i="6"/>
  <c r="N4816" i="6"/>
  <c r="A4817" i="6"/>
  <c r="F4817" i="6"/>
  <c r="G4817" i="6"/>
  <c r="H4817" i="6"/>
  <c r="I4817" i="6"/>
  <c r="C4817" i="6"/>
  <c r="K4817" i="6"/>
  <c r="L4817" i="6"/>
  <c r="D4817" i="6"/>
  <c r="M4817" i="6"/>
  <c r="N4817" i="6"/>
  <c r="A4818" i="6"/>
  <c r="F4818" i="6"/>
  <c r="G4818" i="6"/>
  <c r="H4818" i="6"/>
  <c r="I4818" i="6"/>
  <c r="C4818" i="6"/>
  <c r="K4818" i="6"/>
  <c r="L4818" i="6"/>
  <c r="D4818" i="6"/>
  <c r="M4818" i="6"/>
  <c r="N4818" i="6"/>
  <c r="A4819" i="6"/>
  <c r="F4819" i="6"/>
  <c r="G4819" i="6"/>
  <c r="H4819" i="6"/>
  <c r="I4819" i="6"/>
  <c r="C4819" i="6"/>
  <c r="K4819" i="6"/>
  <c r="L4819" i="6"/>
  <c r="D4819" i="6"/>
  <c r="M4819" i="6"/>
  <c r="N4819" i="6"/>
  <c r="A4820" i="6"/>
  <c r="F4820" i="6"/>
  <c r="G4820" i="6"/>
  <c r="H4820" i="6"/>
  <c r="I4820" i="6"/>
  <c r="C4820" i="6"/>
  <c r="K4820" i="6"/>
  <c r="L4820" i="6"/>
  <c r="D4820" i="6"/>
  <c r="M4820" i="6"/>
  <c r="N4820" i="6"/>
  <c r="A4821" i="6"/>
  <c r="F4821" i="6"/>
  <c r="G4821" i="6"/>
  <c r="H4821" i="6"/>
  <c r="I4821" i="6"/>
  <c r="C4821" i="6"/>
  <c r="K4821" i="6"/>
  <c r="L4821" i="6"/>
  <c r="D4821" i="6"/>
  <c r="M4821" i="6"/>
  <c r="N4821" i="6"/>
  <c r="A4822" i="6"/>
  <c r="F4822" i="6"/>
  <c r="G4822" i="6"/>
  <c r="H4822" i="6"/>
  <c r="I4822" i="6"/>
  <c r="C4822" i="6"/>
  <c r="K4822" i="6"/>
  <c r="L4822" i="6"/>
  <c r="D4822" i="6"/>
  <c r="M4822" i="6"/>
  <c r="N4822" i="6"/>
  <c r="A4823" i="6"/>
  <c r="F4823" i="6"/>
  <c r="G4823" i="6"/>
  <c r="H4823" i="6"/>
  <c r="I4823" i="6"/>
  <c r="C4823" i="6"/>
  <c r="K4823" i="6"/>
  <c r="L4823" i="6"/>
  <c r="D4823" i="6"/>
  <c r="M4823" i="6"/>
  <c r="N4823" i="6"/>
  <c r="A4824" i="6"/>
  <c r="F4824" i="6"/>
  <c r="G4824" i="6"/>
  <c r="H4824" i="6"/>
  <c r="I4824" i="6"/>
  <c r="C4824" i="6"/>
  <c r="K4824" i="6"/>
  <c r="L4824" i="6"/>
  <c r="D4824" i="6"/>
  <c r="M4824" i="6"/>
  <c r="N4824" i="6"/>
  <c r="A4825" i="6"/>
  <c r="F4825" i="6"/>
  <c r="G4825" i="6"/>
  <c r="H4825" i="6"/>
  <c r="I4825" i="6"/>
  <c r="C4825" i="6"/>
  <c r="K4825" i="6"/>
  <c r="L4825" i="6"/>
  <c r="D4825" i="6"/>
  <c r="M4825" i="6"/>
  <c r="N4825" i="6"/>
  <c r="A4826" i="6"/>
  <c r="F4826" i="6"/>
  <c r="G4826" i="6"/>
  <c r="H4826" i="6"/>
  <c r="I4826" i="6"/>
  <c r="C4826" i="6"/>
  <c r="K4826" i="6"/>
  <c r="L4826" i="6"/>
  <c r="D4826" i="6"/>
  <c r="M4826" i="6"/>
  <c r="N4826" i="6"/>
  <c r="A4827" i="6"/>
  <c r="F4827" i="6"/>
  <c r="G4827" i="6"/>
  <c r="H4827" i="6"/>
  <c r="I4827" i="6"/>
  <c r="C4827" i="6"/>
  <c r="K4827" i="6"/>
  <c r="L4827" i="6"/>
  <c r="D4827" i="6"/>
  <c r="M4827" i="6"/>
  <c r="N4827" i="6"/>
  <c r="A4828" i="6"/>
  <c r="F4828" i="6"/>
  <c r="G4828" i="6"/>
  <c r="H4828" i="6"/>
  <c r="I4828" i="6"/>
  <c r="C4828" i="6"/>
  <c r="K4828" i="6"/>
  <c r="L4828" i="6"/>
  <c r="D4828" i="6"/>
  <c r="M4828" i="6"/>
  <c r="N4828" i="6"/>
  <c r="A4829" i="6"/>
  <c r="F4829" i="6"/>
  <c r="G4829" i="6"/>
  <c r="H4829" i="6"/>
  <c r="I4829" i="6"/>
  <c r="C4829" i="6"/>
  <c r="K4829" i="6"/>
  <c r="L4829" i="6"/>
  <c r="D4829" i="6"/>
  <c r="M4829" i="6"/>
  <c r="N4829" i="6"/>
  <c r="A4830" i="6"/>
  <c r="F4830" i="6"/>
  <c r="G4830" i="6"/>
  <c r="H4830" i="6"/>
  <c r="I4830" i="6"/>
  <c r="C4830" i="6"/>
  <c r="K4830" i="6"/>
  <c r="L4830" i="6"/>
  <c r="D4830" i="6"/>
  <c r="M4830" i="6"/>
  <c r="N4830" i="6"/>
  <c r="A4831" i="6"/>
  <c r="F4831" i="6"/>
  <c r="G4831" i="6"/>
  <c r="H4831" i="6"/>
  <c r="I4831" i="6"/>
  <c r="C4831" i="6"/>
  <c r="K4831" i="6"/>
  <c r="L4831" i="6"/>
  <c r="D4831" i="6"/>
  <c r="M4831" i="6"/>
  <c r="N4831" i="6"/>
  <c r="A4832" i="6"/>
  <c r="F4832" i="6"/>
  <c r="G4832" i="6"/>
  <c r="H4832" i="6"/>
  <c r="I4832" i="6"/>
  <c r="C4832" i="6"/>
  <c r="K4832" i="6"/>
  <c r="L4832" i="6"/>
  <c r="D4832" i="6"/>
  <c r="M4832" i="6"/>
  <c r="N4832" i="6"/>
  <c r="A4833" i="6"/>
  <c r="F4833" i="6"/>
  <c r="G4833" i="6"/>
  <c r="H4833" i="6"/>
  <c r="I4833" i="6"/>
  <c r="C4833" i="6"/>
  <c r="K4833" i="6"/>
  <c r="L4833" i="6"/>
  <c r="D4833" i="6"/>
  <c r="M4833" i="6"/>
  <c r="N4833" i="6"/>
  <c r="A4834" i="6"/>
  <c r="F4834" i="6"/>
  <c r="G4834" i="6"/>
  <c r="H4834" i="6"/>
  <c r="I4834" i="6"/>
  <c r="C4834" i="6"/>
  <c r="K4834" i="6"/>
  <c r="L4834" i="6"/>
  <c r="D4834" i="6"/>
  <c r="M4834" i="6"/>
  <c r="N4834" i="6"/>
  <c r="A4835" i="6"/>
  <c r="F4835" i="6"/>
  <c r="G4835" i="6"/>
  <c r="H4835" i="6"/>
  <c r="I4835" i="6"/>
  <c r="C4835" i="6"/>
  <c r="K4835" i="6"/>
  <c r="L4835" i="6"/>
  <c r="D4835" i="6"/>
  <c r="M4835" i="6"/>
  <c r="N4835" i="6"/>
  <c r="A4836" i="6"/>
  <c r="F4836" i="6"/>
  <c r="G4836" i="6"/>
  <c r="H4836" i="6"/>
  <c r="I4836" i="6"/>
  <c r="C4836" i="6"/>
  <c r="K4836" i="6"/>
  <c r="L4836" i="6"/>
  <c r="D4836" i="6"/>
  <c r="M4836" i="6"/>
  <c r="N4836" i="6"/>
  <c r="A4837" i="6"/>
  <c r="F4837" i="6"/>
  <c r="G4837" i="6"/>
  <c r="H4837" i="6"/>
  <c r="I4837" i="6"/>
  <c r="C4837" i="6"/>
  <c r="K4837" i="6"/>
  <c r="L4837" i="6"/>
  <c r="D4837" i="6"/>
  <c r="M4837" i="6"/>
  <c r="N4837" i="6"/>
  <c r="A4838" i="6"/>
  <c r="F4838" i="6"/>
  <c r="G4838" i="6"/>
  <c r="H4838" i="6"/>
  <c r="I4838" i="6"/>
  <c r="C4838" i="6"/>
  <c r="K4838" i="6"/>
  <c r="L4838" i="6"/>
  <c r="D4838" i="6"/>
  <c r="M4838" i="6"/>
  <c r="N4838" i="6"/>
  <c r="A4839" i="6"/>
  <c r="F4839" i="6"/>
  <c r="G4839" i="6"/>
  <c r="H4839" i="6"/>
  <c r="I4839" i="6"/>
  <c r="C4839" i="6"/>
  <c r="K4839" i="6"/>
  <c r="L4839" i="6"/>
  <c r="D4839" i="6"/>
  <c r="M4839" i="6"/>
  <c r="N4839" i="6"/>
  <c r="A4840" i="6"/>
  <c r="F4840" i="6"/>
  <c r="G4840" i="6"/>
  <c r="H4840" i="6"/>
  <c r="I4840" i="6"/>
  <c r="C4840" i="6"/>
  <c r="K4840" i="6"/>
  <c r="L4840" i="6"/>
  <c r="D4840" i="6"/>
  <c r="M4840" i="6"/>
  <c r="N4840" i="6"/>
  <c r="A4841" i="6"/>
  <c r="F4841" i="6"/>
  <c r="G4841" i="6"/>
  <c r="H4841" i="6"/>
  <c r="I4841" i="6"/>
  <c r="C4841" i="6"/>
  <c r="K4841" i="6"/>
  <c r="L4841" i="6"/>
  <c r="D4841" i="6"/>
  <c r="M4841" i="6"/>
  <c r="N4841" i="6"/>
  <c r="A4842" i="6"/>
  <c r="F4842" i="6"/>
  <c r="G4842" i="6"/>
  <c r="H4842" i="6"/>
  <c r="I4842" i="6"/>
  <c r="C4842" i="6"/>
  <c r="K4842" i="6"/>
  <c r="L4842" i="6"/>
  <c r="D4842" i="6"/>
  <c r="M4842" i="6"/>
  <c r="N4842" i="6"/>
  <c r="A4843" i="6"/>
  <c r="F4843" i="6"/>
  <c r="G4843" i="6"/>
  <c r="H4843" i="6"/>
  <c r="I4843" i="6"/>
  <c r="C4843" i="6"/>
  <c r="K4843" i="6"/>
  <c r="L4843" i="6"/>
  <c r="D4843" i="6"/>
  <c r="M4843" i="6"/>
  <c r="N4843" i="6"/>
  <c r="A4844" i="6"/>
  <c r="F4844" i="6"/>
  <c r="G4844" i="6"/>
  <c r="H4844" i="6"/>
  <c r="I4844" i="6"/>
  <c r="C4844" i="6"/>
  <c r="K4844" i="6"/>
  <c r="L4844" i="6"/>
  <c r="D4844" i="6"/>
  <c r="M4844" i="6"/>
  <c r="N4844" i="6"/>
  <c r="A4845" i="6"/>
  <c r="F4845" i="6"/>
  <c r="G4845" i="6"/>
  <c r="H4845" i="6"/>
  <c r="I4845" i="6"/>
  <c r="C4845" i="6"/>
  <c r="K4845" i="6"/>
  <c r="L4845" i="6"/>
  <c r="D4845" i="6"/>
  <c r="M4845" i="6"/>
  <c r="N4845" i="6"/>
  <c r="A4846" i="6"/>
  <c r="F4846" i="6"/>
  <c r="G4846" i="6"/>
  <c r="H4846" i="6"/>
  <c r="I4846" i="6"/>
  <c r="C4846" i="6"/>
  <c r="K4846" i="6"/>
  <c r="L4846" i="6"/>
  <c r="D4846" i="6"/>
  <c r="M4846" i="6"/>
  <c r="N4846" i="6"/>
  <c r="A4847" i="6"/>
  <c r="F4847" i="6"/>
  <c r="G4847" i="6"/>
  <c r="H4847" i="6"/>
  <c r="I4847" i="6"/>
  <c r="C4847" i="6"/>
  <c r="K4847" i="6"/>
  <c r="L4847" i="6"/>
  <c r="D4847" i="6"/>
  <c r="M4847" i="6"/>
  <c r="N4847" i="6"/>
  <c r="A4848" i="6"/>
  <c r="F4848" i="6"/>
  <c r="G4848" i="6"/>
  <c r="H4848" i="6"/>
  <c r="I4848" i="6"/>
  <c r="C4848" i="6"/>
  <c r="K4848" i="6"/>
  <c r="L4848" i="6"/>
  <c r="D4848" i="6"/>
  <c r="M4848" i="6"/>
  <c r="N4848" i="6"/>
  <c r="A4849" i="6"/>
  <c r="F4849" i="6"/>
  <c r="G4849" i="6"/>
  <c r="H4849" i="6"/>
  <c r="I4849" i="6"/>
  <c r="C4849" i="6"/>
  <c r="K4849" i="6"/>
  <c r="L4849" i="6"/>
  <c r="D4849" i="6"/>
  <c r="M4849" i="6"/>
  <c r="N4849" i="6"/>
  <c r="A4850" i="6"/>
  <c r="F4850" i="6"/>
  <c r="G4850" i="6"/>
  <c r="H4850" i="6"/>
  <c r="I4850" i="6"/>
  <c r="C4850" i="6"/>
  <c r="K4850" i="6"/>
  <c r="L4850" i="6"/>
  <c r="D4850" i="6"/>
  <c r="M4850" i="6"/>
  <c r="N4850" i="6"/>
  <c r="A4851" i="6"/>
  <c r="F4851" i="6"/>
  <c r="G4851" i="6"/>
  <c r="H4851" i="6"/>
  <c r="I4851" i="6"/>
  <c r="C4851" i="6"/>
  <c r="K4851" i="6"/>
  <c r="L4851" i="6"/>
  <c r="D4851" i="6"/>
  <c r="M4851" i="6"/>
  <c r="N4851" i="6"/>
  <c r="A4852" i="6"/>
  <c r="F4852" i="6"/>
  <c r="G4852" i="6"/>
  <c r="H4852" i="6"/>
  <c r="I4852" i="6"/>
  <c r="C4852" i="6"/>
  <c r="K4852" i="6"/>
  <c r="L4852" i="6"/>
  <c r="D4852" i="6"/>
  <c r="M4852" i="6"/>
  <c r="N4852" i="6"/>
  <c r="A4853" i="6"/>
  <c r="F4853" i="6"/>
  <c r="G4853" i="6"/>
  <c r="H4853" i="6"/>
  <c r="I4853" i="6"/>
  <c r="C4853" i="6"/>
  <c r="K4853" i="6"/>
  <c r="L4853" i="6"/>
  <c r="D4853" i="6"/>
  <c r="M4853" i="6"/>
  <c r="N4853" i="6"/>
  <c r="A4854" i="6"/>
  <c r="F4854" i="6"/>
  <c r="G4854" i="6"/>
  <c r="H4854" i="6"/>
  <c r="I4854" i="6"/>
  <c r="C4854" i="6"/>
  <c r="K4854" i="6"/>
  <c r="L4854" i="6"/>
  <c r="D4854" i="6"/>
  <c r="M4854" i="6"/>
  <c r="N4854" i="6"/>
  <c r="A4855" i="6"/>
  <c r="F4855" i="6"/>
  <c r="G4855" i="6"/>
  <c r="H4855" i="6"/>
  <c r="I4855" i="6"/>
  <c r="C4855" i="6"/>
  <c r="K4855" i="6"/>
  <c r="L4855" i="6"/>
  <c r="D4855" i="6"/>
  <c r="M4855" i="6"/>
  <c r="N4855" i="6"/>
  <c r="A4856" i="6"/>
  <c r="F4856" i="6"/>
  <c r="G4856" i="6"/>
  <c r="H4856" i="6"/>
  <c r="I4856" i="6"/>
  <c r="C4856" i="6"/>
  <c r="K4856" i="6"/>
  <c r="L4856" i="6"/>
  <c r="D4856" i="6"/>
  <c r="M4856" i="6"/>
  <c r="N4856" i="6"/>
  <c r="A4857" i="6"/>
  <c r="F4857" i="6"/>
  <c r="G4857" i="6"/>
  <c r="H4857" i="6"/>
  <c r="I4857" i="6"/>
  <c r="C4857" i="6"/>
  <c r="K4857" i="6"/>
  <c r="L4857" i="6"/>
  <c r="D4857" i="6"/>
  <c r="M4857" i="6"/>
  <c r="N4857" i="6"/>
  <c r="A4858" i="6"/>
  <c r="F4858" i="6"/>
  <c r="G4858" i="6"/>
  <c r="H4858" i="6"/>
  <c r="I4858" i="6"/>
  <c r="C4858" i="6"/>
  <c r="K4858" i="6"/>
  <c r="L4858" i="6"/>
  <c r="D4858" i="6"/>
  <c r="M4858" i="6"/>
  <c r="N4858" i="6"/>
  <c r="A4859" i="6"/>
  <c r="F4859" i="6"/>
  <c r="G4859" i="6"/>
  <c r="H4859" i="6"/>
  <c r="I4859" i="6"/>
  <c r="C4859" i="6"/>
  <c r="K4859" i="6"/>
  <c r="L4859" i="6"/>
  <c r="D4859" i="6"/>
  <c r="M4859" i="6"/>
  <c r="N4859" i="6"/>
  <c r="A4860" i="6"/>
  <c r="F4860" i="6"/>
  <c r="G4860" i="6"/>
  <c r="H4860" i="6"/>
  <c r="I4860" i="6"/>
  <c r="C4860" i="6"/>
  <c r="K4860" i="6"/>
  <c r="L4860" i="6"/>
  <c r="D4860" i="6"/>
  <c r="M4860" i="6"/>
  <c r="N4860" i="6"/>
  <c r="A4861" i="6"/>
  <c r="F4861" i="6"/>
  <c r="G4861" i="6"/>
  <c r="H4861" i="6"/>
  <c r="I4861" i="6"/>
  <c r="C4861" i="6"/>
  <c r="K4861" i="6"/>
  <c r="L4861" i="6"/>
  <c r="D4861" i="6"/>
  <c r="M4861" i="6"/>
  <c r="N4861" i="6"/>
  <c r="A4862" i="6"/>
  <c r="F4862" i="6"/>
  <c r="G4862" i="6"/>
  <c r="H4862" i="6"/>
  <c r="I4862" i="6"/>
  <c r="C4862" i="6"/>
  <c r="K4862" i="6"/>
  <c r="L4862" i="6"/>
  <c r="D4862" i="6"/>
  <c r="M4862" i="6"/>
  <c r="N4862" i="6"/>
  <c r="A4863" i="6"/>
  <c r="F4863" i="6"/>
  <c r="G4863" i="6"/>
  <c r="H4863" i="6"/>
  <c r="I4863" i="6"/>
  <c r="C4863" i="6"/>
  <c r="K4863" i="6"/>
  <c r="L4863" i="6"/>
  <c r="D4863" i="6"/>
  <c r="M4863" i="6"/>
  <c r="N4863" i="6"/>
  <c r="A4864" i="6"/>
  <c r="F4864" i="6"/>
  <c r="G4864" i="6"/>
  <c r="H4864" i="6"/>
  <c r="I4864" i="6"/>
  <c r="C4864" i="6"/>
  <c r="K4864" i="6"/>
  <c r="L4864" i="6"/>
  <c r="D4864" i="6"/>
  <c r="M4864" i="6"/>
  <c r="N4864" i="6"/>
  <c r="A4865" i="6"/>
  <c r="F4865" i="6"/>
  <c r="G4865" i="6"/>
  <c r="H4865" i="6"/>
  <c r="I4865" i="6"/>
  <c r="C4865" i="6"/>
  <c r="K4865" i="6"/>
  <c r="L4865" i="6"/>
  <c r="D4865" i="6"/>
  <c r="M4865" i="6"/>
  <c r="N4865" i="6"/>
  <c r="A4866" i="6"/>
  <c r="F4866" i="6"/>
  <c r="G4866" i="6"/>
  <c r="H4866" i="6"/>
  <c r="I4866" i="6"/>
  <c r="C4866" i="6"/>
  <c r="K4866" i="6"/>
  <c r="L4866" i="6"/>
  <c r="D4866" i="6"/>
  <c r="M4866" i="6"/>
  <c r="N4866" i="6"/>
  <c r="A4867" i="6"/>
  <c r="F4867" i="6"/>
  <c r="G4867" i="6"/>
  <c r="H4867" i="6"/>
  <c r="I4867" i="6"/>
  <c r="C4867" i="6"/>
  <c r="K4867" i="6"/>
  <c r="L4867" i="6"/>
  <c r="D4867" i="6"/>
  <c r="M4867" i="6"/>
  <c r="N4867" i="6"/>
  <c r="A4868" i="6"/>
  <c r="F4868" i="6"/>
  <c r="G4868" i="6"/>
  <c r="H4868" i="6"/>
  <c r="I4868" i="6"/>
  <c r="C4868" i="6"/>
  <c r="K4868" i="6"/>
  <c r="L4868" i="6"/>
  <c r="D4868" i="6"/>
  <c r="M4868" i="6"/>
  <c r="N4868" i="6"/>
  <c r="A4869" i="6"/>
  <c r="F4869" i="6"/>
  <c r="G4869" i="6"/>
  <c r="H4869" i="6"/>
  <c r="I4869" i="6"/>
  <c r="C4869" i="6"/>
  <c r="K4869" i="6"/>
  <c r="L4869" i="6"/>
  <c r="D4869" i="6"/>
  <c r="M4869" i="6"/>
  <c r="N4869" i="6"/>
  <c r="A4870" i="6"/>
  <c r="F4870" i="6"/>
  <c r="G4870" i="6"/>
  <c r="H4870" i="6"/>
  <c r="I4870" i="6"/>
  <c r="C4870" i="6"/>
  <c r="K4870" i="6"/>
  <c r="L4870" i="6"/>
  <c r="D4870" i="6"/>
  <c r="M4870" i="6"/>
  <c r="N4870" i="6"/>
  <c r="A4871" i="6"/>
  <c r="F4871" i="6"/>
  <c r="G4871" i="6"/>
  <c r="H4871" i="6"/>
  <c r="I4871" i="6"/>
  <c r="C4871" i="6"/>
  <c r="K4871" i="6"/>
  <c r="L4871" i="6"/>
  <c r="D4871" i="6"/>
  <c r="M4871" i="6"/>
  <c r="N4871" i="6"/>
  <c r="A4872" i="6"/>
  <c r="F4872" i="6"/>
  <c r="G4872" i="6"/>
  <c r="H4872" i="6"/>
  <c r="I4872" i="6"/>
  <c r="C4872" i="6"/>
  <c r="K4872" i="6"/>
  <c r="L4872" i="6"/>
  <c r="D4872" i="6"/>
  <c r="M4872" i="6"/>
  <c r="N4872" i="6"/>
  <c r="A4873" i="6"/>
  <c r="F4873" i="6"/>
  <c r="G4873" i="6"/>
  <c r="H4873" i="6"/>
  <c r="I4873" i="6"/>
  <c r="C4873" i="6"/>
  <c r="K4873" i="6"/>
  <c r="L4873" i="6"/>
  <c r="D4873" i="6"/>
  <c r="M4873" i="6"/>
  <c r="N4873" i="6"/>
  <c r="A4874" i="6"/>
  <c r="F4874" i="6"/>
  <c r="G4874" i="6"/>
  <c r="H4874" i="6"/>
  <c r="I4874" i="6"/>
  <c r="C4874" i="6"/>
  <c r="K4874" i="6"/>
  <c r="L4874" i="6"/>
  <c r="D4874" i="6"/>
  <c r="M4874" i="6"/>
  <c r="N4874" i="6"/>
  <c r="A4875" i="6"/>
  <c r="F4875" i="6"/>
  <c r="G4875" i="6"/>
  <c r="H4875" i="6"/>
  <c r="I4875" i="6"/>
  <c r="C4875" i="6"/>
  <c r="K4875" i="6"/>
  <c r="L4875" i="6"/>
  <c r="D4875" i="6"/>
  <c r="M4875" i="6"/>
  <c r="N4875" i="6"/>
  <c r="A4876" i="6"/>
  <c r="F4876" i="6"/>
  <c r="G4876" i="6"/>
  <c r="H4876" i="6"/>
  <c r="I4876" i="6"/>
  <c r="C4876" i="6"/>
  <c r="K4876" i="6"/>
  <c r="L4876" i="6"/>
  <c r="D4876" i="6"/>
  <c r="M4876" i="6"/>
  <c r="N4876" i="6"/>
  <c r="A4877" i="6"/>
  <c r="F4877" i="6"/>
  <c r="G4877" i="6"/>
  <c r="H4877" i="6"/>
  <c r="I4877" i="6"/>
  <c r="C4877" i="6"/>
  <c r="K4877" i="6"/>
  <c r="L4877" i="6"/>
  <c r="D4877" i="6"/>
  <c r="M4877" i="6"/>
  <c r="N4877" i="6"/>
  <c r="A4878" i="6"/>
  <c r="F4878" i="6"/>
  <c r="G4878" i="6"/>
  <c r="H4878" i="6"/>
  <c r="I4878" i="6"/>
  <c r="C4878" i="6"/>
  <c r="K4878" i="6"/>
  <c r="L4878" i="6"/>
  <c r="D4878" i="6"/>
  <c r="M4878" i="6"/>
  <c r="N4878" i="6"/>
  <c r="A4879" i="6"/>
  <c r="F4879" i="6"/>
  <c r="G4879" i="6"/>
  <c r="H4879" i="6"/>
  <c r="I4879" i="6"/>
  <c r="C4879" i="6"/>
  <c r="K4879" i="6"/>
  <c r="L4879" i="6"/>
  <c r="D4879" i="6"/>
  <c r="M4879" i="6"/>
  <c r="N4879" i="6"/>
  <c r="A4880" i="6"/>
  <c r="F4880" i="6"/>
  <c r="G4880" i="6"/>
  <c r="H4880" i="6"/>
  <c r="I4880" i="6"/>
  <c r="C4880" i="6"/>
  <c r="K4880" i="6"/>
  <c r="L4880" i="6"/>
  <c r="D4880" i="6"/>
  <c r="M4880" i="6"/>
  <c r="N4880" i="6"/>
  <c r="A4881" i="6"/>
  <c r="F4881" i="6"/>
  <c r="G4881" i="6"/>
  <c r="H4881" i="6"/>
  <c r="I4881" i="6"/>
  <c r="C4881" i="6"/>
  <c r="K4881" i="6"/>
  <c r="L4881" i="6"/>
  <c r="D4881" i="6"/>
  <c r="M4881" i="6"/>
  <c r="N4881" i="6"/>
  <c r="A4882" i="6"/>
  <c r="F4882" i="6"/>
  <c r="G4882" i="6"/>
  <c r="H4882" i="6"/>
  <c r="I4882" i="6"/>
  <c r="C4882" i="6"/>
  <c r="K4882" i="6"/>
  <c r="L4882" i="6"/>
  <c r="D4882" i="6"/>
  <c r="M4882" i="6"/>
  <c r="N4882" i="6"/>
  <c r="A4883" i="6"/>
  <c r="F4883" i="6"/>
  <c r="G4883" i="6"/>
  <c r="H4883" i="6"/>
  <c r="I4883" i="6"/>
  <c r="C4883" i="6"/>
  <c r="K4883" i="6"/>
  <c r="L4883" i="6"/>
  <c r="D4883" i="6"/>
  <c r="M4883" i="6"/>
  <c r="N4883" i="6"/>
  <c r="A4884" i="6"/>
  <c r="F4884" i="6"/>
  <c r="G4884" i="6"/>
  <c r="H4884" i="6"/>
  <c r="I4884" i="6"/>
  <c r="C4884" i="6"/>
  <c r="K4884" i="6"/>
  <c r="L4884" i="6"/>
  <c r="D4884" i="6"/>
  <c r="M4884" i="6"/>
  <c r="N4884" i="6"/>
  <c r="A4885" i="6"/>
  <c r="F4885" i="6"/>
  <c r="G4885" i="6"/>
  <c r="H4885" i="6"/>
  <c r="I4885" i="6"/>
  <c r="C4885" i="6"/>
  <c r="K4885" i="6"/>
  <c r="L4885" i="6"/>
  <c r="D4885" i="6"/>
  <c r="M4885" i="6"/>
  <c r="N4885" i="6"/>
  <c r="A4886" i="6"/>
  <c r="F4886" i="6"/>
  <c r="G4886" i="6"/>
  <c r="H4886" i="6"/>
  <c r="I4886" i="6"/>
  <c r="C4886" i="6"/>
  <c r="K4886" i="6"/>
  <c r="L4886" i="6"/>
  <c r="D4886" i="6"/>
  <c r="M4886" i="6"/>
  <c r="N4886" i="6"/>
  <c r="A4887" i="6"/>
  <c r="F4887" i="6"/>
  <c r="G4887" i="6"/>
  <c r="H4887" i="6"/>
  <c r="I4887" i="6"/>
  <c r="C4887" i="6"/>
  <c r="K4887" i="6"/>
  <c r="L4887" i="6"/>
  <c r="D4887" i="6"/>
  <c r="M4887" i="6"/>
  <c r="N4887" i="6"/>
  <c r="A4888" i="6"/>
  <c r="F4888" i="6"/>
  <c r="G4888" i="6"/>
  <c r="H4888" i="6"/>
  <c r="I4888" i="6"/>
  <c r="C4888" i="6"/>
  <c r="K4888" i="6"/>
  <c r="L4888" i="6"/>
  <c r="D4888" i="6"/>
  <c r="M4888" i="6"/>
  <c r="N4888" i="6"/>
  <c r="A4889" i="6"/>
  <c r="F4889" i="6"/>
  <c r="G4889" i="6"/>
  <c r="H4889" i="6"/>
  <c r="I4889" i="6"/>
  <c r="C4889" i="6"/>
  <c r="K4889" i="6"/>
  <c r="L4889" i="6"/>
  <c r="D4889" i="6"/>
  <c r="M4889" i="6"/>
  <c r="N4889" i="6"/>
  <c r="A4890" i="6"/>
  <c r="F4890" i="6"/>
  <c r="G4890" i="6"/>
  <c r="H4890" i="6"/>
  <c r="I4890" i="6"/>
  <c r="C4890" i="6"/>
  <c r="K4890" i="6"/>
  <c r="L4890" i="6"/>
  <c r="D4890" i="6"/>
  <c r="M4890" i="6"/>
  <c r="N4890" i="6"/>
  <c r="A4891" i="6"/>
  <c r="F4891" i="6"/>
  <c r="G4891" i="6"/>
  <c r="H4891" i="6"/>
  <c r="I4891" i="6"/>
  <c r="C4891" i="6"/>
  <c r="K4891" i="6"/>
  <c r="L4891" i="6"/>
  <c r="D4891" i="6"/>
  <c r="M4891" i="6"/>
  <c r="N4891" i="6"/>
  <c r="A4892" i="6"/>
  <c r="F4892" i="6"/>
  <c r="G4892" i="6"/>
  <c r="H4892" i="6"/>
  <c r="I4892" i="6"/>
  <c r="C4892" i="6"/>
  <c r="K4892" i="6"/>
  <c r="L4892" i="6"/>
  <c r="D4892" i="6"/>
  <c r="M4892" i="6"/>
  <c r="N4892" i="6"/>
  <c r="A4893" i="6"/>
  <c r="F4893" i="6"/>
  <c r="G4893" i="6"/>
  <c r="H4893" i="6"/>
  <c r="I4893" i="6"/>
  <c r="C4893" i="6"/>
  <c r="K4893" i="6"/>
  <c r="L4893" i="6"/>
  <c r="D4893" i="6"/>
  <c r="M4893" i="6"/>
  <c r="N4893" i="6"/>
  <c r="A4894" i="6"/>
  <c r="F4894" i="6"/>
  <c r="G4894" i="6"/>
  <c r="H4894" i="6"/>
  <c r="I4894" i="6"/>
  <c r="C4894" i="6"/>
  <c r="K4894" i="6"/>
  <c r="L4894" i="6"/>
  <c r="D4894" i="6"/>
  <c r="M4894" i="6"/>
  <c r="N4894" i="6"/>
  <c r="A4895" i="6"/>
  <c r="F4895" i="6"/>
  <c r="G4895" i="6"/>
  <c r="H4895" i="6"/>
  <c r="I4895" i="6"/>
  <c r="C4895" i="6"/>
  <c r="K4895" i="6"/>
  <c r="L4895" i="6"/>
  <c r="D4895" i="6"/>
  <c r="M4895" i="6"/>
  <c r="N4895" i="6"/>
  <c r="A4896" i="6"/>
  <c r="F4896" i="6"/>
  <c r="G4896" i="6"/>
  <c r="H4896" i="6"/>
  <c r="I4896" i="6"/>
  <c r="C4896" i="6"/>
  <c r="K4896" i="6"/>
  <c r="L4896" i="6"/>
  <c r="D4896" i="6"/>
  <c r="M4896" i="6"/>
  <c r="N4896" i="6"/>
  <c r="A4897" i="6"/>
  <c r="F4897" i="6"/>
  <c r="G4897" i="6"/>
  <c r="H4897" i="6"/>
  <c r="I4897" i="6"/>
  <c r="C4897" i="6"/>
  <c r="K4897" i="6"/>
  <c r="L4897" i="6"/>
  <c r="D4897" i="6"/>
  <c r="M4897" i="6"/>
  <c r="N4897" i="6"/>
  <c r="A4898" i="6"/>
  <c r="F4898" i="6"/>
  <c r="G4898" i="6"/>
  <c r="H4898" i="6"/>
  <c r="I4898" i="6"/>
  <c r="C4898" i="6"/>
  <c r="K4898" i="6"/>
  <c r="L4898" i="6"/>
  <c r="D4898" i="6"/>
  <c r="M4898" i="6"/>
  <c r="N4898" i="6"/>
  <c r="A4899" i="6"/>
  <c r="F4899" i="6"/>
  <c r="G4899" i="6"/>
  <c r="H4899" i="6"/>
  <c r="I4899" i="6"/>
  <c r="C4899" i="6"/>
  <c r="K4899" i="6"/>
  <c r="L4899" i="6"/>
  <c r="D4899" i="6"/>
  <c r="M4899" i="6"/>
  <c r="N4899" i="6"/>
  <c r="A4900" i="6"/>
  <c r="F4900" i="6"/>
  <c r="G4900" i="6"/>
  <c r="H4900" i="6"/>
  <c r="I4900" i="6"/>
  <c r="C4900" i="6"/>
  <c r="K4900" i="6"/>
  <c r="L4900" i="6"/>
  <c r="D4900" i="6"/>
  <c r="M4900" i="6"/>
  <c r="N4900" i="6"/>
  <c r="A4901" i="6"/>
  <c r="F4901" i="6"/>
  <c r="G4901" i="6"/>
  <c r="H4901" i="6"/>
  <c r="I4901" i="6"/>
  <c r="C4901" i="6"/>
  <c r="K4901" i="6"/>
  <c r="L4901" i="6"/>
  <c r="D4901" i="6"/>
  <c r="M4901" i="6"/>
  <c r="N4901" i="6"/>
  <c r="A4902" i="6"/>
  <c r="F4902" i="6"/>
  <c r="G4902" i="6"/>
  <c r="H4902" i="6"/>
  <c r="I4902" i="6"/>
  <c r="C4902" i="6"/>
  <c r="K4902" i="6"/>
  <c r="L4902" i="6"/>
  <c r="D4902" i="6"/>
  <c r="M4902" i="6"/>
  <c r="N4902" i="6"/>
  <c r="A4903" i="6"/>
  <c r="F4903" i="6"/>
  <c r="G4903" i="6"/>
  <c r="H4903" i="6"/>
  <c r="I4903" i="6"/>
  <c r="C4903" i="6"/>
  <c r="K4903" i="6"/>
  <c r="L4903" i="6"/>
  <c r="D4903" i="6"/>
  <c r="M4903" i="6"/>
  <c r="N4903" i="6"/>
  <c r="A4904" i="6"/>
  <c r="F4904" i="6"/>
  <c r="G4904" i="6"/>
  <c r="H4904" i="6"/>
  <c r="I4904" i="6"/>
  <c r="C4904" i="6"/>
  <c r="K4904" i="6"/>
  <c r="L4904" i="6"/>
  <c r="D4904" i="6"/>
  <c r="M4904" i="6"/>
  <c r="N4904" i="6"/>
  <c r="A4905" i="6"/>
  <c r="F4905" i="6"/>
  <c r="G4905" i="6"/>
  <c r="H4905" i="6"/>
  <c r="I4905" i="6"/>
  <c r="C4905" i="6"/>
  <c r="K4905" i="6"/>
  <c r="L4905" i="6"/>
  <c r="D4905" i="6"/>
  <c r="M4905" i="6"/>
  <c r="N4905" i="6"/>
  <c r="A4906" i="6"/>
  <c r="F4906" i="6"/>
  <c r="G4906" i="6"/>
  <c r="H4906" i="6"/>
  <c r="I4906" i="6"/>
  <c r="C4906" i="6"/>
  <c r="K4906" i="6"/>
  <c r="L4906" i="6"/>
  <c r="D4906" i="6"/>
  <c r="M4906" i="6"/>
  <c r="N4906" i="6"/>
  <c r="A4907" i="6"/>
  <c r="F4907" i="6"/>
  <c r="G4907" i="6"/>
  <c r="H4907" i="6"/>
  <c r="I4907" i="6"/>
  <c r="C4907" i="6"/>
  <c r="K4907" i="6"/>
  <c r="L4907" i="6"/>
  <c r="D4907" i="6"/>
  <c r="M4907" i="6"/>
  <c r="N4907" i="6"/>
  <c r="A4908" i="6"/>
  <c r="F4908" i="6"/>
  <c r="G4908" i="6"/>
  <c r="H4908" i="6"/>
  <c r="I4908" i="6"/>
  <c r="C4908" i="6"/>
  <c r="K4908" i="6"/>
  <c r="L4908" i="6"/>
  <c r="D4908" i="6"/>
  <c r="M4908" i="6"/>
  <c r="N4908" i="6"/>
  <c r="A4909" i="6"/>
  <c r="F4909" i="6"/>
  <c r="G4909" i="6"/>
  <c r="H4909" i="6"/>
  <c r="I4909" i="6"/>
  <c r="C4909" i="6"/>
  <c r="K4909" i="6"/>
  <c r="L4909" i="6"/>
  <c r="D4909" i="6"/>
  <c r="M4909" i="6"/>
  <c r="N4909" i="6"/>
  <c r="A4910" i="6"/>
  <c r="F4910" i="6"/>
  <c r="G4910" i="6"/>
  <c r="H4910" i="6"/>
  <c r="I4910" i="6"/>
  <c r="C4910" i="6"/>
  <c r="K4910" i="6"/>
  <c r="L4910" i="6"/>
  <c r="D4910" i="6"/>
  <c r="M4910" i="6"/>
  <c r="N4910" i="6"/>
  <c r="A4911" i="6"/>
  <c r="F4911" i="6"/>
  <c r="G4911" i="6"/>
  <c r="H4911" i="6"/>
  <c r="I4911" i="6"/>
  <c r="C4911" i="6"/>
  <c r="K4911" i="6"/>
  <c r="L4911" i="6"/>
  <c r="D4911" i="6"/>
  <c r="M4911" i="6"/>
  <c r="N4911" i="6"/>
  <c r="A4912" i="6"/>
  <c r="F4912" i="6"/>
  <c r="G4912" i="6"/>
  <c r="H4912" i="6"/>
  <c r="I4912" i="6"/>
  <c r="C4912" i="6"/>
  <c r="K4912" i="6"/>
  <c r="L4912" i="6"/>
  <c r="D4912" i="6"/>
  <c r="M4912" i="6"/>
  <c r="N4912" i="6"/>
  <c r="A4913" i="6"/>
  <c r="F4913" i="6"/>
  <c r="G4913" i="6"/>
  <c r="H4913" i="6"/>
  <c r="I4913" i="6"/>
  <c r="C4913" i="6"/>
  <c r="K4913" i="6"/>
  <c r="L4913" i="6"/>
  <c r="D4913" i="6"/>
  <c r="M4913" i="6"/>
  <c r="N4913" i="6"/>
  <c r="A4914" i="6"/>
  <c r="F4914" i="6"/>
  <c r="G4914" i="6"/>
  <c r="H4914" i="6"/>
  <c r="I4914" i="6"/>
  <c r="C4914" i="6"/>
  <c r="K4914" i="6"/>
  <c r="L4914" i="6"/>
  <c r="D4914" i="6"/>
  <c r="M4914" i="6"/>
  <c r="N4914" i="6"/>
  <c r="A4915" i="6"/>
  <c r="F4915" i="6"/>
  <c r="G4915" i="6"/>
  <c r="H4915" i="6"/>
  <c r="I4915" i="6"/>
  <c r="C4915" i="6"/>
  <c r="K4915" i="6"/>
  <c r="L4915" i="6"/>
  <c r="D4915" i="6"/>
  <c r="M4915" i="6"/>
  <c r="N4915" i="6"/>
  <c r="A4916" i="6"/>
  <c r="F4916" i="6"/>
  <c r="G4916" i="6"/>
  <c r="H4916" i="6"/>
  <c r="I4916" i="6"/>
  <c r="C4916" i="6"/>
  <c r="K4916" i="6"/>
  <c r="L4916" i="6"/>
  <c r="D4916" i="6"/>
  <c r="M4916" i="6"/>
  <c r="N4916" i="6"/>
  <c r="A4917" i="6"/>
  <c r="F4917" i="6"/>
  <c r="G4917" i="6"/>
  <c r="H4917" i="6"/>
  <c r="I4917" i="6"/>
  <c r="C4917" i="6"/>
  <c r="K4917" i="6"/>
  <c r="L4917" i="6"/>
  <c r="D4917" i="6"/>
  <c r="M4917" i="6"/>
  <c r="N4917" i="6"/>
  <c r="A4918" i="6"/>
  <c r="F4918" i="6"/>
  <c r="G4918" i="6"/>
  <c r="H4918" i="6"/>
  <c r="I4918" i="6"/>
  <c r="C4918" i="6"/>
  <c r="K4918" i="6"/>
  <c r="L4918" i="6"/>
  <c r="D4918" i="6"/>
  <c r="M4918" i="6"/>
  <c r="N4918" i="6"/>
  <c r="A4919" i="6"/>
  <c r="F4919" i="6"/>
  <c r="G4919" i="6"/>
  <c r="H4919" i="6"/>
  <c r="I4919" i="6"/>
  <c r="C4919" i="6"/>
  <c r="K4919" i="6"/>
  <c r="L4919" i="6"/>
  <c r="D4919" i="6"/>
  <c r="M4919" i="6"/>
  <c r="N4919" i="6"/>
  <c r="A4920" i="6"/>
  <c r="F4920" i="6"/>
  <c r="G4920" i="6"/>
  <c r="H4920" i="6"/>
  <c r="I4920" i="6"/>
  <c r="C4920" i="6"/>
  <c r="K4920" i="6"/>
  <c r="L4920" i="6"/>
  <c r="D4920" i="6"/>
  <c r="M4920" i="6"/>
  <c r="N4920" i="6"/>
  <c r="A4921" i="6"/>
  <c r="F4921" i="6"/>
  <c r="G4921" i="6"/>
  <c r="H4921" i="6"/>
  <c r="I4921" i="6"/>
  <c r="C4921" i="6"/>
  <c r="K4921" i="6"/>
  <c r="L4921" i="6"/>
  <c r="D4921" i="6"/>
  <c r="M4921" i="6"/>
  <c r="N4921" i="6"/>
  <c r="A4922" i="6"/>
  <c r="F4922" i="6"/>
  <c r="G4922" i="6"/>
  <c r="H4922" i="6"/>
  <c r="I4922" i="6"/>
  <c r="C4922" i="6"/>
  <c r="K4922" i="6"/>
  <c r="L4922" i="6"/>
  <c r="D4922" i="6"/>
  <c r="M4922" i="6"/>
  <c r="N4922" i="6"/>
  <c r="A4923" i="6"/>
  <c r="F4923" i="6"/>
  <c r="G4923" i="6"/>
  <c r="H4923" i="6"/>
  <c r="I4923" i="6"/>
  <c r="C4923" i="6"/>
  <c r="K4923" i="6"/>
  <c r="L4923" i="6"/>
  <c r="D4923" i="6"/>
  <c r="M4923" i="6"/>
  <c r="N4923" i="6"/>
  <c r="A4924" i="6"/>
  <c r="F4924" i="6"/>
  <c r="G4924" i="6"/>
  <c r="H4924" i="6"/>
  <c r="I4924" i="6"/>
  <c r="C4924" i="6"/>
  <c r="K4924" i="6"/>
  <c r="L4924" i="6"/>
  <c r="D4924" i="6"/>
  <c r="M4924" i="6"/>
  <c r="N4924" i="6"/>
  <c r="A4925" i="6"/>
  <c r="F4925" i="6"/>
  <c r="G4925" i="6"/>
  <c r="H4925" i="6"/>
  <c r="I4925" i="6"/>
  <c r="C4925" i="6"/>
  <c r="K4925" i="6"/>
  <c r="L4925" i="6"/>
  <c r="D4925" i="6"/>
  <c r="M4925" i="6"/>
  <c r="N4925" i="6"/>
  <c r="A4926" i="6"/>
  <c r="F4926" i="6"/>
  <c r="G4926" i="6"/>
  <c r="H4926" i="6"/>
  <c r="I4926" i="6"/>
  <c r="C4926" i="6"/>
  <c r="K4926" i="6"/>
  <c r="L4926" i="6"/>
  <c r="D4926" i="6"/>
  <c r="M4926" i="6"/>
  <c r="N4926" i="6"/>
  <c r="A4927" i="6"/>
  <c r="F4927" i="6"/>
  <c r="G4927" i="6"/>
  <c r="H4927" i="6"/>
  <c r="I4927" i="6"/>
  <c r="C4927" i="6"/>
  <c r="K4927" i="6"/>
  <c r="L4927" i="6"/>
  <c r="D4927" i="6"/>
  <c r="M4927" i="6"/>
  <c r="N4927" i="6"/>
  <c r="A4928" i="6"/>
  <c r="F4928" i="6"/>
  <c r="G4928" i="6"/>
  <c r="H4928" i="6"/>
  <c r="I4928" i="6"/>
  <c r="C4928" i="6"/>
  <c r="K4928" i="6"/>
  <c r="L4928" i="6"/>
  <c r="D4928" i="6"/>
  <c r="M4928" i="6"/>
  <c r="N4928" i="6"/>
  <c r="A4929" i="6"/>
  <c r="F4929" i="6"/>
  <c r="G4929" i="6"/>
  <c r="H4929" i="6"/>
  <c r="I4929" i="6"/>
  <c r="C4929" i="6"/>
  <c r="K4929" i="6"/>
  <c r="L4929" i="6"/>
  <c r="D4929" i="6"/>
  <c r="M4929" i="6"/>
  <c r="N4929" i="6"/>
  <c r="A4930" i="6"/>
  <c r="F4930" i="6"/>
  <c r="G4930" i="6"/>
  <c r="H4930" i="6"/>
  <c r="I4930" i="6"/>
  <c r="C4930" i="6"/>
  <c r="K4930" i="6"/>
  <c r="L4930" i="6"/>
  <c r="D4930" i="6"/>
  <c r="M4930" i="6"/>
  <c r="N4930" i="6"/>
  <c r="A4931" i="6"/>
  <c r="F4931" i="6"/>
  <c r="G4931" i="6"/>
  <c r="H4931" i="6"/>
  <c r="I4931" i="6"/>
  <c r="C4931" i="6"/>
  <c r="K4931" i="6"/>
  <c r="L4931" i="6"/>
  <c r="D4931" i="6"/>
  <c r="M4931" i="6"/>
  <c r="N4931" i="6"/>
  <c r="A4932" i="6"/>
  <c r="F4932" i="6"/>
  <c r="G4932" i="6"/>
  <c r="H4932" i="6"/>
  <c r="I4932" i="6"/>
  <c r="C4932" i="6"/>
  <c r="K4932" i="6"/>
  <c r="L4932" i="6"/>
  <c r="D4932" i="6"/>
  <c r="M4932" i="6"/>
  <c r="N4932" i="6"/>
  <c r="A4933" i="6"/>
  <c r="F4933" i="6"/>
  <c r="G4933" i="6"/>
  <c r="H4933" i="6"/>
  <c r="I4933" i="6"/>
  <c r="C4933" i="6"/>
  <c r="K4933" i="6"/>
  <c r="L4933" i="6"/>
  <c r="D4933" i="6"/>
  <c r="M4933" i="6"/>
  <c r="N4933" i="6"/>
  <c r="A4934" i="6"/>
  <c r="F4934" i="6"/>
  <c r="G4934" i="6"/>
  <c r="H4934" i="6"/>
  <c r="I4934" i="6"/>
  <c r="C4934" i="6"/>
  <c r="K4934" i="6"/>
  <c r="L4934" i="6"/>
  <c r="D4934" i="6"/>
  <c r="M4934" i="6"/>
  <c r="N4934" i="6"/>
  <c r="A4935" i="6"/>
  <c r="F4935" i="6"/>
  <c r="G4935" i="6"/>
  <c r="H4935" i="6"/>
  <c r="I4935" i="6"/>
  <c r="C4935" i="6"/>
  <c r="K4935" i="6"/>
  <c r="L4935" i="6"/>
  <c r="D4935" i="6"/>
  <c r="M4935" i="6"/>
  <c r="N4935" i="6"/>
  <c r="A4936" i="6"/>
  <c r="F4936" i="6"/>
  <c r="G4936" i="6"/>
  <c r="H4936" i="6"/>
  <c r="I4936" i="6"/>
  <c r="C4936" i="6"/>
  <c r="K4936" i="6"/>
  <c r="L4936" i="6"/>
  <c r="D4936" i="6"/>
  <c r="M4936" i="6"/>
  <c r="N4936" i="6"/>
  <c r="A4937" i="6"/>
  <c r="F4937" i="6"/>
  <c r="G4937" i="6"/>
  <c r="H4937" i="6"/>
  <c r="I4937" i="6"/>
  <c r="C4937" i="6"/>
  <c r="K4937" i="6"/>
  <c r="L4937" i="6"/>
  <c r="D4937" i="6"/>
  <c r="M4937" i="6"/>
  <c r="N4937" i="6"/>
  <c r="A4938" i="6"/>
  <c r="F4938" i="6"/>
  <c r="G4938" i="6"/>
  <c r="H4938" i="6"/>
  <c r="I4938" i="6"/>
  <c r="C4938" i="6"/>
  <c r="K4938" i="6"/>
  <c r="L4938" i="6"/>
  <c r="D4938" i="6"/>
  <c r="M4938" i="6"/>
  <c r="N4938" i="6"/>
  <c r="A4939" i="6"/>
  <c r="F4939" i="6"/>
  <c r="G4939" i="6"/>
  <c r="H4939" i="6"/>
  <c r="I4939" i="6"/>
  <c r="C4939" i="6"/>
  <c r="K4939" i="6"/>
  <c r="L4939" i="6"/>
  <c r="D4939" i="6"/>
  <c r="M4939" i="6"/>
  <c r="N4939" i="6"/>
  <c r="A4940" i="6"/>
  <c r="F4940" i="6"/>
  <c r="G4940" i="6"/>
  <c r="H4940" i="6"/>
  <c r="I4940" i="6"/>
  <c r="C4940" i="6"/>
  <c r="K4940" i="6"/>
  <c r="L4940" i="6"/>
  <c r="D4940" i="6"/>
  <c r="M4940" i="6"/>
  <c r="N4940" i="6"/>
  <c r="A4941" i="6"/>
  <c r="F4941" i="6"/>
  <c r="G4941" i="6"/>
  <c r="H4941" i="6"/>
  <c r="I4941" i="6"/>
  <c r="C4941" i="6"/>
  <c r="K4941" i="6"/>
  <c r="L4941" i="6"/>
  <c r="D4941" i="6"/>
  <c r="M4941" i="6"/>
  <c r="N4941" i="6"/>
  <c r="A4942" i="6"/>
  <c r="F4942" i="6"/>
  <c r="G4942" i="6"/>
  <c r="H4942" i="6"/>
  <c r="I4942" i="6"/>
  <c r="C4942" i="6"/>
  <c r="K4942" i="6"/>
  <c r="L4942" i="6"/>
  <c r="D4942" i="6"/>
  <c r="M4942" i="6"/>
  <c r="N4942" i="6"/>
  <c r="A4943" i="6"/>
  <c r="F4943" i="6"/>
  <c r="G4943" i="6"/>
  <c r="H4943" i="6"/>
  <c r="I4943" i="6"/>
  <c r="C4943" i="6"/>
  <c r="K4943" i="6"/>
  <c r="L4943" i="6"/>
  <c r="D4943" i="6"/>
  <c r="M4943" i="6"/>
  <c r="N4943" i="6"/>
  <c r="A4944" i="6"/>
  <c r="F4944" i="6"/>
  <c r="G4944" i="6"/>
  <c r="H4944" i="6"/>
  <c r="I4944" i="6"/>
  <c r="C4944" i="6"/>
  <c r="K4944" i="6"/>
  <c r="L4944" i="6"/>
  <c r="D4944" i="6"/>
  <c r="M4944" i="6"/>
  <c r="N4944" i="6"/>
  <c r="A4945" i="6"/>
  <c r="F4945" i="6"/>
  <c r="G4945" i="6"/>
  <c r="H4945" i="6"/>
  <c r="I4945" i="6"/>
  <c r="C4945" i="6"/>
  <c r="K4945" i="6"/>
  <c r="L4945" i="6"/>
  <c r="D4945" i="6"/>
  <c r="M4945" i="6"/>
  <c r="N4945" i="6"/>
  <c r="A4946" i="6"/>
  <c r="F4946" i="6"/>
  <c r="G4946" i="6"/>
  <c r="H4946" i="6"/>
  <c r="I4946" i="6"/>
  <c r="C4946" i="6"/>
  <c r="K4946" i="6"/>
  <c r="L4946" i="6"/>
  <c r="D4946" i="6"/>
  <c r="M4946" i="6"/>
  <c r="N4946" i="6"/>
  <c r="A4947" i="6"/>
  <c r="F4947" i="6"/>
  <c r="G4947" i="6"/>
  <c r="H4947" i="6"/>
  <c r="I4947" i="6"/>
  <c r="C4947" i="6"/>
  <c r="K4947" i="6"/>
  <c r="L4947" i="6"/>
  <c r="D4947" i="6"/>
  <c r="M4947" i="6"/>
  <c r="N4947" i="6"/>
  <c r="A4948" i="6"/>
  <c r="F4948" i="6"/>
  <c r="G4948" i="6"/>
  <c r="H4948" i="6"/>
  <c r="I4948" i="6"/>
  <c r="C4948" i="6"/>
  <c r="K4948" i="6"/>
  <c r="L4948" i="6"/>
  <c r="D4948" i="6"/>
  <c r="M4948" i="6"/>
  <c r="N4948" i="6"/>
  <c r="A4949" i="6"/>
  <c r="F4949" i="6"/>
  <c r="G4949" i="6"/>
  <c r="H4949" i="6"/>
  <c r="I4949" i="6"/>
  <c r="C4949" i="6"/>
  <c r="K4949" i="6"/>
  <c r="L4949" i="6"/>
  <c r="D4949" i="6"/>
  <c r="M4949" i="6"/>
  <c r="N4949" i="6"/>
  <c r="A4950" i="6"/>
  <c r="F4950" i="6"/>
  <c r="G4950" i="6"/>
  <c r="H4950" i="6"/>
  <c r="I4950" i="6"/>
  <c r="C4950" i="6"/>
  <c r="K4950" i="6"/>
  <c r="L4950" i="6"/>
  <c r="D4950" i="6"/>
  <c r="M4950" i="6"/>
  <c r="N4950" i="6"/>
  <c r="A4951" i="6"/>
  <c r="F4951" i="6"/>
  <c r="G4951" i="6"/>
  <c r="H4951" i="6"/>
  <c r="I4951" i="6"/>
  <c r="C4951" i="6"/>
  <c r="K4951" i="6"/>
  <c r="L4951" i="6"/>
  <c r="D4951" i="6"/>
  <c r="M4951" i="6"/>
  <c r="N4951" i="6"/>
  <c r="A4952" i="6"/>
  <c r="F4952" i="6"/>
  <c r="G4952" i="6"/>
  <c r="H4952" i="6"/>
  <c r="I4952" i="6"/>
  <c r="C4952" i="6"/>
  <c r="K4952" i="6"/>
  <c r="L4952" i="6"/>
  <c r="D4952" i="6"/>
  <c r="M4952" i="6"/>
  <c r="N4952" i="6"/>
  <c r="A4953" i="6"/>
  <c r="F4953" i="6"/>
  <c r="G4953" i="6"/>
  <c r="H4953" i="6"/>
  <c r="I4953" i="6"/>
  <c r="C4953" i="6"/>
  <c r="K4953" i="6"/>
  <c r="L4953" i="6"/>
  <c r="D4953" i="6"/>
  <c r="M4953" i="6"/>
  <c r="N4953" i="6"/>
  <c r="A4954" i="6"/>
  <c r="F4954" i="6"/>
  <c r="G4954" i="6"/>
  <c r="H4954" i="6"/>
  <c r="I4954" i="6"/>
  <c r="C4954" i="6"/>
  <c r="K4954" i="6"/>
  <c r="L4954" i="6"/>
  <c r="D4954" i="6"/>
  <c r="M4954" i="6"/>
  <c r="N4954" i="6"/>
  <c r="A4955" i="6"/>
  <c r="F4955" i="6"/>
  <c r="G4955" i="6"/>
  <c r="H4955" i="6"/>
  <c r="I4955" i="6"/>
  <c r="C4955" i="6"/>
  <c r="K4955" i="6"/>
  <c r="L4955" i="6"/>
  <c r="D4955" i="6"/>
  <c r="M4955" i="6"/>
  <c r="N4955" i="6"/>
  <c r="A4956" i="6"/>
  <c r="F4956" i="6"/>
  <c r="G4956" i="6"/>
  <c r="H4956" i="6"/>
  <c r="I4956" i="6"/>
  <c r="C4956" i="6"/>
  <c r="K4956" i="6"/>
  <c r="L4956" i="6"/>
  <c r="D4956" i="6"/>
  <c r="M4956" i="6"/>
  <c r="N4956" i="6"/>
  <c r="A4957" i="6"/>
  <c r="F4957" i="6"/>
  <c r="G4957" i="6"/>
  <c r="H4957" i="6"/>
  <c r="I4957" i="6"/>
  <c r="C4957" i="6"/>
  <c r="K4957" i="6"/>
  <c r="L4957" i="6"/>
  <c r="D4957" i="6"/>
  <c r="M4957" i="6"/>
  <c r="N4957" i="6"/>
  <c r="A4958" i="6"/>
  <c r="F4958" i="6"/>
  <c r="G4958" i="6"/>
  <c r="H4958" i="6"/>
  <c r="I4958" i="6"/>
  <c r="C4958" i="6"/>
  <c r="K4958" i="6"/>
  <c r="L4958" i="6"/>
  <c r="D4958" i="6"/>
  <c r="M4958" i="6"/>
  <c r="N4958" i="6"/>
  <c r="A4959" i="6"/>
  <c r="F4959" i="6"/>
  <c r="G4959" i="6"/>
  <c r="H4959" i="6"/>
  <c r="I4959" i="6"/>
  <c r="C4959" i="6"/>
  <c r="K4959" i="6"/>
  <c r="L4959" i="6"/>
  <c r="D4959" i="6"/>
  <c r="M4959" i="6"/>
  <c r="N4959" i="6"/>
  <c r="A4960" i="6"/>
  <c r="F4960" i="6"/>
  <c r="G4960" i="6"/>
  <c r="H4960" i="6"/>
  <c r="I4960" i="6"/>
  <c r="C4960" i="6"/>
  <c r="K4960" i="6"/>
  <c r="L4960" i="6"/>
  <c r="D4960" i="6"/>
  <c r="M4960" i="6"/>
  <c r="N4960" i="6"/>
  <c r="A4961" i="6"/>
  <c r="F4961" i="6"/>
  <c r="G4961" i="6"/>
  <c r="H4961" i="6"/>
  <c r="I4961" i="6"/>
  <c r="C4961" i="6"/>
  <c r="K4961" i="6"/>
  <c r="L4961" i="6"/>
  <c r="D4961" i="6"/>
  <c r="M4961" i="6"/>
  <c r="N4961" i="6"/>
  <c r="A4962" i="6"/>
  <c r="F4962" i="6"/>
  <c r="G4962" i="6"/>
  <c r="H4962" i="6"/>
  <c r="I4962" i="6"/>
  <c r="C4962" i="6"/>
  <c r="K4962" i="6"/>
  <c r="L4962" i="6"/>
  <c r="D4962" i="6"/>
  <c r="M4962" i="6"/>
  <c r="N4962" i="6"/>
  <c r="A4963" i="6"/>
  <c r="F4963" i="6"/>
  <c r="G4963" i="6"/>
  <c r="H4963" i="6"/>
  <c r="I4963" i="6"/>
  <c r="C4963" i="6"/>
  <c r="K4963" i="6"/>
  <c r="L4963" i="6"/>
  <c r="D4963" i="6"/>
  <c r="M4963" i="6"/>
  <c r="N4963" i="6"/>
  <c r="A4964" i="6"/>
  <c r="F4964" i="6"/>
  <c r="G4964" i="6"/>
  <c r="H4964" i="6"/>
  <c r="I4964" i="6"/>
  <c r="C4964" i="6"/>
  <c r="K4964" i="6"/>
  <c r="L4964" i="6"/>
  <c r="D4964" i="6"/>
  <c r="M4964" i="6"/>
  <c r="N4964" i="6"/>
  <c r="A4965" i="6"/>
  <c r="F4965" i="6"/>
  <c r="G4965" i="6"/>
  <c r="H4965" i="6"/>
  <c r="I4965" i="6"/>
  <c r="C4965" i="6"/>
  <c r="K4965" i="6"/>
  <c r="L4965" i="6"/>
  <c r="D4965" i="6"/>
  <c r="M4965" i="6"/>
  <c r="N4965" i="6"/>
  <c r="A4966" i="6"/>
  <c r="F4966" i="6"/>
  <c r="G4966" i="6"/>
  <c r="H4966" i="6"/>
  <c r="I4966" i="6"/>
  <c r="C4966" i="6"/>
  <c r="K4966" i="6"/>
  <c r="L4966" i="6"/>
  <c r="D4966" i="6"/>
  <c r="M4966" i="6"/>
  <c r="N4966" i="6"/>
  <c r="A4967" i="6"/>
  <c r="F4967" i="6"/>
  <c r="G4967" i="6"/>
  <c r="H4967" i="6"/>
  <c r="I4967" i="6"/>
  <c r="C4967" i="6"/>
  <c r="K4967" i="6"/>
  <c r="L4967" i="6"/>
  <c r="D4967" i="6"/>
  <c r="M4967" i="6"/>
  <c r="N4967" i="6"/>
  <c r="A4968" i="6"/>
  <c r="F4968" i="6"/>
  <c r="G4968" i="6"/>
  <c r="H4968" i="6"/>
  <c r="I4968" i="6"/>
  <c r="C4968" i="6"/>
  <c r="K4968" i="6"/>
  <c r="L4968" i="6"/>
  <c r="D4968" i="6"/>
  <c r="M4968" i="6"/>
  <c r="N4968" i="6"/>
  <c r="A4969" i="6"/>
  <c r="F4969" i="6"/>
  <c r="G4969" i="6"/>
  <c r="H4969" i="6"/>
  <c r="I4969" i="6"/>
  <c r="C4969" i="6"/>
  <c r="K4969" i="6"/>
  <c r="L4969" i="6"/>
  <c r="D4969" i="6"/>
  <c r="M4969" i="6"/>
  <c r="N4969" i="6"/>
  <c r="A4970" i="6"/>
  <c r="F4970" i="6"/>
  <c r="G4970" i="6"/>
  <c r="H4970" i="6"/>
  <c r="I4970" i="6"/>
  <c r="C4970" i="6"/>
  <c r="K4970" i="6"/>
  <c r="L4970" i="6"/>
  <c r="D4970" i="6"/>
  <c r="M4970" i="6"/>
  <c r="N4970" i="6"/>
  <c r="A4971" i="6"/>
  <c r="F4971" i="6"/>
  <c r="G4971" i="6"/>
  <c r="H4971" i="6"/>
  <c r="I4971" i="6"/>
  <c r="C4971" i="6"/>
  <c r="K4971" i="6"/>
  <c r="L4971" i="6"/>
  <c r="D4971" i="6"/>
  <c r="M4971" i="6"/>
  <c r="N4971" i="6"/>
  <c r="A4972" i="6"/>
  <c r="F4972" i="6"/>
  <c r="G4972" i="6"/>
  <c r="H4972" i="6"/>
  <c r="I4972" i="6"/>
  <c r="C4972" i="6"/>
  <c r="K4972" i="6"/>
  <c r="L4972" i="6"/>
  <c r="D4972" i="6"/>
  <c r="M4972" i="6"/>
  <c r="N4972" i="6"/>
  <c r="A4973" i="6"/>
  <c r="F4973" i="6"/>
  <c r="G4973" i="6"/>
  <c r="H4973" i="6"/>
  <c r="I4973" i="6"/>
  <c r="C4973" i="6"/>
  <c r="K4973" i="6"/>
  <c r="L4973" i="6"/>
  <c r="D4973" i="6"/>
  <c r="M4973" i="6"/>
  <c r="N4973" i="6"/>
  <c r="A4974" i="6"/>
  <c r="F4974" i="6"/>
  <c r="G4974" i="6"/>
  <c r="H4974" i="6"/>
  <c r="I4974" i="6"/>
  <c r="C4974" i="6"/>
  <c r="K4974" i="6"/>
  <c r="L4974" i="6"/>
  <c r="D4974" i="6"/>
  <c r="M4974" i="6"/>
  <c r="N4974" i="6"/>
  <c r="A4975" i="6"/>
  <c r="F4975" i="6"/>
  <c r="G4975" i="6"/>
  <c r="H4975" i="6"/>
  <c r="I4975" i="6"/>
  <c r="C4975" i="6"/>
  <c r="K4975" i="6"/>
  <c r="L4975" i="6"/>
  <c r="D4975" i="6"/>
  <c r="M4975" i="6"/>
  <c r="N4975" i="6"/>
  <c r="A4976" i="6"/>
  <c r="F4976" i="6"/>
  <c r="G4976" i="6"/>
  <c r="H4976" i="6"/>
  <c r="I4976" i="6"/>
  <c r="C4976" i="6"/>
  <c r="K4976" i="6"/>
  <c r="L4976" i="6"/>
  <c r="D4976" i="6"/>
  <c r="M4976" i="6"/>
  <c r="N4976" i="6"/>
  <c r="A4977" i="6"/>
  <c r="F4977" i="6"/>
  <c r="G4977" i="6"/>
  <c r="H4977" i="6"/>
  <c r="I4977" i="6"/>
  <c r="C4977" i="6"/>
  <c r="K4977" i="6"/>
  <c r="L4977" i="6"/>
  <c r="D4977" i="6"/>
  <c r="M4977" i="6"/>
  <c r="N4977" i="6"/>
  <c r="A4978" i="6"/>
  <c r="F4978" i="6"/>
  <c r="G4978" i="6"/>
  <c r="H4978" i="6"/>
  <c r="I4978" i="6"/>
  <c r="C4978" i="6"/>
  <c r="K4978" i="6"/>
  <c r="L4978" i="6"/>
  <c r="D4978" i="6"/>
  <c r="M4978" i="6"/>
  <c r="N4978" i="6"/>
  <c r="A4979" i="6"/>
  <c r="F4979" i="6"/>
  <c r="G4979" i="6"/>
  <c r="H4979" i="6"/>
  <c r="I4979" i="6"/>
  <c r="C4979" i="6"/>
  <c r="K4979" i="6"/>
  <c r="L4979" i="6"/>
  <c r="D4979" i="6"/>
  <c r="M4979" i="6"/>
  <c r="N4979" i="6"/>
  <c r="A4980" i="6"/>
  <c r="F4980" i="6"/>
  <c r="G4980" i="6"/>
  <c r="H4980" i="6"/>
  <c r="I4980" i="6"/>
  <c r="C4980" i="6"/>
  <c r="K4980" i="6"/>
  <c r="L4980" i="6"/>
  <c r="D4980" i="6"/>
  <c r="M4980" i="6"/>
  <c r="N4980" i="6"/>
  <c r="A4981" i="6"/>
  <c r="F4981" i="6"/>
  <c r="G4981" i="6"/>
  <c r="H4981" i="6"/>
  <c r="I4981" i="6"/>
  <c r="C4981" i="6"/>
  <c r="K4981" i="6"/>
  <c r="L4981" i="6"/>
  <c r="D4981" i="6"/>
  <c r="M4981" i="6"/>
  <c r="N4981" i="6"/>
  <c r="A4982" i="6"/>
  <c r="F4982" i="6"/>
  <c r="G4982" i="6"/>
  <c r="H4982" i="6"/>
  <c r="I4982" i="6"/>
  <c r="C4982" i="6"/>
  <c r="K4982" i="6"/>
  <c r="L4982" i="6"/>
  <c r="D4982" i="6"/>
  <c r="M4982" i="6"/>
  <c r="N4982" i="6"/>
  <c r="A4983" i="6"/>
  <c r="F4983" i="6"/>
  <c r="G4983" i="6"/>
  <c r="H4983" i="6"/>
  <c r="I4983" i="6"/>
  <c r="C4983" i="6"/>
  <c r="K4983" i="6"/>
  <c r="L4983" i="6"/>
  <c r="D4983" i="6"/>
  <c r="M4983" i="6"/>
  <c r="N4983" i="6"/>
  <c r="A4984" i="6"/>
  <c r="F4984" i="6"/>
  <c r="G4984" i="6"/>
  <c r="H4984" i="6"/>
  <c r="I4984" i="6"/>
  <c r="C4984" i="6"/>
  <c r="K4984" i="6"/>
  <c r="L4984" i="6"/>
  <c r="D4984" i="6"/>
  <c r="M4984" i="6"/>
  <c r="N4984" i="6"/>
  <c r="A4985" i="6"/>
  <c r="F4985" i="6"/>
  <c r="G4985" i="6"/>
  <c r="H4985" i="6"/>
  <c r="I4985" i="6"/>
  <c r="C4985" i="6"/>
  <c r="K4985" i="6"/>
  <c r="L4985" i="6"/>
  <c r="D4985" i="6"/>
  <c r="M4985" i="6"/>
  <c r="N4985" i="6"/>
  <c r="A4986" i="6"/>
  <c r="F4986" i="6"/>
  <c r="G4986" i="6"/>
  <c r="H4986" i="6"/>
  <c r="I4986" i="6"/>
  <c r="C4986" i="6"/>
  <c r="K4986" i="6"/>
  <c r="L4986" i="6"/>
  <c r="D4986" i="6"/>
  <c r="M4986" i="6"/>
  <c r="N4986" i="6"/>
  <c r="A4987" i="6"/>
  <c r="F4987" i="6"/>
  <c r="G4987" i="6"/>
  <c r="H4987" i="6"/>
  <c r="I4987" i="6"/>
  <c r="C4987" i="6"/>
  <c r="K4987" i="6"/>
  <c r="L4987" i="6"/>
  <c r="D4987" i="6"/>
  <c r="M4987" i="6"/>
  <c r="N4987" i="6"/>
  <c r="A4988" i="6"/>
  <c r="F4988" i="6"/>
  <c r="G4988" i="6"/>
  <c r="H4988" i="6"/>
  <c r="I4988" i="6"/>
  <c r="C4988" i="6"/>
  <c r="K4988" i="6"/>
  <c r="L4988" i="6"/>
  <c r="D4988" i="6"/>
  <c r="M4988" i="6"/>
  <c r="N4988" i="6"/>
  <c r="A4989" i="6"/>
  <c r="F4989" i="6"/>
  <c r="G4989" i="6"/>
  <c r="H4989" i="6"/>
  <c r="I4989" i="6"/>
  <c r="C4989" i="6"/>
  <c r="K4989" i="6"/>
  <c r="L4989" i="6"/>
  <c r="D4989" i="6"/>
  <c r="M4989" i="6"/>
  <c r="N4989" i="6"/>
  <c r="A4990" i="6"/>
  <c r="F4990" i="6"/>
  <c r="G4990" i="6"/>
  <c r="H4990" i="6"/>
  <c r="I4990" i="6"/>
  <c r="C4990" i="6"/>
  <c r="K4990" i="6"/>
  <c r="L4990" i="6"/>
  <c r="D4990" i="6"/>
  <c r="M4990" i="6"/>
  <c r="N4990" i="6"/>
  <c r="A4991" i="6"/>
  <c r="F4991" i="6"/>
  <c r="G4991" i="6"/>
  <c r="H4991" i="6"/>
  <c r="I4991" i="6"/>
  <c r="C4991" i="6"/>
  <c r="K4991" i="6"/>
  <c r="L4991" i="6"/>
  <c r="D4991" i="6"/>
  <c r="M4991" i="6"/>
  <c r="N4991" i="6"/>
  <c r="A4992" i="6"/>
  <c r="F4992" i="6"/>
  <c r="G4992" i="6"/>
  <c r="H4992" i="6"/>
  <c r="I4992" i="6"/>
  <c r="C4992" i="6"/>
  <c r="K4992" i="6"/>
  <c r="L4992" i="6"/>
  <c r="D4992" i="6"/>
  <c r="M4992" i="6"/>
  <c r="N4992" i="6"/>
  <c r="A4993" i="6"/>
  <c r="F4993" i="6"/>
  <c r="G4993" i="6"/>
  <c r="H4993" i="6"/>
  <c r="I4993" i="6"/>
  <c r="C4993" i="6"/>
  <c r="K4993" i="6"/>
  <c r="L4993" i="6"/>
  <c r="D4993" i="6"/>
  <c r="M4993" i="6"/>
  <c r="N4993" i="6"/>
  <c r="A4994" i="6"/>
  <c r="F4994" i="6"/>
  <c r="G4994" i="6"/>
  <c r="H4994" i="6"/>
  <c r="I4994" i="6"/>
  <c r="C4994" i="6"/>
  <c r="K4994" i="6"/>
  <c r="L4994" i="6"/>
  <c r="D4994" i="6"/>
  <c r="M4994" i="6"/>
  <c r="N4994" i="6"/>
  <c r="A4995" i="6"/>
  <c r="F4995" i="6"/>
  <c r="G4995" i="6"/>
  <c r="H4995" i="6"/>
  <c r="I4995" i="6"/>
  <c r="C4995" i="6"/>
  <c r="K4995" i="6"/>
  <c r="L4995" i="6"/>
  <c r="D4995" i="6"/>
  <c r="M4995" i="6"/>
  <c r="N4995" i="6"/>
  <c r="A4996" i="6"/>
  <c r="F4996" i="6"/>
  <c r="G4996" i="6"/>
  <c r="H4996" i="6"/>
  <c r="I4996" i="6"/>
  <c r="C4996" i="6"/>
  <c r="K4996" i="6"/>
  <c r="L4996" i="6"/>
  <c r="D4996" i="6"/>
  <c r="M4996" i="6"/>
  <c r="N4996" i="6"/>
  <c r="A4997" i="6"/>
  <c r="F4997" i="6"/>
  <c r="G4997" i="6"/>
  <c r="H4997" i="6"/>
  <c r="I4997" i="6"/>
  <c r="C4997" i="6"/>
  <c r="K4997" i="6"/>
  <c r="L4997" i="6"/>
  <c r="D4997" i="6"/>
  <c r="M4997" i="6"/>
  <c r="N4997" i="6"/>
  <c r="A4998" i="6"/>
  <c r="F4998" i="6"/>
  <c r="G4998" i="6"/>
  <c r="H4998" i="6"/>
  <c r="I4998" i="6"/>
  <c r="C4998" i="6"/>
  <c r="K4998" i="6"/>
  <c r="L4998" i="6"/>
  <c r="D4998" i="6"/>
  <c r="M4998" i="6"/>
  <c r="N4998" i="6"/>
  <c r="A4999" i="6"/>
  <c r="F4999" i="6"/>
  <c r="G4999" i="6"/>
  <c r="H4999" i="6"/>
  <c r="I4999" i="6"/>
  <c r="C4999" i="6"/>
  <c r="K4999" i="6"/>
  <c r="L4999" i="6"/>
  <c r="D4999" i="6"/>
  <c r="M4999" i="6"/>
  <c r="N4999" i="6"/>
  <c r="A5000" i="6"/>
  <c r="F5000" i="6"/>
  <c r="G5000" i="6"/>
  <c r="H5000" i="6"/>
  <c r="I5000" i="6"/>
  <c r="C5000" i="6"/>
  <c r="K5000" i="6"/>
  <c r="L5000" i="6"/>
  <c r="D5000" i="6"/>
  <c r="M5000" i="6"/>
  <c r="N5000" i="6"/>
  <c r="A5001" i="6"/>
  <c r="F5001" i="6"/>
  <c r="G5001" i="6"/>
  <c r="H5001" i="6"/>
  <c r="I5001" i="6"/>
  <c r="C5001" i="6"/>
  <c r="K5001" i="6"/>
  <c r="L5001" i="6"/>
  <c r="D5001" i="6"/>
  <c r="M5001" i="6"/>
  <c r="N5001" i="6"/>
  <c r="A5002" i="6"/>
  <c r="F5002" i="6"/>
  <c r="G5002" i="6"/>
  <c r="H5002" i="6"/>
  <c r="I5002" i="6"/>
  <c r="C5002" i="6"/>
  <c r="K5002" i="6"/>
  <c r="L5002" i="6"/>
  <c r="D5002" i="6"/>
  <c r="M5002" i="6"/>
  <c r="N5002" i="6"/>
  <c r="A5003" i="6"/>
  <c r="F5003" i="6"/>
  <c r="G5003" i="6"/>
  <c r="H5003" i="6"/>
  <c r="I5003" i="6"/>
  <c r="C5003" i="6"/>
  <c r="K5003" i="6"/>
  <c r="L5003" i="6"/>
  <c r="D5003" i="6"/>
  <c r="M5003" i="6"/>
  <c r="N5003" i="6"/>
  <c r="A5004" i="6"/>
  <c r="F5004" i="6"/>
  <c r="G5004" i="6"/>
  <c r="H5004" i="6"/>
  <c r="I5004" i="6"/>
  <c r="C5004" i="6"/>
  <c r="K5004" i="6"/>
  <c r="L5004" i="6"/>
  <c r="D5004" i="6"/>
  <c r="M5004" i="6"/>
  <c r="N5004" i="6"/>
  <c r="A5005" i="6"/>
  <c r="F5005" i="6"/>
  <c r="G5005" i="6"/>
  <c r="H5005" i="6"/>
  <c r="I5005" i="6"/>
  <c r="C5005" i="6"/>
  <c r="K5005" i="6"/>
  <c r="L5005" i="6"/>
  <c r="D5005" i="6"/>
  <c r="M5005" i="6"/>
  <c r="N5005" i="6"/>
  <c r="A5006" i="6"/>
  <c r="F5006" i="6"/>
  <c r="G5006" i="6"/>
  <c r="H5006" i="6"/>
  <c r="I5006" i="6"/>
  <c r="C5006" i="6"/>
  <c r="K5006" i="6"/>
  <c r="L5006" i="6"/>
  <c r="D5006" i="6"/>
  <c r="M5006" i="6"/>
  <c r="N5006" i="6"/>
  <c r="A5007" i="6"/>
  <c r="F5007" i="6"/>
  <c r="G5007" i="6"/>
  <c r="H5007" i="6"/>
  <c r="I5007" i="6"/>
  <c r="C5007" i="6"/>
  <c r="K5007" i="6"/>
  <c r="L5007" i="6"/>
  <c r="D5007" i="6"/>
  <c r="M5007" i="6"/>
  <c r="N5007" i="6"/>
  <c r="A5008" i="6"/>
  <c r="F5008" i="6"/>
  <c r="G5008" i="6"/>
  <c r="H5008" i="6"/>
  <c r="I5008" i="6"/>
  <c r="C5008" i="6"/>
  <c r="K5008" i="6"/>
  <c r="L5008" i="6"/>
  <c r="D5008" i="6"/>
  <c r="M5008" i="6"/>
  <c r="N5008" i="6"/>
  <c r="A5009" i="6"/>
  <c r="F5009" i="6"/>
  <c r="G5009" i="6"/>
  <c r="H5009" i="6"/>
  <c r="I5009" i="6"/>
  <c r="C5009" i="6"/>
  <c r="K5009" i="6"/>
  <c r="L5009" i="6"/>
  <c r="D5009" i="6"/>
  <c r="M5009" i="6"/>
  <c r="N5009" i="6"/>
  <c r="A5010" i="6"/>
  <c r="F5010" i="6"/>
  <c r="G5010" i="6"/>
  <c r="H5010" i="6"/>
  <c r="I5010" i="6"/>
  <c r="C5010" i="6"/>
  <c r="K5010" i="6"/>
  <c r="L5010" i="6"/>
  <c r="D5010" i="6"/>
  <c r="M5010" i="6"/>
  <c r="N5010" i="6"/>
  <c r="A5011" i="6"/>
  <c r="F5011" i="6"/>
  <c r="G5011" i="6"/>
  <c r="H5011" i="6"/>
  <c r="I5011" i="6"/>
  <c r="C5011" i="6"/>
  <c r="K5011" i="6"/>
  <c r="L5011" i="6"/>
  <c r="D5011" i="6"/>
  <c r="M5011" i="6"/>
  <c r="N5011" i="6"/>
  <c r="A5012" i="6"/>
  <c r="F5012" i="6"/>
  <c r="G5012" i="6"/>
  <c r="H5012" i="6"/>
  <c r="I5012" i="6"/>
  <c r="C5012" i="6"/>
  <c r="K5012" i="6"/>
  <c r="L5012" i="6"/>
  <c r="D5012" i="6"/>
  <c r="M5012" i="6"/>
  <c r="N5012" i="6"/>
  <c r="A5013" i="6"/>
  <c r="F5013" i="6"/>
  <c r="G5013" i="6"/>
  <c r="H5013" i="6"/>
  <c r="I5013" i="6"/>
  <c r="C5013" i="6"/>
  <c r="K5013" i="6"/>
  <c r="L5013" i="6"/>
  <c r="D5013" i="6"/>
  <c r="M5013" i="6"/>
  <c r="N5013" i="6"/>
  <c r="A5014" i="6"/>
  <c r="F5014" i="6"/>
  <c r="G5014" i="6"/>
  <c r="H5014" i="6"/>
  <c r="I5014" i="6"/>
  <c r="C5014" i="6"/>
  <c r="K5014" i="6"/>
  <c r="L5014" i="6"/>
  <c r="D5014" i="6"/>
  <c r="M5014" i="6"/>
  <c r="N5014" i="6"/>
  <c r="A5015" i="6"/>
  <c r="F5015" i="6"/>
  <c r="G5015" i="6"/>
  <c r="H5015" i="6"/>
  <c r="I5015" i="6"/>
  <c r="C5015" i="6"/>
  <c r="K5015" i="6"/>
  <c r="L5015" i="6"/>
  <c r="D5015" i="6"/>
  <c r="M5015" i="6"/>
  <c r="N5015" i="6"/>
  <c r="A5016" i="6"/>
  <c r="F5016" i="6"/>
  <c r="G5016" i="6"/>
  <c r="H5016" i="6"/>
  <c r="I5016" i="6"/>
  <c r="C5016" i="6"/>
  <c r="K5016" i="6"/>
  <c r="L5016" i="6"/>
  <c r="D5016" i="6"/>
  <c r="M5016" i="6"/>
  <c r="N5016" i="6"/>
  <c r="A5017" i="6"/>
  <c r="F5017" i="6"/>
  <c r="G5017" i="6"/>
  <c r="H5017" i="6"/>
  <c r="I5017" i="6"/>
  <c r="C5017" i="6"/>
  <c r="K5017" i="6"/>
  <c r="L5017" i="6"/>
  <c r="D5017" i="6"/>
  <c r="M5017" i="6"/>
  <c r="N5017" i="6"/>
  <c r="A5018" i="6"/>
  <c r="F5018" i="6"/>
  <c r="G5018" i="6"/>
  <c r="H5018" i="6"/>
  <c r="I5018" i="6"/>
  <c r="C5018" i="6"/>
  <c r="K5018" i="6"/>
  <c r="L5018" i="6"/>
  <c r="D5018" i="6"/>
  <c r="M5018" i="6"/>
  <c r="N5018" i="6"/>
  <c r="A5019" i="6"/>
  <c r="F5019" i="6"/>
  <c r="G5019" i="6"/>
  <c r="H5019" i="6"/>
  <c r="I5019" i="6"/>
  <c r="C5019" i="6"/>
  <c r="K5019" i="6"/>
  <c r="L5019" i="6"/>
  <c r="D5019" i="6"/>
  <c r="M5019" i="6"/>
  <c r="N5019" i="6"/>
  <c r="A5020" i="6"/>
  <c r="F5020" i="6"/>
  <c r="G5020" i="6"/>
  <c r="H5020" i="6"/>
  <c r="I5020" i="6"/>
  <c r="C5020" i="6"/>
  <c r="K5020" i="6"/>
  <c r="L5020" i="6"/>
  <c r="D5020" i="6"/>
  <c r="M5020" i="6"/>
  <c r="N5020" i="6"/>
  <c r="A5021" i="6"/>
  <c r="F5021" i="6"/>
  <c r="G5021" i="6"/>
  <c r="H5021" i="6"/>
  <c r="I5021" i="6"/>
  <c r="C5021" i="6"/>
  <c r="K5021" i="6"/>
  <c r="L5021" i="6"/>
  <c r="D5021" i="6"/>
  <c r="M5021" i="6"/>
  <c r="N5021" i="6"/>
  <c r="A5022" i="6"/>
  <c r="F5022" i="6"/>
  <c r="G5022" i="6"/>
  <c r="H5022" i="6"/>
  <c r="I5022" i="6"/>
  <c r="C5022" i="6"/>
  <c r="K5022" i="6"/>
  <c r="L5022" i="6"/>
  <c r="D5022" i="6"/>
  <c r="M5022" i="6"/>
  <c r="N5022" i="6"/>
  <c r="A5023" i="6"/>
  <c r="F5023" i="6"/>
  <c r="G5023" i="6"/>
  <c r="H5023" i="6"/>
  <c r="I5023" i="6"/>
  <c r="C5023" i="6"/>
  <c r="K5023" i="6"/>
  <c r="L5023" i="6"/>
  <c r="D5023" i="6"/>
  <c r="M5023" i="6"/>
  <c r="N5023" i="6"/>
  <c r="A5024" i="6"/>
  <c r="F5024" i="6"/>
  <c r="G5024" i="6"/>
  <c r="H5024" i="6"/>
  <c r="I5024" i="6"/>
  <c r="C5024" i="6"/>
  <c r="K5024" i="6"/>
  <c r="L5024" i="6"/>
  <c r="D5024" i="6"/>
  <c r="M5024" i="6"/>
  <c r="N5024" i="6"/>
  <c r="A5025" i="6"/>
  <c r="F5025" i="6"/>
  <c r="G5025" i="6"/>
  <c r="H5025" i="6"/>
  <c r="I5025" i="6"/>
  <c r="C5025" i="6"/>
  <c r="K5025" i="6"/>
  <c r="L5025" i="6"/>
  <c r="D5025" i="6"/>
  <c r="M5025" i="6"/>
  <c r="N5025" i="6"/>
  <c r="A5026" i="6"/>
  <c r="F5026" i="6"/>
  <c r="G5026" i="6"/>
  <c r="H5026" i="6"/>
  <c r="I5026" i="6"/>
  <c r="C5026" i="6"/>
  <c r="K5026" i="6"/>
  <c r="L5026" i="6"/>
  <c r="D5026" i="6"/>
  <c r="M5026" i="6"/>
  <c r="N5026" i="6"/>
  <c r="A5027" i="6"/>
  <c r="F5027" i="6"/>
  <c r="G5027" i="6"/>
  <c r="H5027" i="6"/>
  <c r="I5027" i="6"/>
  <c r="C5027" i="6"/>
  <c r="K5027" i="6"/>
  <c r="L5027" i="6"/>
  <c r="D5027" i="6"/>
  <c r="M5027" i="6"/>
  <c r="N5027" i="6"/>
  <c r="A5028" i="6"/>
  <c r="F5028" i="6"/>
  <c r="G5028" i="6"/>
  <c r="H5028" i="6"/>
  <c r="I5028" i="6"/>
  <c r="C5028" i="6"/>
  <c r="K5028" i="6"/>
  <c r="L5028" i="6"/>
  <c r="D5028" i="6"/>
  <c r="M5028" i="6"/>
  <c r="N5028" i="6"/>
  <c r="A5029" i="6"/>
  <c r="F5029" i="6"/>
  <c r="G5029" i="6"/>
  <c r="H5029" i="6"/>
  <c r="I5029" i="6"/>
  <c r="C5029" i="6"/>
  <c r="K5029" i="6"/>
  <c r="L5029" i="6"/>
  <c r="D5029" i="6"/>
  <c r="M5029" i="6"/>
  <c r="N5029" i="6"/>
  <c r="A5030" i="6"/>
  <c r="F5030" i="6"/>
  <c r="G5030" i="6"/>
  <c r="H5030" i="6"/>
  <c r="I5030" i="6"/>
  <c r="C5030" i="6"/>
  <c r="K5030" i="6"/>
  <c r="L5030" i="6"/>
  <c r="D5030" i="6"/>
  <c r="M5030" i="6"/>
  <c r="N5030" i="6"/>
  <c r="A5031" i="6"/>
  <c r="F5031" i="6"/>
  <c r="G5031" i="6"/>
  <c r="H5031" i="6"/>
  <c r="I5031" i="6"/>
  <c r="C5031" i="6"/>
  <c r="K5031" i="6"/>
  <c r="L5031" i="6"/>
  <c r="D5031" i="6"/>
  <c r="M5031" i="6"/>
  <c r="N5031" i="6"/>
  <c r="A5032" i="6"/>
  <c r="F5032" i="6"/>
  <c r="G5032" i="6"/>
  <c r="H5032" i="6"/>
  <c r="I5032" i="6"/>
  <c r="C5032" i="6"/>
  <c r="K5032" i="6"/>
  <c r="L5032" i="6"/>
  <c r="D5032" i="6"/>
  <c r="M5032" i="6"/>
  <c r="N5032" i="6"/>
  <c r="A5033" i="6"/>
  <c r="F5033" i="6"/>
  <c r="G5033" i="6"/>
  <c r="H5033" i="6"/>
  <c r="I5033" i="6"/>
  <c r="C5033" i="6"/>
  <c r="K5033" i="6"/>
  <c r="L5033" i="6"/>
  <c r="D5033" i="6"/>
  <c r="M5033" i="6"/>
  <c r="N5033" i="6"/>
  <c r="A5034" i="6"/>
  <c r="F5034" i="6"/>
  <c r="G5034" i="6"/>
  <c r="H5034" i="6"/>
  <c r="I5034" i="6"/>
  <c r="C5034" i="6"/>
  <c r="K5034" i="6"/>
  <c r="L5034" i="6"/>
  <c r="D5034" i="6"/>
  <c r="M5034" i="6"/>
  <c r="N5034" i="6"/>
  <c r="A5035" i="6"/>
  <c r="F5035" i="6"/>
  <c r="G5035" i="6"/>
  <c r="H5035" i="6"/>
  <c r="I5035" i="6"/>
  <c r="C5035" i="6"/>
  <c r="K5035" i="6"/>
  <c r="L5035" i="6"/>
  <c r="D5035" i="6"/>
  <c r="M5035" i="6"/>
  <c r="N5035" i="6"/>
  <c r="A5036" i="6"/>
  <c r="F5036" i="6"/>
  <c r="G5036" i="6"/>
  <c r="H5036" i="6"/>
  <c r="I5036" i="6"/>
  <c r="C5036" i="6"/>
  <c r="K5036" i="6"/>
  <c r="L5036" i="6"/>
  <c r="D5036" i="6"/>
  <c r="M5036" i="6"/>
  <c r="N5036" i="6"/>
  <c r="A5037" i="6"/>
  <c r="F5037" i="6"/>
  <c r="G5037" i="6"/>
  <c r="H5037" i="6"/>
  <c r="I5037" i="6"/>
  <c r="C5037" i="6"/>
  <c r="K5037" i="6"/>
  <c r="L5037" i="6"/>
  <c r="D5037" i="6"/>
  <c r="M5037" i="6"/>
  <c r="N5037" i="6"/>
  <c r="A5038" i="6"/>
  <c r="F5038" i="6"/>
  <c r="G5038" i="6"/>
  <c r="H5038" i="6"/>
  <c r="I5038" i="6"/>
  <c r="C5038" i="6"/>
  <c r="K5038" i="6"/>
  <c r="L5038" i="6"/>
  <c r="D5038" i="6"/>
  <c r="M5038" i="6"/>
  <c r="N5038" i="6"/>
  <c r="A5039" i="6"/>
  <c r="F5039" i="6"/>
  <c r="G5039" i="6"/>
  <c r="H5039" i="6"/>
  <c r="I5039" i="6"/>
  <c r="C5039" i="6"/>
  <c r="K5039" i="6"/>
  <c r="L5039" i="6"/>
  <c r="D5039" i="6"/>
  <c r="M5039" i="6"/>
  <c r="N5039" i="6"/>
  <c r="A5040" i="6"/>
  <c r="F5040" i="6"/>
  <c r="G5040" i="6"/>
  <c r="H5040" i="6"/>
  <c r="I5040" i="6"/>
  <c r="C5040" i="6"/>
  <c r="K5040" i="6"/>
  <c r="L5040" i="6"/>
  <c r="D5040" i="6"/>
  <c r="M5040" i="6"/>
  <c r="N5040" i="6"/>
  <c r="A5041" i="6"/>
  <c r="F5041" i="6"/>
  <c r="G5041" i="6"/>
  <c r="H5041" i="6"/>
  <c r="I5041" i="6"/>
  <c r="C5041" i="6"/>
  <c r="K5041" i="6"/>
  <c r="L5041" i="6"/>
  <c r="D5041" i="6"/>
  <c r="M5041" i="6"/>
  <c r="N5041" i="6"/>
  <c r="A5042" i="6"/>
  <c r="F5042" i="6"/>
  <c r="G5042" i="6"/>
  <c r="H5042" i="6"/>
  <c r="I5042" i="6"/>
  <c r="C5042" i="6"/>
  <c r="K5042" i="6"/>
  <c r="L5042" i="6"/>
  <c r="D5042" i="6"/>
  <c r="M5042" i="6"/>
  <c r="N5042" i="6"/>
  <c r="A5043" i="6"/>
  <c r="F5043" i="6"/>
  <c r="G5043" i="6"/>
  <c r="H5043" i="6"/>
  <c r="I5043" i="6"/>
  <c r="C5043" i="6"/>
  <c r="K5043" i="6"/>
  <c r="L5043" i="6"/>
  <c r="D5043" i="6"/>
  <c r="M5043" i="6"/>
  <c r="N5043" i="6"/>
  <c r="A5044" i="6"/>
  <c r="F5044" i="6"/>
  <c r="G5044" i="6"/>
  <c r="H5044" i="6"/>
  <c r="I5044" i="6"/>
  <c r="C5044" i="6"/>
  <c r="K5044" i="6"/>
  <c r="L5044" i="6"/>
  <c r="D5044" i="6"/>
  <c r="M5044" i="6"/>
  <c r="N5044" i="6"/>
  <c r="A5045" i="6"/>
  <c r="F5045" i="6"/>
  <c r="G5045" i="6"/>
  <c r="H5045" i="6"/>
  <c r="I5045" i="6"/>
  <c r="C5045" i="6"/>
  <c r="K5045" i="6"/>
  <c r="L5045" i="6"/>
  <c r="D5045" i="6"/>
  <c r="M5045" i="6"/>
  <c r="N5045" i="6"/>
  <c r="A5046" i="6"/>
  <c r="F5046" i="6"/>
  <c r="G5046" i="6"/>
  <c r="H5046" i="6"/>
  <c r="I5046" i="6"/>
  <c r="C5046" i="6"/>
  <c r="K5046" i="6"/>
  <c r="L5046" i="6"/>
  <c r="D5046" i="6"/>
  <c r="M5046" i="6"/>
  <c r="N5046" i="6"/>
  <c r="A5047" i="6"/>
  <c r="F5047" i="6"/>
  <c r="G5047" i="6"/>
  <c r="H5047" i="6"/>
  <c r="I5047" i="6"/>
  <c r="C5047" i="6"/>
  <c r="K5047" i="6"/>
  <c r="L5047" i="6"/>
  <c r="D5047" i="6"/>
  <c r="M5047" i="6"/>
  <c r="N5047" i="6"/>
  <c r="A5048" i="6"/>
  <c r="F5048" i="6"/>
  <c r="G5048" i="6"/>
  <c r="H5048" i="6"/>
  <c r="I5048" i="6"/>
  <c r="C5048" i="6"/>
  <c r="K5048" i="6"/>
  <c r="L5048" i="6"/>
  <c r="D5048" i="6"/>
  <c r="M5048" i="6"/>
  <c r="N5048" i="6"/>
  <c r="A5049" i="6"/>
  <c r="F5049" i="6"/>
  <c r="G5049" i="6"/>
  <c r="H5049" i="6"/>
  <c r="I5049" i="6"/>
  <c r="C5049" i="6"/>
  <c r="K5049" i="6"/>
  <c r="L5049" i="6"/>
  <c r="D5049" i="6"/>
  <c r="M5049" i="6"/>
  <c r="N5049" i="6"/>
  <c r="A5050" i="6"/>
  <c r="F5050" i="6"/>
  <c r="G5050" i="6"/>
  <c r="H5050" i="6"/>
  <c r="I5050" i="6"/>
  <c r="C5050" i="6"/>
  <c r="K5050" i="6"/>
  <c r="L5050" i="6"/>
  <c r="D5050" i="6"/>
  <c r="M5050" i="6"/>
  <c r="N5050" i="6"/>
  <c r="A5051" i="6"/>
  <c r="F5051" i="6"/>
  <c r="G5051" i="6"/>
  <c r="H5051" i="6"/>
  <c r="I5051" i="6"/>
  <c r="C5051" i="6"/>
  <c r="K5051" i="6"/>
  <c r="L5051" i="6"/>
  <c r="D5051" i="6"/>
  <c r="M5051" i="6"/>
  <c r="N5051" i="6"/>
  <c r="A5052" i="6"/>
  <c r="F5052" i="6"/>
  <c r="G5052" i="6"/>
  <c r="H5052" i="6"/>
  <c r="I5052" i="6"/>
  <c r="C5052" i="6"/>
  <c r="K5052" i="6"/>
  <c r="L5052" i="6"/>
  <c r="D5052" i="6"/>
  <c r="M5052" i="6"/>
  <c r="N5052" i="6"/>
  <c r="A5053" i="6"/>
  <c r="F5053" i="6"/>
  <c r="G5053" i="6"/>
  <c r="H5053" i="6"/>
  <c r="I5053" i="6"/>
  <c r="C5053" i="6"/>
  <c r="K5053" i="6"/>
  <c r="L5053" i="6"/>
  <c r="D5053" i="6"/>
  <c r="M5053" i="6"/>
  <c r="N5053" i="6"/>
  <c r="A5054" i="6"/>
  <c r="F5054" i="6"/>
  <c r="G5054" i="6"/>
  <c r="H5054" i="6"/>
  <c r="I5054" i="6"/>
  <c r="C5054" i="6"/>
  <c r="K5054" i="6"/>
  <c r="L5054" i="6"/>
  <c r="D5054" i="6"/>
  <c r="M5054" i="6"/>
  <c r="N5054" i="6"/>
  <c r="A5055" i="6"/>
  <c r="F5055" i="6"/>
  <c r="G5055" i="6"/>
  <c r="H5055" i="6"/>
  <c r="I5055" i="6"/>
  <c r="C5055" i="6"/>
  <c r="K5055" i="6"/>
  <c r="L5055" i="6"/>
  <c r="D5055" i="6"/>
  <c r="M5055" i="6"/>
  <c r="N5055" i="6"/>
  <c r="A5056" i="6"/>
  <c r="F5056" i="6"/>
  <c r="G5056" i="6"/>
  <c r="H5056" i="6"/>
  <c r="I5056" i="6"/>
  <c r="C5056" i="6"/>
  <c r="K5056" i="6"/>
  <c r="L5056" i="6"/>
  <c r="D5056" i="6"/>
  <c r="M5056" i="6"/>
  <c r="N5056" i="6"/>
  <c r="A5057" i="6"/>
  <c r="F5057" i="6"/>
  <c r="G5057" i="6"/>
  <c r="H5057" i="6"/>
  <c r="I5057" i="6"/>
  <c r="C5057" i="6"/>
  <c r="K5057" i="6"/>
  <c r="L5057" i="6"/>
  <c r="D5057" i="6"/>
  <c r="M5057" i="6"/>
  <c r="N5057" i="6"/>
  <c r="A5058" i="6"/>
  <c r="F5058" i="6"/>
  <c r="G5058" i="6"/>
  <c r="H5058" i="6"/>
  <c r="I5058" i="6"/>
  <c r="C5058" i="6"/>
  <c r="K5058" i="6"/>
  <c r="L5058" i="6"/>
  <c r="D5058" i="6"/>
  <c r="M5058" i="6"/>
  <c r="N5058" i="6"/>
  <c r="A5059" i="6"/>
  <c r="F5059" i="6"/>
  <c r="G5059" i="6"/>
  <c r="H5059" i="6"/>
  <c r="I5059" i="6"/>
  <c r="C5059" i="6"/>
  <c r="K5059" i="6"/>
  <c r="L5059" i="6"/>
  <c r="D5059" i="6"/>
  <c r="M5059" i="6"/>
  <c r="N5059" i="6"/>
  <c r="A5060" i="6"/>
  <c r="F5060" i="6"/>
  <c r="G5060" i="6"/>
  <c r="H5060" i="6"/>
  <c r="I5060" i="6"/>
  <c r="C5060" i="6"/>
  <c r="K5060" i="6"/>
  <c r="L5060" i="6"/>
  <c r="D5060" i="6"/>
  <c r="M5060" i="6"/>
  <c r="N5060" i="6"/>
  <c r="A5061" i="6"/>
  <c r="F5061" i="6"/>
  <c r="G5061" i="6"/>
  <c r="H5061" i="6"/>
  <c r="I5061" i="6"/>
  <c r="C5061" i="6"/>
  <c r="K5061" i="6"/>
  <c r="L5061" i="6"/>
  <c r="D5061" i="6"/>
  <c r="M5061" i="6"/>
  <c r="N5061" i="6"/>
  <c r="A5062" i="6"/>
  <c r="F5062" i="6"/>
  <c r="G5062" i="6"/>
  <c r="H5062" i="6"/>
  <c r="I5062" i="6"/>
  <c r="C5062" i="6"/>
  <c r="K5062" i="6"/>
  <c r="L5062" i="6"/>
  <c r="D5062" i="6"/>
  <c r="M5062" i="6"/>
  <c r="N5062" i="6"/>
  <c r="A5063" i="6"/>
  <c r="F5063" i="6"/>
  <c r="G5063" i="6"/>
  <c r="H5063" i="6"/>
  <c r="I5063" i="6"/>
  <c r="C5063" i="6"/>
  <c r="K5063" i="6"/>
  <c r="L5063" i="6"/>
  <c r="D5063" i="6"/>
  <c r="M5063" i="6"/>
  <c r="N5063" i="6"/>
  <c r="A5064" i="6"/>
  <c r="F5064" i="6"/>
  <c r="G5064" i="6"/>
  <c r="H5064" i="6"/>
  <c r="I5064" i="6"/>
  <c r="C5064" i="6"/>
  <c r="K5064" i="6"/>
  <c r="L5064" i="6"/>
  <c r="D5064" i="6"/>
  <c r="M5064" i="6"/>
  <c r="N5064" i="6"/>
  <c r="A5065" i="6"/>
  <c r="F5065" i="6"/>
  <c r="G5065" i="6"/>
  <c r="H5065" i="6"/>
  <c r="I5065" i="6"/>
  <c r="C5065" i="6"/>
  <c r="K5065" i="6"/>
  <c r="L5065" i="6"/>
  <c r="D5065" i="6"/>
  <c r="M5065" i="6"/>
  <c r="N5065" i="6"/>
  <c r="A5066" i="6"/>
  <c r="F5066" i="6"/>
  <c r="G5066" i="6"/>
  <c r="H5066" i="6"/>
  <c r="I5066" i="6"/>
  <c r="C5066" i="6"/>
  <c r="K5066" i="6"/>
  <c r="L5066" i="6"/>
  <c r="D5066" i="6"/>
  <c r="M5066" i="6"/>
  <c r="N5066" i="6"/>
  <c r="A5067" i="6"/>
  <c r="F5067" i="6"/>
  <c r="G5067" i="6"/>
  <c r="H5067" i="6"/>
  <c r="I5067" i="6"/>
  <c r="C5067" i="6"/>
  <c r="K5067" i="6"/>
  <c r="L5067" i="6"/>
  <c r="D5067" i="6"/>
  <c r="M5067" i="6"/>
  <c r="N5067" i="6"/>
  <c r="A5068" i="6"/>
  <c r="F5068" i="6"/>
  <c r="G5068" i="6"/>
  <c r="H5068" i="6"/>
  <c r="I5068" i="6"/>
  <c r="C5068" i="6"/>
  <c r="K5068" i="6"/>
  <c r="L5068" i="6"/>
  <c r="D5068" i="6"/>
  <c r="M5068" i="6"/>
  <c r="N5068" i="6"/>
  <c r="A5069" i="6"/>
  <c r="F5069" i="6"/>
  <c r="G5069" i="6"/>
  <c r="H5069" i="6"/>
  <c r="I5069" i="6"/>
  <c r="C5069" i="6"/>
  <c r="K5069" i="6"/>
  <c r="L5069" i="6"/>
  <c r="D5069" i="6"/>
  <c r="M5069" i="6"/>
  <c r="N5069" i="6"/>
  <c r="A5070" i="6"/>
  <c r="F5070" i="6"/>
  <c r="G5070" i="6"/>
  <c r="H5070" i="6"/>
  <c r="I5070" i="6"/>
  <c r="C5070" i="6"/>
  <c r="K5070" i="6"/>
  <c r="L5070" i="6"/>
  <c r="D5070" i="6"/>
  <c r="M5070" i="6"/>
  <c r="N5070" i="6"/>
  <c r="A5071" i="6"/>
  <c r="F5071" i="6"/>
  <c r="G5071" i="6"/>
  <c r="H5071" i="6"/>
  <c r="I5071" i="6"/>
  <c r="C5071" i="6"/>
  <c r="K5071" i="6"/>
  <c r="L5071" i="6"/>
  <c r="D5071" i="6"/>
  <c r="M5071" i="6"/>
  <c r="N5071" i="6"/>
  <c r="A5072" i="6"/>
  <c r="F5072" i="6"/>
  <c r="G5072" i="6"/>
  <c r="H5072" i="6"/>
  <c r="I5072" i="6"/>
  <c r="C5072" i="6"/>
  <c r="K5072" i="6"/>
  <c r="L5072" i="6"/>
  <c r="D5072" i="6"/>
  <c r="M5072" i="6"/>
  <c r="N5072" i="6"/>
  <c r="A5073" i="6"/>
  <c r="F5073" i="6"/>
  <c r="G5073" i="6"/>
  <c r="H5073" i="6"/>
  <c r="I5073" i="6"/>
  <c r="C5073" i="6"/>
  <c r="K5073" i="6"/>
  <c r="L5073" i="6"/>
  <c r="D5073" i="6"/>
  <c r="M5073" i="6"/>
  <c r="N5073" i="6"/>
  <c r="A5074" i="6"/>
  <c r="F5074" i="6"/>
  <c r="G5074" i="6"/>
  <c r="H5074" i="6"/>
  <c r="I5074" i="6"/>
  <c r="C5074" i="6"/>
  <c r="K5074" i="6"/>
  <c r="L5074" i="6"/>
  <c r="D5074" i="6"/>
  <c r="M5074" i="6"/>
  <c r="N5074" i="6"/>
  <c r="A5075" i="6"/>
  <c r="F5075" i="6"/>
  <c r="G5075" i="6"/>
  <c r="H5075" i="6"/>
  <c r="I5075" i="6"/>
  <c r="C5075" i="6"/>
  <c r="K5075" i="6"/>
  <c r="L5075" i="6"/>
  <c r="D5075" i="6"/>
  <c r="M5075" i="6"/>
  <c r="N5075" i="6"/>
  <c r="A5076" i="6"/>
  <c r="F5076" i="6"/>
  <c r="G5076" i="6"/>
  <c r="H5076" i="6"/>
  <c r="I5076" i="6"/>
  <c r="C5076" i="6"/>
  <c r="K5076" i="6"/>
  <c r="L5076" i="6"/>
  <c r="D5076" i="6"/>
  <c r="M5076" i="6"/>
  <c r="N5076" i="6"/>
  <c r="A5077" i="6"/>
  <c r="F5077" i="6"/>
  <c r="G5077" i="6"/>
  <c r="H5077" i="6"/>
  <c r="I5077" i="6"/>
  <c r="C5077" i="6"/>
  <c r="K5077" i="6"/>
  <c r="L5077" i="6"/>
  <c r="D5077" i="6"/>
  <c r="M5077" i="6"/>
  <c r="N5077" i="6"/>
  <c r="A5078" i="6"/>
  <c r="F5078" i="6"/>
  <c r="G5078" i="6"/>
  <c r="H5078" i="6"/>
  <c r="I5078" i="6"/>
  <c r="C5078" i="6"/>
  <c r="K5078" i="6"/>
  <c r="L5078" i="6"/>
  <c r="D5078" i="6"/>
  <c r="M5078" i="6"/>
  <c r="N5078" i="6"/>
  <c r="A5079" i="6"/>
  <c r="F5079" i="6"/>
  <c r="G5079" i="6"/>
  <c r="H5079" i="6"/>
  <c r="I5079" i="6"/>
  <c r="C5079" i="6"/>
  <c r="K5079" i="6"/>
  <c r="L5079" i="6"/>
  <c r="D5079" i="6"/>
  <c r="M5079" i="6"/>
  <c r="N5079" i="6"/>
  <c r="A5080" i="6"/>
  <c r="F5080" i="6"/>
  <c r="G5080" i="6"/>
  <c r="H5080" i="6"/>
  <c r="I5080" i="6"/>
  <c r="C5080" i="6"/>
  <c r="K5080" i="6"/>
  <c r="L5080" i="6"/>
  <c r="D5080" i="6"/>
  <c r="M5080" i="6"/>
  <c r="N5080" i="6"/>
  <c r="A5081" i="6"/>
  <c r="F5081" i="6"/>
  <c r="G5081" i="6"/>
  <c r="H5081" i="6"/>
  <c r="I5081" i="6"/>
  <c r="C5081" i="6"/>
  <c r="K5081" i="6"/>
  <c r="L5081" i="6"/>
  <c r="D5081" i="6"/>
  <c r="M5081" i="6"/>
  <c r="N5081" i="6"/>
  <c r="A5082" i="6"/>
  <c r="F5082" i="6"/>
  <c r="G5082" i="6"/>
  <c r="H5082" i="6"/>
  <c r="I5082" i="6"/>
  <c r="C5082" i="6"/>
  <c r="K5082" i="6"/>
  <c r="L5082" i="6"/>
  <c r="D5082" i="6"/>
  <c r="M5082" i="6"/>
  <c r="N5082" i="6"/>
  <c r="A5083" i="6"/>
  <c r="F5083" i="6"/>
  <c r="G5083" i="6"/>
  <c r="H5083" i="6"/>
  <c r="I5083" i="6"/>
  <c r="C5083" i="6"/>
  <c r="K5083" i="6"/>
  <c r="L5083" i="6"/>
  <c r="D5083" i="6"/>
  <c r="M5083" i="6"/>
  <c r="N5083" i="6"/>
  <c r="A5084" i="6"/>
  <c r="F5084" i="6"/>
  <c r="G5084" i="6"/>
  <c r="H5084" i="6"/>
  <c r="I5084" i="6"/>
  <c r="C5084" i="6"/>
  <c r="K5084" i="6"/>
  <c r="L5084" i="6"/>
  <c r="D5084" i="6"/>
  <c r="M5084" i="6"/>
  <c r="N5084" i="6"/>
  <c r="A5085" i="6"/>
  <c r="F5085" i="6"/>
  <c r="G5085" i="6"/>
  <c r="H5085" i="6"/>
  <c r="I5085" i="6"/>
  <c r="C5085" i="6"/>
  <c r="K5085" i="6"/>
  <c r="L5085" i="6"/>
  <c r="D5085" i="6"/>
  <c r="M5085" i="6"/>
  <c r="N5085" i="6"/>
  <c r="A5086" i="6"/>
  <c r="F5086" i="6"/>
  <c r="G5086" i="6"/>
  <c r="H5086" i="6"/>
  <c r="I5086" i="6"/>
  <c r="C5086" i="6"/>
  <c r="K5086" i="6"/>
  <c r="L5086" i="6"/>
  <c r="D5086" i="6"/>
  <c r="M5086" i="6"/>
  <c r="N5086" i="6"/>
  <c r="A5087" i="6"/>
  <c r="F5087" i="6"/>
  <c r="G5087" i="6"/>
  <c r="H5087" i="6"/>
  <c r="I5087" i="6"/>
  <c r="C5087" i="6"/>
  <c r="K5087" i="6"/>
  <c r="L5087" i="6"/>
  <c r="D5087" i="6"/>
  <c r="M5087" i="6"/>
  <c r="N5087" i="6"/>
  <c r="A5088" i="6"/>
  <c r="F5088" i="6"/>
  <c r="G5088" i="6"/>
  <c r="H5088" i="6"/>
  <c r="I5088" i="6"/>
  <c r="C5088" i="6"/>
  <c r="K5088" i="6"/>
  <c r="L5088" i="6"/>
  <c r="D5088" i="6"/>
  <c r="M5088" i="6"/>
  <c r="N5088" i="6"/>
  <c r="A5089" i="6"/>
  <c r="F5089" i="6"/>
  <c r="G5089" i="6"/>
  <c r="H5089" i="6"/>
  <c r="I5089" i="6"/>
  <c r="C5089" i="6"/>
  <c r="K5089" i="6"/>
  <c r="L5089" i="6"/>
  <c r="D5089" i="6"/>
  <c r="M5089" i="6"/>
  <c r="N5089" i="6"/>
  <c r="A5090" i="6"/>
  <c r="F5090" i="6"/>
  <c r="G5090" i="6"/>
  <c r="H5090" i="6"/>
  <c r="I5090" i="6"/>
  <c r="C5090" i="6"/>
  <c r="K5090" i="6"/>
  <c r="L5090" i="6"/>
  <c r="D5090" i="6"/>
  <c r="M5090" i="6"/>
  <c r="N5090" i="6"/>
  <c r="A5091" i="6"/>
  <c r="F5091" i="6"/>
  <c r="G5091" i="6"/>
  <c r="H5091" i="6"/>
  <c r="I5091" i="6"/>
  <c r="C5091" i="6"/>
  <c r="K5091" i="6"/>
  <c r="L5091" i="6"/>
  <c r="D5091" i="6"/>
  <c r="M5091" i="6"/>
  <c r="N5091" i="6"/>
  <c r="A5092" i="6"/>
  <c r="F5092" i="6"/>
  <c r="G5092" i="6"/>
  <c r="H5092" i="6"/>
  <c r="I5092" i="6"/>
  <c r="C5092" i="6"/>
  <c r="K5092" i="6"/>
  <c r="L5092" i="6"/>
  <c r="D5092" i="6"/>
  <c r="M5092" i="6"/>
  <c r="N5092" i="6"/>
  <c r="A5093" i="6"/>
  <c r="F5093" i="6"/>
  <c r="G5093" i="6"/>
  <c r="H5093" i="6"/>
  <c r="I5093" i="6"/>
  <c r="C5093" i="6"/>
  <c r="K5093" i="6"/>
  <c r="L5093" i="6"/>
  <c r="D5093" i="6"/>
  <c r="M5093" i="6"/>
  <c r="N5093" i="6"/>
  <c r="A5094" i="6"/>
  <c r="F5094" i="6"/>
  <c r="G5094" i="6"/>
  <c r="H5094" i="6"/>
  <c r="I5094" i="6"/>
  <c r="C5094" i="6"/>
  <c r="K5094" i="6"/>
  <c r="L5094" i="6"/>
  <c r="D5094" i="6"/>
  <c r="M5094" i="6"/>
  <c r="N5094" i="6"/>
  <c r="A5095" i="6"/>
  <c r="F5095" i="6"/>
  <c r="G5095" i="6"/>
  <c r="H5095" i="6"/>
  <c r="I5095" i="6"/>
  <c r="C5095" i="6"/>
  <c r="K5095" i="6"/>
  <c r="L5095" i="6"/>
  <c r="D5095" i="6"/>
  <c r="M5095" i="6"/>
  <c r="N5095" i="6"/>
  <c r="A5096" i="6"/>
  <c r="F5096" i="6"/>
  <c r="G5096" i="6"/>
  <c r="H5096" i="6"/>
  <c r="I5096" i="6"/>
  <c r="C5096" i="6"/>
  <c r="K5096" i="6"/>
  <c r="L5096" i="6"/>
  <c r="D5096" i="6"/>
  <c r="M5096" i="6"/>
  <c r="N5096" i="6"/>
  <c r="A5097" i="6"/>
  <c r="F5097" i="6"/>
  <c r="G5097" i="6"/>
  <c r="H5097" i="6"/>
  <c r="I5097" i="6"/>
  <c r="C5097" i="6"/>
  <c r="K5097" i="6"/>
  <c r="L5097" i="6"/>
  <c r="D5097" i="6"/>
  <c r="M5097" i="6"/>
  <c r="N5097" i="6"/>
  <c r="A5098" i="6"/>
  <c r="F5098" i="6"/>
  <c r="G5098" i="6"/>
  <c r="H5098" i="6"/>
  <c r="I5098" i="6"/>
  <c r="C5098" i="6"/>
  <c r="K5098" i="6"/>
  <c r="L5098" i="6"/>
  <c r="D5098" i="6"/>
  <c r="M5098" i="6"/>
  <c r="N5098" i="6"/>
  <c r="A5099" i="6"/>
  <c r="F5099" i="6"/>
  <c r="G5099" i="6"/>
  <c r="H5099" i="6"/>
  <c r="I5099" i="6"/>
  <c r="C5099" i="6"/>
  <c r="K5099" i="6"/>
  <c r="L5099" i="6"/>
  <c r="D5099" i="6"/>
  <c r="M5099" i="6"/>
  <c r="N5099" i="6"/>
  <c r="A5100" i="6"/>
  <c r="F5100" i="6"/>
  <c r="G5100" i="6"/>
  <c r="H5100" i="6"/>
  <c r="I5100" i="6"/>
  <c r="C5100" i="6"/>
  <c r="K5100" i="6"/>
  <c r="L5100" i="6"/>
  <c r="D5100" i="6"/>
  <c r="M5100" i="6"/>
  <c r="N5100" i="6"/>
  <c r="A5101" i="6"/>
  <c r="F5101" i="6"/>
  <c r="G5101" i="6"/>
  <c r="H5101" i="6"/>
  <c r="I5101" i="6"/>
  <c r="C5101" i="6"/>
  <c r="K5101" i="6"/>
  <c r="L5101" i="6"/>
  <c r="D5101" i="6"/>
  <c r="M5101" i="6"/>
  <c r="N5101" i="6"/>
  <c r="A5102" i="6"/>
  <c r="F5102" i="6"/>
  <c r="G5102" i="6"/>
  <c r="H5102" i="6"/>
  <c r="I5102" i="6"/>
  <c r="C5102" i="6"/>
  <c r="K5102" i="6"/>
  <c r="L5102" i="6"/>
  <c r="D5102" i="6"/>
  <c r="M5102" i="6"/>
  <c r="N5102" i="6"/>
  <c r="A5103" i="6"/>
  <c r="F5103" i="6"/>
  <c r="G5103" i="6"/>
  <c r="H5103" i="6"/>
  <c r="I5103" i="6"/>
  <c r="C5103" i="6"/>
  <c r="K5103" i="6"/>
  <c r="L5103" i="6"/>
  <c r="D5103" i="6"/>
  <c r="M5103" i="6"/>
  <c r="N5103" i="6"/>
  <c r="A5104" i="6"/>
  <c r="F5104" i="6"/>
  <c r="G5104" i="6"/>
  <c r="H5104" i="6"/>
  <c r="I5104" i="6"/>
  <c r="C5104" i="6"/>
  <c r="K5104" i="6"/>
  <c r="L5104" i="6"/>
  <c r="D5104" i="6"/>
  <c r="M5104" i="6"/>
  <c r="N5104" i="6"/>
  <c r="A5105" i="6"/>
  <c r="F5105" i="6"/>
  <c r="G5105" i="6"/>
  <c r="H5105" i="6"/>
  <c r="I5105" i="6"/>
  <c r="C5105" i="6"/>
  <c r="K5105" i="6"/>
  <c r="L5105" i="6"/>
  <c r="D5105" i="6"/>
  <c r="M5105" i="6"/>
  <c r="N5105" i="6"/>
  <c r="A5106" i="6"/>
  <c r="F5106" i="6"/>
  <c r="G5106" i="6"/>
  <c r="H5106" i="6"/>
  <c r="I5106" i="6"/>
  <c r="C5106" i="6"/>
  <c r="K5106" i="6"/>
  <c r="L5106" i="6"/>
  <c r="D5106" i="6"/>
  <c r="M5106" i="6"/>
  <c r="N5106" i="6"/>
  <c r="A5107" i="6"/>
  <c r="F5107" i="6"/>
  <c r="G5107" i="6"/>
  <c r="H5107" i="6"/>
  <c r="I5107" i="6"/>
  <c r="C5107" i="6"/>
  <c r="K5107" i="6"/>
  <c r="L5107" i="6"/>
  <c r="D5107" i="6"/>
  <c r="M5107" i="6"/>
  <c r="N5107" i="6"/>
  <c r="A5108" i="6"/>
  <c r="F5108" i="6"/>
  <c r="G5108" i="6"/>
  <c r="H5108" i="6"/>
  <c r="I5108" i="6"/>
  <c r="C5108" i="6"/>
  <c r="K5108" i="6"/>
  <c r="L5108" i="6"/>
  <c r="D5108" i="6"/>
  <c r="M5108" i="6"/>
  <c r="N5108" i="6"/>
  <c r="A5109" i="6"/>
  <c r="F5109" i="6"/>
  <c r="G5109" i="6"/>
  <c r="H5109" i="6"/>
  <c r="I5109" i="6"/>
  <c r="C5109" i="6"/>
  <c r="K5109" i="6"/>
  <c r="L5109" i="6"/>
  <c r="D5109" i="6"/>
  <c r="M5109" i="6"/>
  <c r="N5109" i="6"/>
  <c r="A5110" i="6"/>
  <c r="F5110" i="6"/>
  <c r="G5110" i="6"/>
  <c r="H5110" i="6"/>
  <c r="I5110" i="6"/>
  <c r="C5110" i="6"/>
  <c r="K5110" i="6"/>
  <c r="L5110" i="6"/>
  <c r="D5110" i="6"/>
  <c r="M5110" i="6"/>
  <c r="N5110" i="6"/>
  <c r="A5111" i="6"/>
  <c r="F5111" i="6"/>
  <c r="G5111" i="6"/>
  <c r="H5111" i="6"/>
  <c r="I5111" i="6"/>
  <c r="C5111" i="6"/>
  <c r="K5111" i="6"/>
  <c r="L5111" i="6"/>
  <c r="D5111" i="6"/>
  <c r="M5111" i="6"/>
  <c r="N5111" i="6"/>
  <c r="A5112" i="6"/>
  <c r="F5112" i="6"/>
  <c r="G5112" i="6"/>
  <c r="H5112" i="6"/>
  <c r="I5112" i="6"/>
  <c r="C5112" i="6"/>
  <c r="K5112" i="6"/>
  <c r="L5112" i="6"/>
  <c r="D5112" i="6"/>
  <c r="M5112" i="6"/>
  <c r="N5112" i="6"/>
  <c r="A5113" i="6"/>
  <c r="F5113" i="6"/>
  <c r="G5113" i="6"/>
  <c r="H5113" i="6"/>
  <c r="I5113" i="6"/>
  <c r="C5113" i="6"/>
  <c r="K5113" i="6"/>
  <c r="L5113" i="6"/>
  <c r="D5113" i="6"/>
  <c r="M5113" i="6"/>
  <c r="N5113" i="6"/>
  <c r="A5114" i="6"/>
  <c r="F5114" i="6"/>
  <c r="G5114" i="6"/>
  <c r="H5114" i="6"/>
  <c r="I5114" i="6"/>
  <c r="C5114" i="6"/>
  <c r="K5114" i="6"/>
  <c r="L5114" i="6"/>
  <c r="D5114" i="6"/>
  <c r="M5114" i="6"/>
  <c r="N5114" i="6"/>
  <c r="A5115" i="6"/>
  <c r="F5115" i="6"/>
  <c r="G5115" i="6"/>
  <c r="H5115" i="6"/>
  <c r="I5115" i="6"/>
  <c r="C5115" i="6"/>
  <c r="K5115" i="6"/>
  <c r="L5115" i="6"/>
  <c r="D5115" i="6"/>
  <c r="M5115" i="6"/>
  <c r="N5115" i="6"/>
  <c r="A5116" i="6"/>
  <c r="F5116" i="6"/>
  <c r="G5116" i="6"/>
  <c r="H5116" i="6"/>
  <c r="I5116" i="6"/>
  <c r="C5116" i="6"/>
  <c r="K5116" i="6"/>
  <c r="L5116" i="6"/>
  <c r="D5116" i="6"/>
  <c r="M5116" i="6"/>
  <c r="N5116" i="6"/>
  <c r="A5117" i="6"/>
  <c r="F5117" i="6"/>
  <c r="G5117" i="6"/>
  <c r="H5117" i="6"/>
  <c r="I5117" i="6"/>
  <c r="C5117" i="6"/>
  <c r="K5117" i="6"/>
  <c r="L5117" i="6"/>
  <c r="D5117" i="6"/>
  <c r="M5117" i="6"/>
  <c r="N5117" i="6"/>
  <c r="A5118" i="6"/>
  <c r="F5118" i="6"/>
  <c r="G5118" i="6"/>
  <c r="H5118" i="6"/>
  <c r="I5118" i="6"/>
  <c r="C5118" i="6"/>
  <c r="K5118" i="6"/>
  <c r="L5118" i="6"/>
  <c r="D5118" i="6"/>
  <c r="M5118" i="6"/>
  <c r="N5118" i="6"/>
  <c r="A5119" i="6"/>
  <c r="F5119" i="6"/>
  <c r="G5119" i="6"/>
  <c r="H5119" i="6"/>
  <c r="I5119" i="6"/>
  <c r="C5119" i="6"/>
  <c r="K5119" i="6"/>
  <c r="L5119" i="6"/>
  <c r="D5119" i="6"/>
  <c r="M5119" i="6"/>
  <c r="N5119" i="6"/>
  <c r="A5120" i="6"/>
  <c r="F5120" i="6"/>
  <c r="G5120" i="6"/>
  <c r="H5120" i="6"/>
  <c r="I5120" i="6"/>
  <c r="C5120" i="6"/>
  <c r="K5120" i="6"/>
  <c r="L5120" i="6"/>
  <c r="D5120" i="6"/>
  <c r="M5120" i="6"/>
  <c r="N5120" i="6"/>
  <c r="A5121" i="6"/>
  <c r="F5121" i="6"/>
  <c r="G5121" i="6"/>
  <c r="H5121" i="6"/>
  <c r="I5121" i="6"/>
  <c r="C5121" i="6"/>
  <c r="K5121" i="6"/>
  <c r="L5121" i="6"/>
  <c r="D5121" i="6"/>
  <c r="M5121" i="6"/>
  <c r="N5121" i="6"/>
  <c r="A5122" i="6"/>
  <c r="F5122" i="6"/>
  <c r="G5122" i="6"/>
  <c r="H5122" i="6"/>
  <c r="I5122" i="6"/>
  <c r="C5122" i="6"/>
  <c r="K5122" i="6"/>
  <c r="L5122" i="6"/>
  <c r="D5122" i="6"/>
  <c r="M5122" i="6"/>
  <c r="N5122" i="6"/>
  <c r="A5123" i="6"/>
  <c r="F5123" i="6"/>
  <c r="G5123" i="6"/>
  <c r="H5123" i="6"/>
  <c r="I5123" i="6"/>
  <c r="C5123" i="6"/>
  <c r="K5123" i="6"/>
  <c r="L5123" i="6"/>
  <c r="D5123" i="6"/>
  <c r="M5123" i="6"/>
  <c r="N5123" i="6"/>
  <c r="A5124" i="6"/>
  <c r="F5124" i="6"/>
  <c r="G5124" i="6"/>
  <c r="H5124" i="6"/>
  <c r="I5124" i="6"/>
  <c r="C5124" i="6"/>
  <c r="K5124" i="6"/>
  <c r="L5124" i="6"/>
  <c r="D5124" i="6"/>
  <c r="M5124" i="6"/>
  <c r="N5124" i="6"/>
  <c r="A5125" i="6"/>
  <c r="F5125" i="6"/>
  <c r="G5125" i="6"/>
  <c r="H5125" i="6"/>
  <c r="I5125" i="6"/>
  <c r="C5125" i="6"/>
  <c r="K5125" i="6"/>
  <c r="L5125" i="6"/>
  <c r="D5125" i="6"/>
  <c r="M5125" i="6"/>
  <c r="N5125" i="6"/>
  <c r="A5126" i="6"/>
  <c r="F5126" i="6"/>
  <c r="G5126" i="6"/>
  <c r="H5126" i="6"/>
  <c r="I5126" i="6"/>
  <c r="C5126" i="6"/>
  <c r="K5126" i="6"/>
  <c r="L5126" i="6"/>
  <c r="D5126" i="6"/>
  <c r="M5126" i="6"/>
  <c r="N5126" i="6"/>
  <c r="A5127" i="6"/>
  <c r="F5127" i="6"/>
  <c r="G5127" i="6"/>
  <c r="H5127" i="6"/>
  <c r="I5127" i="6"/>
  <c r="C5127" i="6"/>
  <c r="K5127" i="6"/>
  <c r="L5127" i="6"/>
  <c r="D5127" i="6"/>
  <c r="M5127" i="6"/>
  <c r="N5127" i="6"/>
  <c r="A5128" i="6"/>
  <c r="F5128" i="6"/>
  <c r="G5128" i="6"/>
  <c r="H5128" i="6"/>
  <c r="I5128" i="6"/>
  <c r="C5128" i="6"/>
  <c r="K5128" i="6"/>
  <c r="L5128" i="6"/>
  <c r="D5128" i="6"/>
  <c r="M5128" i="6"/>
  <c r="N5128" i="6"/>
  <c r="A5129" i="6"/>
  <c r="F5129" i="6"/>
  <c r="G5129" i="6"/>
  <c r="H5129" i="6"/>
  <c r="I5129" i="6"/>
  <c r="C5129" i="6"/>
  <c r="K5129" i="6"/>
  <c r="L5129" i="6"/>
  <c r="D5129" i="6"/>
  <c r="M5129" i="6"/>
  <c r="N5129" i="6"/>
  <c r="A5130" i="6"/>
  <c r="F5130" i="6"/>
  <c r="G5130" i="6"/>
  <c r="H5130" i="6"/>
  <c r="I5130" i="6"/>
  <c r="C5130" i="6"/>
  <c r="K5130" i="6"/>
  <c r="L5130" i="6"/>
  <c r="D5130" i="6"/>
  <c r="M5130" i="6"/>
  <c r="N5130" i="6"/>
  <c r="A5131" i="6"/>
  <c r="F5131" i="6"/>
  <c r="G5131" i="6"/>
  <c r="H5131" i="6"/>
  <c r="I5131" i="6"/>
  <c r="C5131" i="6"/>
  <c r="K5131" i="6"/>
  <c r="L5131" i="6"/>
  <c r="D5131" i="6"/>
  <c r="M5131" i="6"/>
  <c r="N5131" i="6"/>
  <c r="A5132" i="6"/>
  <c r="F5132" i="6"/>
  <c r="G5132" i="6"/>
  <c r="H5132" i="6"/>
  <c r="I5132" i="6"/>
  <c r="C5132" i="6"/>
  <c r="K5132" i="6"/>
  <c r="L5132" i="6"/>
  <c r="D5132" i="6"/>
  <c r="M5132" i="6"/>
  <c r="N5132" i="6"/>
  <c r="A5133" i="6"/>
  <c r="F5133" i="6"/>
  <c r="G5133" i="6"/>
  <c r="H5133" i="6"/>
  <c r="I5133" i="6"/>
  <c r="C5133" i="6"/>
  <c r="K5133" i="6"/>
  <c r="L5133" i="6"/>
  <c r="D5133" i="6"/>
  <c r="M5133" i="6"/>
  <c r="N5133" i="6"/>
  <c r="A5134" i="6"/>
  <c r="F5134" i="6"/>
  <c r="G5134" i="6"/>
  <c r="H5134" i="6"/>
  <c r="I5134" i="6"/>
  <c r="C5134" i="6"/>
  <c r="K5134" i="6"/>
  <c r="L5134" i="6"/>
  <c r="D5134" i="6"/>
  <c r="M5134" i="6"/>
  <c r="N5134" i="6"/>
  <c r="A5135" i="6"/>
  <c r="F5135" i="6"/>
  <c r="G5135" i="6"/>
  <c r="H5135" i="6"/>
  <c r="I5135" i="6"/>
  <c r="C5135" i="6"/>
  <c r="K5135" i="6"/>
  <c r="L5135" i="6"/>
  <c r="D5135" i="6"/>
  <c r="M5135" i="6"/>
  <c r="N5135" i="6"/>
  <c r="A5136" i="6"/>
  <c r="F5136" i="6"/>
  <c r="G5136" i="6"/>
  <c r="H5136" i="6"/>
  <c r="I5136" i="6"/>
  <c r="C5136" i="6"/>
  <c r="K5136" i="6"/>
  <c r="L5136" i="6"/>
  <c r="D5136" i="6"/>
  <c r="M5136" i="6"/>
  <c r="N5136" i="6"/>
  <c r="A5137" i="6"/>
  <c r="F5137" i="6"/>
  <c r="G5137" i="6"/>
  <c r="H5137" i="6"/>
  <c r="I5137" i="6"/>
  <c r="C5137" i="6"/>
  <c r="K5137" i="6"/>
  <c r="L5137" i="6"/>
  <c r="D5137" i="6"/>
  <c r="M5137" i="6"/>
  <c r="N5137" i="6"/>
  <c r="A5138" i="6"/>
  <c r="F5138" i="6"/>
  <c r="G5138" i="6"/>
  <c r="H5138" i="6"/>
  <c r="I5138" i="6"/>
  <c r="C5138" i="6"/>
  <c r="K5138" i="6"/>
  <c r="L5138" i="6"/>
  <c r="D5138" i="6"/>
  <c r="M5138" i="6"/>
  <c r="N5138" i="6"/>
  <c r="A5139" i="6"/>
  <c r="F5139" i="6"/>
  <c r="G5139" i="6"/>
  <c r="H5139" i="6"/>
  <c r="I5139" i="6"/>
  <c r="C5139" i="6"/>
  <c r="K5139" i="6"/>
  <c r="L5139" i="6"/>
  <c r="D5139" i="6"/>
  <c r="M5139" i="6"/>
  <c r="N5139" i="6"/>
  <c r="A5140" i="6"/>
  <c r="F5140" i="6"/>
  <c r="G5140" i="6"/>
  <c r="H5140" i="6"/>
  <c r="I5140" i="6"/>
  <c r="C5140" i="6"/>
  <c r="K5140" i="6"/>
  <c r="L5140" i="6"/>
  <c r="D5140" i="6"/>
  <c r="M5140" i="6"/>
  <c r="N5140" i="6"/>
  <c r="A5141" i="6"/>
  <c r="F5141" i="6"/>
  <c r="G5141" i="6"/>
  <c r="H5141" i="6"/>
  <c r="I5141" i="6"/>
  <c r="C5141" i="6"/>
  <c r="K5141" i="6"/>
  <c r="L5141" i="6"/>
  <c r="D5141" i="6"/>
  <c r="M5141" i="6"/>
  <c r="N5141" i="6"/>
  <c r="A5142" i="6"/>
  <c r="F5142" i="6"/>
  <c r="G5142" i="6"/>
  <c r="H5142" i="6"/>
  <c r="I5142" i="6"/>
  <c r="C5142" i="6"/>
  <c r="K5142" i="6"/>
  <c r="L5142" i="6"/>
  <c r="D5142" i="6"/>
  <c r="M5142" i="6"/>
  <c r="N5142" i="6"/>
  <c r="A5143" i="6"/>
  <c r="F5143" i="6"/>
  <c r="G5143" i="6"/>
  <c r="H5143" i="6"/>
  <c r="I5143" i="6"/>
  <c r="C5143" i="6"/>
  <c r="K5143" i="6"/>
  <c r="L5143" i="6"/>
  <c r="D5143" i="6"/>
  <c r="M5143" i="6"/>
  <c r="N5143" i="6"/>
  <c r="A5144" i="6"/>
  <c r="F5144" i="6"/>
  <c r="G5144" i="6"/>
  <c r="H5144" i="6"/>
  <c r="I5144" i="6"/>
  <c r="C5144" i="6"/>
  <c r="K5144" i="6"/>
  <c r="L5144" i="6"/>
  <c r="D5144" i="6"/>
  <c r="M5144" i="6"/>
  <c r="N5144" i="6"/>
  <c r="A5145" i="6"/>
  <c r="F5145" i="6"/>
  <c r="G5145" i="6"/>
  <c r="H5145" i="6"/>
  <c r="I5145" i="6"/>
  <c r="C5145" i="6"/>
  <c r="K5145" i="6"/>
  <c r="L5145" i="6"/>
  <c r="D5145" i="6"/>
  <c r="M5145" i="6"/>
  <c r="N5145" i="6"/>
  <c r="A5146" i="6"/>
  <c r="F5146" i="6"/>
  <c r="G5146" i="6"/>
  <c r="H5146" i="6"/>
  <c r="I5146" i="6"/>
  <c r="C5146" i="6"/>
  <c r="K5146" i="6"/>
  <c r="L5146" i="6"/>
  <c r="D5146" i="6"/>
  <c r="M5146" i="6"/>
  <c r="N5146" i="6"/>
  <c r="A5147" i="6"/>
  <c r="F5147" i="6"/>
  <c r="G5147" i="6"/>
  <c r="H5147" i="6"/>
  <c r="I5147" i="6"/>
  <c r="C5147" i="6"/>
  <c r="K5147" i="6"/>
  <c r="L5147" i="6"/>
  <c r="D5147" i="6"/>
  <c r="M5147" i="6"/>
  <c r="N5147" i="6"/>
  <c r="A5148" i="6"/>
  <c r="F5148" i="6"/>
  <c r="G5148" i="6"/>
  <c r="H5148" i="6"/>
  <c r="I5148" i="6"/>
  <c r="C5148" i="6"/>
  <c r="K5148" i="6"/>
  <c r="L5148" i="6"/>
  <c r="D5148" i="6"/>
  <c r="M5148" i="6"/>
  <c r="N5148" i="6"/>
  <c r="A5149" i="6"/>
  <c r="F5149" i="6"/>
  <c r="G5149" i="6"/>
  <c r="H5149" i="6"/>
  <c r="I5149" i="6"/>
  <c r="C5149" i="6"/>
  <c r="K5149" i="6"/>
  <c r="L5149" i="6"/>
  <c r="D5149" i="6"/>
  <c r="M5149" i="6"/>
  <c r="N5149" i="6"/>
  <c r="A5150" i="6"/>
  <c r="F5150" i="6"/>
  <c r="G5150" i="6"/>
  <c r="H5150" i="6"/>
  <c r="I5150" i="6"/>
  <c r="C5150" i="6"/>
  <c r="K5150" i="6"/>
  <c r="L5150" i="6"/>
  <c r="D5150" i="6"/>
  <c r="M5150" i="6"/>
  <c r="N5150" i="6"/>
  <c r="A5151" i="6"/>
  <c r="F5151" i="6"/>
  <c r="G5151" i="6"/>
  <c r="H5151" i="6"/>
  <c r="I5151" i="6"/>
  <c r="C5151" i="6"/>
  <c r="K5151" i="6"/>
  <c r="L5151" i="6"/>
  <c r="D5151" i="6"/>
  <c r="M5151" i="6"/>
  <c r="N5151" i="6"/>
  <c r="A5152" i="6"/>
  <c r="F5152" i="6"/>
  <c r="G5152" i="6"/>
  <c r="H5152" i="6"/>
  <c r="I5152" i="6"/>
  <c r="C5152" i="6"/>
  <c r="K5152" i="6"/>
  <c r="L5152" i="6"/>
  <c r="D5152" i="6"/>
  <c r="M5152" i="6"/>
  <c r="N5152" i="6"/>
  <c r="A5153" i="6"/>
  <c r="F5153" i="6"/>
  <c r="G5153" i="6"/>
  <c r="H5153" i="6"/>
  <c r="I5153" i="6"/>
  <c r="C5153" i="6"/>
  <c r="K5153" i="6"/>
  <c r="L5153" i="6"/>
  <c r="D5153" i="6"/>
  <c r="M5153" i="6"/>
  <c r="N5153" i="6"/>
  <c r="A5154" i="6"/>
  <c r="F5154" i="6"/>
  <c r="G5154" i="6"/>
  <c r="H5154" i="6"/>
  <c r="I5154" i="6"/>
  <c r="C5154" i="6"/>
  <c r="K5154" i="6"/>
  <c r="L5154" i="6"/>
  <c r="D5154" i="6"/>
  <c r="M5154" i="6"/>
  <c r="N5154" i="6"/>
  <c r="A5155" i="6"/>
  <c r="F5155" i="6"/>
  <c r="G5155" i="6"/>
  <c r="H5155" i="6"/>
  <c r="I5155" i="6"/>
  <c r="C5155" i="6"/>
  <c r="K5155" i="6"/>
  <c r="L5155" i="6"/>
  <c r="D5155" i="6"/>
  <c r="M5155" i="6"/>
  <c r="N5155" i="6"/>
  <c r="A5156" i="6"/>
  <c r="F5156" i="6"/>
  <c r="G5156" i="6"/>
  <c r="H5156" i="6"/>
  <c r="I5156" i="6"/>
  <c r="C5156" i="6"/>
  <c r="K5156" i="6"/>
  <c r="L5156" i="6"/>
  <c r="D5156" i="6"/>
  <c r="M5156" i="6"/>
  <c r="N5156" i="6"/>
  <c r="A5157" i="6"/>
  <c r="F5157" i="6"/>
  <c r="G5157" i="6"/>
  <c r="H5157" i="6"/>
  <c r="I5157" i="6"/>
  <c r="C5157" i="6"/>
  <c r="K5157" i="6"/>
  <c r="L5157" i="6"/>
  <c r="D5157" i="6"/>
  <c r="M5157" i="6"/>
  <c r="N5157" i="6"/>
  <c r="A5158" i="6"/>
  <c r="F5158" i="6"/>
  <c r="G5158" i="6"/>
  <c r="H5158" i="6"/>
  <c r="I5158" i="6"/>
  <c r="C5158" i="6"/>
  <c r="K5158" i="6"/>
  <c r="L5158" i="6"/>
  <c r="D5158" i="6"/>
  <c r="M5158" i="6"/>
  <c r="N5158" i="6"/>
  <c r="A5159" i="6"/>
  <c r="F5159" i="6"/>
  <c r="G5159" i="6"/>
  <c r="H5159" i="6"/>
  <c r="I5159" i="6"/>
  <c r="C5159" i="6"/>
  <c r="K5159" i="6"/>
  <c r="L5159" i="6"/>
  <c r="D5159" i="6"/>
  <c r="M5159" i="6"/>
  <c r="N5159" i="6"/>
  <c r="A5160" i="6"/>
  <c r="F5160" i="6"/>
  <c r="G5160" i="6"/>
  <c r="H5160" i="6"/>
  <c r="I5160" i="6"/>
  <c r="C5160" i="6"/>
  <c r="K5160" i="6"/>
  <c r="L5160" i="6"/>
  <c r="D5160" i="6"/>
  <c r="M5160" i="6"/>
  <c r="N5160" i="6"/>
  <c r="A5161" i="6"/>
  <c r="F5161" i="6"/>
  <c r="G5161" i="6"/>
  <c r="H5161" i="6"/>
  <c r="I5161" i="6"/>
  <c r="C5161" i="6"/>
  <c r="K5161" i="6"/>
  <c r="L5161" i="6"/>
  <c r="D5161" i="6"/>
  <c r="M5161" i="6"/>
  <c r="N5161" i="6"/>
  <c r="A5162" i="6"/>
  <c r="F5162" i="6"/>
  <c r="G5162" i="6"/>
  <c r="H5162" i="6"/>
  <c r="I5162" i="6"/>
  <c r="C5162" i="6"/>
  <c r="K5162" i="6"/>
  <c r="L5162" i="6"/>
  <c r="D5162" i="6"/>
  <c r="M5162" i="6"/>
  <c r="N5162" i="6"/>
  <c r="A5163" i="6"/>
  <c r="F5163" i="6"/>
  <c r="G5163" i="6"/>
  <c r="H5163" i="6"/>
  <c r="I5163" i="6"/>
  <c r="C5163" i="6"/>
  <c r="K5163" i="6"/>
  <c r="L5163" i="6"/>
  <c r="D5163" i="6"/>
  <c r="M5163" i="6"/>
  <c r="N5163" i="6"/>
  <c r="A5164" i="6"/>
  <c r="F5164" i="6"/>
  <c r="G5164" i="6"/>
  <c r="H5164" i="6"/>
  <c r="I5164" i="6"/>
  <c r="C5164" i="6"/>
  <c r="K5164" i="6"/>
  <c r="L5164" i="6"/>
  <c r="D5164" i="6"/>
  <c r="M5164" i="6"/>
  <c r="N5164" i="6"/>
  <c r="A5165" i="6"/>
  <c r="F5165" i="6"/>
  <c r="G5165" i="6"/>
  <c r="H5165" i="6"/>
  <c r="I5165" i="6"/>
  <c r="C5165" i="6"/>
  <c r="K5165" i="6"/>
  <c r="L5165" i="6"/>
  <c r="D5165" i="6"/>
  <c r="M5165" i="6"/>
  <c r="N5165" i="6"/>
  <c r="A5166" i="6"/>
  <c r="F5166" i="6"/>
  <c r="G5166" i="6"/>
  <c r="H5166" i="6"/>
  <c r="I5166" i="6"/>
  <c r="C5166" i="6"/>
  <c r="K5166" i="6"/>
  <c r="L5166" i="6"/>
  <c r="D5166" i="6"/>
  <c r="M5166" i="6"/>
  <c r="N5166" i="6"/>
  <c r="A5167" i="6"/>
  <c r="F5167" i="6"/>
  <c r="G5167" i="6"/>
  <c r="H5167" i="6"/>
  <c r="I5167" i="6"/>
  <c r="C5167" i="6"/>
  <c r="K5167" i="6"/>
  <c r="L5167" i="6"/>
  <c r="D5167" i="6"/>
  <c r="M5167" i="6"/>
  <c r="N5167" i="6"/>
  <c r="A5168" i="6"/>
  <c r="F5168" i="6"/>
  <c r="G5168" i="6"/>
  <c r="H5168" i="6"/>
  <c r="I5168" i="6"/>
  <c r="C5168" i="6"/>
  <c r="K5168" i="6"/>
  <c r="L5168" i="6"/>
  <c r="D5168" i="6"/>
  <c r="M5168" i="6"/>
  <c r="N5168" i="6"/>
  <c r="A5169" i="6"/>
  <c r="F5169" i="6"/>
  <c r="G5169" i="6"/>
  <c r="H5169" i="6"/>
  <c r="I5169" i="6"/>
  <c r="C5169" i="6"/>
  <c r="K5169" i="6"/>
  <c r="L5169" i="6"/>
  <c r="D5169" i="6"/>
  <c r="M5169" i="6"/>
  <c r="N5169" i="6"/>
  <c r="A5170" i="6"/>
  <c r="F5170" i="6"/>
  <c r="G5170" i="6"/>
  <c r="H5170" i="6"/>
  <c r="I5170" i="6"/>
  <c r="C5170" i="6"/>
  <c r="K5170" i="6"/>
  <c r="L5170" i="6"/>
  <c r="D5170" i="6"/>
  <c r="M5170" i="6"/>
  <c r="N5170" i="6"/>
  <c r="A5171" i="6"/>
  <c r="F5171" i="6"/>
  <c r="G5171" i="6"/>
  <c r="H5171" i="6"/>
  <c r="I5171" i="6"/>
  <c r="C5171" i="6"/>
  <c r="K5171" i="6"/>
  <c r="L5171" i="6"/>
  <c r="D5171" i="6"/>
  <c r="M5171" i="6"/>
  <c r="N5171" i="6"/>
  <c r="A5172" i="6"/>
  <c r="F5172" i="6"/>
  <c r="G5172" i="6"/>
  <c r="H5172" i="6"/>
  <c r="I5172" i="6"/>
  <c r="C5172" i="6"/>
  <c r="K5172" i="6"/>
  <c r="L5172" i="6"/>
  <c r="D5172" i="6"/>
  <c r="M5172" i="6"/>
  <c r="N5172" i="6"/>
  <c r="A5173" i="6"/>
  <c r="F5173" i="6"/>
  <c r="G5173" i="6"/>
  <c r="H5173" i="6"/>
  <c r="I5173" i="6"/>
  <c r="C5173" i="6"/>
  <c r="K5173" i="6"/>
  <c r="L5173" i="6"/>
  <c r="D5173" i="6"/>
  <c r="M5173" i="6"/>
  <c r="N5173" i="6"/>
  <c r="A5174" i="6"/>
  <c r="F5174" i="6"/>
  <c r="G5174" i="6"/>
  <c r="H5174" i="6"/>
  <c r="I5174" i="6"/>
  <c r="C5174" i="6"/>
  <c r="K5174" i="6"/>
  <c r="L5174" i="6"/>
  <c r="D5174" i="6"/>
  <c r="M5174" i="6"/>
  <c r="N5174" i="6"/>
  <c r="A5175" i="6"/>
  <c r="F5175" i="6"/>
  <c r="G5175" i="6"/>
  <c r="H5175" i="6"/>
  <c r="I5175" i="6"/>
  <c r="C5175" i="6"/>
  <c r="K5175" i="6"/>
  <c r="L5175" i="6"/>
  <c r="D5175" i="6"/>
  <c r="M5175" i="6"/>
  <c r="N5175" i="6"/>
  <c r="A5176" i="6"/>
  <c r="F5176" i="6"/>
  <c r="G5176" i="6"/>
  <c r="H5176" i="6"/>
  <c r="I5176" i="6"/>
  <c r="C5176" i="6"/>
  <c r="K5176" i="6"/>
  <c r="L5176" i="6"/>
  <c r="D5176" i="6"/>
  <c r="M5176" i="6"/>
  <c r="N5176" i="6"/>
  <c r="A5177" i="6"/>
  <c r="F5177" i="6"/>
  <c r="G5177" i="6"/>
  <c r="H5177" i="6"/>
  <c r="I5177" i="6"/>
  <c r="C5177" i="6"/>
  <c r="K5177" i="6"/>
  <c r="L5177" i="6"/>
  <c r="D5177" i="6"/>
  <c r="M5177" i="6"/>
  <c r="N5177" i="6"/>
  <c r="A5178" i="6"/>
  <c r="F5178" i="6"/>
  <c r="G5178" i="6"/>
  <c r="H5178" i="6"/>
  <c r="I5178" i="6"/>
  <c r="C5178" i="6"/>
  <c r="K5178" i="6"/>
  <c r="L5178" i="6"/>
  <c r="D5178" i="6"/>
  <c r="M5178" i="6"/>
  <c r="N5178" i="6"/>
  <c r="A5179" i="6"/>
  <c r="F5179" i="6"/>
  <c r="G5179" i="6"/>
  <c r="H5179" i="6"/>
  <c r="I5179" i="6"/>
  <c r="C5179" i="6"/>
  <c r="K5179" i="6"/>
  <c r="L5179" i="6"/>
  <c r="D5179" i="6"/>
  <c r="M5179" i="6"/>
  <c r="N5179" i="6"/>
  <c r="A5180" i="6"/>
  <c r="F5180" i="6"/>
  <c r="G5180" i="6"/>
  <c r="H5180" i="6"/>
  <c r="I5180" i="6"/>
  <c r="C5180" i="6"/>
  <c r="K5180" i="6"/>
  <c r="L5180" i="6"/>
  <c r="D5180" i="6"/>
  <c r="M5180" i="6"/>
  <c r="N5180" i="6"/>
  <c r="A5181" i="6"/>
  <c r="F5181" i="6"/>
  <c r="G5181" i="6"/>
  <c r="H5181" i="6"/>
  <c r="I5181" i="6"/>
  <c r="C5181" i="6"/>
  <c r="K5181" i="6"/>
  <c r="L5181" i="6"/>
  <c r="D5181" i="6"/>
  <c r="M5181" i="6"/>
  <c r="N5181" i="6"/>
  <c r="A5182" i="6"/>
  <c r="F5182" i="6"/>
  <c r="G5182" i="6"/>
  <c r="H5182" i="6"/>
  <c r="I5182" i="6"/>
  <c r="C5182" i="6"/>
  <c r="K5182" i="6"/>
  <c r="L5182" i="6"/>
  <c r="D5182" i="6"/>
  <c r="M5182" i="6"/>
  <c r="N5182" i="6"/>
  <c r="A5183" i="6"/>
  <c r="F5183" i="6"/>
  <c r="G5183" i="6"/>
  <c r="H5183" i="6"/>
  <c r="I5183" i="6"/>
  <c r="C5183" i="6"/>
  <c r="K5183" i="6"/>
  <c r="L5183" i="6"/>
  <c r="D5183" i="6"/>
  <c r="M5183" i="6"/>
  <c r="N5183" i="6"/>
  <c r="A5184" i="6"/>
  <c r="F5184" i="6"/>
  <c r="G5184" i="6"/>
  <c r="H5184" i="6"/>
  <c r="I5184" i="6"/>
  <c r="C5184" i="6"/>
  <c r="K5184" i="6"/>
  <c r="L5184" i="6"/>
  <c r="D5184" i="6"/>
  <c r="M5184" i="6"/>
  <c r="N5184" i="6"/>
  <c r="A5185" i="6"/>
  <c r="F5185" i="6"/>
  <c r="G5185" i="6"/>
  <c r="H5185" i="6"/>
  <c r="I5185" i="6"/>
  <c r="C5185" i="6"/>
  <c r="K5185" i="6"/>
  <c r="L5185" i="6"/>
  <c r="D5185" i="6"/>
  <c r="M5185" i="6"/>
  <c r="N5185" i="6"/>
  <c r="A5186" i="6"/>
  <c r="F5186" i="6"/>
  <c r="G5186" i="6"/>
  <c r="H5186" i="6"/>
  <c r="I5186" i="6"/>
  <c r="C5186" i="6"/>
  <c r="K5186" i="6"/>
  <c r="L5186" i="6"/>
  <c r="D5186" i="6"/>
  <c r="M5186" i="6"/>
  <c r="N5186" i="6"/>
  <c r="A5187" i="6"/>
  <c r="F5187" i="6"/>
  <c r="G5187" i="6"/>
  <c r="H5187" i="6"/>
  <c r="I5187" i="6"/>
  <c r="C5187" i="6"/>
  <c r="K5187" i="6"/>
  <c r="L5187" i="6"/>
  <c r="D5187" i="6"/>
  <c r="M5187" i="6"/>
  <c r="N5187" i="6"/>
  <c r="A5188" i="6"/>
  <c r="F5188" i="6"/>
  <c r="G5188" i="6"/>
  <c r="H5188" i="6"/>
  <c r="I5188" i="6"/>
  <c r="C5188" i="6"/>
  <c r="K5188" i="6"/>
  <c r="L5188" i="6"/>
  <c r="D5188" i="6"/>
  <c r="M5188" i="6"/>
  <c r="N5188" i="6"/>
  <c r="A5189" i="6"/>
  <c r="F5189" i="6"/>
  <c r="G5189" i="6"/>
  <c r="H5189" i="6"/>
  <c r="I5189" i="6"/>
  <c r="C5189" i="6"/>
  <c r="K5189" i="6"/>
  <c r="L5189" i="6"/>
  <c r="D5189" i="6"/>
  <c r="M5189" i="6"/>
  <c r="N5189" i="6"/>
  <c r="A5190" i="6"/>
  <c r="F5190" i="6"/>
  <c r="G5190" i="6"/>
  <c r="H5190" i="6"/>
  <c r="I5190" i="6"/>
  <c r="C5190" i="6"/>
  <c r="K5190" i="6"/>
  <c r="L5190" i="6"/>
  <c r="D5190" i="6"/>
  <c r="M5190" i="6"/>
  <c r="N5190" i="6"/>
  <c r="A5191" i="6"/>
  <c r="F5191" i="6"/>
  <c r="G5191" i="6"/>
  <c r="H5191" i="6"/>
  <c r="I5191" i="6"/>
  <c r="C5191" i="6"/>
  <c r="K5191" i="6"/>
  <c r="L5191" i="6"/>
  <c r="D5191" i="6"/>
  <c r="M5191" i="6"/>
  <c r="N5191" i="6"/>
  <c r="A5192" i="6"/>
  <c r="F5192" i="6"/>
  <c r="G5192" i="6"/>
  <c r="H5192" i="6"/>
  <c r="I5192" i="6"/>
  <c r="C5192" i="6"/>
  <c r="K5192" i="6"/>
  <c r="L5192" i="6"/>
  <c r="D5192" i="6"/>
  <c r="M5192" i="6"/>
  <c r="N5192" i="6"/>
  <c r="A5193" i="6"/>
  <c r="F5193" i="6"/>
  <c r="G5193" i="6"/>
  <c r="H5193" i="6"/>
  <c r="I5193" i="6"/>
  <c r="C5193" i="6"/>
  <c r="K5193" i="6"/>
  <c r="L5193" i="6"/>
  <c r="D5193" i="6"/>
  <c r="M5193" i="6"/>
  <c r="N5193" i="6"/>
  <c r="A5194" i="6"/>
  <c r="F5194" i="6"/>
  <c r="G5194" i="6"/>
  <c r="H5194" i="6"/>
  <c r="I5194" i="6"/>
  <c r="C5194" i="6"/>
  <c r="K5194" i="6"/>
  <c r="L5194" i="6"/>
  <c r="D5194" i="6"/>
  <c r="M5194" i="6"/>
  <c r="N5194" i="6"/>
  <c r="A5195" i="6"/>
  <c r="F5195" i="6"/>
  <c r="G5195" i="6"/>
  <c r="H5195" i="6"/>
  <c r="I5195" i="6"/>
  <c r="C5195" i="6"/>
  <c r="K5195" i="6"/>
  <c r="L5195" i="6"/>
  <c r="D5195" i="6"/>
  <c r="M5195" i="6"/>
  <c r="N5195" i="6"/>
  <c r="A5196" i="6"/>
  <c r="F5196" i="6"/>
  <c r="G5196" i="6"/>
  <c r="H5196" i="6"/>
  <c r="I5196" i="6"/>
  <c r="C5196" i="6"/>
  <c r="K5196" i="6"/>
  <c r="L5196" i="6"/>
  <c r="D5196" i="6"/>
  <c r="M5196" i="6"/>
  <c r="N5196" i="6"/>
  <c r="A5197" i="6"/>
  <c r="F5197" i="6"/>
  <c r="G5197" i="6"/>
  <c r="H5197" i="6"/>
  <c r="I5197" i="6"/>
  <c r="C5197" i="6"/>
  <c r="K5197" i="6"/>
  <c r="L5197" i="6"/>
  <c r="D5197" i="6"/>
  <c r="M5197" i="6"/>
  <c r="N5197" i="6"/>
  <c r="A5198" i="6"/>
  <c r="F5198" i="6"/>
  <c r="G5198" i="6"/>
  <c r="H5198" i="6"/>
  <c r="I5198" i="6"/>
  <c r="C5198" i="6"/>
  <c r="K5198" i="6"/>
  <c r="L5198" i="6"/>
  <c r="D5198" i="6"/>
  <c r="M5198" i="6"/>
  <c r="N5198" i="6"/>
  <c r="A5199" i="6"/>
  <c r="F5199" i="6"/>
  <c r="G5199" i="6"/>
  <c r="H5199" i="6"/>
  <c r="I5199" i="6"/>
  <c r="C5199" i="6"/>
  <c r="K5199" i="6"/>
  <c r="L5199" i="6"/>
  <c r="D5199" i="6"/>
  <c r="M5199" i="6"/>
  <c r="N5199" i="6"/>
  <c r="A5200" i="6"/>
  <c r="F5200" i="6"/>
  <c r="G5200" i="6"/>
  <c r="H5200" i="6"/>
  <c r="I5200" i="6"/>
  <c r="C5200" i="6"/>
  <c r="K5200" i="6"/>
  <c r="L5200" i="6"/>
  <c r="D5200" i="6"/>
  <c r="M5200" i="6"/>
  <c r="N5200" i="6"/>
  <c r="A5201" i="6"/>
  <c r="F5201" i="6"/>
  <c r="G5201" i="6"/>
  <c r="H5201" i="6"/>
  <c r="I5201" i="6"/>
  <c r="C5201" i="6"/>
  <c r="K5201" i="6"/>
  <c r="L5201" i="6"/>
  <c r="D5201" i="6"/>
  <c r="M5201" i="6"/>
  <c r="N5201" i="6"/>
  <c r="A5202" i="6"/>
  <c r="F5202" i="6"/>
  <c r="G5202" i="6"/>
  <c r="H5202" i="6"/>
  <c r="I5202" i="6"/>
  <c r="C5202" i="6"/>
  <c r="K5202" i="6"/>
  <c r="L5202" i="6"/>
  <c r="D5202" i="6"/>
  <c r="M5202" i="6"/>
  <c r="N5202" i="6"/>
  <c r="A5203" i="6"/>
  <c r="F5203" i="6"/>
  <c r="G5203" i="6"/>
  <c r="H5203" i="6"/>
  <c r="I5203" i="6"/>
  <c r="C5203" i="6"/>
  <c r="K5203" i="6"/>
  <c r="L5203" i="6"/>
  <c r="D5203" i="6"/>
  <c r="M5203" i="6"/>
  <c r="N5203" i="6"/>
  <c r="A5204" i="6"/>
  <c r="F5204" i="6"/>
  <c r="G5204" i="6"/>
  <c r="H5204" i="6"/>
  <c r="I5204" i="6"/>
  <c r="C5204" i="6"/>
  <c r="K5204" i="6"/>
  <c r="L5204" i="6"/>
  <c r="D5204" i="6"/>
  <c r="M5204" i="6"/>
  <c r="N5204" i="6"/>
  <c r="A5205" i="6"/>
  <c r="F5205" i="6"/>
  <c r="G5205" i="6"/>
  <c r="H5205" i="6"/>
  <c r="I5205" i="6"/>
  <c r="C5205" i="6"/>
  <c r="K5205" i="6"/>
  <c r="L5205" i="6"/>
  <c r="D5205" i="6"/>
  <c r="M5205" i="6"/>
  <c r="N5205" i="6"/>
  <c r="A5206" i="6"/>
  <c r="F5206" i="6"/>
  <c r="G5206" i="6"/>
  <c r="H5206" i="6"/>
  <c r="I5206" i="6"/>
  <c r="C5206" i="6"/>
  <c r="K5206" i="6"/>
  <c r="L5206" i="6"/>
  <c r="D5206" i="6"/>
  <c r="M5206" i="6"/>
  <c r="N5206" i="6"/>
  <c r="A5207" i="6"/>
  <c r="F5207" i="6"/>
  <c r="G5207" i="6"/>
  <c r="H5207" i="6"/>
  <c r="I5207" i="6"/>
  <c r="C5207" i="6"/>
  <c r="K5207" i="6"/>
  <c r="L5207" i="6"/>
  <c r="D5207" i="6"/>
  <c r="M5207" i="6"/>
  <c r="N5207" i="6"/>
  <c r="A5208" i="6"/>
  <c r="F5208" i="6"/>
  <c r="G5208" i="6"/>
  <c r="H5208" i="6"/>
  <c r="I5208" i="6"/>
  <c r="C5208" i="6"/>
  <c r="K5208" i="6"/>
  <c r="L5208" i="6"/>
  <c r="D5208" i="6"/>
  <c r="M5208" i="6"/>
  <c r="N5208" i="6"/>
  <c r="A5209" i="6"/>
  <c r="F5209" i="6"/>
  <c r="G5209" i="6"/>
  <c r="H5209" i="6"/>
  <c r="I5209" i="6"/>
  <c r="C5209" i="6"/>
  <c r="K5209" i="6"/>
  <c r="L5209" i="6"/>
  <c r="D5209" i="6"/>
  <c r="M5209" i="6"/>
  <c r="N5209" i="6"/>
  <c r="A5210" i="6"/>
  <c r="F5210" i="6"/>
  <c r="G5210" i="6"/>
  <c r="H5210" i="6"/>
  <c r="I5210" i="6"/>
  <c r="C5210" i="6"/>
  <c r="K5210" i="6"/>
  <c r="L5210" i="6"/>
  <c r="D5210" i="6"/>
  <c r="M5210" i="6"/>
  <c r="N5210" i="6"/>
  <c r="A5211" i="6"/>
  <c r="F5211" i="6"/>
  <c r="G5211" i="6"/>
  <c r="H5211" i="6"/>
  <c r="I5211" i="6"/>
  <c r="C5211" i="6"/>
  <c r="K5211" i="6"/>
  <c r="L5211" i="6"/>
  <c r="D5211" i="6"/>
  <c r="M5211" i="6"/>
  <c r="N5211" i="6"/>
  <c r="A5212" i="6"/>
  <c r="F5212" i="6"/>
  <c r="G5212" i="6"/>
  <c r="H5212" i="6"/>
  <c r="I5212" i="6"/>
  <c r="C5212" i="6"/>
  <c r="K5212" i="6"/>
  <c r="L5212" i="6"/>
  <c r="D5212" i="6"/>
  <c r="M5212" i="6"/>
  <c r="N5212" i="6"/>
  <c r="A5213" i="6"/>
  <c r="F5213" i="6"/>
  <c r="G5213" i="6"/>
  <c r="H5213" i="6"/>
  <c r="I5213" i="6"/>
  <c r="C5213" i="6"/>
  <c r="K5213" i="6"/>
  <c r="L5213" i="6"/>
  <c r="D5213" i="6"/>
  <c r="M5213" i="6"/>
  <c r="N5213" i="6"/>
  <c r="A5214" i="6"/>
  <c r="F5214" i="6"/>
  <c r="G5214" i="6"/>
  <c r="H5214" i="6"/>
  <c r="I5214" i="6"/>
  <c r="C5214" i="6"/>
  <c r="K5214" i="6"/>
  <c r="L5214" i="6"/>
  <c r="D5214" i="6"/>
  <c r="M5214" i="6"/>
  <c r="N5214" i="6"/>
  <c r="A5215" i="6"/>
  <c r="F5215" i="6"/>
  <c r="G5215" i="6"/>
  <c r="H5215" i="6"/>
  <c r="I5215" i="6"/>
  <c r="C5215" i="6"/>
  <c r="K5215" i="6"/>
  <c r="L5215" i="6"/>
  <c r="D5215" i="6"/>
  <c r="M5215" i="6"/>
  <c r="N5215" i="6"/>
  <c r="A5216" i="6"/>
  <c r="F5216" i="6"/>
  <c r="G5216" i="6"/>
  <c r="H5216" i="6"/>
  <c r="I5216" i="6"/>
  <c r="C5216" i="6"/>
  <c r="K5216" i="6"/>
  <c r="L5216" i="6"/>
  <c r="D5216" i="6"/>
  <c r="M5216" i="6"/>
  <c r="N5216" i="6"/>
  <c r="A5217" i="6"/>
  <c r="F5217" i="6"/>
  <c r="G5217" i="6"/>
  <c r="H5217" i="6"/>
  <c r="I5217" i="6"/>
  <c r="C5217" i="6"/>
  <c r="K5217" i="6"/>
  <c r="L5217" i="6"/>
  <c r="D5217" i="6"/>
  <c r="M5217" i="6"/>
  <c r="N5217" i="6"/>
  <c r="A5218" i="6"/>
  <c r="F5218" i="6"/>
  <c r="G5218" i="6"/>
  <c r="H5218" i="6"/>
  <c r="I5218" i="6"/>
  <c r="C5218" i="6"/>
  <c r="K5218" i="6"/>
  <c r="L5218" i="6"/>
  <c r="D5218" i="6"/>
  <c r="M5218" i="6"/>
  <c r="N5218" i="6"/>
  <c r="A5219" i="6"/>
  <c r="F5219" i="6"/>
  <c r="G5219" i="6"/>
  <c r="H5219" i="6"/>
  <c r="I5219" i="6"/>
  <c r="C5219" i="6"/>
  <c r="K5219" i="6"/>
  <c r="L5219" i="6"/>
  <c r="D5219" i="6"/>
  <c r="M5219" i="6"/>
  <c r="N5219" i="6"/>
  <c r="A5220" i="6"/>
  <c r="F5220" i="6"/>
  <c r="G5220" i="6"/>
  <c r="H5220" i="6"/>
  <c r="I5220" i="6"/>
  <c r="C5220" i="6"/>
  <c r="K5220" i="6"/>
  <c r="L5220" i="6"/>
  <c r="D5220" i="6"/>
  <c r="M5220" i="6"/>
  <c r="N5220" i="6"/>
  <c r="A5221" i="6"/>
  <c r="F5221" i="6"/>
  <c r="G5221" i="6"/>
  <c r="H5221" i="6"/>
  <c r="I5221" i="6"/>
  <c r="C5221" i="6"/>
  <c r="K5221" i="6"/>
  <c r="L5221" i="6"/>
  <c r="D5221" i="6"/>
  <c r="M5221" i="6"/>
  <c r="N5221" i="6"/>
  <c r="A5222" i="6"/>
  <c r="F5222" i="6"/>
  <c r="G5222" i="6"/>
  <c r="H5222" i="6"/>
  <c r="I5222" i="6"/>
  <c r="C5222" i="6"/>
  <c r="K5222" i="6"/>
  <c r="L5222" i="6"/>
  <c r="D5222" i="6"/>
  <c r="M5222" i="6"/>
  <c r="N5222" i="6"/>
  <c r="A5223" i="6"/>
  <c r="F5223" i="6"/>
  <c r="G5223" i="6"/>
  <c r="H5223" i="6"/>
  <c r="I5223" i="6"/>
  <c r="C5223" i="6"/>
  <c r="K5223" i="6"/>
  <c r="L5223" i="6"/>
  <c r="D5223" i="6"/>
  <c r="M5223" i="6"/>
  <c r="N5223" i="6"/>
  <c r="A5224" i="6"/>
  <c r="F5224" i="6"/>
  <c r="G5224" i="6"/>
  <c r="H5224" i="6"/>
  <c r="I5224" i="6"/>
  <c r="C5224" i="6"/>
  <c r="K5224" i="6"/>
  <c r="L5224" i="6"/>
  <c r="D5224" i="6"/>
  <c r="M5224" i="6"/>
  <c r="N5224" i="6"/>
  <c r="A5225" i="6"/>
  <c r="F5225" i="6"/>
  <c r="G5225" i="6"/>
  <c r="H5225" i="6"/>
  <c r="I5225" i="6"/>
  <c r="C5225" i="6"/>
  <c r="K5225" i="6"/>
  <c r="L5225" i="6"/>
  <c r="D5225" i="6"/>
  <c r="M5225" i="6"/>
  <c r="N5225" i="6"/>
  <c r="A5226" i="6"/>
  <c r="F5226" i="6"/>
  <c r="G5226" i="6"/>
  <c r="H5226" i="6"/>
  <c r="I5226" i="6"/>
  <c r="C5226" i="6"/>
  <c r="K5226" i="6"/>
  <c r="L5226" i="6"/>
  <c r="D5226" i="6"/>
  <c r="M5226" i="6"/>
  <c r="N5226" i="6"/>
  <c r="A5227" i="6"/>
  <c r="F5227" i="6"/>
  <c r="G5227" i="6"/>
  <c r="H5227" i="6"/>
  <c r="I5227" i="6"/>
  <c r="C5227" i="6"/>
  <c r="K5227" i="6"/>
  <c r="L5227" i="6"/>
  <c r="D5227" i="6"/>
  <c r="M5227" i="6"/>
  <c r="N5227" i="6"/>
  <c r="A5228" i="6"/>
  <c r="F5228" i="6"/>
  <c r="G5228" i="6"/>
  <c r="H5228" i="6"/>
  <c r="I5228" i="6"/>
  <c r="C5228" i="6"/>
  <c r="K5228" i="6"/>
  <c r="L5228" i="6"/>
  <c r="D5228" i="6"/>
  <c r="M5228" i="6"/>
  <c r="N5228" i="6"/>
  <c r="A5229" i="6"/>
  <c r="F5229" i="6"/>
  <c r="G5229" i="6"/>
  <c r="H5229" i="6"/>
  <c r="I5229" i="6"/>
  <c r="C5229" i="6"/>
  <c r="K5229" i="6"/>
  <c r="L5229" i="6"/>
  <c r="D5229" i="6"/>
  <c r="M5229" i="6"/>
  <c r="N5229" i="6"/>
  <c r="A5230" i="6"/>
  <c r="F5230" i="6"/>
  <c r="G5230" i="6"/>
  <c r="H5230" i="6"/>
  <c r="I5230" i="6"/>
  <c r="C5230" i="6"/>
  <c r="K5230" i="6"/>
  <c r="L5230" i="6"/>
  <c r="D5230" i="6"/>
  <c r="M5230" i="6"/>
  <c r="N5230" i="6"/>
  <c r="A5231" i="6"/>
  <c r="F5231" i="6"/>
  <c r="G5231" i="6"/>
  <c r="H5231" i="6"/>
  <c r="I5231" i="6"/>
  <c r="C5231" i="6"/>
  <c r="K5231" i="6"/>
  <c r="L5231" i="6"/>
  <c r="D5231" i="6"/>
  <c r="M5231" i="6"/>
  <c r="N5231" i="6"/>
  <c r="A5232" i="6"/>
  <c r="F5232" i="6"/>
  <c r="G5232" i="6"/>
  <c r="H5232" i="6"/>
  <c r="I5232" i="6"/>
  <c r="C5232" i="6"/>
  <c r="K5232" i="6"/>
  <c r="L5232" i="6"/>
  <c r="D5232" i="6"/>
  <c r="M5232" i="6"/>
  <c r="N5232" i="6"/>
  <c r="A5233" i="6"/>
  <c r="F5233" i="6"/>
  <c r="G5233" i="6"/>
  <c r="H5233" i="6"/>
  <c r="I5233" i="6"/>
  <c r="C5233" i="6"/>
  <c r="K5233" i="6"/>
  <c r="L5233" i="6"/>
  <c r="D5233" i="6"/>
  <c r="M5233" i="6"/>
  <c r="N5233" i="6"/>
  <c r="A5234" i="6"/>
  <c r="F5234" i="6"/>
  <c r="G5234" i="6"/>
  <c r="H5234" i="6"/>
  <c r="I5234" i="6"/>
  <c r="C5234" i="6"/>
  <c r="K5234" i="6"/>
  <c r="L5234" i="6"/>
  <c r="D5234" i="6"/>
  <c r="M5234" i="6"/>
  <c r="N5234" i="6"/>
  <c r="A5235" i="6"/>
  <c r="F5235" i="6"/>
  <c r="G5235" i="6"/>
  <c r="H5235" i="6"/>
  <c r="I5235" i="6"/>
  <c r="C5235" i="6"/>
  <c r="K5235" i="6"/>
  <c r="L5235" i="6"/>
  <c r="D5235" i="6"/>
  <c r="M5235" i="6"/>
  <c r="N5235" i="6"/>
  <c r="A5236" i="6"/>
  <c r="F5236" i="6"/>
  <c r="G5236" i="6"/>
  <c r="H5236" i="6"/>
  <c r="I5236" i="6"/>
  <c r="C5236" i="6"/>
  <c r="K5236" i="6"/>
  <c r="L5236" i="6"/>
  <c r="D5236" i="6"/>
  <c r="M5236" i="6"/>
  <c r="N5236" i="6"/>
  <c r="A5237" i="6"/>
  <c r="F5237" i="6"/>
  <c r="G5237" i="6"/>
  <c r="H5237" i="6"/>
  <c r="I5237" i="6"/>
  <c r="C5237" i="6"/>
  <c r="K5237" i="6"/>
  <c r="L5237" i="6"/>
  <c r="D5237" i="6"/>
  <c r="M5237" i="6"/>
  <c r="N5237" i="6"/>
  <c r="A5238" i="6"/>
  <c r="F5238" i="6"/>
  <c r="G5238" i="6"/>
  <c r="H5238" i="6"/>
  <c r="I5238" i="6"/>
  <c r="C5238" i="6"/>
  <c r="K5238" i="6"/>
  <c r="L5238" i="6"/>
  <c r="D5238" i="6"/>
  <c r="M5238" i="6"/>
  <c r="N5238" i="6"/>
  <c r="A5239" i="6"/>
  <c r="F5239" i="6"/>
  <c r="G5239" i="6"/>
  <c r="H5239" i="6"/>
  <c r="I5239" i="6"/>
  <c r="C5239" i="6"/>
  <c r="K5239" i="6"/>
  <c r="L5239" i="6"/>
  <c r="D5239" i="6"/>
  <c r="M5239" i="6"/>
  <c r="N5239" i="6"/>
  <c r="A5240" i="6"/>
  <c r="F5240" i="6"/>
  <c r="G5240" i="6"/>
  <c r="H5240" i="6"/>
  <c r="I5240" i="6"/>
  <c r="C5240" i="6"/>
  <c r="K5240" i="6"/>
  <c r="L5240" i="6"/>
  <c r="D5240" i="6"/>
  <c r="M5240" i="6"/>
  <c r="N5240" i="6"/>
  <c r="A5241" i="6"/>
  <c r="F5241" i="6"/>
  <c r="G5241" i="6"/>
  <c r="H5241" i="6"/>
  <c r="I5241" i="6"/>
  <c r="C5241" i="6"/>
  <c r="K5241" i="6"/>
  <c r="L5241" i="6"/>
  <c r="D5241" i="6"/>
  <c r="M5241" i="6"/>
  <c r="N5241" i="6"/>
  <c r="A5242" i="6"/>
  <c r="F5242" i="6"/>
  <c r="G5242" i="6"/>
  <c r="H5242" i="6"/>
  <c r="I5242" i="6"/>
  <c r="C5242" i="6"/>
  <c r="K5242" i="6"/>
  <c r="L5242" i="6"/>
  <c r="D5242" i="6"/>
  <c r="M5242" i="6"/>
  <c r="N5242" i="6"/>
  <c r="A5243" i="6"/>
  <c r="F5243" i="6"/>
  <c r="G5243" i="6"/>
  <c r="H5243" i="6"/>
  <c r="I5243" i="6"/>
  <c r="C5243" i="6"/>
  <c r="K5243" i="6"/>
  <c r="L5243" i="6"/>
  <c r="D5243" i="6"/>
  <c r="M5243" i="6"/>
  <c r="N5243" i="6"/>
  <c r="A5244" i="6"/>
  <c r="F5244" i="6"/>
  <c r="G5244" i="6"/>
  <c r="H5244" i="6"/>
  <c r="I5244" i="6"/>
  <c r="C5244" i="6"/>
  <c r="K5244" i="6"/>
  <c r="L5244" i="6"/>
  <c r="D5244" i="6"/>
  <c r="M5244" i="6"/>
  <c r="N5244" i="6"/>
  <c r="A5245" i="6"/>
  <c r="F5245" i="6"/>
  <c r="G5245" i="6"/>
  <c r="H5245" i="6"/>
  <c r="I5245" i="6"/>
  <c r="C5245" i="6"/>
  <c r="K5245" i="6"/>
  <c r="L5245" i="6"/>
  <c r="D5245" i="6"/>
  <c r="M5245" i="6"/>
  <c r="N5245" i="6"/>
  <c r="A5246" i="6"/>
  <c r="F5246" i="6"/>
  <c r="G5246" i="6"/>
  <c r="H5246" i="6"/>
  <c r="I5246" i="6"/>
  <c r="C5246" i="6"/>
  <c r="K5246" i="6"/>
  <c r="L5246" i="6"/>
  <c r="D5246" i="6"/>
  <c r="M5246" i="6"/>
  <c r="N5246" i="6"/>
  <c r="A5247" i="6"/>
  <c r="F5247" i="6"/>
  <c r="G5247" i="6"/>
  <c r="H5247" i="6"/>
  <c r="I5247" i="6"/>
  <c r="C5247" i="6"/>
  <c r="K5247" i="6"/>
  <c r="L5247" i="6"/>
  <c r="D5247" i="6"/>
  <c r="M5247" i="6"/>
  <c r="N5247" i="6"/>
  <c r="A5248" i="6"/>
  <c r="F5248" i="6"/>
  <c r="G5248" i="6"/>
  <c r="H5248" i="6"/>
  <c r="I5248" i="6"/>
  <c r="C5248" i="6"/>
  <c r="K5248" i="6"/>
  <c r="L5248" i="6"/>
  <c r="D5248" i="6"/>
  <c r="M5248" i="6"/>
  <c r="N5248" i="6"/>
  <c r="A5249" i="6"/>
  <c r="F5249" i="6"/>
  <c r="G5249" i="6"/>
  <c r="H5249" i="6"/>
  <c r="I5249" i="6"/>
  <c r="C5249" i="6"/>
  <c r="K5249" i="6"/>
  <c r="L5249" i="6"/>
  <c r="D5249" i="6"/>
  <c r="M5249" i="6"/>
  <c r="N5249" i="6"/>
  <c r="A5250" i="6"/>
  <c r="F5250" i="6"/>
  <c r="G5250" i="6"/>
  <c r="H5250" i="6"/>
  <c r="I5250" i="6"/>
  <c r="C5250" i="6"/>
  <c r="K5250" i="6"/>
  <c r="L5250" i="6"/>
  <c r="D5250" i="6"/>
  <c r="M5250" i="6"/>
  <c r="N5250" i="6"/>
  <c r="A5251" i="6"/>
  <c r="F5251" i="6"/>
  <c r="G5251" i="6"/>
  <c r="H5251" i="6"/>
  <c r="I5251" i="6"/>
  <c r="C5251" i="6"/>
  <c r="K5251" i="6"/>
  <c r="L5251" i="6"/>
  <c r="D5251" i="6"/>
  <c r="M5251" i="6"/>
  <c r="N5251" i="6"/>
  <c r="A5252" i="6"/>
  <c r="F5252" i="6"/>
  <c r="G5252" i="6"/>
  <c r="H5252" i="6"/>
  <c r="I5252" i="6"/>
  <c r="C5252" i="6"/>
  <c r="K5252" i="6"/>
  <c r="L5252" i="6"/>
  <c r="D5252" i="6"/>
  <c r="M5252" i="6"/>
  <c r="N5252" i="6"/>
  <c r="A5253" i="6"/>
  <c r="F5253" i="6"/>
  <c r="G5253" i="6"/>
  <c r="H5253" i="6"/>
  <c r="I5253" i="6"/>
  <c r="C5253" i="6"/>
  <c r="K5253" i="6"/>
  <c r="L5253" i="6"/>
  <c r="D5253" i="6"/>
  <c r="M5253" i="6"/>
  <c r="N5253" i="6"/>
  <c r="A5254" i="6"/>
  <c r="F5254" i="6"/>
  <c r="G5254" i="6"/>
  <c r="H5254" i="6"/>
  <c r="I5254" i="6"/>
  <c r="C5254" i="6"/>
  <c r="K5254" i="6"/>
  <c r="L5254" i="6"/>
  <c r="D5254" i="6"/>
  <c r="M5254" i="6"/>
  <c r="N5254" i="6"/>
  <c r="A5255" i="6"/>
  <c r="F5255" i="6"/>
  <c r="G5255" i="6"/>
  <c r="H5255" i="6"/>
  <c r="I5255" i="6"/>
  <c r="C5255" i="6"/>
  <c r="K5255" i="6"/>
  <c r="L5255" i="6"/>
  <c r="D5255" i="6"/>
  <c r="M5255" i="6"/>
  <c r="N5255" i="6"/>
  <c r="A5256" i="6"/>
  <c r="F5256" i="6"/>
  <c r="G5256" i="6"/>
  <c r="H5256" i="6"/>
  <c r="I5256" i="6"/>
  <c r="C5256" i="6"/>
  <c r="K5256" i="6"/>
  <c r="L5256" i="6"/>
  <c r="D5256" i="6"/>
  <c r="M5256" i="6"/>
  <c r="N5256" i="6"/>
  <c r="A5257" i="6"/>
  <c r="F5257" i="6"/>
  <c r="G5257" i="6"/>
  <c r="H5257" i="6"/>
  <c r="I5257" i="6"/>
  <c r="C5257" i="6"/>
  <c r="K5257" i="6"/>
  <c r="L5257" i="6"/>
  <c r="D5257" i="6"/>
  <c r="M5257" i="6"/>
  <c r="N5257" i="6"/>
  <c r="A5258" i="6"/>
  <c r="F5258" i="6"/>
  <c r="G5258" i="6"/>
  <c r="H5258" i="6"/>
  <c r="I5258" i="6"/>
  <c r="C5258" i="6"/>
  <c r="K5258" i="6"/>
  <c r="L5258" i="6"/>
  <c r="D5258" i="6"/>
  <c r="M5258" i="6"/>
  <c r="N5258" i="6"/>
  <c r="A5259" i="6"/>
  <c r="F5259" i="6"/>
  <c r="G5259" i="6"/>
  <c r="H5259" i="6"/>
  <c r="I5259" i="6"/>
  <c r="C5259" i="6"/>
  <c r="K5259" i="6"/>
  <c r="L5259" i="6"/>
  <c r="D5259" i="6"/>
  <c r="M5259" i="6"/>
  <c r="N5259" i="6"/>
  <c r="A5260" i="6"/>
  <c r="F5260" i="6"/>
  <c r="G5260" i="6"/>
  <c r="H5260" i="6"/>
  <c r="I5260" i="6"/>
  <c r="C5260" i="6"/>
  <c r="K5260" i="6"/>
  <c r="L5260" i="6"/>
  <c r="D5260" i="6"/>
  <c r="M5260" i="6"/>
  <c r="N5260" i="6"/>
  <c r="A5261" i="6"/>
  <c r="F5261" i="6"/>
  <c r="G5261" i="6"/>
  <c r="H5261" i="6"/>
  <c r="I5261" i="6"/>
  <c r="C5261" i="6"/>
  <c r="K5261" i="6"/>
  <c r="L5261" i="6"/>
  <c r="D5261" i="6"/>
  <c r="M5261" i="6"/>
  <c r="N5261" i="6"/>
  <c r="A5262" i="6"/>
  <c r="F5262" i="6"/>
  <c r="G5262" i="6"/>
  <c r="H5262" i="6"/>
  <c r="I5262" i="6"/>
  <c r="C5262" i="6"/>
  <c r="K5262" i="6"/>
  <c r="L5262" i="6"/>
  <c r="D5262" i="6"/>
  <c r="M5262" i="6"/>
  <c r="N5262" i="6"/>
  <c r="A5263" i="6"/>
  <c r="F5263" i="6"/>
  <c r="G5263" i="6"/>
  <c r="H5263" i="6"/>
  <c r="I5263" i="6"/>
  <c r="C5263" i="6"/>
  <c r="K5263" i="6"/>
  <c r="L5263" i="6"/>
  <c r="D5263" i="6"/>
  <c r="M5263" i="6"/>
  <c r="N5263" i="6"/>
  <c r="A5264" i="6"/>
  <c r="F5264" i="6"/>
  <c r="G5264" i="6"/>
  <c r="H5264" i="6"/>
  <c r="I5264" i="6"/>
  <c r="C5264" i="6"/>
  <c r="K5264" i="6"/>
  <c r="L5264" i="6"/>
  <c r="D5264" i="6"/>
  <c r="M5264" i="6"/>
  <c r="N5264" i="6"/>
  <c r="A5265" i="6"/>
  <c r="F5265" i="6"/>
  <c r="G5265" i="6"/>
  <c r="H5265" i="6"/>
  <c r="I5265" i="6"/>
  <c r="C5265" i="6"/>
  <c r="K5265" i="6"/>
  <c r="L5265" i="6"/>
  <c r="D5265" i="6"/>
  <c r="M5265" i="6"/>
  <c r="N5265" i="6"/>
  <c r="A5266" i="6"/>
  <c r="F5266" i="6"/>
  <c r="G5266" i="6"/>
  <c r="H5266" i="6"/>
  <c r="I5266" i="6"/>
  <c r="C5266" i="6"/>
  <c r="K5266" i="6"/>
  <c r="L5266" i="6"/>
  <c r="D5266" i="6"/>
  <c r="M5266" i="6"/>
  <c r="N5266" i="6"/>
  <c r="A5267" i="6"/>
  <c r="F5267" i="6"/>
  <c r="G5267" i="6"/>
  <c r="H5267" i="6"/>
  <c r="I5267" i="6"/>
  <c r="C5267" i="6"/>
  <c r="K5267" i="6"/>
  <c r="L5267" i="6"/>
  <c r="D5267" i="6"/>
  <c r="M5267" i="6"/>
  <c r="N5267" i="6"/>
  <c r="A5268" i="6"/>
  <c r="F5268" i="6"/>
  <c r="G5268" i="6"/>
  <c r="H5268" i="6"/>
  <c r="I5268" i="6"/>
  <c r="C5268" i="6"/>
  <c r="K5268" i="6"/>
  <c r="L5268" i="6"/>
  <c r="D5268" i="6"/>
  <c r="M5268" i="6"/>
  <c r="N5268" i="6"/>
  <c r="A5269" i="6"/>
  <c r="F5269" i="6"/>
  <c r="G5269" i="6"/>
  <c r="H5269" i="6"/>
  <c r="I5269" i="6"/>
  <c r="C5269" i="6"/>
  <c r="K5269" i="6"/>
  <c r="L5269" i="6"/>
  <c r="D5269" i="6"/>
  <c r="M5269" i="6"/>
  <c r="N5269" i="6"/>
  <c r="A5270" i="6"/>
  <c r="F5270" i="6"/>
  <c r="G5270" i="6"/>
  <c r="H5270" i="6"/>
  <c r="I5270" i="6"/>
  <c r="C5270" i="6"/>
  <c r="K5270" i="6"/>
  <c r="L5270" i="6"/>
  <c r="D5270" i="6"/>
  <c r="M5270" i="6"/>
  <c r="N5270" i="6"/>
  <c r="A5271" i="6"/>
  <c r="F5271" i="6"/>
  <c r="G5271" i="6"/>
  <c r="H5271" i="6"/>
  <c r="I5271" i="6"/>
  <c r="C5271" i="6"/>
  <c r="K5271" i="6"/>
  <c r="L5271" i="6"/>
  <c r="D5271" i="6"/>
  <c r="M5271" i="6"/>
  <c r="N5271" i="6"/>
  <c r="A5272" i="6"/>
  <c r="F5272" i="6"/>
  <c r="G5272" i="6"/>
  <c r="H5272" i="6"/>
  <c r="I5272" i="6"/>
  <c r="C5272" i="6"/>
  <c r="K5272" i="6"/>
  <c r="L5272" i="6"/>
  <c r="D5272" i="6"/>
  <c r="M5272" i="6"/>
  <c r="N5272" i="6"/>
  <c r="A5273" i="6"/>
  <c r="F5273" i="6"/>
  <c r="G5273" i="6"/>
  <c r="H5273" i="6"/>
  <c r="I5273" i="6"/>
  <c r="C5273" i="6"/>
  <c r="K5273" i="6"/>
  <c r="L5273" i="6"/>
  <c r="D5273" i="6"/>
  <c r="M5273" i="6"/>
  <c r="N5273" i="6"/>
  <c r="A5274" i="6"/>
  <c r="F5274" i="6"/>
  <c r="G5274" i="6"/>
  <c r="H5274" i="6"/>
  <c r="I5274" i="6"/>
  <c r="C5274" i="6"/>
  <c r="K5274" i="6"/>
  <c r="L5274" i="6"/>
  <c r="D5274" i="6"/>
  <c r="M5274" i="6"/>
  <c r="N5274" i="6"/>
  <c r="A5275" i="6"/>
  <c r="F5275" i="6"/>
  <c r="G5275" i="6"/>
  <c r="H5275" i="6"/>
  <c r="I5275" i="6"/>
  <c r="C5275" i="6"/>
  <c r="K5275" i="6"/>
  <c r="L5275" i="6"/>
  <c r="D5275" i="6"/>
  <c r="M5275" i="6"/>
  <c r="N5275" i="6"/>
  <c r="A5276" i="6"/>
  <c r="F5276" i="6"/>
  <c r="G5276" i="6"/>
  <c r="H5276" i="6"/>
  <c r="I5276" i="6"/>
  <c r="C5276" i="6"/>
  <c r="K5276" i="6"/>
  <c r="L5276" i="6"/>
  <c r="D5276" i="6"/>
  <c r="M5276" i="6"/>
  <c r="N5276" i="6"/>
  <c r="A5277" i="6"/>
  <c r="F5277" i="6"/>
  <c r="G5277" i="6"/>
  <c r="H5277" i="6"/>
  <c r="I5277" i="6"/>
  <c r="C5277" i="6"/>
  <c r="K5277" i="6"/>
  <c r="L5277" i="6"/>
  <c r="D5277" i="6"/>
  <c r="M5277" i="6"/>
  <c r="N5277" i="6"/>
  <c r="A5278" i="6"/>
  <c r="F5278" i="6"/>
  <c r="G5278" i="6"/>
  <c r="H5278" i="6"/>
  <c r="I5278" i="6"/>
  <c r="C5278" i="6"/>
  <c r="K5278" i="6"/>
  <c r="L5278" i="6"/>
  <c r="D5278" i="6"/>
  <c r="M5278" i="6"/>
  <c r="N5278" i="6"/>
  <c r="A5279" i="6"/>
  <c r="F5279" i="6"/>
  <c r="G5279" i="6"/>
  <c r="H5279" i="6"/>
  <c r="I5279" i="6"/>
  <c r="C5279" i="6"/>
  <c r="K5279" i="6"/>
  <c r="L5279" i="6"/>
  <c r="D5279" i="6"/>
  <c r="M5279" i="6"/>
  <c r="N5279" i="6"/>
  <c r="A5280" i="6"/>
  <c r="F5280" i="6"/>
  <c r="G5280" i="6"/>
  <c r="H5280" i="6"/>
  <c r="I5280" i="6"/>
  <c r="C5280" i="6"/>
  <c r="K5280" i="6"/>
  <c r="L5280" i="6"/>
  <c r="D5280" i="6"/>
  <c r="M5280" i="6"/>
  <c r="N5280" i="6"/>
  <c r="A5281" i="6"/>
  <c r="F5281" i="6"/>
  <c r="G5281" i="6"/>
  <c r="H5281" i="6"/>
  <c r="I5281" i="6"/>
  <c r="C5281" i="6"/>
  <c r="K5281" i="6"/>
  <c r="L5281" i="6"/>
  <c r="D5281" i="6"/>
  <c r="M5281" i="6"/>
  <c r="N5281" i="6"/>
  <c r="A5282" i="6"/>
  <c r="F5282" i="6"/>
  <c r="G5282" i="6"/>
  <c r="H5282" i="6"/>
  <c r="I5282" i="6"/>
  <c r="C5282" i="6"/>
  <c r="K5282" i="6"/>
  <c r="L5282" i="6"/>
  <c r="D5282" i="6"/>
  <c r="M5282" i="6"/>
  <c r="N5282" i="6"/>
  <c r="A5283" i="6"/>
  <c r="F5283" i="6"/>
  <c r="G5283" i="6"/>
  <c r="H5283" i="6"/>
  <c r="I5283" i="6"/>
  <c r="C5283" i="6"/>
  <c r="K5283" i="6"/>
  <c r="L5283" i="6"/>
  <c r="D5283" i="6"/>
  <c r="M5283" i="6"/>
  <c r="N5283" i="6"/>
  <c r="A5284" i="6"/>
  <c r="F5284" i="6"/>
  <c r="G5284" i="6"/>
  <c r="H5284" i="6"/>
  <c r="I5284" i="6"/>
  <c r="C5284" i="6"/>
  <c r="K5284" i="6"/>
  <c r="L5284" i="6"/>
  <c r="D5284" i="6"/>
  <c r="M5284" i="6"/>
  <c r="N5284" i="6"/>
  <c r="A5285" i="6"/>
  <c r="F5285" i="6"/>
  <c r="G5285" i="6"/>
  <c r="H5285" i="6"/>
  <c r="I5285" i="6"/>
  <c r="C5285" i="6"/>
  <c r="K5285" i="6"/>
  <c r="L5285" i="6"/>
  <c r="D5285" i="6"/>
  <c r="M5285" i="6"/>
  <c r="N5285" i="6"/>
  <c r="A5286" i="6"/>
  <c r="F5286" i="6"/>
  <c r="G5286" i="6"/>
  <c r="H5286" i="6"/>
  <c r="I5286" i="6"/>
  <c r="C5286" i="6"/>
  <c r="K5286" i="6"/>
  <c r="L5286" i="6"/>
  <c r="D5286" i="6"/>
  <c r="M5286" i="6"/>
  <c r="N5286" i="6"/>
  <c r="A5287" i="6"/>
  <c r="F5287" i="6"/>
  <c r="G5287" i="6"/>
  <c r="H5287" i="6"/>
  <c r="I5287" i="6"/>
  <c r="C5287" i="6"/>
  <c r="K5287" i="6"/>
  <c r="L5287" i="6"/>
  <c r="D5287" i="6"/>
  <c r="M5287" i="6"/>
  <c r="N5287" i="6"/>
  <c r="A5288" i="6"/>
  <c r="F5288" i="6"/>
  <c r="G5288" i="6"/>
  <c r="H5288" i="6"/>
  <c r="I5288" i="6"/>
  <c r="C5288" i="6"/>
  <c r="K5288" i="6"/>
  <c r="L5288" i="6"/>
  <c r="D5288" i="6"/>
  <c r="M5288" i="6"/>
  <c r="N5288" i="6"/>
  <c r="A5289" i="6"/>
  <c r="F5289" i="6"/>
  <c r="G5289" i="6"/>
  <c r="H5289" i="6"/>
  <c r="I5289" i="6"/>
  <c r="C5289" i="6"/>
  <c r="K5289" i="6"/>
  <c r="L5289" i="6"/>
  <c r="D5289" i="6"/>
  <c r="M5289" i="6"/>
  <c r="N5289" i="6"/>
  <c r="A5290" i="6"/>
  <c r="F5290" i="6"/>
  <c r="G5290" i="6"/>
  <c r="H5290" i="6"/>
  <c r="I5290" i="6"/>
  <c r="C5290" i="6"/>
  <c r="K5290" i="6"/>
  <c r="L5290" i="6"/>
  <c r="D5290" i="6"/>
  <c r="M5290" i="6"/>
  <c r="N5290" i="6"/>
  <c r="A5291" i="6"/>
  <c r="F5291" i="6"/>
  <c r="G5291" i="6"/>
  <c r="H5291" i="6"/>
  <c r="I5291" i="6"/>
  <c r="C5291" i="6"/>
  <c r="K5291" i="6"/>
  <c r="L5291" i="6"/>
  <c r="D5291" i="6"/>
  <c r="M5291" i="6"/>
  <c r="N5291" i="6"/>
  <c r="A5292" i="6"/>
  <c r="F5292" i="6"/>
  <c r="G5292" i="6"/>
  <c r="H5292" i="6"/>
  <c r="I5292" i="6"/>
  <c r="C5292" i="6"/>
  <c r="K5292" i="6"/>
  <c r="L5292" i="6"/>
  <c r="D5292" i="6"/>
  <c r="M5292" i="6"/>
  <c r="N5292" i="6"/>
  <c r="A5293" i="6"/>
  <c r="F5293" i="6"/>
  <c r="G5293" i="6"/>
  <c r="H5293" i="6"/>
  <c r="I5293" i="6"/>
  <c r="C5293" i="6"/>
  <c r="K5293" i="6"/>
  <c r="L5293" i="6"/>
  <c r="D5293" i="6"/>
  <c r="M5293" i="6"/>
  <c r="N5293" i="6"/>
  <c r="A5294" i="6"/>
  <c r="F5294" i="6"/>
  <c r="G5294" i="6"/>
  <c r="H5294" i="6"/>
  <c r="I5294" i="6"/>
  <c r="C5294" i="6"/>
  <c r="K5294" i="6"/>
  <c r="L5294" i="6"/>
  <c r="D5294" i="6"/>
  <c r="M5294" i="6"/>
  <c r="N5294" i="6"/>
  <c r="A5295" i="6"/>
  <c r="F5295" i="6"/>
  <c r="G5295" i="6"/>
  <c r="H5295" i="6"/>
  <c r="I5295" i="6"/>
  <c r="C5295" i="6"/>
  <c r="K5295" i="6"/>
  <c r="L5295" i="6"/>
  <c r="D5295" i="6"/>
  <c r="M5295" i="6"/>
  <c r="N5295" i="6"/>
  <c r="A5296" i="6"/>
  <c r="F5296" i="6"/>
  <c r="G5296" i="6"/>
  <c r="H5296" i="6"/>
  <c r="I5296" i="6"/>
  <c r="C5296" i="6"/>
  <c r="K5296" i="6"/>
  <c r="L5296" i="6"/>
  <c r="D5296" i="6"/>
  <c r="M5296" i="6"/>
  <c r="N5296" i="6"/>
  <c r="A5297" i="6"/>
  <c r="F5297" i="6"/>
  <c r="G5297" i="6"/>
  <c r="H5297" i="6"/>
  <c r="I5297" i="6"/>
  <c r="C5297" i="6"/>
  <c r="K5297" i="6"/>
  <c r="L5297" i="6"/>
  <c r="D5297" i="6"/>
  <c r="M5297" i="6"/>
  <c r="N5297" i="6"/>
  <c r="A5298" i="6"/>
  <c r="F5298" i="6"/>
  <c r="G5298" i="6"/>
  <c r="H5298" i="6"/>
  <c r="I5298" i="6"/>
  <c r="C5298" i="6"/>
  <c r="K5298" i="6"/>
  <c r="L5298" i="6"/>
  <c r="D5298" i="6"/>
  <c r="M5298" i="6"/>
  <c r="N5298" i="6"/>
  <c r="A5299" i="6"/>
  <c r="F5299" i="6"/>
  <c r="G5299" i="6"/>
  <c r="H5299" i="6"/>
  <c r="I5299" i="6"/>
  <c r="C5299" i="6"/>
  <c r="K5299" i="6"/>
  <c r="L5299" i="6"/>
  <c r="D5299" i="6"/>
  <c r="M5299" i="6"/>
  <c r="N5299" i="6"/>
  <c r="A5300" i="6"/>
  <c r="F5300" i="6"/>
  <c r="G5300" i="6"/>
  <c r="H5300" i="6"/>
  <c r="I5300" i="6"/>
  <c r="C5300" i="6"/>
  <c r="K5300" i="6"/>
  <c r="L5300" i="6"/>
  <c r="D5300" i="6"/>
  <c r="M5300" i="6"/>
  <c r="N5300" i="6"/>
  <c r="A5301" i="6"/>
  <c r="F5301" i="6"/>
  <c r="G5301" i="6"/>
  <c r="H5301" i="6"/>
  <c r="I5301" i="6"/>
  <c r="C5301" i="6"/>
  <c r="K5301" i="6"/>
  <c r="L5301" i="6"/>
  <c r="D5301" i="6"/>
  <c r="M5301" i="6"/>
  <c r="N5301" i="6"/>
  <c r="A5302" i="6"/>
  <c r="F5302" i="6"/>
  <c r="G5302" i="6"/>
  <c r="H5302" i="6"/>
  <c r="I5302" i="6"/>
  <c r="C5302" i="6"/>
  <c r="K5302" i="6"/>
  <c r="L5302" i="6"/>
  <c r="D5302" i="6"/>
  <c r="M5302" i="6"/>
  <c r="N5302" i="6"/>
  <c r="A5303" i="6"/>
  <c r="F5303" i="6"/>
  <c r="G5303" i="6"/>
  <c r="H5303" i="6"/>
  <c r="I5303" i="6"/>
  <c r="C5303" i="6"/>
  <c r="K5303" i="6"/>
  <c r="L5303" i="6"/>
  <c r="D5303" i="6"/>
  <c r="M5303" i="6"/>
  <c r="N5303" i="6"/>
  <c r="A5304" i="6"/>
  <c r="F5304" i="6"/>
  <c r="G5304" i="6"/>
  <c r="H5304" i="6"/>
  <c r="I5304" i="6"/>
  <c r="C5304" i="6"/>
  <c r="K5304" i="6"/>
  <c r="L5304" i="6"/>
  <c r="D5304" i="6"/>
  <c r="M5304" i="6"/>
  <c r="N5304" i="6"/>
  <c r="A5305" i="6"/>
  <c r="F5305" i="6"/>
  <c r="G5305" i="6"/>
  <c r="H5305" i="6"/>
  <c r="I5305" i="6"/>
  <c r="C5305" i="6"/>
  <c r="K5305" i="6"/>
  <c r="L5305" i="6"/>
  <c r="D5305" i="6"/>
  <c r="M5305" i="6"/>
  <c r="N5305" i="6"/>
  <c r="A5306" i="6"/>
  <c r="F5306" i="6"/>
  <c r="G5306" i="6"/>
  <c r="H5306" i="6"/>
  <c r="I5306" i="6"/>
  <c r="C5306" i="6"/>
  <c r="K5306" i="6"/>
  <c r="L5306" i="6"/>
  <c r="D5306" i="6"/>
  <c r="M5306" i="6"/>
  <c r="N5306" i="6"/>
  <c r="A5307" i="6"/>
  <c r="F5307" i="6"/>
  <c r="G5307" i="6"/>
  <c r="H5307" i="6"/>
  <c r="I5307" i="6"/>
  <c r="C5307" i="6"/>
  <c r="K5307" i="6"/>
  <c r="L5307" i="6"/>
  <c r="D5307" i="6"/>
  <c r="M5307" i="6"/>
  <c r="N5307" i="6"/>
  <c r="A5308" i="6"/>
  <c r="F5308" i="6"/>
  <c r="G5308" i="6"/>
  <c r="H5308" i="6"/>
  <c r="I5308" i="6"/>
  <c r="C5308" i="6"/>
  <c r="K5308" i="6"/>
  <c r="L5308" i="6"/>
  <c r="D5308" i="6"/>
  <c r="M5308" i="6"/>
  <c r="N5308" i="6"/>
  <c r="A5309" i="6"/>
  <c r="F5309" i="6"/>
  <c r="G5309" i="6"/>
  <c r="H5309" i="6"/>
  <c r="I5309" i="6"/>
  <c r="C5309" i="6"/>
  <c r="K5309" i="6"/>
  <c r="L5309" i="6"/>
  <c r="D5309" i="6"/>
  <c r="M5309" i="6"/>
  <c r="N5309" i="6"/>
  <c r="A5310" i="6"/>
  <c r="F5310" i="6"/>
  <c r="G5310" i="6"/>
  <c r="H5310" i="6"/>
  <c r="I5310" i="6"/>
  <c r="C5310" i="6"/>
  <c r="K5310" i="6"/>
  <c r="L5310" i="6"/>
  <c r="D5310" i="6"/>
  <c r="M5310" i="6"/>
  <c r="N5310" i="6"/>
  <c r="A5311" i="6"/>
  <c r="F5311" i="6"/>
  <c r="G5311" i="6"/>
  <c r="H5311" i="6"/>
  <c r="I5311" i="6"/>
  <c r="C5311" i="6"/>
  <c r="K5311" i="6"/>
  <c r="L5311" i="6"/>
  <c r="D5311" i="6"/>
  <c r="M5311" i="6"/>
  <c r="N5311" i="6"/>
  <c r="A5312" i="6"/>
  <c r="F5312" i="6"/>
  <c r="G5312" i="6"/>
  <c r="H5312" i="6"/>
  <c r="I5312" i="6"/>
  <c r="C5312" i="6"/>
  <c r="K5312" i="6"/>
  <c r="L5312" i="6"/>
  <c r="D5312" i="6"/>
  <c r="M5312" i="6"/>
  <c r="N5312" i="6"/>
  <c r="A5313" i="6"/>
  <c r="F5313" i="6"/>
  <c r="G5313" i="6"/>
  <c r="H5313" i="6"/>
  <c r="I5313" i="6"/>
  <c r="C5313" i="6"/>
  <c r="K5313" i="6"/>
  <c r="L5313" i="6"/>
  <c r="D5313" i="6"/>
  <c r="M5313" i="6"/>
  <c r="N5313" i="6"/>
  <c r="A5314" i="6"/>
  <c r="F5314" i="6"/>
  <c r="G5314" i="6"/>
  <c r="H5314" i="6"/>
  <c r="I5314" i="6"/>
  <c r="C5314" i="6"/>
  <c r="K5314" i="6"/>
  <c r="L5314" i="6"/>
  <c r="D5314" i="6"/>
  <c r="M5314" i="6"/>
  <c r="N5314" i="6"/>
  <c r="A5315" i="6"/>
  <c r="F5315" i="6"/>
  <c r="G5315" i="6"/>
  <c r="H5315" i="6"/>
  <c r="I5315" i="6"/>
  <c r="C5315" i="6"/>
  <c r="K5315" i="6"/>
  <c r="L5315" i="6"/>
  <c r="D5315" i="6"/>
  <c r="M5315" i="6"/>
  <c r="N5315" i="6"/>
  <c r="A5316" i="6"/>
  <c r="F5316" i="6"/>
  <c r="G5316" i="6"/>
  <c r="H5316" i="6"/>
  <c r="I5316" i="6"/>
  <c r="C5316" i="6"/>
  <c r="K5316" i="6"/>
  <c r="L5316" i="6"/>
  <c r="D5316" i="6"/>
  <c r="M5316" i="6"/>
  <c r="N5316" i="6"/>
  <c r="A5317" i="6"/>
  <c r="F5317" i="6"/>
  <c r="G5317" i="6"/>
  <c r="H5317" i="6"/>
  <c r="I5317" i="6"/>
  <c r="C5317" i="6"/>
  <c r="K5317" i="6"/>
  <c r="L5317" i="6"/>
  <c r="D5317" i="6"/>
  <c r="M5317" i="6"/>
  <c r="N5317" i="6"/>
  <c r="A5318" i="6"/>
  <c r="F5318" i="6"/>
  <c r="G5318" i="6"/>
  <c r="H5318" i="6"/>
  <c r="I5318" i="6"/>
  <c r="C5318" i="6"/>
  <c r="K5318" i="6"/>
  <c r="L5318" i="6"/>
  <c r="D5318" i="6"/>
  <c r="M5318" i="6"/>
  <c r="N5318" i="6"/>
  <c r="A5319" i="6"/>
  <c r="F5319" i="6"/>
  <c r="G5319" i="6"/>
  <c r="H5319" i="6"/>
  <c r="I5319" i="6"/>
  <c r="C5319" i="6"/>
  <c r="K5319" i="6"/>
  <c r="L5319" i="6"/>
  <c r="D5319" i="6"/>
  <c r="M5319" i="6"/>
  <c r="N5319" i="6"/>
  <c r="A5320" i="6"/>
  <c r="F5320" i="6"/>
  <c r="G5320" i="6"/>
  <c r="H5320" i="6"/>
  <c r="I5320" i="6"/>
  <c r="C5320" i="6"/>
  <c r="K5320" i="6"/>
  <c r="L5320" i="6"/>
  <c r="D5320" i="6"/>
  <c r="M5320" i="6"/>
  <c r="N5320" i="6"/>
  <c r="A5321" i="6"/>
  <c r="F5321" i="6"/>
  <c r="G5321" i="6"/>
  <c r="H5321" i="6"/>
  <c r="I5321" i="6"/>
  <c r="C5321" i="6"/>
  <c r="K5321" i="6"/>
  <c r="L5321" i="6"/>
  <c r="D5321" i="6"/>
  <c r="M5321" i="6"/>
  <c r="N5321" i="6"/>
  <c r="A5322" i="6"/>
  <c r="F5322" i="6"/>
  <c r="G5322" i="6"/>
  <c r="H5322" i="6"/>
  <c r="I5322" i="6"/>
  <c r="C5322" i="6"/>
  <c r="K5322" i="6"/>
  <c r="L5322" i="6"/>
  <c r="D5322" i="6"/>
  <c r="M5322" i="6"/>
  <c r="N5322" i="6"/>
  <c r="A5323" i="6"/>
  <c r="F5323" i="6"/>
  <c r="G5323" i="6"/>
  <c r="H5323" i="6"/>
  <c r="I5323" i="6"/>
  <c r="C5323" i="6"/>
  <c r="K5323" i="6"/>
  <c r="L5323" i="6"/>
  <c r="D5323" i="6"/>
  <c r="M5323" i="6"/>
  <c r="N5323" i="6"/>
  <c r="A5324" i="6"/>
  <c r="F5324" i="6"/>
  <c r="G5324" i="6"/>
  <c r="H5324" i="6"/>
  <c r="I5324" i="6"/>
  <c r="C5324" i="6"/>
  <c r="K5324" i="6"/>
  <c r="L5324" i="6"/>
  <c r="D5324" i="6"/>
  <c r="M5324" i="6"/>
  <c r="N5324" i="6"/>
  <c r="A5325" i="6"/>
  <c r="F5325" i="6"/>
  <c r="G5325" i="6"/>
  <c r="H5325" i="6"/>
  <c r="I5325" i="6"/>
  <c r="C5325" i="6"/>
  <c r="K5325" i="6"/>
  <c r="L5325" i="6"/>
  <c r="D5325" i="6"/>
  <c r="M5325" i="6"/>
  <c r="N5325" i="6"/>
  <c r="A5326" i="6"/>
  <c r="F5326" i="6"/>
  <c r="G5326" i="6"/>
  <c r="H5326" i="6"/>
  <c r="I5326" i="6"/>
  <c r="C5326" i="6"/>
  <c r="K5326" i="6"/>
  <c r="L5326" i="6"/>
  <c r="D5326" i="6"/>
  <c r="M5326" i="6"/>
  <c r="N5326" i="6"/>
  <c r="A5327" i="6"/>
  <c r="F5327" i="6"/>
  <c r="G5327" i="6"/>
  <c r="H5327" i="6"/>
  <c r="I5327" i="6"/>
  <c r="C5327" i="6"/>
  <c r="K5327" i="6"/>
  <c r="L5327" i="6"/>
  <c r="D5327" i="6"/>
  <c r="M5327" i="6"/>
  <c r="N5327" i="6"/>
  <c r="A5328" i="6"/>
  <c r="F5328" i="6"/>
  <c r="G5328" i="6"/>
  <c r="H5328" i="6"/>
  <c r="I5328" i="6"/>
  <c r="C5328" i="6"/>
  <c r="K5328" i="6"/>
  <c r="L5328" i="6"/>
  <c r="D5328" i="6"/>
  <c r="M5328" i="6"/>
  <c r="N5328" i="6"/>
  <c r="A5329" i="6"/>
  <c r="F5329" i="6"/>
  <c r="G5329" i="6"/>
  <c r="H5329" i="6"/>
  <c r="I5329" i="6"/>
  <c r="C5329" i="6"/>
  <c r="K5329" i="6"/>
  <c r="L5329" i="6"/>
  <c r="D5329" i="6"/>
  <c r="M5329" i="6"/>
  <c r="N5329" i="6"/>
  <c r="A5330" i="6"/>
  <c r="F5330" i="6"/>
  <c r="G5330" i="6"/>
  <c r="H5330" i="6"/>
  <c r="I5330" i="6"/>
  <c r="C5330" i="6"/>
  <c r="K5330" i="6"/>
  <c r="L5330" i="6"/>
  <c r="D5330" i="6"/>
  <c r="M5330" i="6"/>
  <c r="N5330" i="6"/>
  <c r="A5331" i="6"/>
  <c r="F5331" i="6"/>
  <c r="G5331" i="6"/>
  <c r="H5331" i="6"/>
  <c r="I5331" i="6"/>
  <c r="C5331" i="6"/>
  <c r="K5331" i="6"/>
  <c r="L5331" i="6"/>
  <c r="D5331" i="6"/>
  <c r="M5331" i="6"/>
  <c r="N5331" i="6"/>
  <c r="A5332" i="6"/>
  <c r="F5332" i="6"/>
  <c r="G5332" i="6"/>
  <c r="H5332" i="6"/>
  <c r="I5332" i="6"/>
  <c r="C5332" i="6"/>
  <c r="K5332" i="6"/>
  <c r="L5332" i="6"/>
  <c r="D5332" i="6"/>
  <c r="M5332" i="6"/>
  <c r="N5332" i="6"/>
  <c r="A5333" i="6"/>
  <c r="F5333" i="6"/>
  <c r="G5333" i="6"/>
  <c r="H5333" i="6"/>
  <c r="I5333" i="6"/>
  <c r="C5333" i="6"/>
  <c r="K5333" i="6"/>
  <c r="L5333" i="6"/>
  <c r="D5333" i="6"/>
  <c r="M5333" i="6"/>
  <c r="N5333" i="6"/>
  <c r="A5334" i="6"/>
  <c r="F5334" i="6"/>
  <c r="G5334" i="6"/>
  <c r="H5334" i="6"/>
  <c r="I5334" i="6"/>
  <c r="C5334" i="6"/>
  <c r="K5334" i="6"/>
  <c r="L5334" i="6"/>
  <c r="D5334" i="6"/>
  <c r="M5334" i="6"/>
  <c r="N5334" i="6"/>
  <c r="A5335" i="6"/>
  <c r="F5335" i="6"/>
  <c r="G5335" i="6"/>
  <c r="H5335" i="6"/>
  <c r="I5335" i="6"/>
  <c r="C5335" i="6"/>
  <c r="K5335" i="6"/>
  <c r="L5335" i="6"/>
  <c r="D5335" i="6"/>
  <c r="M5335" i="6"/>
  <c r="N5335" i="6"/>
  <c r="A5336" i="6"/>
  <c r="F5336" i="6"/>
  <c r="G5336" i="6"/>
  <c r="H5336" i="6"/>
  <c r="I5336" i="6"/>
  <c r="C5336" i="6"/>
  <c r="K5336" i="6"/>
  <c r="L5336" i="6"/>
  <c r="D5336" i="6"/>
  <c r="M5336" i="6"/>
  <c r="N5336" i="6"/>
  <c r="A5337" i="6"/>
  <c r="F5337" i="6"/>
  <c r="G5337" i="6"/>
  <c r="H5337" i="6"/>
  <c r="I5337" i="6"/>
  <c r="C5337" i="6"/>
  <c r="K5337" i="6"/>
  <c r="L5337" i="6"/>
  <c r="D5337" i="6"/>
  <c r="M5337" i="6"/>
  <c r="N5337" i="6"/>
  <c r="A5338" i="6"/>
  <c r="F5338" i="6"/>
  <c r="G5338" i="6"/>
  <c r="H5338" i="6"/>
  <c r="I5338" i="6"/>
  <c r="C5338" i="6"/>
  <c r="K5338" i="6"/>
  <c r="L5338" i="6"/>
  <c r="D5338" i="6"/>
  <c r="M5338" i="6"/>
  <c r="N5338" i="6"/>
  <c r="A5339" i="6"/>
  <c r="F5339" i="6"/>
  <c r="G5339" i="6"/>
  <c r="H5339" i="6"/>
  <c r="I5339" i="6"/>
  <c r="C5339" i="6"/>
  <c r="K5339" i="6"/>
  <c r="L5339" i="6"/>
  <c r="D5339" i="6"/>
  <c r="M5339" i="6"/>
  <c r="N5339" i="6"/>
  <c r="A5340" i="6"/>
  <c r="F5340" i="6"/>
  <c r="G5340" i="6"/>
  <c r="H5340" i="6"/>
  <c r="I5340" i="6"/>
  <c r="C5340" i="6"/>
  <c r="K5340" i="6"/>
  <c r="L5340" i="6"/>
  <c r="D5340" i="6"/>
  <c r="M5340" i="6"/>
  <c r="N5340" i="6"/>
  <c r="A5341" i="6"/>
  <c r="F5341" i="6"/>
  <c r="G5341" i="6"/>
  <c r="H5341" i="6"/>
  <c r="I5341" i="6"/>
  <c r="C5341" i="6"/>
  <c r="K5341" i="6"/>
  <c r="L5341" i="6"/>
  <c r="D5341" i="6"/>
  <c r="M5341" i="6"/>
  <c r="N5341" i="6"/>
  <c r="A5342" i="6"/>
  <c r="F5342" i="6"/>
  <c r="G5342" i="6"/>
  <c r="H5342" i="6"/>
  <c r="I5342" i="6"/>
  <c r="C5342" i="6"/>
  <c r="K5342" i="6"/>
  <c r="L5342" i="6"/>
  <c r="D5342" i="6"/>
  <c r="M5342" i="6"/>
  <c r="N5342" i="6"/>
  <c r="A5343" i="6"/>
  <c r="F5343" i="6"/>
  <c r="G5343" i="6"/>
  <c r="H5343" i="6"/>
  <c r="I5343" i="6"/>
  <c r="C5343" i="6"/>
  <c r="K5343" i="6"/>
  <c r="L5343" i="6"/>
  <c r="D5343" i="6"/>
  <c r="M5343" i="6"/>
  <c r="N5343" i="6"/>
  <c r="A5344" i="6"/>
  <c r="F5344" i="6"/>
  <c r="G5344" i="6"/>
  <c r="H5344" i="6"/>
  <c r="I5344" i="6"/>
  <c r="C5344" i="6"/>
  <c r="K5344" i="6"/>
  <c r="L5344" i="6"/>
  <c r="D5344" i="6"/>
  <c r="M5344" i="6"/>
  <c r="N5344" i="6"/>
  <c r="A5345" i="6"/>
  <c r="F5345" i="6"/>
  <c r="G5345" i="6"/>
  <c r="H5345" i="6"/>
  <c r="I5345" i="6"/>
  <c r="C5345" i="6"/>
  <c r="K5345" i="6"/>
  <c r="L5345" i="6"/>
  <c r="D5345" i="6"/>
  <c r="M5345" i="6"/>
  <c r="N5345" i="6"/>
  <c r="A5346" i="6"/>
  <c r="F5346" i="6"/>
  <c r="G5346" i="6"/>
  <c r="H5346" i="6"/>
  <c r="I5346" i="6"/>
  <c r="C5346" i="6"/>
  <c r="K5346" i="6"/>
  <c r="L5346" i="6"/>
  <c r="D5346" i="6"/>
  <c r="M5346" i="6"/>
  <c r="N5346" i="6"/>
  <c r="A5347" i="6"/>
  <c r="F5347" i="6"/>
  <c r="G5347" i="6"/>
  <c r="H5347" i="6"/>
  <c r="I5347" i="6"/>
  <c r="C5347" i="6"/>
  <c r="K5347" i="6"/>
  <c r="L5347" i="6"/>
  <c r="D5347" i="6"/>
  <c r="M5347" i="6"/>
  <c r="N5347" i="6"/>
  <c r="A5348" i="6"/>
  <c r="F5348" i="6"/>
  <c r="G5348" i="6"/>
  <c r="H5348" i="6"/>
  <c r="I5348" i="6"/>
  <c r="C5348" i="6"/>
  <c r="K5348" i="6"/>
  <c r="L5348" i="6"/>
  <c r="D5348" i="6"/>
  <c r="M5348" i="6"/>
  <c r="N5348" i="6"/>
  <c r="A5349" i="6"/>
  <c r="F5349" i="6"/>
  <c r="G5349" i="6"/>
  <c r="H5349" i="6"/>
  <c r="I5349" i="6"/>
  <c r="C5349" i="6"/>
  <c r="K5349" i="6"/>
  <c r="L5349" i="6"/>
  <c r="D5349" i="6"/>
  <c r="M5349" i="6"/>
  <c r="N5349" i="6"/>
  <c r="A5350" i="6"/>
  <c r="F5350" i="6"/>
  <c r="G5350" i="6"/>
  <c r="H5350" i="6"/>
  <c r="I5350" i="6"/>
  <c r="C5350" i="6"/>
  <c r="K5350" i="6"/>
  <c r="L5350" i="6"/>
  <c r="D5350" i="6"/>
  <c r="M5350" i="6"/>
  <c r="N5350" i="6"/>
  <c r="A5351" i="6"/>
  <c r="F5351" i="6"/>
  <c r="G5351" i="6"/>
  <c r="H5351" i="6"/>
  <c r="I5351" i="6"/>
  <c r="C5351" i="6"/>
  <c r="K5351" i="6"/>
  <c r="L5351" i="6"/>
  <c r="D5351" i="6"/>
  <c r="M5351" i="6"/>
  <c r="N5351" i="6"/>
  <c r="A5352" i="6"/>
  <c r="F5352" i="6"/>
  <c r="G5352" i="6"/>
  <c r="H5352" i="6"/>
  <c r="I5352" i="6"/>
  <c r="C5352" i="6"/>
  <c r="K5352" i="6"/>
  <c r="L5352" i="6"/>
  <c r="D5352" i="6"/>
  <c r="M5352" i="6"/>
  <c r="N5352" i="6"/>
  <c r="A5353" i="6"/>
  <c r="F5353" i="6"/>
  <c r="G5353" i="6"/>
  <c r="H5353" i="6"/>
  <c r="I5353" i="6"/>
  <c r="C5353" i="6"/>
  <c r="K5353" i="6"/>
  <c r="L5353" i="6"/>
  <c r="D5353" i="6"/>
  <c r="M5353" i="6"/>
  <c r="N5353" i="6"/>
  <c r="A5354" i="6"/>
  <c r="F5354" i="6"/>
  <c r="G5354" i="6"/>
  <c r="H5354" i="6"/>
  <c r="I5354" i="6"/>
  <c r="C5354" i="6"/>
  <c r="K5354" i="6"/>
  <c r="L5354" i="6"/>
  <c r="D5354" i="6"/>
  <c r="M5354" i="6"/>
  <c r="N5354" i="6"/>
  <c r="A5355" i="6"/>
  <c r="F5355" i="6"/>
  <c r="G5355" i="6"/>
  <c r="H5355" i="6"/>
  <c r="I5355" i="6"/>
  <c r="C5355" i="6"/>
  <c r="K5355" i="6"/>
  <c r="L5355" i="6"/>
  <c r="D5355" i="6"/>
  <c r="M5355" i="6"/>
  <c r="N5355" i="6"/>
  <c r="A5356" i="6"/>
  <c r="F5356" i="6"/>
  <c r="G5356" i="6"/>
  <c r="H5356" i="6"/>
  <c r="I5356" i="6"/>
  <c r="C5356" i="6"/>
  <c r="K5356" i="6"/>
  <c r="L5356" i="6"/>
  <c r="D5356" i="6"/>
  <c r="M5356" i="6"/>
  <c r="N5356" i="6"/>
  <c r="A5357" i="6"/>
  <c r="F5357" i="6"/>
  <c r="G5357" i="6"/>
  <c r="H5357" i="6"/>
  <c r="I5357" i="6"/>
  <c r="C5357" i="6"/>
  <c r="K5357" i="6"/>
  <c r="L5357" i="6"/>
  <c r="D5357" i="6"/>
  <c r="M5357" i="6"/>
  <c r="N5357" i="6"/>
  <c r="A5358" i="6"/>
  <c r="F5358" i="6"/>
  <c r="G5358" i="6"/>
  <c r="H5358" i="6"/>
  <c r="I5358" i="6"/>
  <c r="C5358" i="6"/>
  <c r="K5358" i="6"/>
  <c r="L5358" i="6"/>
  <c r="D5358" i="6"/>
  <c r="M5358" i="6"/>
  <c r="N5358" i="6"/>
  <c r="A5359" i="6"/>
  <c r="F5359" i="6"/>
  <c r="G5359" i="6"/>
  <c r="H5359" i="6"/>
  <c r="I5359" i="6"/>
  <c r="C5359" i="6"/>
  <c r="K5359" i="6"/>
  <c r="L5359" i="6"/>
  <c r="D5359" i="6"/>
  <c r="M5359" i="6"/>
  <c r="N5359" i="6"/>
  <c r="A5360" i="6"/>
  <c r="F5360" i="6"/>
  <c r="G5360" i="6"/>
  <c r="H5360" i="6"/>
  <c r="I5360" i="6"/>
  <c r="C5360" i="6"/>
  <c r="K5360" i="6"/>
  <c r="L5360" i="6"/>
  <c r="D5360" i="6"/>
  <c r="M5360" i="6"/>
  <c r="N5360" i="6"/>
  <c r="A5361" i="6"/>
  <c r="F5361" i="6"/>
  <c r="G5361" i="6"/>
  <c r="H5361" i="6"/>
  <c r="I5361" i="6"/>
  <c r="C5361" i="6"/>
  <c r="K5361" i="6"/>
  <c r="L5361" i="6"/>
  <c r="D5361" i="6"/>
  <c r="M5361" i="6"/>
  <c r="N5361" i="6"/>
  <c r="A5362" i="6"/>
  <c r="F5362" i="6"/>
  <c r="G5362" i="6"/>
  <c r="H5362" i="6"/>
  <c r="I5362" i="6"/>
  <c r="C5362" i="6"/>
  <c r="K5362" i="6"/>
  <c r="L5362" i="6"/>
  <c r="D5362" i="6"/>
  <c r="M5362" i="6"/>
  <c r="N5362" i="6"/>
  <c r="A5363" i="6"/>
  <c r="F5363" i="6"/>
  <c r="G5363" i="6"/>
  <c r="H5363" i="6"/>
  <c r="I5363" i="6"/>
  <c r="C5363" i="6"/>
  <c r="K5363" i="6"/>
  <c r="L5363" i="6"/>
  <c r="D5363" i="6"/>
  <c r="M5363" i="6"/>
  <c r="N5363" i="6"/>
  <c r="A5364" i="6"/>
  <c r="F5364" i="6"/>
  <c r="G5364" i="6"/>
  <c r="H5364" i="6"/>
  <c r="I5364" i="6"/>
  <c r="C5364" i="6"/>
  <c r="K5364" i="6"/>
  <c r="L5364" i="6"/>
  <c r="D5364" i="6"/>
  <c r="M5364" i="6"/>
  <c r="N5364" i="6"/>
  <c r="A5365" i="6"/>
  <c r="F5365" i="6"/>
  <c r="G5365" i="6"/>
  <c r="H5365" i="6"/>
  <c r="I5365" i="6"/>
  <c r="C5365" i="6"/>
  <c r="K5365" i="6"/>
  <c r="L5365" i="6"/>
  <c r="D5365" i="6"/>
  <c r="M5365" i="6"/>
  <c r="N5365" i="6"/>
  <c r="A5366" i="6"/>
  <c r="F5366" i="6"/>
  <c r="G5366" i="6"/>
  <c r="H5366" i="6"/>
  <c r="I5366" i="6"/>
  <c r="C5366" i="6"/>
  <c r="K5366" i="6"/>
  <c r="L5366" i="6"/>
  <c r="D5366" i="6"/>
  <c r="M5366" i="6"/>
  <c r="N5366" i="6"/>
  <c r="A5367" i="6"/>
  <c r="F5367" i="6"/>
  <c r="G5367" i="6"/>
  <c r="H5367" i="6"/>
  <c r="I5367" i="6"/>
  <c r="C5367" i="6"/>
  <c r="K5367" i="6"/>
  <c r="L5367" i="6"/>
  <c r="D5367" i="6"/>
  <c r="M5367" i="6"/>
  <c r="N5367" i="6"/>
  <c r="A5368" i="6"/>
  <c r="F5368" i="6"/>
  <c r="G5368" i="6"/>
  <c r="H5368" i="6"/>
  <c r="I5368" i="6"/>
  <c r="C5368" i="6"/>
  <c r="K5368" i="6"/>
  <c r="L5368" i="6"/>
  <c r="D5368" i="6"/>
  <c r="M5368" i="6"/>
  <c r="N5368" i="6"/>
  <c r="A5369" i="6"/>
  <c r="F5369" i="6"/>
  <c r="G5369" i="6"/>
  <c r="H5369" i="6"/>
  <c r="I5369" i="6"/>
  <c r="C5369" i="6"/>
  <c r="K5369" i="6"/>
  <c r="L5369" i="6"/>
  <c r="D5369" i="6"/>
  <c r="M5369" i="6"/>
  <c r="N5369" i="6"/>
  <c r="A5370" i="6"/>
  <c r="F5370" i="6"/>
  <c r="G5370" i="6"/>
  <c r="H5370" i="6"/>
  <c r="I5370" i="6"/>
  <c r="C5370" i="6"/>
  <c r="K5370" i="6"/>
  <c r="L5370" i="6"/>
  <c r="D5370" i="6"/>
  <c r="M5370" i="6"/>
  <c r="N5370" i="6"/>
  <c r="A5371" i="6"/>
  <c r="F5371" i="6"/>
  <c r="G5371" i="6"/>
  <c r="H5371" i="6"/>
  <c r="I5371" i="6"/>
  <c r="C5371" i="6"/>
  <c r="K5371" i="6"/>
  <c r="L5371" i="6"/>
  <c r="D5371" i="6"/>
  <c r="M5371" i="6"/>
  <c r="N5371" i="6"/>
  <c r="A5372" i="6"/>
  <c r="F5372" i="6"/>
  <c r="G5372" i="6"/>
  <c r="H5372" i="6"/>
  <c r="I5372" i="6"/>
  <c r="C5372" i="6"/>
  <c r="K5372" i="6"/>
  <c r="L5372" i="6"/>
  <c r="D5372" i="6"/>
  <c r="M5372" i="6"/>
  <c r="N5372" i="6"/>
  <c r="A5373" i="6"/>
  <c r="F5373" i="6"/>
  <c r="G5373" i="6"/>
  <c r="H5373" i="6"/>
  <c r="I5373" i="6"/>
  <c r="C5373" i="6"/>
  <c r="K5373" i="6"/>
  <c r="L5373" i="6"/>
  <c r="D5373" i="6"/>
  <c r="M5373" i="6"/>
  <c r="N5373" i="6"/>
  <c r="A5374" i="6"/>
  <c r="F5374" i="6"/>
  <c r="G5374" i="6"/>
  <c r="H5374" i="6"/>
  <c r="I5374" i="6"/>
  <c r="C5374" i="6"/>
  <c r="K5374" i="6"/>
  <c r="L5374" i="6"/>
  <c r="D5374" i="6"/>
  <c r="M5374" i="6"/>
  <c r="N5374" i="6"/>
  <c r="A5375" i="6"/>
  <c r="F5375" i="6"/>
  <c r="G5375" i="6"/>
  <c r="H5375" i="6"/>
  <c r="I5375" i="6"/>
  <c r="C5375" i="6"/>
  <c r="K5375" i="6"/>
  <c r="L5375" i="6"/>
  <c r="D5375" i="6"/>
  <c r="M5375" i="6"/>
  <c r="N5375" i="6"/>
  <c r="A5376" i="6"/>
  <c r="F5376" i="6"/>
  <c r="G5376" i="6"/>
  <c r="H5376" i="6"/>
  <c r="I5376" i="6"/>
  <c r="C5376" i="6"/>
  <c r="K5376" i="6"/>
  <c r="L5376" i="6"/>
  <c r="D5376" i="6"/>
  <c r="M5376" i="6"/>
  <c r="N5376" i="6"/>
  <c r="A5377" i="6"/>
  <c r="F5377" i="6"/>
  <c r="G5377" i="6"/>
  <c r="H5377" i="6"/>
  <c r="I5377" i="6"/>
  <c r="C5377" i="6"/>
  <c r="K5377" i="6"/>
  <c r="L5377" i="6"/>
  <c r="D5377" i="6"/>
  <c r="M5377" i="6"/>
  <c r="N5377" i="6"/>
  <c r="A5378" i="6"/>
  <c r="F5378" i="6"/>
  <c r="G5378" i="6"/>
  <c r="H5378" i="6"/>
  <c r="I5378" i="6"/>
  <c r="C5378" i="6"/>
  <c r="K5378" i="6"/>
  <c r="L5378" i="6"/>
  <c r="D5378" i="6"/>
  <c r="M5378" i="6"/>
  <c r="N5378" i="6"/>
  <c r="A5379" i="6"/>
  <c r="F5379" i="6"/>
  <c r="G5379" i="6"/>
  <c r="H5379" i="6"/>
  <c r="I5379" i="6"/>
  <c r="C5379" i="6"/>
  <c r="K5379" i="6"/>
  <c r="L5379" i="6"/>
  <c r="D5379" i="6"/>
  <c r="M5379" i="6"/>
  <c r="N5379" i="6"/>
  <c r="A5380" i="6"/>
  <c r="F5380" i="6"/>
  <c r="G5380" i="6"/>
  <c r="H5380" i="6"/>
  <c r="I5380" i="6"/>
  <c r="C5380" i="6"/>
  <c r="K5380" i="6"/>
  <c r="L5380" i="6"/>
  <c r="D5380" i="6"/>
  <c r="M5380" i="6"/>
  <c r="N5380" i="6"/>
  <c r="A5381" i="6"/>
  <c r="F5381" i="6"/>
  <c r="G5381" i="6"/>
  <c r="H5381" i="6"/>
  <c r="I5381" i="6"/>
  <c r="C5381" i="6"/>
  <c r="K5381" i="6"/>
  <c r="L5381" i="6"/>
  <c r="D5381" i="6"/>
  <c r="M5381" i="6"/>
  <c r="N5381" i="6"/>
  <c r="A5382" i="6"/>
  <c r="F5382" i="6"/>
  <c r="G5382" i="6"/>
  <c r="H5382" i="6"/>
  <c r="I5382" i="6"/>
  <c r="C5382" i="6"/>
  <c r="K5382" i="6"/>
  <c r="L5382" i="6"/>
  <c r="D5382" i="6"/>
  <c r="M5382" i="6"/>
  <c r="N5382" i="6"/>
  <c r="A5383" i="6"/>
  <c r="F5383" i="6"/>
  <c r="G5383" i="6"/>
  <c r="H5383" i="6"/>
  <c r="I5383" i="6"/>
  <c r="C5383" i="6"/>
  <c r="K5383" i="6"/>
  <c r="L5383" i="6"/>
  <c r="D5383" i="6"/>
  <c r="M5383" i="6"/>
  <c r="N5383" i="6"/>
  <c r="A5384" i="6"/>
  <c r="F5384" i="6"/>
  <c r="G5384" i="6"/>
  <c r="H5384" i="6"/>
  <c r="I5384" i="6"/>
  <c r="C5384" i="6"/>
  <c r="K5384" i="6"/>
  <c r="L5384" i="6"/>
  <c r="D5384" i="6"/>
  <c r="M5384" i="6"/>
  <c r="N5384" i="6"/>
  <c r="A5385" i="6"/>
  <c r="F5385" i="6"/>
  <c r="G5385" i="6"/>
  <c r="H5385" i="6"/>
  <c r="I5385" i="6"/>
  <c r="C5385" i="6"/>
  <c r="K5385" i="6"/>
  <c r="L5385" i="6"/>
  <c r="D5385" i="6"/>
  <c r="M5385" i="6"/>
  <c r="N5385" i="6"/>
  <c r="A5386" i="6"/>
  <c r="F5386" i="6"/>
  <c r="G5386" i="6"/>
  <c r="H5386" i="6"/>
  <c r="I5386" i="6"/>
  <c r="C5386" i="6"/>
  <c r="K5386" i="6"/>
  <c r="L5386" i="6"/>
  <c r="D5386" i="6"/>
  <c r="M5386" i="6"/>
  <c r="N5386" i="6"/>
  <c r="A5387" i="6"/>
  <c r="F5387" i="6"/>
  <c r="G5387" i="6"/>
  <c r="H5387" i="6"/>
  <c r="I5387" i="6"/>
  <c r="C5387" i="6"/>
  <c r="K5387" i="6"/>
  <c r="L5387" i="6"/>
  <c r="D5387" i="6"/>
  <c r="M5387" i="6"/>
  <c r="N5387" i="6"/>
  <c r="A5388" i="6"/>
  <c r="F5388" i="6"/>
  <c r="G5388" i="6"/>
  <c r="H5388" i="6"/>
  <c r="I5388" i="6"/>
  <c r="C5388" i="6"/>
  <c r="K5388" i="6"/>
  <c r="L5388" i="6"/>
  <c r="D5388" i="6"/>
  <c r="M5388" i="6"/>
  <c r="N5388" i="6"/>
  <c r="A5389" i="6"/>
  <c r="F5389" i="6"/>
  <c r="G5389" i="6"/>
  <c r="H5389" i="6"/>
  <c r="I5389" i="6"/>
  <c r="C5389" i="6"/>
  <c r="K5389" i="6"/>
  <c r="L5389" i="6"/>
  <c r="D5389" i="6"/>
  <c r="M5389" i="6"/>
  <c r="N5389" i="6"/>
  <c r="A5390" i="6"/>
  <c r="F5390" i="6"/>
  <c r="G5390" i="6"/>
  <c r="H5390" i="6"/>
  <c r="I5390" i="6"/>
  <c r="C5390" i="6"/>
  <c r="K5390" i="6"/>
  <c r="L5390" i="6"/>
  <c r="D5390" i="6"/>
  <c r="M5390" i="6"/>
  <c r="N5390" i="6"/>
  <c r="A5391" i="6"/>
  <c r="F5391" i="6"/>
  <c r="G5391" i="6"/>
  <c r="H5391" i="6"/>
  <c r="I5391" i="6"/>
  <c r="C5391" i="6"/>
  <c r="K5391" i="6"/>
  <c r="L5391" i="6"/>
  <c r="D5391" i="6"/>
  <c r="M5391" i="6"/>
  <c r="N5391" i="6"/>
  <c r="A5392" i="6"/>
  <c r="F5392" i="6"/>
  <c r="G5392" i="6"/>
  <c r="H5392" i="6"/>
  <c r="I5392" i="6"/>
  <c r="C5392" i="6"/>
  <c r="K5392" i="6"/>
  <c r="L5392" i="6"/>
  <c r="D5392" i="6"/>
  <c r="M5392" i="6"/>
  <c r="N5392" i="6"/>
  <c r="A5393" i="6"/>
  <c r="F5393" i="6"/>
  <c r="G5393" i="6"/>
  <c r="H5393" i="6"/>
  <c r="I5393" i="6"/>
  <c r="C5393" i="6"/>
  <c r="K5393" i="6"/>
  <c r="L5393" i="6"/>
  <c r="D5393" i="6"/>
  <c r="M5393" i="6"/>
  <c r="N5393" i="6"/>
  <c r="A5394" i="6"/>
  <c r="F5394" i="6"/>
  <c r="G5394" i="6"/>
  <c r="H5394" i="6"/>
  <c r="I5394" i="6"/>
  <c r="C5394" i="6"/>
  <c r="K5394" i="6"/>
  <c r="L5394" i="6"/>
  <c r="D5394" i="6"/>
  <c r="M5394" i="6"/>
  <c r="N5394" i="6"/>
  <c r="A5395" i="6"/>
  <c r="F5395" i="6"/>
  <c r="G5395" i="6"/>
  <c r="H5395" i="6"/>
  <c r="I5395" i="6"/>
  <c r="C5395" i="6"/>
  <c r="K5395" i="6"/>
  <c r="L5395" i="6"/>
  <c r="D5395" i="6"/>
  <c r="M5395" i="6"/>
  <c r="N5395" i="6"/>
  <c r="A5396" i="6"/>
  <c r="F5396" i="6"/>
  <c r="G5396" i="6"/>
  <c r="H5396" i="6"/>
  <c r="I5396" i="6"/>
  <c r="C5396" i="6"/>
  <c r="K5396" i="6"/>
  <c r="L5396" i="6"/>
  <c r="D5396" i="6"/>
  <c r="M5396" i="6"/>
  <c r="N5396" i="6"/>
  <c r="A5397" i="6"/>
  <c r="F5397" i="6"/>
  <c r="G5397" i="6"/>
  <c r="H5397" i="6"/>
  <c r="I5397" i="6"/>
  <c r="C5397" i="6"/>
  <c r="K5397" i="6"/>
  <c r="L5397" i="6"/>
  <c r="D5397" i="6"/>
  <c r="M5397" i="6"/>
  <c r="N5397" i="6"/>
  <c r="A5398" i="6"/>
  <c r="F5398" i="6"/>
  <c r="G5398" i="6"/>
  <c r="H5398" i="6"/>
  <c r="I5398" i="6"/>
  <c r="C5398" i="6"/>
  <c r="K5398" i="6"/>
  <c r="L5398" i="6"/>
  <c r="D5398" i="6"/>
  <c r="M5398" i="6"/>
  <c r="N5398" i="6"/>
  <c r="A5399" i="6"/>
  <c r="F5399" i="6"/>
  <c r="G5399" i="6"/>
  <c r="H5399" i="6"/>
  <c r="I5399" i="6"/>
  <c r="C5399" i="6"/>
  <c r="K5399" i="6"/>
  <c r="L5399" i="6"/>
  <c r="D5399" i="6"/>
  <c r="M5399" i="6"/>
  <c r="N5399" i="6"/>
  <c r="A5400" i="6"/>
  <c r="F5400" i="6"/>
  <c r="G5400" i="6"/>
  <c r="H5400" i="6"/>
  <c r="I5400" i="6"/>
  <c r="C5400" i="6"/>
  <c r="K5400" i="6"/>
  <c r="L5400" i="6"/>
  <c r="D5400" i="6"/>
  <c r="M5400" i="6"/>
  <c r="N5400" i="6"/>
  <c r="A5401" i="6"/>
  <c r="F5401" i="6"/>
  <c r="G5401" i="6"/>
  <c r="H5401" i="6"/>
  <c r="I5401" i="6"/>
  <c r="C5401" i="6"/>
  <c r="K5401" i="6"/>
  <c r="L5401" i="6"/>
  <c r="D5401" i="6"/>
  <c r="M5401" i="6"/>
  <c r="N5401" i="6"/>
  <c r="A5402" i="6"/>
  <c r="F5402" i="6"/>
  <c r="G5402" i="6"/>
  <c r="H5402" i="6"/>
  <c r="I5402" i="6"/>
  <c r="C5402" i="6"/>
  <c r="K5402" i="6"/>
  <c r="L5402" i="6"/>
  <c r="D5402" i="6"/>
  <c r="M5402" i="6"/>
  <c r="N5402" i="6"/>
  <c r="A5403" i="6"/>
  <c r="F5403" i="6"/>
  <c r="G5403" i="6"/>
  <c r="H5403" i="6"/>
  <c r="I5403" i="6"/>
  <c r="C5403" i="6"/>
  <c r="K5403" i="6"/>
  <c r="L5403" i="6"/>
  <c r="D5403" i="6"/>
  <c r="M5403" i="6"/>
  <c r="N5403" i="6"/>
  <c r="A5404" i="6"/>
  <c r="F5404" i="6"/>
  <c r="G5404" i="6"/>
  <c r="H5404" i="6"/>
  <c r="I5404" i="6"/>
  <c r="C5404" i="6"/>
  <c r="K5404" i="6"/>
  <c r="L5404" i="6"/>
  <c r="D5404" i="6"/>
  <c r="M5404" i="6"/>
  <c r="N5404" i="6"/>
  <c r="A5405" i="6"/>
  <c r="F5405" i="6"/>
  <c r="G5405" i="6"/>
  <c r="H5405" i="6"/>
  <c r="I5405" i="6"/>
  <c r="C5405" i="6"/>
  <c r="K5405" i="6"/>
  <c r="L5405" i="6"/>
  <c r="D5405" i="6"/>
  <c r="M5405" i="6"/>
  <c r="N5405" i="6"/>
  <c r="A5406" i="6"/>
  <c r="F5406" i="6"/>
  <c r="G5406" i="6"/>
  <c r="H5406" i="6"/>
  <c r="I5406" i="6"/>
  <c r="C5406" i="6"/>
  <c r="K5406" i="6"/>
  <c r="L5406" i="6"/>
  <c r="D5406" i="6"/>
  <c r="M5406" i="6"/>
  <c r="N5406" i="6"/>
  <c r="A5407" i="6"/>
  <c r="F5407" i="6"/>
  <c r="G5407" i="6"/>
  <c r="H5407" i="6"/>
  <c r="I5407" i="6"/>
  <c r="C5407" i="6"/>
  <c r="K5407" i="6"/>
  <c r="L5407" i="6"/>
  <c r="D5407" i="6"/>
  <c r="M5407" i="6"/>
  <c r="N5407" i="6"/>
  <c r="A5408" i="6"/>
  <c r="F5408" i="6"/>
  <c r="G5408" i="6"/>
  <c r="H5408" i="6"/>
  <c r="I5408" i="6"/>
  <c r="C5408" i="6"/>
  <c r="K5408" i="6"/>
  <c r="L5408" i="6"/>
  <c r="D5408" i="6"/>
  <c r="M5408" i="6"/>
  <c r="N5408" i="6"/>
  <c r="A5409" i="6"/>
  <c r="F5409" i="6"/>
  <c r="G5409" i="6"/>
  <c r="H5409" i="6"/>
  <c r="I5409" i="6"/>
  <c r="C5409" i="6"/>
  <c r="K5409" i="6"/>
  <c r="L5409" i="6"/>
  <c r="D5409" i="6"/>
  <c r="M5409" i="6"/>
  <c r="N5409" i="6"/>
  <c r="A5410" i="6"/>
  <c r="F5410" i="6"/>
  <c r="G5410" i="6"/>
  <c r="H5410" i="6"/>
  <c r="I5410" i="6"/>
  <c r="C5410" i="6"/>
  <c r="K5410" i="6"/>
  <c r="L5410" i="6"/>
  <c r="D5410" i="6"/>
  <c r="M5410" i="6"/>
  <c r="N5410" i="6"/>
  <c r="A5411" i="6"/>
  <c r="F5411" i="6"/>
  <c r="G5411" i="6"/>
  <c r="H5411" i="6"/>
  <c r="I5411" i="6"/>
  <c r="C5411" i="6"/>
  <c r="K5411" i="6"/>
  <c r="L5411" i="6"/>
  <c r="D5411" i="6"/>
  <c r="M5411" i="6"/>
  <c r="N5411" i="6"/>
  <c r="A5412" i="6"/>
  <c r="F5412" i="6"/>
  <c r="G5412" i="6"/>
  <c r="H5412" i="6"/>
  <c r="I5412" i="6"/>
  <c r="C5412" i="6"/>
  <c r="K5412" i="6"/>
  <c r="L5412" i="6"/>
  <c r="D5412" i="6"/>
  <c r="M5412" i="6"/>
  <c r="N5412" i="6"/>
  <c r="A5413" i="6"/>
  <c r="F5413" i="6"/>
  <c r="G5413" i="6"/>
  <c r="H5413" i="6"/>
  <c r="I5413" i="6"/>
  <c r="C5413" i="6"/>
  <c r="K5413" i="6"/>
  <c r="L5413" i="6"/>
  <c r="D5413" i="6"/>
  <c r="M5413" i="6"/>
  <c r="N5413" i="6"/>
  <c r="A5414" i="6"/>
  <c r="F5414" i="6"/>
  <c r="G5414" i="6"/>
  <c r="H5414" i="6"/>
  <c r="I5414" i="6"/>
  <c r="C5414" i="6"/>
  <c r="K5414" i="6"/>
  <c r="L5414" i="6"/>
  <c r="D5414" i="6"/>
  <c r="M5414" i="6"/>
  <c r="N5414" i="6"/>
  <c r="A5415" i="6"/>
  <c r="F5415" i="6"/>
  <c r="G5415" i="6"/>
  <c r="H5415" i="6"/>
  <c r="I5415" i="6"/>
  <c r="C5415" i="6"/>
  <c r="K5415" i="6"/>
  <c r="L5415" i="6"/>
  <c r="D5415" i="6"/>
  <c r="M5415" i="6"/>
  <c r="N5415" i="6"/>
  <c r="A5416" i="6"/>
  <c r="F5416" i="6"/>
  <c r="G5416" i="6"/>
  <c r="H5416" i="6"/>
  <c r="I5416" i="6"/>
  <c r="C5416" i="6"/>
  <c r="K5416" i="6"/>
  <c r="L5416" i="6"/>
  <c r="D5416" i="6"/>
  <c r="M5416" i="6"/>
  <c r="N5416" i="6"/>
  <c r="A5417" i="6"/>
  <c r="F5417" i="6"/>
  <c r="G5417" i="6"/>
  <c r="H5417" i="6"/>
  <c r="I5417" i="6"/>
  <c r="C5417" i="6"/>
  <c r="K5417" i="6"/>
  <c r="L5417" i="6"/>
  <c r="D5417" i="6"/>
  <c r="M5417" i="6"/>
  <c r="N5417" i="6"/>
  <c r="A5418" i="6"/>
  <c r="F5418" i="6"/>
  <c r="G5418" i="6"/>
  <c r="H5418" i="6"/>
  <c r="I5418" i="6"/>
  <c r="C5418" i="6"/>
  <c r="K5418" i="6"/>
  <c r="L5418" i="6"/>
  <c r="D5418" i="6"/>
  <c r="M5418" i="6"/>
  <c r="N5418" i="6"/>
  <c r="A5419" i="6"/>
  <c r="F5419" i="6"/>
  <c r="G5419" i="6"/>
  <c r="H5419" i="6"/>
  <c r="I5419" i="6"/>
  <c r="C5419" i="6"/>
  <c r="K5419" i="6"/>
  <c r="L5419" i="6"/>
  <c r="D5419" i="6"/>
  <c r="M5419" i="6"/>
  <c r="N5419" i="6"/>
  <c r="A5420" i="6"/>
  <c r="F5420" i="6"/>
  <c r="G5420" i="6"/>
  <c r="H5420" i="6"/>
  <c r="I5420" i="6"/>
  <c r="C5420" i="6"/>
  <c r="K5420" i="6"/>
  <c r="L5420" i="6"/>
  <c r="D5420" i="6"/>
  <c r="M5420" i="6"/>
  <c r="N5420" i="6"/>
  <c r="A5421" i="6"/>
  <c r="F5421" i="6"/>
  <c r="G5421" i="6"/>
  <c r="H5421" i="6"/>
  <c r="I5421" i="6"/>
  <c r="C5421" i="6"/>
  <c r="K5421" i="6"/>
  <c r="L5421" i="6"/>
  <c r="D5421" i="6"/>
  <c r="M5421" i="6"/>
  <c r="N5421" i="6"/>
  <c r="A5422" i="6"/>
  <c r="F5422" i="6"/>
  <c r="G5422" i="6"/>
  <c r="H5422" i="6"/>
  <c r="I5422" i="6"/>
  <c r="C5422" i="6"/>
  <c r="K5422" i="6"/>
  <c r="L5422" i="6"/>
  <c r="D5422" i="6"/>
  <c r="M5422" i="6"/>
  <c r="N5422" i="6"/>
  <c r="A5423" i="6"/>
  <c r="F5423" i="6"/>
  <c r="G5423" i="6"/>
  <c r="H5423" i="6"/>
  <c r="I5423" i="6"/>
  <c r="C5423" i="6"/>
  <c r="K5423" i="6"/>
  <c r="L5423" i="6"/>
  <c r="D5423" i="6"/>
  <c r="M5423" i="6"/>
  <c r="N5423" i="6"/>
  <c r="A5424" i="6"/>
  <c r="F5424" i="6"/>
  <c r="G5424" i="6"/>
  <c r="H5424" i="6"/>
  <c r="I5424" i="6"/>
  <c r="C5424" i="6"/>
  <c r="K5424" i="6"/>
  <c r="L5424" i="6"/>
  <c r="D5424" i="6"/>
  <c r="M5424" i="6"/>
  <c r="N5424" i="6"/>
  <c r="A5425" i="6"/>
  <c r="F5425" i="6"/>
  <c r="G5425" i="6"/>
  <c r="H5425" i="6"/>
  <c r="I5425" i="6"/>
  <c r="C5425" i="6"/>
  <c r="K5425" i="6"/>
  <c r="L5425" i="6"/>
  <c r="D5425" i="6"/>
  <c r="M5425" i="6"/>
  <c r="N5425" i="6"/>
  <c r="A5426" i="6"/>
  <c r="F5426" i="6"/>
  <c r="G5426" i="6"/>
  <c r="H5426" i="6"/>
  <c r="I5426" i="6"/>
  <c r="C5426" i="6"/>
  <c r="K5426" i="6"/>
  <c r="L5426" i="6"/>
  <c r="D5426" i="6"/>
  <c r="M5426" i="6"/>
  <c r="N5426" i="6"/>
  <c r="A5427" i="6"/>
  <c r="F5427" i="6"/>
  <c r="G5427" i="6"/>
  <c r="H5427" i="6"/>
  <c r="I5427" i="6"/>
  <c r="C5427" i="6"/>
  <c r="K5427" i="6"/>
  <c r="L5427" i="6"/>
  <c r="D5427" i="6"/>
  <c r="M5427" i="6"/>
  <c r="N5427" i="6"/>
  <c r="A5428" i="6"/>
  <c r="F5428" i="6"/>
  <c r="G5428" i="6"/>
  <c r="H5428" i="6"/>
  <c r="I5428" i="6"/>
  <c r="C5428" i="6"/>
  <c r="K5428" i="6"/>
  <c r="L5428" i="6"/>
  <c r="D5428" i="6"/>
  <c r="M5428" i="6"/>
  <c r="N5428" i="6"/>
  <c r="A5429" i="6"/>
  <c r="F5429" i="6"/>
  <c r="G5429" i="6"/>
  <c r="H5429" i="6"/>
  <c r="I5429" i="6"/>
  <c r="C5429" i="6"/>
  <c r="K5429" i="6"/>
  <c r="L5429" i="6"/>
  <c r="D5429" i="6"/>
  <c r="M5429" i="6"/>
  <c r="N5429" i="6"/>
  <c r="A5430" i="6"/>
  <c r="F5430" i="6"/>
  <c r="G5430" i="6"/>
  <c r="H5430" i="6"/>
  <c r="I5430" i="6"/>
  <c r="C5430" i="6"/>
  <c r="K5430" i="6"/>
  <c r="L5430" i="6"/>
  <c r="D5430" i="6"/>
  <c r="M5430" i="6"/>
  <c r="N5430" i="6"/>
  <c r="A5431" i="6"/>
  <c r="F5431" i="6"/>
  <c r="G5431" i="6"/>
  <c r="H5431" i="6"/>
  <c r="I5431" i="6"/>
  <c r="C5431" i="6"/>
  <c r="K5431" i="6"/>
  <c r="L5431" i="6"/>
  <c r="D5431" i="6"/>
  <c r="M5431" i="6"/>
  <c r="N5431" i="6"/>
  <c r="A5432" i="6"/>
  <c r="F5432" i="6"/>
  <c r="G5432" i="6"/>
  <c r="H5432" i="6"/>
  <c r="I5432" i="6"/>
  <c r="C5432" i="6"/>
  <c r="K5432" i="6"/>
  <c r="L5432" i="6"/>
  <c r="D5432" i="6"/>
  <c r="M5432" i="6"/>
  <c r="N5432" i="6"/>
  <c r="A5433" i="6"/>
  <c r="F5433" i="6"/>
  <c r="G5433" i="6"/>
  <c r="H5433" i="6"/>
  <c r="I5433" i="6"/>
  <c r="C5433" i="6"/>
  <c r="K5433" i="6"/>
  <c r="L5433" i="6"/>
  <c r="D5433" i="6"/>
  <c r="M5433" i="6"/>
  <c r="N5433" i="6"/>
  <c r="A5434" i="6"/>
  <c r="F5434" i="6"/>
  <c r="G5434" i="6"/>
  <c r="H5434" i="6"/>
  <c r="I5434" i="6"/>
  <c r="C5434" i="6"/>
  <c r="K5434" i="6"/>
  <c r="L5434" i="6"/>
  <c r="D5434" i="6"/>
  <c r="M5434" i="6"/>
  <c r="N5434" i="6"/>
  <c r="A5435" i="6"/>
  <c r="F5435" i="6"/>
  <c r="G5435" i="6"/>
  <c r="H5435" i="6"/>
  <c r="I5435" i="6"/>
  <c r="C5435" i="6"/>
  <c r="K5435" i="6"/>
  <c r="L5435" i="6"/>
  <c r="D5435" i="6"/>
  <c r="M5435" i="6"/>
  <c r="N5435" i="6"/>
  <c r="A5436" i="6"/>
  <c r="F5436" i="6"/>
  <c r="G5436" i="6"/>
  <c r="H5436" i="6"/>
  <c r="I5436" i="6"/>
  <c r="C5436" i="6"/>
  <c r="K5436" i="6"/>
  <c r="L5436" i="6"/>
  <c r="D5436" i="6"/>
  <c r="M5436" i="6"/>
  <c r="N5436" i="6"/>
  <c r="A5437" i="6"/>
  <c r="F5437" i="6"/>
  <c r="G5437" i="6"/>
  <c r="H5437" i="6"/>
  <c r="I5437" i="6"/>
  <c r="C5437" i="6"/>
  <c r="K5437" i="6"/>
  <c r="L5437" i="6"/>
  <c r="D5437" i="6"/>
  <c r="M5437" i="6"/>
  <c r="N5437" i="6"/>
  <c r="A5438" i="6"/>
  <c r="F5438" i="6"/>
  <c r="G5438" i="6"/>
  <c r="H5438" i="6"/>
  <c r="I5438" i="6"/>
  <c r="C5438" i="6"/>
  <c r="K5438" i="6"/>
  <c r="L5438" i="6"/>
  <c r="D5438" i="6"/>
  <c r="M5438" i="6"/>
  <c r="N5438" i="6"/>
  <c r="A5439" i="6"/>
  <c r="F5439" i="6"/>
  <c r="G5439" i="6"/>
  <c r="H5439" i="6"/>
  <c r="I5439" i="6"/>
  <c r="C5439" i="6"/>
  <c r="K5439" i="6"/>
  <c r="L5439" i="6"/>
  <c r="D5439" i="6"/>
  <c r="M5439" i="6"/>
  <c r="N5439" i="6"/>
  <c r="A5440" i="6"/>
  <c r="F5440" i="6"/>
  <c r="G5440" i="6"/>
  <c r="H5440" i="6"/>
  <c r="I5440" i="6"/>
  <c r="C5440" i="6"/>
  <c r="K5440" i="6"/>
  <c r="L5440" i="6"/>
  <c r="D5440" i="6"/>
  <c r="M5440" i="6"/>
  <c r="N5440" i="6"/>
  <c r="A5441" i="6"/>
  <c r="F5441" i="6"/>
  <c r="G5441" i="6"/>
  <c r="H5441" i="6"/>
  <c r="I5441" i="6"/>
  <c r="C5441" i="6"/>
  <c r="K5441" i="6"/>
  <c r="L5441" i="6"/>
  <c r="D5441" i="6"/>
  <c r="M5441" i="6"/>
  <c r="N5441" i="6"/>
  <c r="A5442" i="6"/>
  <c r="F5442" i="6"/>
  <c r="G5442" i="6"/>
  <c r="H5442" i="6"/>
  <c r="I5442" i="6"/>
  <c r="C5442" i="6"/>
  <c r="K5442" i="6"/>
  <c r="L5442" i="6"/>
  <c r="D5442" i="6"/>
  <c r="M5442" i="6"/>
  <c r="N5442" i="6"/>
  <c r="A5443" i="6"/>
  <c r="F5443" i="6"/>
  <c r="G5443" i="6"/>
  <c r="H5443" i="6"/>
  <c r="I5443" i="6"/>
  <c r="C5443" i="6"/>
  <c r="K5443" i="6"/>
  <c r="L5443" i="6"/>
  <c r="D5443" i="6"/>
  <c r="M5443" i="6"/>
  <c r="N5443" i="6"/>
  <c r="A5444" i="6"/>
  <c r="F5444" i="6"/>
  <c r="G5444" i="6"/>
  <c r="H5444" i="6"/>
  <c r="I5444" i="6"/>
  <c r="C5444" i="6"/>
  <c r="K5444" i="6"/>
  <c r="L5444" i="6"/>
  <c r="D5444" i="6"/>
  <c r="M5444" i="6"/>
  <c r="N5444" i="6"/>
  <c r="A5445" i="6"/>
  <c r="F5445" i="6"/>
  <c r="G5445" i="6"/>
  <c r="H5445" i="6"/>
  <c r="I5445" i="6"/>
  <c r="C5445" i="6"/>
  <c r="K5445" i="6"/>
  <c r="L5445" i="6"/>
  <c r="D5445" i="6"/>
  <c r="M5445" i="6"/>
  <c r="N5445" i="6"/>
  <c r="A5446" i="6"/>
  <c r="F5446" i="6"/>
  <c r="G5446" i="6"/>
  <c r="H5446" i="6"/>
  <c r="I5446" i="6"/>
  <c r="C5446" i="6"/>
  <c r="K5446" i="6"/>
  <c r="L5446" i="6"/>
  <c r="D5446" i="6"/>
  <c r="M5446" i="6"/>
  <c r="N5446" i="6"/>
  <c r="A5447" i="6"/>
  <c r="F5447" i="6"/>
  <c r="G5447" i="6"/>
  <c r="H5447" i="6"/>
  <c r="I5447" i="6"/>
  <c r="C5447" i="6"/>
  <c r="K5447" i="6"/>
  <c r="L5447" i="6"/>
  <c r="D5447" i="6"/>
  <c r="M5447" i="6"/>
  <c r="N5447" i="6"/>
  <c r="A5448" i="6"/>
  <c r="F5448" i="6"/>
  <c r="G5448" i="6"/>
  <c r="H5448" i="6"/>
  <c r="I5448" i="6"/>
  <c r="C5448" i="6"/>
  <c r="K5448" i="6"/>
  <c r="L5448" i="6"/>
  <c r="D5448" i="6"/>
  <c r="M5448" i="6"/>
  <c r="N5448" i="6"/>
  <c r="A5449" i="6"/>
  <c r="F5449" i="6"/>
  <c r="G5449" i="6"/>
  <c r="H5449" i="6"/>
  <c r="I5449" i="6"/>
  <c r="C5449" i="6"/>
  <c r="K5449" i="6"/>
  <c r="L5449" i="6"/>
  <c r="D5449" i="6"/>
  <c r="M5449" i="6"/>
  <c r="N5449" i="6"/>
  <c r="A5450" i="6"/>
  <c r="F5450" i="6"/>
  <c r="G5450" i="6"/>
  <c r="H5450" i="6"/>
  <c r="I5450" i="6"/>
  <c r="C5450" i="6"/>
  <c r="K5450" i="6"/>
  <c r="L5450" i="6"/>
  <c r="D5450" i="6"/>
  <c r="M5450" i="6"/>
  <c r="N5450" i="6"/>
  <c r="A5451" i="6"/>
  <c r="F5451" i="6"/>
  <c r="G5451" i="6"/>
  <c r="H5451" i="6"/>
  <c r="I5451" i="6"/>
  <c r="C5451" i="6"/>
  <c r="K5451" i="6"/>
  <c r="L5451" i="6"/>
  <c r="D5451" i="6"/>
  <c r="M5451" i="6"/>
  <c r="N5451" i="6"/>
  <c r="A5452" i="6"/>
  <c r="F5452" i="6"/>
  <c r="G5452" i="6"/>
  <c r="H5452" i="6"/>
  <c r="I5452" i="6"/>
  <c r="C5452" i="6"/>
  <c r="K5452" i="6"/>
  <c r="L5452" i="6"/>
  <c r="D5452" i="6"/>
  <c r="M5452" i="6"/>
  <c r="N5452" i="6"/>
  <c r="A5453" i="6"/>
  <c r="F5453" i="6"/>
  <c r="G5453" i="6"/>
  <c r="H5453" i="6"/>
  <c r="I5453" i="6"/>
  <c r="C5453" i="6"/>
  <c r="K5453" i="6"/>
  <c r="L5453" i="6"/>
  <c r="D5453" i="6"/>
  <c r="M5453" i="6"/>
  <c r="N5453" i="6"/>
  <c r="A5454" i="6"/>
  <c r="F5454" i="6"/>
  <c r="G5454" i="6"/>
  <c r="H5454" i="6"/>
  <c r="I5454" i="6"/>
  <c r="C5454" i="6"/>
  <c r="K5454" i="6"/>
  <c r="L5454" i="6"/>
  <c r="D5454" i="6"/>
  <c r="M5454" i="6"/>
  <c r="N5454" i="6"/>
  <c r="A5455" i="6"/>
  <c r="F5455" i="6"/>
  <c r="G5455" i="6"/>
  <c r="H5455" i="6"/>
  <c r="I5455" i="6"/>
  <c r="C5455" i="6"/>
  <c r="K5455" i="6"/>
  <c r="L5455" i="6"/>
  <c r="D5455" i="6"/>
  <c r="M5455" i="6"/>
  <c r="N5455" i="6"/>
  <c r="A5456" i="6"/>
  <c r="F5456" i="6"/>
  <c r="G5456" i="6"/>
  <c r="H5456" i="6"/>
  <c r="I5456" i="6"/>
  <c r="C5456" i="6"/>
  <c r="K5456" i="6"/>
  <c r="L5456" i="6"/>
  <c r="D5456" i="6"/>
  <c r="M5456" i="6"/>
  <c r="N5456" i="6"/>
  <c r="A5457" i="6"/>
  <c r="F5457" i="6"/>
  <c r="G5457" i="6"/>
  <c r="H5457" i="6"/>
  <c r="I5457" i="6"/>
  <c r="C5457" i="6"/>
  <c r="K5457" i="6"/>
  <c r="L5457" i="6"/>
  <c r="D5457" i="6"/>
  <c r="M5457" i="6"/>
  <c r="N5457" i="6"/>
  <c r="A5458" i="6"/>
  <c r="F5458" i="6"/>
  <c r="G5458" i="6"/>
  <c r="H5458" i="6"/>
  <c r="I5458" i="6"/>
  <c r="C5458" i="6"/>
  <c r="K5458" i="6"/>
  <c r="L5458" i="6"/>
  <c r="D5458" i="6"/>
  <c r="M5458" i="6"/>
  <c r="N5458" i="6"/>
  <c r="A5459" i="6"/>
  <c r="F5459" i="6"/>
  <c r="G5459" i="6"/>
  <c r="H5459" i="6"/>
  <c r="I5459" i="6"/>
  <c r="C5459" i="6"/>
  <c r="K5459" i="6"/>
  <c r="L5459" i="6"/>
  <c r="D5459" i="6"/>
  <c r="M5459" i="6"/>
  <c r="N5459" i="6"/>
  <c r="A5460" i="6"/>
  <c r="F5460" i="6"/>
  <c r="G5460" i="6"/>
  <c r="H5460" i="6"/>
  <c r="I5460" i="6"/>
  <c r="C5460" i="6"/>
  <c r="K5460" i="6"/>
  <c r="L5460" i="6"/>
  <c r="D5460" i="6"/>
  <c r="M5460" i="6"/>
  <c r="N5460" i="6"/>
  <c r="A5461" i="6"/>
  <c r="F5461" i="6"/>
  <c r="G5461" i="6"/>
  <c r="H5461" i="6"/>
  <c r="I5461" i="6"/>
  <c r="C5461" i="6"/>
  <c r="K5461" i="6"/>
  <c r="L5461" i="6"/>
  <c r="D5461" i="6"/>
  <c r="M5461" i="6"/>
  <c r="N5461" i="6"/>
  <c r="A5462" i="6"/>
  <c r="F5462" i="6"/>
  <c r="G5462" i="6"/>
  <c r="H5462" i="6"/>
  <c r="I5462" i="6"/>
  <c r="C5462" i="6"/>
  <c r="K5462" i="6"/>
  <c r="L5462" i="6"/>
  <c r="D5462" i="6"/>
  <c r="M5462" i="6"/>
  <c r="N5462" i="6"/>
  <c r="A5463" i="6"/>
  <c r="F5463" i="6"/>
  <c r="G5463" i="6"/>
  <c r="H5463" i="6"/>
  <c r="I5463" i="6"/>
  <c r="C5463" i="6"/>
  <c r="K5463" i="6"/>
  <c r="L5463" i="6"/>
  <c r="D5463" i="6"/>
  <c r="M5463" i="6"/>
  <c r="N5463" i="6"/>
  <c r="A5464" i="6"/>
  <c r="F5464" i="6"/>
  <c r="G5464" i="6"/>
  <c r="H5464" i="6"/>
  <c r="I5464" i="6"/>
  <c r="C5464" i="6"/>
  <c r="K5464" i="6"/>
  <c r="L5464" i="6"/>
  <c r="D5464" i="6"/>
  <c r="M5464" i="6"/>
  <c r="N5464" i="6"/>
  <c r="A5465" i="6"/>
  <c r="F5465" i="6"/>
  <c r="G5465" i="6"/>
  <c r="H5465" i="6"/>
  <c r="I5465" i="6"/>
  <c r="C5465" i="6"/>
  <c r="K5465" i="6"/>
  <c r="L5465" i="6"/>
  <c r="D5465" i="6"/>
  <c r="M5465" i="6"/>
  <c r="N5465" i="6"/>
  <c r="A5466" i="6"/>
  <c r="F5466" i="6"/>
  <c r="G5466" i="6"/>
  <c r="H5466" i="6"/>
  <c r="I5466" i="6"/>
  <c r="C5466" i="6"/>
  <c r="K5466" i="6"/>
  <c r="L5466" i="6"/>
  <c r="D5466" i="6"/>
  <c r="M5466" i="6"/>
  <c r="N5466" i="6"/>
  <c r="A5467" i="6"/>
  <c r="F5467" i="6"/>
  <c r="G5467" i="6"/>
  <c r="H5467" i="6"/>
  <c r="I5467" i="6"/>
  <c r="C5467" i="6"/>
  <c r="K5467" i="6"/>
  <c r="L5467" i="6"/>
  <c r="D5467" i="6"/>
  <c r="M5467" i="6"/>
  <c r="N5467" i="6"/>
  <c r="A5468" i="6"/>
  <c r="F5468" i="6"/>
  <c r="G5468" i="6"/>
  <c r="H5468" i="6"/>
  <c r="I5468" i="6"/>
  <c r="C5468" i="6"/>
  <c r="K5468" i="6"/>
  <c r="L5468" i="6"/>
  <c r="D5468" i="6"/>
  <c r="M5468" i="6"/>
  <c r="N5468" i="6"/>
  <c r="A5469" i="6"/>
  <c r="F5469" i="6"/>
  <c r="G5469" i="6"/>
  <c r="H5469" i="6"/>
  <c r="I5469" i="6"/>
  <c r="C5469" i="6"/>
  <c r="K5469" i="6"/>
  <c r="L5469" i="6"/>
  <c r="D5469" i="6"/>
  <c r="M5469" i="6"/>
  <c r="N5469" i="6"/>
  <c r="A5470" i="6"/>
  <c r="F5470" i="6"/>
  <c r="G5470" i="6"/>
  <c r="H5470" i="6"/>
  <c r="I5470" i="6"/>
  <c r="C5470" i="6"/>
  <c r="K5470" i="6"/>
  <c r="L5470" i="6"/>
  <c r="D5470" i="6"/>
  <c r="M5470" i="6"/>
  <c r="N5470" i="6"/>
  <c r="A5471" i="6"/>
  <c r="F5471" i="6"/>
  <c r="G5471" i="6"/>
  <c r="H5471" i="6"/>
  <c r="I5471" i="6"/>
  <c r="C5471" i="6"/>
  <c r="K5471" i="6"/>
  <c r="L5471" i="6"/>
  <c r="D5471" i="6"/>
  <c r="M5471" i="6"/>
  <c r="N5471" i="6"/>
  <c r="A5472" i="6"/>
  <c r="F5472" i="6"/>
  <c r="G5472" i="6"/>
  <c r="H5472" i="6"/>
  <c r="I5472" i="6"/>
  <c r="C5472" i="6"/>
  <c r="K5472" i="6"/>
  <c r="L5472" i="6"/>
  <c r="D5472" i="6"/>
  <c r="M5472" i="6"/>
  <c r="N5472" i="6"/>
  <c r="A5473" i="6"/>
  <c r="F5473" i="6"/>
  <c r="G5473" i="6"/>
  <c r="H5473" i="6"/>
  <c r="I5473" i="6"/>
  <c r="C5473" i="6"/>
  <c r="K5473" i="6"/>
  <c r="L5473" i="6"/>
  <c r="D5473" i="6"/>
  <c r="M5473" i="6"/>
  <c r="N5473" i="6"/>
  <c r="A5474" i="6"/>
  <c r="F5474" i="6"/>
  <c r="G5474" i="6"/>
  <c r="H5474" i="6"/>
  <c r="I5474" i="6"/>
  <c r="C5474" i="6"/>
  <c r="K5474" i="6"/>
  <c r="L5474" i="6"/>
  <c r="D5474" i="6"/>
  <c r="M5474" i="6"/>
  <c r="N5474" i="6"/>
  <c r="A5475" i="6"/>
  <c r="F5475" i="6"/>
  <c r="G5475" i="6"/>
  <c r="H5475" i="6"/>
  <c r="I5475" i="6"/>
  <c r="C5475" i="6"/>
  <c r="K5475" i="6"/>
  <c r="L5475" i="6"/>
  <c r="D5475" i="6"/>
  <c r="M5475" i="6"/>
  <c r="N5475" i="6"/>
  <c r="A5476" i="6"/>
  <c r="F5476" i="6"/>
  <c r="G5476" i="6"/>
  <c r="H5476" i="6"/>
  <c r="I5476" i="6"/>
  <c r="C5476" i="6"/>
  <c r="K5476" i="6"/>
  <c r="L5476" i="6"/>
  <c r="D5476" i="6"/>
  <c r="M5476" i="6"/>
  <c r="N5476" i="6"/>
  <c r="A5477" i="6"/>
  <c r="F5477" i="6"/>
  <c r="G5477" i="6"/>
  <c r="H5477" i="6"/>
  <c r="I5477" i="6"/>
  <c r="C5477" i="6"/>
  <c r="K5477" i="6"/>
  <c r="L5477" i="6"/>
  <c r="D5477" i="6"/>
  <c r="M5477" i="6"/>
  <c r="N5477" i="6"/>
  <c r="A5478" i="6"/>
  <c r="F5478" i="6"/>
  <c r="G5478" i="6"/>
  <c r="H5478" i="6"/>
  <c r="I5478" i="6"/>
  <c r="C5478" i="6"/>
  <c r="K5478" i="6"/>
  <c r="L5478" i="6"/>
  <c r="D5478" i="6"/>
  <c r="M5478" i="6"/>
  <c r="N5478" i="6"/>
  <c r="A5479" i="6"/>
  <c r="F5479" i="6"/>
  <c r="G5479" i="6"/>
  <c r="H5479" i="6"/>
  <c r="I5479" i="6"/>
  <c r="C5479" i="6"/>
  <c r="K5479" i="6"/>
  <c r="L5479" i="6"/>
  <c r="D5479" i="6"/>
  <c r="M5479" i="6"/>
  <c r="N5479" i="6"/>
  <c r="A5480" i="6"/>
  <c r="F5480" i="6"/>
  <c r="G5480" i="6"/>
  <c r="H5480" i="6"/>
  <c r="I5480" i="6"/>
  <c r="C5480" i="6"/>
  <c r="K5480" i="6"/>
  <c r="L5480" i="6"/>
  <c r="D5480" i="6"/>
  <c r="M5480" i="6"/>
  <c r="N5480" i="6"/>
  <c r="A5481" i="6"/>
  <c r="F5481" i="6"/>
  <c r="G5481" i="6"/>
  <c r="H5481" i="6"/>
  <c r="I5481" i="6"/>
  <c r="C5481" i="6"/>
  <c r="K5481" i="6"/>
  <c r="L5481" i="6"/>
  <c r="D5481" i="6"/>
  <c r="M5481" i="6"/>
  <c r="N5481" i="6"/>
  <c r="A5482" i="6"/>
  <c r="F5482" i="6"/>
  <c r="G5482" i="6"/>
  <c r="H5482" i="6"/>
  <c r="I5482" i="6"/>
  <c r="C5482" i="6"/>
  <c r="K5482" i="6"/>
  <c r="L5482" i="6"/>
  <c r="D5482" i="6"/>
  <c r="M5482" i="6"/>
  <c r="N5482" i="6"/>
  <c r="A5483" i="6"/>
  <c r="F5483" i="6"/>
  <c r="G5483" i="6"/>
  <c r="H5483" i="6"/>
  <c r="I5483" i="6"/>
  <c r="C5483" i="6"/>
  <c r="K5483" i="6"/>
  <c r="L5483" i="6"/>
  <c r="D5483" i="6"/>
  <c r="M5483" i="6"/>
  <c r="N5483" i="6"/>
  <c r="A5484" i="6"/>
  <c r="F5484" i="6"/>
  <c r="G5484" i="6"/>
  <c r="H5484" i="6"/>
  <c r="I5484" i="6"/>
  <c r="C5484" i="6"/>
  <c r="K5484" i="6"/>
  <c r="L5484" i="6"/>
  <c r="D5484" i="6"/>
  <c r="M5484" i="6"/>
  <c r="N5484" i="6"/>
  <c r="A5485" i="6"/>
  <c r="F5485" i="6"/>
  <c r="G5485" i="6"/>
  <c r="H5485" i="6"/>
  <c r="I5485" i="6"/>
  <c r="C5485" i="6"/>
  <c r="K5485" i="6"/>
  <c r="L5485" i="6"/>
  <c r="D5485" i="6"/>
  <c r="M5485" i="6"/>
  <c r="N5485" i="6"/>
  <c r="D4" i="6"/>
  <c r="M4" i="6"/>
  <c r="N4" i="6"/>
  <c r="C4" i="6"/>
  <c r="K4" i="6"/>
  <c r="L4" i="6"/>
  <c r="I4" i="6"/>
  <c r="A4" i="6"/>
  <c r="F4" i="6"/>
  <c r="H4" i="6"/>
  <c r="G4" i="6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4" i="1"/>
  <c r="E103" i="1"/>
  <c r="C5" i="5"/>
  <c r="C4" i="5"/>
  <c r="C996" i="4"/>
  <c r="D996" i="4"/>
  <c r="C997" i="4"/>
  <c r="D997" i="4"/>
  <c r="C998" i="4"/>
  <c r="D998" i="4"/>
  <c r="C999" i="4"/>
  <c r="D999" i="4"/>
  <c r="C1000" i="4"/>
  <c r="D1000" i="4"/>
  <c r="C1001" i="4"/>
  <c r="D1001" i="4"/>
  <c r="C1002" i="4"/>
  <c r="D1002" i="4"/>
  <c r="C1003" i="4"/>
  <c r="D1003" i="4"/>
  <c r="C5" i="4"/>
  <c r="D5" i="4"/>
  <c r="C6" i="4"/>
  <c r="D6" i="4"/>
  <c r="C7" i="4"/>
  <c r="D7" i="4"/>
  <c r="C8" i="4"/>
  <c r="D8" i="4"/>
  <c r="C9" i="4"/>
  <c r="D9" i="4"/>
  <c r="C10" i="4"/>
  <c r="D10" i="4"/>
  <c r="C11" i="4"/>
  <c r="D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35" i="4"/>
  <c r="D35" i="4"/>
  <c r="C36" i="4"/>
  <c r="D36" i="4"/>
  <c r="C37" i="4"/>
  <c r="D37" i="4"/>
  <c r="C38" i="4"/>
  <c r="D38" i="4"/>
  <c r="C39" i="4"/>
  <c r="D39" i="4"/>
  <c r="C40" i="4"/>
  <c r="D40" i="4"/>
  <c r="C41" i="4"/>
  <c r="D41" i="4"/>
  <c r="C42" i="4"/>
  <c r="D42" i="4"/>
  <c r="C43" i="4"/>
  <c r="D43" i="4"/>
  <c r="C44" i="4"/>
  <c r="D44" i="4"/>
  <c r="C45" i="4"/>
  <c r="D45" i="4"/>
  <c r="C46" i="4"/>
  <c r="D46" i="4"/>
  <c r="C47" i="4"/>
  <c r="D47" i="4"/>
  <c r="C48" i="4"/>
  <c r="D48" i="4"/>
  <c r="C49" i="4"/>
  <c r="D49" i="4"/>
  <c r="C50" i="4"/>
  <c r="D50" i="4"/>
  <c r="C51" i="4"/>
  <c r="D51" i="4"/>
  <c r="C52" i="4"/>
  <c r="D52" i="4"/>
  <c r="C53" i="4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D60" i="4"/>
  <c r="C61" i="4"/>
  <c r="D61" i="4"/>
  <c r="C62" i="4"/>
  <c r="D62" i="4"/>
  <c r="C63" i="4"/>
  <c r="D63" i="4"/>
  <c r="C64" i="4"/>
  <c r="D64" i="4"/>
  <c r="C65" i="4"/>
  <c r="D65" i="4"/>
  <c r="C66" i="4"/>
  <c r="D66" i="4"/>
  <c r="C67" i="4"/>
  <c r="D67" i="4"/>
  <c r="C68" i="4"/>
  <c r="D68" i="4"/>
  <c r="C69" i="4"/>
  <c r="D69" i="4"/>
  <c r="C70" i="4"/>
  <c r="D70" i="4"/>
  <c r="C71" i="4"/>
  <c r="D71" i="4"/>
  <c r="C72" i="4"/>
  <c r="D72" i="4"/>
  <c r="C73" i="4"/>
  <c r="D73" i="4"/>
  <c r="C74" i="4"/>
  <c r="D74" i="4"/>
  <c r="C75" i="4"/>
  <c r="D75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C100" i="4"/>
  <c r="D100" i="4"/>
  <c r="C101" i="4"/>
  <c r="D101" i="4"/>
  <c r="C102" i="4"/>
  <c r="D102" i="4"/>
  <c r="C103" i="4"/>
  <c r="D103" i="4"/>
  <c r="C104" i="4"/>
  <c r="D104" i="4"/>
  <c r="C105" i="4"/>
  <c r="D105" i="4"/>
  <c r="C106" i="4"/>
  <c r="D106" i="4"/>
  <c r="C107" i="4"/>
  <c r="D107" i="4"/>
  <c r="C108" i="4"/>
  <c r="D108" i="4"/>
  <c r="C109" i="4"/>
  <c r="D109" i="4"/>
  <c r="C110" i="4"/>
  <c r="D110" i="4"/>
  <c r="C111" i="4"/>
  <c r="D111" i="4"/>
  <c r="C112" i="4"/>
  <c r="D112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C137" i="4"/>
  <c r="D137" i="4"/>
  <c r="C138" i="4"/>
  <c r="D138" i="4"/>
  <c r="C139" i="4"/>
  <c r="D139" i="4"/>
  <c r="C140" i="4"/>
  <c r="D140" i="4"/>
  <c r="C141" i="4"/>
  <c r="D141" i="4"/>
  <c r="C142" i="4"/>
  <c r="D142" i="4"/>
  <c r="C143" i="4"/>
  <c r="D143" i="4"/>
  <c r="C144" i="4"/>
  <c r="D144" i="4"/>
  <c r="C145" i="4"/>
  <c r="D145" i="4"/>
  <c r="C146" i="4"/>
  <c r="D146" i="4"/>
  <c r="C147" i="4"/>
  <c r="D147" i="4"/>
  <c r="C148" i="4"/>
  <c r="D148" i="4"/>
  <c r="C149" i="4"/>
  <c r="D149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D178" i="4"/>
  <c r="C179" i="4"/>
  <c r="D179" i="4"/>
  <c r="C180" i="4"/>
  <c r="D180" i="4"/>
  <c r="C181" i="4"/>
  <c r="D181" i="4"/>
  <c r="C182" i="4"/>
  <c r="D182" i="4"/>
  <c r="C183" i="4"/>
  <c r="D183" i="4"/>
  <c r="C184" i="4"/>
  <c r="D184" i="4"/>
  <c r="C185" i="4"/>
  <c r="D185" i="4"/>
  <c r="C186" i="4"/>
  <c r="D186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C211" i="4"/>
  <c r="D211" i="4"/>
  <c r="C212" i="4"/>
  <c r="D212" i="4"/>
  <c r="C213" i="4"/>
  <c r="D213" i="4"/>
  <c r="C214" i="4"/>
  <c r="D214" i="4"/>
  <c r="C215" i="4"/>
  <c r="D215" i="4"/>
  <c r="C216" i="4"/>
  <c r="D216" i="4"/>
  <c r="C217" i="4"/>
  <c r="D217" i="4"/>
  <c r="C218" i="4"/>
  <c r="D218" i="4"/>
  <c r="C219" i="4"/>
  <c r="D219" i="4"/>
  <c r="C220" i="4"/>
  <c r="D220" i="4"/>
  <c r="C221" i="4"/>
  <c r="D221" i="4"/>
  <c r="C222" i="4"/>
  <c r="D222" i="4"/>
  <c r="C223" i="4"/>
  <c r="D223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C248" i="4"/>
  <c r="D248" i="4"/>
  <c r="C249" i="4"/>
  <c r="D249" i="4"/>
  <c r="C250" i="4"/>
  <c r="D250" i="4"/>
  <c r="C251" i="4"/>
  <c r="D251" i="4"/>
  <c r="C252" i="4"/>
  <c r="D252" i="4"/>
  <c r="C253" i="4"/>
  <c r="D253" i="4"/>
  <c r="C254" i="4"/>
  <c r="D254" i="4"/>
  <c r="C255" i="4"/>
  <c r="D255" i="4"/>
  <c r="C256" i="4"/>
  <c r="D256" i="4"/>
  <c r="C257" i="4"/>
  <c r="D257" i="4"/>
  <c r="C258" i="4"/>
  <c r="D258" i="4"/>
  <c r="C259" i="4"/>
  <c r="D259" i="4"/>
  <c r="C260" i="4"/>
  <c r="D260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C285" i="4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D294" i="4"/>
  <c r="C295" i="4"/>
  <c r="D295" i="4"/>
  <c r="C296" i="4"/>
  <c r="D296" i="4"/>
  <c r="C297" i="4"/>
  <c r="D297" i="4"/>
  <c r="C298" i="4"/>
  <c r="D298" i="4"/>
  <c r="C299" i="4"/>
  <c r="D299" i="4"/>
  <c r="C300" i="4"/>
  <c r="D300" i="4"/>
  <c r="C301" i="4"/>
  <c r="D301" i="4"/>
  <c r="C302" i="4"/>
  <c r="D302" i="4"/>
  <c r="C303" i="4"/>
  <c r="D303" i="4"/>
  <c r="C304" i="4"/>
  <c r="D304" i="4"/>
  <c r="C305" i="4"/>
  <c r="D305" i="4"/>
  <c r="C306" i="4"/>
  <c r="D306" i="4"/>
  <c r="C307" i="4"/>
  <c r="D307" i="4"/>
  <c r="C308" i="4"/>
  <c r="D308" i="4"/>
  <c r="C309" i="4"/>
  <c r="D309" i="4"/>
  <c r="C310" i="4"/>
  <c r="D310" i="4"/>
  <c r="C311" i="4"/>
  <c r="D311" i="4"/>
  <c r="C312" i="4"/>
  <c r="D312" i="4"/>
  <c r="C313" i="4"/>
  <c r="D313" i="4"/>
  <c r="C314" i="4"/>
  <c r="D314" i="4"/>
  <c r="C315" i="4"/>
  <c r="D315" i="4"/>
  <c r="C316" i="4"/>
  <c r="D316" i="4"/>
  <c r="C317" i="4"/>
  <c r="D317" i="4"/>
  <c r="C318" i="4"/>
  <c r="D318" i="4"/>
  <c r="C319" i="4"/>
  <c r="D319" i="4"/>
  <c r="C320" i="4"/>
  <c r="D320" i="4"/>
  <c r="C321" i="4"/>
  <c r="D321" i="4"/>
  <c r="C322" i="4"/>
  <c r="D322" i="4"/>
  <c r="C323" i="4"/>
  <c r="D323" i="4"/>
  <c r="C324" i="4"/>
  <c r="D324" i="4"/>
  <c r="C325" i="4"/>
  <c r="D325" i="4"/>
  <c r="C326" i="4"/>
  <c r="D326" i="4"/>
  <c r="C327" i="4"/>
  <c r="D327" i="4"/>
  <c r="C328" i="4"/>
  <c r="D328" i="4"/>
  <c r="C329" i="4"/>
  <c r="D329" i="4"/>
  <c r="C330" i="4"/>
  <c r="D330" i="4"/>
  <c r="C331" i="4"/>
  <c r="D331" i="4"/>
  <c r="C332" i="4"/>
  <c r="D332" i="4"/>
  <c r="C333" i="4"/>
  <c r="D333" i="4"/>
  <c r="C334" i="4"/>
  <c r="D334" i="4"/>
  <c r="C335" i="4"/>
  <c r="D335" i="4"/>
  <c r="C336" i="4"/>
  <c r="D336" i="4"/>
  <c r="C337" i="4"/>
  <c r="D337" i="4"/>
  <c r="C338" i="4"/>
  <c r="D338" i="4"/>
  <c r="C339" i="4"/>
  <c r="D339" i="4"/>
  <c r="C340" i="4"/>
  <c r="D340" i="4"/>
  <c r="C341" i="4"/>
  <c r="D341" i="4"/>
  <c r="C342" i="4"/>
  <c r="D342" i="4"/>
  <c r="C343" i="4"/>
  <c r="D343" i="4"/>
  <c r="C344" i="4"/>
  <c r="D344" i="4"/>
  <c r="C345" i="4"/>
  <c r="D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C678" i="4"/>
  <c r="D678" i="4"/>
  <c r="C679" i="4"/>
  <c r="D679" i="4"/>
  <c r="C680" i="4"/>
  <c r="D680" i="4"/>
  <c r="C681" i="4"/>
  <c r="D681" i="4"/>
  <c r="C682" i="4"/>
  <c r="D682" i="4"/>
  <c r="C683" i="4"/>
  <c r="D683" i="4"/>
  <c r="C684" i="4"/>
  <c r="D684" i="4"/>
  <c r="C685" i="4"/>
  <c r="D685" i="4"/>
  <c r="C686" i="4"/>
  <c r="D686" i="4"/>
  <c r="C687" i="4"/>
  <c r="D687" i="4"/>
  <c r="C688" i="4"/>
  <c r="D688" i="4"/>
  <c r="C689" i="4"/>
  <c r="D689" i="4"/>
  <c r="C690" i="4"/>
  <c r="D690" i="4"/>
  <c r="C691" i="4"/>
  <c r="D691" i="4"/>
  <c r="C692" i="4"/>
  <c r="D692" i="4"/>
  <c r="C693" i="4"/>
  <c r="D693" i="4"/>
  <c r="C694" i="4"/>
  <c r="D694" i="4"/>
  <c r="C695" i="4"/>
  <c r="D695" i="4"/>
  <c r="C696" i="4"/>
  <c r="D696" i="4"/>
  <c r="C697" i="4"/>
  <c r="D697" i="4"/>
  <c r="C698" i="4"/>
  <c r="D698" i="4"/>
  <c r="C699" i="4"/>
  <c r="D699" i="4"/>
  <c r="C700" i="4"/>
  <c r="D700" i="4"/>
  <c r="C701" i="4"/>
  <c r="D701" i="4"/>
  <c r="C702" i="4"/>
  <c r="D702" i="4"/>
  <c r="C703" i="4"/>
  <c r="D703" i="4"/>
  <c r="C704" i="4"/>
  <c r="D704" i="4"/>
  <c r="C705" i="4"/>
  <c r="D705" i="4"/>
  <c r="C706" i="4"/>
  <c r="D706" i="4"/>
  <c r="C707" i="4"/>
  <c r="D707" i="4"/>
  <c r="C708" i="4"/>
  <c r="D708" i="4"/>
  <c r="C709" i="4"/>
  <c r="D709" i="4"/>
  <c r="C710" i="4"/>
  <c r="D710" i="4"/>
  <c r="C711" i="4"/>
  <c r="D711" i="4"/>
  <c r="C712" i="4"/>
  <c r="D712" i="4"/>
  <c r="C713" i="4"/>
  <c r="D713" i="4"/>
  <c r="C714" i="4"/>
  <c r="D714" i="4"/>
  <c r="C715" i="4"/>
  <c r="D715" i="4"/>
  <c r="C716" i="4"/>
  <c r="D716" i="4"/>
  <c r="C717" i="4"/>
  <c r="D717" i="4"/>
  <c r="C718" i="4"/>
  <c r="D718" i="4"/>
  <c r="C719" i="4"/>
  <c r="D719" i="4"/>
  <c r="C720" i="4"/>
  <c r="D720" i="4"/>
  <c r="C721" i="4"/>
  <c r="D721" i="4"/>
  <c r="C722" i="4"/>
  <c r="D722" i="4"/>
  <c r="C723" i="4"/>
  <c r="D723" i="4"/>
  <c r="C724" i="4"/>
  <c r="D724" i="4"/>
  <c r="C725" i="4"/>
  <c r="D725" i="4"/>
  <c r="C726" i="4"/>
  <c r="D726" i="4"/>
  <c r="C727" i="4"/>
  <c r="D727" i="4"/>
  <c r="C728" i="4"/>
  <c r="D728" i="4"/>
  <c r="C729" i="4"/>
  <c r="D729" i="4"/>
  <c r="C730" i="4"/>
  <c r="D730" i="4"/>
  <c r="C731" i="4"/>
  <c r="D731" i="4"/>
  <c r="C732" i="4"/>
  <c r="D732" i="4"/>
  <c r="C733" i="4"/>
  <c r="D733" i="4"/>
  <c r="C734" i="4"/>
  <c r="D734" i="4"/>
  <c r="C735" i="4"/>
  <c r="D735" i="4"/>
  <c r="C736" i="4"/>
  <c r="D736" i="4"/>
  <c r="C737" i="4"/>
  <c r="D737" i="4"/>
  <c r="C738" i="4"/>
  <c r="D738" i="4"/>
  <c r="C739" i="4"/>
  <c r="D739" i="4"/>
  <c r="C740" i="4"/>
  <c r="D740" i="4"/>
  <c r="C741" i="4"/>
  <c r="D741" i="4"/>
  <c r="C742" i="4"/>
  <c r="D742" i="4"/>
  <c r="C743" i="4"/>
  <c r="D743" i="4"/>
  <c r="C744" i="4"/>
  <c r="D744" i="4"/>
  <c r="C745" i="4"/>
  <c r="D745" i="4"/>
  <c r="C746" i="4"/>
  <c r="D746" i="4"/>
  <c r="C747" i="4"/>
  <c r="D747" i="4"/>
  <c r="C748" i="4"/>
  <c r="D748" i="4"/>
  <c r="C749" i="4"/>
  <c r="D749" i="4"/>
  <c r="C750" i="4"/>
  <c r="D750" i="4"/>
  <c r="C751" i="4"/>
  <c r="D751" i="4"/>
  <c r="C752" i="4"/>
  <c r="D752" i="4"/>
  <c r="C753" i="4"/>
  <c r="D753" i="4"/>
  <c r="C754" i="4"/>
  <c r="D754" i="4"/>
  <c r="C755" i="4"/>
  <c r="D755" i="4"/>
  <c r="C756" i="4"/>
  <c r="D756" i="4"/>
  <c r="C757" i="4"/>
  <c r="D757" i="4"/>
  <c r="C758" i="4"/>
  <c r="D758" i="4"/>
  <c r="C759" i="4"/>
  <c r="D759" i="4"/>
  <c r="C760" i="4"/>
  <c r="D760" i="4"/>
  <c r="C761" i="4"/>
  <c r="D761" i="4"/>
  <c r="C762" i="4"/>
  <c r="D762" i="4"/>
  <c r="C763" i="4"/>
  <c r="D763" i="4"/>
  <c r="C764" i="4"/>
  <c r="D764" i="4"/>
  <c r="C765" i="4"/>
  <c r="D765" i="4"/>
  <c r="C766" i="4"/>
  <c r="D766" i="4"/>
  <c r="C767" i="4"/>
  <c r="D767" i="4"/>
  <c r="C768" i="4"/>
  <c r="D768" i="4"/>
  <c r="C769" i="4"/>
  <c r="D769" i="4"/>
  <c r="C770" i="4"/>
  <c r="D770" i="4"/>
  <c r="C771" i="4"/>
  <c r="D771" i="4"/>
  <c r="C772" i="4"/>
  <c r="D772" i="4"/>
  <c r="C773" i="4"/>
  <c r="D773" i="4"/>
  <c r="C774" i="4"/>
  <c r="D774" i="4"/>
  <c r="C775" i="4"/>
  <c r="D775" i="4"/>
  <c r="C776" i="4"/>
  <c r="D776" i="4"/>
  <c r="C777" i="4"/>
  <c r="D777" i="4"/>
  <c r="C778" i="4"/>
  <c r="D778" i="4"/>
  <c r="C779" i="4"/>
  <c r="D779" i="4"/>
  <c r="C780" i="4"/>
  <c r="D780" i="4"/>
  <c r="C781" i="4"/>
  <c r="D781" i="4"/>
  <c r="C782" i="4"/>
  <c r="D782" i="4"/>
  <c r="C783" i="4"/>
  <c r="D783" i="4"/>
  <c r="C784" i="4"/>
  <c r="D784" i="4"/>
  <c r="C785" i="4"/>
  <c r="D785" i="4"/>
  <c r="C786" i="4"/>
  <c r="D786" i="4"/>
  <c r="C787" i="4"/>
  <c r="D787" i="4"/>
  <c r="C788" i="4"/>
  <c r="D788" i="4"/>
  <c r="C789" i="4"/>
  <c r="D789" i="4"/>
  <c r="C790" i="4"/>
  <c r="D790" i="4"/>
  <c r="C791" i="4"/>
  <c r="D791" i="4"/>
  <c r="C792" i="4"/>
  <c r="D792" i="4"/>
  <c r="C793" i="4"/>
  <c r="D793" i="4"/>
  <c r="C794" i="4"/>
  <c r="D794" i="4"/>
  <c r="C795" i="4"/>
  <c r="D795" i="4"/>
  <c r="C796" i="4"/>
  <c r="D796" i="4"/>
  <c r="C797" i="4"/>
  <c r="D797" i="4"/>
  <c r="C798" i="4"/>
  <c r="D798" i="4"/>
  <c r="C799" i="4"/>
  <c r="D799" i="4"/>
  <c r="C800" i="4"/>
  <c r="D800" i="4"/>
  <c r="C801" i="4"/>
  <c r="D801" i="4"/>
  <c r="C802" i="4"/>
  <c r="D802" i="4"/>
  <c r="C803" i="4"/>
  <c r="D803" i="4"/>
  <c r="C804" i="4"/>
  <c r="D804" i="4"/>
  <c r="C805" i="4"/>
  <c r="D805" i="4"/>
  <c r="C806" i="4"/>
  <c r="D806" i="4"/>
  <c r="C807" i="4"/>
  <c r="D807" i="4"/>
  <c r="C808" i="4"/>
  <c r="D808" i="4"/>
  <c r="C809" i="4"/>
  <c r="D809" i="4"/>
  <c r="C810" i="4"/>
  <c r="D810" i="4"/>
  <c r="C811" i="4"/>
  <c r="D811" i="4"/>
  <c r="C812" i="4"/>
  <c r="D812" i="4"/>
  <c r="C813" i="4"/>
  <c r="D813" i="4"/>
  <c r="C814" i="4"/>
  <c r="D814" i="4"/>
  <c r="C815" i="4"/>
  <c r="D815" i="4"/>
  <c r="C816" i="4"/>
  <c r="D816" i="4"/>
  <c r="C817" i="4"/>
  <c r="D817" i="4"/>
  <c r="C818" i="4"/>
  <c r="D818" i="4"/>
  <c r="C819" i="4"/>
  <c r="D819" i="4"/>
  <c r="C820" i="4"/>
  <c r="D820" i="4"/>
  <c r="C821" i="4"/>
  <c r="D821" i="4"/>
  <c r="C822" i="4"/>
  <c r="D822" i="4"/>
  <c r="C823" i="4"/>
  <c r="D823" i="4"/>
  <c r="C824" i="4"/>
  <c r="D824" i="4"/>
  <c r="C825" i="4"/>
  <c r="D825" i="4"/>
  <c r="C826" i="4"/>
  <c r="D826" i="4"/>
  <c r="C827" i="4"/>
  <c r="D827" i="4"/>
  <c r="C828" i="4"/>
  <c r="D828" i="4"/>
  <c r="C829" i="4"/>
  <c r="D829" i="4"/>
  <c r="C830" i="4"/>
  <c r="D830" i="4"/>
  <c r="C831" i="4"/>
  <c r="D831" i="4"/>
  <c r="C832" i="4"/>
  <c r="D832" i="4"/>
  <c r="C833" i="4"/>
  <c r="D833" i="4"/>
  <c r="C834" i="4"/>
  <c r="D834" i="4"/>
  <c r="C835" i="4"/>
  <c r="D835" i="4"/>
  <c r="C836" i="4"/>
  <c r="D836" i="4"/>
  <c r="C837" i="4"/>
  <c r="D837" i="4"/>
  <c r="C838" i="4"/>
  <c r="D838" i="4"/>
  <c r="C839" i="4"/>
  <c r="D839" i="4"/>
  <c r="C840" i="4"/>
  <c r="D840" i="4"/>
  <c r="C841" i="4"/>
  <c r="D841" i="4"/>
  <c r="C842" i="4"/>
  <c r="D842" i="4"/>
  <c r="C843" i="4"/>
  <c r="D843" i="4"/>
  <c r="C844" i="4"/>
  <c r="D844" i="4"/>
  <c r="C845" i="4"/>
  <c r="D845" i="4"/>
  <c r="C846" i="4"/>
  <c r="D846" i="4"/>
  <c r="C847" i="4"/>
  <c r="D847" i="4"/>
  <c r="C848" i="4"/>
  <c r="D848" i="4"/>
  <c r="C849" i="4"/>
  <c r="D849" i="4"/>
  <c r="C850" i="4"/>
  <c r="D850" i="4"/>
  <c r="C851" i="4"/>
  <c r="D851" i="4"/>
  <c r="C852" i="4"/>
  <c r="D852" i="4"/>
  <c r="C853" i="4"/>
  <c r="D853" i="4"/>
  <c r="C854" i="4"/>
  <c r="D854" i="4"/>
  <c r="C855" i="4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D865" i="4"/>
  <c r="C866" i="4"/>
  <c r="D866" i="4"/>
  <c r="C867" i="4"/>
  <c r="D867" i="4"/>
  <c r="C868" i="4"/>
  <c r="D868" i="4"/>
  <c r="C869" i="4"/>
  <c r="D869" i="4"/>
  <c r="C870" i="4"/>
  <c r="D870" i="4"/>
  <c r="C871" i="4"/>
  <c r="D871" i="4"/>
  <c r="C872" i="4"/>
  <c r="D872" i="4"/>
  <c r="C873" i="4"/>
  <c r="D873" i="4"/>
  <c r="C874" i="4"/>
  <c r="D874" i="4"/>
  <c r="C875" i="4"/>
  <c r="D875" i="4"/>
  <c r="C876" i="4"/>
  <c r="D876" i="4"/>
  <c r="C877" i="4"/>
  <c r="D877" i="4"/>
  <c r="C878" i="4"/>
  <c r="D878" i="4"/>
  <c r="C879" i="4"/>
  <c r="D879" i="4"/>
  <c r="C880" i="4"/>
  <c r="D880" i="4"/>
  <c r="C881" i="4"/>
  <c r="D881" i="4"/>
  <c r="C882" i="4"/>
  <c r="D882" i="4"/>
  <c r="C883" i="4"/>
  <c r="D883" i="4"/>
  <c r="C884" i="4"/>
  <c r="D884" i="4"/>
  <c r="C885" i="4"/>
  <c r="D885" i="4"/>
  <c r="C886" i="4"/>
  <c r="D886" i="4"/>
  <c r="C887" i="4"/>
  <c r="D887" i="4"/>
  <c r="C888" i="4"/>
  <c r="D888" i="4"/>
  <c r="C889" i="4"/>
  <c r="D889" i="4"/>
  <c r="C890" i="4"/>
  <c r="D890" i="4"/>
  <c r="C891" i="4"/>
  <c r="D891" i="4"/>
  <c r="C892" i="4"/>
  <c r="D892" i="4"/>
  <c r="C893" i="4"/>
  <c r="D893" i="4"/>
  <c r="C894" i="4"/>
  <c r="D894" i="4"/>
  <c r="C895" i="4"/>
  <c r="D895" i="4"/>
  <c r="C896" i="4"/>
  <c r="D896" i="4"/>
  <c r="C897" i="4"/>
  <c r="D897" i="4"/>
  <c r="C898" i="4"/>
  <c r="D898" i="4"/>
  <c r="C899" i="4"/>
  <c r="D899" i="4"/>
  <c r="C900" i="4"/>
  <c r="D900" i="4"/>
  <c r="C901" i="4"/>
  <c r="D901" i="4"/>
  <c r="C902" i="4"/>
  <c r="D902" i="4"/>
  <c r="C903" i="4"/>
  <c r="D903" i="4"/>
  <c r="C904" i="4"/>
  <c r="D904" i="4"/>
  <c r="C905" i="4"/>
  <c r="D905" i="4"/>
  <c r="C906" i="4"/>
  <c r="D906" i="4"/>
  <c r="C907" i="4"/>
  <c r="D907" i="4"/>
  <c r="C908" i="4"/>
  <c r="D908" i="4"/>
  <c r="C909" i="4"/>
  <c r="D909" i="4"/>
  <c r="C910" i="4"/>
  <c r="D910" i="4"/>
  <c r="C911" i="4"/>
  <c r="D911" i="4"/>
  <c r="C912" i="4"/>
  <c r="D912" i="4"/>
  <c r="C913" i="4"/>
  <c r="D913" i="4"/>
  <c r="C914" i="4"/>
  <c r="D914" i="4"/>
  <c r="C915" i="4"/>
  <c r="D915" i="4"/>
  <c r="C916" i="4"/>
  <c r="D916" i="4"/>
  <c r="C917" i="4"/>
  <c r="D917" i="4"/>
  <c r="C918" i="4"/>
  <c r="D918" i="4"/>
  <c r="C919" i="4"/>
  <c r="D919" i="4"/>
  <c r="C920" i="4"/>
  <c r="D920" i="4"/>
  <c r="C921" i="4"/>
  <c r="D921" i="4"/>
  <c r="C922" i="4"/>
  <c r="D922" i="4"/>
  <c r="C923" i="4"/>
  <c r="D923" i="4"/>
  <c r="C924" i="4"/>
  <c r="D924" i="4"/>
  <c r="C925" i="4"/>
  <c r="D925" i="4"/>
  <c r="C926" i="4"/>
  <c r="D926" i="4"/>
  <c r="C927" i="4"/>
  <c r="D927" i="4"/>
  <c r="C928" i="4"/>
  <c r="D928" i="4"/>
  <c r="C929" i="4"/>
  <c r="D929" i="4"/>
  <c r="C930" i="4"/>
  <c r="D930" i="4"/>
  <c r="C931" i="4"/>
  <c r="D931" i="4"/>
  <c r="C932" i="4"/>
  <c r="D932" i="4"/>
  <c r="C933" i="4"/>
  <c r="D933" i="4"/>
  <c r="C934" i="4"/>
  <c r="D934" i="4"/>
  <c r="C935" i="4"/>
  <c r="D935" i="4"/>
  <c r="C936" i="4"/>
  <c r="D936" i="4"/>
  <c r="C937" i="4"/>
  <c r="D937" i="4"/>
  <c r="C938" i="4"/>
  <c r="D938" i="4"/>
  <c r="C939" i="4"/>
  <c r="D939" i="4"/>
  <c r="C940" i="4"/>
  <c r="D940" i="4"/>
  <c r="C941" i="4"/>
  <c r="D941" i="4"/>
  <c r="C942" i="4"/>
  <c r="D942" i="4"/>
  <c r="C943" i="4"/>
  <c r="D943" i="4"/>
  <c r="C944" i="4"/>
  <c r="D944" i="4"/>
  <c r="C945" i="4"/>
  <c r="D945" i="4"/>
  <c r="C946" i="4"/>
  <c r="D946" i="4"/>
  <c r="C947" i="4"/>
  <c r="D947" i="4"/>
  <c r="C948" i="4"/>
  <c r="D948" i="4"/>
  <c r="C949" i="4"/>
  <c r="D949" i="4"/>
  <c r="C950" i="4"/>
  <c r="D950" i="4"/>
  <c r="C951" i="4"/>
  <c r="D951" i="4"/>
  <c r="C952" i="4"/>
  <c r="D952" i="4"/>
  <c r="C953" i="4"/>
  <c r="D953" i="4"/>
  <c r="C954" i="4"/>
  <c r="D954" i="4"/>
  <c r="C955" i="4"/>
  <c r="D955" i="4"/>
  <c r="C956" i="4"/>
  <c r="D956" i="4"/>
  <c r="C957" i="4"/>
  <c r="D957" i="4"/>
  <c r="C958" i="4"/>
  <c r="D958" i="4"/>
  <c r="C959" i="4"/>
  <c r="D959" i="4"/>
  <c r="C960" i="4"/>
  <c r="D960" i="4"/>
  <c r="C961" i="4"/>
  <c r="D961" i="4"/>
  <c r="C962" i="4"/>
  <c r="D962" i="4"/>
  <c r="C963" i="4"/>
  <c r="D963" i="4"/>
  <c r="C964" i="4"/>
  <c r="D964" i="4"/>
  <c r="C965" i="4"/>
  <c r="D965" i="4"/>
  <c r="C966" i="4"/>
  <c r="D966" i="4"/>
  <c r="C967" i="4"/>
  <c r="D967" i="4"/>
  <c r="C968" i="4"/>
  <c r="D968" i="4"/>
  <c r="C969" i="4"/>
  <c r="D969" i="4"/>
  <c r="C970" i="4"/>
  <c r="D970" i="4"/>
  <c r="C971" i="4"/>
  <c r="D971" i="4"/>
  <c r="C972" i="4"/>
  <c r="D972" i="4"/>
  <c r="C973" i="4"/>
  <c r="D973" i="4"/>
  <c r="C974" i="4"/>
  <c r="D974" i="4"/>
  <c r="C975" i="4"/>
  <c r="D975" i="4"/>
  <c r="C976" i="4"/>
  <c r="D976" i="4"/>
  <c r="C977" i="4"/>
  <c r="D977" i="4"/>
  <c r="C978" i="4"/>
  <c r="D978" i="4"/>
  <c r="C979" i="4"/>
  <c r="D979" i="4"/>
  <c r="C980" i="4"/>
  <c r="D980" i="4"/>
  <c r="C981" i="4"/>
  <c r="D981" i="4"/>
  <c r="C982" i="4"/>
  <c r="D982" i="4"/>
  <c r="C983" i="4"/>
  <c r="D983" i="4"/>
  <c r="C984" i="4"/>
  <c r="D984" i="4"/>
  <c r="C985" i="4"/>
  <c r="D985" i="4"/>
  <c r="C986" i="4"/>
  <c r="D986" i="4"/>
  <c r="C987" i="4"/>
  <c r="D987" i="4"/>
  <c r="C988" i="4"/>
  <c r="D988" i="4"/>
  <c r="C989" i="4"/>
  <c r="D989" i="4"/>
  <c r="C990" i="4"/>
  <c r="D990" i="4"/>
  <c r="C991" i="4"/>
  <c r="D991" i="4"/>
  <c r="C992" i="4"/>
  <c r="D992" i="4"/>
  <c r="C993" i="4"/>
  <c r="D993" i="4"/>
  <c r="C994" i="4"/>
  <c r="D994" i="4"/>
  <c r="C995" i="4"/>
  <c r="D995" i="4"/>
  <c r="D4" i="4"/>
  <c r="C4" i="4"/>
  <c r="C5" i="3"/>
  <c r="C6" i="3"/>
  <c r="C7" i="3"/>
  <c r="C8" i="3"/>
  <c r="C9" i="3"/>
  <c r="C10" i="3"/>
  <c r="C11" i="3"/>
  <c r="C12" i="3"/>
  <c r="C13" i="3"/>
  <c r="C4" i="3"/>
  <c r="D5" i="2"/>
  <c r="D6" i="2"/>
  <c r="D7" i="2"/>
  <c r="D8" i="2"/>
  <c r="D9" i="2"/>
  <c r="D10" i="2"/>
  <c r="D11" i="2"/>
  <c r="D12" i="2"/>
  <c r="D13" i="2"/>
  <c r="D4" i="2"/>
  <c r="C5" i="2"/>
  <c r="C6" i="2"/>
  <c r="C7" i="2"/>
  <c r="C8" i="2"/>
  <c r="C9" i="2"/>
  <c r="C10" i="2"/>
  <c r="C11" i="2"/>
  <c r="C12" i="2"/>
  <c r="C13" i="2"/>
  <c r="C4" i="2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4" i="1"/>
</calcChain>
</file>

<file path=xl/sharedStrings.xml><?xml version="1.0" encoding="utf-8"?>
<sst xmlns="http://schemas.openxmlformats.org/spreadsheetml/2006/main" count="144" uniqueCount="139">
  <si>
    <t>Traders</t>
  </si>
  <si>
    <t>Trader ID</t>
  </si>
  <si>
    <t>Trader Name</t>
  </si>
  <si>
    <t>Desk ID</t>
  </si>
  <si>
    <t>Foreign Key to Desks</t>
  </si>
  <si>
    <t>Sahar Shea</t>
  </si>
  <si>
    <t>Shyam Carlson</t>
  </si>
  <si>
    <t>Kabir Kinney</t>
  </si>
  <si>
    <t>Rohaan Fernandez</t>
  </si>
  <si>
    <t>Farhaan Mahoney</t>
  </si>
  <si>
    <t>Arielle Denton</t>
  </si>
  <si>
    <t>Elwood Rodgers</t>
  </si>
  <si>
    <t>Haleemah Watt</t>
  </si>
  <si>
    <t>Kajus Mackie</t>
  </si>
  <si>
    <t>Franklyn Vasquez</t>
  </si>
  <si>
    <t>Rory Colley</t>
  </si>
  <si>
    <t>Mai Cannon</t>
  </si>
  <si>
    <t>Kia Morrison</t>
  </si>
  <si>
    <t>Saba Zhang</t>
  </si>
  <si>
    <t>Vinnie Dennis</t>
  </si>
  <si>
    <t>Syed Galvan</t>
  </si>
  <si>
    <t>Aditi Dupont</t>
  </si>
  <si>
    <t>Mazie Bruce</t>
  </si>
  <si>
    <t>Daniel Dunkley</t>
  </si>
  <si>
    <t>Kain Bassett</t>
  </si>
  <si>
    <t>Teigan Greig</t>
  </si>
  <si>
    <t>Yvette Mckeown</t>
  </si>
  <si>
    <t>Izzy Ramirez</t>
  </si>
  <si>
    <t>Caius Neale</t>
  </si>
  <si>
    <t>Hilda Moreno</t>
  </si>
  <si>
    <t>Breanna Mcmahon</t>
  </si>
  <si>
    <t>Bella-Rose Vickers</t>
  </si>
  <si>
    <t>Isis Ramos</t>
  </si>
  <si>
    <t>Asma Millar</t>
  </si>
  <si>
    <t>Amani Deleon</t>
  </si>
  <si>
    <t>Benas Barrera</t>
  </si>
  <si>
    <t>Sahil Acevedo</t>
  </si>
  <si>
    <t>Shyla Gomez</t>
  </si>
  <si>
    <t>Caroline Colon</t>
  </si>
  <si>
    <t>Reginald Jaramillo</t>
  </si>
  <si>
    <t>Della Madden</t>
  </si>
  <si>
    <t>Shania Gilbert</t>
  </si>
  <si>
    <t>Katelyn Nelson</t>
  </si>
  <si>
    <t>Alessandra Downes</t>
  </si>
  <si>
    <t>Colin Hodgson</t>
  </si>
  <si>
    <t>Elysia Zavala</t>
  </si>
  <si>
    <t>Danish Paine</t>
  </si>
  <si>
    <t>Danni Sadler</t>
  </si>
  <si>
    <t>Kai Bauer</t>
  </si>
  <si>
    <t>Briony Franco</t>
  </si>
  <si>
    <t>Emrys Currie</t>
  </si>
  <si>
    <t>Andreas Ferguson</t>
  </si>
  <si>
    <t>Hester Torres</t>
  </si>
  <si>
    <t>Caris Parkinson</t>
  </si>
  <si>
    <t>Amman Duncan</t>
  </si>
  <si>
    <t>Rhonda Dowling</t>
  </si>
  <si>
    <t>Cynthia Davis</t>
  </si>
  <si>
    <t>Colleen Dunlop</t>
  </si>
  <si>
    <t>Manal Stanton</t>
  </si>
  <si>
    <t>Layla-Mae Needham</t>
  </si>
  <si>
    <t>Kaya Knapp</t>
  </si>
  <si>
    <t>Ahmet Faulkner</t>
  </si>
  <si>
    <t>Connah Mackenzie</t>
  </si>
  <si>
    <t>Cleveland Henson</t>
  </si>
  <si>
    <t>Laiba Norman</t>
  </si>
  <si>
    <t>Brandan Hartman</t>
  </si>
  <si>
    <t>Riccardo Fields</t>
  </si>
  <si>
    <t>Sienna-Rose Sims</t>
  </si>
  <si>
    <t>Neel Donald</t>
  </si>
  <si>
    <t>Julien Shelton</t>
  </si>
  <si>
    <t>Humzah Clark</t>
  </si>
  <si>
    <t>Loki Mohamed</t>
  </si>
  <si>
    <t>Shiloh Black</t>
  </si>
  <si>
    <t>Myron Gutierrez</t>
  </si>
  <si>
    <t>Amiyah Gilmour</t>
  </si>
  <si>
    <t>Viktor Snider</t>
  </si>
  <si>
    <t>Yaqub Frederick</t>
  </si>
  <si>
    <t>Shaurya Manning</t>
  </si>
  <si>
    <t>Bridie Bannister</t>
  </si>
  <si>
    <t>Mehreen Guevara</t>
  </si>
  <si>
    <t>Georgiana Park</t>
  </si>
  <si>
    <t>Finnian Wolf</t>
  </si>
  <si>
    <t>Maddox Morin</t>
  </si>
  <si>
    <t>Bilal Fuller</t>
  </si>
  <si>
    <t>Alfie-James Hale</t>
  </si>
  <si>
    <t>Jac Hunter</t>
  </si>
  <si>
    <t>Tariq Thorpe</t>
  </si>
  <si>
    <t>Hilary Peacock</t>
  </si>
  <si>
    <t>Storm Hampton</t>
  </si>
  <si>
    <t>Poppy-Rose Davison</t>
  </si>
  <si>
    <t>Conor Castillo</t>
  </si>
  <si>
    <t>Marianna Weaver</t>
  </si>
  <si>
    <t>Jena Barclay</t>
  </si>
  <si>
    <t>Enrico Mcarthur</t>
  </si>
  <si>
    <t>Shelly Harwood</t>
  </si>
  <si>
    <t>Kaleb Sullivan</t>
  </si>
  <si>
    <t>Mateusz Maxwell</t>
  </si>
  <si>
    <t>Leela Avila</t>
  </si>
  <si>
    <t>Harriet Sheppard</t>
  </si>
  <si>
    <t>Nabil Holcomb</t>
  </si>
  <si>
    <t>Alara Richards</t>
  </si>
  <si>
    <t>Faiza Thornton</t>
  </si>
  <si>
    <t>Samera Fritz</t>
  </si>
  <si>
    <t>Chanelle Tucker</t>
  </si>
  <si>
    <t>Keeleigh Mosley</t>
  </si>
  <si>
    <t>Desks</t>
  </si>
  <si>
    <t>Desk Name</t>
  </si>
  <si>
    <t>Markets</t>
  </si>
  <si>
    <t>ID</t>
  </si>
  <si>
    <t>Name</t>
  </si>
  <si>
    <t>Japan</t>
  </si>
  <si>
    <t>Hong Kong</t>
  </si>
  <si>
    <t>China</t>
  </si>
  <si>
    <t>Singapore</t>
  </si>
  <si>
    <t>Korea</t>
  </si>
  <si>
    <t>Malaysia</t>
  </si>
  <si>
    <t>Australia</t>
  </si>
  <si>
    <t>Taiwan</t>
  </si>
  <si>
    <t>India</t>
  </si>
  <si>
    <t>New Zealand</t>
  </si>
  <si>
    <t>Clients</t>
  </si>
  <si>
    <t>Client ID</t>
  </si>
  <si>
    <t>Client Name</t>
  </si>
  <si>
    <t>Role</t>
  </si>
  <si>
    <t>Role ID</t>
  </si>
  <si>
    <t>Role Name</t>
  </si>
  <si>
    <t>Primary</t>
  </si>
  <si>
    <t>Backup</t>
  </si>
  <si>
    <t>Coverage</t>
  </si>
  <si>
    <t>Foreign Key to Traders</t>
  </si>
  <si>
    <t>Foreign Key to Clients</t>
  </si>
  <si>
    <t>Foreign Key to Markets</t>
  </si>
  <si>
    <t>Foreign Key to Role</t>
  </si>
  <si>
    <t>Trader</t>
  </si>
  <si>
    <t>Desk</t>
  </si>
  <si>
    <t>Client</t>
  </si>
  <si>
    <t>Market ID</t>
  </si>
  <si>
    <t>Market</t>
  </si>
  <si>
    <t>Not part of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</si>
</sst>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98"/>
  <sheetViews>
    <sheetView tabSelected="1" workbookViewId="0">
      <selection activeCell="J8" sqref="J8"/>
    </sheetView>
  </sheetViews>
  <sheetFormatPr baseColWidth="10" defaultRowHeight="16" x14ac:dyDescent="0.2"/>
  <cols>
    <col min="6" max="6" width="19.33203125" bestFit="1" customWidth="1"/>
    <col min="7" max="7" width="18.1640625" customWidth="1"/>
    <col min="9" max="9" width="18.6640625" bestFit="1" customWidth="1"/>
    <col min="10" max="10" width="17" customWidth="1"/>
    <col min="11" max="11" width="20" bestFit="1" customWidth="1"/>
    <col min="13" max="13" width="16.83203125" bestFit="1" customWidth="1"/>
  </cols>
  <sheetData>
    <row r="1" spans="1:14" x14ac:dyDescent="0.2">
      <c r="F1" t="s">
        <v>128</v>
      </c>
    </row>
    <row r="2" spans="1:14" x14ac:dyDescent="0.2">
      <c r="F2" t="s">
        <v>129</v>
      </c>
      <c r="I2" t="s">
        <v>130</v>
      </c>
      <c r="K2" t="s">
        <v>131</v>
      </c>
      <c r="M2" t="s">
        <v>132</v>
      </c>
    </row>
    <row r="3" spans="1:14" x14ac:dyDescent="0.2">
      <c r="A3" t="s">
        <v>138</v>
      </c>
      <c r="F3" t="s">
        <v>1</v>
      </c>
      <c r="G3" t="s">
        <v>133</v>
      </c>
      <c r="H3" t="s">
        <v>134</v>
      </c>
      <c r="I3" t="s">
        <v>121</v>
      </c>
      <c r="J3" t="s">
        <v>135</v>
      </c>
      <c r="K3" t="s">
        <v>136</v>
      </c>
      <c r="L3" t="s">
        <v>137</v>
      </c>
      <c r="M3" t="s">
        <v>124</v>
      </c>
      <c r="N3" t="s">
        <v>123</v>
      </c>
    </row>
    <row r="4" spans="1:14" x14ac:dyDescent="0.2">
      <c r="A4">
        <f ca="1">RANDBETWEEN(0,99)</f>
        <v>52</v>
      </c>
      <c r="B4">
        <f ca="1">RANDBETWEEN(0,999)</f>
        <v>9</v>
      </c>
      <c r="C4">
        <f ca="1">RANDBETWEEN(0,9)</f>
        <v>1</v>
      </c>
      <c r="D4">
        <f ca="1">RANDBETWEEN(0,1)</f>
        <v>0</v>
      </c>
      <c r="F4" t="str">
        <f ca="1">"TR"&amp;A4</f>
        <v>TR52</v>
      </c>
      <c r="G4" t="str">
        <f ca="1">VLOOKUP(F4,Traders!$C$4:$E$103,2)</f>
        <v>Colleen Dunlop</v>
      </c>
      <c r="H4" t="str">
        <f ca="1">VLOOKUP(VLOOKUP(F4,Traders!$C$4:$E$103,3),Desks!$C$4:$D13,2)</f>
        <v>Desk 2</v>
      </c>
      <c r="I4" t="str">
        <f ca="1">"CL"&amp;B4</f>
        <v>CL9</v>
      </c>
      <c r="J4" t="str">
        <f ca="1">"Client " &amp; B4</f>
        <v>Client 9</v>
      </c>
      <c r="K4" t="str">
        <f ca="1">"MK"&amp;C4</f>
        <v>MK1</v>
      </c>
      <c r="L4" t="str">
        <f ca="1">VLOOKUP(K4,Markets!$C$4:$D13,2)</f>
        <v>Hong Kong</v>
      </c>
      <c r="M4" t="str">
        <f ca="1">"RL"&amp;D4</f>
        <v>RL0</v>
      </c>
      <c r="N4" t="str">
        <f ca="1">VLOOKUP(M4,Role!$C$4:$D$5,2)</f>
        <v>Primary</v>
      </c>
    </row>
    <row r="5" spans="1:14" x14ac:dyDescent="0.2">
      <c r="A5">
        <f t="shared" ref="A5:A68" ca="1" si="0">RANDBETWEEN(0,99)</f>
        <v>68</v>
      </c>
      <c r="B5">
        <f t="shared" ref="B5:B68" ca="1" si="1">RANDBETWEEN(0,999)</f>
        <v>253</v>
      </c>
      <c r="C5">
        <f t="shared" ref="C5:C68" ca="1" si="2">RANDBETWEEN(0,9)</f>
        <v>3</v>
      </c>
      <c r="D5">
        <f t="shared" ref="D5:D68" ca="1" si="3">RANDBETWEEN(0,1)</f>
        <v>1</v>
      </c>
      <c r="F5" t="str">
        <f t="shared" ref="F5:F68" ca="1" si="4">"TR"&amp;A5</f>
        <v>TR68</v>
      </c>
      <c r="G5" t="str">
        <f ca="1">VLOOKUP(F5,Traders!$C$4:$E$103,2)</f>
        <v>Myron Gutierrez</v>
      </c>
      <c r="H5" t="str">
        <f ca="1">VLOOKUP(VLOOKUP(F5,Traders!$C$4:$E$103,3),Desks!$C$4:$D14,2)</f>
        <v>Desk 8</v>
      </c>
      <c r="I5" t="str">
        <f t="shared" ref="I5:I68" ca="1" si="5">"CL"&amp;B5</f>
        <v>CL253</v>
      </c>
      <c r="J5" t="str">
        <f t="shared" ref="J5:J68" ca="1" si="6">"Client " &amp; B5</f>
        <v>Client 253</v>
      </c>
      <c r="K5" t="str">
        <f t="shared" ref="K5:K68" ca="1" si="7">"MK"&amp;C5</f>
        <v>MK3</v>
      </c>
      <c r="L5" t="str">
        <f ca="1">VLOOKUP(K5,Markets!$C$4:$D14,2)</f>
        <v>Singapore</v>
      </c>
      <c r="M5" t="str">
        <f t="shared" ref="M5:M68" ca="1" si="8">"RL"&amp;D5</f>
        <v>RL1</v>
      </c>
      <c r="N5" t="str">
        <f ca="1">VLOOKUP(M5,Role!$C$4:$D$5,2)</f>
        <v>Backup</v>
      </c>
    </row>
    <row r="6" spans="1:14" x14ac:dyDescent="0.2">
      <c r="A6">
        <f t="shared" ca="1" si="0"/>
        <v>72</v>
      </c>
      <c r="B6">
        <f t="shared" ca="1" si="1"/>
        <v>878</v>
      </c>
      <c r="C6">
        <f t="shared" ca="1" si="2"/>
        <v>6</v>
      </c>
      <c r="D6">
        <f t="shared" ca="1" si="3"/>
        <v>1</v>
      </c>
      <c r="F6" t="str">
        <f t="shared" ca="1" si="4"/>
        <v>TR72</v>
      </c>
      <c r="G6" t="str">
        <f ca="1">VLOOKUP(F6,Traders!$C$4:$E$103,2)</f>
        <v>Shaurya Manning</v>
      </c>
      <c r="H6" t="str">
        <f ca="1">VLOOKUP(VLOOKUP(F6,Traders!$C$4:$E$103,3),Desks!$C$4:$D15,2)</f>
        <v>Desk 2</v>
      </c>
      <c r="I6" t="str">
        <f t="shared" ca="1" si="5"/>
        <v>CL878</v>
      </c>
      <c r="J6" t="str">
        <f t="shared" ca="1" si="6"/>
        <v>Client 878</v>
      </c>
      <c r="K6" t="str">
        <f t="shared" ca="1" si="7"/>
        <v>MK6</v>
      </c>
      <c r="L6" t="str">
        <f ca="1">VLOOKUP(K6,Markets!$C$4:$D15,2)</f>
        <v>Australia</v>
      </c>
      <c r="M6" t="str">
        <f t="shared" ca="1" si="8"/>
        <v>RL1</v>
      </c>
      <c r="N6" t="str">
        <f ca="1">VLOOKUP(M6,Role!$C$4:$D$5,2)</f>
        <v>Backup</v>
      </c>
    </row>
    <row r="7" spans="1:14" x14ac:dyDescent="0.2">
      <c r="A7">
        <f t="shared" ca="1" si="0"/>
        <v>31</v>
      </c>
      <c r="B7">
        <f t="shared" ca="1" si="1"/>
        <v>313</v>
      </c>
      <c r="C7">
        <f t="shared" ca="1" si="2"/>
        <v>2</v>
      </c>
      <c r="D7">
        <f t="shared" ca="1" si="3"/>
        <v>1</v>
      </c>
      <c r="F7" t="str">
        <f t="shared" ca="1" si="4"/>
        <v>TR31</v>
      </c>
      <c r="G7" t="str">
        <f ca="1">VLOOKUP(F7,Traders!$C$4:$E$103,2)</f>
        <v>Sahil Acevedo</v>
      </c>
      <c r="H7" t="str">
        <f ca="1">VLOOKUP(VLOOKUP(F7,Traders!$C$4:$E$103,3),Desks!$C$4:$D16,2)</f>
        <v>Desk 1</v>
      </c>
      <c r="I7" t="str">
        <f t="shared" ca="1" si="5"/>
        <v>CL313</v>
      </c>
      <c r="J7" t="str">
        <f t="shared" ca="1" si="6"/>
        <v>Client 313</v>
      </c>
      <c r="K7" t="str">
        <f t="shared" ca="1" si="7"/>
        <v>MK2</v>
      </c>
      <c r="L7" t="str">
        <f ca="1">VLOOKUP(K7,Markets!$C$4:$D16,2)</f>
        <v>China</v>
      </c>
      <c r="M7" t="str">
        <f t="shared" ca="1" si="8"/>
        <v>RL1</v>
      </c>
      <c r="N7" t="str">
        <f ca="1">VLOOKUP(M7,Role!$C$4:$D$5,2)</f>
        <v>Backup</v>
      </c>
    </row>
    <row r="8" spans="1:14" x14ac:dyDescent="0.2">
      <c r="A8">
        <f t="shared" ca="1" si="0"/>
        <v>29</v>
      </c>
      <c r="B8">
        <f t="shared" ca="1" si="1"/>
        <v>674</v>
      </c>
      <c r="C8">
        <f t="shared" ca="1" si="2"/>
        <v>8</v>
      </c>
      <c r="D8">
        <f t="shared" ca="1" si="3"/>
        <v>0</v>
      </c>
      <c r="F8" t="str">
        <f t="shared" ca="1" si="4"/>
        <v>TR29</v>
      </c>
      <c r="G8" t="str">
        <f ca="1">VLOOKUP(F8,Traders!$C$4:$E$103,2)</f>
        <v>Amani Deleon</v>
      </c>
      <c r="H8" t="str">
        <f ca="1">VLOOKUP(VLOOKUP(F8,Traders!$C$4:$E$103,3),Desks!$C$4:$D17,2)</f>
        <v>Desk 9</v>
      </c>
      <c r="I8" t="str">
        <f t="shared" ca="1" si="5"/>
        <v>CL674</v>
      </c>
      <c r="J8" t="str">
        <f t="shared" ca="1" si="6"/>
        <v>Client 674</v>
      </c>
      <c r="K8" t="str">
        <f t="shared" ca="1" si="7"/>
        <v>MK8</v>
      </c>
      <c r="L8" t="str">
        <f ca="1">VLOOKUP(K8,Markets!$C$4:$D17,2)</f>
        <v>India</v>
      </c>
      <c r="M8" t="str">
        <f t="shared" ca="1" si="8"/>
        <v>RL0</v>
      </c>
      <c r="N8" t="str">
        <f ca="1">VLOOKUP(M8,Role!$C$4:$D$5,2)</f>
        <v>Primary</v>
      </c>
    </row>
    <row r="9" spans="1:14" x14ac:dyDescent="0.2">
      <c r="A9">
        <f t="shared" ca="1" si="0"/>
        <v>12</v>
      </c>
      <c r="B9">
        <f t="shared" ca="1" si="1"/>
        <v>287</v>
      </c>
      <c r="C9">
        <f t="shared" ca="1" si="2"/>
        <v>3</v>
      </c>
      <c r="D9">
        <f t="shared" ca="1" si="3"/>
        <v>1</v>
      </c>
      <c r="F9" t="str">
        <f t="shared" ca="1" si="4"/>
        <v>TR12</v>
      </c>
      <c r="G9" t="str">
        <f ca="1">VLOOKUP(F9,Traders!$C$4:$E$103,2)</f>
        <v>Kia Morrison</v>
      </c>
      <c r="H9" t="str">
        <f ca="1">VLOOKUP(VLOOKUP(F9,Traders!$C$4:$E$103,3),Desks!$C$4:$D18,2)</f>
        <v>Desk 2</v>
      </c>
      <c r="I9" t="str">
        <f t="shared" ca="1" si="5"/>
        <v>CL287</v>
      </c>
      <c r="J9" t="str">
        <f t="shared" ca="1" si="6"/>
        <v>Client 287</v>
      </c>
      <c r="K9" t="str">
        <f t="shared" ca="1" si="7"/>
        <v>MK3</v>
      </c>
      <c r="L9" t="str">
        <f ca="1">VLOOKUP(K9,Markets!$C$4:$D18,2)</f>
        <v>Singapore</v>
      </c>
      <c r="M9" t="str">
        <f t="shared" ca="1" si="8"/>
        <v>RL1</v>
      </c>
      <c r="N9" t="str">
        <f ca="1">VLOOKUP(M9,Role!$C$4:$D$5,2)</f>
        <v>Backup</v>
      </c>
    </row>
    <row r="10" spans="1:14" x14ac:dyDescent="0.2">
      <c r="A10">
        <f t="shared" ca="1" si="0"/>
        <v>27</v>
      </c>
      <c r="B10">
        <f t="shared" ca="1" si="1"/>
        <v>361</v>
      </c>
      <c r="C10">
        <f t="shared" ca="1" si="2"/>
        <v>2</v>
      </c>
      <c r="D10">
        <f t="shared" ca="1" si="3"/>
        <v>0</v>
      </c>
      <c r="F10" t="str">
        <f t="shared" ca="1" si="4"/>
        <v>TR27</v>
      </c>
      <c r="G10" t="str">
        <f ca="1">VLOOKUP(F10,Traders!$C$4:$E$103,2)</f>
        <v>Isis Ramos</v>
      </c>
      <c r="H10" t="str">
        <f ca="1">VLOOKUP(VLOOKUP(F10,Traders!$C$4:$E$103,3),Desks!$C$4:$D19,2)</f>
        <v>Desk 7</v>
      </c>
      <c r="I10" t="str">
        <f t="shared" ca="1" si="5"/>
        <v>CL361</v>
      </c>
      <c r="J10" t="str">
        <f t="shared" ca="1" si="6"/>
        <v>Client 361</v>
      </c>
      <c r="K10" t="str">
        <f t="shared" ca="1" si="7"/>
        <v>MK2</v>
      </c>
      <c r="L10" t="str">
        <f ca="1">VLOOKUP(K10,Markets!$C$4:$D19,2)</f>
        <v>China</v>
      </c>
      <c r="M10" t="str">
        <f t="shared" ca="1" si="8"/>
        <v>RL0</v>
      </c>
      <c r="N10" t="str">
        <f ca="1">VLOOKUP(M10,Role!$C$4:$D$5,2)</f>
        <v>Primary</v>
      </c>
    </row>
    <row r="11" spans="1:14" x14ac:dyDescent="0.2">
      <c r="A11">
        <f t="shared" ca="1" si="0"/>
        <v>59</v>
      </c>
      <c r="B11">
        <f t="shared" ca="1" si="1"/>
        <v>180</v>
      </c>
      <c r="C11">
        <f t="shared" ca="1" si="2"/>
        <v>8</v>
      </c>
      <c r="D11">
        <f t="shared" ca="1" si="3"/>
        <v>1</v>
      </c>
      <c r="F11" t="str">
        <f t="shared" ca="1" si="4"/>
        <v>TR59</v>
      </c>
      <c r="G11" t="str">
        <f ca="1">VLOOKUP(F11,Traders!$C$4:$E$103,2)</f>
        <v>Laiba Norman</v>
      </c>
      <c r="H11" t="str">
        <f ca="1">VLOOKUP(VLOOKUP(F11,Traders!$C$4:$E$103,3),Desks!$C$4:$D20,2)</f>
        <v>Desk 9</v>
      </c>
      <c r="I11" t="str">
        <f t="shared" ca="1" si="5"/>
        <v>CL180</v>
      </c>
      <c r="J11" t="str">
        <f t="shared" ca="1" si="6"/>
        <v>Client 180</v>
      </c>
      <c r="K11" t="str">
        <f t="shared" ca="1" si="7"/>
        <v>MK8</v>
      </c>
      <c r="L11" t="str">
        <f ca="1">VLOOKUP(K11,Markets!$C$4:$D20,2)</f>
        <v>India</v>
      </c>
      <c r="M11" t="str">
        <f t="shared" ca="1" si="8"/>
        <v>RL1</v>
      </c>
      <c r="N11" t="str">
        <f ca="1">VLOOKUP(M11,Role!$C$4:$D$5,2)</f>
        <v>Backup</v>
      </c>
    </row>
    <row r="12" spans="1:14" x14ac:dyDescent="0.2">
      <c r="A12">
        <f t="shared" ca="1" si="0"/>
        <v>30</v>
      </c>
      <c r="B12">
        <f t="shared" ca="1" si="1"/>
        <v>265</v>
      </c>
      <c r="C12">
        <f t="shared" ca="1" si="2"/>
        <v>0</v>
      </c>
      <c r="D12">
        <f t="shared" ca="1" si="3"/>
        <v>0</v>
      </c>
      <c r="F12" t="str">
        <f t="shared" ca="1" si="4"/>
        <v>TR30</v>
      </c>
      <c r="G12" t="str">
        <f ca="1">VLOOKUP(F12,Traders!$C$4:$E$103,2)</f>
        <v>Benas Barrera</v>
      </c>
      <c r="H12" t="str">
        <f ca="1">VLOOKUP(VLOOKUP(F12,Traders!$C$4:$E$103,3),Desks!$C$4:$D21,2)</f>
        <v>Desk 0</v>
      </c>
      <c r="I12" t="str">
        <f t="shared" ca="1" si="5"/>
        <v>CL265</v>
      </c>
      <c r="J12" t="str">
        <f t="shared" ca="1" si="6"/>
        <v>Client 265</v>
      </c>
      <c r="K12" t="str">
        <f t="shared" ca="1" si="7"/>
        <v>MK0</v>
      </c>
      <c r="L12" t="str">
        <f ca="1">VLOOKUP(K12,Markets!$C$4:$D21,2)</f>
        <v>Japan</v>
      </c>
      <c r="M12" t="str">
        <f t="shared" ca="1" si="8"/>
        <v>RL0</v>
      </c>
      <c r="N12" t="str">
        <f ca="1">VLOOKUP(M12,Role!$C$4:$D$5,2)</f>
        <v>Primary</v>
      </c>
    </row>
    <row r="13" spans="1:14" x14ac:dyDescent="0.2">
      <c r="A13">
        <f t="shared" ca="1" si="0"/>
        <v>6</v>
      </c>
      <c r="B13">
        <f t="shared" ca="1" si="1"/>
        <v>691</v>
      </c>
      <c r="C13">
        <f t="shared" ca="1" si="2"/>
        <v>2</v>
      </c>
      <c r="D13">
        <f t="shared" ca="1" si="3"/>
        <v>1</v>
      </c>
      <c r="F13" t="str">
        <f t="shared" ca="1" si="4"/>
        <v>TR6</v>
      </c>
      <c r="G13" t="str">
        <f ca="1">VLOOKUP(F13,Traders!$C$4:$E$103,2)</f>
        <v>Laiba Norman</v>
      </c>
      <c r="H13" t="str">
        <f ca="1">VLOOKUP(VLOOKUP(F13,Traders!$C$4:$E$103,3),Desks!$C$4:$D22,2)</f>
        <v>Desk 9</v>
      </c>
      <c r="I13" t="str">
        <f t="shared" ca="1" si="5"/>
        <v>CL691</v>
      </c>
      <c r="J13" t="str">
        <f t="shared" ca="1" si="6"/>
        <v>Client 691</v>
      </c>
      <c r="K13" t="str">
        <f t="shared" ca="1" si="7"/>
        <v>MK2</v>
      </c>
      <c r="L13" t="str">
        <f ca="1">VLOOKUP(K13,Markets!$C$4:$D22,2)</f>
        <v>China</v>
      </c>
      <c r="M13" t="str">
        <f t="shared" ca="1" si="8"/>
        <v>RL1</v>
      </c>
      <c r="N13" t="str">
        <f ca="1">VLOOKUP(M13,Role!$C$4:$D$5,2)</f>
        <v>Backup</v>
      </c>
    </row>
    <row r="14" spans="1:14" x14ac:dyDescent="0.2">
      <c r="A14">
        <f t="shared" ca="1" si="0"/>
        <v>36</v>
      </c>
      <c r="B14">
        <f t="shared" ca="1" si="1"/>
        <v>835</v>
      </c>
      <c r="C14">
        <f t="shared" ca="1" si="2"/>
        <v>5</v>
      </c>
      <c r="D14">
        <f t="shared" ca="1" si="3"/>
        <v>0</v>
      </c>
      <c r="F14" t="str">
        <f t="shared" ca="1" si="4"/>
        <v>TR36</v>
      </c>
      <c r="G14" t="str">
        <f ca="1">VLOOKUP(F14,Traders!$C$4:$E$103,2)</f>
        <v>Shania Gilbert</v>
      </c>
      <c r="H14" t="str">
        <f ca="1">VLOOKUP(VLOOKUP(F14,Traders!$C$4:$E$103,3),Desks!$C$4:$D23,2)</f>
        <v>Desk 6</v>
      </c>
      <c r="I14" t="str">
        <f t="shared" ca="1" si="5"/>
        <v>CL835</v>
      </c>
      <c r="J14" t="str">
        <f t="shared" ca="1" si="6"/>
        <v>Client 835</v>
      </c>
      <c r="K14" t="str">
        <f t="shared" ca="1" si="7"/>
        <v>MK5</v>
      </c>
      <c r="L14" t="str">
        <f ca="1">VLOOKUP(K14,Markets!$C$4:$D23,2)</f>
        <v>Malaysia</v>
      </c>
      <c r="M14" t="str">
        <f t="shared" ca="1" si="8"/>
        <v>RL0</v>
      </c>
      <c r="N14" t="str">
        <f ca="1">VLOOKUP(M14,Role!$C$4:$D$5,2)</f>
        <v>Primary</v>
      </c>
    </row>
    <row r="15" spans="1:14" x14ac:dyDescent="0.2">
      <c r="A15">
        <f t="shared" ca="1" si="0"/>
        <v>5</v>
      </c>
      <c r="B15">
        <f t="shared" ca="1" si="1"/>
        <v>851</v>
      </c>
      <c r="C15">
        <f t="shared" ca="1" si="2"/>
        <v>2</v>
      </c>
      <c r="D15">
        <f t="shared" ca="1" si="3"/>
        <v>1</v>
      </c>
      <c r="F15" t="str">
        <f t="shared" ca="1" si="4"/>
        <v>TR5</v>
      </c>
      <c r="G15" t="str">
        <f ca="1">VLOOKUP(F15,Traders!$C$4:$E$103,2)</f>
        <v>Amman Duncan</v>
      </c>
      <c r="H15" t="str">
        <f ca="1">VLOOKUP(VLOOKUP(F15,Traders!$C$4:$E$103,3),Desks!$C$4:$D24,2)</f>
        <v>Desk 9</v>
      </c>
      <c r="I15" t="str">
        <f t="shared" ca="1" si="5"/>
        <v>CL851</v>
      </c>
      <c r="J15" t="str">
        <f t="shared" ca="1" si="6"/>
        <v>Client 851</v>
      </c>
      <c r="K15" t="str">
        <f t="shared" ca="1" si="7"/>
        <v>MK2</v>
      </c>
      <c r="L15" t="str">
        <f ca="1">VLOOKUP(K15,Markets!$C$4:$D24,2)</f>
        <v>China</v>
      </c>
      <c r="M15" t="str">
        <f t="shared" ca="1" si="8"/>
        <v>RL1</v>
      </c>
      <c r="N15" t="str">
        <f ca="1">VLOOKUP(M15,Role!$C$4:$D$5,2)</f>
        <v>Backup</v>
      </c>
    </row>
    <row r="16" spans="1:14" x14ac:dyDescent="0.2">
      <c r="A16">
        <f t="shared" ca="1" si="0"/>
        <v>18</v>
      </c>
      <c r="B16">
        <f t="shared" ca="1" si="1"/>
        <v>772</v>
      </c>
      <c r="C16">
        <f t="shared" ca="1" si="2"/>
        <v>7</v>
      </c>
      <c r="D16">
        <f t="shared" ca="1" si="3"/>
        <v>0</v>
      </c>
      <c r="F16" t="str">
        <f t="shared" ca="1" si="4"/>
        <v>TR18</v>
      </c>
      <c r="G16" t="str">
        <f ca="1">VLOOKUP(F16,Traders!$C$4:$E$103,2)</f>
        <v>Daniel Dunkley</v>
      </c>
      <c r="H16" t="str">
        <f ca="1">VLOOKUP(VLOOKUP(F16,Traders!$C$4:$E$103,3),Desks!$C$4:$D25,2)</f>
        <v>Desk 8</v>
      </c>
      <c r="I16" t="str">
        <f t="shared" ca="1" si="5"/>
        <v>CL772</v>
      </c>
      <c r="J16" t="str">
        <f t="shared" ca="1" si="6"/>
        <v>Client 772</v>
      </c>
      <c r="K16" t="str">
        <f t="shared" ca="1" si="7"/>
        <v>MK7</v>
      </c>
      <c r="L16" t="str">
        <f ca="1">VLOOKUP(K16,Markets!$C$4:$D25,2)</f>
        <v>Taiwan</v>
      </c>
      <c r="M16" t="str">
        <f t="shared" ca="1" si="8"/>
        <v>RL0</v>
      </c>
      <c r="N16" t="str">
        <f ca="1">VLOOKUP(M16,Role!$C$4:$D$5,2)</f>
        <v>Primary</v>
      </c>
    </row>
    <row r="17" spans="1:14" x14ac:dyDescent="0.2">
      <c r="A17">
        <f t="shared" ca="1" si="0"/>
        <v>61</v>
      </c>
      <c r="B17">
        <f t="shared" ca="1" si="1"/>
        <v>199</v>
      </c>
      <c r="C17">
        <f t="shared" ca="1" si="2"/>
        <v>6</v>
      </c>
      <c r="D17">
        <f t="shared" ca="1" si="3"/>
        <v>0</v>
      </c>
      <c r="F17" t="str">
        <f t="shared" ca="1" si="4"/>
        <v>TR61</v>
      </c>
      <c r="G17" t="str">
        <f ca="1">VLOOKUP(F17,Traders!$C$4:$E$103,2)</f>
        <v>Riccardo Fields</v>
      </c>
      <c r="H17" t="str">
        <f ca="1">VLOOKUP(VLOOKUP(F17,Traders!$C$4:$E$103,3),Desks!$C$4:$D26,2)</f>
        <v>Desk 1</v>
      </c>
      <c r="I17" t="str">
        <f t="shared" ca="1" si="5"/>
        <v>CL199</v>
      </c>
      <c r="J17" t="str">
        <f t="shared" ca="1" si="6"/>
        <v>Client 199</v>
      </c>
      <c r="K17" t="str">
        <f t="shared" ca="1" si="7"/>
        <v>MK6</v>
      </c>
      <c r="L17" t="str">
        <f ca="1">VLOOKUP(K17,Markets!$C$4:$D26,2)</f>
        <v>Australia</v>
      </c>
      <c r="M17" t="str">
        <f t="shared" ca="1" si="8"/>
        <v>RL0</v>
      </c>
      <c r="N17" t="str">
        <f ca="1">VLOOKUP(M17,Role!$C$4:$D$5,2)</f>
        <v>Primary</v>
      </c>
    </row>
    <row r="18" spans="1:14" x14ac:dyDescent="0.2">
      <c r="A18">
        <f t="shared" ca="1" si="0"/>
        <v>56</v>
      </c>
      <c r="B18">
        <f t="shared" ca="1" si="1"/>
        <v>789</v>
      </c>
      <c r="C18">
        <f t="shared" ca="1" si="2"/>
        <v>7</v>
      </c>
      <c r="D18">
        <f t="shared" ca="1" si="3"/>
        <v>1</v>
      </c>
      <c r="F18" t="str">
        <f t="shared" ca="1" si="4"/>
        <v>TR56</v>
      </c>
      <c r="G18" t="str">
        <f ca="1">VLOOKUP(F18,Traders!$C$4:$E$103,2)</f>
        <v>Ahmet Faulkner</v>
      </c>
      <c r="H18" t="str">
        <f ca="1">VLOOKUP(VLOOKUP(F18,Traders!$C$4:$E$103,3),Desks!$C$4:$D27,2)</f>
        <v>Desk 6</v>
      </c>
      <c r="I18" t="str">
        <f t="shared" ca="1" si="5"/>
        <v>CL789</v>
      </c>
      <c r="J18" t="str">
        <f t="shared" ca="1" si="6"/>
        <v>Client 789</v>
      </c>
      <c r="K18" t="str">
        <f t="shared" ca="1" si="7"/>
        <v>MK7</v>
      </c>
      <c r="L18" t="str">
        <f ca="1">VLOOKUP(K18,Markets!$C$4:$D27,2)</f>
        <v>Taiwan</v>
      </c>
      <c r="M18" t="str">
        <f t="shared" ca="1" si="8"/>
        <v>RL1</v>
      </c>
      <c r="N18" t="str">
        <f ca="1">VLOOKUP(M18,Role!$C$4:$D$5,2)</f>
        <v>Backup</v>
      </c>
    </row>
    <row r="19" spans="1:14" x14ac:dyDescent="0.2">
      <c r="A19">
        <f t="shared" ca="1" si="0"/>
        <v>56</v>
      </c>
      <c r="B19">
        <f t="shared" ca="1" si="1"/>
        <v>348</v>
      </c>
      <c r="C19">
        <f t="shared" ca="1" si="2"/>
        <v>5</v>
      </c>
      <c r="D19">
        <f t="shared" ca="1" si="3"/>
        <v>0</v>
      </c>
      <c r="F19" t="str">
        <f t="shared" ca="1" si="4"/>
        <v>TR56</v>
      </c>
      <c r="G19" t="str">
        <f ca="1">VLOOKUP(F19,Traders!$C$4:$E$103,2)</f>
        <v>Ahmet Faulkner</v>
      </c>
      <c r="H19" t="str">
        <f ca="1">VLOOKUP(VLOOKUP(F19,Traders!$C$4:$E$103,3),Desks!$C$4:$D28,2)</f>
        <v>Desk 6</v>
      </c>
      <c r="I19" t="str">
        <f t="shared" ca="1" si="5"/>
        <v>CL348</v>
      </c>
      <c r="J19" t="str">
        <f t="shared" ca="1" si="6"/>
        <v>Client 348</v>
      </c>
      <c r="K19" t="str">
        <f t="shared" ca="1" si="7"/>
        <v>MK5</v>
      </c>
      <c r="L19" t="str">
        <f ca="1">VLOOKUP(K19,Markets!$C$4:$D28,2)</f>
        <v>Malaysia</v>
      </c>
      <c r="M19" t="str">
        <f t="shared" ca="1" si="8"/>
        <v>RL0</v>
      </c>
      <c r="N19" t="str">
        <f ca="1">VLOOKUP(M19,Role!$C$4:$D$5,2)</f>
        <v>Primary</v>
      </c>
    </row>
    <row r="20" spans="1:14" x14ac:dyDescent="0.2">
      <c r="A20">
        <f t="shared" ca="1" si="0"/>
        <v>30</v>
      </c>
      <c r="B20">
        <f t="shared" ca="1" si="1"/>
        <v>161</v>
      </c>
      <c r="C20">
        <f t="shared" ca="1" si="2"/>
        <v>8</v>
      </c>
      <c r="D20">
        <f t="shared" ca="1" si="3"/>
        <v>0</v>
      </c>
      <c r="F20" t="str">
        <f t="shared" ca="1" si="4"/>
        <v>TR30</v>
      </c>
      <c r="G20" t="str">
        <f ca="1">VLOOKUP(F20,Traders!$C$4:$E$103,2)</f>
        <v>Benas Barrera</v>
      </c>
      <c r="H20" t="str">
        <f ca="1">VLOOKUP(VLOOKUP(F20,Traders!$C$4:$E$103,3),Desks!$C$4:$D29,2)</f>
        <v>Desk 0</v>
      </c>
      <c r="I20" t="str">
        <f t="shared" ca="1" si="5"/>
        <v>CL161</v>
      </c>
      <c r="J20" t="str">
        <f t="shared" ca="1" si="6"/>
        <v>Client 161</v>
      </c>
      <c r="K20" t="str">
        <f t="shared" ca="1" si="7"/>
        <v>MK8</v>
      </c>
      <c r="L20" t="str">
        <f ca="1">VLOOKUP(K20,Markets!$C$4:$D29,2)</f>
        <v>India</v>
      </c>
      <c r="M20" t="str">
        <f t="shared" ca="1" si="8"/>
        <v>RL0</v>
      </c>
      <c r="N20" t="str">
        <f ca="1">VLOOKUP(M20,Role!$C$4:$D$5,2)</f>
        <v>Primary</v>
      </c>
    </row>
    <row r="21" spans="1:14" x14ac:dyDescent="0.2">
      <c r="A21">
        <f t="shared" ca="1" si="0"/>
        <v>15</v>
      </c>
      <c r="B21">
        <f t="shared" ca="1" si="1"/>
        <v>189</v>
      </c>
      <c r="C21">
        <f t="shared" ca="1" si="2"/>
        <v>1</v>
      </c>
      <c r="D21">
        <f t="shared" ca="1" si="3"/>
        <v>0</v>
      </c>
      <c r="F21" t="str">
        <f t="shared" ca="1" si="4"/>
        <v>TR15</v>
      </c>
      <c r="G21" t="str">
        <f ca="1">VLOOKUP(F21,Traders!$C$4:$E$103,2)</f>
        <v>Syed Galvan</v>
      </c>
      <c r="H21" t="str">
        <f ca="1">VLOOKUP(VLOOKUP(F21,Traders!$C$4:$E$103,3),Desks!$C$4:$D30,2)</f>
        <v>Desk 5</v>
      </c>
      <c r="I21" t="str">
        <f t="shared" ca="1" si="5"/>
        <v>CL189</v>
      </c>
      <c r="J21" t="str">
        <f t="shared" ca="1" si="6"/>
        <v>Client 189</v>
      </c>
      <c r="K21" t="str">
        <f t="shared" ca="1" si="7"/>
        <v>MK1</v>
      </c>
      <c r="L21" t="str">
        <f ca="1">VLOOKUP(K21,Markets!$C$4:$D30,2)</f>
        <v>Hong Kong</v>
      </c>
      <c r="M21" t="str">
        <f t="shared" ca="1" si="8"/>
        <v>RL0</v>
      </c>
      <c r="N21" t="str">
        <f ca="1">VLOOKUP(M21,Role!$C$4:$D$5,2)</f>
        <v>Primary</v>
      </c>
    </row>
    <row r="22" spans="1:14" x14ac:dyDescent="0.2">
      <c r="A22">
        <f t="shared" ca="1" si="0"/>
        <v>99</v>
      </c>
      <c r="B22">
        <f t="shared" ca="1" si="1"/>
        <v>628</v>
      </c>
      <c r="C22">
        <f t="shared" ca="1" si="2"/>
        <v>4</v>
      </c>
      <c r="D22">
        <f t="shared" ca="1" si="3"/>
        <v>0</v>
      </c>
      <c r="F22" t="str">
        <f t="shared" ca="1" si="4"/>
        <v>TR99</v>
      </c>
      <c r="G22" t="str">
        <f ca="1">VLOOKUP(F22,Traders!$C$4:$E$103,2)</f>
        <v>Keeleigh Mosley</v>
      </c>
      <c r="H22" t="str">
        <f ca="1">VLOOKUP(VLOOKUP(F22,Traders!$C$4:$E$103,3),Desks!$C$4:$D31,2)</f>
        <v>Desk 9</v>
      </c>
      <c r="I22" t="str">
        <f t="shared" ca="1" si="5"/>
        <v>CL628</v>
      </c>
      <c r="J22" t="str">
        <f t="shared" ca="1" si="6"/>
        <v>Client 628</v>
      </c>
      <c r="K22" t="str">
        <f t="shared" ca="1" si="7"/>
        <v>MK4</v>
      </c>
      <c r="L22" t="str">
        <f ca="1">VLOOKUP(K22,Markets!$C$4:$D31,2)</f>
        <v>Korea</v>
      </c>
      <c r="M22" t="str">
        <f t="shared" ca="1" si="8"/>
        <v>RL0</v>
      </c>
      <c r="N22" t="str">
        <f ca="1">VLOOKUP(M22,Role!$C$4:$D$5,2)</f>
        <v>Primary</v>
      </c>
    </row>
    <row r="23" spans="1:14" x14ac:dyDescent="0.2">
      <c r="A23">
        <f t="shared" ca="1" si="0"/>
        <v>48</v>
      </c>
      <c r="B23">
        <f t="shared" ca="1" si="1"/>
        <v>60</v>
      </c>
      <c r="C23">
        <f t="shared" ca="1" si="2"/>
        <v>1</v>
      </c>
      <c r="D23">
        <f t="shared" ca="1" si="3"/>
        <v>0</v>
      </c>
      <c r="F23" t="str">
        <f t="shared" ca="1" si="4"/>
        <v>TR48</v>
      </c>
      <c r="G23" t="str">
        <f ca="1">VLOOKUP(F23,Traders!$C$4:$E$103,2)</f>
        <v>Caris Parkinson</v>
      </c>
      <c r="H23" t="str">
        <f ca="1">VLOOKUP(VLOOKUP(F23,Traders!$C$4:$E$103,3),Desks!$C$4:$D32,2)</f>
        <v>Desk 8</v>
      </c>
      <c r="I23" t="str">
        <f t="shared" ca="1" si="5"/>
        <v>CL60</v>
      </c>
      <c r="J23" t="str">
        <f t="shared" ca="1" si="6"/>
        <v>Client 60</v>
      </c>
      <c r="K23" t="str">
        <f t="shared" ca="1" si="7"/>
        <v>MK1</v>
      </c>
      <c r="L23" t="str">
        <f ca="1">VLOOKUP(K23,Markets!$C$4:$D32,2)</f>
        <v>Hong Kong</v>
      </c>
      <c r="M23" t="str">
        <f t="shared" ca="1" si="8"/>
        <v>RL0</v>
      </c>
      <c r="N23" t="str">
        <f ca="1">VLOOKUP(M23,Role!$C$4:$D$5,2)</f>
        <v>Primary</v>
      </c>
    </row>
    <row r="24" spans="1:14" x14ac:dyDescent="0.2">
      <c r="A24">
        <f t="shared" ca="1" si="0"/>
        <v>76</v>
      </c>
      <c r="B24">
        <f t="shared" ca="1" si="1"/>
        <v>265</v>
      </c>
      <c r="C24">
        <f t="shared" ca="1" si="2"/>
        <v>0</v>
      </c>
      <c r="D24">
        <f t="shared" ca="1" si="3"/>
        <v>1</v>
      </c>
      <c r="F24" t="str">
        <f t="shared" ca="1" si="4"/>
        <v>TR76</v>
      </c>
      <c r="G24" t="str">
        <f ca="1">VLOOKUP(F24,Traders!$C$4:$E$103,2)</f>
        <v>Finnian Wolf</v>
      </c>
      <c r="H24" t="str">
        <f ca="1">VLOOKUP(VLOOKUP(F24,Traders!$C$4:$E$103,3),Desks!$C$4:$D33,2)</f>
        <v>Desk 6</v>
      </c>
      <c r="I24" t="str">
        <f t="shared" ca="1" si="5"/>
        <v>CL265</v>
      </c>
      <c r="J24" t="str">
        <f t="shared" ca="1" si="6"/>
        <v>Client 265</v>
      </c>
      <c r="K24" t="str">
        <f t="shared" ca="1" si="7"/>
        <v>MK0</v>
      </c>
      <c r="L24" t="str">
        <f ca="1">VLOOKUP(K24,Markets!$C$4:$D33,2)</f>
        <v>Japan</v>
      </c>
      <c r="M24" t="str">
        <f t="shared" ca="1" si="8"/>
        <v>RL1</v>
      </c>
      <c r="N24" t="str">
        <f ca="1">VLOOKUP(M24,Role!$C$4:$D$5,2)</f>
        <v>Backup</v>
      </c>
    </row>
    <row r="25" spans="1:14" x14ac:dyDescent="0.2">
      <c r="A25">
        <f t="shared" ca="1" si="0"/>
        <v>95</v>
      </c>
      <c r="B25">
        <f t="shared" ca="1" si="1"/>
        <v>994</v>
      </c>
      <c r="C25">
        <f t="shared" ca="1" si="2"/>
        <v>8</v>
      </c>
      <c r="D25">
        <f t="shared" ca="1" si="3"/>
        <v>1</v>
      </c>
      <c r="F25" t="str">
        <f t="shared" ca="1" si="4"/>
        <v>TR95</v>
      </c>
      <c r="G25" t="str">
        <f ca="1">VLOOKUP(F25,Traders!$C$4:$E$103,2)</f>
        <v>Alara Richards</v>
      </c>
      <c r="H25" t="str">
        <f ca="1">VLOOKUP(VLOOKUP(F25,Traders!$C$4:$E$103,3),Desks!$C$4:$D34,2)</f>
        <v>Desk 5</v>
      </c>
      <c r="I25" t="str">
        <f t="shared" ca="1" si="5"/>
        <v>CL994</v>
      </c>
      <c r="J25" t="str">
        <f t="shared" ca="1" si="6"/>
        <v>Client 994</v>
      </c>
      <c r="K25" t="str">
        <f t="shared" ca="1" si="7"/>
        <v>MK8</v>
      </c>
      <c r="L25" t="str">
        <f ca="1">VLOOKUP(K25,Markets!$C$4:$D34,2)</f>
        <v>India</v>
      </c>
      <c r="M25" t="str">
        <f t="shared" ca="1" si="8"/>
        <v>RL1</v>
      </c>
      <c r="N25" t="str">
        <f ca="1">VLOOKUP(M25,Role!$C$4:$D$5,2)</f>
        <v>Backup</v>
      </c>
    </row>
    <row r="26" spans="1:14" x14ac:dyDescent="0.2">
      <c r="A26">
        <f t="shared" ca="1" si="0"/>
        <v>26</v>
      </c>
      <c r="B26">
        <f t="shared" ca="1" si="1"/>
        <v>780</v>
      </c>
      <c r="C26">
        <f t="shared" ca="1" si="2"/>
        <v>6</v>
      </c>
      <c r="D26">
        <f t="shared" ca="1" si="3"/>
        <v>1</v>
      </c>
      <c r="F26" t="str">
        <f t="shared" ca="1" si="4"/>
        <v>TR26</v>
      </c>
      <c r="G26" t="str">
        <f ca="1">VLOOKUP(F26,Traders!$C$4:$E$103,2)</f>
        <v>Bella-Rose Vickers</v>
      </c>
      <c r="H26" t="str">
        <f ca="1">VLOOKUP(VLOOKUP(F26,Traders!$C$4:$E$103,3),Desks!$C$4:$D35,2)</f>
        <v>Desk 6</v>
      </c>
      <c r="I26" t="str">
        <f t="shared" ca="1" si="5"/>
        <v>CL780</v>
      </c>
      <c r="J26" t="str">
        <f t="shared" ca="1" si="6"/>
        <v>Client 780</v>
      </c>
      <c r="K26" t="str">
        <f t="shared" ca="1" si="7"/>
        <v>MK6</v>
      </c>
      <c r="L26" t="str">
        <f ca="1">VLOOKUP(K26,Markets!$C$4:$D35,2)</f>
        <v>Australia</v>
      </c>
      <c r="M26" t="str">
        <f t="shared" ca="1" si="8"/>
        <v>RL1</v>
      </c>
      <c r="N26" t="str">
        <f ca="1">VLOOKUP(M26,Role!$C$4:$D$5,2)</f>
        <v>Backup</v>
      </c>
    </row>
    <row r="27" spans="1:14" x14ac:dyDescent="0.2">
      <c r="A27">
        <f t="shared" ca="1" si="0"/>
        <v>19</v>
      </c>
      <c r="B27">
        <f t="shared" ca="1" si="1"/>
        <v>761</v>
      </c>
      <c r="C27">
        <f t="shared" ca="1" si="2"/>
        <v>8</v>
      </c>
      <c r="D27">
        <f t="shared" ca="1" si="3"/>
        <v>0</v>
      </c>
      <c r="F27" t="str">
        <f t="shared" ca="1" si="4"/>
        <v>TR19</v>
      </c>
      <c r="G27" t="str">
        <f ca="1">VLOOKUP(F27,Traders!$C$4:$E$103,2)</f>
        <v>Kain Bassett</v>
      </c>
      <c r="H27" t="str">
        <f ca="1">VLOOKUP(VLOOKUP(F27,Traders!$C$4:$E$103,3),Desks!$C$4:$D36,2)</f>
        <v>Desk 9</v>
      </c>
      <c r="I27" t="str">
        <f t="shared" ca="1" si="5"/>
        <v>CL761</v>
      </c>
      <c r="J27" t="str">
        <f t="shared" ca="1" si="6"/>
        <v>Client 761</v>
      </c>
      <c r="K27" t="str">
        <f t="shared" ca="1" si="7"/>
        <v>MK8</v>
      </c>
      <c r="L27" t="str">
        <f ca="1">VLOOKUP(K27,Markets!$C$4:$D36,2)</f>
        <v>India</v>
      </c>
      <c r="M27" t="str">
        <f t="shared" ca="1" si="8"/>
        <v>RL0</v>
      </c>
      <c r="N27" t="str">
        <f ca="1">VLOOKUP(M27,Role!$C$4:$D$5,2)</f>
        <v>Primary</v>
      </c>
    </row>
    <row r="28" spans="1:14" x14ac:dyDescent="0.2">
      <c r="A28">
        <f t="shared" ca="1" si="0"/>
        <v>24</v>
      </c>
      <c r="B28">
        <f t="shared" ca="1" si="1"/>
        <v>674</v>
      </c>
      <c r="C28">
        <f t="shared" ca="1" si="2"/>
        <v>4</v>
      </c>
      <c r="D28">
        <f t="shared" ca="1" si="3"/>
        <v>1</v>
      </c>
      <c r="F28" t="str">
        <f t="shared" ca="1" si="4"/>
        <v>TR24</v>
      </c>
      <c r="G28" t="str">
        <f ca="1">VLOOKUP(F28,Traders!$C$4:$E$103,2)</f>
        <v>Hilda Moreno</v>
      </c>
      <c r="H28" t="str">
        <f ca="1">VLOOKUP(VLOOKUP(F28,Traders!$C$4:$E$103,3),Desks!$C$4:$D37,2)</f>
        <v>Desk 4</v>
      </c>
      <c r="I28" t="str">
        <f t="shared" ca="1" si="5"/>
        <v>CL674</v>
      </c>
      <c r="J28" t="str">
        <f t="shared" ca="1" si="6"/>
        <v>Client 674</v>
      </c>
      <c r="K28" t="str">
        <f t="shared" ca="1" si="7"/>
        <v>MK4</v>
      </c>
      <c r="L28" t="str">
        <f ca="1">VLOOKUP(K28,Markets!$C$4:$D37,2)</f>
        <v>Korea</v>
      </c>
      <c r="M28" t="str">
        <f t="shared" ca="1" si="8"/>
        <v>RL1</v>
      </c>
      <c r="N28" t="str">
        <f ca="1">VLOOKUP(M28,Role!$C$4:$D$5,2)</f>
        <v>Backup</v>
      </c>
    </row>
    <row r="29" spans="1:14" x14ac:dyDescent="0.2">
      <c r="A29">
        <f t="shared" ca="1" si="0"/>
        <v>70</v>
      </c>
      <c r="B29">
        <f t="shared" ca="1" si="1"/>
        <v>253</v>
      </c>
      <c r="C29">
        <f t="shared" ca="1" si="2"/>
        <v>4</v>
      </c>
      <c r="D29">
        <f t="shared" ca="1" si="3"/>
        <v>1</v>
      </c>
      <c r="F29" t="str">
        <f t="shared" ca="1" si="4"/>
        <v>TR70</v>
      </c>
      <c r="G29" t="str">
        <f ca="1">VLOOKUP(F29,Traders!$C$4:$E$103,2)</f>
        <v>Viktor Snider</v>
      </c>
      <c r="H29" t="str">
        <f ca="1">VLOOKUP(VLOOKUP(F29,Traders!$C$4:$E$103,3),Desks!$C$4:$D38,2)</f>
        <v>Desk 0</v>
      </c>
      <c r="I29" t="str">
        <f t="shared" ca="1" si="5"/>
        <v>CL253</v>
      </c>
      <c r="J29" t="str">
        <f t="shared" ca="1" si="6"/>
        <v>Client 253</v>
      </c>
      <c r="K29" t="str">
        <f t="shared" ca="1" si="7"/>
        <v>MK4</v>
      </c>
      <c r="L29" t="str">
        <f ca="1">VLOOKUP(K29,Markets!$C$4:$D38,2)</f>
        <v>Korea</v>
      </c>
      <c r="M29" t="str">
        <f t="shared" ca="1" si="8"/>
        <v>RL1</v>
      </c>
      <c r="N29" t="str">
        <f ca="1">VLOOKUP(M29,Role!$C$4:$D$5,2)</f>
        <v>Backup</v>
      </c>
    </row>
    <row r="30" spans="1:14" x14ac:dyDescent="0.2">
      <c r="A30">
        <f t="shared" ca="1" si="0"/>
        <v>97</v>
      </c>
      <c r="B30">
        <f t="shared" ca="1" si="1"/>
        <v>825</v>
      </c>
      <c r="C30">
        <f t="shared" ca="1" si="2"/>
        <v>7</v>
      </c>
      <c r="D30">
        <f t="shared" ca="1" si="3"/>
        <v>0</v>
      </c>
      <c r="F30" t="str">
        <f t="shared" ca="1" si="4"/>
        <v>TR97</v>
      </c>
      <c r="G30" t="str">
        <f ca="1">VLOOKUP(F30,Traders!$C$4:$E$103,2)</f>
        <v>Samera Fritz</v>
      </c>
      <c r="H30" t="str">
        <f ca="1">VLOOKUP(VLOOKUP(F30,Traders!$C$4:$E$103,3),Desks!$C$4:$D39,2)</f>
        <v>Desk 7</v>
      </c>
      <c r="I30" t="str">
        <f t="shared" ca="1" si="5"/>
        <v>CL825</v>
      </c>
      <c r="J30" t="str">
        <f t="shared" ca="1" si="6"/>
        <v>Client 825</v>
      </c>
      <c r="K30" t="str">
        <f t="shared" ca="1" si="7"/>
        <v>MK7</v>
      </c>
      <c r="L30" t="str">
        <f ca="1">VLOOKUP(K30,Markets!$C$4:$D39,2)</f>
        <v>Taiwan</v>
      </c>
      <c r="M30" t="str">
        <f t="shared" ca="1" si="8"/>
        <v>RL0</v>
      </c>
      <c r="N30" t="str">
        <f ca="1">VLOOKUP(M30,Role!$C$4:$D$5,2)</f>
        <v>Primary</v>
      </c>
    </row>
    <row r="31" spans="1:14" x14ac:dyDescent="0.2">
      <c r="A31">
        <f t="shared" ca="1" si="0"/>
        <v>74</v>
      </c>
      <c r="B31">
        <f t="shared" ca="1" si="1"/>
        <v>18</v>
      </c>
      <c r="C31">
        <f t="shared" ca="1" si="2"/>
        <v>6</v>
      </c>
      <c r="D31">
        <f t="shared" ca="1" si="3"/>
        <v>1</v>
      </c>
      <c r="F31" t="str">
        <f t="shared" ca="1" si="4"/>
        <v>TR74</v>
      </c>
      <c r="G31" t="str">
        <f ca="1">VLOOKUP(F31,Traders!$C$4:$E$103,2)</f>
        <v>Mehreen Guevara</v>
      </c>
      <c r="H31" t="str">
        <f ca="1">VLOOKUP(VLOOKUP(F31,Traders!$C$4:$E$103,3),Desks!$C$4:$D40,2)</f>
        <v>Desk 4</v>
      </c>
      <c r="I31" t="str">
        <f t="shared" ca="1" si="5"/>
        <v>CL18</v>
      </c>
      <c r="J31" t="str">
        <f t="shared" ca="1" si="6"/>
        <v>Client 18</v>
      </c>
      <c r="K31" t="str">
        <f t="shared" ca="1" si="7"/>
        <v>MK6</v>
      </c>
      <c r="L31" t="str">
        <f ca="1">VLOOKUP(K31,Markets!$C$4:$D40,2)</f>
        <v>Australia</v>
      </c>
      <c r="M31" t="str">
        <f t="shared" ca="1" si="8"/>
        <v>RL1</v>
      </c>
      <c r="N31" t="str">
        <f ca="1">VLOOKUP(M31,Role!$C$4:$D$5,2)</f>
        <v>Backup</v>
      </c>
    </row>
    <row r="32" spans="1:14" x14ac:dyDescent="0.2">
      <c r="A32">
        <f t="shared" ca="1" si="0"/>
        <v>89</v>
      </c>
      <c r="B32">
        <f t="shared" ca="1" si="1"/>
        <v>931</v>
      </c>
      <c r="C32">
        <f t="shared" ca="1" si="2"/>
        <v>0</v>
      </c>
      <c r="D32">
        <f t="shared" ca="1" si="3"/>
        <v>0</v>
      </c>
      <c r="F32" t="str">
        <f t="shared" ca="1" si="4"/>
        <v>TR89</v>
      </c>
      <c r="G32" t="str">
        <f ca="1">VLOOKUP(F32,Traders!$C$4:$E$103,2)</f>
        <v>Shelly Harwood</v>
      </c>
      <c r="H32" t="str">
        <f ca="1">VLOOKUP(VLOOKUP(F32,Traders!$C$4:$E$103,3),Desks!$C$4:$D41,2)</f>
        <v>Desk 9</v>
      </c>
      <c r="I32" t="str">
        <f t="shared" ca="1" si="5"/>
        <v>CL931</v>
      </c>
      <c r="J32" t="str">
        <f t="shared" ca="1" si="6"/>
        <v>Client 931</v>
      </c>
      <c r="K32" t="str">
        <f t="shared" ca="1" si="7"/>
        <v>MK0</v>
      </c>
      <c r="L32" t="str">
        <f ca="1">VLOOKUP(K32,Markets!$C$4:$D41,2)</f>
        <v>Japan</v>
      </c>
      <c r="M32" t="str">
        <f t="shared" ca="1" si="8"/>
        <v>RL0</v>
      </c>
      <c r="N32" t="str">
        <f ca="1">VLOOKUP(M32,Role!$C$4:$D$5,2)</f>
        <v>Primary</v>
      </c>
    </row>
    <row r="33" spans="1:14" x14ac:dyDescent="0.2">
      <c r="A33">
        <f t="shared" ca="1" si="0"/>
        <v>6</v>
      </c>
      <c r="B33">
        <f t="shared" ca="1" si="1"/>
        <v>195</v>
      </c>
      <c r="C33">
        <f t="shared" ca="1" si="2"/>
        <v>6</v>
      </c>
      <c r="D33">
        <f t="shared" ca="1" si="3"/>
        <v>1</v>
      </c>
      <c r="F33" t="str">
        <f t="shared" ca="1" si="4"/>
        <v>TR6</v>
      </c>
      <c r="G33" t="str">
        <f ca="1">VLOOKUP(F33,Traders!$C$4:$E$103,2)</f>
        <v>Laiba Norman</v>
      </c>
      <c r="H33" t="str">
        <f ca="1">VLOOKUP(VLOOKUP(F33,Traders!$C$4:$E$103,3),Desks!$C$4:$D42,2)</f>
        <v>Desk 9</v>
      </c>
      <c r="I33" t="str">
        <f t="shared" ca="1" si="5"/>
        <v>CL195</v>
      </c>
      <c r="J33" t="str">
        <f t="shared" ca="1" si="6"/>
        <v>Client 195</v>
      </c>
      <c r="K33" t="str">
        <f t="shared" ca="1" si="7"/>
        <v>MK6</v>
      </c>
      <c r="L33" t="str">
        <f ca="1">VLOOKUP(K33,Markets!$C$4:$D42,2)</f>
        <v>Australia</v>
      </c>
      <c r="M33" t="str">
        <f t="shared" ca="1" si="8"/>
        <v>RL1</v>
      </c>
      <c r="N33" t="str">
        <f ca="1">VLOOKUP(M33,Role!$C$4:$D$5,2)</f>
        <v>Backup</v>
      </c>
    </row>
    <row r="34" spans="1:14" x14ac:dyDescent="0.2">
      <c r="A34">
        <f t="shared" ca="1" si="0"/>
        <v>91</v>
      </c>
      <c r="B34">
        <f t="shared" ca="1" si="1"/>
        <v>189</v>
      </c>
      <c r="C34">
        <f t="shared" ca="1" si="2"/>
        <v>4</v>
      </c>
      <c r="D34">
        <f t="shared" ca="1" si="3"/>
        <v>1</v>
      </c>
      <c r="F34" t="str">
        <f t="shared" ca="1" si="4"/>
        <v>TR91</v>
      </c>
      <c r="G34" t="str">
        <f ca="1">VLOOKUP(F34,Traders!$C$4:$E$103,2)</f>
        <v>Mateusz Maxwell</v>
      </c>
      <c r="H34" t="str">
        <f ca="1">VLOOKUP(VLOOKUP(F34,Traders!$C$4:$E$103,3),Desks!$C$4:$D43,2)</f>
        <v>Desk 1</v>
      </c>
      <c r="I34" t="str">
        <f t="shared" ca="1" si="5"/>
        <v>CL189</v>
      </c>
      <c r="J34" t="str">
        <f t="shared" ca="1" si="6"/>
        <v>Client 189</v>
      </c>
      <c r="K34" t="str">
        <f t="shared" ca="1" si="7"/>
        <v>MK4</v>
      </c>
      <c r="L34" t="str">
        <f ca="1">VLOOKUP(K34,Markets!$C$4:$D43,2)</f>
        <v>Korea</v>
      </c>
      <c r="M34" t="str">
        <f t="shared" ca="1" si="8"/>
        <v>RL1</v>
      </c>
      <c r="N34" t="str">
        <f ca="1">VLOOKUP(M34,Role!$C$4:$D$5,2)</f>
        <v>Backup</v>
      </c>
    </row>
    <row r="35" spans="1:14" x14ac:dyDescent="0.2">
      <c r="A35">
        <f t="shared" ca="1" si="0"/>
        <v>37</v>
      </c>
      <c r="B35">
        <f t="shared" ca="1" si="1"/>
        <v>170</v>
      </c>
      <c r="C35">
        <f t="shared" ca="1" si="2"/>
        <v>5</v>
      </c>
      <c r="D35">
        <f t="shared" ca="1" si="3"/>
        <v>1</v>
      </c>
      <c r="F35" t="str">
        <f t="shared" ca="1" si="4"/>
        <v>TR37</v>
      </c>
      <c r="G35" t="str">
        <f ca="1">VLOOKUP(F35,Traders!$C$4:$E$103,2)</f>
        <v>Katelyn Nelson</v>
      </c>
      <c r="H35" t="str">
        <f ca="1">VLOOKUP(VLOOKUP(F35,Traders!$C$4:$E$103,3),Desks!$C$4:$D44,2)</f>
        <v>Desk 7</v>
      </c>
      <c r="I35" t="str">
        <f t="shared" ca="1" si="5"/>
        <v>CL170</v>
      </c>
      <c r="J35" t="str">
        <f t="shared" ca="1" si="6"/>
        <v>Client 170</v>
      </c>
      <c r="K35" t="str">
        <f t="shared" ca="1" si="7"/>
        <v>MK5</v>
      </c>
      <c r="L35" t="str">
        <f ca="1">VLOOKUP(K35,Markets!$C$4:$D44,2)</f>
        <v>Malaysia</v>
      </c>
      <c r="M35" t="str">
        <f t="shared" ca="1" si="8"/>
        <v>RL1</v>
      </c>
      <c r="N35" t="str">
        <f ca="1">VLOOKUP(M35,Role!$C$4:$D$5,2)</f>
        <v>Backup</v>
      </c>
    </row>
    <row r="36" spans="1:14" x14ac:dyDescent="0.2">
      <c r="A36">
        <f t="shared" ca="1" si="0"/>
        <v>76</v>
      </c>
      <c r="B36">
        <f t="shared" ca="1" si="1"/>
        <v>350</v>
      </c>
      <c r="C36">
        <f t="shared" ca="1" si="2"/>
        <v>7</v>
      </c>
      <c r="D36">
        <f t="shared" ca="1" si="3"/>
        <v>0</v>
      </c>
      <c r="F36" t="str">
        <f t="shared" ca="1" si="4"/>
        <v>TR76</v>
      </c>
      <c r="G36" t="str">
        <f ca="1">VLOOKUP(F36,Traders!$C$4:$E$103,2)</f>
        <v>Finnian Wolf</v>
      </c>
      <c r="H36" t="str">
        <f ca="1">VLOOKUP(VLOOKUP(F36,Traders!$C$4:$E$103,3),Desks!$C$4:$D45,2)</f>
        <v>Desk 6</v>
      </c>
      <c r="I36" t="str">
        <f t="shared" ca="1" si="5"/>
        <v>CL350</v>
      </c>
      <c r="J36" t="str">
        <f t="shared" ca="1" si="6"/>
        <v>Client 350</v>
      </c>
      <c r="K36" t="str">
        <f t="shared" ca="1" si="7"/>
        <v>MK7</v>
      </c>
      <c r="L36" t="str">
        <f ca="1">VLOOKUP(K36,Markets!$C$4:$D45,2)</f>
        <v>Taiwan</v>
      </c>
      <c r="M36" t="str">
        <f t="shared" ca="1" si="8"/>
        <v>RL0</v>
      </c>
      <c r="N36" t="str">
        <f ca="1">VLOOKUP(M36,Role!$C$4:$D$5,2)</f>
        <v>Primary</v>
      </c>
    </row>
    <row r="37" spans="1:14" x14ac:dyDescent="0.2">
      <c r="A37">
        <f t="shared" ca="1" si="0"/>
        <v>86</v>
      </c>
      <c r="B37">
        <f t="shared" ca="1" si="1"/>
        <v>687</v>
      </c>
      <c r="C37">
        <f t="shared" ca="1" si="2"/>
        <v>0</v>
      </c>
      <c r="D37">
        <f t="shared" ca="1" si="3"/>
        <v>0</v>
      </c>
      <c r="F37" t="str">
        <f t="shared" ca="1" si="4"/>
        <v>TR86</v>
      </c>
      <c r="G37" t="str">
        <f ca="1">VLOOKUP(F37,Traders!$C$4:$E$103,2)</f>
        <v>Marianna Weaver</v>
      </c>
      <c r="H37" t="str">
        <f ca="1">VLOOKUP(VLOOKUP(F37,Traders!$C$4:$E$103,3),Desks!$C$4:$D46,2)</f>
        <v>Desk 6</v>
      </c>
      <c r="I37" t="str">
        <f t="shared" ca="1" si="5"/>
        <v>CL687</v>
      </c>
      <c r="J37" t="str">
        <f t="shared" ca="1" si="6"/>
        <v>Client 687</v>
      </c>
      <c r="K37" t="str">
        <f t="shared" ca="1" si="7"/>
        <v>MK0</v>
      </c>
      <c r="L37" t="str">
        <f ca="1">VLOOKUP(K37,Markets!$C$4:$D46,2)</f>
        <v>Japan</v>
      </c>
      <c r="M37" t="str">
        <f t="shared" ca="1" si="8"/>
        <v>RL0</v>
      </c>
      <c r="N37" t="str">
        <f ca="1">VLOOKUP(M37,Role!$C$4:$D$5,2)</f>
        <v>Primary</v>
      </c>
    </row>
    <row r="38" spans="1:14" x14ac:dyDescent="0.2">
      <c r="A38">
        <f t="shared" ca="1" si="0"/>
        <v>85</v>
      </c>
      <c r="B38">
        <f t="shared" ca="1" si="1"/>
        <v>404</v>
      </c>
      <c r="C38">
        <f t="shared" ca="1" si="2"/>
        <v>4</v>
      </c>
      <c r="D38">
        <f t="shared" ca="1" si="3"/>
        <v>0</v>
      </c>
      <c r="F38" t="str">
        <f t="shared" ca="1" si="4"/>
        <v>TR85</v>
      </c>
      <c r="G38" t="str">
        <f ca="1">VLOOKUP(F38,Traders!$C$4:$E$103,2)</f>
        <v>Conor Castillo</v>
      </c>
      <c r="H38" t="str">
        <f ca="1">VLOOKUP(VLOOKUP(F38,Traders!$C$4:$E$103,3),Desks!$C$4:$D47,2)</f>
        <v>Desk 5</v>
      </c>
      <c r="I38" t="str">
        <f t="shared" ca="1" si="5"/>
        <v>CL404</v>
      </c>
      <c r="J38" t="str">
        <f t="shared" ca="1" si="6"/>
        <v>Client 404</v>
      </c>
      <c r="K38" t="str">
        <f t="shared" ca="1" si="7"/>
        <v>MK4</v>
      </c>
      <c r="L38" t="str">
        <f ca="1">VLOOKUP(K38,Markets!$C$4:$D47,2)</f>
        <v>Korea</v>
      </c>
      <c r="M38" t="str">
        <f t="shared" ca="1" si="8"/>
        <v>RL0</v>
      </c>
      <c r="N38" t="str">
        <f ca="1">VLOOKUP(M38,Role!$C$4:$D$5,2)</f>
        <v>Primary</v>
      </c>
    </row>
    <row r="39" spans="1:14" x14ac:dyDescent="0.2">
      <c r="A39">
        <f t="shared" ca="1" si="0"/>
        <v>69</v>
      </c>
      <c r="B39">
        <f t="shared" ca="1" si="1"/>
        <v>676</v>
      </c>
      <c r="C39">
        <f t="shared" ca="1" si="2"/>
        <v>7</v>
      </c>
      <c r="D39">
        <f t="shared" ca="1" si="3"/>
        <v>1</v>
      </c>
      <c r="F39" t="str">
        <f t="shared" ca="1" si="4"/>
        <v>TR69</v>
      </c>
      <c r="G39" t="str">
        <f ca="1">VLOOKUP(F39,Traders!$C$4:$E$103,2)</f>
        <v>Amiyah Gilmour</v>
      </c>
      <c r="H39" t="str">
        <f ca="1">VLOOKUP(VLOOKUP(F39,Traders!$C$4:$E$103,3),Desks!$C$4:$D48,2)</f>
        <v>Desk 9</v>
      </c>
      <c r="I39" t="str">
        <f t="shared" ca="1" si="5"/>
        <v>CL676</v>
      </c>
      <c r="J39" t="str">
        <f t="shared" ca="1" si="6"/>
        <v>Client 676</v>
      </c>
      <c r="K39" t="str">
        <f t="shared" ca="1" si="7"/>
        <v>MK7</v>
      </c>
      <c r="L39" t="str">
        <f ca="1">VLOOKUP(K39,Markets!$C$4:$D48,2)</f>
        <v>Taiwan</v>
      </c>
      <c r="M39" t="str">
        <f t="shared" ca="1" si="8"/>
        <v>RL1</v>
      </c>
      <c r="N39" t="str">
        <f ca="1">VLOOKUP(M39,Role!$C$4:$D$5,2)</f>
        <v>Backup</v>
      </c>
    </row>
    <row r="40" spans="1:14" x14ac:dyDescent="0.2">
      <c r="A40">
        <f t="shared" ca="1" si="0"/>
        <v>76</v>
      </c>
      <c r="B40">
        <f t="shared" ca="1" si="1"/>
        <v>56</v>
      </c>
      <c r="C40">
        <f t="shared" ca="1" si="2"/>
        <v>3</v>
      </c>
      <c r="D40">
        <f t="shared" ca="1" si="3"/>
        <v>0</v>
      </c>
      <c r="F40" t="str">
        <f t="shared" ca="1" si="4"/>
        <v>TR76</v>
      </c>
      <c r="G40" t="str">
        <f ca="1">VLOOKUP(F40,Traders!$C$4:$E$103,2)</f>
        <v>Finnian Wolf</v>
      </c>
      <c r="H40" t="str">
        <f ca="1">VLOOKUP(VLOOKUP(F40,Traders!$C$4:$E$103,3),Desks!$C$4:$D49,2)</f>
        <v>Desk 6</v>
      </c>
      <c r="I40" t="str">
        <f t="shared" ca="1" si="5"/>
        <v>CL56</v>
      </c>
      <c r="J40" t="str">
        <f t="shared" ca="1" si="6"/>
        <v>Client 56</v>
      </c>
      <c r="K40" t="str">
        <f t="shared" ca="1" si="7"/>
        <v>MK3</v>
      </c>
      <c r="L40" t="str">
        <f ca="1">VLOOKUP(K40,Markets!$C$4:$D49,2)</f>
        <v>Singapore</v>
      </c>
      <c r="M40" t="str">
        <f t="shared" ca="1" si="8"/>
        <v>RL0</v>
      </c>
      <c r="N40" t="str">
        <f ca="1">VLOOKUP(M40,Role!$C$4:$D$5,2)</f>
        <v>Primary</v>
      </c>
    </row>
    <row r="41" spans="1:14" x14ac:dyDescent="0.2">
      <c r="A41">
        <f t="shared" ca="1" si="0"/>
        <v>55</v>
      </c>
      <c r="B41">
        <f t="shared" ca="1" si="1"/>
        <v>15</v>
      </c>
      <c r="C41">
        <f t="shared" ca="1" si="2"/>
        <v>4</v>
      </c>
      <c r="D41">
        <f t="shared" ca="1" si="3"/>
        <v>0</v>
      </c>
      <c r="F41" t="str">
        <f t="shared" ca="1" si="4"/>
        <v>TR55</v>
      </c>
      <c r="G41" t="str">
        <f ca="1">VLOOKUP(F41,Traders!$C$4:$E$103,2)</f>
        <v>Kaya Knapp</v>
      </c>
      <c r="H41" t="str">
        <f ca="1">VLOOKUP(VLOOKUP(F41,Traders!$C$4:$E$103,3),Desks!$C$4:$D50,2)</f>
        <v>Desk 5</v>
      </c>
      <c r="I41" t="str">
        <f t="shared" ca="1" si="5"/>
        <v>CL15</v>
      </c>
      <c r="J41" t="str">
        <f t="shared" ca="1" si="6"/>
        <v>Client 15</v>
      </c>
      <c r="K41" t="str">
        <f t="shared" ca="1" si="7"/>
        <v>MK4</v>
      </c>
      <c r="L41" t="str">
        <f ca="1">VLOOKUP(K41,Markets!$C$4:$D50,2)</f>
        <v>Korea</v>
      </c>
      <c r="M41" t="str">
        <f t="shared" ca="1" si="8"/>
        <v>RL0</v>
      </c>
      <c r="N41" t="str">
        <f ca="1">VLOOKUP(M41,Role!$C$4:$D$5,2)</f>
        <v>Primary</v>
      </c>
    </row>
    <row r="42" spans="1:14" x14ac:dyDescent="0.2">
      <c r="A42">
        <f t="shared" ca="1" si="0"/>
        <v>10</v>
      </c>
      <c r="B42">
        <f t="shared" ca="1" si="1"/>
        <v>208</v>
      </c>
      <c r="C42">
        <f t="shared" ca="1" si="2"/>
        <v>9</v>
      </c>
      <c r="D42">
        <f t="shared" ca="1" si="3"/>
        <v>1</v>
      </c>
      <c r="F42" t="str">
        <f t="shared" ca="1" si="4"/>
        <v>TR10</v>
      </c>
      <c r="G42" t="str">
        <f ca="1">VLOOKUP(F42,Traders!$C$4:$E$103,2)</f>
        <v>Shyam Carlson</v>
      </c>
      <c r="H42" t="str">
        <f ca="1">VLOOKUP(VLOOKUP(F42,Traders!$C$4:$E$103,3),Desks!$C$4:$D51,2)</f>
        <v>Desk 1</v>
      </c>
      <c r="I42" t="str">
        <f t="shared" ca="1" si="5"/>
        <v>CL208</v>
      </c>
      <c r="J42" t="str">
        <f t="shared" ca="1" si="6"/>
        <v>Client 208</v>
      </c>
      <c r="K42" t="str">
        <f t="shared" ca="1" si="7"/>
        <v>MK9</v>
      </c>
      <c r="L42" t="str">
        <f ca="1">VLOOKUP(K42,Markets!$C$4:$D51,2)</f>
        <v>New Zealand</v>
      </c>
      <c r="M42" t="str">
        <f t="shared" ca="1" si="8"/>
        <v>RL1</v>
      </c>
      <c r="N42" t="str">
        <f ca="1">VLOOKUP(M42,Role!$C$4:$D$5,2)</f>
        <v>Backup</v>
      </c>
    </row>
    <row r="43" spans="1:14" x14ac:dyDescent="0.2">
      <c r="A43">
        <f t="shared" ca="1" si="0"/>
        <v>38</v>
      </c>
      <c r="B43">
        <f t="shared" ca="1" si="1"/>
        <v>936</v>
      </c>
      <c r="C43">
        <f t="shared" ca="1" si="2"/>
        <v>6</v>
      </c>
      <c r="D43">
        <f t="shared" ca="1" si="3"/>
        <v>0</v>
      </c>
      <c r="F43" t="str">
        <f t="shared" ca="1" si="4"/>
        <v>TR38</v>
      </c>
      <c r="G43" t="str">
        <f ca="1">VLOOKUP(F43,Traders!$C$4:$E$103,2)</f>
        <v>Alessandra Downes</v>
      </c>
      <c r="H43" t="str">
        <f ca="1">VLOOKUP(VLOOKUP(F43,Traders!$C$4:$E$103,3),Desks!$C$4:$D52,2)</f>
        <v>Desk 8</v>
      </c>
      <c r="I43" t="str">
        <f t="shared" ca="1" si="5"/>
        <v>CL936</v>
      </c>
      <c r="J43" t="str">
        <f t="shared" ca="1" si="6"/>
        <v>Client 936</v>
      </c>
      <c r="K43" t="str">
        <f t="shared" ca="1" si="7"/>
        <v>MK6</v>
      </c>
      <c r="L43" t="str">
        <f ca="1">VLOOKUP(K43,Markets!$C$4:$D52,2)</f>
        <v>Australia</v>
      </c>
      <c r="M43" t="str">
        <f t="shared" ca="1" si="8"/>
        <v>RL0</v>
      </c>
      <c r="N43" t="str">
        <f ca="1">VLOOKUP(M43,Role!$C$4:$D$5,2)</f>
        <v>Primary</v>
      </c>
    </row>
    <row r="44" spans="1:14" x14ac:dyDescent="0.2">
      <c r="A44">
        <f t="shared" ca="1" si="0"/>
        <v>31</v>
      </c>
      <c r="B44">
        <f t="shared" ca="1" si="1"/>
        <v>635</v>
      </c>
      <c r="C44">
        <f t="shared" ca="1" si="2"/>
        <v>9</v>
      </c>
      <c r="D44">
        <f t="shared" ca="1" si="3"/>
        <v>1</v>
      </c>
      <c r="F44" t="str">
        <f t="shared" ca="1" si="4"/>
        <v>TR31</v>
      </c>
      <c r="G44" t="str">
        <f ca="1">VLOOKUP(F44,Traders!$C$4:$E$103,2)</f>
        <v>Sahil Acevedo</v>
      </c>
      <c r="H44" t="str">
        <f ca="1">VLOOKUP(VLOOKUP(F44,Traders!$C$4:$E$103,3),Desks!$C$4:$D53,2)</f>
        <v>Desk 1</v>
      </c>
      <c r="I44" t="str">
        <f t="shared" ca="1" si="5"/>
        <v>CL635</v>
      </c>
      <c r="J44" t="str">
        <f t="shared" ca="1" si="6"/>
        <v>Client 635</v>
      </c>
      <c r="K44" t="str">
        <f t="shared" ca="1" si="7"/>
        <v>MK9</v>
      </c>
      <c r="L44" t="str">
        <f ca="1">VLOOKUP(K44,Markets!$C$4:$D53,2)</f>
        <v>New Zealand</v>
      </c>
      <c r="M44" t="str">
        <f t="shared" ca="1" si="8"/>
        <v>RL1</v>
      </c>
      <c r="N44" t="str">
        <f ca="1">VLOOKUP(M44,Role!$C$4:$D$5,2)</f>
        <v>Backup</v>
      </c>
    </row>
    <row r="45" spans="1:14" x14ac:dyDescent="0.2">
      <c r="A45">
        <f t="shared" ca="1" si="0"/>
        <v>55</v>
      </c>
      <c r="B45">
        <f t="shared" ca="1" si="1"/>
        <v>523</v>
      </c>
      <c r="C45">
        <f t="shared" ca="1" si="2"/>
        <v>4</v>
      </c>
      <c r="D45">
        <f t="shared" ca="1" si="3"/>
        <v>1</v>
      </c>
      <c r="F45" t="str">
        <f t="shared" ca="1" si="4"/>
        <v>TR55</v>
      </c>
      <c r="G45" t="str">
        <f ca="1">VLOOKUP(F45,Traders!$C$4:$E$103,2)</f>
        <v>Kaya Knapp</v>
      </c>
      <c r="H45" t="str">
        <f ca="1">VLOOKUP(VLOOKUP(F45,Traders!$C$4:$E$103,3),Desks!$C$4:$D54,2)</f>
        <v>Desk 5</v>
      </c>
      <c r="I45" t="str">
        <f t="shared" ca="1" si="5"/>
        <v>CL523</v>
      </c>
      <c r="J45" t="str">
        <f t="shared" ca="1" si="6"/>
        <v>Client 523</v>
      </c>
      <c r="K45" t="str">
        <f t="shared" ca="1" si="7"/>
        <v>MK4</v>
      </c>
      <c r="L45" t="str">
        <f ca="1">VLOOKUP(K45,Markets!$C$4:$D54,2)</f>
        <v>Korea</v>
      </c>
      <c r="M45" t="str">
        <f t="shared" ca="1" si="8"/>
        <v>RL1</v>
      </c>
      <c r="N45" t="str">
        <f ca="1">VLOOKUP(M45,Role!$C$4:$D$5,2)</f>
        <v>Backup</v>
      </c>
    </row>
    <row r="46" spans="1:14" x14ac:dyDescent="0.2">
      <c r="A46">
        <f t="shared" ca="1" si="0"/>
        <v>65</v>
      </c>
      <c r="B46">
        <f t="shared" ca="1" si="1"/>
        <v>637</v>
      </c>
      <c r="C46">
        <f t="shared" ca="1" si="2"/>
        <v>9</v>
      </c>
      <c r="D46">
        <f t="shared" ca="1" si="3"/>
        <v>1</v>
      </c>
      <c r="F46" t="str">
        <f t="shared" ca="1" si="4"/>
        <v>TR65</v>
      </c>
      <c r="G46" t="str">
        <f ca="1">VLOOKUP(F46,Traders!$C$4:$E$103,2)</f>
        <v>Humzah Clark</v>
      </c>
      <c r="H46" t="str">
        <f ca="1">VLOOKUP(VLOOKUP(F46,Traders!$C$4:$E$103,3),Desks!$C$4:$D55,2)</f>
        <v>Desk 5</v>
      </c>
      <c r="I46" t="str">
        <f t="shared" ca="1" si="5"/>
        <v>CL637</v>
      </c>
      <c r="J46" t="str">
        <f t="shared" ca="1" si="6"/>
        <v>Client 637</v>
      </c>
      <c r="K46" t="str">
        <f t="shared" ca="1" si="7"/>
        <v>MK9</v>
      </c>
      <c r="L46" t="str">
        <f ca="1">VLOOKUP(K46,Markets!$C$4:$D55,2)</f>
        <v>New Zealand</v>
      </c>
      <c r="M46" t="str">
        <f t="shared" ca="1" si="8"/>
        <v>RL1</v>
      </c>
      <c r="N46" t="str">
        <f ca="1">VLOOKUP(M46,Role!$C$4:$D$5,2)</f>
        <v>Backup</v>
      </c>
    </row>
    <row r="47" spans="1:14" x14ac:dyDescent="0.2">
      <c r="A47">
        <f t="shared" ca="1" si="0"/>
        <v>81</v>
      </c>
      <c r="B47">
        <f t="shared" ca="1" si="1"/>
        <v>944</v>
      </c>
      <c r="C47">
        <f t="shared" ca="1" si="2"/>
        <v>7</v>
      </c>
      <c r="D47">
        <f t="shared" ca="1" si="3"/>
        <v>0</v>
      </c>
      <c r="F47" t="str">
        <f t="shared" ca="1" si="4"/>
        <v>TR81</v>
      </c>
      <c r="G47" t="str">
        <f ca="1">VLOOKUP(F47,Traders!$C$4:$E$103,2)</f>
        <v>Tariq Thorpe</v>
      </c>
      <c r="H47" t="str">
        <f ca="1">VLOOKUP(VLOOKUP(F47,Traders!$C$4:$E$103,3),Desks!$C$4:$D56,2)</f>
        <v>Desk 1</v>
      </c>
      <c r="I47" t="str">
        <f t="shared" ca="1" si="5"/>
        <v>CL944</v>
      </c>
      <c r="J47" t="str">
        <f t="shared" ca="1" si="6"/>
        <v>Client 944</v>
      </c>
      <c r="K47" t="str">
        <f t="shared" ca="1" si="7"/>
        <v>MK7</v>
      </c>
      <c r="L47" t="str">
        <f ca="1">VLOOKUP(K47,Markets!$C$4:$D56,2)</f>
        <v>Taiwan</v>
      </c>
      <c r="M47" t="str">
        <f t="shared" ca="1" si="8"/>
        <v>RL0</v>
      </c>
      <c r="N47" t="str">
        <f ca="1">VLOOKUP(M47,Role!$C$4:$D$5,2)</f>
        <v>Primary</v>
      </c>
    </row>
    <row r="48" spans="1:14" x14ac:dyDescent="0.2">
      <c r="A48">
        <f t="shared" ca="1" si="0"/>
        <v>45</v>
      </c>
      <c r="B48">
        <f t="shared" ca="1" si="1"/>
        <v>136</v>
      </c>
      <c r="C48">
        <f t="shared" ca="1" si="2"/>
        <v>4</v>
      </c>
      <c r="D48">
        <f t="shared" ca="1" si="3"/>
        <v>1</v>
      </c>
      <c r="F48" t="str">
        <f t="shared" ca="1" si="4"/>
        <v>TR45</v>
      </c>
      <c r="G48" t="str">
        <f ca="1">VLOOKUP(F48,Traders!$C$4:$E$103,2)</f>
        <v>Emrys Currie</v>
      </c>
      <c r="H48" t="str">
        <f ca="1">VLOOKUP(VLOOKUP(F48,Traders!$C$4:$E$103,3),Desks!$C$4:$D57,2)</f>
        <v>Desk 5</v>
      </c>
      <c r="I48" t="str">
        <f t="shared" ca="1" si="5"/>
        <v>CL136</v>
      </c>
      <c r="J48" t="str">
        <f t="shared" ca="1" si="6"/>
        <v>Client 136</v>
      </c>
      <c r="K48" t="str">
        <f t="shared" ca="1" si="7"/>
        <v>MK4</v>
      </c>
      <c r="L48" t="str">
        <f ca="1">VLOOKUP(K48,Markets!$C$4:$D57,2)</f>
        <v>Korea</v>
      </c>
      <c r="M48" t="str">
        <f t="shared" ca="1" si="8"/>
        <v>RL1</v>
      </c>
      <c r="N48" t="str">
        <f ca="1">VLOOKUP(M48,Role!$C$4:$D$5,2)</f>
        <v>Backup</v>
      </c>
    </row>
    <row r="49" spans="1:14" x14ac:dyDescent="0.2">
      <c r="A49">
        <f t="shared" ca="1" si="0"/>
        <v>71</v>
      </c>
      <c r="B49">
        <f t="shared" ca="1" si="1"/>
        <v>474</v>
      </c>
      <c r="C49">
        <f t="shared" ca="1" si="2"/>
        <v>5</v>
      </c>
      <c r="D49">
        <f t="shared" ca="1" si="3"/>
        <v>0</v>
      </c>
      <c r="F49" t="str">
        <f t="shared" ca="1" si="4"/>
        <v>TR71</v>
      </c>
      <c r="G49" t="str">
        <f ca="1">VLOOKUP(F49,Traders!$C$4:$E$103,2)</f>
        <v>Yaqub Frederick</v>
      </c>
      <c r="H49" t="str">
        <f ca="1">VLOOKUP(VLOOKUP(F49,Traders!$C$4:$E$103,3),Desks!$C$4:$D58,2)</f>
        <v>Desk 1</v>
      </c>
      <c r="I49" t="str">
        <f t="shared" ca="1" si="5"/>
        <v>CL474</v>
      </c>
      <c r="J49" t="str">
        <f t="shared" ca="1" si="6"/>
        <v>Client 474</v>
      </c>
      <c r="K49" t="str">
        <f t="shared" ca="1" si="7"/>
        <v>MK5</v>
      </c>
      <c r="L49" t="str">
        <f ca="1">VLOOKUP(K49,Markets!$C$4:$D58,2)</f>
        <v>Malaysia</v>
      </c>
      <c r="M49" t="str">
        <f t="shared" ca="1" si="8"/>
        <v>RL0</v>
      </c>
      <c r="N49" t="str">
        <f ca="1">VLOOKUP(M49,Role!$C$4:$D$5,2)</f>
        <v>Primary</v>
      </c>
    </row>
    <row r="50" spans="1:14" x14ac:dyDescent="0.2">
      <c r="A50">
        <f t="shared" ca="1" si="0"/>
        <v>11</v>
      </c>
      <c r="B50">
        <f t="shared" ca="1" si="1"/>
        <v>784</v>
      </c>
      <c r="C50">
        <f t="shared" ca="1" si="2"/>
        <v>2</v>
      </c>
      <c r="D50">
        <f t="shared" ca="1" si="3"/>
        <v>0</v>
      </c>
      <c r="F50" t="str">
        <f t="shared" ca="1" si="4"/>
        <v>TR11</v>
      </c>
      <c r="G50" t="str">
        <f ca="1">VLOOKUP(F50,Traders!$C$4:$E$103,2)</f>
        <v>Mai Cannon</v>
      </c>
      <c r="H50" t="str">
        <f ca="1">VLOOKUP(VLOOKUP(F50,Traders!$C$4:$E$103,3),Desks!$C$4:$D59,2)</f>
        <v>Desk 1</v>
      </c>
      <c r="I50" t="str">
        <f t="shared" ca="1" si="5"/>
        <v>CL784</v>
      </c>
      <c r="J50" t="str">
        <f t="shared" ca="1" si="6"/>
        <v>Client 784</v>
      </c>
      <c r="K50" t="str">
        <f t="shared" ca="1" si="7"/>
        <v>MK2</v>
      </c>
      <c r="L50" t="str">
        <f ca="1">VLOOKUP(K50,Markets!$C$4:$D59,2)</f>
        <v>China</v>
      </c>
      <c r="M50" t="str">
        <f t="shared" ca="1" si="8"/>
        <v>RL0</v>
      </c>
      <c r="N50" t="str">
        <f ca="1">VLOOKUP(M50,Role!$C$4:$D$5,2)</f>
        <v>Primary</v>
      </c>
    </row>
    <row r="51" spans="1:14" x14ac:dyDescent="0.2">
      <c r="A51">
        <f t="shared" ca="1" si="0"/>
        <v>96</v>
      </c>
      <c r="B51">
        <f t="shared" ca="1" si="1"/>
        <v>829</v>
      </c>
      <c r="C51">
        <f t="shared" ca="1" si="2"/>
        <v>7</v>
      </c>
      <c r="D51">
        <f t="shared" ca="1" si="3"/>
        <v>1</v>
      </c>
      <c r="F51" t="str">
        <f t="shared" ca="1" si="4"/>
        <v>TR96</v>
      </c>
      <c r="G51" t="str">
        <f ca="1">VLOOKUP(F51,Traders!$C$4:$E$103,2)</f>
        <v>Faiza Thornton</v>
      </c>
      <c r="H51" t="str">
        <f ca="1">VLOOKUP(VLOOKUP(F51,Traders!$C$4:$E$103,3),Desks!$C$4:$D60,2)</f>
        <v>Desk 6</v>
      </c>
      <c r="I51" t="str">
        <f t="shared" ca="1" si="5"/>
        <v>CL829</v>
      </c>
      <c r="J51" t="str">
        <f t="shared" ca="1" si="6"/>
        <v>Client 829</v>
      </c>
      <c r="K51" t="str">
        <f t="shared" ca="1" si="7"/>
        <v>MK7</v>
      </c>
      <c r="L51" t="str">
        <f ca="1">VLOOKUP(K51,Markets!$C$4:$D60,2)</f>
        <v>Taiwan</v>
      </c>
      <c r="M51" t="str">
        <f t="shared" ca="1" si="8"/>
        <v>RL1</v>
      </c>
      <c r="N51" t="str">
        <f ca="1">VLOOKUP(M51,Role!$C$4:$D$5,2)</f>
        <v>Backup</v>
      </c>
    </row>
    <row r="52" spans="1:14" x14ac:dyDescent="0.2">
      <c r="A52">
        <f t="shared" ca="1" si="0"/>
        <v>72</v>
      </c>
      <c r="B52">
        <f t="shared" ca="1" si="1"/>
        <v>271</v>
      </c>
      <c r="C52">
        <f t="shared" ca="1" si="2"/>
        <v>8</v>
      </c>
      <c r="D52">
        <f t="shared" ca="1" si="3"/>
        <v>0</v>
      </c>
      <c r="F52" t="str">
        <f t="shared" ca="1" si="4"/>
        <v>TR72</v>
      </c>
      <c r="G52" t="str">
        <f ca="1">VLOOKUP(F52,Traders!$C$4:$E$103,2)</f>
        <v>Shaurya Manning</v>
      </c>
      <c r="H52" t="str">
        <f ca="1">VLOOKUP(VLOOKUP(F52,Traders!$C$4:$E$103,3),Desks!$C$4:$D61,2)</f>
        <v>Desk 2</v>
      </c>
      <c r="I52" t="str">
        <f t="shared" ca="1" si="5"/>
        <v>CL271</v>
      </c>
      <c r="J52" t="str">
        <f t="shared" ca="1" si="6"/>
        <v>Client 271</v>
      </c>
      <c r="K52" t="str">
        <f t="shared" ca="1" si="7"/>
        <v>MK8</v>
      </c>
      <c r="L52" t="str">
        <f ca="1">VLOOKUP(K52,Markets!$C$4:$D61,2)</f>
        <v>India</v>
      </c>
      <c r="M52" t="str">
        <f t="shared" ca="1" si="8"/>
        <v>RL0</v>
      </c>
      <c r="N52" t="str">
        <f ca="1">VLOOKUP(M52,Role!$C$4:$D$5,2)</f>
        <v>Primary</v>
      </c>
    </row>
    <row r="53" spans="1:14" x14ac:dyDescent="0.2">
      <c r="A53">
        <f t="shared" ca="1" si="0"/>
        <v>72</v>
      </c>
      <c r="B53">
        <f t="shared" ca="1" si="1"/>
        <v>667</v>
      </c>
      <c r="C53">
        <f t="shared" ca="1" si="2"/>
        <v>9</v>
      </c>
      <c r="D53">
        <f t="shared" ca="1" si="3"/>
        <v>1</v>
      </c>
      <c r="F53" t="str">
        <f t="shared" ca="1" si="4"/>
        <v>TR72</v>
      </c>
      <c r="G53" t="str">
        <f ca="1">VLOOKUP(F53,Traders!$C$4:$E$103,2)</f>
        <v>Shaurya Manning</v>
      </c>
      <c r="H53" t="str">
        <f ca="1">VLOOKUP(VLOOKUP(F53,Traders!$C$4:$E$103,3),Desks!$C$4:$D62,2)</f>
        <v>Desk 2</v>
      </c>
      <c r="I53" t="str">
        <f t="shared" ca="1" si="5"/>
        <v>CL667</v>
      </c>
      <c r="J53" t="str">
        <f t="shared" ca="1" si="6"/>
        <v>Client 667</v>
      </c>
      <c r="K53" t="str">
        <f t="shared" ca="1" si="7"/>
        <v>MK9</v>
      </c>
      <c r="L53" t="str">
        <f ca="1">VLOOKUP(K53,Markets!$C$4:$D62,2)</f>
        <v>New Zealand</v>
      </c>
      <c r="M53" t="str">
        <f t="shared" ca="1" si="8"/>
        <v>RL1</v>
      </c>
      <c r="N53" t="str">
        <f ca="1">VLOOKUP(M53,Role!$C$4:$D$5,2)</f>
        <v>Backup</v>
      </c>
    </row>
    <row r="54" spans="1:14" x14ac:dyDescent="0.2">
      <c r="A54">
        <f t="shared" ca="1" si="0"/>
        <v>5</v>
      </c>
      <c r="B54">
        <f t="shared" ca="1" si="1"/>
        <v>385</v>
      </c>
      <c r="C54">
        <f t="shared" ca="1" si="2"/>
        <v>2</v>
      </c>
      <c r="D54">
        <f t="shared" ca="1" si="3"/>
        <v>0</v>
      </c>
      <c r="F54" t="str">
        <f t="shared" ca="1" si="4"/>
        <v>TR5</v>
      </c>
      <c r="G54" t="str">
        <f ca="1">VLOOKUP(F54,Traders!$C$4:$E$103,2)</f>
        <v>Amman Duncan</v>
      </c>
      <c r="H54" t="str">
        <f ca="1">VLOOKUP(VLOOKUP(F54,Traders!$C$4:$E$103,3),Desks!$C$4:$D63,2)</f>
        <v>Desk 9</v>
      </c>
      <c r="I54" t="str">
        <f t="shared" ca="1" si="5"/>
        <v>CL385</v>
      </c>
      <c r="J54" t="str">
        <f t="shared" ca="1" si="6"/>
        <v>Client 385</v>
      </c>
      <c r="K54" t="str">
        <f t="shared" ca="1" si="7"/>
        <v>MK2</v>
      </c>
      <c r="L54" t="str">
        <f ca="1">VLOOKUP(K54,Markets!$C$4:$D63,2)</f>
        <v>China</v>
      </c>
      <c r="M54" t="str">
        <f t="shared" ca="1" si="8"/>
        <v>RL0</v>
      </c>
      <c r="N54" t="str">
        <f ca="1">VLOOKUP(M54,Role!$C$4:$D$5,2)</f>
        <v>Primary</v>
      </c>
    </row>
    <row r="55" spans="1:14" x14ac:dyDescent="0.2">
      <c r="A55">
        <f t="shared" ca="1" si="0"/>
        <v>34</v>
      </c>
      <c r="B55">
        <f t="shared" ca="1" si="1"/>
        <v>741</v>
      </c>
      <c r="C55">
        <f t="shared" ca="1" si="2"/>
        <v>4</v>
      </c>
      <c r="D55">
        <f t="shared" ca="1" si="3"/>
        <v>0</v>
      </c>
      <c r="F55" t="str">
        <f t="shared" ca="1" si="4"/>
        <v>TR34</v>
      </c>
      <c r="G55" t="str">
        <f ca="1">VLOOKUP(F55,Traders!$C$4:$E$103,2)</f>
        <v>Reginald Jaramillo</v>
      </c>
      <c r="H55" t="str">
        <f ca="1">VLOOKUP(VLOOKUP(F55,Traders!$C$4:$E$103,3),Desks!$C$4:$D64,2)</f>
        <v>Desk 4</v>
      </c>
      <c r="I55" t="str">
        <f t="shared" ca="1" si="5"/>
        <v>CL741</v>
      </c>
      <c r="J55" t="str">
        <f t="shared" ca="1" si="6"/>
        <v>Client 741</v>
      </c>
      <c r="K55" t="str">
        <f t="shared" ca="1" si="7"/>
        <v>MK4</v>
      </c>
      <c r="L55" t="str">
        <f ca="1">VLOOKUP(K55,Markets!$C$4:$D64,2)</f>
        <v>Korea</v>
      </c>
      <c r="M55" t="str">
        <f t="shared" ca="1" si="8"/>
        <v>RL0</v>
      </c>
      <c r="N55" t="str">
        <f ca="1">VLOOKUP(M55,Role!$C$4:$D$5,2)</f>
        <v>Primary</v>
      </c>
    </row>
    <row r="56" spans="1:14" x14ac:dyDescent="0.2">
      <c r="A56">
        <f t="shared" ca="1" si="0"/>
        <v>65</v>
      </c>
      <c r="B56">
        <f t="shared" ca="1" si="1"/>
        <v>428</v>
      </c>
      <c r="C56">
        <f t="shared" ca="1" si="2"/>
        <v>5</v>
      </c>
      <c r="D56">
        <f t="shared" ca="1" si="3"/>
        <v>0</v>
      </c>
      <c r="F56" t="str">
        <f t="shared" ca="1" si="4"/>
        <v>TR65</v>
      </c>
      <c r="G56" t="str">
        <f ca="1">VLOOKUP(F56,Traders!$C$4:$E$103,2)</f>
        <v>Humzah Clark</v>
      </c>
      <c r="H56" t="str">
        <f ca="1">VLOOKUP(VLOOKUP(F56,Traders!$C$4:$E$103,3),Desks!$C$4:$D65,2)</f>
        <v>Desk 5</v>
      </c>
      <c r="I56" t="str">
        <f t="shared" ca="1" si="5"/>
        <v>CL428</v>
      </c>
      <c r="J56" t="str">
        <f t="shared" ca="1" si="6"/>
        <v>Client 428</v>
      </c>
      <c r="K56" t="str">
        <f t="shared" ca="1" si="7"/>
        <v>MK5</v>
      </c>
      <c r="L56" t="str">
        <f ca="1">VLOOKUP(K56,Markets!$C$4:$D65,2)</f>
        <v>Malaysia</v>
      </c>
      <c r="M56" t="str">
        <f t="shared" ca="1" si="8"/>
        <v>RL0</v>
      </c>
      <c r="N56" t="str">
        <f ca="1">VLOOKUP(M56,Role!$C$4:$D$5,2)</f>
        <v>Primary</v>
      </c>
    </row>
    <row r="57" spans="1:14" x14ac:dyDescent="0.2">
      <c r="A57">
        <f t="shared" ca="1" si="0"/>
        <v>88</v>
      </c>
      <c r="B57">
        <f t="shared" ca="1" si="1"/>
        <v>300</v>
      </c>
      <c r="C57">
        <f t="shared" ca="1" si="2"/>
        <v>5</v>
      </c>
      <c r="D57">
        <f t="shared" ca="1" si="3"/>
        <v>1</v>
      </c>
      <c r="F57" t="str">
        <f t="shared" ca="1" si="4"/>
        <v>TR88</v>
      </c>
      <c r="G57" t="str">
        <f ca="1">VLOOKUP(F57,Traders!$C$4:$E$103,2)</f>
        <v>Enrico Mcarthur</v>
      </c>
      <c r="H57" t="str">
        <f ca="1">VLOOKUP(VLOOKUP(F57,Traders!$C$4:$E$103,3),Desks!$C$4:$D66,2)</f>
        <v>Desk 8</v>
      </c>
      <c r="I57" t="str">
        <f t="shared" ca="1" si="5"/>
        <v>CL300</v>
      </c>
      <c r="J57" t="str">
        <f t="shared" ca="1" si="6"/>
        <v>Client 300</v>
      </c>
      <c r="K57" t="str">
        <f t="shared" ca="1" si="7"/>
        <v>MK5</v>
      </c>
      <c r="L57" t="str">
        <f ca="1">VLOOKUP(K57,Markets!$C$4:$D66,2)</f>
        <v>Malaysia</v>
      </c>
      <c r="M57" t="str">
        <f t="shared" ca="1" si="8"/>
        <v>RL1</v>
      </c>
      <c r="N57" t="str">
        <f ca="1">VLOOKUP(M57,Role!$C$4:$D$5,2)</f>
        <v>Backup</v>
      </c>
    </row>
    <row r="58" spans="1:14" x14ac:dyDescent="0.2">
      <c r="A58">
        <f t="shared" ca="1" si="0"/>
        <v>58</v>
      </c>
      <c r="B58">
        <f t="shared" ca="1" si="1"/>
        <v>133</v>
      </c>
      <c r="C58">
        <f t="shared" ca="1" si="2"/>
        <v>9</v>
      </c>
      <c r="D58">
        <f t="shared" ca="1" si="3"/>
        <v>0</v>
      </c>
      <c r="F58" t="str">
        <f t="shared" ca="1" si="4"/>
        <v>TR58</v>
      </c>
      <c r="G58" t="str">
        <f ca="1">VLOOKUP(F58,Traders!$C$4:$E$103,2)</f>
        <v>Cleveland Henson</v>
      </c>
      <c r="H58" t="str">
        <f ca="1">VLOOKUP(VLOOKUP(F58,Traders!$C$4:$E$103,3),Desks!$C$4:$D67,2)</f>
        <v>Desk 8</v>
      </c>
      <c r="I58" t="str">
        <f t="shared" ca="1" si="5"/>
        <v>CL133</v>
      </c>
      <c r="J58" t="str">
        <f t="shared" ca="1" si="6"/>
        <v>Client 133</v>
      </c>
      <c r="K58" t="str">
        <f t="shared" ca="1" si="7"/>
        <v>MK9</v>
      </c>
      <c r="L58" t="str">
        <f ca="1">VLOOKUP(K58,Markets!$C$4:$D67,2)</f>
        <v>New Zealand</v>
      </c>
      <c r="M58" t="str">
        <f t="shared" ca="1" si="8"/>
        <v>RL0</v>
      </c>
      <c r="N58" t="str">
        <f ca="1">VLOOKUP(M58,Role!$C$4:$D$5,2)</f>
        <v>Primary</v>
      </c>
    </row>
    <row r="59" spans="1:14" x14ac:dyDescent="0.2">
      <c r="A59">
        <f t="shared" ca="1" si="0"/>
        <v>39</v>
      </c>
      <c r="B59">
        <f t="shared" ca="1" si="1"/>
        <v>73</v>
      </c>
      <c r="C59">
        <f t="shared" ca="1" si="2"/>
        <v>2</v>
      </c>
      <c r="D59">
        <f t="shared" ca="1" si="3"/>
        <v>0</v>
      </c>
      <c r="F59" t="str">
        <f t="shared" ca="1" si="4"/>
        <v>TR39</v>
      </c>
      <c r="G59" t="str">
        <f ca="1">VLOOKUP(F59,Traders!$C$4:$E$103,2)</f>
        <v>Colin Hodgson</v>
      </c>
      <c r="H59" t="str">
        <f ca="1">VLOOKUP(VLOOKUP(F59,Traders!$C$4:$E$103,3),Desks!$C$4:$D68,2)</f>
        <v>Desk 9</v>
      </c>
      <c r="I59" t="str">
        <f t="shared" ca="1" si="5"/>
        <v>CL73</v>
      </c>
      <c r="J59" t="str">
        <f t="shared" ca="1" si="6"/>
        <v>Client 73</v>
      </c>
      <c r="K59" t="str">
        <f t="shared" ca="1" si="7"/>
        <v>MK2</v>
      </c>
      <c r="L59" t="str">
        <f ca="1">VLOOKUP(K59,Markets!$C$4:$D68,2)</f>
        <v>China</v>
      </c>
      <c r="M59" t="str">
        <f t="shared" ca="1" si="8"/>
        <v>RL0</v>
      </c>
      <c r="N59" t="str">
        <f ca="1">VLOOKUP(M59,Role!$C$4:$D$5,2)</f>
        <v>Primary</v>
      </c>
    </row>
    <row r="60" spans="1:14" x14ac:dyDescent="0.2">
      <c r="A60">
        <f t="shared" ca="1" si="0"/>
        <v>76</v>
      </c>
      <c r="B60">
        <f t="shared" ca="1" si="1"/>
        <v>954</v>
      </c>
      <c r="C60">
        <f t="shared" ca="1" si="2"/>
        <v>4</v>
      </c>
      <c r="D60">
        <f t="shared" ca="1" si="3"/>
        <v>1</v>
      </c>
      <c r="F60" t="str">
        <f t="shared" ca="1" si="4"/>
        <v>TR76</v>
      </c>
      <c r="G60" t="str">
        <f ca="1">VLOOKUP(F60,Traders!$C$4:$E$103,2)</f>
        <v>Finnian Wolf</v>
      </c>
      <c r="H60" t="str">
        <f ca="1">VLOOKUP(VLOOKUP(F60,Traders!$C$4:$E$103,3),Desks!$C$4:$D69,2)</f>
        <v>Desk 6</v>
      </c>
      <c r="I60" t="str">
        <f t="shared" ca="1" si="5"/>
        <v>CL954</v>
      </c>
      <c r="J60" t="str">
        <f t="shared" ca="1" si="6"/>
        <v>Client 954</v>
      </c>
      <c r="K60" t="str">
        <f t="shared" ca="1" si="7"/>
        <v>MK4</v>
      </c>
      <c r="L60" t="str">
        <f ca="1">VLOOKUP(K60,Markets!$C$4:$D69,2)</f>
        <v>Korea</v>
      </c>
      <c r="M60" t="str">
        <f t="shared" ca="1" si="8"/>
        <v>RL1</v>
      </c>
      <c r="N60" t="str">
        <f ca="1">VLOOKUP(M60,Role!$C$4:$D$5,2)</f>
        <v>Backup</v>
      </c>
    </row>
    <row r="61" spans="1:14" x14ac:dyDescent="0.2">
      <c r="A61">
        <f t="shared" ca="1" si="0"/>
        <v>7</v>
      </c>
      <c r="B61">
        <f t="shared" ca="1" si="1"/>
        <v>749</v>
      </c>
      <c r="C61">
        <f t="shared" ca="1" si="2"/>
        <v>6</v>
      </c>
      <c r="D61">
        <f t="shared" ca="1" si="3"/>
        <v>1</v>
      </c>
      <c r="F61" t="str">
        <f t="shared" ca="1" si="4"/>
        <v>TR7</v>
      </c>
      <c r="G61" t="str">
        <f ca="1">VLOOKUP(F61,Traders!$C$4:$E$103,2)</f>
        <v>Amiyah Gilmour</v>
      </c>
      <c r="H61" t="str">
        <f ca="1">VLOOKUP(VLOOKUP(F61,Traders!$C$4:$E$103,3),Desks!$C$4:$D70,2)</f>
        <v>Desk 9</v>
      </c>
      <c r="I61" t="str">
        <f t="shared" ca="1" si="5"/>
        <v>CL749</v>
      </c>
      <c r="J61" t="str">
        <f t="shared" ca="1" si="6"/>
        <v>Client 749</v>
      </c>
      <c r="K61" t="str">
        <f t="shared" ca="1" si="7"/>
        <v>MK6</v>
      </c>
      <c r="L61" t="str">
        <f ca="1">VLOOKUP(K61,Markets!$C$4:$D70,2)</f>
        <v>Australia</v>
      </c>
      <c r="M61" t="str">
        <f t="shared" ca="1" si="8"/>
        <v>RL1</v>
      </c>
      <c r="N61" t="str">
        <f ca="1">VLOOKUP(M61,Role!$C$4:$D$5,2)</f>
        <v>Backup</v>
      </c>
    </row>
    <row r="62" spans="1:14" x14ac:dyDescent="0.2">
      <c r="A62">
        <f t="shared" ca="1" si="0"/>
        <v>76</v>
      </c>
      <c r="B62">
        <f t="shared" ca="1" si="1"/>
        <v>607</v>
      </c>
      <c r="C62">
        <f t="shared" ca="1" si="2"/>
        <v>5</v>
      </c>
      <c r="D62">
        <f t="shared" ca="1" si="3"/>
        <v>0</v>
      </c>
      <c r="F62" t="str">
        <f t="shared" ca="1" si="4"/>
        <v>TR76</v>
      </c>
      <c r="G62" t="str">
        <f ca="1">VLOOKUP(F62,Traders!$C$4:$E$103,2)</f>
        <v>Finnian Wolf</v>
      </c>
      <c r="H62" t="str">
        <f ca="1">VLOOKUP(VLOOKUP(F62,Traders!$C$4:$E$103,3),Desks!$C$4:$D71,2)</f>
        <v>Desk 6</v>
      </c>
      <c r="I62" t="str">
        <f t="shared" ca="1" si="5"/>
        <v>CL607</v>
      </c>
      <c r="J62" t="str">
        <f t="shared" ca="1" si="6"/>
        <v>Client 607</v>
      </c>
      <c r="K62" t="str">
        <f t="shared" ca="1" si="7"/>
        <v>MK5</v>
      </c>
      <c r="L62" t="str">
        <f ca="1">VLOOKUP(K62,Markets!$C$4:$D71,2)</f>
        <v>Malaysia</v>
      </c>
      <c r="M62" t="str">
        <f t="shared" ca="1" si="8"/>
        <v>RL0</v>
      </c>
      <c r="N62" t="str">
        <f ca="1">VLOOKUP(M62,Role!$C$4:$D$5,2)</f>
        <v>Primary</v>
      </c>
    </row>
    <row r="63" spans="1:14" x14ac:dyDescent="0.2">
      <c r="A63">
        <f t="shared" ca="1" si="0"/>
        <v>31</v>
      </c>
      <c r="B63">
        <f t="shared" ca="1" si="1"/>
        <v>452</v>
      </c>
      <c r="C63">
        <f t="shared" ca="1" si="2"/>
        <v>4</v>
      </c>
      <c r="D63">
        <f t="shared" ca="1" si="3"/>
        <v>1</v>
      </c>
      <c r="F63" t="str">
        <f t="shared" ca="1" si="4"/>
        <v>TR31</v>
      </c>
      <c r="G63" t="str">
        <f ca="1">VLOOKUP(F63,Traders!$C$4:$E$103,2)</f>
        <v>Sahil Acevedo</v>
      </c>
      <c r="H63" t="str">
        <f ca="1">VLOOKUP(VLOOKUP(F63,Traders!$C$4:$E$103,3),Desks!$C$4:$D72,2)</f>
        <v>Desk 1</v>
      </c>
      <c r="I63" t="str">
        <f t="shared" ca="1" si="5"/>
        <v>CL452</v>
      </c>
      <c r="J63" t="str">
        <f t="shared" ca="1" si="6"/>
        <v>Client 452</v>
      </c>
      <c r="K63" t="str">
        <f t="shared" ca="1" si="7"/>
        <v>MK4</v>
      </c>
      <c r="L63" t="str">
        <f ca="1">VLOOKUP(K63,Markets!$C$4:$D72,2)</f>
        <v>Korea</v>
      </c>
      <c r="M63" t="str">
        <f t="shared" ca="1" si="8"/>
        <v>RL1</v>
      </c>
      <c r="N63" t="str">
        <f ca="1">VLOOKUP(M63,Role!$C$4:$D$5,2)</f>
        <v>Backup</v>
      </c>
    </row>
    <row r="64" spans="1:14" x14ac:dyDescent="0.2">
      <c r="A64">
        <f t="shared" ca="1" si="0"/>
        <v>58</v>
      </c>
      <c r="B64">
        <f t="shared" ca="1" si="1"/>
        <v>843</v>
      </c>
      <c r="C64">
        <f t="shared" ca="1" si="2"/>
        <v>4</v>
      </c>
      <c r="D64">
        <f t="shared" ca="1" si="3"/>
        <v>0</v>
      </c>
      <c r="F64" t="str">
        <f t="shared" ca="1" si="4"/>
        <v>TR58</v>
      </c>
      <c r="G64" t="str">
        <f ca="1">VLOOKUP(F64,Traders!$C$4:$E$103,2)</f>
        <v>Cleveland Henson</v>
      </c>
      <c r="H64" t="str">
        <f ca="1">VLOOKUP(VLOOKUP(F64,Traders!$C$4:$E$103,3),Desks!$C$4:$D73,2)</f>
        <v>Desk 8</v>
      </c>
      <c r="I64" t="str">
        <f t="shared" ca="1" si="5"/>
        <v>CL843</v>
      </c>
      <c r="J64" t="str">
        <f t="shared" ca="1" si="6"/>
        <v>Client 843</v>
      </c>
      <c r="K64" t="str">
        <f t="shared" ca="1" si="7"/>
        <v>MK4</v>
      </c>
      <c r="L64" t="str">
        <f ca="1">VLOOKUP(K64,Markets!$C$4:$D73,2)</f>
        <v>Korea</v>
      </c>
      <c r="M64" t="str">
        <f t="shared" ca="1" si="8"/>
        <v>RL0</v>
      </c>
      <c r="N64" t="str">
        <f ca="1">VLOOKUP(M64,Role!$C$4:$D$5,2)</f>
        <v>Primary</v>
      </c>
    </row>
    <row r="65" spans="1:14" x14ac:dyDescent="0.2">
      <c r="A65">
        <f t="shared" ca="1" si="0"/>
        <v>70</v>
      </c>
      <c r="B65">
        <f t="shared" ca="1" si="1"/>
        <v>41</v>
      </c>
      <c r="C65">
        <f t="shared" ca="1" si="2"/>
        <v>3</v>
      </c>
      <c r="D65">
        <f t="shared" ca="1" si="3"/>
        <v>1</v>
      </c>
      <c r="F65" t="str">
        <f t="shared" ca="1" si="4"/>
        <v>TR70</v>
      </c>
      <c r="G65" t="str">
        <f ca="1">VLOOKUP(F65,Traders!$C$4:$E$103,2)</f>
        <v>Viktor Snider</v>
      </c>
      <c r="H65" t="str">
        <f ca="1">VLOOKUP(VLOOKUP(F65,Traders!$C$4:$E$103,3),Desks!$C$4:$D74,2)</f>
        <v>Desk 0</v>
      </c>
      <c r="I65" t="str">
        <f t="shared" ca="1" si="5"/>
        <v>CL41</v>
      </c>
      <c r="J65" t="str">
        <f t="shared" ca="1" si="6"/>
        <v>Client 41</v>
      </c>
      <c r="K65" t="str">
        <f t="shared" ca="1" si="7"/>
        <v>MK3</v>
      </c>
      <c r="L65" t="str">
        <f ca="1">VLOOKUP(K65,Markets!$C$4:$D74,2)</f>
        <v>Singapore</v>
      </c>
      <c r="M65" t="str">
        <f t="shared" ca="1" si="8"/>
        <v>RL1</v>
      </c>
      <c r="N65" t="str">
        <f ca="1">VLOOKUP(M65,Role!$C$4:$D$5,2)</f>
        <v>Backup</v>
      </c>
    </row>
    <row r="66" spans="1:14" x14ac:dyDescent="0.2">
      <c r="A66">
        <f t="shared" ca="1" si="0"/>
        <v>96</v>
      </c>
      <c r="B66">
        <f t="shared" ca="1" si="1"/>
        <v>631</v>
      </c>
      <c r="C66">
        <f t="shared" ca="1" si="2"/>
        <v>9</v>
      </c>
      <c r="D66">
        <f t="shared" ca="1" si="3"/>
        <v>1</v>
      </c>
      <c r="F66" t="str">
        <f t="shared" ca="1" si="4"/>
        <v>TR96</v>
      </c>
      <c r="G66" t="str">
        <f ca="1">VLOOKUP(F66,Traders!$C$4:$E$103,2)</f>
        <v>Faiza Thornton</v>
      </c>
      <c r="H66" t="str">
        <f ca="1">VLOOKUP(VLOOKUP(F66,Traders!$C$4:$E$103,3),Desks!$C$4:$D75,2)</f>
        <v>Desk 6</v>
      </c>
      <c r="I66" t="str">
        <f t="shared" ca="1" si="5"/>
        <v>CL631</v>
      </c>
      <c r="J66" t="str">
        <f t="shared" ca="1" si="6"/>
        <v>Client 631</v>
      </c>
      <c r="K66" t="str">
        <f t="shared" ca="1" si="7"/>
        <v>MK9</v>
      </c>
      <c r="L66" t="str">
        <f ca="1">VLOOKUP(K66,Markets!$C$4:$D75,2)</f>
        <v>New Zealand</v>
      </c>
      <c r="M66" t="str">
        <f t="shared" ca="1" si="8"/>
        <v>RL1</v>
      </c>
      <c r="N66" t="str">
        <f ca="1">VLOOKUP(M66,Role!$C$4:$D$5,2)</f>
        <v>Backup</v>
      </c>
    </row>
    <row r="67" spans="1:14" x14ac:dyDescent="0.2">
      <c r="A67">
        <f t="shared" ca="1" si="0"/>
        <v>72</v>
      </c>
      <c r="B67">
        <f t="shared" ca="1" si="1"/>
        <v>407</v>
      </c>
      <c r="C67">
        <f t="shared" ca="1" si="2"/>
        <v>9</v>
      </c>
      <c r="D67">
        <f t="shared" ca="1" si="3"/>
        <v>0</v>
      </c>
      <c r="F67" t="str">
        <f t="shared" ca="1" si="4"/>
        <v>TR72</v>
      </c>
      <c r="G67" t="str">
        <f ca="1">VLOOKUP(F67,Traders!$C$4:$E$103,2)</f>
        <v>Shaurya Manning</v>
      </c>
      <c r="H67" t="str">
        <f ca="1">VLOOKUP(VLOOKUP(F67,Traders!$C$4:$E$103,3),Desks!$C$4:$D76,2)</f>
        <v>Desk 2</v>
      </c>
      <c r="I67" t="str">
        <f t="shared" ca="1" si="5"/>
        <v>CL407</v>
      </c>
      <c r="J67" t="str">
        <f t="shared" ca="1" si="6"/>
        <v>Client 407</v>
      </c>
      <c r="K67" t="str">
        <f t="shared" ca="1" si="7"/>
        <v>MK9</v>
      </c>
      <c r="L67" t="str">
        <f ca="1">VLOOKUP(K67,Markets!$C$4:$D76,2)</f>
        <v>New Zealand</v>
      </c>
      <c r="M67" t="str">
        <f t="shared" ca="1" si="8"/>
        <v>RL0</v>
      </c>
      <c r="N67" t="str">
        <f ca="1">VLOOKUP(M67,Role!$C$4:$D$5,2)</f>
        <v>Primary</v>
      </c>
    </row>
    <row r="68" spans="1:14" x14ac:dyDescent="0.2">
      <c r="A68">
        <f t="shared" ca="1" si="0"/>
        <v>91</v>
      </c>
      <c r="B68">
        <f t="shared" ca="1" si="1"/>
        <v>71</v>
      </c>
      <c r="C68">
        <f t="shared" ca="1" si="2"/>
        <v>2</v>
      </c>
      <c r="D68">
        <f t="shared" ca="1" si="3"/>
        <v>1</v>
      </c>
      <c r="F68" t="str">
        <f t="shared" ca="1" si="4"/>
        <v>TR91</v>
      </c>
      <c r="G68" t="str">
        <f ca="1">VLOOKUP(F68,Traders!$C$4:$E$103,2)</f>
        <v>Mateusz Maxwell</v>
      </c>
      <c r="H68" t="str">
        <f ca="1">VLOOKUP(VLOOKUP(F68,Traders!$C$4:$E$103,3),Desks!$C$4:$D77,2)</f>
        <v>Desk 1</v>
      </c>
      <c r="I68" t="str">
        <f t="shared" ca="1" si="5"/>
        <v>CL71</v>
      </c>
      <c r="J68" t="str">
        <f t="shared" ca="1" si="6"/>
        <v>Client 71</v>
      </c>
      <c r="K68" t="str">
        <f t="shared" ca="1" si="7"/>
        <v>MK2</v>
      </c>
      <c r="L68" t="str">
        <f ca="1">VLOOKUP(K68,Markets!$C$4:$D77,2)</f>
        <v>China</v>
      </c>
      <c r="M68" t="str">
        <f t="shared" ca="1" si="8"/>
        <v>RL1</v>
      </c>
      <c r="N68" t="str">
        <f ca="1">VLOOKUP(M68,Role!$C$4:$D$5,2)</f>
        <v>Backup</v>
      </c>
    </row>
    <row r="69" spans="1:14" x14ac:dyDescent="0.2">
      <c r="A69">
        <f t="shared" ref="A69:A132" ca="1" si="9">RANDBETWEEN(0,99)</f>
        <v>87</v>
      </c>
      <c r="B69">
        <f t="shared" ref="B69:B132" ca="1" si="10">RANDBETWEEN(0,999)</f>
        <v>147</v>
      </c>
      <c r="C69">
        <f t="shared" ref="C69:C132" ca="1" si="11">RANDBETWEEN(0,9)</f>
        <v>1</v>
      </c>
      <c r="D69">
        <f t="shared" ref="D69:D132" ca="1" si="12">RANDBETWEEN(0,1)</f>
        <v>0</v>
      </c>
      <c r="F69" t="str">
        <f t="shared" ref="F69:F132" ca="1" si="13">"TR"&amp;A69</f>
        <v>TR87</v>
      </c>
      <c r="G69" t="str">
        <f ca="1">VLOOKUP(F69,Traders!$C$4:$E$103,2)</f>
        <v>Jena Barclay</v>
      </c>
      <c r="H69" t="str">
        <f ca="1">VLOOKUP(VLOOKUP(F69,Traders!$C$4:$E$103,3),Desks!$C$4:$D78,2)</f>
        <v>Desk 7</v>
      </c>
      <c r="I69" t="str">
        <f t="shared" ref="I69:I132" ca="1" si="14">"CL"&amp;B69</f>
        <v>CL147</v>
      </c>
      <c r="J69" t="str">
        <f t="shared" ref="J69:J132" ca="1" si="15">"Client " &amp; B69</f>
        <v>Client 147</v>
      </c>
      <c r="K69" t="str">
        <f t="shared" ref="K69:K132" ca="1" si="16">"MK"&amp;C69</f>
        <v>MK1</v>
      </c>
      <c r="L69" t="str">
        <f ca="1">VLOOKUP(K69,Markets!$C$4:$D78,2)</f>
        <v>Hong Kong</v>
      </c>
      <c r="M69" t="str">
        <f t="shared" ref="M69:M132" ca="1" si="17">"RL"&amp;D69</f>
        <v>RL0</v>
      </c>
      <c r="N69" t="str">
        <f ca="1">VLOOKUP(M69,Role!$C$4:$D$5,2)</f>
        <v>Primary</v>
      </c>
    </row>
    <row r="70" spans="1:14" x14ac:dyDescent="0.2">
      <c r="A70">
        <f t="shared" ca="1" si="9"/>
        <v>38</v>
      </c>
      <c r="B70">
        <f t="shared" ca="1" si="10"/>
        <v>653</v>
      </c>
      <c r="C70">
        <f t="shared" ca="1" si="11"/>
        <v>1</v>
      </c>
      <c r="D70">
        <f t="shared" ca="1" si="12"/>
        <v>1</v>
      </c>
      <c r="F70" t="str">
        <f t="shared" ca="1" si="13"/>
        <v>TR38</v>
      </c>
      <c r="G70" t="str">
        <f ca="1">VLOOKUP(F70,Traders!$C$4:$E$103,2)</f>
        <v>Alessandra Downes</v>
      </c>
      <c r="H70" t="str">
        <f ca="1">VLOOKUP(VLOOKUP(F70,Traders!$C$4:$E$103,3),Desks!$C$4:$D79,2)</f>
        <v>Desk 8</v>
      </c>
      <c r="I70" t="str">
        <f t="shared" ca="1" si="14"/>
        <v>CL653</v>
      </c>
      <c r="J70" t="str">
        <f t="shared" ca="1" si="15"/>
        <v>Client 653</v>
      </c>
      <c r="K70" t="str">
        <f t="shared" ca="1" si="16"/>
        <v>MK1</v>
      </c>
      <c r="L70" t="str">
        <f ca="1">VLOOKUP(K70,Markets!$C$4:$D79,2)</f>
        <v>Hong Kong</v>
      </c>
      <c r="M70" t="str">
        <f t="shared" ca="1" si="17"/>
        <v>RL1</v>
      </c>
      <c r="N70" t="str">
        <f ca="1">VLOOKUP(M70,Role!$C$4:$D$5,2)</f>
        <v>Backup</v>
      </c>
    </row>
    <row r="71" spans="1:14" x14ac:dyDescent="0.2">
      <c r="A71">
        <f t="shared" ca="1" si="9"/>
        <v>73</v>
      </c>
      <c r="B71">
        <f t="shared" ca="1" si="10"/>
        <v>415</v>
      </c>
      <c r="C71">
        <f t="shared" ca="1" si="11"/>
        <v>7</v>
      </c>
      <c r="D71">
        <f t="shared" ca="1" si="12"/>
        <v>0</v>
      </c>
      <c r="F71" t="str">
        <f t="shared" ca="1" si="13"/>
        <v>TR73</v>
      </c>
      <c r="G71" t="str">
        <f ca="1">VLOOKUP(F71,Traders!$C$4:$E$103,2)</f>
        <v>Bridie Bannister</v>
      </c>
      <c r="H71" t="str">
        <f ca="1">VLOOKUP(VLOOKUP(F71,Traders!$C$4:$E$103,3),Desks!$C$4:$D80,2)</f>
        <v>Desk 3</v>
      </c>
      <c r="I71" t="str">
        <f t="shared" ca="1" si="14"/>
        <v>CL415</v>
      </c>
      <c r="J71" t="str">
        <f t="shared" ca="1" si="15"/>
        <v>Client 415</v>
      </c>
      <c r="K71" t="str">
        <f t="shared" ca="1" si="16"/>
        <v>MK7</v>
      </c>
      <c r="L71" t="str">
        <f ca="1">VLOOKUP(K71,Markets!$C$4:$D80,2)</f>
        <v>Taiwan</v>
      </c>
      <c r="M71" t="str">
        <f t="shared" ca="1" si="17"/>
        <v>RL0</v>
      </c>
      <c r="N71" t="str">
        <f ca="1">VLOOKUP(M71,Role!$C$4:$D$5,2)</f>
        <v>Primary</v>
      </c>
    </row>
    <row r="72" spans="1:14" x14ac:dyDescent="0.2">
      <c r="A72">
        <f t="shared" ca="1" si="9"/>
        <v>50</v>
      </c>
      <c r="B72">
        <f t="shared" ca="1" si="10"/>
        <v>895</v>
      </c>
      <c r="C72">
        <f t="shared" ca="1" si="11"/>
        <v>3</v>
      </c>
      <c r="D72">
        <f t="shared" ca="1" si="12"/>
        <v>1</v>
      </c>
      <c r="F72" t="str">
        <f t="shared" ca="1" si="13"/>
        <v>TR50</v>
      </c>
      <c r="G72" t="str">
        <f ca="1">VLOOKUP(F72,Traders!$C$4:$E$103,2)</f>
        <v>Rhonda Dowling</v>
      </c>
      <c r="H72" t="str">
        <f ca="1">VLOOKUP(VLOOKUP(F72,Traders!$C$4:$E$103,3),Desks!$C$4:$D81,2)</f>
        <v>Desk 0</v>
      </c>
      <c r="I72" t="str">
        <f t="shared" ca="1" si="14"/>
        <v>CL895</v>
      </c>
      <c r="J72" t="str">
        <f t="shared" ca="1" si="15"/>
        <v>Client 895</v>
      </c>
      <c r="K72" t="str">
        <f t="shared" ca="1" si="16"/>
        <v>MK3</v>
      </c>
      <c r="L72" t="str">
        <f ca="1">VLOOKUP(K72,Markets!$C$4:$D81,2)</f>
        <v>Singapore</v>
      </c>
      <c r="M72" t="str">
        <f t="shared" ca="1" si="17"/>
        <v>RL1</v>
      </c>
      <c r="N72" t="str">
        <f ca="1">VLOOKUP(M72,Role!$C$4:$D$5,2)</f>
        <v>Backup</v>
      </c>
    </row>
    <row r="73" spans="1:14" x14ac:dyDescent="0.2">
      <c r="A73">
        <f t="shared" ca="1" si="9"/>
        <v>86</v>
      </c>
      <c r="B73">
        <f t="shared" ca="1" si="10"/>
        <v>701</v>
      </c>
      <c r="C73">
        <f t="shared" ca="1" si="11"/>
        <v>9</v>
      </c>
      <c r="D73">
        <f t="shared" ca="1" si="12"/>
        <v>0</v>
      </c>
      <c r="F73" t="str">
        <f t="shared" ca="1" si="13"/>
        <v>TR86</v>
      </c>
      <c r="G73" t="str">
        <f ca="1">VLOOKUP(F73,Traders!$C$4:$E$103,2)</f>
        <v>Marianna Weaver</v>
      </c>
      <c r="H73" t="str">
        <f ca="1">VLOOKUP(VLOOKUP(F73,Traders!$C$4:$E$103,3),Desks!$C$4:$D82,2)</f>
        <v>Desk 6</v>
      </c>
      <c r="I73" t="str">
        <f t="shared" ca="1" si="14"/>
        <v>CL701</v>
      </c>
      <c r="J73" t="str">
        <f t="shared" ca="1" si="15"/>
        <v>Client 701</v>
      </c>
      <c r="K73" t="str">
        <f t="shared" ca="1" si="16"/>
        <v>MK9</v>
      </c>
      <c r="L73" t="str">
        <f ca="1">VLOOKUP(K73,Markets!$C$4:$D82,2)</f>
        <v>New Zealand</v>
      </c>
      <c r="M73" t="str">
        <f t="shared" ca="1" si="17"/>
        <v>RL0</v>
      </c>
      <c r="N73" t="str">
        <f ca="1">VLOOKUP(M73,Role!$C$4:$D$5,2)</f>
        <v>Primary</v>
      </c>
    </row>
    <row r="74" spans="1:14" x14ac:dyDescent="0.2">
      <c r="A74">
        <f t="shared" ca="1" si="9"/>
        <v>54</v>
      </c>
      <c r="B74">
        <f t="shared" ca="1" si="10"/>
        <v>157</v>
      </c>
      <c r="C74">
        <f t="shared" ca="1" si="11"/>
        <v>1</v>
      </c>
      <c r="D74">
        <f t="shared" ca="1" si="12"/>
        <v>1</v>
      </c>
      <c r="F74" t="str">
        <f t="shared" ca="1" si="13"/>
        <v>TR54</v>
      </c>
      <c r="G74" t="str">
        <f ca="1">VLOOKUP(F74,Traders!$C$4:$E$103,2)</f>
        <v>Layla-Mae Needham</v>
      </c>
      <c r="H74" t="str">
        <f ca="1">VLOOKUP(VLOOKUP(F74,Traders!$C$4:$E$103,3),Desks!$C$4:$D83,2)</f>
        <v>Desk 4</v>
      </c>
      <c r="I74" t="str">
        <f t="shared" ca="1" si="14"/>
        <v>CL157</v>
      </c>
      <c r="J74" t="str">
        <f t="shared" ca="1" si="15"/>
        <v>Client 157</v>
      </c>
      <c r="K74" t="str">
        <f t="shared" ca="1" si="16"/>
        <v>MK1</v>
      </c>
      <c r="L74" t="str">
        <f ca="1">VLOOKUP(K74,Markets!$C$4:$D83,2)</f>
        <v>Hong Kong</v>
      </c>
      <c r="M74" t="str">
        <f t="shared" ca="1" si="17"/>
        <v>RL1</v>
      </c>
      <c r="N74" t="str">
        <f ca="1">VLOOKUP(M74,Role!$C$4:$D$5,2)</f>
        <v>Backup</v>
      </c>
    </row>
    <row r="75" spans="1:14" x14ac:dyDescent="0.2">
      <c r="A75">
        <f t="shared" ca="1" si="9"/>
        <v>1</v>
      </c>
      <c r="B75">
        <f t="shared" ca="1" si="10"/>
        <v>444</v>
      </c>
      <c r="C75">
        <f t="shared" ca="1" si="11"/>
        <v>6</v>
      </c>
      <c r="D75">
        <f t="shared" ca="1" si="12"/>
        <v>1</v>
      </c>
      <c r="F75" t="str">
        <f t="shared" ca="1" si="13"/>
        <v>TR1</v>
      </c>
      <c r="G75" t="str">
        <f ca="1">VLOOKUP(F75,Traders!$C$4:$E$103,2)</f>
        <v>Shyam Carlson</v>
      </c>
      <c r="H75" t="str">
        <f ca="1">VLOOKUP(VLOOKUP(F75,Traders!$C$4:$E$103,3),Desks!$C$4:$D84,2)</f>
        <v>Desk 1</v>
      </c>
      <c r="I75" t="str">
        <f t="shared" ca="1" si="14"/>
        <v>CL444</v>
      </c>
      <c r="J75" t="str">
        <f t="shared" ca="1" si="15"/>
        <v>Client 444</v>
      </c>
      <c r="K75" t="str">
        <f t="shared" ca="1" si="16"/>
        <v>MK6</v>
      </c>
      <c r="L75" t="str">
        <f ca="1">VLOOKUP(K75,Markets!$C$4:$D84,2)</f>
        <v>Australia</v>
      </c>
      <c r="M75" t="str">
        <f t="shared" ca="1" si="17"/>
        <v>RL1</v>
      </c>
      <c r="N75" t="str">
        <f ca="1">VLOOKUP(M75,Role!$C$4:$D$5,2)</f>
        <v>Backup</v>
      </c>
    </row>
    <row r="76" spans="1:14" x14ac:dyDescent="0.2">
      <c r="A76">
        <f t="shared" ca="1" si="9"/>
        <v>46</v>
      </c>
      <c r="B76">
        <f t="shared" ca="1" si="10"/>
        <v>864</v>
      </c>
      <c r="C76">
        <f t="shared" ca="1" si="11"/>
        <v>3</v>
      </c>
      <c r="D76">
        <f t="shared" ca="1" si="12"/>
        <v>0</v>
      </c>
      <c r="F76" t="str">
        <f t="shared" ca="1" si="13"/>
        <v>TR46</v>
      </c>
      <c r="G76" t="str">
        <f ca="1">VLOOKUP(F76,Traders!$C$4:$E$103,2)</f>
        <v>Andreas Ferguson</v>
      </c>
      <c r="H76" t="str">
        <f ca="1">VLOOKUP(VLOOKUP(F76,Traders!$C$4:$E$103,3),Desks!$C$4:$D85,2)</f>
        <v>Desk 6</v>
      </c>
      <c r="I76" t="str">
        <f t="shared" ca="1" si="14"/>
        <v>CL864</v>
      </c>
      <c r="J76" t="str">
        <f t="shared" ca="1" si="15"/>
        <v>Client 864</v>
      </c>
      <c r="K76" t="str">
        <f t="shared" ca="1" si="16"/>
        <v>MK3</v>
      </c>
      <c r="L76" t="str">
        <f ca="1">VLOOKUP(K76,Markets!$C$4:$D85,2)</f>
        <v>Singapore</v>
      </c>
      <c r="M76" t="str">
        <f t="shared" ca="1" si="17"/>
        <v>RL0</v>
      </c>
      <c r="N76" t="str">
        <f ca="1">VLOOKUP(M76,Role!$C$4:$D$5,2)</f>
        <v>Primary</v>
      </c>
    </row>
    <row r="77" spans="1:14" x14ac:dyDescent="0.2">
      <c r="A77">
        <f t="shared" ca="1" si="9"/>
        <v>88</v>
      </c>
      <c r="B77">
        <f t="shared" ca="1" si="10"/>
        <v>174</v>
      </c>
      <c r="C77">
        <f t="shared" ca="1" si="11"/>
        <v>0</v>
      </c>
      <c r="D77">
        <f t="shared" ca="1" si="12"/>
        <v>0</v>
      </c>
      <c r="F77" t="str">
        <f t="shared" ca="1" si="13"/>
        <v>TR88</v>
      </c>
      <c r="G77" t="str">
        <f ca="1">VLOOKUP(F77,Traders!$C$4:$E$103,2)</f>
        <v>Enrico Mcarthur</v>
      </c>
      <c r="H77" t="str">
        <f ca="1">VLOOKUP(VLOOKUP(F77,Traders!$C$4:$E$103,3),Desks!$C$4:$D86,2)</f>
        <v>Desk 8</v>
      </c>
      <c r="I77" t="str">
        <f t="shared" ca="1" si="14"/>
        <v>CL174</v>
      </c>
      <c r="J77" t="str">
        <f t="shared" ca="1" si="15"/>
        <v>Client 174</v>
      </c>
      <c r="K77" t="str">
        <f t="shared" ca="1" si="16"/>
        <v>MK0</v>
      </c>
      <c r="L77" t="str">
        <f ca="1">VLOOKUP(K77,Markets!$C$4:$D86,2)</f>
        <v>Japan</v>
      </c>
      <c r="M77" t="str">
        <f t="shared" ca="1" si="17"/>
        <v>RL0</v>
      </c>
      <c r="N77" t="str">
        <f ca="1">VLOOKUP(M77,Role!$C$4:$D$5,2)</f>
        <v>Primary</v>
      </c>
    </row>
    <row r="78" spans="1:14" x14ac:dyDescent="0.2">
      <c r="A78">
        <f t="shared" ca="1" si="9"/>
        <v>63</v>
      </c>
      <c r="B78">
        <f t="shared" ca="1" si="10"/>
        <v>263</v>
      </c>
      <c r="C78">
        <f t="shared" ca="1" si="11"/>
        <v>3</v>
      </c>
      <c r="D78">
        <f t="shared" ca="1" si="12"/>
        <v>0</v>
      </c>
      <c r="F78" t="str">
        <f t="shared" ca="1" si="13"/>
        <v>TR63</v>
      </c>
      <c r="G78" t="str">
        <f ca="1">VLOOKUP(F78,Traders!$C$4:$E$103,2)</f>
        <v>Neel Donald</v>
      </c>
      <c r="H78" t="str">
        <f ca="1">VLOOKUP(VLOOKUP(F78,Traders!$C$4:$E$103,3),Desks!$C$4:$D87,2)</f>
        <v>Desk 3</v>
      </c>
      <c r="I78" t="str">
        <f t="shared" ca="1" si="14"/>
        <v>CL263</v>
      </c>
      <c r="J78" t="str">
        <f t="shared" ca="1" si="15"/>
        <v>Client 263</v>
      </c>
      <c r="K78" t="str">
        <f t="shared" ca="1" si="16"/>
        <v>MK3</v>
      </c>
      <c r="L78" t="str">
        <f ca="1">VLOOKUP(K78,Markets!$C$4:$D87,2)</f>
        <v>Singapore</v>
      </c>
      <c r="M78" t="str">
        <f t="shared" ca="1" si="17"/>
        <v>RL0</v>
      </c>
      <c r="N78" t="str">
        <f ca="1">VLOOKUP(M78,Role!$C$4:$D$5,2)</f>
        <v>Primary</v>
      </c>
    </row>
    <row r="79" spans="1:14" x14ac:dyDescent="0.2">
      <c r="A79">
        <f t="shared" ca="1" si="9"/>
        <v>20</v>
      </c>
      <c r="B79">
        <f t="shared" ca="1" si="10"/>
        <v>470</v>
      </c>
      <c r="C79">
        <f t="shared" ca="1" si="11"/>
        <v>7</v>
      </c>
      <c r="D79">
        <f t="shared" ca="1" si="12"/>
        <v>0</v>
      </c>
      <c r="F79" t="str">
        <f t="shared" ca="1" si="13"/>
        <v>TR20</v>
      </c>
      <c r="G79" t="str">
        <f ca="1">VLOOKUP(F79,Traders!$C$4:$E$103,2)</f>
        <v>Teigan Greig</v>
      </c>
      <c r="H79" t="str">
        <f ca="1">VLOOKUP(VLOOKUP(F79,Traders!$C$4:$E$103,3),Desks!$C$4:$D88,2)</f>
        <v>Desk 0</v>
      </c>
      <c r="I79" t="str">
        <f t="shared" ca="1" si="14"/>
        <v>CL470</v>
      </c>
      <c r="J79" t="str">
        <f t="shared" ca="1" si="15"/>
        <v>Client 470</v>
      </c>
      <c r="K79" t="str">
        <f t="shared" ca="1" si="16"/>
        <v>MK7</v>
      </c>
      <c r="L79" t="str">
        <f ca="1">VLOOKUP(K79,Markets!$C$4:$D88,2)</f>
        <v>Taiwan</v>
      </c>
      <c r="M79" t="str">
        <f t="shared" ca="1" si="17"/>
        <v>RL0</v>
      </c>
      <c r="N79" t="str">
        <f ca="1">VLOOKUP(M79,Role!$C$4:$D$5,2)</f>
        <v>Primary</v>
      </c>
    </row>
    <row r="80" spans="1:14" x14ac:dyDescent="0.2">
      <c r="A80">
        <f t="shared" ca="1" si="9"/>
        <v>6</v>
      </c>
      <c r="B80">
        <f t="shared" ca="1" si="10"/>
        <v>744</v>
      </c>
      <c r="C80">
        <f t="shared" ca="1" si="11"/>
        <v>5</v>
      </c>
      <c r="D80">
        <f t="shared" ca="1" si="12"/>
        <v>0</v>
      </c>
      <c r="F80" t="str">
        <f t="shared" ca="1" si="13"/>
        <v>TR6</v>
      </c>
      <c r="G80" t="str">
        <f ca="1">VLOOKUP(F80,Traders!$C$4:$E$103,2)</f>
        <v>Laiba Norman</v>
      </c>
      <c r="H80" t="str">
        <f ca="1">VLOOKUP(VLOOKUP(F80,Traders!$C$4:$E$103,3),Desks!$C$4:$D89,2)</f>
        <v>Desk 9</v>
      </c>
      <c r="I80" t="str">
        <f t="shared" ca="1" si="14"/>
        <v>CL744</v>
      </c>
      <c r="J80" t="str">
        <f t="shared" ca="1" si="15"/>
        <v>Client 744</v>
      </c>
      <c r="K80" t="str">
        <f t="shared" ca="1" si="16"/>
        <v>MK5</v>
      </c>
      <c r="L80" t="str">
        <f ca="1">VLOOKUP(K80,Markets!$C$4:$D89,2)</f>
        <v>Malaysia</v>
      </c>
      <c r="M80" t="str">
        <f t="shared" ca="1" si="17"/>
        <v>RL0</v>
      </c>
      <c r="N80" t="str">
        <f ca="1">VLOOKUP(M80,Role!$C$4:$D$5,2)</f>
        <v>Primary</v>
      </c>
    </row>
    <row r="81" spans="1:14" x14ac:dyDescent="0.2">
      <c r="A81">
        <f t="shared" ca="1" si="9"/>
        <v>29</v>
      </c>
      <c r="B81">
        <f t="shared" ca="1" si="10"/>
        <v>12</v>
      </c>
      <c r="C81">
        <f t="shared" ca="1" si="11"/>
        <v>6</v>
      </c>
      <c r="D81">
        <f t="shared" ca="1" si="12"/>
        <v>0</v>
      </c>
      <c r="F81" t="str">
        <f t="shared" ca="1" si="13"/>
        <v>TR29</v>
      </c>
      <c r="G81" t="str">
        <f ca="1">VLOOKUP(F81,Traders!$C$4:$E$103,2)</f>
        <v>Amani Deleon</v>
      </c>
      <c r="H81" t="str">
        <f ca="1">VLOOKUP(VLOOKUP(F81,Traders!$C$4:$E$103,3),Desks!$C$4:$D90,2)</f>
        <v>Desk 9</v>
      </c>
      <c r="I81" t="str">
        <f t="shared" ca="1" si="14"/>
        <v>CL12</v>
      </c>
      <c r="J81" t="str">
        <f t="shared" ca="1" si="15"/>
        <v>Client 12</v>
      </c>
      <c r="K81" t="str">
        <f t="shared" ca="1" si="16"/>
        <v>MK6</v>
      </c>
      <c r="L81" t="str">
        <f ca="1">VLOOKUP(K81,Markets!$C$4:$D90,2)</f>
        <v>Australia</v>
      </c>
      <c r="M81" t="str">
        <f t="shared" ca="1" si="17"/>
        <v>RL0</v>
      </c>
      <c r="N81" t="str">
        <f ca="1">VLOOKUP(M81,Role!$C$4:$D$5,2)</f>
        <v>Primary</v>
      </c>
    </row>
    <row r="82" spans="1:14" x14ac:dyDescent="0.2">
      <c r="A82">
        <f t="shared" ca="1" si="9"/>
        <v>18</v>
      </c>
      <c r="B82">
        <f t="shared" ca="1" si="10"/>
        <v>260</v>
      </c>
      <c r="C82">
        <f t="shared" ca="1" si="11"/>
        <v>2</v>
      </c>
      <c r="D82">
        <f t="shared" ca="1" si="12"/>
        <v>1</v>
      </c>
      <c r="F82" t="str">
        <f t="shared" ca="1" si="13"/>
        <v>TR18</v>
      </c>
      <c r="G82" t="str">
        <f ca="1">VLOOKUP(F82,Traders!$C$4:$E$103,2)</f>
        <v>Daniel Dunkley</v>
      </c>
      <c r="H82" t="str">
        <f ca="1">VLOOKUP(VLOOKUP(F82,Traders!$C$4:$E$103,3),Desks!$C$4:$D91,2)</f>
        <v>Desk 8</v>
      </c>
      <c r="I82" t="str">
        <f t="shared" ca="1" si="14"/>
        <v>CL260</v>
      </c>
      <c r="J82" t="str">
        <f t="shared" ca="1" si="15"/>
        <v>Client 260</v>
      </c>
      <c r="K82" t="str">
        <f t="shared" ca="1" si="16"/>
        <v>MK2</v>
      </c>
      <c r="L82" t="str">
        <f ca="1">VLOOKUP(K82,Markets!$C$4:$D91,2)</f>
        <v>China</v>
      </c>
      <c r="M82" t="str">
        <f t="shared" ca="1" si="17"/>
        <v>RL1</v>
      </c>
      <c r="N82" t="str">
        <f ca="1">VLOOKUP(M82,Role!$C$4:$D$5,2)</f>
        <v>Backup</v>
      </c>
    </row>
    <row r="83" spans="1:14" x14ac:dyDescent="0.2">
      <c r="A83">
        <f t="shared" ca="1" si="9"/>
        <v>92</v>
      </c>
      <c r="B83">
        <f t="shared" ca="1" si="10"/>
        <v>639</v>
      </c>
      <c r="C83">
        <f t="shared" ca="1" si="11"/>
        <v>3</v>
      </c>
      <c r="D83">
        <f t="shared" ca="1" si="12"/>
        <v>1</v>
      </c>
      <c r="F83" t="str">
        <f t="shared" ca="1" si="13"/>
        <v>TR92</v>
      </c>
      <c r="G83" t="str">
        <f ca="1">VLOOKUP(F83,Traders!$C$4:$E$103,2)</f>
        <v>Leela Avila</v>
      </c>
      <c r="H83" t="str">
        <f ca="1">VLOOKUP(VLOOKUP(F83,Traders!$C$4:$E$103,3),Desks!$C$4:$D92,2)</f>
        <v>Desk 2</v>
      </c>
      <c r="I83" t="str">
        <f t="shared" ca="1" si="14"/>
        <v>CL639</v>
      </c>
      <c r="J83" t="str">
        <f t="shared" ca="1" si="15"/>
        <v>Client 639</v>
      </c>
      <c r="K83" t="str">
        <f t="shared" ca="1" si="16"/>
        <v>MK3</v>
      </c>
      <c r="L83" t="str">
        <f ca="1">VLOOKUP(K83,Markets!$C$4:$D92,2)</f>
        <v>Singapore</v>
      </c>
      <c r="M83" t="str">
        <f t="shared" ca="1" si="17"/>
        <v>RL1</v>
      </c>
      <c r="N83" t="str">
        <f ca="1">VLOOKUP(M83,Role!$C$4:$D$5,2)</f>
        <v>Backup</v>
      </c>
    </row>
    <row r="84" spans="1:14" x14ac:dyDescent="0.2">
      <c r="A84">
        <f t="shared" ca="1" si="9"/>
        <v>30</v>
      </c>
      <c r="B84">
        <f t="shared" ca="1" si="10"/>
        <v>429</v>
      </c>
      <c r="C84">
        <f t="shared" ca="1" si="11"/>
        <v>1</v>
      </c>
      <c r="D84">
        <f t="shared" ca="1" si="12"/>
        <v>1</v>
      </c>
      <c r="F84" t="str">
        <f t="shared" ca="1" si="13"/>
        <v>TR30</v>
      </c>
      <c r="G84" t="str">
        <f ca="1">VLOOKUP(F84,Traders!$C$4:$E$103,2)</f>
        <v>Benas Barrera</v>
      </c>
      <c r="H84" t="str">
        <f ca="1">VLOOKUP(VLOOKUP(F84,Traders!$C$4:$E$103,3),Desks!$C$4:$D93,2)</f>
        <v>Desk 0</v>
      </c>
      <c r="I84" t="str">
        <f t="shared" ca="1" si="14"/>
        <v>CL429</v>
      </c>
      <c r="J84" t="str">
        <f t="shared" ca="1" si="15"/>
        <v>Client 429</v>
      </c>
      <c r="K84" t="str">
        <f t="shared" ca="1" si="16"/>
        <v>MK1</v>
      </c>
      <c r="L84" t="str">
        <f ca="1">VLOOKUP(K84,Markets!$C$4:$D93,2)</f>
        <v>Hong Kong</v>
      </c>
      <c r="M84" t="str">
        <f t="shared" ca="1" si="17"/>
        <v>RL1</v>
      </c>
      <c r="N84" t="str">
        <f ca="1">VLOOKUP(M84,Role!$C$4:$D$5,2)</f>
        <v>Backup</v>
      </c>
    </row>
    <row r="85" spans="1:14" x14ac:dyDescent="0.2">
      <c r="A85">
        <f t="shared" ca="1" si="9"/>
        <v>27</v>
      </c>
      <c r="B85">
        <f t="shared" ca="1" si="10"/>
        <v>23</v>
      </c>
      <c r="C85">
        <f t="shared" ca="1" si="11"/>
        <v>1</v>
      </c>
      <c r="D85">
        <f t="shared" ca="1" si="12"/>
        <v>0</v>
      </c>
      <c r="F85" t="str">
        <f t="shared" ca="1" si="13"/>
        <v>TR27</v>
      </c>
      <c r="G85" t="str">
        <f ca="1">VLOOKUP(F85,Traders!$C$4:$E$103,2)</f>
        <v>Isis Ramos</v>
      </c>
      <c r="H85" t="str">
        <f ca="1">VLOOKUP(VLOOKUP(F85,Traders!$C$4:$E$103,3),Desks!$C$4:$D94,2)</f>
        <v>Desk 7</v>
      </c>
      <c r="I85" t="str">
        <f t="shared" ca="1" si="14"/>
        <v>CL23</v>
      </c>
      <c r="J85" t="str">
        <f t="shared" ca="1" si="15"/>
        <v>Client 23</v>
      </c>
      <c r="K85" t="str">
        <f t="shared" ca="1" si="16"/>
        <v>MK1</v>
      </c>
      <c r="L85" t="str">
        <f ca="1">VLOOKUP(K85,Markets!$C$4:$D94,2)</f>
        <v>Hong Kong</v>
      </c>
      <c r="M85" t="str">
        <f t="shared" ca="1" si="17"/>
        <v>RL0</v>
      </c>
      <c r="N85" t="str">
        <f ca="1">VLOOKUP(M85,Role!$C$4:$D$5,2)</f>
        <v>Primary</v>
      </c>
    </row>
    <row r="86" spans="1:14" x14ac:dyDescent="0.2">
      <c r="A86">
        <f t="shared" ca="1" si="9"/>
        <v>73</v>
      </c>
      <c r="B86">
        <f t="shared" ca="1" si="10"/>
        <v>837</v>
      </c>
      <c r="C86">
        <f t="shared" ca="1" si="11"/>
        <v>3</v>
      </c>
      <c r="D86">
        <f t="shared" ca="1" si="12"/>
        <v>0</v>
      </c>
      <c r="F86" t="str">
        <f t="shared" ca="1" si="13"/>
        <v>TR73</v>
      </c>
      <c r="G86" t="str">
        <f ca="1">VLOOKUP(F86,Traders!$C$4:$E$103,2)</f>
        <v>Bridie Bannister</v>
      </c>
      <c r="H86" t="str">
        <f ca="1">VLOOKUP(VLOOKUP(F86,Traders!$C$4:$E$103,3),Desks!$C$4:$D95,2)</f>
        <v>Desk 3</v>
      </c>
      <c r="I86" t="str">
        <f t="shared" ca="1" si="14"/>
        <v>CL837</v>
      </c>
      <c r="J86" t="str">
        <f t="shared" ca="1" si="15"/>
        <v>Client 837</v>
      </c>
      <c r="K86" t="str">
        <f t="shared" ca="1" si="16"/>
        <v>MK3</v>
      </c>
      <c r="L86" t="str">
        <f ca="1">VLOOKUP(K86,Markets!$C$4:$D95,2)</f>
        <v>Singapore</v>
      </c>
      <c r="M86" t="str">
        <f t="shared" ca="1" si="17"/>
        <v>RL0</v>
      </c>
      <c r="N86" t="str">
        <f ca="1">VLOOKUP(M86,Role!$C$4:$D$5,2)</f>
        <v>Primary</v>
      </c>
    </row>
    <row r="87" spans="1:14" x14ac:dyDescent="0.2">
      <c r="A87">
        <f t="shared" ca="1" si="9"/>
        <v>54</v>
      </c>
      <c r="B87">
        <f t="shared" ca="1" si="10"/>
        <v>992</v>
      </c>
      <c r="C87">
        <f t="shared" ca="1" si="11"/>
        <v>1</v>
      </c>
      <c r="D87">
        <f t="shared" ca="1" si="12"/>
        <v>0</v>
      </c>
      <c r="F87" t="str">
        <f t="shared" ca="1" si="13"/>
        <v>TR54</v>
      </c>
      <c r="G87" t="str">
        <f ca="1">VLOOKUP(F87,Traders!$C$4:$E$103,2)</f>
        <v>Layla-Mae Needham</v>
      </c>
      <c r="H87" t="str">
        <f ca="1">VLOOKUP(VLOOKUP(F87,Traders!$C$4:$E$103,3),Desks!$C$4:$D96,2)</f>
        <v>Desk 4</v>
      </c>
      <c r="I87" t="str">
        <f t="shared" ca="1" si="14"/>
        <v>CL992</v>
      </c>
      <c r="J87" t="str">
        <f t="shared" ca="1" si="15"/>
        <v>Client 992</v>
      </c>
      <c r="K87" t="str">
        <f t="shared" ca="1" si="16"/>
        <v>MK1</v>
      </c>
      <c r="L87" t="str">
        <f ca="1">VLOOKUP(K87,Markets!$C$4:$D96,2)</f>
        <v>Hong Kong</v>
      </c>
      <c r="M87" t="str">
        <f t="shared" ca="1" si="17"/>
        <v>RL0</v>
      </c>
      <c r="N87" t="str">
        <f ca="1">VLOOKUP(M87,Role!$C$4:$D$5,2)</f>
        <v>Primary</v>
      </c>
    </row>
    <row r="88" spans="1:14" x14ac:dyDescent="0.2">
      <c r="A88">
        <f t="shared" ca="1" si="9"/>
        <v>71</v>
      </c>
      <c r="B88">
        <f t="shared" ca="1" si="10"/>
        <v>328</v>
      </c>
      <c r="C88">
        <f t="shared" ca="1" si="11"/>
        <v>5</v>
      </c>
      <c r="D88">
        <f t="shared" ca="1" si="12"/>
        <v>1</v>
      </c>
      <c r="F88" t="str">
        <f t="shared" ca="1" si="13"/>
        <v>TR71</v>
      </c>
      <c r="G88" t="str">
        <f ca="1">VLOOKUP(F88,Traders!$C$4:$E$103,2)</f>
        <v>Yaqub Frederick</v>
      </c>
      <c r="H88" t="str">
        <f ca="1">VLOOKUP(VLOOKUP(F88,Traders!$C$4:$E$103,3),Desks!$C$4:$D97,2)</f>
        <v>Desk 1</v>
      </c>
      <c r="I88" t="str">
        <f t="shared" ca="1" si="14"/>
        <v>CL328</v>
      </c>
      <c r="J88" t="str">
        <f t="shared" ca="1" si="15"/>
        <v>Client 328</v>
      </c>
      <c r="K88" t="str">
        <f t="shared" ca="1" si="16"/>
        <v>MK5</v>
      </c>
      <c r="L88" t="str">
        <f ca="1">VLOOKUP(K88,Markets!$C$4:$D97,2)</f>
        <v>Malaysia</v>
      </c>
      <c r="M88" t="str">
        <f t="shared" ca="1" si="17"/>
        <v>RL1</v>
      </c>
      <c r="N88" t="str">
        <f ca="1">VLOOKUP(M88,Role!$C$4:$D$5,2)</f>
        <v>Backup</v>
      </c>
    </row>
    <row r="89" spans="1:14" x14ac:dyDescent="0.2">
      <c r="A89">
        <f t="shared" ca="1" si="9"/>
        <v>94</v>
      </c>
      <c r="B89">
        <f t="shared" ca="1" si="10"/>
        <v>951</v>
      </c>
      <c r="C89">
        <f t="shared" ca="1" si="11"/>
        <v>6</v>
      </c>
      <c r="D89">
        <f t="shared" ca="1" si="12"/>
        <v>1</v>
      </c>
      <c r="F89" t="str">
        <f t="shared" ca="1" si="13"/>
        <v>TR94</v>
      </c>
      <c r="G89" t="str">
        <f ca="1">VLOOKUP(F89,Traders!$C$4:$E$103,2)</f>
        <v>Nabil Holcomb</v>
      </c>
      <c r="H89" t="str">
        <f ca="1">VLOOKUP(VLOOKUP(F89,Traders!$C$4:$E$103,3),Desks!$C$4:$D98,2)</f>
        <v>Desk 4</v>
      </c>
      <c r="I89" t="str">
        <f t="shared" ca="1" si="14"/>
        <v>CL951</v>
      </c>
      <c r="J89" t="str">
        <f t="shared" ca="1" si="15"/>
        <v>Client 951</v>
      </c>
      <c r="K89" t="str">
        <f t="shared" ca="1" si="16"/>
        <v>MK6</v>
      </c>
      <c r="L89" t="str">
        <f ca="1">VLOOKUP(K89,Markets!$C$4:$D98,2)</f>
        <v>Australia</v>
      </c>
      <c r="M89" t="str">
        <f t="shared" ca="1" si="17"/>
        <v>RL1</v>
      </c>
      <c r="N89" t="str">
        <f ca="1">VLOOKUP(M89,Role!$C$4:$D$5,2)</f>
        <v>Backup</v>
      </c>
    </row>
    <row r="90" spans="1:14" x14ac:dyDescent="0.2">
      <c r="A90">
        <f t="shared" ca="1" si="9"/>
        <v>59</v>
      </c>
      <c r="B90">
        <f t="shared" ca="1" si="10"/>
        <v>135</v>
      </c>
      <c r="C90">
        <f t="shared" ca="1" si="11"/>
        <v>0</v>
      </c>
      <c r="D90">
        <f t="shared" ca="1" si="12"/>
        <v>0</v>
      </c>
      <c r="F90" t="str">
        <f t="shared" ca="1" si="13"/>
        <v>TR59</v>
      </c>
      <c r="G90" t="str">
        <f ca="1">VLOOKUP(F90,Traders!$C$4:$E$103,2)</f>
        <v>Laiba Norman</v>
      </c>
      <c r="H90" t="str">
        <f ca="1">VLOOKUP(VLOOKUP(F90,Traders!$C$4:$E$103,3),Desks!$C$4:$D99,2)</f>
        <v>Desk 9</v>
      </c>
      <c r="I90" t="str">
        <f t="shared" ca="1" si="14"/>
        <v>CL135</v>
      </c>
      <c r="J90" t="str">
        <f t="shared" ca="1" si="15"/>
        <v>Client 135</v>
      </c>
      <c r="K90" t="str">
        <f t="shared" ca="1" si="16"/>
        <v>MK0</v>
      </c>
      <c r="L90" t="str">
        <f ca="1">VLOOKUP(K90,Markets!$C$4:$D99,2)</f>
        <v>Japan</v>
      </c>
      <c r="M90" t="str">
        <f t="shared" ca="1" si="17"/>
        <v>RL0</v>
      </c>
      <c r="N90" t="str">
        <f ca="1">VLOOKUP(M90,Role!$C$4:$D$5,2)</f>
        <v>Primary</v>
      </c>
    </row>
    <row r="91" spans="1:14" x14ac:dyDescent="0.2">
      <c r="A91">
        <f t="shared" ca="1" si="9"/>
        <v>92</v>
      </c>
      <c r="B91">
        <f t="shared" ca="1" si="10"/>
        <v>620</v>
      </c>
      <c r="C91">
        <f t="shared" ca="1" si="11"/>
        <v>9</v>
      </c>
      <c r="D91">
        <f t="shared" ca="1" si="12"/>
        <v>0</v>
      </c>
      <c r="F91" t="str">
        <f t="shared" ca="1" si="13"/>
        <v>TR92</v>
      </c>
      <c r="G91" t="str">
        <f ca="1">VLOOKUP(F91,Traders!$C$4:$E$103,2)</f>
        <v>Leela Avila</v>
      </c>
      <c r="H91" t="str">
        <f ca="1">VLOOKUP(VLOOKUP(F91,Traders!$C$4:$E$103,3),Desks!$C$4:$D100,2)</f>
        <v>Desk 2</v>
      </c>
      <c r="I91" t="str">
        <f t="shared" ca="1" si="14"/>
        <v>CL620</v>
      </c>
      <c r="J91" t="str">
        <f t="shared" ca="1" si="15"/>
        <v>Client 620</v>
      </c>
      <c r="K91" t="str">
        <f t="shared" ca="1" si="16"/>
        <v>MK9</v>
      </c>
      <c r="L91" t="str">
        <f ca="1">VLOOKUP(K91,Markets!$C$4:$D100,2)</f>
        <v>New Zealand</v>
      </c>
      <c r="M91" t="str">
        <f t="shared" ca="1" si="17"/>
        <v>RL0</v>
      </c>
      <c r="N91" t="str">
        <f ca="1">VLOOKUP(M91,Role!$C$4:$D$5,2)</f>
        <v>Primary</v>
      </c>
    </row>
    <row r="92" spans="1:14" x14ac:dyDescent="0.2">
      <c r="A92">
        <f t="shared" ca="1" si="9"/>
        <v>67</v>
      </c>
      <c r="B92">
        <f t="shared" ca="1" si="10"/>
        <v>485</v>
      </c>
      <c r="C92">
        <f t="shared" ca="1" si="11"/>
        <v>9</v>
      </c>
      <c r="D92">
        <f t="shared" ca="1" si="12"/>
        <v>0</v>
      </c>
      <c r="F92" t="str">
        <f t="shared" ca="1" si="13"/>
        <v>TR67</v>
      </c>
      <c r="G92" t="str">
        <f ca="1">VLOOKUP(F92,Traders!$C$4:$E$103,2)</f>
        <v>Shiloh Black</v>
      </c>
      <c r="H92" t="str">
        <f ca="1">VLOOKUP(VLOOKUP(F92,Traders!$C$4:$E$103,3),Desks!$C$4:$D101,2)</f>
        <v>Desk 7</v>
      </c>
      <c r="I92" t="str">
        <f t="shared" ca="1" si="14"/>
        <v>CL485</v>
      </c>
      <c r="J92" t="str">
        <f t="shared" ca="1" si="15"/>
        <v>Client 485</v>
      </c>
      <c r="K92" t="str">
        <f t="shared" ca="1" si="16"/>
        <v>MK9</v>
      </c>
      <c r="L92" t="str">
        <f ca="1">VLOOKUP(K92,Markets!$C$4:$D101,2)</f>
        <v>New Zealand</v>
      </c>
      <c r="M92" t="str">
        <f t="shared" ca="1" si="17"/>
        <v>RL0</v>
      </c>
      <c r="N92" t="str">
        <f ca="1">VLOOKUP(M92,Role!$C$4:$D$5,2)</f>
        <v>Primary</v>
      </c>
    </row>
    <row r="93" spans="1:14" x14ac:dyDescent="0.2">
      <c r="A93">
        <f t="shared" ca="1" si="9"/>
        <v>69</v>
      </c>
      <c r="B93">
        <f t="shared" ca="1" si="10"/>
        <v>470</v>
      </c>
      <c r="C93">
        <f t="shared" ca="1" si="11"/>
        <v>6</v>
      </c>
      <c r="D93">
        <f t="shared" ca="1" si="12"/>
        <v>0</v>
      </c>
      <c r="F93" t="str">
        <f t="shared" ca="1" si="13"/>
        <v>TR69</v>
      </c>
      <c r="G93" t="str">
        <f ca="1">VLOOKUP(F93,Traders!$C$4:$E$103,2)</f>
        <v>Amiyah Gilmour</v>
      </c>
      <c r="H93" t="str">
        <f ca="1">VLOOKUP(VLOOKUP(F93,Traders!$C$4:$E$103,3),Desks!$C$4:$D102,2)</f>
        <v>Desk 9</v>
      </c>
      <c r="I93" t="str">
        <f t="shared" ca="1" si="14"/>
        <v>CL470</v>
      </c>
      <c r="J93" t="str">
        <f t="shared" ca="1" si="15"/>
        <v>Client 470</v>
      </c>
      <c r="K93" t="str">
        <f t="shared" ca="1" si="16"/>
        <v>MK6</v>
      </c>
      <c r="L93" t="str">
        <f ca="1">VLOOKUP(K93,Markets!$C$4:$D102,2)</f>
        <v>Australia</v>
      </c>
      <c r="M93" t="str">
        <f t="shared" ca="1" si="17"/>
        <v>RL0</v>
      </c>
      <c r="N93" t="str">
        <f ca="1">VLOOKUP(M93,Role!$C$4:$D$5,2)</f>
        <v>Primary</v>
      </c>
    </row>
    <row r="94" spans="1:14" x14ac:dyDescent="0.2">
      <c r="A94">
        <f t="shared" ca="1" si="9"/>
        <v>31</v>
      </c>
      <c r="B94">
        <f t="shared" ca="1" si="10"/>
        <v>90</v>
      </c>
      <c r="C94">
        <f t="shared" ca="1" si="11"/>
        <v>2</v>
      </c>
      <c r="D94">
        <f t="shared" ca="1" si="12"/>
        <v>0</v>
      </c>
      <c r="F94" t="str">
        <f t="shared" ca="1" si="13"/>
        <v>TR31</v>
      </c>
      <c r="G94" t="str">
        <f ca="1">VLOOKUP(F94,Traders!$C$4:$E$103,2)</f>
        <v>Sahil Acevedo</v>
      </c>
      <c r="H94" t="str">
        <f ca="1">VLOOKUP(VLOOKUP(F94,Traders!$C$4:$E$103,3),Desks!$C$4:$D103,2)</f>
        <v>Desk 1</v>
      </c>
      <c r="I94" t="str">
        <f t="shared" ca="1" si="14"/>
        <v>CL90</v>
      </c>
      <c r="J94" t="str">
        <f t="shared" ca="1" si="15"/>
        <v>Client 90</v>
      </c>
      <c r="K94" t="str">
        <f t="shared" ca="1" si="16"/>
        <v>MK2</v>
      </c>
      <c r="L94" t="str">
        <f ca="1">VLOOKUP(K94,Markets!$C$4:$D103,2)</f>
        <v>China</v>
      </c>
      <c r="M94" t="str">
        <f t="shared" ca="1" si="17"/>
        <v>RL0</v>
      </c>
      <c r="N94" t="str">
        <f ca="1">VLOOKUP(M94,Role!$C$4:$D$5,2)</f>
        <v>Primary</v>
      </c>
    </row>
    <row r="95" spans="1:14" x14ac:dyDescent="0.2">
      <c r="A95">
        <f t="shared" ca="1" si="9"/>
        <v>6</v>
      </c>
      <c r="B95">
        <f t="shared" ca="1" si="10"/>
        <v>365</v>
      </c>
      <c r="C95">
        <f t="shared" ca="1" si="11"/>
        <v>3</v>
      </c>
      <c r="D95">
        <f t="shared" ca="1" si="12"/>
        <v>1</v>
      </c>
      <c r="F95" t="str">
        <f t="shared" ca="1" si="13"/>
        <v>TR6</v>
      </c>
      <c r="G95" t="str">
        <f ca="1">VLOOKUP(F95,Traders!$C$4:$E$103,2)</f>
        <v>Laiba Norman</v>
      </c>
      <c r="H95" t="str">
        <f ca="1">VLOOKUP(VLOOKUP(F95,Traders!$C$4:$E$103,3),Desks!$C$4:$D104,2)</f>
        <v>Desk 9</v>
      </c>
      <c r="I95" t="str">
        <f t="shared" ca="1" si="14"/>
        <v>CL365</v>
      </c>
      <c r="J95" t="str">
        <f t="shared" ca="1" si="15"/>
        <v>Client 365</v>
      </c>
      <c r="K95" t="str">
        <f t="shared" ca="1" si="16"/>
        <v>MK3</v>
      </c>
      <c r="L95" t="str">
        <f ca="1">VLOOKUP(K95,Markets!$C$4:$D104,2)</f>
        <v>Singapore</v>
      </c>
      <c r="M95" t="str">
        <f t="shared" ca="1" si="17"/>
        <v>RL1</v>
      </c>
      <c r="N95" t="str">
        <f ca="1">VLOOKUP(M95,Role!$C$4:$D$5,2)</f>
        <v>Backup</v>
      </c>
    </row>
    <row r="96" spans="1:14" x14ac:dyDescent="0.2">
      <c r="A96">
        <f t="shared" ca="1" si="9"/>
        <v>78</v>
      </c>
      <c r="B96">
        <f t="shared" ca="1" si="10"/>
        <v>975</v>
      </c>
      <c r="C96">
        <f t="shared" ca="1" si="11"/>
        <v>2</v>
      </c>
      <c r="D96">
        <f t="shared" ca="1" si="12"/>
        <v>0</v>
      </c>
      <c r="F96" t="str">
        <f t="shared" ca="1" si="13"/>
        <v>TR78</v>
      </c>
      <c r="G96" t="str">
        <f ca="1">VLOOKUP(F96,Traders!$C$4:$E$103,2)</f>
        <v>Bilal Fuller</v>
      </c>
      <c r="H96" t="str">
        <f ca="1">VLOOKUP(VLOOKUP(F96,Traders!$C$4:$E$103,3),Desks!$C$4:$D105,2)</f>
        <v>Desk 8</v>
      </c>
      <c r="I96" t="str">
        <f t="shared" ca="1" si="14"/>
        <v>CL975</v>
      </c>
      <c r="J96" t="str">
        <f t="shared" ca="1" si="15"/>
        <v>Client 975</v>
      </c>
      <c r="K96" t="str">
        <f t="shared" ca="1" si="16"/>
        <v>MK2</v>
      </c>
      <c r="L96" t="str">
        <f ca="1">VLOOKUP(K96,Markets!$C$4:$D105,2)</f>
        <v>China</v>
      </c>
      <c r="M96" t="str">
        <f t="shared" ca="1" si="17"/>
        <v>RL0</v>
      </c>
      <c r="N96" t="str">
        <f ca="1">VLOOKUP(M96,Role!$C$4:$D$5,2)</f>
        <v>Primary</v>
      </c>
    </row>
    <row r="97" spans="1:14" x14ac:dyDescent="0.2">
      <c r="A97">
        <f t="shared" ca="1" si="9"/>
        <v>17</v>
      </c>
      <c r="B97">
        <f t="shared" ca="1" si="10"/>
        <v>57</v>
      </c>
      <c r="C97">
        <f t="shared" ca="1" si="11"/>
        <v>2</v>
      </c>
      <c r="D97">
        <f t="shared" ca="1" si="12"/>
        <v>0</v>
      </c>
      <c r="F97" t="str">
        <f t="shared" ca="1" si="13"/>
        <v>TR17</v>
      </c>
      <c r="G97" t="str">
        <f ca="1">VLOOKUP(F97,Traders!$C$4:$E$103,2)</f>
        <v>Mazie Bruce</v>
      </c>
      <c r="H97" t="str">
        <f ca="1">VLOOKUP(VLOOKUP(F97,Traders!$C$4:$E$103,3),Desks!$C$4:$D106,2)</f>
        <v>Desk 7</v>
      </c>
      <c r="I97" t="str">
        <f t="shared" ca="1" si="14"/>
        <v>CL57</v>
      </c>
      <c r="J97" t="str">
        <f t="shared" ca="1" si="15"/>
        <v>Client 57</v>
      </c>
      <c r="K97" t="str">
        <f t="shared" ca="1" si="16"/>
        <v>MK2</v>
      </c>
      <c r="L97" t="str">
        <f ca="1">VLOOKUP(K97,Markets!$C$4:$D106,2)</f>
        <v>China</v>
      </c>
      <c r="M97" t="str">
        <f t="shared" ca="1" si="17"/>
        <v>RL0</v>
      </c>
      <c r="N97" t="str">
        <f ca="1">VLOOKUP(M97,Role!$C$4:$D$5,2)</f>
        <v>Primary</v>
      </c>
    </row>
    <row r="98" spans="1:14" x14ac:dyDescent="0.2">
      <c r="A98">
        <f t="shared" ca="1" si="9"/>
        <v>35</v>
      </c>
      <c r="B98">
        <f t="shared" ca="1" si="10"/>
        <v>545</v>
      </c>
      <c r="C98">
        <f t="shared" ca="1" si="11"/>
        <v>2</v>
      </c>
      <c r="D98">
        <f t="shared" ca="1" si="12"/>
        <v>0</v>
      </c>
      <c r="F98" t="str">
        <f t="shared" ca="1" si="13"/>
        <v>TR35</v>
      </c>
      <c r="G98" t="str">
        <f ca="1">VLOOKUP(F98,Traders!$C$4:$E$103,2)</f>
        <v>Della Madden</v>
      </c>
      <c r="H98" t="str">
        <f ca="1">VLOOKUP(VLOOKUP(F98,Traders!$C$4:$E$103,3),Desks!$C$4:$D107,2)</f>
        <v>Desk 5</v>
      </c>
      <c r="I98" t="str">
        <f t="shared" ca="1" si="14"/>
        <v>CL545</v>
      </c>
      <c r="J98" t="str">
        <f t="shared" ca="1" si="15"/>
        <v>Client 545</v>
      </c>
      <c r="K98" t="str">
        <f t="shared" ca="1" si="16"/>
        <v>MK2</v>
      </c>
      <c r="L98" t="str">
        <f ca="1">VLOOKUP(K98,Markets!$C$4:$D107,2)</f>
        <v>China</v>
      </c>
      <c r="M98" t="str">
        <f t="shared" ca="1" si="17"/>
        <v>RL0</v>
      </c>
      <c r="N98" t="str">
        <f ca="1">VLOOKUP(M98,Role!$C$4:$D$5,2)</f>
        <v>Primary</v>
      </c>
    </row>
    <row r="99" spans="1:14" x14ac:dyDescent="0.2">
      <c r="A99">
        <f t="shared" ca="1" si="9"/>
        <v>41</v>
      </c>
      <c r="B99">
        <f t="shared" ca="1" si="10"/>
        <v>701</v>
      </c>
      <c r="C99">
        <f t="shared" ca="1" si="11"/>
        <v>1</v>
      </c>
      <c r="D99">
        <f t="shared" ca="1" si="12"/>
        <v>0</v>
      </c>
      <c r="F99" t="str">
        <f t="shared" ca="1" si="13"/>
        <v>TR41</v>
      </c>
      <c r="G99" t="str">
        <f ca="1">VLOOKUP(F99,Traders!$C$4:$E$103,2)</f>
        <v>Danish Paine</v>
      </c>
      <c r="H99" t="str">
        <f ca="1">VLOOKUP(VLOOKUP(F99,Traders!$C$4:$E$103,3),Desks!$C$4:$D108,2)</f>
        <v>Desk 1</v>
      </c>
      <c r="I99" t="str">
        <f t="shared" ca="1" si="14"/>
        <v>CL701</v>
      </c>
      <c r="J99" t="str">
        <f t="shared" ca="1" si="15"/>
        <v>Client 701</v>
      </c>
      <c r="K99" t="str">
        <f t="shared" ca="1" si="16"/>
        <v>MK1</v>
      </c>
      <c r="L99" t="str">
        <f ca="1">VLOOKUP(K99,Markets!$C$4:$D108,2)</f>
        <v>Hong Kong</v>
      </c>
      <c r="M99" t="str">
        <f t="shared" ca="1" si="17"/>
        <v>RL0</v>
      </c>
      <c r="N99" t="str">
        <f ca="1">VLOOKUP(M99,Role!$C$4:$D$5,2)</f>
        <v>Primary</v>
      </c>
    </row>
    <row r="100" spans="1:14" x14ac:dyDescent="0.2">
      <c r="A100">
        <f t="shared" ca="1" si="9"/>
        <v>9</v>
      </c>
      <c r="B100">
        <f t="shared" ca="1" si="10"/>
        <v>641</v>
      </c>
      <c r="C100">
        <f t="shared" ca="1" si="11"/>
        <v>8</v>
      </c>
      <c r="D100">
        <f t="shared" ca="1" si="12"/>
        <v>1</v>
      </c>
      <c r="F100" t="str">
        <f t="shared" ca="1" si="13"/>
        <v>TR9</v>
      </c>
      <c r="G100" t="str">
        <f ca="1">VLOOKUP(F100,Traders!$C$4:$E$103,2)</f>
        <v>Shelly Harwood</v>
      </c>
      <c r="H100" t="str">
        <f ca="1">VLOOKUP(VLOOKUP(F100,Traders!$C$4:$E$103,3),Desks!$C$4:$D109,2)</f>
        <v>Desk 9</v>
      </c>
      <c r="I100" t="str">
        <f t="shared" ca="1" si="14"/>
        <v>CL641</v>
      </c>
      <c r="J100" t="str">
        <f t="shared" ca="1" si="15"/>
        <v>Client 641</v>
      </c>
      <c r="K100" t="str">
        <f t="shared" ca="1" si="16"/>
        <v>MK8</v>
      </c>
      <c r="L100" t="str">
        <f ca="1">VLOOKUP(K100,Markets!$C$4:$D109,2)</f>
        <v>India</v>
      </c>
      <c r="M100" t="str">
        <f t="shared" ca="1" si="17"/>
        <v>RL1</v>
      </c>
      <c r="N100" t="str">
        <f ca="1">VLOOKUP(M100,Role!$C$4:$D$5,2)</f>
        <v>Backup</v>
      </c>
    </row>
    <row r="101" spans="1:14" x14ac:dyDescent="0.2">
      <c r="A101">
        <f t="shared" ca="1" si="9"/>
        <v>55</v>
      </c>
      <c r="B101">
        <f t="shared" ca="1" si="10"/>
        <v>369</v>
      </c>
      <c r="C101">
        <f t="shared" ca="1" si="11"/>
        <v>9</v>
      </c>
      <c r="D101">
        <f t="shared" ca="1" si="12"/>
        <v>0</v>
      </c>
      <c r="F101" t="str">
        <f t="shared" ca="1" si="13"/>
        <v>TR55</v>
      </c>
      <c r="G101" t="str">
        <f ca="1">VLOOKUP(F101,Traders!$C$4:$E$103,2)</f>
        <v>Kaya Knapp</v>
      </c>
      <c r="H101" t="str">
        <f ca="1">VLOOKUP(VLOOKUP(F101,Traders!$C$4:$E$103,3),Desks!$C$4:$D110,2)</f>
        <v>Desk 5</v>
      </c>
      <c r="I101" t="str">
        <f t="shared" ca="1" si="14"/>
        <v>CL369</v>
      </c>
      <c r="J101" t="str">
        <f t="shared" ca="1" si="15"/>
        <v>Client 369</v>
      </c>
      <c r="K101" t="str">
        <f t="shared" ca="1" si="16"/>
        <v>MK9</v>
      </c>
      <c r="L101" t="str">
        <f ca="1">VLOOKUP(K101,Markets!$C$4:$D110,2)</f>
        <v>New Zealand</v>
      </c>
      <c r="M101" t="str">
        <f t="shared" ca="1" si="17"/>
        <v>RL0</v>
      </c>
      <c r="N101" t="str">
        <f ca="1">VLOOKUP(M101,Role!$C$4:$D$5,2)</f>
        <v>Primary</v>
      </c>
    </row>
    <row r="102" spans="1:14" x14ac:dyDescent="0.2">
      <c r="A102">
        <f t="shared" ca="1" si="9"/>
        <v>26</v>
      </c>
      <c r="B102">
        <f t="shared" ca="1" si="10"/>
        <v>958</v>
      </c>
      <c r="C102">
        <f t="shared" ca="1" si="11"/>
        <v>0</v>
      </c>
      <c r="D102">
        <f t="shared" ca="1" si="12"/>
        <v>1</v>
      </c>
      <c r="F102" t="str">
        <f t="shared" ca="1" si="13"/>
        <v>TR26</v>
      </c>
      <c r="G102" t="str">
        <f ca="1">VLOOKUP(F102,Traders!$C$4:$E$103,2)</f>
        <v>Bella-Rose Vickers</v>
      </c>
      <c r="H102" t="str">
        <f ca="1">VLOOKUP(VLOOKUP(F102,Traders!$C$4:$E$103,3),Desks!$C$4:$D111,2)</f>
        <v>Desk 6</v>
      </c>
      <c r="I102" t="str">
        <f t="shared" ca="1" si="14"/>
        <v>CL958</v>
      </c>
      <c r="J102" t="str">
        <f t="shared" ca="1" si="15"/>
        <v>Client 958</v>
      </c>
      <c r="K102" t="str">
        <f t="shared" ca="1" si="16"/>
        <v>MK0</v>
      </c>
      <c r="L102" t="str">
        <f ca="1">VLOOKUP(K102,Markets!$C$4:$D111,2)</f>
        <v>Japan</v>
      </c>
      <c r="M102" t="str">
        <f t="shared" ca="1" si="17"/>
        <v>RL1</v>
      </c>
      <c r="N102" t="str">
        <f ca="1">VLOOKUP(M102,Role!$C$4:$D$5,2)</f>
        <v>Backup</v>
      </c>
    </row>
    <row r="103" spans="1:14" x14ac:dyDescent="0.2">
      <c r="A103">
        <f t="shared" ca="1" si="9"/>
        <v>70</v>
      </c>
      <c r="B103">
        <f t="shared" ca="1" si="10"/>
        <v>897</v>
      </c>
      <c r="C103">
        <f t="shared" ca="1" si="11"/>
        <v>4</v>
      </c>
      <c r="D103">
        <f t="shared" ca="1" si="12"/>
        <v>1</v>
      </c>
      <c r="F103" t="str">
        <f t="shared" ca="1" si="13"/>
        <v>TR70</v>
      </c>
      <c r="G103" t="str">
        <f ca="1">VLOOKUP(F103,Traders!$C$4:$E$103,2)</f>
        <v>Viktor Snider</v>
      </c>
      <c r="H103" t="str">
        <f ca="1">VLOOKUP(VLOOKUP(F103,Traders!$C$4:$E$103,3),Desks!$C$4:$D112,2)</f>
        <v>Desk 0</v>
      </c>
      <c r="I103" t="str">
        <f t="shared" ca="1" si="14"/>
        <v>CL897</v>
      </c>
      <c r="J103" t="str">
        <f t="shared" ca="1" si="15"/>
        <v>Client 897</v>
      </c>
      <c r="K103" t="str">
        <f t="shared" ca="1" si="16"/>
        <v>MK4</v>
      </c>
      <c r="L103" t="str">
        <f ca="1">VLOOKUP(K103,Markets!$C$4:$D112,2)</f>
        <v>Korea</v>
      </c>
      <c r="M103" t="str">
        <f t="shared" ca="1" si="17"/>
        <v>RL1</v>
      </c>
      <c r="N103" t="str">
        <f ca="1">VLOOKUP(M103,Role!$C$4:$D$5,2)</f>
        <v>Backup</v>
      </c>
    </row>
    <row r="104" spans="1:14" x14ac:dyDescent="0.2">
      <c r="A104">
        <f t="shared" ca="1" si="9"/>
        <v>21</v>
      </c>
      <c r="B104">
        <f t="shared" ca="1" si="10"/>
        <v>765</v>
      </c>
      <c r="C104">
        <f t="shared" ca="1" si="11"/>
        <v>5</v>
      </c>
      <c r="D104">
        <f t="shared" ca="1" si="12"/>
        <v>0</v>
      </c>
      <c r="F104" t="str">
        <f t="shared" ca="1" si="13"/>
        <v>TR21</v>
      </c>
      <c r="G104" t="str">
        <f ca="1">VLOOKUP(F104,Traders!$C$4:$E$103,2)</f>
        <v>Yvette Mckeown</v>
      </c>
      <c r="H104" t="str">
        <f ca="1">VLOOKUP(VLOOKUP(F104,Traders!$C$4:$E$103,3),Desks!$C$4:$D113,2)</f>
        <v>Desk 1</v>
      </c>
      <c r="I104" t="str">
        <f t="shared" ca="1" si="14"/>
        <v>CL765</v>
      </c>
      <c r="J104" t="str">
        <f t="shared" ca="1" si="15"/>
        <v>Client 765</v>
      </c>
      <c r="K104" t="str">
        <f t="shared" ca="1" si="16"/>
        <v>MK5</v>
      </c>
      <c r="L104" t="str">
        <f ca="1">VLOOKUP(K104,Markets!$C$4:$D113,2)</f>
        <v>Malaysia</v>
      </c>
      <c r="M104" t="str">
        <f t="shared" ca="1" si="17"/>
        <v>RL0</v>
      </c>
      <c r="N104" t="str">
        <f ca="1">VLOOKUP(M104,Role!$C$4:$D$5,2)</f>
        <v>Primary</v>
      </c>
    </row>
    <row r="105" spans="1:14" x14ac:dyDescent="0.2">
      <c r="A105">
        <f t="shared" ca="1" si="9"/>
        <v>75</v>
      </c>
      <c r="B105">
        <f t="shared" ca="1" si="10"/>
        <v>990</v>
      </c>
      <c r="C105">
        <f t="shared" ca="1" si="11"/>
        <v>0</v>
      </c>
      <c r="D105">
        <f t="shared" ca="1" si="12"/>
        <v>0</v>
      </c>
      <c r="F105" t="str">
        <f t="shared" ca="1" si="13"/>
        <v>TR75</v>
      </c>
      <c r="G105" t="str">
        <f ca="1">VLOOKUP(F105,Traders!$C$4:$E$103,2)</f>
        <v>Georgiana Park</v>
      </c>
      <c r="H105" t="str">
        <f ca="1">VLOOKUP(VLOOKUP(F105,Traders!$C$4:$E$103,3),Desks!$C$4:$D114,2)</f>
        <v>Desk 5</v>
      </c>
      <c r="I105" t="str">
        <f t="shared" ca="1" si="14"/>
        <v>CL990</v>
      </c>
      <c r="J105" t="str">
        <f t="shared" ca="1" si="15"/>
        <v>Client 990</v>
      </c>
      <c r="K105" t="str">
        <f t="shared" ca="1" si="16"/>
        <v>MK0</v>
      </c>
      <c r="L105" t="str">
        <f ca="1">VLOOKUP(K105,Markets!$C$4:$D114,2)</f>
        <v>Japan</v>
      </c>
      <c r="M105" t="str">
        <f t="shared" ca="1" si="17"/>
        <v>RL0</v>
      </c>
      <c r="N105" t="str">
        <f ca="1">VLOOKUP(M105,Role!$C$4:$D$5,2)</f>
        <v>Primary</v>
      </c>
    </row>
    <row r="106" spans="1:14" x14ac:dyDescent="0.2">
      <c r="A106">
        <f t="shared" ca="1" si="9"/>
        <v>48</v>
      </c>
      <c r="B106">
        <f t="shared" ca="1" si="10"/>
        <v>407</v>
      </c>
      <c r="C106">
        <f t="shared" ca="1" si="11"/>
        <v>0</v>
      </c>
      <c r="D106">
        <f t="shared" ca="1" si="12"/>
        <v>1</v>
      </c>
      <c r="F106" t="str">
        <f t="shared" ca="1" si="13"/>
        <v>TR48</v>
      </c>
      <c r="G106" t="str">
        <f ca="1">VLOOKUP(F106,Traders!$C$4:$E$103,2)</f>
        <v>Caris Parkinson</v>
      </c>
      <c r="H106" t="str">
        <f ca="1">VLOOKUP(VLOOKUP(F106,Traders!$C$4:$E$103,3),Desks!$C$4:$D115,2)</f>
        <v>Desk 8</v>
      </c>
      <c r="I106" t="str">
        <f t="shared" ca="1" si="14"/>
        <v>CL407</v>
      </c>
      <c r="J106" t="str">
        <f t="shared" ca="1" si="15"/>
        <v>Client 407</v>
      </c>
      <c r="K106" t="str">
        <f t="shared" ca="1" si="16"/>
        <v>MK0</v>
      </c>
      <c r="L106" t="str">
        <f ca="1">VLOOKUP(K106,Markets!$C$4:$D115,2)</f>
        <v>Japan</v>
      </c>
      <c r="M106" t="str">
        <f t="shared" ca="1" si="17"/>
        <v>RL1</v>
      </c>
      <c r="N106" t="str">
        <f ca="1">VLOOKUP(M106,Role!$C$4:$D$5,2)</f>
        <v>Backup</v>
      </c>
    </row>
    <row r="107" spans="1:14" x14ac:dyDescent="0.2">
      <c r="A107">
        <f t="shared" ca="1" si="9"/>
        <v>79</v>
      </c>
      <c r="B107">
        <f t="shared" ca="1" si="10"/>
        <v>66</v>
      </c>
      <c r="C107">
        <f t="shared" ca="1" si="11"/>
        <v>8</v>
      </c>
      <c r="D107">
        <f t="shared" ca="1" si="12"/>
        <v>1</v>
      </c>
      <c r="F107" t="str">
        <f t="shared" ca="1" si="13"/>
        <v>TR79</v>
      </c>
      <c r="G107" t="str">
        <f ca="1">VLOOKUP(F107,Traders!$C$4:$E$103,2)</f>
        <v>Alfie-James Hale</v>
      </c>
      <c r="H107" t="str">
        <f ca="1">VLOOKUP(VLOOKUP(F107,Traders!$C$4:$E$103,3),Desks!$C$4:$D116,2)</f>
        <v>Desk 9</v>
      </c>
      <c r="I107" t="str">
        <f t="shared" ca="1" si="14"/>
        <v>CL66</v>
      </c>
      <c r="J107" t="str">
        <f t="shared" ca="1" si="15"/>
        <v>Client 66</v>
      </c>
      <c r="K107" t="str">
        <f t="shared" ca="1" si="16"/>
        <v>MK8</v>
      </c>
      <c r="L107" t="str">
        <f ca="1">VLOOKUP(K107,Markets!$C$4:$D116,2)</f>
        <v>India</v>
      </c>
      <c r="M107" t="str">
        <f t="shared" ca="1" si="17"/>
        <v>RL1</v>
      </c>
      <c r="N107" t="str">
        <f ca="1">VLOOKUP(M107,Role!$C$4:$D$5,2)</f>
        <v>Backup</v>
      </c>
    </row>
    <row r="108" spans="1:14" x14ac:dyDescent="0.2">
      <c r="A108">
        <f t="shared" ca="1" si="9"/>
        <v>7</v>
      </c>
      <c r="B108">
        <f t="shared" ca="1" si="10"/>
        <v>275</v>
      </c>
      <c r="C108">
        <f t="shared" ca="1" si="11"/>
        <v>4</v>
      </c>
      <c r="D108">
        <f t="shared" ca="1" si="12"/>
        <v>0</v>
      </c>
      <c r="F108" t="str">
        <f t="shared" ca="1" si="13"/>
        <v>TR7</v>
      </c>
      <c r="G108" t="str">
        <f ca="1">VLOOKUP(F108,Traders!$C$4:$E$103,2)</f>
        <v>Amiyah Gilmour</v>
      </c>
      <c r="H108" t="str">
        <f ca="1">VLOOKUP(VLOOKUP(F108,Traders!$C$4:$E$103,3),Desks!$C$4:$D117,2)</f>
        <v>Desk 9</v>
      </c>
      <c r="I108" t="str">
        <f t="shared" ca="1" si="14"/>
        <v>CL275</v>
      </c>
      <c r="J108" t="str">
        <f t="shared" ca="1" si="15"/>
        <v>Client 275</v>
      </c>
      <c r="K108" t="str">
        <f t="shared" ca="1" si="16"/>
        <v>MK4</v>
      </c>
      <c r="L108" t="str">
        <f ca="1">VLOOKUP(K108,Markets!$C$4:$D117,2)</f>
        <v>Korea</v>
      </c>
      <c r="M108" t="str">
        <f t="shared" ca="1" si="17"/>
        <v>RL0</v>
      </c>
      <c r="N108" t="str">
        <f ca="1">VLOOKUP(M108,Role!$C$4:$D$5,2)</f>
        <v>Primary</v>
      </c>
    </row>
    <row r="109" spans="1:14" x14ac:dyDescent="0.2">
      <c r="A109">
        <f t="shared" ca="1" si="9"/>
        <v>31</v>
      </c>
      <c r="B109">
        <f t="shared" ca="1" si="10"/>
        <v>522</v>
      </c>
      <c r="C109">
        <f t="shared" ca="1" si="11"/>
        <v>1</v>
      </c>
      <c r="D109">
        <f t="shared" ca="1" si="12"/>
        <v>1</v>
      </c>
      <c r="F109" t="str">
        <f t="shared" ca="1" si="13"/>
        <v>TR31</v>
      </c>
      <c r="G109" t="str">
        <f ca="1">VLOOKUP(F109,Traders!$C$4:$E$103,2)</f>
        <v>Sahil Acevedo</v>
      </c>
      <c r="H109" t="str">
        <f ca="1">VLOOKUP(VLOOKUP(F109,Traders!$C$4:$E$103,3),Desks!$C$4:$D118,2)</f>
        <v>Desk 1</v>
      </c>
      <c r="I109" t="str">
        <f t="shared" ca="1" si="14"/>
        <v>CL522</v>
      </c>
      <c r="J109" t="str">
        <f t="shared" ca="1" si="15"/>
        <v>Client 522</v>
      </c>
      <c r="K109" t="str">
        <f t="shared" ca="1" si="16"/>
        <v>MK1</v>
      </c>
      <c r="L109" t="str">
        <f ca="1">VLOOKUP(K109,Markets!$C$4:$D118,2)</f>
        <v>Hong Kong</v>
      </c>
      <c r="M109" t="str">
        <f t="shared" ca="1" si="17"/>
        <v>RL1</v>
      </c>
      <c r="N109" t="str">
        <f ca="1">VLOOKUP(M109,Role!$C$4:$D$5,2)</f>
        <v>Backup</v>
      </c>
    </row>
    <row r="110" spans="1:14" x14ac:dyDescent="0.2">
      <c r="A110">
        <f t="shared" ca="1" si="9"/>
        <v>13</v>
      </c>
      <c r="B110">
        <f t="shared" ca="1" si="10"/>
        <v>89</v>
      </c>
      <c r="C110">
        <f t="shared" ca="1" si="11"/>
        <v>4</v>
      </c>
      <c r="D110">
        <f t="shared" ca="1" si="12"/>
        <v>0</v>
      </c>
      <c r="F110" t="str">
        <f t="shared" ca="1" si="13"/>
        <v>TR13</v>
      </c>
      <c r="G110" t="str">
        <f ca="1">VLOOKUP(F110,Traders!$C$4:$E$103,2)</f>
        <v>Saba Zhang</v>
      </c>
      <c r="H110" t="str">
        <f ca="1">VLOOKUP(VLOOKUP(F110,Traders!$C$4:$E$103,3),Desks!$C$4:$D119,2)</f>
        <v>Desk 3</v>
      </c>
      <c r="I110" t="str">
        <f t="shared" ca="1" si="14"/>
        <v>CL89</v>
      </c>
      <c r="J110" t="str">
        <f t="shared" ca="1" si="15"/>
        <v>Client 89</v>
      </c>
      <c r="K110" t="str">
        <f t="shared" ca="1" si="16"/>
        <v>MK4</v>
      </c>
      <c r="L110" t="str">
        <f ca="1">VLOOKUP(K110,Markets!$C$4:$D119,2)</f>
        <v>Korea</v>
      </c>
      <c r="M110" t="str">
        <f t="shared" ca="1" si="17"/>
        <v>RL0</v>
      </c>
      <c r="N110" t="str">
        <f ca="1">VLOOKUP(M110,Role!$C$4:$D$5,2)</f>
        <v>Primary</v>
      </c>
    </row>
    <row r="111" spans="1:14" x14ac:dyDescent="0.2">
      <c r="A111">
        <f t="shared" ca="1" si="9"/>
        <v>86</v>
      </c>
      <c r="B111">
        <f t="shared" ca="1" si="10"/>
        <v>9</v>
      </c>
      <c r="C111">
        <f t="shared" ca="1" si="11"/>
        <v>5</v>
      </c>
      <c r="D111">
        <f t="shared" ca="1" si="12"/>
        <v>0</v>
      </c>
      <c r="F111" t="str">
        <f t="shared" ca="1" si="13"/>
        <v>TR86</v>
      </c>
      <c r="G111" t="str">
        <f ca="1">VLOOKUP(F111,Traders!$C$4:$E$103,2)</f>
        <v>Marianna Weaver</v>
      </c>
      <c r="H111" t="str">
        <f ca="1">VLOOKUP(VLOOKUP(F111,Traders!$C$4:$E$103,3),Desks!$C$4:$D120,2)</f>
        <v>Desk 6</v>
      </c>
      <c r="I111" t="str">
        <f t="shared" ca="1" si="14"/>
        <v>CL9</v>
      </c>
      <c r="J111" t="str">
        <f t="shared" ca="1" si="15"/>
        <v>Client 9</v>
      </c>
      <c r="K111" t="str">
        <f t="shared" ca="1" si="16"/>
        <v>MK5</v>
      </c>
      <c r="L111" t="str">
        <f ca="1">VLOOKUP(K111,Markets!$C$4:$D120,2)</f>
        <v>Malaysia</v>
      </c>
      <c r="M111" t="str">
        <f t="shared" ca="1" si="17"/>
        <v>RL0</v>
      </c>
      <c r="N111" t="str">
        <f ca="1">VLOOKUP(M111,Role!$C$4:$D$5,2)</f>
        <v>Primary</v>
      </c>
    </row>
    <row r="112" spans="1:14" x14ac:dyDescent="0.2">
      <c r="A112">
        <f t="shared" ca="1" si="9"/>
        <v>33</v>
      </c>
      <c r="B112">
        <f t="shared" ca="1" si="10"/>
        <v>91</v>
      </c>
      <c r="C112">
        <f t="shared" ca="1" si="11"/>
        <v>9</v>
      </c>
      <c r="D112">
        <f t="shared" ca="1" si="12"/>
        <v>1</v>
      </c>
      <c r="F112" t="str">
        <f t="shared" ca="1" si="13"/>
        <v>TR33</v>
      </c>
      <c r="G112" t="str">
        <f ca="1">VLOOKUP(F112,Traders!$C$4:$E$103,2)</f>
        <v>Caroline Colon</v>
      </c>
      <c r="H112" t="str">
        <f ca="1">VLOOKUP(VLOOKUP(F112,Traders!$C$4:$E$103,3),Desks!$C$4:$D121,2)</f>
        <v>Desk 3</v>
      </c>
      <c r="I112" t="str">
        <f t="shared" ca="1" si="14"/>
        <v>CL91</v>
      </c>
      <c r="J112" t="str">
        <f t="shared" ca="1" si="15"/>
        <v>Client 91</v>
      </c>
      <c r="K112" t="str">
        <f t="shared" ca="1" si="16"/>
        <v>MK9</v>
      </c>
      <c r="L112" t="str">
        <f ca="1">VLOOKUP(K112,Markets!$C$4:$D121,2)</f>
        <v>New Zealand</v>
      </c>
      <c r="M112" t="str">
        <f t="shared" ca="1" si="17"/>
        <v>RL1</v>
      </c>
      <c r="N112" t="str">
        <f ca="1">VLOOKUP(M112,Role!$C$4:$D$5,2)</f>
        <v>Backup</v>
      </c>
    </row>
    <row r="113" spans="1:14" x14ac:dyDescent="0.2">
      <c r="A113">
        <f t="shared" ca="1" si="9"/>
        <v>45</v>
      </c>
      <c r="B113">
        <f t="shared" ca="1" si="10"/>
        <v>109</v>
      </c>
      <c r="C113">
        <f t="shared" ca="1" si="11"/>
        <v>6</v>
      </c>
      <c r="D113">
        <f t="shared" ca="1" si="12"/>
        <v>0</v>
      </c>
      <c r="F113" t="str">
        <f t="shared" ca="1" si="13"/>
        <v>TR45</v>
      </c>
      <c r="G113" t="str">
        <f ca="1">VLOOKUP(F113,Traders!$C$4:$E$103,2)</f>
        <v>Emrys Currie</v>
      </c>
      <c r="H113" t="str">
        <f ca="1">VLOOKUP(VLOOKUP(F113,Traders!$C$4:$E$103,3),Desks!$C$4:$D122,2)</f>
        <v>Desk 5</v>
      </c>
      <c r="I113" t="str">
        <f t="shared" ca="1" si="14"/>
        <v>CL109</v>
      </c>
      <c r="J113" t="str">
        <f t="shared" ca="1" si="15"/>
        <v>Client 109</v>
      </c>
      <c r="K113" t="str">
        <f t="shared" ca="1" si="16"/>
        <v>MK6</v>
      </c>
      <c r="L113" t="str">
        <f ca="1">VLOOKUP(K113,Markets!$C$4:$D122,2)</f>
        <v>Australia</v>
      </c>
      <c r="M113" t="str">
        <f t="shared" ca="1" si="17"/>
        <v>RL0</v>
      </c>
      <c r="N113" t="str">
        <f ca="1">VLOOKUP(M113,Role!$C$4:$D$5,2)</f>
        <v>Primary</v>
      </c>
    </row>
    <row r="114" spans="1:14" x14ac:dyDescent="0.2">
      <c r="A114">
        <f t="shared" ca="1" si="9"/>
        <v>13</v>
      </c>
      <c r="B114">
        <f t="shared" ca="1" si="10"/>
        <v>879</v>
      </c>
      <c r="C114">
        <f t="shared" ca="1" si="11"/>
        <v>3</v>
      </c>
      <c r="D114">
        <f t="shared" ca="1" si="12"/>
        <v>0</v>
      </c>
      <c r="F114" t="str">
        <f t="shared" ca="1" si="13"/>
        <v>TR13</v>
      </c>
      <c r="G114" t="str">
        <f ca="1">VLOOKUP(F114,Traders!$C$4:$E$103,2)</f>
        <v>Saba Zhang</v>
      </c>
      <c r="H114" t="str">
        <f ca="1">VLOOKUP(VLOOKUP(F114,Traders!$C$4:$E$103,3),Desks!$C$4:$D123,2)</f>
        <v>Desk 3</v>
      </c>
      <c r="I114" t="str">
        <f t="shared" ca="1" si="14"/>
        <v>CL879</v>
      </c>
      <c r="J114" t="str">
        <f t="shared" ca="1" si="15"/>
        <v>Client 879</v>
      </c>
      <c r="K114" t="str">
        <f t="shared" ca="1" si="16"/>
        <v>MK3</v>
      </c>
      <c r="L114" t="str">
        <f ca="1">VLOOKUP(K114,Markets!$C$4:$D123,2)</f>
        <v>Singapore</v>
      </c>
      <c r="M114" t="str">
        <f t="shared" ca="1" si="17"/>
        <v>RL0</v>
      </c>
      <c r="N114" t="str">
        <f ca="1">VLOOKUP(M114,Role!$C$4:$D$5,2)</f>
        <v>Primary</v>
      </c>
    </row>
    <row r="115" spans="1:14" x14ac:dyDescent="0.2">
      <c r="A115">
        <f t="shared" ca="1" si="9"/>
        <v>6</v>
      </c>
      <c r="B115">
        <f t="shared" ca="1" si="10"/>
        <v>550</v>
      </c>
      <c r="C115">
        <f t="shared" ca="1" si="11"/>
        <v>5</v>
      </c>
      <c r="D115">
        <f t="shared" ca="1" si="12"/>
        <v>0</v>
      </c>
      <c r="F115" t="str">
        <f t="shared" ca="1" si="13"/>
        <v>TR6</v>
      </c>
      <c r="G115" t="str">
        <f ca="1">VLOOKUP(F115,Traders!$C$4:$E$103,2)</f>
        <v>Laiba Norman</v>
      </c>
      <c r="H115" t="str">
        <f ca="1">VLOOKUP(VLOOKUP(F115,Traders!$C$4:$E$103,3),Desks!$C$4:$D124,2)</f>
        <v>Desk 9</v>
      </c>
      <c r="I115" t="str">
        <f t="shared" ca="1" si="14"/>
        <v>CL550</v>
      </c>
      <c r="J115" t="str">
        <f t="shared" ca="1" si="15"/>
        <v>Client 550</v>
      </c>
      <c r="K115" t="str">
        <f t="shared" ca="1" si="16"/>
        <v>MK5</v>
      </c>
      <c r="L115" t="str">
        <f ca="1">VLOOKUP(K115,Markets!$C$4:$D124,2)</f>
        <v>Malaysia</v>
      </c>
      <c r="M115" t="str">
        <f t="shared" ca="1" si="17"/>
        <v>RL0</v>
      </c>
      <c r="N115" t="str">
        <f ca="1">VLOOKUP(M115,Role!$C$4:$D$5,2)</f>
        <v>Primary</v>
      </c>
    </row>
    <row r="116" spans="1:14" x14ac:dyDescent="0.2">
      <c r="A116">
        <f t="shared" ca="1" si="9"/>
        <v>55</v>
      </c>
      <c r="B116">
        <f t="shared" ca="1" si="10"/>
        <v>791</v>
      </c>
      <c r="C116">
        <f t="shared" ca="1" si="11"/>
        <v>0</v>
      </c>
      <c r="D116">
        <f t="shared" ca="1" si="12"/>
        <v>0</v>
      </c>
      <c r="F116" t="str">
        <f t="shared" ca="1" si="13"/>
        <v>TR55</v>
      </c>
      <c r="G116" t="str">
        <f ca="1">VLOOKUP(F116,Traders!$C$4:$E$103,2)</f>
        <v>Kaya Knapp</v>
      </c>
      <c r="H116" t="str">
        <f ca="1">VLOOKUP(VLOOKUP(F116,Traders!$C$4:$E$103,3),Desks!$C$4:$D125,2)</f>
        <v>Desk 5</v>
      </c>
      <c r="I116" t="str">
        <f t="shared" ca="1" si="14"/>
        <v>CL791</v>
      </c>
      <c r="J116" t="str">
        <f t="shared" ca="1" si="15"/>
        <v>Client 791</v>
      </c>
      <c r="K116" t="str">
        <f t="shared" ca="1" si="16"/>
        <v>MK0</v>
      </c>
      <c r="L116" t="str">
        <f ca="1">VLOOKUP(K116,Markets!$C$4:$D125,2)</f>
        <v>Japan</v>
      </c>
      <c r="M116" t="str">
        <f t="shared" ca="1" si="17"/>
        <v>RL0</v>
      </c>
      <c r="N116" t="str">
        <f ca="1">VLOOKUP(M116,Role!$C$4:$D$5,2)</f>
        <v>Primary</v>
      </c>
    </row>
    <row r="117" spans="1:14" x14ac:dyDescent="0.2">
      <c r="A117">
        <f t="shared" ca="1" si="9"/>
        <v>33</v>
      </c>
      <c r="B117">
        <f t="shared" ca="1" si="10"/>
        <v>222</v>
      </c>
      <c r="C117">
        <f t="shared" ca="1" si="11"/>
        <v>9</v>
      </c>
      <c r="D117">
        <f t="shared" ca="1" si="12"/>
        <v>0</v>
      </c>
      <c r="F117" t="str">
        <f t="shared" ca="1" si="13"/>
        <v>TR33</v>
      </c>
      <c r="G117" t="str">
        <f ca="1">VLOOKUP(F117,Traders!$C$4:$E$103,2)</f>
        <v>Caroline Colon</v>
      </c>
      <c r="H117" t="str">
        <f ca="1">VLOOKUP(VLOOKUP(F117,Traders!$C$4:$E$103,3),Desks!$C$4:$D126,2)</f>
        <v>Desk 3</v>
      </c>
      <c r="I117" t="str">
        <f t="shared" ca="1" si="14"/>
        <v>CL222</v>
      </c>
      <c r="J117" t="str">
        <f t="shared" ca="1" si="15"/>
        <v>Client 222</v>
      </c>
      <c r="K117" t="str">
        <f t="shared" ca="1" si="16"/>
        <v>MK9</v>
      </c>
      <c r="L117" t="str">
        <f ca="1">VLOOKUP(K117,Markets!$C$4:$D126,2)</f>
        <v>New Zealand</v>
      </c>
      <c r="M117" t="str">
        <f t="shared" ca="1" si="17"/>
        <v>RL0</v>
      </c>
      <c r="N117" t="str">
        <f ca="1">VLOOKUP(M117,Role!$C$4:$D$5,2)</f>
        <v>Primary</v>
      </c>
    </row>
    <row r="118" spans="1:14" x14ac:dyDescent="0.2">
      <c r="A118">
        <f t="shared" ca="1" si="9"/>
        <v>17</v>
      </c>
      <c r="B118">
        <f t="shared" ca="1" si="10"/>
        <v>211</v>
      </c>
      <c r="C118">
        <f t="shared" ca="1" si="11"/>
        <v>0</v>
      </c>
      <c r="D118">
        <f t="shared" ca="1" si="12"/>
        <v>1</v>
      </c>
      <c r="F118" t="str">
        <f t="shared" ca="1" si="13"/>
        <v>TR17</v>
      </c>
      <c r="G118" t="str">
        <f ca="1">VLOOKUP(F118,Traders!$C$4:$E$103,2)</f>
        <v>Mazie Bruce</v>
      </c>
      <c r="H118" t="str">
        <f ca="1">VLOOKUP(VLOOKUP(F118,Traders!$C$4:$E$103,3),Desks!$C$4:$D127,2)</f>
        <v>Desk 7</v>
      </c>
      <c r="I118" t="str">
        <f t="shared" ca="1" si="14"/>
        <v>CL211</v>
      </c>
      <c r="J118" t="str">
        <f t="shared" ca="1" si="15"/>
        <v>Client 211</v>
      </c>
      <c r="K118" t="str">
        <f t="shared" ca="1" si="16"/>
        <v>MK0</v>
      </c>
      <c r="L118" t="str">
        <f ca="1">VLOOKUP(K118,Markets!$C$4:$D127,2)</f>
        <v>Japan</v>
      </c>
      <c r="M118" t="str">
        <f t="shared" ca="1" si="17"/>
        <v>RL1</v>
      </c>
      <c r="N118" t="str">
        <f ca="1">VLOOKUP(M118,Role!$C$4:$D$5,2)</f>
        <v>Backup</v>
      </c>
    </row>
    <row r="119" spans="1:14" x14ac:dyDescent="0.2">
      <c r="A119">
        <f t="shared" ca="1" si="9"/>
        <v>42</v>
      </c>
      <c r="B119">
        <f t="shared" ca="1" si="10"/>
        <v>65</v>
      </c>
      <c r="C119">
        <f t="shared" ca="1" si="11"/>
        <v>4</v>
      </c>
      <c r="D119">
        <f t="shared" ca="1" si="12"/>
        <v>1</v>
      </c>
      <c r="F119" t="str">
        <f t="shared" ca="1" si="13"/>
        <v>TR42</v>
      </c>
      <c r="G119" t="str">
        <f ca="1">VLOOKUP(F119,Traders!$C$4:$E$103,2)</f>
        <v>Danni Sadler</v>
      </c>
      <c r="H119" t="str">
        <f ca="1">VLOOKUP(VLOOKUP(F119,Traders!$C$4:$E$103,3),Desks!$C$4:$D128,2)</f>
        <v>Desk 2</v>
      </c>
      <c r="I119" t="str">
        <f t="shared" ca="1" si="14"/>
        <v>CL65</v>
      </c>
      <c r="J119" t="str">
        <f t="shared" ca="1" si="15"/>
        <v>Client 65</v>
      </c>
      <c r="K119" t="str">
        <f t="shared" ca="1" si="16"/>
        <v>MK4</v>
      </c>
      <c r="L119" t="str">
        <f ca="1">VLOOKUP(K119,Markets!$C$4:$D128,2)</f>
        <v>Korea</v>
      </c>
      <c r="M119" t="str">
        <f t="shared" ca="1" si="17"/>
        <v>RL1</v>
      </c>
      <c r="N119" t="str">
        <f ca="1">VLOOKUP(M119,Role!$C$4:$D$5,2)</f>
        <v>Backup</v>
      </c>
    </row>
    <row r="120" spans="1:14" x14ac:dyDescent="0.2">
      <c r="A120">
        <f t="shared" ca="1" si="9"/>
        <v>94</v>
      </c>
      <c r="B120">
        <f t="shared" ca="1" si="10"/>
        <v>239</v>
      </c>
      <c r="C120">
        <f t="shared" ca="1" si="11"/>
        <v>0</v>
      </c>
      <c r="D120">
        <f t="shared" ca="1" si="12"/>
        <v>0</v>
      </c>
      <c r="F120" t="str">
        <f t="shared" ca="1" si="13"/>
        <v>TR94</v>
      </c>
      <c r="G120" t="str">
        <f ca="1">VLOOKUP(F120,Traders!$C$4:$E$103,2)</f>
        <v>Nabil Holcomb</v>
      </c>
      <c r="H120" t="str">
        <f ca="1">VLOOKUP(VLOOKUP(F120,Traders!$C$4:$E$103,3),Desks!$C$4:$D129,2)</f>
        <v>Desk 4</v>
      </c>
      <c r="I120" t="str">
        <f t="shared" ca="1" si="14"/>
        <v>CL239</v>
      </c>
      <c r="J120" t="str">
        <f t="shared" ca="1" si="15"/>
        <v>Client 239</v>
      </c>
      <c r="K120" t="str">
        <f t="shared" ca="1" si="16"/>
        <v>MK0</v>
      </c>
      <c r="L120" t="str">
        <f ca="1">VLOOKUP(K120,Markets!$C$4:$D129,2)</f>
        <v>Japan</v>
      </c>
      <c r="M120" t="str">
        <f t="shared" ca="1" si="17"/>
        <v>RL0</v>
      </c>
      <c r="N120" t="str">
        <f ca="1">VLOOKUP(M120,Role!$C$4:$D$5,2)</f>
        <v>Primary</v>
      </c>
    </row>
    <row r="121" spans="1:14" x14ac:dyDescent="0.2">
      <c r="A121">
        <f t="shared" ca="1" si="9"/>
        <v>45</v>
      </c>
      <c r="B121">
        <f t="shared" ca="1" si="10"/>
        <v>591</v>
      </c>
      <c r="C121">
        <f t="shared" ca="1" si="11"/>
        <v>5</v>
      </c>
      <c r="D121">
        <f t="shared" ca="1" si="12"/>
        <v>0</v>
      </c>
      <c r="F121" t="str">
        <f t="shared" ca="1" si="13"/>
        <v>TR45</v>
      </c>
      <c r="G121" t="str">
        <f ca="1">VLOOKUP(F121,Traders!$C$4:$E$103,2)</f>
        <v>Emrys Currie</v>
      </c>
      <c r="H121" t="str">
        <f ca="1">VLOOKUP(VLOOKUP(F121,Traders!$C$4:$E$103,3),Desks!$C$4:$D130,2)</f>
        <v>Desk 5</v>
      </c>
      <c r="I121" t="str">
        <f t="shared" ca="1" si="14"/>
        <v>CL591</v>
      </c>
      <c r="J121" t="str">
        <f t="shared" ca="1" si="15"/>
        <v>Client 591</v>
      </c>
      <c r="K121" t="str">
        <f t="shared" ca="1" si="16"/>
        <v>MK5</v>
      </c>
      <c r="L121" t="str">
        <f ca="1">VLOOKUP(K121,Markets!$C$4:$D130,2)</f>
        <v>Malaysia</v>
      </c>
      <c r="M121" t="str">
        <f t="shared" ca="1" si="17"/>
        <v>RL0</v>
      </c>
      <c r="N121" t="str">
        <f ca="1">VLOOKUP(M121,Role!$C$4:$D$5,2)</f>
        <v>Primary</v>
      </c>
    </row>
    <row r="122" spans="1:14" x14ac:dyDescent="0.2">
      <c r="A122">
        <f t="shared" ca="1" si="9"/>
        <v>0</v>
      </c>
      <c r="B122">
        <f t="shared" ca="1" si="10"/>
        <v>706</v>
      </c>
      <c r="C122">
        <f t="shared" ca="1" si="11"/>
        <v>7</v>
      </c>
      <c r="D122">
        <f t="shared" ca="1" si="12"/>
        <v>0</v>
      </c>
      <c r="F122" t="str">
        <f t="shared" ca="1" si="13"/>
        <v>TR0</v>
      </c>
      <c r="G122" t="str">
        <f ca="1">VLOOKUP(F122,Traders!$C$4:$E$103,2)</f>
        <v>Sahar Shea</v>
      </c>
      <c r="H122" t="str">
        <f ca="1">VLOOKUP(VLOOKUP(F122,Traders!$C$4:$E$103,3),Desks!$C$4:$D131,2)</f>
        <v>Desk 0</v>
      </c>
      <c r="I122" t="str">
        <f t="shared" ca="1" si="14"/>
        <v>CL706</v>
      </c>
      <c r="J122" t="str">
        <f t="shared" ca="1" si="15"/>
        <v>Client 706</v>
      </c>
      <c r="K122" t="str">
        <f t="shared" ca="1" si="16"/>
        <v>MK7</v>
      </c>
      <c r="L122" t="str">
        <f ca="1">VLOOKUP(K122,Markets!$C$4:$D131,2)</f>
        <v>Taiwan</v>
      </c>
      <c r="M122" t="str">
        <f t="shared" ca="1" si="17"/>
        <v>RL0</v>
      </c>
      <c r="N122" t="str">
        <f ca="1">VLOOKUP(M122,Role!$C$4:$D$5,2)</f>
        <v>Primary</v>
      </c>
    </row>
    <row r="123" spans="1:14" x14ac:dyDescent="0.2">
      <c r="A123">
        <f t="shared" ca="1" si="9"/>
        <v>17</v>
      </c>
      <c r="B123">
        <f t="shared" ca="1" si="10"/>
        <v>693</v>
      </c>
      <c r="C123">
        <f t="shared" ca="1" si="11"/>
        <v>9</v>
      </c>
      <c r="D123">
        <f t="shared" ca="1" si="12"/>
        <v>1</v>
      </c>
      <c r="F123" t="str">
        <f t="shared" ca="1" si="13"/>
        <v>TR17</v>
      </c>
      <c r="G123" t="str">
        <f ca="1">VLOOKUP(F123,Traders!$C$4:$E$103,2)</f>
        <v>Mazie Bruce</v>
      </c>
      <c r="H123" t="str">
        <f ca="1">VLOOKUP(VLOOKUP(F123,Traders!$C$4:$E$103,3),Desks!$C$4:$D132,2)</f>
        <v>Desk 7</v>
      </c>
      <c r="I123" t="str">
        <f t="shared" ca="1" si="14"/>
        <v>CL693</v>
      </c>
      <c r="J123" t="str">
        <f t="shared" ca="1" si="15"/>
        <v>Client 693</v>
      </c>
      <c r="K123" t="str">
        <f t="shared" ca="1" si="16"/>
        <v>MK9</v>
      </c>
      <c r="L123" t="str">
        <f ca="1">VLOOKUP(K123,Markets!$C$4:$D132,2)</f>
        <v>New Zealand</v>
      </c>
      <c r="M123" t="str">
        <f t="shared" ca="1" si="17"/>
        <v>RL1</v>
      </c>
      <c r="N123" t="str">
        <f ca="1">VLOOKUP(M123,Role!$C$4:$D$5,2)</f>
        <v>Backup</v>
      </c>
    </row>
    <row r="124" spans="1:14" x14ac:dyDescent="0.2">
      <c r="A124">
        <f t="shared" ca="1" si="9"/>
        <v>46</v>
      </c>
      <c r="B124">
        <f t="shared" ca="1" si="10"/>
        <v>768</v>
      </c>
      <c r="C124">
        <f t="shared" ca="1" si="11"/>
        <v>4</v>
      </c>
      <c r="D124">
        <f t="shared" ca="1" si="12"/>
        <v>0</v>
      </c>
      <c r="F124" t="str">
        <f t="shared" ca="1" si="13"/>
        <v>TR46</v>
      </c>
      <c r="G124" t="str">
        <f ca="1">VLOOKUP(F124,Traders!$C$4:$E$103,2)</f>
        <v>Andreas Ferguson</v>
      </c>
      <c r="H124" t="str">
        <f ca="1">VLOOKUP(VLOOKUP(F124,Traders!$C$4:$E$103,3),Desks!$C$4:$D133,2)</f>
        <v>Desk 6</v>
      </c>
      <c r="I124" t="str">
        <f t="shared" ca="1" si="14"/>
        <v>CL768</v>
      </c>
      <c r="J124" t="str">
        <f t="shared" ca="1" si="15"/>
        <v>Client 768</v>
      </c>
      <c r="K124" t="str">
        <f t="shared" ca="1" si="16"/>
        <v>MK4</v>
      </c>
      <c r="L124" t="str">
        <f ca="1">VLOOKUP(K124,Markets!$C$4:$D133,2)</f>
        <v>Korea</v>
      </c>
      <c r="M124" t="str">
        <f t="shared" ca="1" si="17"/>
        <v>RL0</v>
      </c>
      <c r="N124" t="str">
        <f ca="1">VLOOKUP(M124,Role!$C$4:$D$5,2)</f>
        <v>Primary</v>
      </c>
    </row>
    <row r="125" spans="1:14" x14ac:dyDescent="0.2">
      <c r="A125">
        <f t="shared" ca="1" si="9"/>
        <v>87</v>
      </c>
      <c r="B125">
        <f t="shared" ca="1" si="10"/>
        <v>9</v>
      </c>
      <c r="C125">
        <f t="shared" ca="1" si="11"/>
        <v>6</v>
      </c>
      <c r="D125">
        <f t="shared" ca="1" si="12"/>
        <v>1</v>
      </c>
      <c r="F125" t="str">
        <f t="shared" ca="1" si="13"/>
        <v>TR87</v>
      </c>
      <c r="G125" t="str">
        <f ca="1">VLOOKUP(F125,Traders!$C$4:$E$103,2)</f>
        <v>Jena Barclay</v>
      </c>
      <c r="H125" t="str">
        <f ca="1">VLOOKUP(VLOOKUP(F125,Traders!$C$4:$E$103,3),Desks!$C$4:$D134,2)</f>
        <v>Desk 7</v>
      </c>
      <c r="I125" t="str">
        <f t="shared" ca="1" si="14"/>
        <v>CL9</v>
      </c>
      <c r="J125" t="str">
        <f t="shared" ca="1" si="15"/>
        <v>Client 9</v>
      </c>
      <c r="K125" t="str">
        <f t="shared" ca="1" si="16"/>
        <v>MK6</v>
      </c>
      <c r="L125" t="str">
        <f ca="1">VLOOKUP(K125,Markets!$C$4:$D134,2)</f>
        <v>Australia</v>
      </c>
      <c r="M125" t="str">
        <f t="shared" ca="1" si="17"/>
        <v>RL1</v>
      </c>
      <c r="N125" t="str">
        <f ca="1">VLOOKUP(M125,Role!$C$4:$D$5,2)</f>
        <v>Backup</v>
      </c>
    </row>
    <row r="126" spans="1:14" x14ac:dyDescent="0.2">
      <c r="A126">
        <f t="shared" ca="1" si="9"/>
        <v>44</v>
      </c>
      <c r="B126">
        <f t="shared" ca="1" si="10"/>
        <v>137</v>
      </c>
      <c r="C126">
        <f t="shared" ca="1" si="11"/>
        <v>2</v>
      </c>
      <c r="D126">
        <f t="shared" ca="1" si="12"/>
        <v>0</v>
      </c>
      <c r="F126" t="str">
        <f t="shared" ca="1" si="13"/>
        <v>TR44</v>
      </c>
      <c r="G126" t="str">
        <f ca="1">VLOOKUP(F126,Traders!$C$4:$E$103,2)</f>
        <v>Briony Franco</v>
      </c>
      <c r="H126" t="str">
        <f ca="1">VLOOKUP(VLOOKUP(F126,Traders!$C$4:$E$103,3),Desks!$C$4:$D135,2)</f>
        <v>Desk 4</v>
      </c>
      <c r="I126" t="str">
        <f t="shared" ca="1" si="14"/>
        <v>CL137</v>
      </c>
      <c r="J126" t="str">
        <f t="shared" ca="1" si="15"/>
        <v>Client 137</v>
      </c>
      <c r="K126" t="str">
        <f t="shared" ca="1" si="16"/>
        <v>MK2</v>
      </c>
      <c r="L126" t="str">
        <f ca="1">VLOOKUP(K126,Markets!$C$4:$D135,2)</f>
        <v>China</v>
      </c>
      <c r="M126" t="str">
        <f t="shared" ca="1" si="17"/>
        <v>RL0</v>
      </c>
      <c r="N126" t="str">
        <f ca="1">VLOOKUP(M126,Role!$C$4:$D$5,2)</f>
        <v>Primary</v>
      </c>
    </row>
    <row r="127" spans="1:14" x14ac:dyDescent="0.2">
      <c r="A127">
        <f t="shared" ca="1" si="9"/>
        <v>99</v>
      </c>
      <c r="B127">
        <f t="shared" ca="1" si="10"/>
        <v>755</v>
      </c>
      <c r="C127">
        <f t="shared" ca="1" si="11"/>
        <v>9</v>
      </c>
      <c r="D127">
        <f t="shared" ca="1" si="12"/>
        <v>1</v>
      </c>
      <c r="F127" t="str">
        <f t="shared" ca="1" si="13"/>
        <v>TR99</v>
      </c>
      <c r="G127" t="str">
        <f ca="1">VLOOKUP(F127,Traders!$C$4:$E$103,2)</f>
        <v>Keeleigh Mosley</v>
      </c>
      <c r="H127" t="str">
        <f ca="1">VLOOKUP(VLOOKUP(F127,Traders!$C$4:$E$103,3),Desks!$C$4:$D136,2)</f>
        <v>Desk 9</v>
      </c>
      <c r="I127" t="str">
        <f t="shared" ca="1" si="14"/>
        <v>CL755</v>
      </c>
      <c r="J127" t="str">
        <f t="shared" ca="1" si="15"/>
        <v>Client 755</v>
      </c>
      <c r="K127" t="str">
        <f t="shared" ca="1" si="16"/>
        <v>MK9</v>
      </c>
      <c r="L127" t="str">
        <f ca="1">VLOOKUP(K127,Markets!$C$4:$D136,2)</f>
        <v>New Zealand</v>
      </c>
      <c r="M127" t="str">
        <f t="shared" ca="1" si="17"/>
        <v>RL1</v>
      </c>
      <c r="N127" t="str">
        <f ca="1">VLOOKUP(M127,Role!$C$4:$D$5,2)</f>
        <v>Backup</v>
      </c>
    </row>
    <row r="128" spans="1:14" x14ac:dyDescent="0.2">
      <c r="A128">
        <f t="shared" ca="1" si="9"/>
        <v>77</v>
      </c>
      <c r="B128">
        <f t="shared" ca="1" si="10"/>
        <v>637</v>
      </c>
      <c r="C128">
        <f t="shared" ca="1" si="11"/>
        <v>8</v>
      </c>
      <c r="D128">
        <f t="shared" ca="1" si="12"/>
        <v>0</v>
      </c>
      <c r="F128" t="str">
        <f t="shared" ca="1" si="13"/>
        <v>TR77</v>
      </c>
      <c r="G128" t="str">
        <f ca="1">VLOOKUP(F128,Traders!$C$4:$E$103,2)</f>
        <v>Maddox Morin</v>
      </c>
      <c r="H128" t="str">
        <f ca="1">VLOOKUP(VLOOKUP(F128,Traders!$C$4:$E$103,3),Desks!$C$4:$D137,2)</f>
        <v>Desk 7</v>
      </c>
      <c r="I128" t="str">
        <f t="shared" ca="1" si="14"/>
        <v>CL637</v>
      </c>
      <c r="J128" t="str">
        <f t="shared" ca="1" si="15"/>
        <v>Client 637</v>
      </c>
      <c r="K128" t="str">
        <f t="shared" ca="1" si="16"/>
        <v>MK8</v>
      </c>
      <c r="L128" t="str">
        <f ca="1">VLOOKUP(K128,Markets!$C$4:$D137,2)</f>
        <v>India</v>
      </c>
      <c r="M128" t="str">
        <f t="shared" ca="1" si="17"/>
        <v>RL0</v>
      </c>
      <c r="N128" t="str">
        <f ca="1">VLOOKUP(M128,Role!$C$4:$D$5,2)</f>
        <v>Primary</v>
      </c>
    </row>
    <row r="129" spans="1:14" x14ac:dyDescent="0.2">
      <c r="A129">
        <f t="shared" ca="1" si="9"/>
        <v>90</v>
      </c>
      <c r="B129">
        <f t="shared" ca="1" si="10"/>
        <v>870</v>
      </c>
      <c r="C129">
        <f t="shared" ca="1" si="11"/>
        <v>1</v>
      </c>
      <c r="D129">
        <f t="shared" ca="1" si="12"/>
        <v>0</v>
      </c>
      <c r="F129" t="str">
        <f t="shared" ca="1" si="13"/>
        <v>TR90</v>
      </c>
      <c r="G129" t="str">
        <f ca="1">VLOOKUP(F129,Traders!$C$4:$E$103,2)</f>
        <v>Kaleb Sullivan</v>
      </c>
      <c r="H129" t="str">
        <f ca="1">VLOOKUP(VLOOKUP(F129,Traders!$C$4:$E$103,3),Desks!$C$4:$D138,2)</f>
        <v>Desk 0</v>
      </c>
      <c r="I129" t="str">
        <f t="shared" ca="1" si="14"/>
        <v>CL870</v>
      </c>
      <c r="J129" t="str">
        <f t="shared" ca="1" si="15"/>
        <v>Client 870</v>
      </c>
      <c r="K129" t="str">
        <f t="shared" ca="1" si="16"/>
        <v>MK1</v>
      </c>
      <c r="L129" t="str">
        <f ca="1">VLOOKUP(K129,Markets!$C$4:$D138,2)</f>
        <v>Hong Kong</v>
      </c>
      <c r="M129" t="str">
        <f t="shared" ca="1" si="17"/>
        <v>RL0</v>
      </c>
      <c r="N129" t="str">
        <f ca="1">VLOOKUP(M129,Role!$C$4:$D$5,2)</f>
        <v>Primary</v>
      </c>
    </row>
    <row r="130" spans="1:14" x14ac:dyDescent="0.2">
      <c r="A130">
        <f t="shared" ca="1" si="9"/>
        <v>90</v>
      </c>
      <c r="B130">
        <f t="shared" ca="1" si="10"/>
        <v>590</v>
      </c>
      <c r="C130">
        <f t="shared" ca="1" si="11"/>
        <v>2</v>
      </c>
      <c r="D130">
        <f t="shared" ca="1" si="12"/>
        <v>0</v>
      </c>
      <c r="F130" t="str">
        <f t="shared" ca="1" si="13"/>
        <v>TR90</v>
      </c>
      <c r="G130" t="str">
        <f ca="1">VLOOKUP(F130,Traders!$C$4:$E$103,2)</f>
        <v>Kaleb Sullivan</v>
      </c>
      <c r="H130" t="str">
        <f ca="1">VLOOKUP(VLOOKUP(F130,Traders!$C$4:$E$103,3),Desks!$C$4:$D139,2)</f>
        <v>Desk 0</v>
      </c>
      <c r="I130" t="str">
        <f t="shared" ca="1" si="14"/>
        <v>CL590</v>
      </c>
      <c r="J130" t="str">
        <f t="shared" ca="1" si="15"/>
        <v>Client 590</v>
      </c>
      <c r="K130" t="str">
        <f t="shared" ca="1" si="16"/>
        <v>MK2</v>
      </c>
      <c r="L130" t="str">
        <f ca="1">VLOOKUP(K130,Markets!$C$4:$D139,2)</f>
        <v>China</v>
      </c>
      <c r="M130" t="str">
        <f t="shared" ca="1" si="17"/>
        <v>RL0</v>
      </c>
      <c r="N130" t="str">
        <f ca="1">VLOOKUP(M130,Role!$C$4:$D$5,2)</f>
        <v>Primary</v>
      </c>
    </row>
    <row r="131" spans="1:14" x14ac:dyDescent="0.2">
      <c r="A131">
        <f t="shared" ca="1" si="9"/>
        <v>47</v>
      </c>
      <c r="B131">
        <f t="shared" ca="1" si="10"/>
        <v>286</v>
      </c>
      <c r="C131">
        <f t="shared" ca="1" si="11"/>
        <v>4</v>
      </c>
      <c r="D131">
        <f t="shared" ca="1" si="12"/>
        <v>1</v>
      </c>
      <c r="F131" t="str">
        <f t="shared" ca="1" si="13"/>
        <v>TR47</v>
      </c>
      <c r="G131" t="str">
        <f ca="1">VLOOKUP(F131,Traders!$C$4:$E$103,2)</f>
        <v>Hester Torres</v>
      </c>
      <c r="H131" t="str">
        <f ca="1">VLOOKUP(VLOOKUP(F131,Traders!$C$4:$E$103,3),Desks!$C$4:$D140,2)</f>
        <v>Desk 7</v>
      </c>
      <c r="I131" t="str">
        <f t="shared" ca="1" si="14"/>
        <v>CL286</v>
      </c>
      <c r="J131" t="str">
        <f t="shared" ca="1" si="15"/>
        <v>Client 286</v>
      </c>
      <c r="K131" t="str">
        <f t="shared" ca="1" si="16"/>
        <v>MK4</v>
      </c>
      <c r="L131" t="str">
        <f ca="1">VLOOKUP(K131,Markets!$C$4:$D140,2)</f>
        <v>Korea</v>
      </c>
      <c r="M131" t="str">
        <f t="shared" ca="1" si="17"/>
        <v>RL1</v>
      </c>
      <c r="N131" t="str">
        <f ca="1">VLOOKUP(M131,Role!$C$4:$D$5,2)</f>
        <v>Backup</v>
      </c>
    </row>
    <row r="132" spans="1:14" x14ac:dyDescent="0.2">
      <c r="A132">
        <f t="shared" ca="1" si="9"/>
        <v>23</v>
      </c>
      <c r="B132">
        <f t="shared" ca="1" si="10"/>
        <v>516</v>
      </c>
      <c r="C132">
        <f t="shared" ca="1" si="11"/>
        <v>7</v>
      </c>
      <c r="D132">
        <f t="shared" ca="1" si="12"/>
        <v>1</v>
      </c>
      <c r="F132" t="str">
        <f t="shared" ca="1" si="13"/>
        <v>TR23</v>
      </c>
      <c r="G132" t="str">
        <f ca="1">VLOOKUP(F132,Traders!$C$4:$E$103,2)</f>
        <v>Caius Neale</v>
      </c>
      <c r="H132" t="str">
        <f ca="1">VLOOKUP(VLOOKUP(F132,Traders!$C$4:$E$103,3),Desks!$C$4:$D141,2)</f>
        <v>Desk 3</v>
      </c>
      <c r="I132" t="str">
        <f t="shared" ca="1" si="14"/>
        <v>CL516</v>
      </c>
      <c r="J132" t="str">
        <f t="shared" ca="1" si="15"/>
        <v>Client 516</v>
      </c>
      <c r="K132" t="str">
        <f t="shared" ca="1" si="16"/>
        <v>MK7</v>
      </c>
      <c r="L132" t="str">
        <f ca="1">VLOOKUP(K132,Markets!$C$4:$D141,2)</f>
        <v>Taiwan</v>
      </c>
      <c r="M132" t="str">
        <f t="shared" ca="1" si="17"/>
        <v>RL1</v>
      </c>
      <c r="N132" t="str">
        <f ca="1">VLOOKUP(M132,Role!$C$4:$D$5,2)</f>
        <v>Backup</v>
      </c>
    </row>
    <row r="133" spans="1:14" x14ac:dyDescent="0.2">
      <c r="A133">
        <f t="shared" ref="A133:A196" ca="1" si="18">RANDBETWEEN(0,99)</f>
        <v>82</v>
      </c>
      <c r="B133">
        <f t="shared" ref="B133:B196" ca="1" si="19">RANDBETWEEN(0,999)</f>
        <v>939</v>
      </c>
      <c r="C133">
        <f t="shared" ref="C133:C196" ca="1" si="20">RANDBETWEEN(0,9)</f>
        <v>1</v>
      </c>
      <c r="D133">
        <f t="shared" ref="D133:D196" ca="1" si="21">RANDBETWEEN(0,1)</f>
        <v>0</v>
      </c>
      <c r="F133" t="str">
        <f t="shared" ref="F133:F196" ca="1" si="22">"TR"&amp;A133</f>
        <v>TR82</v>
      </c>
      <c r="G133" t="str">
        <f ca="1">VLOOKUP(F133,Traders!$C$4:$E$103,2)</f>
        <v>Hilary Peacock</v>
      </c>
      <c r="H133" t="str">
        <f ca="1">VLOOKUP(VLOOKUP(F133,Traders!$C$4:$E$103,3),Desks!$C$4:$D142,2)</f>
        <v>Desk 2</v>
      </c>
      <c r="I133" t="str">
        <f t="shared" ref="I133:I196" ca="1" si="23">"CL"&amp;B133</f>
        <v>CL939</v>
      </c>
      <c r="J133" t="str">
        <f t="shared" ref="J133:J196" ca="1" si="24">"Client " &amp; B133</f>
        <v>Client 939</v>
      </c>
      <c r="K133" t="str">
        <f t="shared" ref="K133:K196" ca="1" si="25">"MK"&amp;C133</f>
        <v>MK1</v>
      </c>
      <c r="L133" t="str">
        <f ca="1">VLOOKUP(K133,Markets!$C$4:$D142,2)</f>
        <v>Hong Kong</v>
      </c>
      <c r="M133" t="str">
        <f t="shared" ref="M133:M196" ca="1" si="26">"RL"&amp;D133</f>
        <v>RL0</v>
      </c>
      <c r="N133" t="str">
        <f ca="1">VLOOKUP(M133,Role!$C$4:$D$5,2)</f>
        <v>Primary</v>
      </c>
    </row>
    <row r="134" spans="1:14" x14ac:dyDescent="0.2">
      <c r="A134">
        <f t="shared" ca="1" si="18"/>
        <v>27</v>
      </c>
      <c r="B134">
        <f t="shared" ca="1" si="19"/>
        <v>386</v>
      </c>
      <c r="C134">
        <f t="shared" ca="1" si="20"/>
        <v>7</v>
      </c>
      <c r="D134">
        <f t="shared" ca="1" si="21"/>
        <v>1</v>
      </c>
      <c r="F134" t="str">
        <f t="shared" ca="1" si="22"/>
        <v>TR27</v>
      </c>
      <c r="G134" t="str">
        <f ca="1">VLOOKUP(F134,Traders!$C$4:$E$103,2)</f>
        <v>Isis Ramos</v>
      </c>
      <c r="H134" t="str">
        <f ca="1">VLOOKUP(VLOOKUP(F134,Traders!$C$4:$E$103,3),Desks!$C$4:$D143,2)</f>
        <v>Desk 7</v>
      </c>
      <c r="I134" t="str">
        <f t="shared" ca="1" si="23"/>
        <v>CL386</v>
      </c>
      <c r="J134" t="str">
        <f t="shared" ca="1" si="24"/>
        <v>Client 386</v>
      </c>
      <c r="K134" t="str">
        <f t="shared" ca="1" si="25"/>
        <v>MK7</v>
      </c>
      <c r="L134" t="str">
        <f ca="1">VLOOKUP(K134,Markets!$C$4:$D143,2)</f>
        <v>Taiwan</v>
      </c>
      <c r="M134" t="str">
        <f t="shared" ca="1" si="26"/>
        <v>RL1</v>
      </c>
      <c r="N134" t="str">
        <f ca="1">VLOOKUP(M134,Role!$C$4:$D$5,2)</f>
        <v>Backup</v>
      </c>
    </row>
    <row r="135" spans="1:14" x14ac:dyDescent="0.2">
      <c r="A135">
        <f t="shared" ca="1" si="18"/>
        <v>76</v>
      </c>
      <c r="B135">
        <f t="shared" ca="1" si="19"/>
        <v>94</v>
      </c>
      <c r="C135">
        <f t="shared" ca="1" si="20"/>
        <v>4</v>
      </c>
      <c r="D135">
        <f t="shared" ca="1" si="21"/>
        <v>0</v>
      </c>
      <c r="F135" t="str">
        <f t="shared" ca="1" si="22"/>
        <v>TR76</v>
      </c>
      <c r="G135" t="str">
        <f ca="1">VLOOKUP(F135,Traders!$C$4:$E$103,2)</f>
        <v>Finnian Wolf</v>
      </c>
      <c r="H135" t="str">
        <f ca="1">VLOOKUP(VLOOKUP(F135,Traders!$C$4:$E$103,3),Desks!$C$4:$D144,2)</f>
        <v>Desk 6</v>
      </c>
      <c r="I135" t="str">
        <f t="shared" ca="1" si="23"/>
        <v>CL94</v>
      </c>
      <c r="J135" t="str">
        <f t="shared" ca="1" si="24"/>
        <v>Client 94</v>
      </c>
      <c r="K135" t="str">
        <f t="shared" ca="1" si="25"/>
        <v>MK4</v>
      </c>
      <c r="L135" t="str">
        <f ca="1">VLOOKUP(K135,Markets!$C$4:$D144,2)</f>
        <v>Korea</v>
      </c>
      <c r="M135" t="str">
        <f t="shared" ca="1" si="26"/>
        <v>RL0</v>
      </c>
      <c r="N135" t="str">
        <f ca="1">VLOOKUP(M135,Role!$C$4:$D$5,2)</f>
        <v>Primary</v>
      </c>
    </row>
    <row r="136" spans="1:14" x14ac:dyDescent="0.2">
      <c r="A136">
        <f t="shared" ca="1" si="18"/>
        <v>69</v>
      </c>
      <c r="B136">
        <f t="shared" ca="1" si="19"/>
        <v>294</v>
      </c>
      <c r="C136">
        <f t="shared" ca="1" si="20"/>
        <v>0</v>
      </c>
      <c r="D136">
        <f t="shared" ca="1" si="21"/>
        <v>0</v>
      </c>
      <c r="F136" t="str">
        <f t="shared" ca="1" si="22"/>
        <v>TR69</v>
      </c>
      <c r="G136" t="str">
        <f ca="1">VLOOKUP(F136,Traders!$C$4:$E$103,2)</f>
        <v>Amiyah Gilmour</v>
      </c>
      <c r="H136" t="str">
        <f ca="1">VLOOKUP(VLOOKUP(F136,Traders!$C$4:$E$103,3),Desks!$C$4:$D145,2)</f>
        <v>Desk 9</v>
      </c>
      <c r="I136" t="str">
        <f t="shared" ca="1" si="23"/>
        <v>CL294</v>
      </c>
      <c r="J136" t="str">
        <f t="shared" ca="1" si="24"/>
        <v>Client 294</v>
      </c>
      <c r="K136" t="str">
        <f t="shared" ca="1" si="25"/>
        <v>MK0</v>
      </c>
      <c r="L136" t="str">
        <f ca="1">VLOOKUP(K136,Markets!$C$4:$D145,2)</f>
        <v>Japan</v>
      </c>
      <c r="M136" t="str">
        <f t="shared" ca="1" si="26"/>
        <v>RL0</v>
      </c>
      <c r="N136" t="str">
        <f ca="1">VLOOKUP(M136,Role!$C$4:$D$5,2)</f>
        <v>Primary</v>
      </c>
    </row>
    <row r="137" spans="1:14" x14ac:dyDescent="0.2">
      <c r="A137">
        <f t="shared" ca="1" si="18"/>
        <v>36</v>
      </c>
      <c r="B137">
        <f t="shared" ca="1" si="19"/>
        <v>607</v>
      </c>
      <c r="C137">
        <f t="shared" ca="1" si="20"/>
        <v>6</v>
      </c>
      <c r="D137">
        <f t="shared" ca="1" si="21"/>
        <v>0</v>
      </c>
      <c r="F137" t="str">
        <f t="shared" ca="1" si="22"/>
        <v>TR36</v>
      </c>
      <c r="G137" t="str">
        <f ca="1">VLOOKUP(F137,Traders!$C$4:$E$103,2)</f>
        <v>Shania Gilbert</v>
      </c>
      <c r="H137" t="str">
        <f ca="1">VLOOKUP(VLOOKUP(F137,Traders!$C$4:$E$103,3),Desks!$C$4:$D146,2)</f>
        <v>Desk 6</v>
      </c>
      <c r="I137" t="str">
        <f t="shared" ca="1" si="23"/>
        <v>CL607</v>
      </c>
      <c r="J137" t="str">
        <f t="shared" ca="1" si="24"/>
        <v>Client 607</v>
      </c>
      <c r="K137" t="str">
        <f t="shared" ca="1" si="25"/>
        <v>MK6</v>
      </c>
      <c r="L137" t="str">
        <f ca="1">VLOOKUP(K137,Markets!$C$4:$D146,2)</f>
        <v>Australia</v>
      </c>
      <c r="M137" t="str">
        <f t="shared" ca="1" si="26"/>
        <v>RL0</v>
      </c>
      <c r="N137" t="str">
        <f ca="1">VLOOKUP(M137,Role!$C$4:$D$5,2)</f>
        <v>Primary</v>
      </c>
    </row>
    <row r="138" spans="1:14" x14ac:dyDescent="0.2">
      <c r="A138">
        <f t="shared" ca="1" si="18"/>
        <v>52</v>
      </c>
      <c r="B138">
        <f t="shared" ca="1" si="19"/>
        <v>32</v>
      </c>
      <c r="C138">
        <f t="shared" ca="1" si="20"/>
        <v>8</v>
      </c>
      <c r="D138">
        <f t="shared" ca="1" si="21"/>
        <v>0</v>
      </c>
      <c r="F138" t="str">
        <f t="shared" ca="1" si="22"/>
        <v>TR52</v>
      </c>
      <c r="G138" t="str">
        <f ca="1">VLOOKUP(F138,Traders!$C$4:$E$103,2)</f>
        <v>Colleen Dunlop</v>
      </c>
      <c r="H138" t="str">
        <f ca="1">VLOOKUP(VLOOKUP(F138,Traders!$C$4:$E$103,3),Desks!$C$4:$D147,2)</f>
        <v>Desk 2</v>
      </c>
      <c r="I138" t="str">
        <f t="shared" ca="1" si="23"/>
        <v>CL32</v>
      </c>
      <c r="J138" t="str">
        <f t="shared" ca="1" si="24"/>
        <v>Client 32</v>
      </c>
      <c r="K138" t="str">
        <f t="shared" ca="1" si="25"/>
        <v>MK8</v>
      </c>
      <c r="L138" t="str">
        <f ca="1">VLOOKUP(K138,Markets!$C$4:$D147,2)</f>
        <v>India</v>
      </c>
      <c r="M138" t="str">
        <f t="shared" ca="1" si="26"/>
        <v>RL0</v>
      </c>
      <c r="N138" t="str">
        <f ca="1">VLOOKUP(M138,Role!$C$4:$D$5,2)</f>
        <v>Primary</v>
      </c>
    </row>
    <row r="139" spans="1:14" x14ac:dyDescent="0.2">
      <c r="A139">
        <f t="shared" ca="1" si="18"/>
        <v>84</v>
      </c>
      <c r="B139">
        <f t="shared" ca="1" si="19"/>
        <v>343</v>
      </c>
      <c r="C139">
        <f t="shared" ca="1" si="20"/>
        <v>1</v>
      </c>
      <c r="D139">
        <f t="shared" ca="1" si="21"/>
        <v>0</v>
      </c>
      <c r="F139" t="str">
        <f t="shared" ca="1" si="22"/>
        <v>TR84</v>
      </c>
      <c r="G139" t="str">
        <f ca="1">VLOOKUP(F139,Traders!$C$4:$E$103,2)</f>
        <v>Poppy-Rose Davison</v>
      </c>
      <c r="H139" t="str">
        <f ca="1">VLOOKUP(VLOOKUP(F139,Traders!$C$4:$E$103,3),Desks!$C$4:$D148,2)</f>
        <v>Desk 4</v>
      </c>
      <c r="I139" t="str">
        <f t="shared" ca="1" si="23"/>
        <v>CL343</v>
      </c>
      <c r="J139" t="str">
        <f t="shared" ca="1" si="24"/>
        <v>Client 343</v>
      </c>
      <c r="K139" t="str">
        <f t="shared" ca="1" si="25"/>
        <v>MK1</v>
      </c>
      <c r="L139" t="str">
        <f ca="1">VLOOKUP(K139,Markets!$C$4:$D148,2)</f>
        <v>Hong Kong</v>
      </c>
      <c r="M139" t="str">
        <f t="shared" ca="1" si="26"/>
        <v>RL0</v>
      </c>
      <c r="N139" t="str">
        <f ca="1">VLOOKUP(M139,Role!$C$4:$D$5,2)</f>
        <v>Primary</v>
      </c>
    </row>
    <row r="140" spans="1:14" x14ac:dyDescent="0.2">
      <c r="A140">
        <f t="shared" ca="1" si="18"/>
        <v>69</v>
      </c>
      <c r="B140">
        <f t="shared" ca="1" si="19"/>
        <v>95</v>
      </c>
      <c r="C140">
        <f t="shared" ca="1" si="20"/>
        <v>9</v>
      </c>
      <c r="D140">
        <f t="shared" ca="1" si="21"/>
        <v>0</v>
      </c>
      <c r="F140" t="str">
        <f t="shared" ca="1" si="22"/>
        <v>TR69</v>
      </c>
      <c r="G140" t="str">
        <f ca="1">VLOOKUP(F140,Traders!$C$4:$E$103,2)</f>
        <v>Amiyah Gilmour</v>
      </c>
      <c r="H140" t="str">
        <f ca="1">VLOOKUP(VLOOKUP(F140,Traders!$C$4:$E$103,3),Desks!$C$4:$D149,2)</f>
        <v>Desk 9</v>
      </c>
      <c r="I140" t="str">
        <f t="shared" ca="1" si="23"/>
        <v>CL95</v>
      </c>
      <c r="J140" t="str">
        <f t="shared" ca="1" si="24"/>
        <v>Client 95</v>
      </c>
      <c r="K140" t="str">
        <f t="shared" ca="1" si="25"/>
        <v>MK9</v>
      </c>
      <c r="L140" t="str">
        <f ca="1">VLOOKUP(K140,Markets!$C$4:$D149,2)</f>
        <v>New Zealand</v>
      </c>
      <c r="M140" t="str">
        <f t="shared" ca="1" si="26"/>
        <v>RL0</v>
      </c>
      <c r="N140" t="str">
        <f ca="1">VLOOKUP(M140,Role!$C$4:$D$5,2)</f>
        <v>Primary</v>
      </c>
    </row>
    <row r="141" spans="1:14" x14ac:dyDescent="0.2">
      <c r="A141">
        <f t="shared" ca="1" si="18"/>
        <v>42</v>
      </c>
      <c r="B141">
        <f t="shared" ca="1" si="19"/>
        <v>116</v>
      </c>
      <c r="C141">
        <f t="shared" ca="1" si="20"/>
        <v>6</v>
      </c>
      <c r="D141">
        <f t="shared" ca="1" si="21"/>
        <v>0</v>
      </c>
      <c r="F141" t="str">
        <f t="shared" ca="1" si="22"/>
        <v>TR42</v>
      </c>
      <c r="G141" t="str">
        <f ca="1">VLOOKUP(F141,Traders!$C$4:$E$103,2)</f>
        <v>Danni Sadler</v>
      </c>
      <c r="H141" t="str">
        <f ca="1">VLOOKUP(VLOOKUP(F141,Traders!$C$4:$E$103,3),Desks!$C$4:$D150,2)</f>
        <v>Desk 2</v>
      </c>
      <c r="I141" t="str">
        <f t="shared" ca="1" si="23"/>
        <v>CL116</v>
      </c>
      <c r="J141" t="str">
        <f t="shared" ca="1" si="24"/>
        <v>Client 116</v>
      </c>
      <c r="K141" t="str">
        <f t="shared" ca="1" si="25"/>
        <v>MK6</v>
      </c>
      <c r="L141" t="str">
        <f ca="1">VLOOKUP(K141,Markets!$C$4:$D150,2)</f>
        <v>Australia</v>
      </c>
      <c r="M141" t="str">
        <f t="shared" ca="1" si="26"/>
        <v>RL0</v>
      </c>
      <c r="N141" t="str">
        <f ca="1">VLOOKUP(M141,Role!$C$4:$D$5,2)</f>
        <v>Primary</v>
      </c>
    </row>
    <row r="142" spans="1:14" x14ac:dyDescent="0.2">
      <c r="A142">
        <f t="shared" ca="1" si="18"/>
        <v>0</v>
      </c>
      <c r="B142">
        <f t="shared" ca="1" si="19"/>
        <v>916</v>
      </c>
      <c r="C142">
        <f t="shared" ca="1" si="20"/>
        <v>6</v>
      </c>
      <c r="D142">
        <f t="shared" ca="1" si="21"/>
        <v>1</v>
      </c>
      <c r="F142" t="str">
        <f t="shared" ca="1" si="22"/>
        <v>TR0</v>
      </c>
      <c r="G142" t="str">
        <f ca="1">VLOOKUP(F142,Traders!$C$4:$E$103,2)</f>
        <v>Sahar Shea</v>
      </c>
      <c r="H142" t="str">
        <f ca="1">VLOOKUP(VLOOKUP(F142,Traders!$C$4:$E$103,3),Desks!$C$4:$D151,2)</f>
        <v>Desk 0</v>
      </c>
      <c r="I142" t="str">
        <f t="shared" ca="1" si="23"/>
        <v>CL916</v>
      </c>
      <c r="J142" t="str">
        <f t="shared" ca="1" si="24"/>
        <v>Client 916</v>
      </c>
      <c r="K142" t="str">
        <f t="shared" ca="1" si="25"/>
        <v>MK6</v>
      </c>
      <c r="L142" t="str">
        <f ca="1">VLOOKUP(K142,Markets!$C$4:$D151,2)</f>
        <v>Australia</v>
      </c>
      <c r="M142" t="str">
        <f t="shared" ca="1" si="26"/>
        <v>RL1</v>
      </c>
      <c r="N142" t="str">
        <f ca="1">VLOOKUP(M142,Role!$C$4:$D$5,2)</f>
        <v>Backup</v>
      </c>
    </row>
    <row r="143" spans="1:14" x14ac:dyDescent="0.2">
      <c r="A143">
        <f t="shared" ca="1" si="18"/>
        <v>96</v>
      </c>
      <c r="B143">
        <f t="shared" ca="1" si="19"/>
        <v>471</v>
      </c>
      <c r="C143">
        <f t="shared" ca="1" si="20"/>
        <v>4</v>
      </c>
      <c r="D143">
        <f t="shared" ca="1" si="21"/>
        <v>1</v>
      </c>
      <c r="F143" t="str">
        <f t="shared" ca="1" si="22"/>
        <v>TR96</v>
      </c>
      <c r="G143" t="str">
        <f ca="1">VLOOKUP(F143,Traders!$C$4:$E$103,2)</f>
        <v>Faiza Thornton</v>
      </c>
      <c r="H143" t="str">
        <f ca="1">VLOOKUP(VLOOKUP(F143,Traders!$C$4:$E$103,3),Desks!$C$4:$D152,2)</f>
        <v>Desk 6</v>
      </c>
      <c r="I143" t="str">
        <f t="shared" ca="1" si="23"/>
        <v>CL471</v>
      </c>
      <c r="J143" t="str">
        <f t="shared" ca="1" si="24"/>
        <v>Client 471</v>
      </c>
      <c r="K143" t="str">
        <f t="shared" ca="1" si="25"/>
        <v>MK4</v>
      </c>
      <c r="L143" t="str">
        <f ca="1">VLOOKUP(K143,Markets!$C$4:$D152,2)</f>
        <v>Korea</v>
      </c>
      <c r="M143" t="str">
        <f t="shared" ca="1" si="26"/>
        <v>RL1</v>
      </c>
      <c r="N143" t="str">
        <f ca="1">VLOOKUP(M143,Role!$C$4:$D$5,2)</f>
        <v>Backup</v>
      </c>
    </row>
    <row r="144" spans="1:14" x14ac:dyDescent="0.2">
      <c r="A144">
        <f t="shared" ca="1" si="18"/>
        <v>97</v>
      </c>
      <c r="B144">
        <f t="shared" ca="1" si="19"/>
        <v>118</v>
      </c>
      <c r="C144">
        <f t="shared" ca="1" si="20"/>
        <v>9</v>
      </c>
      <c r="D144">
        <f t="shared" ca="1" si="21"/>
        <v>0</v>
      </c>
      <c r="F144" t="str">
        <f t="shared" ca="1" si="22"/>
        <v>TR97</v>
      </c>
      <c r="G144" t="str">
        <f ca="1">VLOOKUP(F144,Traders!$C$4:$E$103,2)</f>
        <v>Samera Fritz</v>
      </c>
      <c r="H144" t="str">
        <f ca="1">VLOOKUP(VLOOKUP(F144,Traders!$C$4:$E$103,3),Desks!$C$4:$D153,2)</f>
        <v>Desk 7</v>
      </c>
      <c r="I144" t="str">
        <f t="shared" ca="1" si="23"/>
        <v>CL118</v>
      </c>
      <c r="J144" t="str">
        <f t="shared" ca="1" si="24"/>
        <v>Client 118</v>
      </c>
      <c r="K144" t="str">
        <f t="shared" ca="1" si="25"/>
        <v>MK9</v>
      </c>
      <c r="L144" t="str">
        <f ca="1">VLOOKUP(K144,Markets!$C$4:$D153,2)</f>
        <v>New Zealand</v>
      </c>
      <c r="M144" t="str">
        <f t="shared" ca="1" si="26"/>
        <v>RL0</v>
      </c>
      <c r="N144" t="str">
        <f ca="1">VLOOKUP(M144,Role!$C$4:$D$5,2)</f>
        <v>Primary</v>
      </c>
    </row>
    <row r="145" spans="1:14" x14ac:dyDescent="0.2">
      <c r="A145">
        <f t="shared" ca="1" si="18"/>
        <v>3</v>
      </c>
      <c r="B145">
        <f t="shared" ca="1" si="19"/>
        <v>496</v>
      </c>
      <c r="C145">
        <f t="shared" ca="1" si="20"/>
        <v>3</v>
      </c>
      <c r="D145">
        <f t="shared" ca="1" si="21"/>
        <v>0</v>
      </c>
      <c r="F145" t="str">
        <f t="shared" ca="1" si="22"/>
        <v>TR3</v>
      </c>
      <c r="G145" t="str">
        <f ca="1">VLOOKUP(F145,Traders!$C$4:$E$103,2)</f>
        <v>Amani Deleon</v>
      </c>
      <c r="H145" t="str">
        <f ca="1">VLOOKUP(VLOOKUP(F145,Traders!$C$4:$E$103,3),Desks!$C$4:$D154,2)</f>
        <v>Desk 9</v>
      </c>
      <c r="I145" t="str">
        <f t="shared" ca="1" si="23"/>
        <v>CL496</v>
      </c>
      <c r="J145" t="str">
        <f t="shared" ca="1" si="24"/>
        <v>Client 496</v>
      </c>
      <c r="K145" t="str">
        <f t="shared" ca="1" si="25"/>
        <v>MK3</v>
      </c>
      <c r="L145" t="str">
        <f ca="1">VLOOKUP(K145,Markets!$C$4:$D154,2)</f>
        <v>Singapore</v>
      </c>
      <c r="M145" t="str">
        <f t="shared" ca="1" si="26"/>
        <v>RL0</v>
      </c>
      <c r="N145" t="str">
        <f ca="1">VLOOKUP(M145,Role!$C$4:$D$5,2)</f>
        <v>Primary</v>
      </c>
    </row>
    <row r="146" spans="1:14" x14ac:dyDescent="0.2">
      <c r="A146">
        <f t="shared" ca="1" si="18"/>
        <v>7</v>
      </c>
      <c r="B146">
        <f t="shared" ca="1" si="19"/>
        <v>848</v>
      </c>
      <c r="C146">
        <f t="shared" ca="1" si="20"/>
        <v>3</v>
      </c>
      <c r="D146">
        <f t="shared" ca="1" si="21"/>
        <v>0</v>
      </c>
      <c r="F146" t="str">
        <f t="shared" ca="1" si="22"/>
        <v>TR7</v>
      </c>
      <c r="G146" t="str">
        <f ca="1">VLOOKUP(F146,Traders!$C$4:$E$103,2)</f>
        <v>Amiyah Gilmour</v>
      </c>
      <c r="H146" t="str">
        <f ca="1">VLOOKUP(VLOOKUP(F146,Traders!$C$4:$E$103,3),Desks!$C$4:$D155,2)</f>
        <v>Desk 9</v>
      </c>
      <c r="I146" t="str">
        <f t="shared" ca="1" si="23"/>
        <v>CL848</v>
      </c>
      <c r="J146" t="str">
        <f t="shared" ca="1" si="24"/>
        <v>Client 848</v>
      </c>
      <c r="K146" t="str">
        <f t="shared" ca="1" si="25"/>
        <v>MK3</v>
      </c>
      <c r="L146" t="str">
        <f ca="1">VLOOKUP(K146,Markets!$C$4:$D155,2)</f>
        <v>Singapore</v>
      </c>
      <c r="M146" t="str">
        <f t="shared" ca="1" si="26"/>
        <v>RL0</v>
      </c>
      <c r="N146" t="str">
        <f ca="1">VLOOKUP(M146,Role!$C$4:$D$5,2)</f>
        <v>Primary</v>
      </c>
    </row>
    <row r="147" spans="1:14" x14ac:dyDescent="0.2">
      <c r="A147">
        <f t="shared" ca="1" si="18"/>
        <v>95</v>
      </c>
      <c r="B147">
        <f t="shared" ca="1" si="19"/>
        <v>155</v>
      </c>
      <c r="C147">
        <f t="shared" ca="1" si="20"/>
        <v>3</v>
      </c>
      <c r="D147">
        <f t="shared" ca="1" si="21"/>
        <v>1</v>
      </c>
      <c r="F147" t="str">
        <f t="shared" ca="1" si="22"/>
        <v>TR95</v>
      </c>
      <c r="G147" t="str">
        <f ca="1">VLOOKUP(F147,Traders!$C$4:$E$103,2)</f>
        <v>Alara Richards</v>
      </c>
      <c r="H147" t="str">
        <f ca="1">VLOOKUP(VLOOKUP(F147,Traders!$C$4:$E$103,3),Desks!$C$4:$D156,2)</f>
        <v>Desk 5</v>
      </c>
      <c r="I147" t="str">
        <f t="shared" ca="1" si="23"/>
        <v>CL155</v>
      </c>
      <c r="J147" t="str">
        <f t="shared" ca="1" si="24"/>
        <v>Client 155</v>
      </c>
      <c r="K147" t="str">
        <f t="shared" ca="1" si="25"/>
        <v>MK3</v>
      </c>
      <c r="L147" t="str">
        <f ca="1">VLOOKUP(K147,Markets!$C$4:$D156,2)</f>
        <v>Singapore</v>
      </c>
      <c r="M147" t="str">
        <f t="shared" ca="1" si="26"/>
        <v>RL1</v>
      </c>
      <c r="N147" t="str">
        <f ca="1">VLOOKUP(M147,Role!$C$4:$D$5,2)</f>
        <v>Backup</v>
      </c>
    </row>
    <row r="148" spans="1:14" x14ac:dyDescent="0.2">
      <c r="A148">
        <f t="shared" ca="1" si="18"/>
        <v>36</v>
      </c>
      <c r="B148">
        <f t="shared" ca="1" si="19"/>
        <v>636</v>
      </c>
      <c r="C148">
        <f t="shared" ca="1" si="20"/>
        <v>8</v>
      </c>
      <c r="D148">
        <f t="shared" ca="1" si="21"/>
        <v>1</v>
      </c>
      <c r="F148" t="str">
        <f t="shared" ca="1" si="22"/>
        <v>TR36</v>
      </c>
      <c r="G148" t="str">
        <f ca="1">VLOOKUP(F148,Traders!$C$4:$E$103,2)</f>
        <v>Shania Gilbert</v>
      </c>
      <c r="H148" t="str">
        <f ca="1">VLOOKUP(VLOOKUP(F148,Traders!$C$4:$E$103,3),Desks!$C$4:$D157,2)</f>
        <v>Desk 6</v>
      </c>
      <c r="I148" t="str">
        <f t="shared" ca="1" si="23"/>
        <v>CL636</v>
      </c>
      <c r="J148" t="str">
        <f t="shared" ca="1" si="24"/>
        <v>Client 636</v>
      </c>
      <c r="K148" t="str">
        <f t="shared" ca="1" si="25"/>
        <v>MK8</v>
      </c>
      <c r="L148" t="str">
        <f ca="1">VLOOKUP(K148,Markets!$C$4:$D157,2)</f>
        <v>India</v>
      </c>
      <c r="M148" t="str">
        <f t="shared" ca="1" si="26"/>
        <v>RL1</v>
      </c>
      <c r="N148" t="str">
        <f ca="1">VLOOKUP(M148,Role!$C$4:$D$5,2)</f>
        <v>Backup</v>
      </c>
    </row>
    <row r="149" spans="1:14" x14ac:dyDescent="0.2">
      <c r="A149">
        <f t="shared" ca="1" si="18"/>
        <v>8</v>
      </c>
      <c r="B149">
        <f t="shared" ca="1" si="19"/>
        <v>16</v>
      </c>
      <c r="C149">
        <f t="shared" ca="1" si="20"/>
        <v>8</v>
      </c>
      <c r="D149">
        <f t="shared" ca="1" si="21"/>
        <v>1</v>
      </c>
      <c r="F149" t="str">
        <f t="shared" ca="1" si="22"/>
        <v>TR8</v>
      </c>
      <c r="G149" t="str">
        <f ca="1">VLOOKUP(F149,Traders!$C$4:$E$103,2)</f>
        <v>Alfie-James Hale</v>
      </c>
      <c r="H149" t="str">
        <f ca="1">VLOOKUP(VLOOKUP(F149,Traders!$C$4:$E$103,3),Desks!$C$4:$D158,2)</f>
        <v>Desk 9</v>
      </c>
      <c r="I149" t="str">
        <f t="shared" ca="1" si="23"/>
        <v>CL16</v>
      </c>
      <c r="J149" t="str">
        <f t="shared" ca="1" si="24"/>
        <v>Client 16</v>
      </c>
      <c r="K149" t="str">
        <f t="shared" ca="1" si="25"/>
        <v>MK8</v>
      </c>
      <c r="L149" t="str">
        <f ca="1">VLOOKUP(K149,Markets!$C$4:$D158,2)</f>
        <v>India</v>
      </c>
      <c r="M149" t="str">
        <f t="shared" ca="1" si="26"/>
        <v>RL1</v>
      </c>
      <c r="N149" t="str">
        <f ca="1">VLOOKUP(M149,Role!$C$4:$D$5,2)</f>
        <v>Backup</v>
      </c>
    </row>
    <row r="150" spans="1:14" x14ac:dyDescent="0.2">
      <c r="A150">
        <f t="shared" ca="1" si="18"/>
        <v>92</v>
      </c>
      <c r="B150">
        <f t="shared" ca="1" si="19"/>
        <v>164</v>
      </c>
      <c r="C150">
        <f t="shared" ca="1" si="20"/>
        <v>0</v>
      </c>
      <c r="D150">
        <f t="shared" ca="1" si="21"/>
        <v>0</v>
      </c>
      <c r="F150" t="str">
        <f t="shared" ca="1" si="22"/>
        <v>TR92</v>
      </c>
      <c r="G150" t="str">
        <f ca="1">VLOOKUP(F150,Traders!$C$4:$E$103,2)</f>
        <v>Leela Avila</v>
      </c>
      <c r="H150" t="str">
        <f ca="1">VLOOKUP(VLOOKUP(F150,Traders!$C$4:$E$103,3),Desks!$C$4:$D159,2)</f>
        <v>Desk 2</v>
      </c>
      <c r="I150" t="str">
        <f t="shared" ca="1" si="23"/>
        <v>CL164</v>
      </c>
      <c r="J150" t="str">
        <f t="shared" ca="1" si="24"/>
        <v>Client 164</v>
      </c>
      <c r="K150" t="str">
        <f t="shared" ca="1" si="25"/>
        <v>MK0</v>
      </c>
      <c r="L150" t="str">
        <f ca="1">VLOOKUP(K150,Markets!$C$4:$D159,2)</f>
        <v>Japan</v>
      </c>
      <c r="M150" t="str">
        <f t="shared" ca="1" si="26"/>
        <v>RL0</v>
      </c>
      <c r="N150" t="str">
        <f ca="1">VLOOKUP(M150,Role!$C$4:$D$5,2)</f>
        <v>Primary</v>
      </c>
    </row>
    <row r="151" spans="1:14" x14ac:dyDescent="0.2">
      <c r="A151">
        <f t="shared" ca="1" si="18"/>
        <v>12</v>
      </c>
      <c r="B151">
        <f t="shared" ca="1" si="19"/>
        <v>405</v>
      </c>
      <c r="C151">
        <f t="shared" ca="1" si="20"/>
        <v>7</v>
      </c>
      <c r="D151">
        <f t="shared" ca="1" si="21"/>
        <v>1</v>
      </c>
      <c r="F151" t="str">
        <f t="shared" ca="1" si="22"/>
        <v>TR12</v>
      </c>
      <c r="G151" t="str">
        <f ca="1">VLOOKUP(F151,Traders!$C$4:$E$103,2)</f>
        <v>Kia Morrison</v>
      </c>
      <c r="H151" t="str">
        <f ca="1">VLOOKUP(VLOOKUP(F151,Traders!$C$4:$E$103,3),Desks!$C$4:$D160,2)</f>
        <v>Desk 2</v>
      </c>
      <c r="I151" t="str">
        <f t="shared" ca="1" si="23"/>
        <v>CL405</v>
      </c>
      <c r="J151" t="str">
        <f t="shared" ca="1" si="24"/>
        <v>Client 405</v>
      </c>
      <c r="K151" t="str">
        <f t="shared" ca="1" si="25"/>
        <v>MK7</v>
      </c>
      <c r="L151" t="str">
        <f ca="1">VLOOKUP(K151,Markets!$C$4:$D160,2)</f>
        <v>Taiwan</v>
      </c>
      <c r="M151" t="str">
        <f t="shared" ca="1" si="26"/>
        <v>RL1</v>
      </c>
      <c r="N151" t="str">
        <f ca="1">VLOOKUP(M151,Role!$C$4:$D$5,2)</f>
        <v>Backup</v>
      </c>
    </row>
    <row r="152" spans="1:14" x14ac:dyDescent="0.2">
      <c r="A152">
        <f t="shared" ca="1" si="18"/>
        <v>64</v>
      </c>
      <c r="B152">
        <f t="shared" ca="1" si="19"/>
        <v>245</v>
      </c>
      <c r="C152">
        <f t="shared" ca="1" si="20"/>
        <v>5</v>
      </c>
      <c r="D152">
        <f t="shared" ca="1" si="21"/>
        <v>0</v>
      </c>
      <c r="F152" t="str">
        <f t="shared" ca="1" si="22"/>
        <v>TR64</v>
      </c>
      <c r="G152" t="str">
        <f ca="1">VLOOKUP(F152,Traders!$C$4:$E$103,2)</f>
        <v>Julien Shelton</v>
      </c>
      <c r="H152" t="str">
        <f ca="1">VLOOKUP(VLOOKUP(F152,Traders!$C$4:$E$103,3),Desks!$C$4:$D161,2)</f>
        <v>Desk 4</v>
      </c>
      <c r="I152" t="str">
        <f t="shared" ca="1" si="23"/>
        <v>CL245</v>
      </c>
      <c r="J152" t="str">
        <f t="shared" ca="1" si="24"/>
        <v>Client 245</v>
      </c>
      <c r="K152" t="str">
        <f t="shared" ca="1" si="25"/>
        <v>MK5</v>
      </c>
      <c r="L152" t="str">
        <f ca="1">VLOOKUP(K152,Markets!$C$4:$D161,2)</f>
        <v>Malaysia</v>
      </c>
      <c r="M152" t="str">
        <f t="shared" ca="1" si="26"/>
        <v>RL0</v>
      </c>
      <c r="N152" t="str">
        <f ca="1">VLOOKUP(M152,Role!$C$4:$D$5,2)</f>
        <v>Primary</v>
      </c>
    </row>
    <row r="153" spans="1:14" x14ac:dyDescent="0.2">
      <c r="A153">
        <f t="shared" ca="1" si="18"/>
        <v>92</v>
      </c>
      <c r="B153">
        <f t="shared" ca="1" si="19"/>
        <v>765</v>
      </c>
      <c r="C153">
        <f t="shared" ca="1" si="20"/>
        <v>3</v>
      </c>
      <c r="D153">
        <f t="shared" ca="1" si="21"/>
        <v>1</v>
      </c>
      <c r="F153" t="str">
        <f t="shared" ca="1" si="22"/>
        <v>TR92</v>
      </c>
      <c r="G153" t="str">
        <f ca="1">VLOOKUP(F153,Traders!$C$4:$E$103,2)</f>
        <v>Leela Avila</v>
      </c>
      <c r="H153" t="str">
        <f ca="1">VLOOKUP(VLOOKUP(F153,Traders!$C$4:$E$103,3),Desks!$C$4:$D162,2)</f>
        <v>Desk 2</v>
      </c>
      <c r="I153" t="str">
        <f t="shared" ca="1" si="23"/>
        <v>CL765</v>
      </c>
      <c r="J153" t="str">
        <f t="shared" ca="1" si="24"/>
        <v>Client 765</v>
      </c>
      <c r="K153" t="str">
        <f t="shared" ca="1" si="25"/>
        <v>MK3</v>
      </c>
      <c r="L153" t="str">
        <f ca="1">VLOOKUP(K153,Markets!$C$4:$D162,2)</f>
        <v>Singapore</v>
      </c>
      <c r="M153" t="str">
        <f t="shared" ca="1" si="26"/>
        <v>RL1</v>
      </c>
      <c r="N153" t="str">
        <f ca="1">VLOOKUP(M153,Role!$C$4:$D$5,2)</f>
        <v>Backup</v>
      </c>
    </row>
    <row r="154" spans="1:14" x14ac:dyDescent="0.2">
      <c r="A154">
        <f t="shared" ca="1" si="18"/>
        <v>90</v>
      </c>
      <c r="B154">
        <f t="shared" ca="1" si="19"/>
        <v>61</v>
      </c>
      <c r="C154">
        <f t="shared" ca="1" si="20"/>
        <v>0</v>
      </c>
      <c r="D154">
        <f t="shared" ca="1" si="21"/>
        <v>0</v>
      </c>
      <c r="F154" t="str">
        <f t="shared" ca="1" si="22"/>
        <v>TR90</v>
      </c>
      <c r="G154" t="str">
        <f ca="1">VLOOKUP(F154,Traders!$C$4:$E$103,2)</f>
        <v>Kaleb Sullivan</v>
      </c>
      <c r="H154" t="str">
        <f ca="1">VLOOKUP(VLOOKUP(F154,Traders!$C$4:$E$103,3),Desks!$C$4:$D163,2)</f>
        <v>Desk 0</v>
      </c>
      <c r="I154" t="str">
        <f t="shared" ca="1" si="23"/>
        <v>CL61</v>
      </c>
      <c r="J154" t="str">
        <f t="shared" ca="1" si="24"/>
        <v>Client 61</v>
      </c>
      <c r="K154" t="str">
        <f t="shared" ca="1" si="25"/>
        <v>MK0</v>
      </c>
      <c r="L154" t="str">
        <f ca="1">VLOOKUP(K154,Markets!$C$4:$D163,2)</f>
        <v>Japan</v>
      </c>
      <c r="M154" t="str">
        <f t="shared" ca="1" si="26"/>
        <v>RL0</v>
      </c>
      <c r="N154" t="str">
        <f ca="1">VLOOKUP(M154,Role!$C$4:$D$5,2)</f>
        <v>Primary</v>
      </c>
    </row>
    <row r="155" spans="1:14" x14ac:dyDescent="0.2">
      <c r="A155">
        <f t="shared" ca="1" si="18"/>
        <v>53</v>
      </c>
      <c r="B155">
        <f t="shared" ca="1" si="19"/>
        <v>254</v>
      </c>
      <c r="C155">
        <f t="shared" ca="1" si="20"/>
        <v>6</v>
      </c>
      <c r="D155">
        <f t="shared" ca="1" si="21"/>
        <v>0</v>
      </c>
      <c r="F155" t="str">
        <f t="shared" ca="1" si="22"/>
        <v>TR53</v>
      </c>
      <c r="G155" t="str">
        <f ca="1">VLOOKUP(F155,Traders!$C$4:$E$103,2)</f>
        <v>Manal Stanton</v>
      </c>
      <c r="H155" t="str">
        <f ca="1">VLOOKUP(VLOOKUP(F155,Traders!$C$4:$E$103,3),Desks!$C$4:$D164,2)</f>
        <v>Desk 3</v>
      </c>
      <c r="I155" t="str">
        <f t="shared" ca="1" si="23"/>
        <v>CL254</v>
      </c>
      <c r="J155" t="str">
        <f t="shared" ca="1" si="24"/>
        <v>Client 254</v>
      </c>
      <c r="K155" t="str">
        <f t="shared" ca="1" si="25"/>
        <v>MK6</v>
      </c>
      <c r="L155" t="str">
        <f ca="1">VLOOKUP(K155,Markets!$C$4:$D164,2)</f>
        <v>Australia</v>
      </c>
      <c r="M155" t="str">
        <f t="shared" ca="1" si="26"/>
        <v>RL0</v>
      </c>
      <c r="N155" t="str">
        <f ca="1">VLOOKUP(M155,Role!$C$4:$D$5,2)</f>
        <v>Primary</v>
      </c>
    </row>
    <row r="156" spans="1:14" x14ac:dyDescent="0.2">
      <c r="A156">
        <f t="shared" ca="1" si="18"/>
        <v>99</v>
      </c>
      <c r="B156">
        <f t="shared" ca="1" si="19"/>
        <v>369</v>
      </c>
      <c r="C156">
        <f t="shared" ca="1" si="20"/>
        <v>7</v>
      </c>
      <c r="D156">
        <f t="shared" ca="1" si="21"/>
        <v>1</v>
      </c>
      <c r="F156" t="str">
        <f t="shared" ca="1" si="22"/>
        <v>TR99</v>
      </c>
      <c r="G156" t="str">
        <f ca="1">VLOOKUP(F156,Traders!$C$4:$E$103,2)</f>
        <v>Keeleigh Mosley</v>
      </c>
      <c r="H156" t="str">
        <f ca="1">VLOOKUP(VLOOKUP(F156,Traders!$C$4:$E$103,3),Desks!$C$4:$D165,2)</f>
        <v>Desk 9</v>
      </c>
      <c r="I156" t="str">
        <f t="shared" ca="1" si="23"/>
        <v>CL369</v>
      </c>
      <c r="J156" t="str">
        <f t="shared" ca="1" si="24"/>
        <v>Client 369</v>
      </c>
      <c r="K156" t="str">
        <f t="shared" ca="1" si="25"/>
        <v>MK7</v>
      </c>
      <c r="L156" t="str">
        <f ca="1">VLOOKUP(K156,Markets!$C$4:$D165,2)</f>
        <v>Taiwan</v>
      </c>
      <c r="M156" t="str">
        <f t="shared" ca="1" si="26"/>
        <v>RL1</v>
      </c>
      <c r="N156" t="str">
        <f ca="1">VLOOKUP(M156,Role!$C$4:$D$5,2)</f>
        <v>Backup</v>
      </c>
    </row>
    <row r="157" spans="1:14" x14ac:dyDescent="0.2">
      <c r="A157">
        <f t="shared" ca="1" si="18"/>
        <v>53</v>
      </c>
      <c r="B157">
        <f t="shared" ca="1" si="19"/>
        <v>547</v>
      </c>
      <c r="C157">
        <f t="shared" ca="1" si="20"/>
        <v>5</v>
      </c>
      <c r="D157">
        <f t="shared" ca="1" si="21"/>
        <v>0</v>
      </c>
      <c r="F157" t="str">
        <f t="shared" ca="1" si="22"/>
        <v>TR53</v>
      </c>
      <c r="G157" t="str">
        <f ca="1">VLOOKUP(F157,Traders!$C$4:$E$103,2)</f>
        <v>Manal Stanton</v>
      </c>
      <c r="H157" t="str">
        <f ca="1">VLOOKUP(VLOOKUP(F157,Traders!$C$4:$E$103,3),Desks!$C$4:$D166,2)</f>
        <v>Desk 3</v>
      </c>
      <c r="I157" t="str">
        <f t="shared" ca="1" si="23"/>
        <v>CL547</v>
      </c>
      <c r="J157" t="str">
        <f t="shared" ca="1" si="24"/>
        <v>Client 547</v>
      </c>
      <c r="K157" t="str">
        <f t="shared" ca="1" si="25"/>
        <v>MK5</v>
      </c>
      <c r="L157" t="str">
        <f ca="1">VLOOKUP(K157,Markets!$C$4:$D166,2)</f>
        <v>Malaysia</v>
      </c>
      <c r="M157" t="str">
        <f t="shared" ca="1" si="26"/>
        <v>RL0</v>
      </c>
      <c r="N157" t="str">
        <f ca="1">VLOOKUP(M157,Role!$C$4:$D$5,2)</f>
        <v>Primary</v>
      </c>
    </row>
    <row r="158" spans="1:14" x14ac:dyDescent="0.2">
      <c r="A158">
        <f t="shared" ca="1" si="18"/>
        <v>83</v>
      </c>
      <c r="B158">
        <f t="shared" ca="1" si="19"/>
        <v>995</v>
      </c>
      <c r="C158">
        <f t="shared" ca="1" si="20"/>
        <v>7</v>
      </c>
      <c r="D158">
        <f t="shared" ca="1" si="21"/>
        <v>1</v>
      </c>
      <c r="F158" t="str">
        <f t="shared" ca="1" si="22"/>
        <v>TR83</v>
      </c>
      <c r="G158" t="str">
        <f ca="1">VLOOKUP(F158,Traders!$C$4:$E$103,2)</f>
        <v>Storm Hampton</v>
      </c>
      <c r="H158" t="str">
        <f ca="1">VLOOKUP(VLOOKUP(F158,Traders!$C$4:$E$103,3),Desks!$C$4:$D167,2)</f>
        <v>Desk 3</v>
      </c>
      <c r="I158" t="str">
        <f t="shared" ca="1" si="23"/>
        <v>CL995</v>
      </c>
      <c r="J158" t="str">
        <f t="shared" ca="1" si="24"/>
        <v>Client 995</v>
      </c>
      <c r="K158" t="str">
        <f t="shared" ca="1" si="25"/>
        <v>MK7</v>
      </c>
      <c r="L158" t="str">
        <f ca="1">VLOOKUP(K158,Markets!$C$4:$D167,2)</f>
        <v>Taiwan</v>
      </c>
      <c r="M158" t="str">
        <f t="shared" ca="1" si="26"/>
        <v>RL1</v>
      </c>
      <c r="N158" t="str">
        <f ca="1">VLOOKUP(M158,Role!$C$4:$D$5,2)</f>
        <v>Backup</v>
      </c>
    </row>
    <row r="159" spans="1:14" x14ac:dyDescent="0.2">
      <c r="A159">
        <f t="shared" ca="1" si="18"/>
        <v>24</v>
      </c>
      <c r="B159">
        <f t="shared" ca="1" si="19"/>
        <v>973</v>
      </c>
      <c r="C159">
        <f t="shared" ca="1" si="20"/>
        <v>2</v>
      </c>
      <c r="D159">
        <f t="shared" ca="1" si="21"/>
        <v>0</v>
      </c>
      <c r="F159" t="str">
        <f t="shared" ca="1" si="22"/>
        <v>TR24</v>
      </c>
      <c r="G159" t="str">
        <f ca="1">VLOOKUP(F159,Traders!$C$4:$E$103,2)</f>
        <v>Hilda Moreno</v>
      </c>
      <c r="H159" t="str">
        <f ca="1">VLOOKUP(VLOOKUP(F159,Traders!$C$4:$E$103,3),Desks!$C$4:$D168,2)</f>
        <v>Desk 4</v>
      </c>
      <c r="I159" t="str">
        <f t="shared" ca="1" si="23"/>
        <v>CL973</v>
      </c>
      <c r="J159" t="str">
        <f t="shared" ca="1" si="24"/>
        <v>Client 973</v>
      </c>
      <c r="K159" t="str">
        <f t="shared" ca="1" si="25"/>
        <v>MK2</v>
      </c>
      <c r="L159" t="str">
        <f ca="1">VLOOKUP(K159,Markets!$C$4:$D168,2)</f>
        <v>China</v>
      </c>
      <c r="M159" t="str">
        <f t="shared" ca="1" si="26"/>
        <v>RL0</v>
      </c>
      <c r="N159" t="str">
        <f ca="1">VLOOKUP(M159,Role!$C$4:$D$5,2)</f>
        <v>Primary</v>
      </c>
    </row>
    <row r="160" spans="1:14" x14ac:dyDescent="0.2">
      <c r="A160">
        <f t="shared" ca="1" si="18"/>
        <v>57</v>
      </c>
      <c r="B160">
        <f t="shared" ca="1" si="19"/>
        <v>866</v>
      </c>
      <c r="C160">
        <f t="shared" ca="1" si="20"/>
        <v>8</v>
      </c>
      <c r="D160">
        <f t="shared" ca="1" si="21"/>
        <v>1</v>
      </c>
      <c r="F160" t="str">
        <f t="shared" ca="1" si="22"/>
        <v>TR57</v>
      </c>
      <c r="G160" t="str">
        <f ca="1">VLOOKUP(F160,Traders!$C$4:$E$103,2)</f>
        <v>Connah Mackenzie</v>
      </c>
      <c r="H160" t="str">
        <f ca="1">VLOOKUP(VLOOKUP(F160,Traders!$C$4:$E$103,3),Desks!$C$4:$D169,2)</f>
        <v>Desk 7</v>
      </c>
      <c r="I160" t="str">
        <f t="shared" ca="1" si="23"/>
        <v>CL866</v>
      </c>
      <c r="J160" t="str">
        <f t="shared" ca="1" si="24"/>
        <v>Client 866</v>
      </c>
      <c r="K160" t="str">
        <f t="shared" ca="1" si="25"/>
        <v>MK8</v>
      </c>
      <c r="L160" t="str">
        <f ca="1">VLOOKUP(K160,Markets!$C$4:$D169,2)</f>
        <v>India</v>
      </c>
      <c r="M160" t="str">
        <f t="shared" ca="1" si="26"/>
        <v>RL1</v>
      </c>
      <c r="N160" t="str">
        <f ca="1">VLOOKUP(M160,Role!$C$4:$D$5,2)</f>
        <v>Backup</v>
      </c>
    </row>
    <row r="161" spans="1:14" x14ac:dyDescent="0.2">
      <c r="A161">
        <f t="shared" ca="1" si="18"/>
        <v>23</v>
      </c>
      <c r="B161">
        <f t="shared" ca="1" si="19"/>
        <v>762</v>
      </c>
      <c r="C161">
        <f t="shared" ca="1" si="20"/>
        <v>0</v>
      </c>
      <c r="D161">
        <f t="shared" ca="1" si="21"/>
        <v>1</v>
      </c>
      <c r="F161" t="str">
        <f t="shared" ca="1" si="22"/>
        <v>TR23</v>
      </c>
      <c r="G161" t="str">
        <f ca="1">VLOOKUP(F161,Traders!$C$4:$E$103,2)</f>
        <v>Caius Neale</v>
      </c>
      <c r="H161" t="str">
        <f ca="1">VLOOKUP(VLOOKUP(F161,Traders!$C$4:$E$103,3),Desks!$C$4:$D170,2)</f>
        <v>Desk 3</v>
      </c>
      <c r="I161" t="str">
        <f t="shared" ca="1" si="23"/>
        <v>CL762</v>
      </c>
      <c r="J161" t="str">
        <f t="shared" ca="1" si="24"/>
        <v>Client 762</v>
      </c>
      <c r="K161" t="str">
        <f t="shared" ca="1" si="25"/>
        <v>MK0</v>
      </c>
      <c r="L161" t="str">
        <f ca="1">VLOOKUP(K161,Markets!$C$4:$D170,2)</f>
        <v>Japan</v>
      </c>
      <c r="M161" t="str">
        <f t="shared" ca="1" si="26"/>
        <v>RL1</v>
      </c>
      <c r="N161" t="str">
        <f ca="1">VLOOKUP(M161,Role!$C$4:$D$5,2)</f>
        <v>Backup</v>
      </c>
    </row>
    <row r="162" spans="1:14" x14ac:dyDescent="0.2">
      <c r="A162">
        <f t="shared" ca="1" si="18"/>
        <v>39</v>
      </c>
      <c r="B162">
        <f t="shared" ca="1" si="19"/>
        <v>624</v>
      </c>
      <c r="C162">
        <f t="shared" ca="1" si="20"/>
        <v>0</v>
      </c>
      <c r="D162">
        <f t="shared" ca="1" si="21"/>
        <v>0</v>
      </c>
      <c r="F162" t="str">
        <f t="shared" ca="1" si="22"/>
        <v>TR39</v>
      </c>
      <c r="G162" t="str">
        <f ca="1">VLOOKUP(F162,Traders!$C$4:$E$103,2)</f>
        <v>Colin Hodgson</v>
      </c>
      <c r="H162" t="str">
        <f ca="1">VLOOKUP(VLOOKUP(F162,Traders!$C$4:$E$103,3),Desks!$C$4:$D171,2)</f>
        <v>Desk 9</v>
      </c>
      <c r="I162" t="str">
        <f t="shared" ca="1" si="23"/>
        <v>CL624</v>
      </c>
      <c r="J162" t="str">
        <f t="shared" ca="1" si="24"/>
        <v>Client 624</v>
      </c>
      <c r="K162" t="str">
        <f t="shared" ca="1" si="25"/>
        <v>MK0</v>
      </c>
      <c r="L162" t="str">
        <f ca="1">VLOOKUP(K162,Markets!$C$4:$D171,2)</f>
        <v>Japan</v>
      </c>
      <c r="M162" t="str">
        <f t="shared" ca="1" si="26"/>
        <v>RL0</v>
      </c>
      <c r="N162" t="str">
        <f ca="1">VLOOKUP(M162,Role!$C$4:$D$5,2)</f>
        <v>Primary</v>
      </c>
    </row>
    <row r="163" spans="1:14" x14ac:dyDescent="0.2">
      <c r="A163">
        <f t="shared" ca="1" si="18"/>
        <v>88</v>
      </c>
      <c r="B163">
        <f t="shared" ca="1" si="19"/>
        <v>575</v>
      </c>
      <c r="C163">
        <f t="shared" ca="1" si="20"/>
        <v>0</v>
      </c>
      <c r="D163">
        <f t="shared" ca="1" si="21"/>
        <v>1</v>
      </c>
      <c r="F163" t="str">
        <f t="shared" ca="1" si="22"/>
        <v>TR88</v>
      </c>
      <c r="G163" t="str">
        <f ca="1">VLOOKUP(F163,Traders!$C$4:$E$103,2)</f>
        <v>Enrico Mcarthur</v>
      </c>
      <c r="H163" t="str">
        <f ca="1">VLOOKUP(VLOOKUP(F163,Traders!$C$4:$E$103,3),Desks!$C$4:$D172,2)</f>
        <v>Desk 8</v>
      </c>
      <c r="I163" t="str">
        <f t="shared" ca="1" si="23"/>
        <v>CL575</v>
      </c>
      <c r="J163" t="str">
        <f t="shared" ca="1" si="24"/>
        <v>Client 575</v>
      </c>
      <c r="K163" t="str">
        <f t="shared" ca="1" si="25"/>
        <v>MK0</v>
      </c>
      <c r="L163" t="str">
        <f ca="1">VLOOKUP(K163,Markets!$C$4:$D172,2)</f>
        <v>Japan</v>
      </c>
      <c r="M163" t="str">
        <f t="shared" ca="1" si="26"/>
        <v>RL1</v>
      </c>
      <c r="N163" t="str">
        <f ca="1">VLOOKUP(M163,Role!$C$4:$D$5,2)</f>
        <v>Backup</v>
      </c>
    </row>
    <row r="164" spans="1:14" x14ac:dyDescent="0.2">
      <c r="A164">
        <f t="shared" ca="1" si="18"/>
        <v>63</v>
      </c>
      <c r="B164">
        <f t="shared" ca="1" si="19"/>
        <v>130</v>
      </c>
      <c r="C164">
        <f t="shared" ca="1" si="20"/>
        <v>9</v>
      </c>
      <c r="D164">
        <f t="shared" ca="1" si="21"/>
        <v>0</v>
      </c>
      <c r="F164" t="str">
        <f t="shared" ca="1" si="22"/>
        <v>TR63</v>
      </c>
      <c r="G164" t="str">
        <f ca="1">VLOOKUP(F164,Traders!$C$4:$E$103,2)</f>
        <v>Neel Donald</v>
      </c>
      <c r="H164" t="str">
        <f ca="1">VLOOKUP(VLOOKUP(F164,Traders!$C$4:$E$103,3),Desks!$C$4:$D173,2)</f>
        <v>Desk 3</v>
      </c>
      <c r="I164" t="str">
        <f t="shared" ca="1" si="23"/>
        <v>CL130</v>
      </c>
      <c r="J164" t="str">
        <f t="shared" ca="1" si="24"/>
        <v>Client 130</v>
      </c>
      <c r="K164" t="str">
        <f t="shared" ca="1" si="25"/>
        <v>MK9</v>
      </c>
      <c r="L164" t="str">
        <f ca="1">VLOOKUP(K164,Markets!$C$4:$D173,2)</f>
        <v>New Zealand</v>
      </c>
      <c r="M164" t="str">
        <f t="shared" ca="1" si="26"/>
        <v>RL0</v>
      </c>
      <c r="N164" t="str">
        <f ca="1">VLOOKUP(M164,Role!$C$4:$D$5,2)</f>
        <v>Primary</v>
      </c>
    </row>
    <row r="165" spans="1:14" x14ac:dyDescent="0.2">
      <c r="A165">
        <f t="shared" ca="1" si="18"/>
        <v>92</v>
      </c>
      <c r="B165">
        <f t="shared" ca="1" si="19"/>
        <v>127</v>
      </c>
      <c r="C165">
        <f t="shared" ca="1" si="20"/>
        <v>7</v>
      </c>
      <c r="D165">
        <f t="shared" ca="1" si="21"/>
        <v>0</v>
      </c>
      <c r="F165" t="str">
        <f t="shared" ca="1" si="22"/>
        <v>TR92</v>
      </c>
      <c r="G165" t="str">
        <f ca="1">VLOOKUP(F165,Traders!$C$4:$E$103,2)</f>
        <v>Leela Avila</v>
      </c>
      <c r="H165" t="str">
        <f ca="1">VLOOKUP(VLOOKUP(F165,Traders!$C$4:$E$103,3),Desks!$C$4:$D174,2)</f>
        <v>Desk 2</v>
      </c>
      <c r="I165" t="str">
        <f t="shared" ca="1" si="23"/>
        <v>CL127</v>
      </c>
      <c r="J165" t="str">
        <f t="shared" ca="1" si="24"/>
        <v>Client 127</v>
      </c>
      <c r="K165" t="str">
        <f t="shared" ca="1" si="25"/>
        <v>MK7</v>
      </c>
      <c r="L165" t="str">
        <f ca="1">VLOOKUP(K165,Markets!$C$4:$D174,2)</f>
        <v>Taiwan</v>
      </c>
      <c r="M165" t="str">
        <f t="shared" ca="1" si="26"/>
        <v>RL0</v>
      </c>
      <c r="N165" t="str">
        <f ca="1">VLOOKUP(M165,Role!$C$4:$D$5,2)</f>
        <v>Primary</v>
      </c>
    </row>
    <row r="166" spans="1:14" x14ac:dyDescent="0.2">
      <c r="A166">
        <f t="shared" ca="1" si="18"/>
        <v>18</v>
      </c>
      <c r="B166">
        <f t="shared" ca="1" si="19"/>
        <v>862</v>
      </c>
      <c r="C166">
        <f t="shared" ca="1" si="20"/>
        <v>3</v>
      </c>
      <c r="D166">
        <f t="shared" ca="1" si="21"/>
        <v>0</v>
      </c>
      <c r="F166" t="str">
        <f t="shared" ca="1" si="22"/>
        <v>TR18</v>
      </c>
      <c r="G166" t="str">
        <f ca="1">VLOOKUP(F166,Traders!$C$4:$E$103,2)</f>
        <v>Daniel Dunkley</v>
      </c>
      <c r="H166" t="str">
        <f ca="1">VLOOKUP(VLOOKUP(F166,Traders!$C$4:$E$103,3),Desks!$C$4:$D175,2)</f>
        <v>Desk 8</v>
      </c>
      <c r="I166" t="str">
        <f t="shared" ca="1" si="23"/>
        <v>CL862</v>
      </c>
      <c r="J166" t="str">
        <f t="shared" ca="1" si="24"/>
        <v>Client 862</v>
      </c>
      <c r="K166" t="str">
        <f t="shared" ca="1" si="25"/>
        <v>MK3</v>
      </c>
      <c r="L166" t="str">
        <f ca="1">VLOOKUP(K166,Markets!$C$4:$D175,2)</f>
        <v>Singapore</v>
      </c>
      <c r="M166" t="str">
        <f t="shared" ca="1" si="26"/>
        <v>RL0</v>
      </c>
      <c r="N166" t="str">
        <f ca="1">VLOOKUP(M166,Role!$C$4:$D$5,2)</f>
        <v>Primary</v>
      </c>
    </row>
    <row r="167" spans="1:14" x14ac:dyDescent="0.2">
      <c r="A167">
        <f t="shared" ca="1" si="18"/>
        <v>66</v>
      </c>
      <c r="B167">
        <f t="shared" ca="1" si="19"/>
        <v>461</v>
      </c>
      <c r="C167">
        <f t="shared" ca="1" si="20"/>
        <v>8</v>
      </c>
      <c r="D167">
        <f t="shared" ca="1" si="21"/>
        <v>0</v>
      </c>
      <c r="F167" t="str">
        <f t="shared" ca="1" si="22"/>
        <v>TR66</v>
      </c>
      <c r="G167" t="str">
        <f ca="1">VLOOKUP(F167,Traders!$C$4:$E$103,2)</f>
        <v>Loki Mohamed</v>
      </c>
      <c r="H167" t="str">
        <f ca="1">VLOOKUP(VLOOKUP(F167,Traders!$C$4:$E$103,3),Desks!$C$4:$D176,2)</f>
        <v>Desk 6</v>
      </c>
      <c r="I167" t="str">
        <f t="shared" ca="1" si="23"/>
        <v>CL461</v>
      </c>
      <c r="J167" t="str">
        <f t="shared" ca="1" si="24"/>
        <v>Client 461</v>
      </c>
      <c r="K167" t="str">
        <f t="shared" ca="1" si="25"/>
        <v>MK8</v>
      </c>
      <c r="L167" t="str">
        <f ca="1">VLOOKUP(K167,Markets!$C$4:$D176,2)</f>
        <v>India</v>
      </c>
      <c r="M167" t="str">
        <f t="shared" ca="1" si="26"/>
        <v>RL0</v>
      </c>
      <c r="N167" t="str">
        <f ca="1">VLOOKUP(M167,Role!$C$4:$D$5,2)</f>
        <v>Primary</v>
      </c>
    </row>
    <row r="168" spans="1:14" x14ac:dyDescent="0.2">
      <c r="A168">
        <f t="shared" ca="1" si="18"/>
        <v>80</v>
      </c>
      <c r="B168">
        <f t="shared" ca="1" si="19"/>
        <v>328</v>
      </c>
      <c r="C168">
        <f t="shared" ca="1" si="20"/>
        <v>0</v>
      </c>
      <c r="D168">
        <f t="shared" ca="1" si="21"/>
        <v>0</v>
      </c>
      <c r="F168" t="str">
        <f t="shared" ca="1" si="22"/>
        <v>TR80</v>
      </c>
      <c r="G168" t="str">
        <f ca="1">VLOOKUP(F168,Traders!$C$4:$E$103,2)</f>
        <v>Jac Hunter</v>
      </c>
      <c r="H168" t="str">
        <f ca="1">VLOOKUP(VLOOKUP(F168,Traders!$C$4:$E$103,3),Desks!$C$4:$D177,2)</f>
        <v>Desk 0</v>
      </c>
      <c r="I168" t="str">
        <f t="shared" ca="1" si="23"/>
        <v>CL328</v>
      </c>
      <c r="J168" t="str">
        <f t="shared" ca="1" si="24"/>
        <v>Client 328</v>
      </c>
      <c r="K168" t="str">
        <f t="shared" ca="1" si="25"/>
        <v>MK0</v>
      </c>
      <c r="L168" t="str">
        <f ca="1">VLOOKUP(K168,Markets!$C$4:$D177,2)</f>
        <v>Japan</v>
      </c>
      <c r="M168" t="str">
        <f t="shared" ca="1" si="26"/>
        <v>RL0</v>
      </c>
      <c r="N168" t="str">
        <f ca="1">VLOOKUP(M168,Role!$C$4:$D$5,2)</f>
        <v>Primary</v>
      </c>
    </row>
    <row r="169" spans="1:14" x14ac:dyDescent="0.2">
      <c r="A169">
        <f t="shared" ca="1" si="18"/>
        <v>21</v>
      </c>
      <c r="B169">
        <f t="shared" ca="1" si="19"/>
        <v>701</v>
      </c>
      <c r="C169">
        <f t="shared" ca="1" si="20"/>
        <v>5</v>
      </c>
      <c r="D169">
        <f t="shared" ca="1" si="21"/>
        <v>0</v>
      </c>
      <c r="F169" t="str">
        <f t="shared" ca="1" si="22"/>
        <v>TR21</v>
      </c>
      <c r="G169" t="str">
        <f ca="1">VLOOKUP(F169,Traders!$C$4:$E$103,2)</f>
        <v>Yvette Mckeown</v>
      </c>
      <c r="H169" t="str">
        <f ca="1">VLOOKUP(VLOOKUP(F169,Traders!$C$4:$E$103,3),Desks!$C$4:$D178,2)</f>
        <v>Desk 1</v>
      </c>
      <c r="I169" t="str">
        <f t="shared" ca="1" si="23"/>
        <v>CL701</v>
      </c>
      <c r="J169" t="str">
        <f t="shared" ca="1" si="24"/>
        <v>Client 701</v>
      </c>
      <c r="K169" t="str">
        <f t="shared" ca="1" si="25"/>
        <v>MK5</v>
      </c>
      <c r="L169" t="str">
        <f ca="1">VLOOKUP(K169,Markets!$C$4:$D178,2)</f>
        <v>Malaysia</v>
      </c>
      <c r="M169" t="str">
        <f t="shared" ca="1" si="26"/>
        <v>RL0</v>
      </c>
      <c r="N169" t="str">
        <f ca="1">VLOOKUP(M169,Role!$C$4:$D$5,2)</f>
        <v>Primary</v>
      </c>
    </row>
    <row r="170" spans="1:14" x14ac:dyDescent="0.2">
      <c r="A170">
        <f t="shared" ca="1" si="18"/>
        <v>12</v>
      </c>
      <c r="B170">
        <f t="shared" ca="1" si="19"/>
        <v>719</v>
      </c>
      <c r="C170">
        <f t="shared" ca="1" si="20"/>
        <v>9</v>
      </c>
      <c r="D170">
        <f t="shared" ca="1" si="21"/>
        <v>1</v>
      </c>
      <c r="F170" t="str">
        <f t="shared" ca="1" si="22"/>
        <v>TR12</v>
      </c>
      <c r="G170" t="str">
        <f ca="1">VLOOKUP(F170,Traders!$C$4:$E$103,2)</f>
        <v>Kia Morrison</v>
      </c>
      <c r="H170" t="str">
        <f ca="1">VLOOKUP(VLOOKUP(F170,Traders!$C$4:$E$103,3),Desks!$C$4:$D179,2)</f>
        <v>Desk 2</v>
      </c>
      <c r="I170" t="str">
        <f t="shared" ca="1" si="23"/>
        <v>CL719</v>
      </c>
      <c r="J170" t="str">
        <f t="shared" ca="1" si="24"/>
        <v>Client 719</v>
      </c>
      <c r="K170" t="str">
        <f t="shared" ca="1" si="25"/>
        <v>MK9</v>
      </c>
      <c r="L170" t="str">
        <f ca="1">VLOOKUP(K170,Markets!$C$4:$D179,2)</f>
        <v>New Zealand</v>
      </c>
      <c r="M170" t="str">
        <f t="shared" ca="1" si="26"/>
        <v>RL1</v>
      </c>
      <c r="N170" t="str">
        <f ca="1">VLOOKUP(M170,Role!$C$4:$D$5,2)</f>
        <v>Backup</v>
      </c>
    </row>
    <row r="171" spans="1:14" x14ac:dyDescent="0.2">
      <c r="A171">
        <f t="shared" ca="1" si="18"/>
        <v>67</v>
      </c>
      <c r="B171">
        <f t="shared" ca="1" si="19"/>
        <v>93</v>
      </c>
      <c r="C171">
        <f t="shared" ca="1" si="20"/>
        <v>2</v>
      </c>
      <c r="D171">
        <f t="shared" ca="1" si="21"/>
        <v>0</v>
      </c>
      <c r="F171" t="str">
        <f t="shared" ca="1" si="22"/>
        <v>TR67</v>
      </c>
      <c r="G171" t="str">
        <f ca="1">VLOOKUP(F171,Traders!$C$4:$E$103,2)</f>
        <v>Shiloh Black</v>
      </c>
      <c r="H171" t="str">
        <f ca="1">VLOOKUP(VLOOKUP(F171,Traders!$C$4:$E$103,3),Desks!$C$4:$D180,2)</f>
        <v>Desk 7</v>
      </c>
      <c r="I171" t="str">
        <f t="shared" ca="1" si="23"/>
        <v>CL93</v>
      </c>
      <c r="J171" t="str">
        <f t="shared" ca="1" si="24"/>
        <v>Client 93</v>
      </c>
      <c r="K171" t="str">
        <f t="shared" ca="1" si="25"/>
        <v>MK2</v>
      </c>
      <c r="L171" t="str">
        <f ca="1">VLOOKUP(K171,Markets!$C$4:$D180,2)</f>
        <v>China</v>
      </c>
      <c r="M171" t="str">
        <f t="shared" ca="1" si="26"/>
        <v>RL0</v>
      </c>
      <c r="N171" t="str">
        <f ca="1">VLOOKUP(M171,Role!$C$4:$D$5,2)</f>
        <v>Primary</v>
      </c>
    </row>
    <row r="172" spans="1:14" x14ac:dyDescent="0.2">
      <c r="A172">
        <f t="shared" ca="1" si="18"/>
        <v>28</v>
      </c>
      <c r="B172">
        <f t="shared" ca="1" si="19"/>
        <v>413</v>
      </c>
      <c r="C172">
        <f t="shared" ca="1" si="20"/>
        <v>7</v>
      </c>
      <c r="D172">
        <f t="shared" ca="1" si="21"/>
        <v>0</v>
      </c>
      <c r="F172" t="str">
        <f t="shared" ca="1" si="22"/>
        <v>TR28</v>
      </c>
      <c r="G172" t="str">
        <f ca="1">VLOOKUP(F172,Traders!$C$4:$E$103,2)</f>
        <v>Asma Millar</v>
      </c>
      <c r="H172" t="str">
        <f ca="1">VLOOKUP(VLOOKUP(F172,Traders!$C$4:$E$103,3),Desks!$C$4:$D181,2)</f>
        <v>Desk 8</v>
      </c>
      <c r="I172" t="str">
        <f t="shared" ca="1" si="23"/>
        <v>CL413</v>
      </c>
      <c r="J172" t="str">
        <f t="shared" ca="1" si="24"/>
        <v>Client 413</v>
      </c>
      <c r="K172" t="str">
        <f t="shared" ca="1" si="25"/>
        <v>MK7</v>
      </c>
      <c r="L172" t="str">
        <f ca="1">VLOOKUP(K172,Markets!$C$4:$D181,2)</f>
        <v>Taiwan</v>
      </c>
      <c r="M172" t="str">
        <f t="shared" ca="1" si="26"/>
        <v>RL0</v>
      </c>
      <c r="N172" t="str">
        <f ca="1">VLOOKUP(M172,Role!$C$4:$D$5,2)</f>
        <v>Primary</v>
      </c>
    </row>
    <row r="173" spans="1:14" x14ac:dyDescent="0.2">
      <c r="A173">
        <f t="shared" ca="1" si="18"/>
        <v>81</v>
      </c>
      <c r="B173">
        <f t="shared" ca="1" si="19"/>
        <v>168</v>
      </c>
      <c r="C173">
        <f t="shared" ca="1" si="20"/>
        <v>8</v>
      </c>
      <c r="D173">
        <f t="shared" ca="1" si="21"/>
        <v>1</v>
      </c>
      <c r="F173" t="str">
        <f t="shared" ca="1" si="22"/>
        <v>TR81</v>
      </c>
      <c r="G173" t="str">
        <f ca="1">VLOOKUP(F173,Traders!$C$4:$E$103,2)</f>
        <v>Tariq Thorpe</v>
      </c>
      <c r="H173" t="str">
        <f ca="1">VLOOKUP(VLOOKUP(F173,Traders!$C$4:$E$103,3),Desks!$C$4:$D182,2)</f>
        <v>Desk 1</v>
      </c>
      <c r="I173" t="str">
        <f t="shared" ca="1" si="23"/>
        <v>CL168</v>
      </c>
      <c r="J173" t="str">
        <f t="shared" ca="1" si="24"/>
        <v>Client 168</v>
      </c>
      <c r="K173" t="str">
        <f t="shared" ca="1" si="25"/>
        <v>MK8</v>
      </c>
      <c r="L173" t="str">
        <f ca="1">VLOOKUP(K173,Markets!$C$4:$D182,2)</f>
        <v>India</v>
      </c>
      <c r="M173" t="str">
        <f t="shared" ca="1" si="26"/>
        <v>RL1</v>
      </c>
      <c r="N173" t="str">
        <f ca="1">VLOOKUP(M173,Role!$C$4:$D$5,2)</f>
        <v>Backup</v>
      </c>
    </row>
    <row r="174" spans="1:14" x14ac:dyDescent="0.2">
      <c r="A174">
        <f t="shared" ca="1" si="18"/>
        <v>36</v>
      </c>
      <c r="B174">
        <f t="shared" ca="1" si="19"/>
        <v>744</v>
      </c>
      <c r="C174">
        <f t="shared" ca="1" si="20"/>
        <v>4</v>
      </c>
      <c r="D174">
        <f t="shared" ca="1" si="21"/>
        <v>0</v>
      </c>
      <c r="F174" t="str">
        <f t="shared" ca="1" si="22"/>
        <v>TR36</v>
      </c>
      <c r="G174" t="str">
        <f ca="1">VLOOKUP(F174,Traders!$C$4:$E$103,2)</f>
        <v>Shania Gilbert</v>
      </c>
      <c r="H174" t="str">
        <f ca="1">VLOOKUP(VLOOKUP(F174,Traders!$C$4:$E$103,3),Desks!$C$4:$D183,2)</f>
        <v>Desk 6</v>
      </c>
      <c r="I174" t="str">
        <f t="shared" ca="1" si="23"/>
        <v>CL744</v>
      </c>
      <c r="J174" t="str">
        <f t="shared" ca="1" si="24"/>
        <v>Client 744</v>
      </c>
      <c r="K174" t="str">
        <f t="shared" ca="1" si="25"/>
        <v>MK4</v>
      </c>
      <c r="L174" t="str">
        <f ca="1">VLOOKUP(K174,Markets!$C$4:$D183,2)</f>
        <v>Korea</v>
      </c>
      <c r="M174" t="str">
        <f t="shared" ca="1" si="26"/>
        <v>RL0</v>
      </c>
      <c r="N174" t="str">
        <f ca="1">VLOOKUP(M174,Role!$C$4:$D$5,2)</f>
        <v>Primary</v>
      </c>
    </row>
    <row r="175" spans="1:14" x14ac:dyDescent="0.2">
      <c r="A175">
        <f t="shared" ca="1" si="18"/>
        <v>50</v>
      </c>
      <c r="B175">
        <f t="shared" ca="1" si="19"/>
        <v>317</v>
      </c>
      <c r="C175">
        <f t="shared" ca="1" si="20"/>
        <v>5</v>
      </c>
      <c r="D175">
        <f t="shared" ca="1" si="21"/>
        <v>0</v>
      </c>
      <c r="F175" t="str">
        <f t="shared" ca="1" si="22"/>
        <v>TR50</v>
      </c>
      <c r="G175" t="str">
        <f ca="1">VLOOKUP(F175,Traders!$C$4:$E$103,2)</f>
        <v>Rhonda Dowling</v>
      </c>
      <c r="H175" t="str">
        <f ca="1">VLOOKUP(VLOOKUP(F175,Traders!$C$4:$E$103,3),Desks!$C$4:$D184,2)</f>
        <v>Desk 0</v>
      </c>
      <c r="I175" t="str">
        <f t="shared" ca="1" si="23"/>
        <v>CL317</v>
      </c>
      <c r="J175" t="str">
        <f t="shared" ca="1" si="24"/>
        <v>Client 317</v>
      </c>
      <c r="K175" t="str">
        <f t="shared" ca="1" si="25"/>
        <v>MK5</v>
      </c>
      <c r="L175" t="str">
        <f ca="1">VLOOKUP(K175,Markets!$C$4:$D184,2)</f>
        <v>Malaysia</v>
      </c>
      <c r="M175" t="str">
        <f t="shared" ca="1" si="26"/>
        <v>RL0</v>
      </c>
      <c r="N175" t="str">
        <f ca="1">VLOOKUP(M175,Role!$C$4:$D$5,2)</f>
        <v>Primary</v>
      </c>
    </row>
    <row r="176" spans="1:14" x14ac:dyDescent="0.2">
      <c r="A176">
        <f t="shared" ca="1" si="18"/>
        <v>11</v>
      </c>
      <c r="B176">
        <f t="shared" ca="1" si="19"/>
        <v>410</v>
      </c>
      <c r="C176">
        <f t="shared" ca="1" si="20"/>
        <v>9</v>
      </c>
      <c r="D176">
        <f t="shared" ca="1" si="21"/>
        <v>1</v>
      </c>
      <c r="F176" t="str">
        <f t="shared" ca="1" si="22"/>
        <v>TR11</v>
      </c>
      <c r="G176" t="str">
        <f ca="1">VLOOKUP(F176,Traders!$C$4:$E$103,2)</f>
        <v>Mai Cannon</v>
      </c>
      <c r="H176" t="str">
        <f ca="1">VLOOKUP(VLOOKUP(F176,Traders!$C$4:$E$103,3),Desks!$C$4:$D185,2)</f>
        <v>Desk 1</v>
      </c>
      <c r="I176" t="str">
        <f t="shared" ca="1" si="23"/>
        <v>CL410</v>
      </c>
      <c r="J176" t="str">
        <f t="shared" ca="1" si="24"/>
        <v>Client 410</v>
      </c>
      <c r="K176" t="str">
        <f t="shared" ca="1" si="25"/>
        <v>MK9</v>
      </c>
      <c r="L176" t="str">
        <f ca="1">VLOOKUP(K176,Markets!$C$4:$D185,2)</f>
        <v>New Zealand</v>
      </c>
      <c r="M176" t="str">
        <f t="shared" ca="1" si="26"/>
        <v>RL1</v>
      </c>
      <c r="N176" t="str">
        <f ca="1">VLOOKUP(M176,Role!$C$4:$D$5,2)</f>
        <v>Backup</v>
      </c>
    </row>
    <row r="177" spans="1:14" x14ac:dyDescent="0.2">
      <c r="A177">
        <f t="shared" ca="1" si="18"/>
        <v>67</v>
      </c>
      <c r="B177">
        <f t="shared" ca="1" si="19"/>
        <v>535</v>
      </c>
      <c r="C177">
        <f t="shared" ca="1" si="20"/>
        <v>5</v>
      </c>
      <c r="D177">
        <f t="shared" ca="1" si="21"/>
        <v>1</v>
      </c>
      <c r="F177" t="str">
        <f t="shared" ca="1" si="22"/>
        <v>TR67</v>
      </c>
      <c r="G177" t="str">
        <f ca="1">VLOOKUP(F177,Traders!$C$4:$E$103,2)</f>
        <v>Shiloh Black</v>
      </c>
      <c r="H177" t="str">
        <f ca="1">VLOOKUP(VLOOKUP(F177,Traders!$C$4:$E$103,3),Desks!$C$4:$D186,2)</f>
        <v>Desk 7</v>
      </c>
      <c r="I177" t="str">
        <f t="shared" ca="1" si="23"/>
        <v>CL535</v>
      </c>
      <c r="J177" t="str">
        <f t="shared" ca="1" si="24"/>
        <v>Client 535</v>
      </c>
      <c r="K177" t="str">
        <f t="shared" ca="1" si="25"/>
        <v>MK5</v>
      </c>
      <c r="L177" t="str">
        <f ca="1">VLOOKUP(K177,Markets!$C$4:$D186,2)</f>
        <v>Malaysia</v>
      </c>
      <c r="M177" t="str">
        <f t="shared" ca="1" si="26"/>
        <v>RL1</v>
      </c>
      <c r="N177" t="str">
        <f ca="1">VLOOKUP(M177,Role!$C$4:$D$5,2)</f>
        <v>Backup</v>
      </c>
    </row>
    <row r="178" spans="1:14" x14ac:dyDescent="0.2">
      <c r="A178">
        <f t="shared" ca="1" si="18"/>
        <v>87</v>
      </c>
      <c r="B178">
        <f t="shared" ca="1" si="19"/>
        <v>261</v>
      </c>
      <c r="C178">
        <f t="shared" ca="1" si="20"/>
        <v>1</v>
      </c>
      <c r="D178">
        <f t="shared" ca="1" si="21"/>
        <v>0</v>
      </c>
      <c r="F178" t="str">
        <f t="shared" ca="1" si="22"/>
        <v>TR87</v>
      </c>
      <c r="G178" t="str">
        <f ca="1">VLOOKUP(F178,Traders!$C$4:$E$103,2)</f>
        <v>Jena Barclay</v>
      </c>
      <c r="H178" t="str">
        <f ca="1">VLOOKUP(VLOOKUP(F178,Traders!$C$4:$E$103,3),Desks!$C$4:$D187,2)</f>
        <v>Desk 7</v>
      </c>
      <c r="I178" t="str">
        <f t="shared" ca="1" si="23"/>
        <v>CL261</v>
      </c>
      <c r="J178" t="str">
        <f t="shared" ca="1" si="24"/>
        <v>Client 261</v>
      </c>
      <c r="K178" t="str">
        <f t="shared" ca="1" si="25"/>
        <v>MK1</v>
      </c>
      <c r="L178" t="str">
        <f ca="1">VLOOKUP(K178,Markets!$C$4:$D187,2)</f>
        <v>Hong Kong</v>
      </c>
      <c r="M178" t="str">
        <f t="shared" ca="1" si="26"/>
        <v>RL0</v>
      </c>
      <c r="N178" t="str">
        <f ca="1">VLOOKUP(M178,Role!$C$4:$D$5,2)</f>
        <v>Primary</v>
      </c>
    </row>
    <row r="179" spans="1:14" x14ac:dyDescent="0.2">
      <c r="A179">
        <f t="shared" ca="1" si="18"/>
        <v>23</v>
      </c>
      <c r="B179">
        <f t="shared" ca="1" si="19"/>
        <v>516</v>
      </c>
      <c r="C179">
        <f t="shared" ca="1" si="20"/>
        <v>7</v>
      </c>
      <c r="D179">
        <f t="shared" ca="1" si="21"/>
        <v>1</v>
      </c>
      <c r="F179" t="str">
        <f t="shared" ca="1" si="22"/>
        <v>TR23</v>
      </c>
      <c r="G179" t="str">
        <f ca="1">VLOOKUP(F179,Traders!$C$4:$E$103,2)</f>
        <v>Caius Neale</v>
      </c>
      <c r="H179" t="str">
        <f ca="1">VLOOKUP(VLOOKUP(F179,Traders!$C$4:$E$103,3),Desks!$C$4:$D188,2)</f>
        <v>Desk 3</v>
      </c>
      <c r="I179" t="str">
        <f t="shared" ca="1" si="23"/>
        <v>CL516</v>
      </c>
      <c r="J179" t="str">
        <f t="shared" ca="1" si="24"/>
        <v>Client 516</v>
      </c>
      <c r="K179" t="str">
        <f t="shared" ca="1" si="25"/>
        <v>MK7</v>
      </c>
      <c r="L179" t="str">
        <f ca="1">VLOOKUP(K179,Markets!$C$4:$D188,2)</f>
        <v>Taiwan</v>
      </c>
      <c r="M179" t="str">
        <f t="shared" ca="1" si="26"/>
        <v>RL1</v>
      </c>
      <c r="N179" t="str">
        <f ca="1">VLOOKUP(M179,Role!$C$4:$D$5,2)</f>
        <v>Backup</v>
      </c>
    </row>
    <row r="180" spans="1:14" x14ac:dyDescent="0.2">
      <c r="A180">
        <f t="shared" ca="1" si="18"/>
        <v>8</v>
      </c>
      <c r="B180">
        <f t="shared" ca="1" si="19"/>
        <v>721</v>
      </c>
      <c r="C180">
        <f t="shared" ca="1" si="20"/>
        <v>6</v>
      </c>
      <c r="D180">
        <f t="shared" ca="1" si="21"/>
        <v>0</v>
      </c>
      <c r="F180" t="str">
        <f t="shared" ca="1" si="22"/>
        <v>TR8</v>
      </c>
      <c r="G180" t="str">
        <f ca="1">VLOOKUP(F180,Traders!$C$4:$E$103,2)</f>
        <v>Alfie-James Hale</v>
      </c>
      <c r="H180" t="str">
        <f ca="1">VLOOKUP(VLOOKUP(F180,Traders!$C$4:$E$103,3),Desks!$C$4:$D189,2)</f>
        <v>Desk 9</v>
      </c>
      <c r="I180" t="str">
        <f t="shared" ca="1" si="23"/>
        <v>CL721</v>
      </c>
      <c r="J180" t="str">
        <f t="shared" ca="1" si="24"/>
        <v>Client 721</v>
      </c>
      <c r="K180" t="str">
        <f t="shared" ca="1" si="25"/>
        <v>MK6</v>
      </c>
      <c r="L180" t="str">
        <f ca="1">VLOOKUP(K180,Markets!$C$4:$D189,2)</f>
        <v>Australia</v>
      </c>
      <c r="M180" t="str">
        <f t="shared" ca="1" si="26"/>
        <v>RL0</v>
      </c>
      <c r="N180" t="str">
        <f ca="1">VLOOKUP(M180,Role!$C$4:$D$5,2)</f>
        <v>Primary</v>
      </c>
    </row>
    <row r="181" spans="1:14" x14ac:dyDescent="0.2">
      <c r="A181">
        <f t="shared" ca="1" si="18"/>
        <v>92</v>
      </c>
      <c r="B181">
        <f t="shared" ca="1" si="19"/>
        <v>351</v>
      </c>
      <c r="C181">
        <f t="shared" ca="1" si="20"/>
        <v>3</v>
      </c>
      <c r="D181">
        <f t="shared" ca="1" si="21"/>
        <v>1</v>
      </c>
      <c r="F181" t="str">
        <f t="shared" ca="1" si="22"/>
        <v>TR92</v>
      </c>
      <c r="G181" t="str">
        <f ca="1">VLOOKUP(F181,Traders!$C$4:$E$103,2)</f>
        <v>Leela Avila</v>
      </c>
      <c r="H181" t="str">
        <f ca="1">VLOOKUP(VLOOKUP(F181,Traders!$C$4:$E$103,3),Desks!$C$4:$D190,2)</f>
        <v>Desk 2</v>
      </c>
      <c r="I181" t="str">
        <f t="shared" ca="1" si="23"/>
        <v>CL351</v>
      </c>
      <c r="J181" t="str">
        <f t="shared" ca="1" si="24"/>
        <v>Client 351</v>
      </c>
      <c r="K181" t="str">
        <f t="shared" ca="1" si="25"/>
        <v>MK3</v>
      </c>
      <c r="L181" t="str">
        <f ca="1">VLOOKUP(K181,Markets!$C$4:$D190,2)</f>
        <v>Singapore</v>
      </c>
      <c r="M181" t="str">
        <f t="shared" ca="1" si="26"/>
        <v>RL1</v>
      </c>
      <c r="N181" t="str">
        <f ca="1">VLOOKUP(M181,Role!$C$4:$D$5,2)</f>
        <v>Backup</v>
      </c>
    </row>
    <row r="182" spans="1:14" x14ac:dyDescent="0.2">
      <c r="A182">
        <f t="shared" ca="1" si="18"/>
        <v>94</v>
      </c>
      <c r="B182">
        <f t="shared" ca="1" si="19"/>
        <v>745</v>
      </c>
      <c r="C182">
        <f t="shared" ca="1" si="20"/>
        <v>3</v>
      </c>
      <c r="D182">
        <f t="shared" ca="1" si="21"/>
        <v>1</v>
      </c>
      <c r="F182" t="str">
        <f t="shared" ca="1" si="22"/>
        <v>TR94</v>
      </c>
      <c r="G182" t="str">
        <f ca="1">VLOOKUP(F182,Traders!$C$4:$E$103,2)</f>
        <v>Nabil Holcomb</v>
      </c>
      <c r="H182" t="str">
        <f ca="1">VLOOKUP(VLOOKUP(F182,Traders!$C$4:$E$103,3),Desks!$C$4:$D191,2)</f>
        <v>Desk 4</v>
      </c>
      <c r="I182" t="str">
        <f t="shared" ca="1" si="23"/>
        <v>CL745</v>
      </c>
      <c r="J182" t="str">
        <f t="shared" ca="1" si="24"/>
        <v>Client 745</v>
      </c>
      <c r="K182" t="str">
        <f t="shared" ca="1" si="25"/>
        <v>MK3</v>
      </c>
      <c r="L182" t="str">
        <f ca="1">VLOOKUP(K182,Markets!$C$4:$D191,2)</f>
        <v>Singapore</v>
      </c>
      <c r="M182" t="str">
        <f t="shared" ca="1" si="26"/>
        <v>RL1</v>
      </c>
      <c r="N182" t="str">
        <f ca="1">VLOOKUP(M182,Role!$C$4:$D$5,2)</f>
        <v>Backup</v>
      </c>
    </row>
    <row r="183" spans="1:14" x14ac:dyDescent="0.2">
      <c r="A183">
        <f t="shared" ca="1" si="18"/>
        <v>49</v>
      </c>
      <c r="B183">
        <f t="shared" ca="1" si="19"/>
        <v>709</v>
      </c>
      <c r="C183">
        <f t="shared" ca="1" si="20"/>
        <v>3</v>
      </c>
      <c r="D183">
        <f t="shared" ca="1" si="21"/>
        <v>1</v>
      </c>
      <c r="F183" t="str">
        <f t="shared" ca="1" si="22"/>
        <v>TR49</v>
      </c>
      <c r="G183" t="str">
        <f ca="1">VLOOKUP(F183,Traders!$C$4:$E$103,2)</f>
        <v>Amman Duncan</v>
      </c>
      <c r="H183" t="str">
        <f ca="1">VLOOKUP(VLOOKUP(F183,Traders!$C$4:$E$103,3),Desks!$C$4:$D192,2)</f>
        <v>Desk 9</v>
      </c>
      <c r="I183" t="str">
        <f t="shared" ca="1" si="23"/>
        <v>CL709</v>
      </c>
      <c r="J183" t="str">
        <f t="shared" ca="1" si="24"/>
        <v>Client 709</v>
      </c>
      <c r="K183" t="str">
        <f t="shared" ca="1" si="25"/>
        <v>MK3</v>
      </c>
      <c r="L183" t="str">
        <f ca="1">VLOOKUP(K183,Markets!$C$4:$D192,2)</f>
        <v>Singapore</v>
      </c>
      <c r="M183" t="str">
        <f t="shared" ca="1" si="26"/>
        <v>RL1</v>
      </c>
      <c r="N183" t="str">
        <f ca="1">VLOOKUP(M183,Role!$C$4:$D$5,2)</f>
        <v>Backup</v>
      </c>
    </row>
    <row r="184" spans="1:14" x14ac:dyDescent="0.2">
      <c r="A184">
        <f t="shared" ca="1" si="18"/>
        <v>46</v>
      </c>
      <c r="B184">
        <f t="shared" ca="1" si="19"/>
        <v>132</v>
      </c>
      <c r="C184">
        <f t="shared" ca="1" si="20"/>
        <v>4</v>
      </c>
      <c r="D184">
        <f t="shared" ca="1" si="21"/>
        <v>1</v>
      </c>
      <c r="F184" t="str">
        <f t="shared" ca="1" si="22"/>
        <v>TR46</v>
      </c>
      <c r="G184" t="str">
        <f ca="1">VLOOKUP(F184,Traders!$C$4:$E$103,2)</f>
        <v>Andreas Ferguson</v>
      </c>
      <c r="H184" t="str">
        <f ca="1">VLOOKUP(VLOOKUP(F184,Traders!$C$4:$E$103,3),Desks!$C$4:$D193,2)</f>
        <v>Desk 6</v>
      </c>
      <c r="I184" t="str">
        <f t="shared" ca="1" si="23"/>
        <v>CL132</v>
      </c>
      <c r="J184" t="str">
        <f t="shared" ca="1" si="24"/>
        <v>Client 132</v>
      </c>
      <c r="K184" t="str">
        <f t="shared" ca="1" si="25"/>
        <v>MK4</v>
      </c>
      <c r="L184" t="str">
        <f ca="1">VLOOKUP(K184,Markets!$C$4:$D193,2)</f>
        <v>Korea</v>
      </c>
      <c r="M184" t="str">
        <f t="shared" ca="1" si="26"/>
        <v>RL1</v>
      </c>
      <c r="N184" t="str">
        <f ca="1">VLOOKUP(M184,Role!$C$4:$D$5,2)</f>
        <v>Backup</v>
      </c>
    </row>
    <row r="185" spans="1:14" x14ac:dyDescent="0.2">
      <c r="A185">
        <f t="shared" ca="1" si="18"/>
        <v>71</v>
      </c>
      <c r="B185">
        <f t="shared" ca="1" si="19"/>
        <v>384</v>
      </c>
      <c r="C185">
        <f t="shared" ca="1" si="20"/>
        <v>0</v>
      </c>
      <c r="D185">
        <f t="shared" ca="1" si="21"/>
        <v>1</v>
      </c>
      <c r="F185" t="str">
        <f t="shared" ca="1" si="22"/>
        <v>TR71</v>
      </c>
      <c r="G185" t="str">
        <f ca="1">VLOOKUP(F185,Traders!$C$4:$E$103,2)</f>
        <v>Yaqub Frederick</v>
      </c>
      <c r="H185" t="str">
        <f ca="1">VLOOKUP(VLOOKUP(F185,Traders!$C$4:$E$103,3),Desks!$C$4:$D194,2)</f>
        <v>Desk 1</v>
      </c>
      <c r="I185" t="str">
        <f t="shared" ca="1" si="23"/>
        <v>CL384</v>
      </c>
      <c r="J185" t="str">
        <f t="shared" ca="1" si="24"/>
        <v>Client 384</v>
      </c>
      <c r="K185" t="str">
        <f t="shared" ca="1" si="25"/>
        <v>MK0</v>
      </c>
      <c r="L185" t="str">
        <f ca="1">VLOOKUP(K185,Markets!$C$4:$D194,2)</f>
        <v>Japan</v>
      </c>
      <c r="M185" t="str">
        <f t="shared" ca="1" si="26"/>
        <v>RL1</v>
      </c>
      <c r="N185" t="str">
        <f ca="1">VLOOKUP(M185,Role!$C$4:$D$5,2)</f>
        <v>Backup</v>
      </c>
    </row>
    <row r="186" spans="1:14" x14ac:dyDescent="0.2">
      <c r="A186">
        <f t="shared" ca="1" si="18"/>
        <v>41</v>
      </c>
      <c r="B186">
        <f t="shared" ca="1" si="19"/>
        <v>473</v>
      </c>
      <c r="C186">
        <f t="shared" ca="1" si="20"/>
        <v>5</v>
      </c>
      <c r="D186">
        <f t="shared" ca="1" si="21"/>
        <v>1</v>
      </c>
      <c r="F186" t="str">
        <f t="shared" ca="1" si="22"/>
        <v>TR41</v>
      </c>
      <c r="G186" t="str">
        <f ca="1">VLOOKUP(F186,Traders!$C$4:$E$103,2)</f>
        <v>Danish Paine</v>
      </c>
      <c r="H186" t="str">
        <f ca="1">VLOOKUP(VLOOKUP(F186,Traders!$C$4:$E$103,3),Desks!$C$4:$D195,2)</f>
        <v>Desk 1</v>
      </c>
      <c r="I186" t="str">
        <f t="shared" ca="1" si="23"/>
        <v>CL473</v>
      </c>
      <c r="J186" t="str">
        <f t="shared" ca="1" si="24"/>
        <v>Client 473</v>
      </c>
      <c r="K186" t="str">
        <f t="shared" ca="1" si="25"/>
        <v>MK5</v>
      </c>
      <c r="L186" t="str">
        <f ca="1">VLOOKUP(K186,Markets!$C$4:$D195,2)</f>
        <v>Malaysia</v>
      </c>
      <c r="M186" t="str">
        <f t="shared" ca="1" si="26"/>
        <v>RL1</v>
      </c>
      <c r="N186" t="str">
        <f ca="1">VLOOKUP(M186,Role!$C$4:$D$5,2)</f>
        <v>Backup</v>
      </c>
    </row>
    <row r="187" spans="1:14" x14ac:dyDescent="0.2">
      <c r="A187">
        <f t="shared" ca="1" si="18"/>
        <v>70</v>
      </c>
      <c r="B187">
        <f t="shared" ca="1" si="19"/>
        <v>163</v>
      </c>
      <c r="C187">
        <f t="shared" ca="1" si="20"/>
        <v>8</v>
      </c>
      <c r="D187">
        <f t="shared" ca="1" si="21"/>
        <v>1</v>
      </c>
      <c r="F187" t="str">
        <f t="shared" ca="1" si="22"/>
        <v>TR70</v>
      </c>
      <c r="G187" t="str">
        <f ca="1">VLOOKUP(F187,Traders!$C$4:$E$103,2)</f>
        <v>Viktor Snider</v>
      </c>
      <c r="H187" t="str">
        <f ca="1">VLOOKUP(VLOOKUP(F187,Traders!$C$4:$E$103,3),Desks!$C$4:$D196,2)</f>
        <v>Desk 0</v>
      </c>
      <c r="I187" t="str">
        <f t="shared" ca="1" si="23"/>
        <v>CL163</v>
      </c>
      <c r="J187" t="str">
        <f t="shared" ca="1" si="24"/>
        <v>Client 163</v>
      </c>
      <c r="K187" t="str">
        <f t="shared" ca="1" si="25"/>
        <v>MK8</v>
      </c>
      <c r="L187" t="str">
        <f ca="1">VLOOKUP(K187,Markets!$C$4:$D196,2)</f>
        <v>India</v>
      </c>
      <c r="M187" t="str">
        <f t="shared" ca="1" si="26"/>
        <v>RL1</v>
      </c>
      <c r="N187" t="str">
        <f ca="1">VLOOKUP(M187,Role!$C$4:$D$5,2)</f>
        <v>Backup</v>
      </c>
    </row>
    <row r="188" spans="1:14" x14ac:dyDescent="0.2">
      <c r="A188">
        <f t="shared" ca="1" si="18"/>
        <v>13</v>
      </c>
      <c r="B188">
        <f t="shared" ca="1" si="19"/>
        <v>246</v>
      </c>
      <c r="C188">
        <f t="shared" ca="1" si="20"/>
        <v>6</v>
      </c>
      <c r="D188">
        <f t="shared" ca="1" si="21"/>
        <v>0</v>
      </c>
      <c r="F188" t="str">
        <f t="shared" ca="1" si="22"/>
        <v>TR13</v>
      </c>
      <c r="G188" t="str">
        <f ca="1">VLOOKUP(F188,Traders!$C$4:$E$103,2)</f>
        <v>Saba Zhang</v>
      </c>
      <c r="H188" t="str">
        <f ca="1">VLOOKUP(VLOOKUP(F188,Traders!$C$4:$E$103,3),Desks!$C$4:$D197,2)</f>
        <v>Desk 3</v>
      </c>
      <c r="I188" t="str">
        <f t="shared" ca="1" si="23"/>
        <v>CL246</v>
      </c>
      <c r="J188" t="str">
        <f t="shared" ca="1" si="24"/>
        <v>Client 246</v>
      </c>
      <c r="K188" t="str">
        <f t="shared" ca="1" si="25"/>
        <v>MK6</v>
      </c>
      <c r="L188" t="str">
        <f ca="1">VLOOKUP(K188,Markets!$C$4:$D197,2)</f>
        <v>Australia</v>
      </c>
      <c r="M188" t="str">
        <f t="shared" ca="1" si="26"/>
        <v>RL0</v>
      </c>
      <c r="N188" t="str">
        <f ca="1">VLOOKUP(M188,Role!$C$4:$D$5,2)</f>
        <v>Primary</v>
      </c>
    </row>
    <row r="189" spans="1:14" x14ac:dyDescent="0.2">
      <c r="A189">
        <f t="shared" ca="1" si="18"/>
        <v>12</v>
      </c>
      <c r="B189">
        <f t="shared" ca="1" si="19"/>
        <v>574</v>
      </c>
      <c r="C189">
        <f t="shared" ca="1" si="20"/>
        <v>9</v>
      </c>
      <c r="D189">
        <f t="shared" ca="1" si="21"/>
        <v>1</v>
      </c>
      <c r="F189" t="str">
        <f t="shared" ca="1" si="22"/>
        <v>TR12</v>
      </c>
      <c r="G189" t="str">
        <f ca="1">VLOOKUP(F189,Traders!$C$4:$E$103,2)</f>
        <v>Kia Morrison</v>
      </c>
      <c r="H189" t="str">
        <f ca="1">VLOOKUP(VLOOKUP(F189,Traders!$C$4:$E$103,3),Desks!$C$4:$D198,2)</f>
        <v>Desk 2</v>
      </c>
      <c r="I189" t="str">
        <f t="shared" ca="1" si="23"/>
        <v>CL574</v>
      </c>
      <c r="J189" t="str">
        <f t="shared" ca="1" si="24"/>
        <v>Client 574</v>
      </c>
      <c r="K189" t="str">
        <f t="shared" ca="1" si="25"/>
        <v>MK9</v>
      </c>
      <c r="L189" t="str">
        <f ca="1">VLOOKUP(K189,Markets!$C$4:$D198,2)</f>
        <v>New Zealand</v>
      </c>
      <c r="M189" t="str">
        <f t="shared" ca="1" si="26"/>
        <v>RL1</v>
      </c>
      <c r="N189" t="str">
        <f ca="1">VLOOKUP(M189,Role!$C$4:$D$5,2)</f>
        <v>Backup</v>
      </c>
    </row>
    <row r="190" spans="1:14" x14ac:dyDescent="0.2">
      <c r="A190">
        <f t="shared" ca="1" si="18"/>
        <v>65</v>
      </c>
      <c r="B190">
        <f t="shared" ca="1" si="19"/>
        <v>319</v>
      </c>
      <c r="C190">
        <f t="shared" ca="1" si="20"/>
        <v>8</v>
      </c>
      <c r="D190">
        <f t="shared" ca="1" si="21"/>
        <v>1</v>
      </c>
      <c r="F190" t="str">
        <f t="shared" ca="1" si="22"/>
        <v>TR65</v>
      </c>
      <c r="G190" t="str">
        <f ca="1">VLOOKUP(F190,Traders!$C$4:$E$103,2)</f>
        <v>Humzah Clark</v>
      </c>
      <c r="H190" t="str">
        <f ca="1">VLOOKUP(VLOOKUP(F190,Traders!$C$4:$E$103,3),Desks!$C$4:$D199,2)</f>
        <v>Desk 5</v>
      </c>
      <c r="I190" t="str">
        <f t="shared" ca="1" si="23"/>
        <v>CL319</v>
      </c>
      <c r="J190" t="str">
        <f t="shared" ca="1" si="24"/>
        <v>Client 319</v>
      </c>
      <c r="K190" t="str">
        <f t="shared" ca="1" si="25"/>
        <v>MK8</v>
      </c>
      <c r="L190" t="str">
        <f ca="1">VLOOKUP(K190,Markets!$C$4:$D199,2)</f>
        <v>India</v>
      </c>
      <c r="M190" t="str">
        <f t="shared" ca="1" si="26"/>
        <v>RL1</v>
      </c>
      <c r="N190" t="str">
        <f ca="1">VLOOKUP(M190,Role!$C$4:$D$5,2)</f>
        <v>Backup</v>
      </c>
    </row>
    <row r="191" spans="1:14" x14ac:dyDescent="0.2">
      <c r="A191">
        <f t="shared" ca="1" si="18"/>
        <v>56</v>
      </c>
      <c r="B191">
        <f t="shared" ca="1" si="19"/>
        <v>382</v>
      </c>
      <c r="C191">
        <f t="shared" ca="1" si="20"/>
        <v>3</v>
      </c>
      <c r="D191">
        <f t="shared" ca="1" si="21"/>
        <v>0</v>
      </c>
      <c r="F191" t="str">
        <f t="shared" ca="1" si="22"/>
        <v>TR56</v>
      </c>
      <c r="G191" t="str">
        <f ca="1">VLOOKUP(F191,Traders!$C$4:$E$103,2)</f>
        <v>Ahmet Faulkner</v>
      </c>
      <c r="H191" t="str">
        <f ca="1">VLOOKUP(VLOOKUP(F191,Traders!$C$4:$E$103,3),Desks!$C$4:$D200,2)</f>
        <v>Desk 6</v>
      </c>
      <c r="I191" t="str">
        <f t="shared" ca="1" si="23"/>
        <v>CL382</v>
      </c>
      <c r="J191" t="str">
        <f t="shared" ca="1" si="24"/>
        <v>Client 382</v>
      </c>
      <c r="K191" t="str">
        <f t="shared" ca="1" si="25"/>
        <v>MK3</v>
      </c>
      <c r="L191" t="str">
        <f ca="1">VLOOKUP(K191,Markets!$C$4:$D200,2)</f>
        <v>Singapore</v>
      </c>
      <c r="M191" t="str">
        <f t="shared" ca="1" si="26"/>
        <v>RL0</v>
      </c>
      <c r="N191" t="str">
        <f ca="1">VLOOKUP(M191,Role!$C$4:$D$5,2)</f>
        <v>Primary</v>
      </c>
    </row>
    <row r="192" spans="1:14" x14ac:dyDescent="0.2">
      <c r="A192">
        <f t="shared" ca="1" si="18"/>
        <v>29</v>
      </c>
      <c r="B192">
        <f t="shared" ca="1" si="19"/>
        <v>785</v>
      </c>
      <c r="C192">
        <f t="shared" ca="1" si="20"/>
        <v>6</v>
      </c>
      <c r="D192">
        <f t="shared" ca="1" si="21"/>
        <v>1</v>
      </c>
      <c r="F192" t="str">
        <f t="shared" ca="1" si="22"/>
        <v>TR29</v>
      </c>
      <c r="G192" t="str">
        <f ca="1">VLOOKUP(F192,Traders!$C$4:$E$103,2)</f>
        <v>Amani Deleon</v>
      </c>
      <c r="H192" t="str">
        <f ca="1">VLOOKUP(VLOOKUP(F192,Traders!$C$4:$E$103,3),Desks!$C$4:$D201,2)</f>
        <v>Desk 9</v>
      </c>
      <c r="I192" t="str">
        <f t="shared" ca="1" si="23"/>
        <v>CL785</v>
      </c>
      <c r="J192" t="str">
        <f t="shared" ca="1" si="24"/>
        <v>Client 785</v>
      </c>
      <c r="K192" t="str">
        <f t="shared" ca="1" si="25"/>
        <v>MK6</v>
      </c>
      <c r="L192" t="str">
        <f ca="1">VLOOKUP(K192,Markets!$C$4:$D201,2)</f>
        <v>Australia</v>
      </c>
      <c r="M192" t="str">
        <f t="shared" ca="1" si="26"/>
        <v>RL1</v>
      </c>
      <c r="N192" t="str">
        <f ca="1">VLOOKUP(M192,Role!$C$4:$D$5,2)</f>
        <v>Backup</v>
      </c>
    </row>
    <row r="193" spans="1:14" x14ac:dyDescent="0.2">
      <c r="A193">
        <f t="shared" ca="1" si="18"/>
        <v>10</v>
      </c>
      <c r="B193">
        <f t="shared" ca="1" si="19"/>
        <v>920</v>
      </c>
      <c r="C193">
        <f t="shared" ca="1" si="20"/>
        <v>1</v>
      </c>
      <c r="D193">
        <f t="shared" ca="1" si="21"/>
        <v>1</v>
      </c>
      <c r="F193" t="str">
        <f t="shared" ca="1" si="22"/>
        <v>TR10</v>
      </c>
      <c r="G193" t="str">
        <f ca="1">VLOOKUP(F193,Traders!$C$4:$E$103,2)</f>
        <v>Shyam Carlson</v>
      </c>
      <c r="H193" t="str">
        <f ca="1">VLOOKUP(VLOOKUP(F193,Traders!$C$4:$E$103,3),Desks!$C$4:$D202,2)</f>
        <v>Desk 1</v>
      </c>
      <c r="I193" t="str">
        <f t="shared" ca="1" si="23"/>
        <v>CL920</v>
      </c>
      <c r="J193" t="str">
        <f t="shared" ca="1" si="24"/>
        <v>Client 920</v>
      </c>
      <c r="K193" t="str">
        <f t="shared" ca="1" si="25"/>
        <v>MK1</v>
      </c>
      <c r="L193" t="str">
        <f ca="1">VLOOKUP(K193,Markets!$C$4:$D202,2)</f>
        <v>Hong Kong</v>
      </c>
      <c r="M193" t="str">
        <f t="shared" ca="1" si="26"/>
        <v>RL1</v>
      </c>
      <c r="N193" t="str">
        <f ca="1">VLOOKUP(M193,Role!$C$4:$D$5,2)</f>
        <v>Backup</v>
      </c>
    </row>
    <row r="194" spans="1:14" x14ac:dyDescent="0.2">
      <c r="A194">
        <f t="shared" ca="1" si="18"/>
        <v>95</v>
      </c>
      <c r="B194">
        <f t="shared" ca="1" si="19"/>
        <v>91</v>
      </c>
      <c r="C194">
        <f t="shared" ca="1" si="20"/>
        <v>7</v>
      </c>
      <c r="D194">
        <f t="shared" ca="1" si="21"/>
        <v>1</v>
      </c>
      <c r="F194" t="str">
        <f t="shared" ca="1" si="22"/>
        <v>TR95</v>
      </c>
      <c r="G194" t="str">
        <f ca="1">VLOOKUP(F194,Traders!$C$4:$E$103,2)</f>
        <v>Alara Richards</v>
      </c>
      <c r="H194" t="str">
        <f ca="1">VLOOKUP(VLOOKUP(F194,Traders!$C$4:$E$103,3),Desks!$C$4:$D203,2)</f>
        <v>Desk 5</v>
      </c>
      <c r="I194" t="str">
        <f t="shared" ca="1" si="23"/>
        <v>CL91</v>
      </c>
      <c r="J194" t="str">
        <f t="shared" ca="1" si="24"/>
        <v>Client 91</v>
      </c>
      <c r="K194" t="str">
        <f t="shared" ca="1" si="25"/>
        <v>MK7</v>
      </c>
      <c r="L194" t="str">
        <f ca="1">VLOOKUP(K194,Markets!$C$4:$D203,2)</f>
        <v>Taiwan</v>
      </c>
      <c r="M194" t="str">
        <f t="shared" ca="1" si="26"/>
        <v>RL1</v>
      </c>
      <c r="N194" t="str">
        <f ca="1">VLOOKUP(M194,Role!$C$4:$D$5,2)</f>
        <v>Backup</v>
      </c>
    </row>
    <row r="195" spans="1:14" x14ac:dyDescent="0.2">
      <c r="A195">
        <f t="shared" ca="1" si="18"/>
        <v>23</v>
      </c>
      <c r="B195">
        <f t="shared" ca="1" si="19"/>
        <v>468</v>
      </c>
      <c r="C195">
        <f t="shared" ca="1" si="20"/>
        <v>0</v>
      </c>
      <c r="D195">
        <f t="shared" ca="1" si="21"/>
        <v>1</v>
      </c>
      <c r="F195" t="str">
        <f t="shared" ca="1" si="22"/>
        <v>TR23</v>
      </c>
      <c r="G195" t="str">
        <f ca="1">VLOOKUP(F195,Traders!$C$4:$E$103,2)</f>
        <v>Caius Neale</v>
      </c>
      <c r="H195" t="str">
        <f ca="1">VLOOKUP(VLOOKUP(F195,Traders!$C$4:$E$103,3),Desks!$C$4:$D204,2)</f>
        <v>Desk 3</v>
      </c>
      <c r="I195" t="str">
        <f t="shared" ca="1" si="23"/>
        <v>CL468</v>
      </c>
      <c r="J195" t="str">
        <f t="shared" ca="1" si="24"/>
        <v>Client 468</v>
      </c>
      <c r="K195" t="str">
        <f t="shared" ca="1" si="25"/>
        <v>MK0</v>
      </c>
      <c r="L195" t="str">
        <f ca="1">VLOOKUP(K195,Markets!$C$4:$D204,2)</f>
        <v>Japan</v>
      </c>
      <c r="M195" t="str">
        <f t="shared" ca="1" si="26"/>
        <v>RL1</v>
      </c>
      <c r="N195" t="str">
        <f ca="1">VLOOKUP(M195,Role!$C$4:$D$5,2)</f>
        <v>Backup</v>
      </c>
    </row>
    <row r="196" spans="1:14" x14ac:dyDescent="0.2">
      <c r="A196">
        <f t="shared" ca="1" si="18"/>
        <v>89</v>
      </c>
      <c r="B196">
        <f t="shared" ca="1" si="19"/>
        <v>480</v>
      </c>
      <c r="C196">
        <f t="shared" ca="1" si="20"/>
        <v>4</v>
      </c>
      <c r="D196">
        <f t="shared" ca="1" si="21"/>
        <v>1</v>
      </c>
      <c r="F196" t="str">
        <f t="shared" ca="1" si="22"/>
        <v>TR89</v>
      </c>
      <c r="G196" t="str">
        <f ca="1">VLOOKUP(F196,Traders!$C$4:$E$103,2)</f>
        <v>Shelly Harwood</v>
      </c>
      <c r="H196" t="str">
        <f ca="1">VLOOKUP(VLOOKUP(F196,Traders!$C$4:$E$103,3),Desks!$C$4:$D205,2)</f>
        <v>Desk 9</v>
      </c>
      <c r="I196" t="str">
        <f t="shared" ca="1" si="23"/>
        <v>CL480</v>
      </c>
      <c r="J196" t="str">
        <f t="shared" ca="1" si="24"/>
        <v>Client 480</v>
      </c>
      <c r="K196" t="str">
        <f t="shared" ca="1" si="25"/>
        <v>MK4</v>
      </c>
      <c r="L196" t="str">
        <f ca="1">VLOOKUP(K196,Markets!$C$4:$D205,2)</f>
        <v>Korea</v>
      </c>
      <c r="M196" t="str">
        <f t="shared" ca="1" si="26"/>
        <v>RL1</v>
      </c>
      <c r="N196" t="str">
        <f ca="1">VLOOKUP(M196,Role!$C$4:$D$5,2)</f>
        <v>Backup</v>
      </c>
    </row>
    <row r="197" spans="1:14" x14ac:dyDescent="0.2">
      <c r="A197">
        <f t="shared" ref="A197:A260" ca="1" si="27">RANDBETWEEN(0,99)</f>
        <v>78</v>
      </c>
      <c r="B197">
        <f t="shared" ref="B197:B260" ca="1" si="28">RANDBETWEEN(0,999)</f>
        <v>208</v>
      </c>
      <c r="C197">
        <f t="shared" ref="C197:C260" ca="1" si="29">RANDBETWEEN(0,9)</f>
        <v>1</v>
      </c>
      <c r="D197">
        <f t="shared" ref="D197:D260" ca="1" si="30">RANDBETWEEN(0,1)</f>
        <v>1</v>
      </c>
      <c r="F197" t="str">
        <f t="shared" ref="F197:F260" ca="1" si="31">"TR"&amp;A197</f>
        <v>TR78</v>
      </c>
      <c r="G197" t="str">
        <f ca="1">VLOOKUP(F197,Traders!$C$4:$E$103,2)</f>
        <v>Bilal Fuller</v>
      </c>
      <c r="H197" t="str">
        <f ca="1">VLOOKUP(VLOOKUP(F197,Traders!$C$4:$E$103,3),Desks!$C$4:$D206,2)</f>
        <v>Desk 8</v>
      </c>
      <c r="I197" t="str">
        <f t="shared" ref="I197:I260" ca="1" si="32">"CL"&amp;B197</f>
        <v>CL208</v>
      </c>
      <c r="J197" t="str">
        <f t="shared" ref="J197:J260" ca="1" si="33">"Client " &amp; B197</f>
        <v>Client 208</v>
      </c>
      <c r="K197" t="str">
        <f t="shared" ref="K197:K260" ca="1" si="34">"MK"&amp;C197</f>
        <v>MK1</v>
      </c>
      <c r="L197" t="str">
        <f ca="1">VLOOKUP(K197,Markets!$C$4:$D206,2)</f>
        <v>Hong Kong</v>
      </c>
      <c r="M197" t="str">
        <f t="shared" ref="M197:M260" ca="1" si="35">"RL"&amp;D197</f>
        <v>RL1</v>
      </c>
      <c r="N197" t="str">
        <f ca="1">VLOOKUP(M197,Role!$C$4:$D$5,2)</f>
        <v>Backup</v>
      </c>
    </row>
    <row r="198" spans="1:14" x14ac:dyDescent="0.2">
      <c r="A198">
        <f t="shared" ca="1" si="27"/>
        <v>96</v>
      </c>
      <c r="B198">
        <f t="shared" ca="1" si="28"/>
        <v>775</v>
      </c>
      <c r="C198">
        <f t="shared" ca="1" si="29"/>
        <v>6</v>
      </c>
      <c r="D198">
        <f t="shared" ca="1" si="30"/>
        <v>0</v>
      </c>
      <c r="F198" t="str">
        <f t="shared" ca="1" si="31"/>
        <v>TR96</v>
      </c>
      <c r="G198" t="str">
        <f ca="1">VLOOKUP(F198,Traders!$C$4:$E$103,2)</f>
        <v>Faiza Thornton</v>
      </c>
      <c r="H198" t="str">
        <f ca="1">VLOOKUP(VLOOKUP(F198,Traders!$C$4:$E$103,3),Desks!$C$4:$D207,2)</f>
        <v>Desk 6</v>
      </c>
      <c r="I198" t="str">
        <f t="shared" ca="1" si="32"/>
        <v>CL775</v>
      </c>
      <c r="J198" t="str">
        <f t="shared" ca="1" si="33"/>
        <v>Client 775</v>
      </c>
      <c r="K198" t="str">
        <f t="shared" ca="1" si="34"/>
        <v>MK6</v>
      </c>
      <c r="L198" t="str">
        <f ca="1">VLOOKUP(K198,Markets!$C$4:$D207,2)</f>
        <v>Australia</v>
      </c>
      <c r="M198" t="str">
        <f t="shared" ca="1" si="35"/>
        <v>RL0</v>
      </c>
      <c r="N198" t="str">
        <f ca="1">VLOOKUP(M198,Role!$C$4:$D$5,2)</f>
        <v>Primary</v>
      </c>
    </row>
    <row r="199" spans="1:14" x14ac:dyDescent="0.2">
      <c r="A199">
        <f t="shared" ca="1" si="27"/>
        <v>44</v>
      </c>
      <c r="B199">
        <f t="shared" ca="1" si="28"/>
        <v>391</v>
      </c>
      <c r="C199">
        <f t="shared" ca="1" si="29"/>
        <v>2</v>
      </c>
      <c r="D199">
        <f t="shared" ca="1" si="30"/>
        <v>0</v>
      </c>
      <c r="F199" t="str">
        <f t="shared" ca="1" si="31"/>
        <v>TR44</v>
      </c>
      <c r="G199" t="str">
        <f ca="1">VLOOKUP(F199,Traders!$C$4:$E$103,2)</f>
        <v>Briony Franco</v>
      </c>
      <c r="H199" t="str">
        <f ca="1">VLOOKUP(VLOOKUP(F199,Traders!$C$4:$E$103,3),Desks!$C$4:$D208,2)</f>
        <v>Desk 4</v>
      </c>
      <c r="I199" t="str">
        <f t="shared" ca="1" si="32"/>
        <v>CL391</v>
      </c>
      <c r="J199" t="str">
        <f t="shared" ca="1" si="33"/>
        <v>Client 391</v>
      </c>
      <c r="K199" t="str">
        <f t="shared" ca="1" si="34"/>
        <v>MK2</v>
      </c>
      <c r="L199" t="str">
        <f ca="1">VLOOKUP(K199,Markets!$C$4:$D208,2)</f>
        <v>China</v>
      </c>
      <c r="M199" t="str">
        <f t="shared" ca="1" si="35"/>
        <v>RL0</v>
      </c>
      <c r="N199" t="str">
        <f ca="1">VLOOKUP(M199,Role!$C$4:$D$5,2)</f>
        <v>Primary</v>
      </c>
    </row>
    <row r="200" spans="1:14" x14ac:dyDescent="0.2">
      <c r="A200">
        <f t="shared" ca="1" si="27"/>
        <v>49</v>
      </c>
      <c r="B200">
        <f t="shared" ca="1" si="28"/>
        <v>518</v>
      </c>
      <c r="C200">
        <f t="shared" ca="1" si="29"/>
        <v>3</v>
      </c>
      <c r="D200">
        <f t="shared" ca="1" si="30"/>
        <v>1</v>
      </c>
      <c r="F200" t="str">
        <f t="shared" ca="1" si="31"/>
        <v>TR49</v>
      </c>
      <c r="G200" t="str">
        <f ca="1">VLOOKUP(F200,Traders!$C$4:$E$103,2)</f>
        <v>Amman Duncan</v>
      </c>
      <c r="H200" t="str">
        <f ca="1">VLOOKUP(VLOOKUP(F200,Traders!$C$4:$E$103,3),Desks!$C$4:$D209,2)</f>
        <v>Desk 9</v>
      </c>
      <c r="I200" t="str">
        <f t="shared" ca="1" si="32"/>
        <v>CL518</v>
      </c>
      <c r="J200" t="str">
        <f t="shared" ca="1" si="33"/>
        <v>Client 518</v>
      </c>
      <c r="K200" t="str">
        <f t="shared" ca="1" si="34"/>
        <v>MK3</v>
      </c>
      <c r="L200" t="str">
        <f ca="1">VLOOKUP(K200,Markets!$C$4:$D209,2)</f>
        <v>Singapore</v>
      </c>
      <c r="M200" t="str">
        <f t="shared" ca="1" si="35"/>
        <v>RL1</v>
      </c>
      <c r="N200" t="str">
        <f ca="1">VLOOKUP(M200,Role!$C$4:$D$5,2)</f>
        <v>Backup</v>
      </c>
    </row>
    <row r="201" spans="1:14" x14ac:dyDescent="0.2">
      <c r="A201">
        <f t="shared" ca="1" si="27"/>
        <v>96</v>
      </c>
      <c r="B201">
        <f t="shared" ca="1" si="28"/>
        <v>500</v>
      </c>
      <c r="C201">
        <f t="shared" ca="1" si="29"/>
        <v>6</v>
      </c>
      <c r="D201">
        <f t="shared" ca="1" si="30"/>
        <v>0</v>
      </c>
      <c r="F201" t="str">
        <f t="shared" ca="1" si="31"/>
        <v>TR96</v>
      </c>
      <c r="G201" t="str">
        <f ca="1">VLOOKUP(F201,Traders!$C$4:$E$103,2)</f>
        <v>Faiza Thornton</v>
      </c>
      <c r="H201" t="str">
        <f ca="1">VLOOKUP(VLOOKUP(F201,Traders!$C$4:$E$103,3),Desks!$C$4:$D210,2)</f>
        <v>Desk 6</v>
      </c>
      <c r="I201" t="str">
        <f t="shared" ca="1" si="32"/>
        <v>CL500</v>
      </c>
      <c r="J201" t="str">
        <f t="shared" ca="1" si="33"/>
        <v>Client 500</v>
      </c>
      <c r="K201" t="str">
        <f t="shared" ca="1" si="34"/>
        <v>MK6</v>
      </c>
      <c r="L201" t="str">
        <f ca="1">VLOOKUP(K201,Markets!$C$4:$D210,2)</f>
        <v>Australia</v>
      </c>
      <c r="M201" t="str">
        <f t="shared" ca="1" si="35"/>
        <v>RL0</v>
      </c>
      <c r="N201" t="str">
        <f ca="1">VLOOKUP(M201,Role!$C$4:$D$5,2)</f>
        <v>Primary</v>
      </c>
    </row>
    <row r="202" spans="1:14" x14ac:dyDescent="0.2">
      <c r="A202">
        <f t="shared" ca="1" si="27"/>
        <v>41</v>
      </c>
      <c r="B202">
        <f t="shared" ca="1" si="28"/>
        <v>966</v>
      </c>
      <c r="C202">
        <f t="shared" ca="1" si="29"/>
        <v>2</v>
      </c>
      <c r="D202">
        <f t="shared" ca="1" si="30"/>
        <v>0</v>
      </c>
      <c r="F202" t="str">
        <f t="shared" ca="1" si="31"/>
        <v>TR41</v>
      </c>
      <c r="G202" t="str">
        <f ca="1">VLOOKUP(F202,Traders!$C$4:$E$103,2)</f>
        <v>Danish Paine</v>
      </c>
      <c r="H202" t="str">
        <f ca="1">VLOOKUP(VLOOKUP(F202,Traders!$C$4:$E$103,3),Desks!$C$4:$D211,2)</f>
        <v>Desk 1</v>
      </c>
      <c r="I202" t="str">
        <f t="shared" ca="1" si="32"/>
        <v>CL966</v>
      </c>
      <c r="J202" t="str">
        <f t="shared" ca="1" si="33"/>
        <v>Client 966</v>
      </c>
      <c r="K202" t="str">
        <f t="shared" ca="1" si="34"/>
        <v>MK2</v>
      </c>
      <c r="L202" t="str">
        <f ca="1">VLOOKUP(K202,Markets!$C$4:$D211,2)</f>
        <v>China</v>
      </c>
      <c r="M202" t="str">
        <f t="shared" ca="1" si="35"/>
        <v>RL0</v>
      </c>
      <c r="N202" t="str">
        <f ca="1">VLOOKUP(M202,Role!$C$4:$D$5,2)</f>
        <v>Primary</v>
      </c>
    </row>
    <row r="203" spans="1:14" x14ac:dyDescent="0.2">
      <c r="A203">
        <f t="shared" ca="1" si="27"/>
        <v>49</v>
      </c>
      <c r="B203">
        <f t="shared" ca="1" si="28"/>
        <v>904</v>
      </c>
      <c r="C203">
        <f t="shared" ca="1" si="29"/>
        <v>4</v>
      </c>
      <c r="D203">
        <f t="shared" ca="1" si="30"/>
        <v>0</v>
      </c>
      <c r="F203" t="str">
        <f t="shared" ca="1" si="31"/>
        <v>TR49</v>
      </c>
      <c r="G203" t="str">
        <f ca="1">VLOOKUP(F203,Traders!$C$4:$E$103,2)</f>
        <v>Amman Duncan</v>
      </c>
      <c r="H203" t="str">
        <f ca="1">VLOOKUP(VLOOKUP(F203,Traders!$C$4:$E$103,3),Desks!$C$4:$D212,2)</f>
        <v>Desk 9</v>
      </c>
      <c r="I203" t="str">
        <f t="shared" ca="1" si="32"/>
        <v>CL904</v>
      </c>
      <c r="J203" t="str">
        <f t="shared" ca="1" si="33"/>
        <v>Client 904</v>
      </c>
      <c r="K203" t="str">
        <f t="shared" ca="1" si="34"/>
        <v>MK4</v>
      </c>
      <c r="L203" t="str">
        <f ca="1">VLOOKUP(K203,Markets!$C$4:$D212,2)</f>
        <v>Korea</v>
      </c>
      <c r="M203" t="str">
        <f t="shared" ca="1" si="35"/>
        <v>RL0</v>
      </c>
      <c r="N203" t="str">
        <f ca="1">VLOOKUP(M203,Role!$C$4:$D$5,2)</f>
        <v>Primary</v>
      </c>
    </row>
    <row r="204" spans="1:14" x14ac:dyDescent="0.2">
      <c r="A204">
        <f t="shared" ca="1" si="27"/>
        <v>46</v>
      </c>
      <c r="B204">
        <f t="shared" ca="1" si="28"/>
        <v>122</v>
      </c>
      <c r="C204">
        <f t="shared" ca="1" si="29"/>
        <v>9</v>
      </c>
      <c r="D204">
        <f t="shared" ca="1" si="30"/>
        <v>1</v>
      </c>
      <c r="F204" t="str">
        <f t="shared" ca="1" si="31"/>
        <v>TR46</v>
      </c>
      <c r="G204" t="str">
        <f ca="1">VLOOKUP(F204,Traders!$C$4:$E$103,2)</f>
        <v>Andreas Ferguson</v>
      </c>
      <c r="H204" t="str">
        <f ca="1">VLOOKUP(VLOOKUP(F204,Traders!$C$4:$E$103,3),Desks!$C$4:$D213,2)</f>
        <v>Desk 6</v>
      </c>
      <c r="I204" t="str">
        <f t="shared" ca="1" si="32"/>
        <v>CL122</v>
      </c>
      <c r="J204" t="str">
        <f t="shared" ca="1" si="33"/>
        <v>Client 122</v>
      </c>
      <c r="K204" t="str">
        <f t="shared" ca="1" si="34"/>
        <v>MK9</v>
      </c>
      <c r="L204" t="str">
        <f ca="1">VLOOKUP(K204,Markets!$C$4:$D213,2)</f>
        <v>New Zealand</v>
      </c>
      <c r="M204" t="str">
        <f t="shared" ca="1" si="35"/>
        <v>RL1</v>
      </c>
      <c r="N204" t="str">
        <f ca="1">VLOOKUP(M204,Role!$C$4:$D$5,2)</f>
        <v>Backup</v>
      </c>
    </row>
    <row r="205" spans="1:14" x14ac:dyDescent="0.2">
      <c r="A205">
        <f t="shared" ca="1" si="27"/>
        <v>91</v>
      </c>
      <c r="B205">
        <f t="shared" ca="1" si="28"/>
        <v>512</v>
      </c>
      <c r="C205">
        <f t="shared" ca="1" si="29"/>
        <v>4</v>
      </c>
      <c r="D205">
        <f t="shared" ca="1" si="30"/>
        <v>1</v>
      </c>
      <c r="F205" t="str">
        <f t="shared" ca="1" si="31"/>
        <v>TR91</v>
      </c>
      <c r="G205" t="str">
        <f ca="1">VLOOKUP(F205,Traders!$C$4:$E$103,2)</f>
        <v>Mateusz Maxwell</v>
      </c>
      <c r="H205" t="str">
        <f ca="1">VLOOKUP(VLOOKUP(F205,Traders!$C$4:$E$103,3),Desks!$C$4:$D214,2)</f>
        <v>Desk 1</v>
      </c>
      <c r="I205" t="str">
        <f t="shared" ca="1" si="32"/>
        <v>CL512</v>
      </c>
      <c r="J205" t="str">
        <f t="shared" ca="1" si="33"/>
        <v>Client 512</v>
      </c>
      <c r="K205" t="str">
        <f t="shared" ca="1" si="34"/>
        <v>MK4</v>
      </c>
      <c r="L205" t="str">
        <f ca="1">VLOOKUP(K205,Markets!$C$4:$D214,2)</f>
        <v>Korea</v>
      </c>
      <c r="M205" t="str">
        <f t="shared" ca="1" si="35"/>
        <v>RL1</v>
      </c>
      <c r="N205" t="str">
        <f ca="1">VLOOKUP(M205,Role!$C$4:$D$5,2)</f>
        <v>Backup</v>
      </c>
    </row>
    <row r="206" spans="1:14" x14ac:dyDescent="0.2">
      <c r="A206">
        <f t="shared" ca="1" si="27"/>
        <v>51</v>
      </c>
      <c r="B206">
        <f t="shared" ca="1" si="28"/>
        <v>935</v>
      </c>
      <c r="C206">
        <f t="shared" ca="1" si="29"/>
        <v>9</v>
      </c>
      <c r="D206">
        <f t="shared" ca="1" si="30"/>
        <v>0</v>
      </c>
      <c r="F206" t="str">
        <f t="shared" ca="1" si="31"/>
        <v>TR51</v>
      </c>
      <c r="G206" t="str">
        <f ca="1">VLOOKUP(F206,Traders!$C$4:$E$103,2)</f>
        <v>Cynthia Davis</v>
      </c>
      <c r="H206" t="str">
        <f ca="1">VLOOKUP(VLOOKUP(F206,Traders!$C$4:$E$103,3),Desks!$C$4:$D215,2)</f>
        <v>Desk 1</v>
      </c>
      <c r="I206" t="str">
        <f t="shared" ca="1" si="32"/>
        <v>CL935</v>
      </c>
      <c r="J206" t="str">
        <f t="shared" ca="1" si="33"/>
        <v>Client 935</v>
      </c>
      <c r="K206" t="str">
        <f t="shared" ca="1" si="34"/>
        <v>MK9</v>
      </c>
      <c r="L206" t="str">
        <f ca="1">VLOOKUP(K206,Markets!$C$4:$D215,2)</f>
        <v>New Zealand</v>
      </c>
      <c r="M206" t="str">
        <f t="shared" ca="1" si="35"/>
        <v>RL0</v>
      </c>
      <c r="N206" t="str">
        <f ca="1">VLOOKUP(M206,Role!$C$4:$D$5,2)</f>
        <v>Primary</v>
      </c>
    </row>
    <row r="207" spans="1:14" x14ac:dyDescent="0.2">
      <c r="A207">
        <f t="shared" ca="1" si="27"/>
        <v>51</v>
      </c>
      <c r="B207">
        <f t="shared" ca="1" si="28"/>
        <v>364</v>
      </c>
      <c r="C207">
        <f t="shared" ca="1" si="29"/>
        <v>6</v>
      </c>
      <c r="D207">
        <f t="shared" ca="1" si="30"/>
        <v>1</v>
      </c>
      <c r="F207" t="str">
        <f t="shared" ca="1" si="31"/>
        <v>TR51</v>
      </c>
      <c r="G207" t="str">
        <f ca="1">VLOOKUP(F207,Traders!$C$4:$E$103,2)</f>
        <v>Cynthia Davis</v>
      </c>
      <c r="H207" t="str">
        <f ca="1">VLOOKUP(VLOOKUP(F207,Traders!$C$4:$E$103,3),Desks!$C$4:$D216,2)</f>
        <v>Desk 1</v>
      </c>
      <c r="I207" t="str">
        <f t="shared" ca="1" si="32"/>
        <v>CL364</v>
      </c>
      <c r="J207" t="str">
        <f t="shared" ca="1" si="33"/>
        <v>Client 364</v>
      </c>
      <c r="K207" t="str">
        <f t="shared" ca="1" si="34"/>
        <v>MK6</v>
      </c>
      <c r="L207" t="str">
        <f ca="1">VLOOKUP(K207,Markets!$C$4:$D216,2)</f>
        <v>Australia</v>
      </c>
      <c r="M207" t="str">
        <f t="shared" ca="1" si="35"/>
        <v>RL1</v>
      </c>
      <c r="N207" t="str">
        <f ca="1">VLOOKUP(M207,Role!$C$4:$D$5,2)</f>
        <v>Backup</v>
      </c>
    </row>
    <row r="208" spans="1:14" x14ac:dyDescent="0.2">
      <c r="A208">
        <f t="shared" ca="1" si="27"/>
        <v>73</v>
      </c>
      <c r="B208">
        <f t="shared" ca="1" si="28"/>
        <v>304</v>
      </c>
      <c r="C208">
        <f t="shared" ca="1" si="29"/>
        <v>8</v>
      </c>
      <c r="D208">
        <f t="shared" ca="1" si="30"/>
        <v>1</v>
      </c>
      <c r="F208" t="str">
        <f t="shared" ca="1" si="31"/>
        <v>TR73</v>
      </c>
      <c r="G208" t="str">
        <f ca="1">VLOOKUP(F208,Traders!$C$4:$E$103,2)</f>
        <v>Bridie Bannister</v>
      </c>
      <c r="H208" t="str">
        <f ca="1">VLOOKUP(VLOOKUP(F208,Traders!$C$4:$E$103,3),Desks!$C$4:$D217,2)</f>
        <v>Desk 3</v>
      </c>
      <c r="I208" t="str">
        <f t="shared" ca="1" si="32"/>
        <v>CL304</v>
      </c>
      <c r="J208" t="str">
        <f t="shared" ca="1" si="33"/>
        <v>Client 304</v>
      </c>
      <c r="K208" t="str">
        <f t="shared" ca="1" si="34"/>
        <v>MK8</v>
      </c>
      <c r="L208" t="str">
        <f ca="1">VLOOKUP(K208,Markets!$C$4:$D217,2)</f>
        <v>India</v>
      </c>
      <c r="M208" t="str">
        <f t="shared" ca="1" si="35"/>
        <v>RL1</v>
      </c>
      <c r="N208" t="str">
        <f ca="1">VLOOKUP(M208,Role!$C$4:$D$5,2)</f>
        <v>Backup</v>
      </c>
    </row>
    <row r="209" spans="1:14" x14ac:dyDescent="0.2">
      <c r="A209">
        <f t="shared" ca="1" si="27"/>
        <v>80</v>
      </c>
      <c r="B209">
        <f t="shared" ca="1" si="28"/>
        <v>556</v>
      </c>
      <c r="C209">
        <f t="shared" ca="1" si="29"/>
        <v>9</v>
      </c>
      <c r="D209">
        <f t="shared" ca="1" si="30"/>
        <v>1</v>
      </c>
      <c r="F209" t="str">
        <f t="shared" ca="1" si="31"/>
        <v>TR80</v>
      </c>
      <c r="G209" t="str">
        <f ca="1">VLOOKUP(F209,Traders!$C$4:$E$103,2)</f>
        <v>Jac Hunter</v>
      </c>
      <c r="H209" t="str">
        <f ca="1">VLOOKUP(VLOOKUP(F209,Traders!$C$4:$E$103,3),Desks!$C$4:$D218,2)</f>
        <v>Desk 0</v>
      </c>
      <c r="I209" t="str">
        <f t="shared" ca="1" si="32"/>
        <v>CL556</v>
      </c>
      <c r="J209" t="str">
        <f t="shared" ca="1" si="33"/>
        <v>Client 556</v>
      </c>
      <c r="K209" t="str">
        <f t="shared" ca="1" si="34"/>
        <v>MK9</v>
      </c>
      <c r="L209" t="str">
        <f ca="1">VLOOKUP(K209,Markets!$C$4:$D218,2)</f>
        <v>New Zealand</v>
      </c>
      <c r="M209" t="str">
        <f t="shared" ca="1" si="35"/>
        <v>RL1</v>
      </c>
      <c r="N209" t="str">
        <f ca="1">VLOOKUP(M209,Role!$C$4:$D$5,2)</f>
        <v>Backup</v>
      </c>
    </row>
    <row r="210" spans="1:14" x14ac:dyDescent="0.2">
      <c r="A210">
        <f t="shared" ca="1" si="27"/>
        <v>2</v>
      </c>
      <c r="B210">
        <f t="shared" ca="1" si="28"/>
        <v>256</v>
      </c>
      <c r="C210">
        <f t="shared" ca="1" si="29"/>
        <v>4</v>
      </c>
      <c r="D210">
        <f t="shared" ca="1" si="30"/>
        <v>0</v>
      </c>
      <c r="F210" t="str">
        <f t="shared" ca="1" si="31"/>
        <v>TR2</v>
      </c>
      <c r="G210" t="str">
        <f ca="1">VLOOKUP(F210,Traders!$C$4:$E$103,2)</f>
        <v>Kain Bassett</v>
      </c>
      <c r="H210" t="str">
        <f ca="1">VLOOKUP(VLOOKUP(F210,Traders!$C$4:$E$103,3),Desks!$C$4:$D219,2)</f>
        <v>Desk 9</v>
      </c>
      <c r="I210" t="str">
        <f t="shared" ca="1" si="32"/>
        <v>CL256</v>
      </c>
      <c r="J210" t="str">
        <f t="shared" ca="1" si="33"/>
        <v>Client 256</v>
      </c>
      <c r="K210" t="str">
        <f t="shared" ca="1" si="34"/>
        <v>MK4</v>
      </c>
      <c r="L210" t="str">
        <f ca="1">VLOOKUP(K210,Markets!$C$4:$D219,2)</f>
        <v>Korea</v>
      </c>
      <c r="M210" t="str">
        <f t="shared" ca="1" si="35"/>
        <v>RL0</v>
      </c>
      <c r="N210" t="str">
        <f ca="1">VLOOKUP(M210,Role!$C$4:$D$5,2)</f>
        <v>Primary</v>
      </c>
    </row>
    <row r="211" spans="1:14" x14ac:dyDescent="0.2">
      <c r="A211">
        <f t="shared" ca="1" si="27"/>
        <v>42</v>
      </c>
      <c r="B211">
        <f t="shared" ca="1" si="28"/>
        <v>924</v>
      </c>
      <c r="C211">
        <f t="shared" ca="1" si="29"/>
        <v>3</v>
      </c>
      <c r="D211">
        <f t="shared" ca="1" si="30"/>
        <v>0</v>
      </c>
      <c r="F211" t="str">
        <f t="shared" ca="1" si="31"/>
        <v>TR42</v>
      </c>
      <c r="G211" t="str">
        <f ca="1">VLOOKUP(F211,Traders!$C$4:$E$103,2)</f>
        <v>Danni Sadler</v>
      </c>
      <c r="H211" t="str">
        <f ca="1">VLOOKUP(VLOOKUP(F211,Traders!$C$4:$E$103,3),Desks!$C$4:$D220,2)</f>
        <v>Desk 2</v>
      </c>
      <c r="I211" t="str">
        <f t="shared" ca="1" si="32"/>
        <v>CL924</v>
      </c>
      <c r="J211" t="str">
        <f t="shared" ca="1" si="33"/>
        <v>Client 924</v>
      </c>
      <c r="K211" t="str">
        <f t="shared" ca="1" si="34"/>
        <v>MK3</v>
      </c>
      <c r="L211" t="str">
        <f ca="1">VLOOKUP(K211,Markets!$C$4:$D220,2)</f>
        <v>Singapore</v>
      </c>
      <c r="M211" t="str">
        <f t="shared" ca="1" si="35"/>
        <v>RL0</v>
      </c>
      <c r="N211" t="str">
        <f ca="1">VLOOKUP(M211,Role!$C$4:$D$5,2)</f>
        <v>Primary</v>
      </c>
    </row>
    <row r="212" spans="1:14" x14ac:dyDescent="0.2">
      <c r="A212">
        <f t="shared" ca="1" si="27"/>
        <v>11</v>
      </c>
      <c r="B212">
        <f t="shared" ca="1" si="28"/>
        <v>662</v>
      </c>
      <c r="C212">
        <f t="shared" ca="1" si="29"/>
        <v>6</v>
      </c>
      <c r="D212">
        <f t="shared" ca="1" si="30"/>
        <v>0</v>
      </c>
      <c r="F212" t="str">
        <f t="shared" ca="1" si="31"/>
        <v>TR11</v>
      </c>
      <c r="G212" t="str">
        <f ca="1">VLOOKUP(F212,Traders!$C$4:$E$103,2)</f>
        <v>Mai Cannon</v>
      </c>
      <c r="H212" t="str">
        <f ca="1">VLOOKUP(VLOOKUP(F212,Traders!$C$4:$E$103,3),Desks!$C$4:$D221,2)</f>
        <v>Desk 1</v>
      </c>
      <c r="I212" t="str">
        <f t="shared" ca="1" si="32"/>
        <v>CL662</v>
      </c>
      <c r="J212" t="str">
        <f t="shared" ca="1" si="33"/>
        <v>Client 662</v>
      </c>
      <c r="K212" t="str">
        <f t="shared" ca="1" si="34"/>
        <v>MK6</v>
      </c>
      <c r="L212" t="str">
        <f ca="1">VLOOKUP(K212,Markets!$C$4:$D221,2)</f>
        <v>Australia</v>
      </c>
      <c r="M212" t="str">
        <f t="shared" ca="1" si="35"/>
        <v>RL0</v>
      </c>
      <c r="N212" t="str">
        <f ca="1">VLOOKUP(M212,Role!$C$4:$D$5,2)</f>
        <v>Primary</v>
      </c>
    </row>
    <row r="213" spans="1:14" x14ac:dyDescent="0.2">
      <c r="A213">
        <f t="shared" ca="1" si="27"/>
        <v>14</v>
      </c>
      <c r="B213">
        <f t="shared" ca="1" si="28"/>
        <v>400</v>
      </c>
      <c r="C213">
        <f t="shared" ca="1" si="29"/>
        <v>1</v>
      </c>
      <c r="D213">
        <f t="shared" ca="1" si="30"/>
        <v>0</v>
      </c>
      <c r="F213" t="str">
        <f t="shared" ca="1" si="31"/>
        <v>TR14</v>
      </c>
      <c r="G213" t="str">
        <f ca="1">VLOOKUP(F213,Traders!$C$4:$E$103,2)</f>
        <v>Vinnie Dennis</v>
      </c>
      <c r="H213" t="str">
        <f ca="1">VLOOKUP(VLOOKUP(F213,Traders!$C$4:$E$103,3),Desks!$C$4:$D222,2)</f>
        <v>Desk 4</v>
      </c>
      <c r="I213" t="str">
        <f t="shared" ca="1" si="32"/>
        <v>CL400</v>
      </c>
      <c r="J213" t="str">
        <f t="shared" ca="1" si="33"/>
        <v>Client 400</v>
      </c>
      <c r="K213" t="str">
        <f t="shared" ca="1" si="34"/>
        <v>MK1</v>
      </c>
      <c r="L213" t="str">
        <f ca="1">VLOOKUP(K213,Markets!$C$4:$D222,2)</f>
        <v>Hong Kong</v>
      </c>
      <c r="M213" t="str">
        <f t="shared" ca="1" si="35"/>
        <v>RL0</v>
      </c>
      <c r="N213" t="str">
        <f ca="1">VLOOKUP(M213,Role!$C$4:$D$5,2)</f>
        <v>Primary</v>
      </c>
    </row>
    <row r="214" spans="1:14" x14ac:dyDescent="0.2">
      <c r="A214">
        <f t="shared" ca="1" si="27"/>
        <v>75</v>
      </c>
      <c r="B214">
        <f t="shared" ca="1" si="28"/>
        <v>220</v>
      </c>
      <c r="C214">
        <f t="shared" ca="1" si="29"/>
        <v>6</v>
      </c>
      <c r="D214">
        <f t="shared" ca="1" si="30"/>
        <v>1</v>
      </c>
      <c r="F214" t="str">
        <f t="shared" ca="1" si="31"/>
        <v>TR75</v>
      </c>
      <c r="G214" t="str">
        <f ca="1">VLOOKUP(F214,Traders!$C$4:$E$103,2)</f>
        <v>Georgiana Park</v>
      </c>
      <c r="H214" t="str">
        <f ca="1">VLOOKUP(VLOOKUP(F214,Traders!$C$4:$E$103,3),Desks!$C$4:$D223,2)</f>
        <v>Desk 5</v>
      </c>
      <c r="I214" t="str">
        <f t="shared" ca="1" si="32"/>
        <v>CL220</v>
      </c>
      <c r="J214" t="str">
        <f t="shared" ca="1" si="33"/>
        <v>Client 220</v>
      </c>
      <c r="K214" t="str">
        <f t="shared" ca="1" si="34"/>
        <v>MK6</v>
      </c>
      <c r="L214" t="str">
        <f ca="1">VLOOKUP(K214,Markets!$C$4:$D223,2)</f>
        <v>Australia</v>
      </c>
      <c r="M214" t="str">
        <f t="shared" ca="1" si="35"/>
        <v>RL1</v>
      </c>
      <c r="N214" t="str">
        <f ca="1">VLOOKUP(M214,Role!$C$4:$D$5,2)</f>
        <v>Backup</v>
      </c>
    </row>
    <row r="215" spans="1:14" x14ac:dyDescent="0.2">
      <c r="A215">
        <f t="shared" ca="1" si="27"/>
        <v>64</v>
      </c>
      <c r="B215">
        <f t="shared" ca="1" si="28"/>
        <v>783</v>
      </c>
      <c r="C215">
        <f t="shared" ca="1" si="29"/>
        <v>2</v>
      </c>
      <c r="D215">
        <f t="shared" ca="1" si="30"/>
        <v>1</v>
      </c>
      <c r="F215" t="str">
        <f t="shared" ca="1" si="31"/>
        <v>TR64</v>
      </c>
      <c r="G215" t="str">
        <f ca="1">VLOOKUP(F215,Traders!$C$4:$E$103,2)</f>
        <v>Julien Shelton</v>
      </c>
      <c r="H215" t="str">
        <f ca="1">VLOOKUP(VLOOKUP(F215,Traders!$C$4:$E$103,3),Desks!$C$4:$D224,2)</f>
        <v>Desk 4</v>
      </c>
      <c r="I215" t="str">
        <f t="shared" ca="1" si="32"/>
        <v>CL783</v>
      </c>
      <c r="J215" t="str">
        <f t="shared" ca="1" si="33"/>
        <v>Client 783</v>
      </c>
      <c r="K215" t="str">
        <f t="shared" ca="1" si="34"/>
        <v>MK2</v>
      </c>
      <c r="L215" t="str">
        <f ca="1">VLOOKUP(K215,Markets!$C$4:$D224,2)</f>
        <v>China</v>
      </c>
      <c r="M215" t="str">
        <f t="shared" ca="1" si="35"/>
        <v>RL1</v>
      </c>
      <c r="N215" t="str">
        <f ca="1">VLOOKUP(M215,Role!$C$4:$D$5,2)</f>
        <v>Backup</v>
      </c>
    </row>
    <row r="216" spans="1:14" x14ac:dyDescent="0.2">
      <c r="A216">
        <f t="shared" ca="1" si="27"/>
        <v>20</v>
      </c>
      <c r="B216">
        <f t="shared" ca="1" si="28"/>
        <v>269</v>
      </c>
      <c r="C216">
        <f t="shared" ca="1" si="29"/>
        <v>5</v>
      </c>
      <c r="D216">
        <f t="shared" ca="1" si="30"/>
        <v>1</v>
      </c>
      <c r="F216" t="str">
        <f t="shared" ca="1" si="31"/>
        <v>TR20</v>
      </c>
      <c r="G216" t="str">
        <f ca="1">VLOOKUP(F216,Traders!$C$4:$E$103,2)</f>
        <v>Teigan Greig</v>
      </c>
      <c r="H216" t="str">
        <f ca="1">VLOOKUP(VLOOKUP(F216,Traders!$C$4:$E$103,3),Desks!$C$4:$D225,2)</f>
        <v>Desk 0</v>
      </c>
      <c r="I216" t="str">
        <f t="shared" ca="1" si="32"/>
        <v>CL269</v>
      </c>
      <c r="J216" t="str">
        <f t="shared" ca="1" si="33"/>
        <v>Client 269</v>
      </c>
      <c r="K216" t="str">
        <f t="shared" ca="1" si="34"/>
        <v>MK5</v>
      </c>
      <c r="L216" t="str">
        <f ca="1">VLOOKUP(K216,Markets!$C$4:$D225,2)</f>
        <v>Malaysia</v>
      </c>
      <c r="M216" t="str">
        <f t="shared" ca="1" si="35"/>
        <v>RL1</v>
      </c>
      <c r="N216" t="str">
        <f ca="1">VLOOKUP(M216,Role!$C$4:$D$5,2)</f>
        <v>Backup</v>
      </c>
    </row>
    <row r="217" spans="1:14" x14ac:dyDescent="0.2">
      <c r="A217">
        <f t="shared" ca="1" si="27"/>
        <v>7</v>
      </c>
      <c r="B217">
        <f t="shared" ca="1" si="28"/>
        <v>315</v>
      </c>
      <c r="C217">
        <f t="shared" ca="1" si="29"/>
        <v>3</v>
      </c>
      <c r="D217">
        <f t="shared" ca="1" si="30"/>
        <v>1</v>
      </c>
      <c r="F217" t="str">
        <f t="shared" ca="1" si="31"/>
        <v>TR7</v>
      </c>
      <c r="G217" t="str">
        <f ca="1">VLOOKUP(F217,Traders!$C$4:$E$103,2)</f>
        <v>Amiyah Gilmour</v>
      </c>
      <c r="H217" t="str">
        <f ca="1">VLOOKUP(VLOOKUP(F217,Traders!$C$4:$E$103,3),Desks!$C$4:$D226,2)</f>
        <v>Desk 9</v>
      </c>
      <c r="I217" t="str">
        <f t="shared" ca="1" si="32"/>
        <v>CL315</v>
      </c>
      <c r="J217" t="str">
        <f t="shared" ca="1" si="33"/>
        <v>Client 315</v>
      </c>
      <c r="K217" t="str">
        <f t="shared" ca="1" si="34"/>
        <v>MK3</v>
      </c>
      <c r="L217" t="str">
        <f ca="1">VLOOKUP(K217,Markets!$C$4:$D226,2)</f>
        <v>Singapore</v>
      </c>
      <c r="M217" t="str">
        <f t="shared" ca="1" si="35"/>
        <v>RL1</v>
      </c>
      <c r="N217" t="str">
        <f ca="1">VLOOKUP(M217,Role!$C$4:$D$5,2)</f>
        <v>Backup</v>
      </c>
    </row>
    <row r="218" spans="1:14" x14ac:dyDescent="0.2">
      <c r="A218">
        <f t="shared" ca="1" si="27"/>
        <v>89</v>
      </c>
      <c r="B218">
        <f t="shared" ca="1" si="28"/>
        <v>364</v>
      </c>
      <c r="C218">
        <f t="shared" ca="1" si="29"/>
        <v>7</v>
      </c>
      <c r="D218">
        <f t="shared" ca="1" si="30"/>
        <v>0</v>
      </c>
      <c r="F218" t="str">
        <f t="shared" ca="1" si="31"/>
        <v>TR89</v>
      </c>
      <c r="G218" t="str">
        <f ca="1">VLOOKUP(F218,Traders!$C$4:$E$103,2)</f>
        <v>Shelly Harwood</v>
      </c>
      <c r="H218" t="str">
        <f ca="1">VLOOKUP(VLOOKUP(F218,Traders!$C$4:$E$103,3),Desks!$C$4:$D227,2)</f>
        <v>Desk 9</v>
      </c>
      <c r="I218" t="str">
        <f t="shared" ca="1" si="32"/>
        <v>CL364</v>
      </c>
      <c r="J218" t="str">
        <f t="shared" ca="1" si="33"/>
        <v>Client 364</v>
      </c>
      <c r="K218" t="str">
        <f t="shared" ca="1" si="34"/>
        <v>MK7</v>
      </c>
      <c r="L218" t="str">
        <f ca="1">VLOOKUP(K218,Markets!$C$4:$D227,2)</f>
        <v>Taiwan</v>
      </c>
      <c r="M218" t="str">
        <f t="shared" ca="1" si="35"/>
        <v>RL0</v>
      </c>
      <c r="N218" t="str">
        <f ca="1">VLOOKUP(M218,Role!$C$4:$D$5,2)</f>
        <v>Primary</v>
      </c>
    </row>
    <row r="219" spans="1:14" x14ac:dyDescent="0.2">
      <c r="A219">
        <f t="shared" ca="1" si="27"/>
        <v>36</v>
      </c>
      <c r="B219">
        <f t="shared" ca="1" si="28"/>
        <v>742</v>
      </c>
      <c r="C219">
        <f t="shared" ca="1" si="29"/>
        <v>0</v>
      </c>
      <c r="D219">
        <f t="shared" ca="1" si="30"/>
        <v>0</v>
      </c>
      <c r="F219" t="str">
        <f t="shared" ca="1" si="31"/>
        <v>TR36</v>
      </c>
      <c r="G219" t="str">
        <f ca="1">VLOOKUP(F219,Traders!$C$4:$E$103,2)</f>
        <v>Shania Gilbert</v>
      </c>
      <c r="H219" t="str">
        <f ca="1">VLOOKUP(VLOOKUP(F219,Traders!$C$4:$E$103,3),Desks!$C$4:$D228,2)</f>
        <v>Desk 6</v>
      </c>
      <c r="I219" t="str">
        <f t="shared" ca="1" si="32"/>
        <v>CL742</v>
      </c>
      <c r="J219" t="str">
        <f t="shared" ca="1" si="33"/>
        <v>Client 742</v>
      </c>
      <c r="K219" t="str">
        <f t="shared" ca="1" si="34"/>
        <v>MK0</v>
      </c>
      <c r="L219" t="str">
        <f ca="1">VLOOKUP(K219,Markets!$C$4:$D228,2)</f>
        <v>Japan</v>
      </c>
      <c r="M219" t="str">
        <f t="shared" ca="1" si="35"/>
        <v>RL0</v>
      </c>
      <c r="N219" t="str">
        <f ca="1">VLOOKUP(M219,Role!$C$4:$D$5,2)</f>
        <v>Primary</v>
      </c>
    </row>
    <row r="220" spans="1:14" x14ac:dyDescent="0.2">
      <c r="A220">
        <f t="shared" ca="1" si="27"/>
        <v>97</v>
      </c>
      <c r="B220">
        <f t="shared" ca="1" si="28"/>
        <v>994</v>
      </c>
      <c r="C220">
        <f t="shared" ca="1" si="29"/>
        <v>8</v>
      </c>
      <c r="D220">
        <f t="shared" ca="1" si="30"/>
        <v>0</v>
      </c>
      <c r="F220" t="str">
        <f t="shared" ca="1" si="31"/>
        <v>TR97</v>
      </c>
      <c r="G220" t="str">
        <f ca="1">VLOOKUP(F220,Traders!$C$4:$E$103,2)</f>
        <v>Samera Fritz</v>
      </c>
      <c r="H220" t="str">
        <f ca="1">VLOOKUP(VLOOKUP(F220,Traders!$C$4:$E$103,3),Desks!$C$4:$D229,2)</f>
        <v>Desk 7</v>
      </c>
      <c r="I220" t="str">
        <f t="shared" ca="1" si="32"/>
        <v>CL994</v>
      </c>
      <c r="J220" t="str">
        <f t="shared" ca="1" si="33"/>
        <v>Client 994</v>
      </c>
      <c r="K220" t="str">
        <f t="shared" ca="1" si="34"/>
        <v>MK8</v>
      </c>
      <c r="L220" t="str">
        <f ca="1">VLOOKUP(K220,Markets!$C$4:$D229,2)</f>
        <v>India</v>
      </c>
      <c r="M220" t="str">
        <f t="shared" ca="1" si="35"/>
        <v>RL0</v>
      </c>
      <c r="N220" t="str">
        <f ca="1">VLOOKUP(M220,Role!$C$4:$D$5,2)</f>
        <v>Primary</v>
      </c>
    </row>
    <row r="221" spans="1:14" x14ac:dyDescent="0.2">
      <c r="A221">
        <f t="shared" ca="1" si="27"/>
        <v>31</v>
      </c>
      <c r="B221">
        <f t="shared" ca="1" si="28"/>
        <v>444</v>
      </c>
      <c r="C221">
        <f t="shared" ca="1" si="29"/>
        <v>5</v>
      </c>
      <c r="D221">
        <f t="shared" ca="1" si="30"/>
        <v>1</v>
      </c>
      <c r="F221" t="str">
        <f t="shared" ca="1" si="31"/>
        <v>TR31</v>
      </c>
      <c r="G221" t="str">
        <f ca="1">VLOOKUP(F221,Traders!$C$4:$E$103,2)</f>
        <v>Sahil Acevedo</v>
      </c>
      <c r="H221" t="str">
        <f ca="1">VLOOKUP(VLOOKUP(F221,Traders!$C$4:$E$103,3),Desks!$C$4:$D230,2)</f>
        <v>Desk 1</v>
      </c>
      <c r="I221" t="str">
        <f t="shared" ca="1" si="32"/>
        <v>CL444</v>
      </c>
      <c r="J221" t="str">
        <f t="shared" ca="1" si="33"/>
        <v>Client 444</v>
      </c>
      <c r="K221" t="str">
        <f t="shared" ca="1" si="34"/>
        <v>MK5</v>
      </c>
      <c r="L221" t="str">
        <f ca="1">VLOOKUP(K221,Markets!$C$4:$D230,2)</f>
        <v>Malaysia</v>
      </c>
      <c r="M221" t="str">
        <f t="shared" ca="1" si="35"/>
        <v>RL1</v>
      </c>
      <c r="N221" t="str">
        <f ca="1">VLOOKUP(M221,Role!$C$4:$D$5,2)</f>
        <v>Backup</v>
      </c>
    </row>
    <row r="222" spans="1:14" x14ac:dyDescent="0.2">
      <c r="A222">
        <f t="shared" ca="1" si="27"/>
        <v>27</v>
      </c>
      <c r="B222">
        <f t="shared" ca="1" si="28"/>
        <v>621</v>
      </c>
      <c r="C222">
        <f t="shared" ca="1" si="29"/>
        <v>3</v>
      </c>
      <c r="D222">
        <f t="shared" ca="1" si="30"/>
        <v>0</v>
      </c>
      <c r="F222" t="str">
        <f t="shared" ca="1" si="31"/>
        <v>TR27</v>
      </c>
      <c r="G222" t="str">
        <f ca="1">VLOOKUP(F222,Traders!$C$4:$E$103,2)</f>
        <v>Isis Ramos</v>
      </c>
      <c r="H222" t="str">
        <f ca="1">VLOOKUP(VLOOKUP(F222,Traders!$C$4:$E$103,3),Desks!$C$4:$D231,2)</f>
        <v>Desk 7</v>
      </c>
      <c r="I222" t="str">
        <f t="shared" ca="1" si="32"/>
        <v>CL621</v>
      </c>
      <c r="J222" t="str">
        <f t="shared" ca="1" si="33"/>
        <v>Client 621</v>
      </c>
      <c r="K222" t="str">
        <f t="shared" ca="1" si="34"/>
        <v>MK3</v>
      </c>
      <c r="L222" t="str">
        <f ca="1">VLOOKUP(K222,Markets!$C$4:$D231,2)</f>
        <v>Singapore</v>
      </c>
      <c r="M222" t="str">
        <f t="shared" ca="1" si="35"/>
        <v>RL0</v>
      </c>
      <c r="N222" t="str">
        <f ca="1">VLOOKUP(M222,Role!$C$4:$D$5,2)</f>
        <v>Primary</v>
      </c>
    </row>
    <row r="223" spans="1:14" x14ac:dyDescent="0.2">
      <c r="A223">
        <f t="shared" ca="1" si="27"/>
        <v>25</v>
      </c>
      <c r="B223">
        <f t="shared" ca="1" si="28"/>
        <v>781</v>
      </c>
      <c r="C223">
        <f t="shared" ca="1" si="29"/>
        <v>2</v>
      </c>
      <c r="D223">
        <f t="shared" ca="1" si="30"/>
        <v>0</v>
      </c>
      <c r="F223" t="str">
        <f t="shared" ca="1" si="31"/>
        <v>TR25</v>
      </c>
      <c r="G223" t="str">
        <f ca="1">VLOOKUP(F223,Traders!$C$4:$E$103,2)</f>
        <v>Breanna Mcmahon</v>
      </c>
      <c r="H223" t="str">
        <f ca="1">VLOOKUP(VLOOKUP(F223,Traders!$C$4:$E$103,3),Desks!$C$4:$D232,2)</f>
        <v>Desk 5</v>
      </c>
      <c r="I223" t="str">
        <f t="shared" ca="1" si="32"/>
        <v>CL781</v>
      </c>
      <c r="J223" t="str">
        <f t="shared" ca="1" si="33"/>
        <v>Client 781</v>
      </c>
      <c r="K223" t="str">
        <f t="shared" ca="1" si="34"/>
        <v>MK2</v>
      </c>
      <c r="L223" t="str">
        <f ca="1">VLOOKUP(K223,Markets!$C$4:$D232,2)</f>
        <v>China</v>
      </c>
      <c r="M223" t="str">
        <f t="shared" ca="1" si="35"/>
        <v>RL0</v>
      </c>
      <c r="N223" t="str">
        <f ca="1">VLOOKUP(M223,Role!$C$4:$D$5,2)</f>
        <v>Primary</v>
      </c>
    </row>
    <row r="224" spans="1:14" x14ac:dyDescent="0.2">
      <c r="A224">
        <f t="shared" ca="1" si="27"/>
        <v>18</v>
      </c>
      <c r="B224">
        <f t="shared" ca="1" si="28"/>
        <v>156</v>
      </c>
      <c r="C224">
        <f t="shared" ca="1" si="29"/>
        <v>3</v>
      </c>
      <c r="D224">
        <f t="shared" ca="1" si="30"/>
        <v>0</v>
      </c>
      <c r="F224" t="str">
        <f t="shared" ca="1" si="31"/>
        <v>TR18</v>
      </c>
      <c r="G224" t="str">
        <f ca="1">VLOOKUP(F224,Traders!$C$4:$E$103,2)</f>
        <v>Daniel Dunkley</v>
      </c>
      <c r="H224" t="str">
        <f ca="1">VLOOKUP(VLOOKUP(F224,Traders!$C$4:$E$103,3),Desks!$C$4:$D233,2)</f>
        <v>Desk 8</v>
      </c>
      <c r="I224" t="str">
        <f t="shared" ca="1" si="32"/>
        <v>CL156</v>
      </c>
      <c r="J224" t="str">
        <f t="shared" ca="1" si="33"/>
        <v>Client 156</v>
      </c>
      <c r="K224" t="str">
        <f t="shared" ca="1" si="34"/>
        <v>MK3</v>
      </c>
      <c r="L224" t="str">
        <f ca="1">VLOOKUP(K224,Markets!$C$4:$D233,2)</f>
        <v>Singapore</v>
      </c>
      <c r="M224" t="str">
        <f t="shared" ca="1" si="35"/>
        <v>RL0</v>
      </c>
      <c r="N224" t="str">
        <f ca="1">VLOOKUP(M224,Role!$C$4:$D$5,2)</f>
        <v>Primary</v>
      </c>
    </row>
    <row r="225" spans="1:14" x14ac:dyDescent="0.2">
      <c r="A225">
        <f t="shared" ca="1" si="27"/>
        <v>89</v>
      </c>
      <c r="B225">
        <f t="shared" ca="1" si="28"/>
        <v>387</v>
      </c>
      <c r="C225">
        <f t="shared" ca="1" si="29"/>
        <v>3</v>
      </c>
      <c r="D225">
        <f t="shared" ca="1" si="30"/>
        <v>0</v>
      </c>
      <c r="F225" t="str">
        <f t="shared" ca="1" si="31"/>
        <v>TR89</v>
      </c>
      <c r="G225" t="str">
        <f ca="1">VLOOKUP(F225,Traders!$C$4:$E$103,2)</f>
        <v>Shelly Harwood</v>
      </c>
      <c r="H225" t="str">
        <f ca="1">VLOOKUP(VLOOKUP(F225,Traders!$C$4:$E$103,3),Desks!$C$4:$D234,2)</f>
        <v>Desk 9</v>
      </c>
      <c r="I225" t="str">
        <f t="shared" ca="1" si="32"/>
        <v>CL387</v>
      </c>
      <c r="J225" t="str">
        <f t="shared" ca="1" si="33"/>
        <v>Client 387</v>
      </c>
      <c r="K225" t="str">
        <f t="shared" ca="1" si="34"/>
        <v>MK3</v>
      </c>
      <c r="L225" t="str">
        <f ca="1">VLOOKUP(K225,Markets!$C$4:$D234,2)</f>
        <v>Singapore</v>
      </c>
      <c r="M225" t="str">
        <f t="shared" ca="1" si="35"/>
        <v>RL0</v>
      </c>
      <c r="N225" t="str">
        <f ca="1">VLOOKUP(M225,Role!$C$4:$D$5,2)</f>
        <v>Primary</v>
      </c>
    </row>
    <row r="226" spans="1:14" x14ac:dyDescent="0.2">
      <c r="A226">
        <f t="shared" ca="1" si="27"/>
        <v>61</v>
      </c>
      <c r="B226">
        <f t="shared" ca="1" si="28"/>
        <v>759</v>
      </c>
      <c r="C226">
        <f t="shared" ca="1" si="29"/>
        <v>3</v>
      </c>
      <c r="D226">
        <f t="shared" ca="1" si="30"/>
        <v>0</v>
      </c>
      <c r="F226" t="str">
        <f t="shared" ca="1" si="31"/>
        <v>TR61</v>
      </c>
      <c r="G226" t="str">
        <f ca="1">VLOOKUP(F226,Traders!$C$4:$E$103,2)</f>
        <v>Riccardo Fields</v>
      </c>
      <c r="H226" t="str">
        <f ca="1">VLOOKUP(VLOOKUP(F226,Traders!$C$4:$E$103,3),Desks!$C$4:$D235,2)</f>
        <v>Desk 1</v>
      </c>
      <c r="I226" t="str">
        <f t="shared" ca="1" si="32"/>
        <v>CL759</v>
      </c>
      <c r="J226" t="str">
        <f t="shared" ca="1" si="33"/>
        <v>Client 759</v>
      </c>
      <c r="K226" t="str">
        <f t="shared" ca="1" si="34"/>
        <v>MK3</v>
      </c>
      <c r="L226" t="str">
        <f ca="1">VLOOKUP(K226,Markets!$C$4:$D235,2)</f>
        <v>Singapore</v>
      </c>
      <c r="M226" t="str">
        <f t="shared" ca="1" si="35"/>
        <v>RL0</v>
      </c>
      <c r="N226" t="str">
        <f ca="1">VLOOKUP(M226,Role!$C$4:$D$5,2)</f>
        <v>Primary</v>
      </c>
    </row>
    <row r="227" spans="1:14" x14ac:dyDescent="0.2">
      <c r="A227">
        <f t="shared" ca="1" si="27"/>
        <v>28</v>
      </c>
      <c r="B227">
        <f t="shared" ca="1" si="28"/>
        <v>574</v>
      </c>
      <c r="C227">
        <f t="shared" ca="1" si="29"/>
        <v>1</v>
      </c>
      <c r="D227">
        <f t="shared" ca="1" si="30"/>
        <v>1</v>
      </c>
      <c r="F227" t="str">
        <f t="shared" ca="1" si="31"/>
        <v>TR28</v>
      </c>
      <c r="G227" t="str">
        <f ca="1">VLOOKUP(F227,Traders!$C$4:$E$103,2)</f>
        <v>Asma Millar</v>
      </c>
      <c r="H227" t="str">
        <f ca="1">VLOOKUP(VLOOKUP(F227,Traders!$C$4:$E$103,3),Desks!$C$4:$D236,2)</f>
        <v>Desk 8</v>
      </c>
      <c r="I227" t="str">
        <f t="shared" ca="1" si="32"/>
        <v>CL574</v>
      </c>
      <c r="J227" t="str">
        <f t="shared" ca="1" si="33"/>
        <v>Client 574</v>
      </c>
      <c r="K227" t="str">
        <f t="shared" ca="1" si="34"/>
        <v>MK1</v>
      </c>
      <c r="L227" t="str">
        <f ca="1">VLOOKUP(K227,Markets!$C$4:$D236,2)</f>
        <v>Hong Kong</v>
      </c>
      <c r="M227" t="str">
        <f t="shared" ca="1" si="35"/>
        <v>RL1</v>
      </c>
      <c r="N227" t="str">
        <f ca="1">VLOOKUP(M227,Role!$C$4:$D$5,2)</f>
        <v>Backup</v>
      </c>
    </row>
    <row r="228" spans="1:14" x14ac:dyDescent="0.2">
      <c r="A228">
        <f t="shared" ca="1" si="27"/>
        <v>32</v>
      </c>
      <c r="B228">
        <f t="shared" ca="1" si="28"/>
        <v>711</v>
      </c>
      <c r="C228">
        <f t="shared" ca="1" si="29"/>
        <v>8</v>
      </c>
      <c r="D228">
        <f t="shared" ca="1" si="30"/>
        <v>0</v>
      </c>
      <c r="F228" t="str">
        <f t="shared" ca="1" si="31"/>
        <v>TR32</v>
      </c>
      <c r="G228" t="str">
        <f ca="1">VLOOKUP(F228,Traders!$C$4:$E$103,2)</f>
        <v>Shyla Gomez</v>
      </c>
      <c r="H228" t="str">
        <f ca="1">VLOOKUP(VLOOKUP(F228,Traders!$C$4:$E$103,3),Desks!$C$4:$D237,2)</f>
        <v>Desk 2</v>
      </c>
      <c r="I228" t="str">
        <f t="shared" ca="1" si="32"/>
        <v>CL711</v>
      </c>
      <c r="J228" t="str">
        <f t="shared" ca="1" si="33"/>
        <v>Client 711</v>
      </c>
      <c r="K228" t="str">
        <f t="shared" ca="1" si="34"/>
        <v>MK8</v>
      </c>
      <c r="L228" t="str">
        <f ca="1">VLOOKUP(K228,Markets!$C$4:$D237,2)</f>
        <v>India</v>
      </c>
      <c r="M228" t="str">
        <f t="shared" ca="1" si="35"/>
        <v>RL0</v>
      </c>
      <c r="N228" t="str">
        <f ca="1">VLOOKUP(M228,Role!$C$4:$D$5,2)</f>
        <v>Primary</v>
      </c>
    </row>
    <row r="229" spans="1:14" x14ac:dyDescent="0.2">
      <c r="A229">
        <f t="shared" ca="1" si="27"/>
        <v>26</v>
      </c>
      <c r="B229">
        <f t="shared" ca="1" si="28"/>
        <v>945</v>
      </c>
      <c r="C229">
        <f t="shared" ca="1" si="29"/>
        <v>1</v>
      </c>
      <c r="D229">
        <f t="shared" ca="1" si="30"/>
        <v>0</v>
      </c>
      <c r="F229" t="str">
        <f t="shared" ca="1" si="31"/>
        <v>TR26</v>
      </c>
      <c r="G229" t="str">
        <f ca="1">VLOOKUP(F229,Traders!$C$4:$E$103,2)</f>
        <v>Bella-Rose Vickers</v>
      </c>
      <c r="H229" t="str">
        <f ca="1">VLOOKUP(VLOOKUP(F229,Traders!$C$4:$E$103,3),Desks!$C$4:$D238,2)</f>
        <v>Desk 6</v>
      </c>
      <c r="I229" t="str">
        <f t="shared" ca="1" si="32"/>
        <v>CL945</v>
      </c>
      <c r="J229" t="str">
        <f t="shared" ca="1" si="33"/>
        <v>Client 945</v>
      </c>
      <c r="K229" t="str">
        <f t="shared" ca="1" si="34"/>
        <v>MK1</v>
      </c>
      <c r="L229" t="str">
        <f ca="1">VLOOKUP(K229,Markets!$C$4:$D238,2)</f>
        <v>Hong Kong</v>
      </c>
      <c r="M229" t="str">
        <f t="shared" ca="1" si="35"/>
        <v>RL0</v>
      </c>
      <c r="N229" t="str">
        <f ca="1">VLOOKUP(M229,Role!$C$4:$D$5,2)</f>
        <v>Primary</v>
      </c>
    </row>
    <row r="230" spans="1:14" x14ac:dyDescent="0.2">
      <c r="A230">
        <f t="shared" ca="1" si="27"/>
        <v>94</v>
      </c>
      <c r="B230">
        <f t="shared" ca="1" si="28"/>
        <v>579</v>
      </c>
      <c r="C230">
        <f t="shared" ca="1" si="29"/>
        <v>8</v>
      </c>
      <c r="D230">
        <f t="shared" ca="1" si="30"/>
        <v>0</v>
      </c>
      <c r="F230" t="str">
        <f t="shared" ca="1" si="31"/>
        <v>TR94</v>
      </c>
      <c r="G230" t="str">
        <f ca="1">VLOOKUP(F230,Traders!$C$4:$E$103,2)</f>
        <v>Nabil Holcomb</v>
      </c>
      <c r="H230" t="str">
        <f ca="1">VLOOKUP(VLOOKUP(F230,Traders!$C$4:$E$103,3),Desks!$C$4:$D239,2)</f>
        <v>Desk 4</v>
      </c>
      <c r="I230" t="str">
        <f t="shared" ca="1" si="32"/>
        <v>CL579</v>
      </c>
      <c r="J230" t="str">
        <f t="shared" ca="1" si="33"/>
        <v>Client 579</v>
      </c>
      <c r="K230" t="str">
        <f t="shared" ca="1" si="34"/>
        <v>MK8</v>
      </c>
      <c r="L230" t="str">
        <f ca="1">VLOOKUP(K230,Markets!$C$4:$D239,2)</f>
        <v>India</v>
      </c>
      <c r="M230" t="str">
        <f t="shared" ca="1" si="35"/>
        <v>RL0</v>
      </c>
      <c r="N230" t="str">
        <f ca="1">VLOOKUP(M230,Role!$C$4:$D$5,2)</f>
        <v>Primary</v>
      </c>
    </row>
    <row r="231" spans="1:14" x14ac:dyDescent="0.2">
      <c r="A231">
        <f t="shared" ca="1" si="27"/>
        <v>35</v>
      </c>
      <c r="B231">
        <f t="shared" ca="1" si="28"/>
        <v>121</v>
      </c>
      <c r="C231">
        <f t="shared" ca="1" si="29"/>
        <v>0</v>
      </c>
      <c r="D231">
        <f t="shared" ca="1" si="30"/>
        <v>0</v>
      </c>
      <c r="F231" t="str">
        <f t="shared" ca="1" si="31"/>
        <v>TR35</v>
      </c>
      <c r="G231" t="str">
        <f ca="1">VLOOKUP(F231,Traders!$C$4:$E$103,2)</f>
        <v>Della Madden</v>
      </c>
      <c r="H231" t="str">
        <f ca="1">VLOOKUP(VLOOKUP(F231,Traders!$C$4:$E$103,3),Desks!$C$4:$D240,2)</f>
        <v>Desk 5</v>
      </c>
      <c r="I231" t="str">
        <f t="shared" ca="1" si="32"/>
        <v>CL121</v>
      </c>
      <c r="J231" t="str">
        <f t="shared" ca="1" si="33"/>
        <v>Client 121</v>
      </c>
      <c r="K231" t="str">
        <f t="shared" ca="1" si="34"/>
        <v>MK0</v>
      </c>
      <c r="L231" t="str">
        <f ca="1">VLOOKUP(K231,Markets!$C$4:$D240,2)</f>
        <v>Japan</v>
      </c>
      <c r="M231" t="str">
        <f t="shared" ca="1" si="35"/>
        <v>RL0</v>
      </c>
      <c r="N231" t="str">
        <f ca="1">VLOOKUP(M231,Role!$C$4:$D$5,2)</f>
        <v>Primary</v>
      </c>
    </row>
    <row r="232" spans="1:14" x14ac:dyDescent="0.2">
      <c r="A232">
        <f t="shared" ca="1" si="27"/>
        <v>73</v>
      </c>
      <c r="B232">
        <f t="shared" ca="1" si="28"/>
        <v>694</v>
      </c>
      <c r="C232">
        <f t="shared" ca="1" si="29"/>
        <v>3</v>
      </c>
      <c r="D232">
        <f t="shared" ca="1" si="30"/>
        <v>0</v>
      </c>
      <c r="F232" t="str">
        <f t="shared" ca="1" si="31"/>
        <v>TR73</v>
      </c>
      <c r="G232" t="str">
        <f ca="1">VLOOKUP(F232,Traders!$C$4:$E$103,2)</f>
        <v>Bridie Bannister</v>
      </c>
      <c r="H232" t="str">
        <f ca="1">VLOOKUP(VLOOKUP(F232,Traders!$C$4:$E$103,3),Desks!$C$4:$D241,2)</f>
        <v>Desk 3</v>
      </c>
      <c r="I232" t="str">
        <f t="shared" ca="1" si="32"/>
        <v>CL694</v>
      </c>
      <c r="J232" t="str">
        <f t="shared" ca="1" si="33"/>
        <v>Client 694</v>
      </c>
      <c r="K232" t="str">
        <f t="shared" ca="1" si="34"/>
        <v>MK3</v>
      </c>
      <c r="L232" t="str">
        <f ca="1">VLOOKUP(K232,Markets!$C$4:$D241,2)</f>
        <v>Singapore</v>
      </c>
      <c r="M232" t="str">
        <f t="shared" ca="1" si="35"/>
        <v>RL0</v>
      </c>
      <c r="N232" t="str">
        <f ca="1">VLOOKUP(M232,Role!$C$4:$D$5,2)</f>
        <v>Primary</v>
      </c>
    </row>
    <row r="233" spans="1:14" x14ac:dyDescent="0.2">
      <c r="A233">
        <f t="shared" ca="1" si="27"/>
        <v>17</v>
      </c>
      <c r="B233">
        <f t="shared" ca="1" si="28"/>
        <v>146</v>
      </c>
      <c r="C233">
        <f t="shared" ca="1" si="29"/>
        <v>7</v>
      </c>
      <c r="D233">
        <f t="shared" ca="1" si="30"/>
        <v>0</v>
      </c>
      <c r="F233" t="str">
        <f t="shared" ca="1" si="31"/>
        <v>TR17</v>
      </c>
      <c r="G233" t="str">
        <f ca="1">VLOOKUP(F233,Traders!$C$4:$E$103,2)</f>
        <v>Mazie Bruce</v>
      </c>
      <c r="H233" t="str">
        <f ca="1">VLOOKUP(VLOOKUP(F233,Traders!$C$4:$E$103,3),Desks!$C$4:$D242,2)</f>
        <v>Desk 7</v>
      </c>
      <c r="I233" t="str">
        <f t="shared" ca="1" si="32"/>
        <v>CL146</v>
      </c>
      <c r="J233" t="str">
        <f t="shared" ca="1" si="33"/>
        <v>Client 146</v>
      </c>
      <c r="K233" t="str">
        <f t="shared" ca="1" si="34"/>
        <v>MK7</v>
      </c>
      <c r="L233" t="str">
        <f ca="1">VLOOKUP(K233,Markets!$C$4:$D242,2)</f>
        <v>Taiwan</v>
      </c>
      <c r="M233" t="str">
        <f t="shared" ca="1" si="35"/>
        <v>RL0</v>
      </c>
      <c r="N233" t="str">
        <f ca="1">VLOOKUP(M233,Role!$C$4:$D$5,2)</f>
        <v>Primary</v>
      </c>
    </row>
    <row r="234" spans="1:14" x14ac:dyDescent="0.2">
      <c r="A234">
        <f t="shared" ca="1" si="27"/>
        <v>6</v>
      </c>
      <c r="B234">
        <f t="shared" ca="1" si="28"/>
        <v>410</v>
      </c>
      <c r="C234">
        <f t="shared" ca="1" si="29"/>
        <v>4</v>
      </c>
      <c r="D234">
        <f t="shared" ca="1" si="30"/>
        <v>0</v>
      </c>
      <c r="F234" t="str">
        <f t="shared" ca="1" si="31"/>
        <v>TR6</v>
      </c>
      <c r="G234" t="str">
        <f ca="1">VLOOKUP(F234,Traders!$C$4:$E$103,2)</f>
        <v>Laiba Norman</v>
      </c>
      <c r="H234" t="str">
        <f ca="1">VLOOKUP(VLOOKUP(F234,Traders!$C$4:$E$103,3),Desks!$C$4:$D243,2)</f>
        <v>Desk 9</v>
      </c>
      <c r="I234" t="str">
        <f t="shared" ca="1" si="32"/>
        <v>CL410</v>
      </c>
      <c r="J234" t="str">
        <f t="shared" ca="1" si="33"/>
        <v>Client 410</v>
      </c>
      <c r="K234" t="str">
        <f t="shared" ca="1" si="34"/>
        <v>MK4</v>
      </c>
      <c r="L234" t="str">
        <f ca="1">VLOOKUP(K234,Markets!$C$4:$D243,2)</f>
        <v>Korea</v>
      </c>
      <c r="M234" t="str">
        <f t="shared" ca="1" si="35"/>
        <v>RL0</v>
      </c>
      <c r="N234" t="str">
        <f ca="1">VLOOKUP(M234,Role!$C$4:$D$5,2)</f>
        <v>Primary</v>
      </c>
    </row>
    <row r="235" spans="1:14" x14ac:dyDescent="0.2">
      <c r="A235">
        <f t="shared" ca="1" si="27"/>
        <v>34</v>
      </c>
      <c r="B235">
        <f t="shared" ca="1" si="28"/>
        <v>284</v>
      </c>
      <c r="C235">
        <f t="shared" ca="1" si="29"/>
        <v>3</v>
      </c>
      <c r="D235">
        <f t="shared" ca="1" si="30"/>
        <v>0</v>
      </c>
      <c r="F235" t="str">
        <f t="shared" ca="1" si="31"/>
        <v>TR34</v>
      </c>
      <c r="G235" t="str">
        <f ca="1">VLOOKUP(F235,Traders!$C$4:$E$103,2)</f>
        <v>Reginald Jaramillo</v>
      </c>
      <c r="H235" t="str">
        <f ca="1">VLOOKUP(VLOOKUP(F235,Traders!$C$4:$E$103,3),Desks!$C$4:$D244,2)</f>
        <v>Desk 4</v>
      </c>
      <c r="I235" t="str">
        <f t="shared" ca="1" si="32"/>
        <v>CL284</v>
      </c>
      <c r="J235" t="str">
        <f t="shared" ca="1" si="33"/>
        <v>Client 284</v>
      </c>
      <c r="K235" t="str">
        <f t="shared" ca="1" si="34"/>
        <v>MK3</v>
      </c>
      <c r="L235" t="str">
        <f ca="1">VLOOKUP(K235,Markets!$C$4:$D244,2)</f>
        <v>Singapore</v>
      </c>
      <c r="M235" t="str">
        <f t="shared" ca="1" si="35"/>
        <v>RL0</v>
      </c>
      <c r="N235" t="str">
        <f ca="1">VLOOKUP(M235,Role!$C$4:$D$5,2)</f>
        <v>Primary</v>
      </c>
    </row>
    <row r="236" spans="1:14" x14ac:dyDescent="0.2">
      <c r="A236">
        <f t="shared" ca="1" si="27"/>
        <v>21</v>
      </c>
      <c r="B236">
        <f t="shared" ca="1" si="28"/>
        <v>308</v>
      </c>
      <c r="C236">
        <f t="shared" ca="1" si="29"/>
        <v>3</v>
      </c>
      <c r="D236">
        <f t="shared" ca="1" si="30"/>
        <v>1</v>
      </c>
      <c r="F236" t="str">
        <f t="shared" ca="1" si="31"/>
        <v>TR21</v>
      </c>
      <c r="G236" t="str">
        <f ca="1">VLOOKUP(F236,Traders!$C$4:$E$103,2)</f>
        <v>Yvette Mckeown</v>
      </c>
      <c r="H236" t="str">
        <f ca="1">VLOOKUP(VLOOKUP(F236,Traders!$C$4:$E$103,3),Desks!$C$4:$D245,2)</f>
        <v>Desk 1</v>
      </c>
      <c r="I236" t="str">
        <f t="shared" ca="1" si="32"/>
        <v>CL308</v>
      </c>
      <c r="J236" t="str">
        <f t="shared" ca="1" si="33"/>
        <v>Client 308</v>
      </c>
      <c r="K236" t="str">
        <f t="shared" ca="1" si="34"/>
        <v>MK3</v>
      </c>
      <c r="L236" t="str">
        <f ca="1">VLOOKUP(K236,Markets!$C$4:$D245,2)</f>
        <v>Singapore</v>
      </c>
      <c r="M236" t="str">
        <f t="shared" ca="1" si="35"/>
        <v>RL1</v>
      </c>
      <c r="N236" t="str">
        <f ca="1">VLOOKUP(M236,Role!$C$4:$D$5,2)</f>
        <v>Backup</v>
      </c>
    </row>
    <row r="237" spans="1:14" x14ac:dyDescent="0.2">
      <c r="A237">
        <f t="shared" ca="1" si="27"/>
        <v>82</v>
      </c>
      <c r="B237">
        <f t="shared" ca="1" si="28"/>
        <v>165</v>
      </c>
      <c r="C237">
        <f t="shared" ca="1" si="29"/>
        <v>9</v>
      </c>
      <c r="D237">
        <f t="shared" ca="1" si="30"/>
        <v>0</v>
      </c>
      <c r="F237" t="str">
        <f t="shared" ca="1" si="31"/>
        <v>TR82</v>
      </c>
      <c r="G237" t="str">
        <f ca="1">VLOOKUP(F237,Traders!$C$4:$E$103,2)</f>
        <v>Hilary Peacock</v>
      </c>
      <c r="H237" t="str">
        <f ca="1">VLOOKUP(VLOOKUP(F237,Traders!$C$4:$E$103,3),Desks!$C$4:$D246,2)</f>
        <v>Desk 2</v>
      </c>
      <c r="I237" t="str">
        <f t="shared" ca="1" si="32"/>
        <v>CL165</v>
      </c>
      <c r="J237" t="str">
        <f t="shared" ca="1" si="33"/>
        <v>Client 165</v>
      </c>
      <c r="K237" t="str">
        <f t="shared" ca="1" si="34"/>
        <v>MK9</v>
      </c>
      <c r="L237" t="str">
        <f ca="1">VLOOKUP(K237,Markets!$C$4:$D246,2)</f>
        <v>New Zealand</v>
      </c>
      <c r="M237" t="str">
        <f t="shared" ca="1" si="35"/>
        <v>RL0</v>
      </c>
      <c r="N237" t="str">
        <f ca="1">VLOOKUP(M237,Role!$C$4:$D$5,2)</f>
        <v>Primary</v>
      </c>
    </row>
    <row r="238" spans="1:14" x14ac:dyDescent="0.2">
      <c r="A238">
        <f t="shared" ca="1" si="27"/>
        <v>88</v>
      </c>
      <c r="B238">
        <f t="shared" ca="1" si="28"/>
        <v>137</v>
      </c>
      <c r="C238">
        <f t="shared" ca="1" si="29"/>
        <v>0</v>
      </c>
      <c r="D238">
        <f t="shared" ca="1" si="30"/>
        <v>1</v>
      </c>
      <c r="F238" t="str">
        <f t="shared" ca="1" si="31"/>
        <v>TR88</v>
      </c>
      <c r="G238" t="str">
        <f ca="1">VLOOKUP(F238,Traders!$C$4:$E$103,2)</f>
        <v>Enrico Mcarthur</v>
      </c>
      <c r="H238" t="str">
        <f ca="1">VLOOKUP(VLOOKUP(F238,Traders!$C$4:$E$103,3),Desks!$C$4:$D247,2)</f>
        <v>Desk 8</v>
      </c>
      <c r="I238" t="str">
        <f t="shared" ca="1" si="32"/>
        <v>CL137</v>
      </c>
      <c r="J238" t="str">
        <f t="shared" ca="1" si="33"/>
        <v>Client 137</v>
      </c>
      <c r="K238" t="str">
        <f t="shared" ca="1" si="34"/>
        <v>MK0</v>
      </c>
      <c r="L238" t="str">
        <f ca="1">VLOOKUP(K238,Markets!$C$4:$D247,2)</f>
        <v>Japan</v>
      </c>
      <c r="M238" t="str">
        <f t="shared" ca="1" si="35"/>
        <v>RL1</v>
      </c>
      <c r="N238" t="str">
        <f ca="1">VLOOKUP(M238,Role!$C$4:$D$5,2)</f>
        <v>Backup</v>
      </c>
    </row>
    <row r="239" spans="1:14" x14ac:dyDescent="0.2">
      <c r="A239">
        <f t="shared" ca="1" si="27"/>
        <v>85</v>
      </c>
      <c r="B239">
        <f t="shared" ca="1" si="28"/>
        <v>15</v>
      </c>
      <c r="C239">
        <f t="shared" ca="1" si="29"/>
        <v>7</v>
      </c>
      <c r="D239">
        <f t="shared" ca="1" si="30"/>
        <v>0</v>
      </c>
      <c r="F239" t="str">
        <f t="shared" ca="1" si="31"/>
        <v>TR85</v>
      </c>
      <c r="G239" t="str">
        <f ca="1">VLOOKUP(F239,Traders!$C$4:$E$103,2)</f>
        <v>Conor Castillo</v>
      </c>
      <c r="H239" t="str">
        <f ca="1">VLOOKUP(VLOOKUP(F239,Traders!$C$4:$E$103,3),Desks!$C$4:$D248,2)</f>
        <v>Desk 5</v>
      </c>
      <c r="I239" t="str">
        <f t="shared" ca="1" si="32"/>
        <v>CL15</v>
      </c>
      <c r="J239" t="str">
        <f t="shared" ca="1" si="33"/>
        <v>Client 15</v>
      </c>
      <c r="K239" t="str">
        <f t="shared" ca="1" si="34"/>
        <v>MK7</v>
      </c>
      <c r="L239" t="str">
        <f ca="1">VLOOKUP(K239,Markets!$C$4:$D248,2)</f>
        <v>Taiwan</v>
      </c>
      <c r="M239" t="str">
        <f t="shared" ca="1" si="35"/>
        <v>RL0</v>
      </c>
      <c r="N239" t="str">
        <f ca="1">VLOOKUP(M239,Role!$C$4:$D$5,2)</f>
        <v>Primary</v>
      </c>
    </row>
    <row r="240" spans="1:14" x14ac:dyDescent="0.2">
      <c r="A240">
        <f t="shared" ca="1" si="27"/>
        <v>54</v>
      </c>
      <c r="B240">
        <f t="shared" ca="1" si="28"/>
        <v>806</v>
      </c>
      <c r="C240">
        <f t="shared" ca="1" si="29"/>
        <v>6</v>
      </c>
      <c r="D240">
        <f t="shared" ca="1" si="30"/>
        <v>1</v>
      </c>
      <c r="F240" t="str">
        <f t="shared" ca="1" si="31"/>
        <v>TR54</v>
      </c>
      <c r="G240" t="str">
        <f ca="1">VLOOKUP(F240,Traders!$C$4:$E$103,2)</f>
        <v>Layla-Mae Needham</v>
      </c>
      <c r="H240" t="str">
        <f ca="1">VLOOKUP(VLOOKUP(F240,Traders!$C$4:$E$103,3),Desks!$C$4:$D249,2)</f>
        <v>Desk 4</v>
      </c>
      <c r="I240" t="str">
        <f t="shared" ca="1" si="32"/>
        <v>CL806</v>
      </c>
      <c r="J240" t="str">
        <f t="shared" ca="1" si="33"/>
        <v>Client 806</v>
      </c>
      <c r="K240" t="str">
        <f t="shared" ca="1" si="34"/>
        <v>MK6</v>
      </c>
      <c r="L240" t="str">
        <f ca="1">VLOOKUP(K240,Markets!$C$4:$D249,2)</f>
        <v>Australia</v>
      </c>
      <c r="M240" t="str">
        <f t="shared" ca="1" si="35"/>
        <v>RL1</v>
      </c>
      <c r="N240" t="str">
        <f ca="1">VLOOKUP(M240,Role!$C$4:$D$5,2)</f>
        <v>Backup</v>
      </c>
    </row>
    <row r="241" spans="1:14" x14ac:dyDescent="0.2">
      <c r="A241">
        <f t="shared" ca="1" si="27"/>
        <v>64</v>
      </c>
      <c r="B241">
        <f t="shared" ca="1" si="28"/>
        <v>212</v>
      </c>
      <c r="C241">
        <f t="shared" ca="1" si="29"/>
        <v>0</v>
      </c>
      <c r="D241">
        <f t="shared" ca="1" si="30"/>
        <v>0</v>
      </c>
      <c r="F241" t="str">
        <f t="shared" ca="1" si="31"/>
        <v>TR64</v>
      </c>
      <c r="G241" t="str">
        <f ca="1">VLOOKUP(F241,Traders!$C$4:$E$103,2)</f>
        <v>Julien Shelton</v>
      </c>
      <c r="H241" t="str">
        <f ca="1">VLOOKUP(VLOOKUP(F241,Traders!$C$4:$E$103,3),Desks!$C$4:$D250,2)</f>
        <v>Desk 4</v>
      </c>
      <c r="I241" t="str">
        <f t="shared" ca="1" si="32"/>
        <v>CL212</v>
      </c>
      <c r="J241" t="str">
        <f t="shared" ca="1" si="33"/>
        <v>Client 212</v>
      </c>
      <c r="K241" t="str">
        <f t="shared" ca="1" si="34"/>
        <v>MK0</v>
      </c>
      <c r="L241" t="str">
        <f ca="1">VLOOKUP(K241,Markets!$C$4:$D250,2)</f>
        <v>Japan</v>
      </c>
      <c r="M241" t="str">
        <f t="shared" ca="1" si="35"/>
        <v>RL0</v>
      </c>
      <c r="N241" t="str">
        <f ca="1">VLOOKUP(M241,Role!$C$4:$D$5,2)</f>
        <v>Primary</v>
      </c>
    </row>
    <row r="242" spans="1:14" x14ac:dyDescent="0.2">
      <c r="A242">
        <f t="shared" ca="1" si="27"/>
        <v>91</v>
      </c>
      <c r="B242">
        <f t="shared" ca="1" si="28"/>
        <v>498</v>
      </c>
      <c r="C242">
        <f t="shared" ca="1" si="29"/>
        <v>7</v>
      </c>
      <c r="D242">
        <f t="shared" ca="1" si="30"/>
        <v>1</v>
      </c>
      <c r="F242" t="str">
        <f t="shared" ca="1" si="31"/>
        <v>TR91</v>
      </c>
      <c r="G242" t="str">
        <f ca="1">VLOOKUP(F242,Traders!$C$4:$E$103,2)</f>
        <v>Mateusz Maxwell</v>
      </c>
      <c r="H242" t="str">
        <f ca="1">VLOOKUP(VLOOKUP(F242,Traders!$C$4:$E$103,3),Desks!$C$4:$D251,2)</f>
        <v>Desk 1</v>
      </c>
      <c r="I242" t="str">
        <f t="shared" ca="1" si="32"/>
        <v>CL498</v>
      </c>
      <c r="J242" t="str">
        <f t="shared" ca="1" si="33"/>
        <v>Client 498</v>
      </c>
      <c r="K242" t="str">
        <f t="shared" ca="1" si="34"/>
        <v>MK7</v>
      </c>
      <c r="L242" t="str">
        <f ca="1">VLOOKUP(K242,Markets!$C$4:$D251,2)</f>
        <v>Taiwan</v>
      </c>
      <c r="M242" t="str">
        <f t="shared" ca="1" si="35"/>
        <v>RL1</v>
      </c>
      <c r="N242" t="str">
        <f ca="1">VLOOKUP(M242,Role!$C$4:$D$5,2)</f>
        <v>Backup</v>
      </c>
    </row>
    <row r="243" spans="1:14" x14ac:dyDescent="0.2">
      <c r="A243">
        <f t="shared" ca="1" si="27"/>
        <v>46</v>
      </c>
      <c r="B243">
        <f t="shared" ca="1" si="28"/>
        <v>643</v>
      </c>
      <c r="C243">
        <f t="shared" ca="1" si="29"/>
        <v>7</v>
      </c>
      <c r="D243">
        <f t="shared" ca="1" si="30"/>
        <v>0</v>
      </c>
      <c r="F243" t="str">
        <f t="shared" ca="1" si="31"/>
        <v>TR46</v>
      </c>
      <c r="G243" t="str">
        <f ca="1">VLOOKUP(F243,Traders!$C$4:$E$103,2)</f>
        <v>Andreas Ferguson</v>
      </c>
      <c r="H243" t="str">
        <f ca="1">VLOOKUP(VLOOKUP(F243,Traders!$C$4:$E$103,3),Desks!$C$4:$D252,2)</f>
        <v>Desk 6</v>
      </c>
      <c r="I243" t="str">
        <f t="shared" ca="1" si="32"/>
        <v>CL643</v>
      </c>
      <c r="J243" t="str">
        <f t="shared" ca="1" si="33"/>
        <v>Client 643</v>
      </c>
      <c r="K243" t="str">
        <f t="shared" ca="1" si="34"/>
        <v>MK7</v>
      </c>
      <c r="L243" t="str">
        <f ca="1">VLOOKUP(K243,Markets!$C$4:$D252,2)</f>
        <v>Taiwan</v>
      </c>
      <c r="M243" t="str">
        <f t="shared" ca="1" si="35"/>
        <v>RL0</v>
      </c>
      <c r="N243" t="str">
        <f ca="1">VLOOKUP(M243,Role!$C$4:$D$5,2)</f>
        <v>Primary</v>
      </c>
    </row>
    <row r="244" spans="1:14" x14ac:dyDescent="0.2">
      <c r="A244">
        <f t="shared" ca="1" si="27"/>
        <v>57</v>
      </c>
      <c r="B244">
        <f t="shared" ca="1" si="28"/>
        <v>36</v>
      </c>
      <c r="C244">
        <f t="shared" ca="1" si="29"/>
        <v>5</v>
      </c>
      <c r="D244">
        <f t="shared" ca="1" si="30"/>
        <v>0</v>
      </c>
      <c r="F244" t="str">
        <f t="shared" ca="1" si="31"/>
        <v>TR57</v>
      </c>
      <c r="G244" t="str">
        <f ca="1">VLOOKUP(F244,Traders!$C$4:$E$103,2)</f>
        <v>Connah Mackenzie</v>
      </c>
      <c r="H244" t="str">
        <f ca="1">VLOOKUP(VLOOKUP(F244,Traders!$C$4:$E$103,3),Desks!$C$4:$D253,2)</f>
        <v>Desk 7</v>
      </c>
      <c r="I244" t="str">
        <f t="shared" ca="1" si="32"/>
        <v>CL36</v>
      </c>
      <c r="J244" t="str">
        <f t="shared" ca="1" si="33"/>
        <v>Client 36</v>
      </c>
      <c r="K244" t="str">
        <f t="shared" ca="1" si="34"/>
        <v>MK5</v>
      </c>
      <c r="L244" t="str">
        <f ca="1">VLOOKUP(K244,Markets!$C$4:$D253,2)</f>
        <v>Malaysia</v>
      </c>
      <c r="M244" t="str">
        <f t="shared" ca="1" si="35"/>
        <v>RL0</v>
      </c>
      <c r="N244" t="str">
        <f ca="1">VLOOKUP(M244,Role!$C$4:$D$5,2)</f>
        <v>Primary</v>
      </c>
    </row>
    <row r="245" spans="1:14" x14ac:dyDescent="0.2">
      <c r="A245">
        <f t="shared" ca="1" si="27"/>
        <v>55</v>
      </c>
      <c r="B245">
        <f t="shared" ca="1" si="28"/>
        <v>580</v>
      </c>
      <c r="C245">
        <f t="shared" ca="1" si="29"/>
        <v>3</v>
      </c>
      <c r="D245">
        <f t="shared" ca="1" si="30"/>
        <v>0</v>
      </c>
      <c r="F245" t="str">
        <f t="shared" ca="1" si="31"/>
        <v>TR55</v>
      </c>
      <c r="G245" t="str">
        <f ca="1">VLOOKUP(F245,Traders!$C$4:$E$103,2)</f>
        <v>Kaya Knapp</v>
      </c>
      <c r="H245" t="str">
        <f ca="1">VLOOKUP(VLOOKUP(F245,Traders!$C$4:$E$103,3),Desks!$C$4:$D254,2)</f>
        <v>Desk 5</v>
      </c>
      <c r="I245" t="str">
        <f t="shared" ca="1" si="32"/>
        <v>CL580</v>
      </c>
      <c r="J245" t="str">
        <f t="shared" ca="1" si="33"/>
        <v>Client 580</v>
      </c>
      <c r="K245" t="str">
        <f t="shared" ca="1" si="34"/>
        <v>MK3</v>
      </c>
      <c r="L245" t="str">
        <f ca="1">VLOOKUP(K245,Markets!$C$4:$D254,2)</f>
        <v>Singapore</v>
      </c>
      <c r="M245" t="str">
        <f t="shared" ca="1" si="35"/>
        <v>RL0</v>
      </c>
      <c r="N245" t="str">
        <f ca="1">VLOOKUP(M245,Role!$C$4:$D$5,2)</f>
        <v>Primary</v>
      </c>
    </row>
    <row r="246" spans="1:14" x14ac:dyDescent="0.2">
      <c r="A246">
        <f t="shared" ca="1" si="27"/>
        <v>47</v>
      </c>
      <c r="B246">
        <f t="shared" ca="1" si="28"/>
        <v>690</v>
      </c>
      <c r="C246">
        <f t="shared" ca="1" si="29"/>
        <v>9</v>
      </c>
      <c r="D246">
        <f t="shared" ca="1" si="30"/>
        <v>0</v>
      </c>
      <c r="F246" t="str">
        <f t="shared" ca="1" si="31"/>
        <v>TR47</v>
      </c>
      <c r="G246" t="str">
        <f ca="1">VLOOKUP(F246,Traders!$C$4:$E$103,2)</f>
        <v>Hester Torres</v>
      </c>
      <c r="H246" t="str">
        <f ca="1">VLOOKUP(VLOOKUP(F246,Traders!$C$4:$E$103,3),Desks!$C$4:$D255,2)</f>
        <v>Desk 7</v>
      </c>
      <c r="I246" t="str">
        <f t="shared" ca="1" si="32"/>
        <v>CL690</v>
      </c>
      <c r="J246" t="str">
        <f t="shared" ca="1" si="33"/>
        <v>Client 690</v>
      </c>
      <c r="K246" t="str">
        <f t="shared" ca="1" si="34"/>
        <v>MK9</v>
      </c>
      <c r="L246" t="str">
        <f ca="1">VLOOKUP(K246,Markets!$C$4:$D255,2)</f>
        <v>New Zealand</v>
      </c>
      <c r="M246" t="str">
        <f t="shared" ca="1" si="35"/>
        <v>RL0</v>
      </c>
      <c r="N246" t="str">
        <f ca="1">VLOOKUP(M246,Role!$C$4:$D$5,2)</f>
        <v>Primary</v>
      </c>
    </row>
    <row r="247" spans="1:14" x14ac:dyDescent="0.2">
      <c r="A247">
        <f t="shared" ca="1" si="27"/>
        <v>35</v>
      </c>
      <c r="B247">
        <f t="shared" ca="1" si="28"/>
        <v>38</v>
      </c>
      <c r="C247">
        <f t="shared" ca="1" si="29"/>
        <v>4</v>
      </c>
      <c r="D247">
        <f t="shared" ca="1" si="30"/>
        <v>0</v>
      </c>
      <c r="F247" t="str">
        <f t="shared" ca="1" si="31"/>
        <v>TR35</v>
      </c>
      <c r="G247" t="str">
        <f ca="1">VLOOKUP(F247,Traders!$C$4:$E$103,2)</f>
        <v>Della Madden</v>
      </c>
      <c r="H247" t="str">
        <f ca="1">VLOOKUP(VLOOKUP(F247,Traders!$C$4:$E$103,3),Desks!$C$4:$D256,2)</f>
        <v>Desk 5</v>
      </c>
      <c r="I247" t="str">
        <f t="shared" ca="1" si="32"/>
        <v>CL38</v>
      </c>
      <c r="J247" t="str">
        <f t="shared" ca="1" si="33"/>
        <v>Client 38</v>
      </c>
      <c r="K247" t="str">
        <f t="shared" ca="1" si="34"/>
        <v>MK4</v>
      </c>
      <c r="L247" t="str">
        <f ca="1">VLOOKUP(K247,Markets!$C$4:$D256,2)</f>
        <v>Korea</v>
      </c>
      <c r="M247" t="str">
        <f t="shared" ca="1" si="35"/>
        <v>RL0</v>
      </c>
      <c r="N247" t="str">
        <f ca="1">VLOOKUP(M247,Role!$C$4:$D$5,2)</f>
        <v>Primary</v>
      </c>
    </row>
    <row r="248" spans="1:14" x14ac:dyDescent="0.2">
      <c r="A248">
        <f t="shared" ca="1" si="27"/>
        <v>96</v>
      </c>
      <c r="B248">
        <f t="shared" ca="1" si="28"/>
        <v>17</v>
      </c>
      <c r="C248">
        <f t="shared" ca="1" si="29"/>
        <v>6</v>
      </c>
      <c r="D248">
        <f t="shared" ca="1" si="30"/>
        <v>0</v>
      </c>
      <c r="F248" t="str">
        <f t="shared" ca="1" si="31"/>
        <v>TR96</v>
      </c>
      <c r="G248" t="str">
        <f ca="1">VLOOKUP(F248,Traders!$C$4:$E$103,2)</f>
        <v>Faiza Thornton</v>
      </c>
      <c r="H248" t="str">
        <f ca="1">VLOOKUP(VLOOKUP(F248,Traders!$C$4:$E$103,3),Desks!$C$4:$D257,2)</f>
        <v>Desk 6</v>
      </c>
      <c r="I248" t="str">
        <f t="shared" ca="1" si="32"/>
        <v>CL17</v>
      </c>
      <c r="J248" t="str">
        <f t="shared" ca="1" si="33"/>
        <v>Client 17</v>
      </c>
      <c r="K248" t="str">
        <f t="shared" ca="1" si="34"/>
        <v>MK6</v>
      </c>
      <c r="L248" t="str">
        <f ca="1">VLOOKUP(K248,Markets!$C$4:$D257,2)</f>
        <v>Australia</v>
      </c>
      <c r="M248" t="str">
        <f t="shared" ca="1" si="35"/>
        <v>RL0</v>
      </c>
      <c r="N248" t="str">
        <f ca="1">VLOOKUP(M248,Role!$C$4:$D$5,2)</f>
        <v>Primary</v>
      </c>
    </row>
    <row r="249" spans="1:14" x14ac:dyDescent="0.2">
      <c r="A249">
        <f t="shared" ca="1" si="27"/>
        <v>45</v>
      </c>
      <c r="B249">
        <f t="shared" ca="1" si="28"/>
        <v>264</v>
      </c>
      <c r="C249">
        <f t="shared" ca="1" si="29"/>
        <v>5</v>
      </c>
      <c r="D249">
        <f t="shared" ca="1" si="30"/>
        <v>1</v>
      </c>
      <c r="F249" t="str">
        <f t="shared" ca="1" si="31"/>
        <v>TR45</v>
      </c>
      <c r="G249" t="str">
        <f ca="1">VLOOKUP(F249,Traders!$C$4:$E$103,2)</f>
        <v>Emrys Currie</v>
      </c>
      <c r="H249" t="str">
        <f ca="1">VLOOKUP(VLOOKUP(F249,Traders!$C$4:$E$103,3),Desks!$C$4:$D258,2)</f>
        <v>Desk 5</v>
      </c>
      <c r="I249" t="str">
        <f t="shared" ca="1" si="32"/>
        <v>CL264</v>
      </c>
      <c r="J249" t="str">
        <f t="shared" ca="1" si="33"/>
        <v>Client 264</v>
      </c>
      <c r="K249" t="str">
        <f t="shared" ca="1" si="34"/>
        <v>MK5</v>
      </c>
      <c r="L249" t="str">
        <f ca="1">VLOOKUP(K249,Markets!$C$4:$D258,2)</f>
        <v>Malaysia</v>
      </c>
      <c r="M249" t="str">
        <f t="shared" ca="1" si="35"/>
        <v>RL1</v>
      </c>
      <c r="N249" t="str">
        <f ca="1">VLOOKUP(M249,Role!$C$4:$D$5,2)</f>
        <v>Backup</v>
      </c>
    </row>
    <row r="250" spans="1:14" x14ac:dyDescent="0.2">
      <c r="A250">
        <f t="shared" ca="1" si="27"/>
        <v>39</v>
      </c>
      <c r="B250">
        <f t="shared" ca="1" si="28"/>
        <v>488</v>
      </c>
      <c r="C250">
        <f t="shared" ca="1" si="29"/>
        <v>4</v>
      </c>
      <c r="D250">
        <f t="shared" ca="1" si="30"/>
        <v>1</v>
      </c>
      <c r="F250" t="str">
        <f t="shared" ca="1" si="31"/>
        <v>TR39</v>
      </c>
      <c r="G250" t="str">
        <f ca="1">VLOOKUP(F250,Traders!$C$4:$E$103,2)</f>
        <v>Colin Hodgson</v>
      </c>
      <c r="H250" t="str">
        <f ca="1">VLOOKUP(VLOOKUP(F250,Traders!$C$4:$E$103,3),Desks!$C$4:$D259,2)</f>
        <v>Desk 9</v>
      </c>
      <c r="I250" t="str">
        <f t="shared" ca="1" si="32"/>
        <v>CL488</v>
      </c>
      <c r="J250" t="str">
        <f t="shared" ca="1" si="33"/>
        <v>Client 488</v>
      </c>
      <c r="K250" t="str">
        <f t="shared" ca="1" si="34"/>
        <v>MK4</v>
      </c>
      <c r="L250" t="str">
        <f ca="1">VLOOKUP(K250,Markets!$C$4:$D259,2)</f>
        <v>Korea</v>
      </c>
      <c r="M250" t="str">
        <f t="shared" ca="1" si="35"/>
        <v>RL1</v>
      </c>
      <c r="N250" t="str">
        <f ca="1">VLOOKUP(M250,Role!$C$4:$D$5,2)</f>
        <v>Backup</v>
      </c>
    </row>
    <row r="251" spans="1:14" x14ac:dyDescent="0.2">
      <c r="A251">
        <f t="shared" ca="1" si="27"/>
        <v>11</v>
      </c>
      <c r="B251">
        <f t="shared" ca="1" si="28"/>
        <v>86</v>
      </c>
      <c r="C251">
        <f t="shared" ca="1" si="29"/>
        <v>7</v>
      </c>
      <c r="D251">
        <f t="shared" ca="1" si="30"/>
        <v>1</v>
      </c>
      <c r="F251" t="str">
        <f t="shared" ca="1" si="31"/>
        <v>TR11</v>
      </c>
      <c r="G251" t="str">
        <f ca="1">VLOOKUP(F251,Traders!$C$4:$E$103,2)</f>
        <v>Mai Cannon</v>
      </c>
      <c r="H251" t="str">
        <f ca="1">VLOOKUP(VLOOKUP(F251,Traders!$C$4:$E$103,3),Desks!$C$4:$D260,2)</f>
        <v>Desk 1</v>
      </c>
      <c r="I251" t="str">
        <f t="shared" ca="1" si="32"/>
        <v>CL86</v>
      </c>
      <c r="J251" t="str">
        <f t="shared" ca="1" si="33"/>
        <v>Client 86</v>
      </c>
      <c r="K251" t="str">
        <f t="shared" ca="1" si="34"/>
        <v>MK7</v>
      </c>
      <c r="L251" t="str">
        <f ca="1">VLOOKUP(K251,Markets!$C$4:$D260,2)</f>
        <v>Taiwan</v>
      </c>
      <c r="M251" t="str">
        <f t="shared" ca="1" si="35"/>
        <v>RL1</v>
      </c>
      <c r="N251" t="str">
        <f ca="1">VLOOKUP(M251,Role!$C$4:$D$5,2)</f>
        <v>Backup</v>
      </c>
    </row>
    <row r="252" spans="1:14" x14ac:dyDescent="0.2">
      <c r="A252">
        <f t="shared" ca="1" si="27"/>
        <v>21</v>
      </c>
      <c r="B252">
        <f t="shared" ca="1" si="28"/>
        <v>751</v>
      </c>
      <c r="C252">
        <f t="shared" ca="1" si="29"/>
        <v>2</v>
      </c>
      <c r="D252">
        <f t="shared" ca="1" si="30"/>
        <v>0</v>
      </c>
      <c r="F252" t="str">
        <f t="shared" ca="1" si="31"/>
        <v>TR21</v>
      </c>
      <c r="G252" t="str">
        <f ca="1">VLOOKUP(F252,Traders!$C$4:$E$103,2)</f>
        <v>Yvette Mckeown</v>
      </c>
      <c r="H252" t="str">
        <f ca="1">VLOOKUP(VLOOKUP(F252,Traders!$C$4:$E$103,3),Desks!$C$4:$D261,2)</f>
        <v>Desk 1</v>
      </c>
      <c r="I252" t="str">
        <f t="shared" ca="1" si="32"/>
        <v>CL751</v>
      </c>
      <c r="J252" t="str">
        <f t="shared" ca="1" si="33"/>
        <v>Client 751</v>
      </c>
      <c r="K252" t="str">
        <f t="shared" ca="1" si="34"/>
        <v>MK2</v>
      </c>
      <c r="L252" t="str">
        <f ca="1">VLOOKUP(K252,Markets!$C$4:$D261,2)</f>
        <v>China</v>
      </c>
      <c r="M252" t="str">
        <f t="shared" ca="1" si="35"/>
        <v>RL0</v>
      </c>
      <c r="N252" t="str">
        <f ca="1">VLOOKUP(M252,Role!$C$4:$D$5,2)</f>
        <v>Primary</v>
      </c>
    </row>
    <row r="253" spans="1:14" x14ac:dyDescent="0.2">
      <c r="A253">
        <f t="shared" ca="1" si="27"/>
        <v>98</v>
      </c>
      <c r="B253">
        <f t="shared" ca="1" si="28"/>
        <v>654</v>
      </c>
      <c r="C253">
        <f t="shared" ca="1" si="29"/>
        <v>4</v>
      </c>
      <c r="D253">
        <f t="shared" ca="1" si="30"/>
        <v>0</v>
      </c>
      <c r="F253" t="str">
        <f t="shared" ca="1" si="31"/>
        <v>TR98</v>
      </c>
      <c r="G253" t="str">
        <f ca="1">VLOOKUP(F253,Traders!$C$4:$E$103,2)</f>
        <v>Chanelle Tucker</v>
      </c>
      <c r="H253" t="str">
        <f ca="1">VLOOKUP(VLOOKUP(F253,Traders!$C$4:$E$103,3),Desks!$C$4:$D262,2)</f>
        <v>Desk 8</v>
      </c>
      <c r="I253" t="str">
        <f t="shared" ca="1" si="32"/>
        <v>CL654</v>
      </c>
      <c r="J253" t="str">
        <f t="shared" ca="1" si="33"/>
        <v>Client 654</v>
      </c>
      <c r="K253" t="str">
        <f t="shared" ca="1" si="34"/>
        <v>MK4</v>
      </c>
      <c r="L253" t="str">
        <f ca="1">VLOOKUP(K253,Markets!$C$4:$D262,2)</f>
        <v>Korea</v>
      </c>
      <c r="M253" t="str">
        <f t="shared" ca="1" si="35"/>
        <v>RL0</v>
      </c>
      <c r="N253" t="str">
        <f ca="1">VLOOKUP(M253,Role!$C$4:$D$5,2)</f>
        <v>Primary</v>
      </c>
    </row>
    <row r="254" spans="1:14" x14ac:dyDescent="0.2">
      <c r="A254">
        <f t="shared" ca="1" si="27"/>
        <v>21</v>
      </c>
      <c r="B254">
        <f t="shared" ca="1" si="28"/>
        <v>405</v>
      </c>
      <c r="C254">
        <f t="shared" ca="1" si="29"/>
        <v>5</v>
      </c>
      <c r="D254">
        <f t="shared" ca="1" si="30"/>
        <v>1</v>
      </c>
      <c r="F254" t="str">
        <f t="shared" ca="1" si="31"/>
        <v>TR21</v>
      </c>
      <c r="G254" t="str">
        <f ca="1">VLOOKUP(F254,Traders!$C$4:$E$103,2)</f>
        <v>Yvette Mckeown</v>
      </c>
      <c r="H254" t="str">
        <f ca="1">VLOOKUP(VLOOKUP(F254,Traders!$C$4:$E$103,3),Desks!$C$4:$D263,2)</f>
        <v>Desk 1</v>
      </c>
      <c r="I254" t="str">
        <f t="shared" ca="1" si="32"/>
        <v>CL405</v>
      </c>
      <c r="J254" t="str">
        <f t="shared" ca="1" si="33"/>
        <v>Client 405</v>
      </c>
      <c r="K254" t="str">
        <f t="shared" ca="1" si="34"/>
        <v>MK5</v>
      </c>
      <c r="L254" t="str">
        <f ca="1">VLOOKUP(K254,Markets!$C$4:$D263,2)</f>
        <v>Malaysia</v>
      </c>
      <c r="M254" t="str">
        <f t="shared" ca="1" si="35"/>
        <v>RL1</v>
      </c>
      <c r="N254" t="str">
        <f ca="1">VLOOKUP(M254,Role!$C$4:$D$5,2)</f>
        <v>Backup</v>
      </c>
    </row>
    <row r="255" spans="1:14" x14ac:dyDescent="0.2">
      <c r="A255">
        <f t="shared" ca="1" si="27"/>
        <v>28</v>
      </c>
      <c r="B255">
        <f t="shared" ca="1" si="28"/>
        <v>499</v>
      </c>
      <c r="C255">
        <f t="shared" ca="1" si="29"/>
        <v>5</v>
      </c>
      <c r="D255">
        <f t="shared" ca="1" si="30"/>
        <v>1</v>
      </c>
      <c r="F255" t="str">
        <f t="shared" ca="1" si="31"/>
        <v>TR28</v>
      </c>
      <c r="G255" t="str">
        <f ca="1">VLOOKUP(F255,Traders!$C$4:$E$103,2)</f>
        <v>Asma Millar</v>
      </c>
      <c r="H255" t="str">
        <f ca="1">VLOOKUP(VLOOKUP(F255,Traders!$C$4:$E$103,3),Desks!$C$4:$D264,2)</f>
        <v>Desk 8</v>
      </c>
      <c r="I255" t="str">
        <f t="shared" ca="1" si="32"/>
        <v>CL499</v>
      </c>
      <c r="J255" t="str">
        <f t="shared" ca="1" si="33"/>
        <v>Client 499</v>
      </c>
      <c r="K255" t="str">
        <f t="shared" ca="1" si="34"/>
        <v>MK5</v>
      </c>
      <c r="L255" t="str">
        <f ca="1">VLOOKUP(K255,Markets!$C$4:$D264,2)</f>
        <v>Malaysia</v>
      </c>
      <c r="M255" t="str">
        <f t="shared" ca="1" si="35"/>
        <v>RL1</v>
      </c>
      <c r="N255" t="str">
        <f ca="1">VLOOKUP(M255,Role!$C$4:$D$5,2)</f>
        <v>Backup</v>
      </c>
    </row>
    <row r="256" spans="1:14" x14ac:dyDescent="0.2">
      <c r="A256">
        <f t="shared" ca="1" si="27"/>
        <v>38</v>
      </c>
      <c r="B256">
        <f t="shared" ca="1" si="28"/>
        <v>781</v>
      </c>
      <c r="C256">
        <f t="shared" ca="1" si="29"/>
        <v>0</v>
      </c>
      <c r="D256">
        <f t="shared" ca="1" si="30"/>
        <v>1</v>
      </c>
      <c r="F256" t="str">
        <f t="shared" ca="1" si="31"/>
        <v>TR38</v>
      </c>
      <c r="G256" t="str">
        <f ca="1">VLOOKUP(F256,Traders!$C$4:$E$103,2)</f>
        <v>Alessandra Downes</v>
      </c>
      <c r="H256" t="str">
        <f ca="1">VLOOKUP(VLOOKUP(F256,Traders!$C$4:$E$103,3),Desks!$C$4:$D265,2)</f>
        <v>Desk 8</v>
      </c>
      <c r="I256" t="str">
        <f t="shared" ca="1" si="32"/>
        <v>CL781</v>
      </c>
      <c r="J256" t="str">
        <f t="shared" ca="1" si="33"/>
        <v>Client 781</v>
      </c>
      <c r="K256" t="str">
        <f t="shared" ca="1" si="34"/>
        <v>MK0</v>
      </c>
      <c r="L256" t="str">
        <f ca="1">VLOOKUP(K256,Markets!$C$4:$D265,2)</f>
        <v>Japan</v>
      </c>
      <c r="M256" t="str">
        <f t="shared" ca="1" si="35"/>
        <v>RL1</v>
      </c>
      <c r="N256" t="str">
        <f ca="1">VLOOKUP(M256,Role!$C$4:$D$5,2)</f>
        <v>Backup</v>
      </c>
    </row>
    <row r="257" spans="1:14" x14ac:dyDescent="0.2">
      <c r="A257">
        <f t="shared" ca="1" si="27"/>
        <v>87</v>
      </c>
      <c r="B257">
        <f t="shared" ca="1" si="28"/>
        <v>53</v>
      </c>
      <c r="C257">
        <f t="shared" ca="1" si="29"/>
        <v>3</v>
      </c>
      <c r="D257">
        <f t="shared" ca="1" si="30"/>
        <v>1</v>
      </c>
      <c r="F257" t="str">
        <f t="shared" ca="1" si="31"/>
        <v>TR87</v>
      </c>
      <c r="G257" t="str">
        <f ca="1">VLOOKUP(F257,Traders!$C$4:$E$103,2)</f>
        <v>Jena Barclay</v>
      </c>
      <c r="H257" t="str">
        <f ca="1">VLOOKUP(VLOOKUP(F257,Traders!$C$4:$E$103,3),Desks!$C$4:$D266,2)</f>
        <v>Desk 7</v>
      </c>
      <c r="I257" t="str">
        <f t="shared" ca="1" si="32"/>
        <v>CL53</v>
      </c>
      <c r="J257" t="str">
        <f t="shared" ca="1" si="33"/>
        <v>Client 53</v>
      </c>
      <c r="K257" t="str">
        <f t="shared" ca="1" si="34"/>
        <v>MK3</v>
      </c>
      <c r="L257" t="str">
        <f ca="1">VLOOKUP(K257,Markets!$C$4:$D266,2)</f>
        <v>Singapore</v>
      </c>
      <c r="M257" t="str">
        <f t="shared" ca="1" si="35"/>
        <v>RL1</v>
      </c>
      <c r="N257" t="str">
        <f ca="1">VLOOKUP(M257,Role!$C$4:$D$5,2)</f>
        <v>Backup</v>
      </c>
    </row>
    <row r="258" spans="1:14" x14ac:dyDescent="0.2">
      <c r="A258">
        <f t="shared" ca="1" si="27"/>
        <v>17</v>
      </c>
      <c r="B258">
        <f t="shared" ca="1" si="28"/>
        <v>258</v>
      </c>
      <c r="C258">
        <f t="shared" ca="1" si="29"/>
        <v>1</v>
      </c>
      <c r="D258">
        <f t="shared" ca="1" si="30"/>
        <v>1</v>
      </c>
      <c r="F258" t="str">
        <f t="shared" ca="1" si="31"/>
        <v>TR17</v>
      </c>
      <c r="G258" t="str">
        <f ca="1">VLOOKUP(F258,Traders!$C$4:$E$103,2)</f>
        <v>Mazie Bruce</v>
      </c>
      <c r="H258" t="str">
        <f ca="1">VLOOKUP(VLOOKUP(F258,Traders!$C$4:$E$103,3),Desks!$C$4:$D267,2)</f>
        <v>Desk 7</v>
      </c>
      <c r="I258" t="str">
        <f t="shared" ca="1" si="32"/>
        <v>CL258</v>
      </c>
      <c r="J258" t="str">
        <f t="shared" ca="1" si="33"/>
        <v>Client 258</v>
      </c>
      <c r="K258" t="str">
        <f t="shared" ca="1" si="34"/>
        <v>MK1</v>
      </c>
      <c r="L258" t="str">
        <f ca="1">VLOOKUP(K258,Markets!$C$4:$D267,2)</f>
        <v>Hong Kong</v>
      </c>
      <c r="M258" t="str">
        <f t="shared" ca="1" si="35"/>
        <v>RL1</v>
      </c>
      <c r="N258" t="str">
        <f ca="1">VLOOKUP(M258,Role!$C$4:$D$5,2)</f>
        <v>Backup</v>
      </c>
    </row>
    <row r="259" spans="1:14" x14ac:dyDescent="0.2">
      <c r="A259">
        <f t="shared" ca="1" si="27"/>
        <v>11</v>
      </c>
      <c r="B259">
        <f t="shared" ca="1" si="28"/>
        <v>400</v>
      </c>
      <c r="C259">
        <f t="shared" ca="1" si="29"/>
        <v>8</v>
      </c>
      <c r="D259">
        <f t="shared" ca="1" si="30"/>
        <v>0</v>
      </c>
      <c r="F259" t="str">
        <f t="shared" ca="1" si="31"/>
        <v>TR11</v>
      </c>
      <c r="G259" t="str">
        <f ca="1">VLOOKUP(F259,Traders!$C$4:$E$103,2)</f>
        <v>Mai Cannon</v>
      </c>
      <c r="H259" t="str">
        <f ca="1">VLOOKUP(VLOOKUP(F259,Traders!$C$4:$E$103,3),Desks!$C$4:$D268,2)</f>
        <v>Desk 1</v>
      </c>
      <c r="I259" t="str">
        <f t="shared" ca="1" si="32"/>
        <v>CL400</v>
      </c>
      <c r="J259" t="str">
        <f t="shared" ca="1" si="33"/>
        <v>Client 400</v>
      </c>
      <c r="K259" t="str">
        <f t="shared" ca="1" si="34"/>
        <v>MK8</v>
      </c>
      <c r="L259" t="str">
        <f ca="1">VLOOKUP(K259,Markets!$C$4:$D268,2)</f>
        <v>India</v>
      </c>
      <c r="M259" t="str">
        <f t="shared" ca="1" si="35"/>
        <v>RL0</v>
      </c>
      <c r="N259" t="str">
        <f ca="1">VLOOKUP(M259,Role!$C$4:$D$5,2)</f>
        <v>Primary</v>
      </c>
    </row>
    <row r="260" spans="1:14" x14ac:dyDescent="0.2">
      <c r="A260">
        <f t="shared" ca="1" si="27"/>
        <v>84</v>
      </c>
      <c r="B260">
        <f t="shared" ca="1" si="28"/>
        <v>591</v>
      </c>
      <c r="C260">
        <f t="shared" ca="1" si="29"/>
        <v>3</v>
      </c>
      <c r="D260">
        <f t="shared" ca="1" si="30"/>
        <v>1</v>
      </c>
      <c r="F260" t="str">
        <f t="shared" ca="1" si="31"/>
        <v>TR84</v>
      </c>
      <c r="G260" t="str">
        <f ca="1">VLOOKUP(F260,Traders!$C$4:$E$103,2)</f>
        <v>Poppy-Rose Davison</v>
      </c>
      <c r="H260" t="str">
        <f ca="1">VLOOKUP(VLOOKUP(F260,Traders!$C$4:$E$103,3),Desks!$C$4:$D269,2)</f>
        <v>Desk 4</v>
      </c>
      <c r="I260" t="str">
        <f t="shared" ca="1" si="32"/>
        <v>CL591</v>
      </c>
      <c r="J260" t="str">
        <f t="shared" ca="1" si="33"/>
        <v>Client 591</v>
      </c>
      <c r="K260" t="str">
        <f t="shared" ca="1" si="34"/>
        <v>MK3</v>
      </c>
      <c r="L260" t="str">
        <f ca="1">VLOOKUP(K260,Markets!$C$4:$D269,2)</f>
        <v>Singapore</v>
      </c>
      <c r="M260" t="str">
        <f t="shared" ca="1" si="35"/>
        <v>RL1</v>
      </c>
      <c r="N260" t="str">
        <f ca="1">VLOOKUP(M260,Role!$C$4:$D$5,2)</f>
        <v>Backup</v>
      </c>
    </row>
    <row r="261" spans="1:14" x14ac:dyDescent="0.2">
      <c r="A261">
        <f t="shared" ref="A261:A324" ca="1" si="36">RANDBETWEEN(0,99)</f>
        <v>79</v>
      </c>
      <c r="B261">
        <f t="shared" ref="B261:B324" ca="1" si="37">RANDBETWEEN(0,999)</f>
        <v>88</v>
      </c>
      <c r="C261">
        <f t="shared" ref="C261:C324" ca="1" si="38">RANDBETWEEN(0,9)</f>
        <v>7</v>
      </c>
      <c r="D261">
        <f t="shared" ref="D261:D324" ca="1" si="39">RANDBETWEEN(0,1)</f>
        <v>1</v>
      </c>
      <c r="F261" t="str">
        <f t="shared" ref="F261:F324" ca="1" si="40">"TR"&amp;A261</f>
        <v>TR79</v>
      </c>
      <c r="G261" t="str">
        <f ca="1">VLOOKUP(F261,Traders!$C$4:$E$103,2)</f>
        <v>Alfie-James Hale</v>
      </c>
      <c r="H261" t="str">
        <f ca="1">VLOOKUP(VLOOKUP(F261,Traders!$C$4:$E$103,3),Desks!$C$4:$D270,2)</f>
        <v>Desk 9</v>
      </c>
      <c r="I261" t="str">
        <f t="shared" ref="I261:I324" ca="1" si="41">"CL"&amp;B261</f>
        <v>CL88</v>
      </c>
      <c r="J261" t="str">
        <f t="shared" ref="J261:J324" ca="1" si="42">"Client " &amp; B261</f>
        <v>Client 88</v>
      </c>
      <c r="K261" t="str">
        <f t="shared" ref="K261:K324" ca="1" si="43">"MK"&amp;C261</f>
        <v>MK7</v>
      </c>
      <c r="L261" t="str">
        <f ca="1">VLOOKUP(K261,Markets!$C$4:$D270,2)</f>
        <v>Taiwan</v>
      </c>
      <c r="M261" t="str">
        <f t="shared" ref="M261:M324" ca="1" si="44">"RL"&amp;D261</f>
        <v>RL1</v>
      </c>
      <c r="N261" t="str">
        <f ca="1">VLOOKUP(M261,Role!$C$4:$D$5,2)</f>
        <v>Backup</v>
      </c>
    </row>
    <row r="262" spans="1:14" x14ac:dyDescent="0.2">
      <c r="A262">
        <f t="shared" ca="1" si="36"/>
        <v>38</v>
      </c>
      <c r="B262">
        <f t="shared" ca="1" si="37"/>
        <v>558</v>
      </c>
      <c r="C262">
        <f t="shared" ca="1" si="38"/>
        <v>8</v>
      </c>
      <c r="D262">
        <f t="shared" ca="1" si="39"/>
        <v>1</v>
      </c>
      <c r="F262" t="str">
        <f t="shared" ca="1" si="40"/>
        <v>TR38</v>
      </c>
      <c r="G262" t="str">
        <f ca="1">VLOOKUP(F262,Traders!$C$4:$E$103,2)</f>
        <v>Alessandra Downes</v>
      </c>
      <c r="H262" t="str">
        <f ca="1">VLOOKUP(VLOOKUP(F262,Traders!$C$4:$E$103,3),Desks!$C$4:$D271,2)</f>
        <v>Desk 8</v>
      </c>
      <c r="I262" t="str">
        <f t="shared" ca="1" si="41"/>
        <v>CL558</v>
      </c>
      <c r="J262" t="str">
        <f t="shared" ca="1" si="42"/>
        <v>Client 558</v>
      </c>
      <c r="K262" t="str">
        <f t="shared" ca="1" si="43"/>
        <v>MK8</v>
      </c>
      <c r="L262" t="str">
        <f ca="1">VLOOKUP(K262,Markets!$C$4:$D271,2)</f>
        <v>India</v>
      </c>
      <c r="M262" t="str">
        <f t="shared" ca="1" si="44"/>
        <v>RL1</v>
      </c>
      <c r="N262" t="str">
        <f ca="1">VLOOKUP(M262,Role!$C$4:$D$5,2)</f>
        <v>Backup</v>
      </c>
    </row>
    <row r="263" spans="1:14" x14ac:dyDescent="0.2">
      <c r="A263">
        <f t="shared" ca="1" si="36"/>
        <v>91</v>
      </c>
      <c r="B263">
        <f t="shared" ca="1" si="37"/>
        <v>445</v>
      </c>
      <c r="C263">
        <f t="shared" ca="1" si="38"/>
        <v>7</v>
      </c>
      <c r="D263">
        <f t="shared" ca="1" si="39"/>
        <v>0</v>
      </c>
      <c r="F263" t="str">
        <f t="shared" ca="1" si="40"/>
        <v>TR91</v>
      </c>
      <c r="G263" t="str">
        <f ca="1">VLOOKUP(F263,Traders!$C$4:$E$103,2)</f>
        <v>Mateusz Maxwell</v>
      </c>
      <c r="H263" t="str">
        <f ca="1">VLOOKUP(VLOOKUP(F263,Traders!$C$4:$E$103,3),Desks!$C$4:$D272,2)</f>
        <v>Desk 1</v>
      </c>
      <c r="I263" t="str">
        <f t="shared" ca="1" si="41"/>
        <v>CL445</v>
      </c>
      <c r="J263" t="str">
        <f t="shared" ca="1" si="42"/>
        <v>Client 445</v>
      </c>
      <c r="K263" t="str">
        <f t="shared" ca="1" si="43"/>
        <v>MK7</v>
      </c>
      <c r="L263" t="str">
        <f ca="1">VLOOKUP(K263,Markets!$C$4:$D272,2)</f>
        <v>Taiwan</v>
      </c>
      <c r="M263" t="str">
        <f t="shared" ca="1" si="44"/>
        <v>RL0</v>
      </c>
      <c r="N263" t="str">
        <f ca="1">VLOOKUP(M263,Role!$C$4:$D$5,2)</f>
        <v>Primary</v>
      </c>
    </row>
    <row r="264" spans="1:14" x14ac:dyDescent="0.2">
      <c r="A264">
        <f t="shared" ca="1" si="36"/>
        <v>5</v>
      </c>
      <c r="B264">
        <f t="shared" ca="1" si="37"/>
        <v>542</v>
      </c>
      <c r="C264">
        <f t="shared" ca="1" si="38"/>
        <v>7</v>
      </c>
      <c r="D264">
        <f t="shared" ca="1" si="39"/>
        <v>0</v>
      </c>
      <c r="F264" t="str">
        <f t="shared" ca="1" si="40"/>
        <v>TR5</v>
      </c>
      <c r="G264" t="str">
        <f ca="1">VLOOKUP(F264,Traders!$C$4:$E$103,2)</f>
        <v>Amman Duncan</v>
      </c>
      <c r="H264" t="str">
        <f ca="1">VLOOKUP(VLOOKUP(F264,Traders!$C$4:$E$103,3),Desks!$C$4:$D273,2)</f>
        <v>Desk 9</v>
      </c>
      <c r="I264" t="str">
        <f t="shared" ca="1" si="41"/>
        <v>CL542</v>
      </c>
      <c r="J264" t="str">
        <f t="shared" ca="1" si="42"/>
        <v>Client 542</v>
      </c>
      <c r="K264" t="str">
        <f t="shared" ca="1" si="43"/>
        <v>MK7</v>
      </c>
      <c r="L264" t="str">
        <f ca="1">VLOOKUP(K264,Markets!$C$4:$D273,2)</f>
        <v>Taiwan</v>
      </c>
      <c r="M264" t="str">
        <f t="shared" ca="1" si="44"/>
        <v>RL0</v>
      </c>
      <c r="N264" t="str">
        <f ca="1">VLOOKUP(M264,Role!$C$4:$D$5,2)</f>
        <v>Primary</v>
      </c>
    </row>
    <row r="265" spans="1:14" x14ac:dyDescent="0.2">
      <c r="A265">
        <f t="shared" ca="1" si="36"/>
        <v>16</v>
      </c>
      <c r="B265">
        <f t="shared" ca="1" si="37"/>
        <v>986</v>
      </c>
      <c r="C265">
        <f t="shared" ca="1" si="38"/>
        <v>4</v>
      </c>
      <c r="D265">
        <f t="shared" ca="1" si="39"/>
        <v>1</v>
      </c>
      <c r="F265" t="str">
        <f t="shared" ca="1" si="40"/>
        <v>TR16</v>
      </c>
      <c r="G265" t="str">
        <f ca="1">VLOOKUP(F265,Traders!$C$4:$E$103,2)</f>
        <v>Aditi Dupont</v>
      </c>
      <c r="H265" t="str">
        <f ca="1">VLOOKUP(VLOOKUP(F265,Traders!$C$4:$E$103,3),Desks!$C$4:$D274,2)</f>
        <v>Desk 6</v>
      </c>
      <c r="I265" t="str">
        <f t="shared" ca="1" si="41"/>
        <v>CL986</v>
      </c>
      <c r="J265" t="str">
        <f t="shared" ca="1" si="42"/>
        <v>Client 986</v>
      </c>
      <c r="K265" t="str">
        <f t="shared" ca="1" si="43"/>
        <v>MK4</v>
      </c>
      <c r="L265" t="str">
        <f ca="1">VLOOKUP(K265,Markets!$C$4:$D274,2)</f>
        <v>Korea</v>
      </c>
      <c r="M265" t="str">
        <f t="shared" ca="1" si="44"/>
        <v>RL1</v>
      </c>
      <c r="N265" t="str">
        <f ca="1">VLOOKUP(M265,Role!$C$4:$D$5,2)</f>
        <v>Backup</v>
      </c>
    </row>
    <row r="266" spans="1:14" x14ac:dyDescent="0.2">
      <c r="A266">
        <f t="shared" ca="1" si="36"/>
        <v>23</v>
      </c>
      <c r="B266">
        <f t="shared" ca="1" si="37"/>
        <v>12</v>
      </c>
      <c r="C266">
        <f t="shared" ca="1" si="38"/>
        <v>4</v>
      </c>
      <c r="D266">
        <f t="shared" ca="1" si="39"/>
        <v>0</v>
      </c>
      <c r="F266" t="str">
        <f t="shared" ca="1" si="40"/>
        <v>TR23</v>
      </c>
      <c r="G266" t="str">
        <f ca="1">VLOOKUP(F266,Traders!$C$4:$E$103,2)</f>
        <v>Caius Neale</v>
      </c>
      <c r="H266" t="str">
        <f ca="1">VLOOKUP(VLOOKUP(F266,Traders!$C$4:$E$103,3),Desks!$C$4:$D275,2)</f>
        <v>Desk 3</v>
      </c>
      <c r="I266" t="str">
        <f t="shared" ca="1" si="41"/>
        <v>CL12</v>
      </c>
      <c r="J266" t="str">
        <f t="shared" ca="1" si="42"/>
        <v>Client 12</v>
      </c>
      <c r="K266" t="str">
        <f t="shared" ca="1" si="43"/>
        <v>MK4</v>
      </c>
      <c r="L266" t="str">
        <f ca="1">VLOOKUP(K266,Markets!$C$4:$D275,2)</f>
        <v>Korea</v>
      </c>
      <c r="M266" t="str">
        <f t="shared" ca="1" si="44"/>
        <v>RL0</v>
      </c>
      <c r="N266" t="str">
        <f ca="1">VLOOKUP(M266,Role!$C$4:$D$5,2)</f>
        <v>Primary</v>
      </c>
    </row>
    <row r="267" spans="1:14" x14ac:dyDescent="0.2">
      <c r="A267">
        <f t="shared" ca="1" si="36"/>
        <v>52</v>
      </c>
      <c r="B267">
        <f t="shared" ca="1" si="37"/>
        <v>375</v>
      </c>
      <c r="C267">
        <f t="shared" ca="1" si="38"/>
        <v>7</v>
      </c>
      <c r="D267">
        <f t="shared" ca="1" si="39"/>
        <v>0</v>
      </c>
      <c r="F267" t="str">
        <f t="shared" ca="1" si="40"/>
        <v>TR52</v>
      </c>
      <c r="G267" t="str">
        <f ca="1">VLOOKUP(F267,Traders!$C$4:$E$103,2)</f>
        <v>Colleen Dunlop</v>
      </c>
      <c r="H267" t="str">
        <f ca="1">VLOOKUP(VLOOKUP(F267,Traders!$C$4:$E$103,3),Desks!$C$4:$D276,2)</f>
        <v>Desk 2</v>
      </c>
      <c r="I267" t="str">
        <f t="shared" ca="1" si="41"/>
        <v>CL375</v>
      </c>
      <c r="J267" t="str">
        <f t="shared" ca="1" si="42"/>
        <v>Client 375</v>
      </c>
      <c r="K267" t="str">
        <f t="shared" ca="1" si="43"/>
        <v>MK7</v>
      </c>
      <c r="L267" t="str">
        <f ca="1">VLOOKUP(K267,Markets!$C$4:$D276,2)</f>
        <v>Taiwan</v>
      </c>
      <c r="M267" t="str">
        <f t="shared" ca="1" si="44"/>
        <v>RL0</v>
      </c>
      <c r="N267" t="str">
        <f ca="1">VLOOKUP(M267,Role!$C$4:$D$5,2)</f>
        <v>Primary</v>
      </c>
    </row>
    <row r="268" spans="1:14" x14ac:dyDescent="0.2">
      <c r="A268">
        <f t="shared" ca="1" si="36"/>
        <v>96</v>
      </c>
      <c r="B268">
        <f t="shared" ca="1" si="37"/>
        <v>367</v>
      </c>
      <c r="C268">
        <f t="shared" ca="1" si="38"/>
        <v>4</v>
      </c>
      <c r="D268">
        <f t="shared" ca="1" si="39"/>
        <v>0</v>
      </c>
      <c r="F268" t="str">
        <f t="shared" ca="1" si="40"/>
        <v>TR96</v>
      </c>
      <c r="G268" t="str">
        <f ca="1">VLOOKUP(F268,Traders!$C$4:$E$103,2)</f>
        <v>Faiza Thornton</v>
      </c>
      <c r="H268" t="str">
        <f ca="1">VLOOKUP(VLOOKUP(F268,Traders!$C$4:$E$103,3),Desks!$C$4:$D277,2)</f>
        <v>Desk 6</v>
      </c>
      <c r="I268" t="str">
        <f t="shared" ca="1" si="41"/>
        <v>CL367</v>
      </c>
      <c r="J268" t="str">
        <f t="shared" ca="1" si="42"/>
        <v>Client 367</v>
      </c>
      <c r="K268" t="str">
        <f t="shared" ca="1" si="43"/>
        <v>MK4</v>
      </c>
      <c r="L268" t="str">
        <f ca="1">VLOOKUP(K268,Markets!$C$4:$D277,2)</f>
        <v>Korea</v>
      </c>
      <c r="M268" t="str">
        <f t="shared" ca="1" si="44"/>
        <v>RL0</v>
      </c>
      <c r="N268" t="str">
        <f ca="1">VLOOKUP(M268,Role!$C$4:$D$5,2)</f>
        <v>Primary</v>
      </c>
    </row>
    <row r="269" spans="1:14" x14ac:dyDescent="0.2">
      <c r="A269">
        <f t="shared" ca="1" si="36"/>
        <v>74</v>
      </c>
      <c r="B269">
        <f t="shared" ca="1" si="37"/>
        <v>452</v>
      </c>
      <c r="C269">
        <f t="shared" ca="1" si="38"/>
        <v>6</v>
      </c>
      <c r="D269">
        <f t="shared" ca="1" si="39"/>
        <v>1</v>
      </c>
      <c r="F269" t="str">
        <f t="shared" ca="1" si="40"/>
        <v>TR74</v>
      </c>
      <c r="G269" t="str">
        <f ca="1">VLOOKUP(F269,Traders!$C$4:$E$103,2)</f>
        <v>Mehreen Guevara</v>
      </c>
      <c r="H269" t="str">
        <f ca="1">VLOOKUP(VLOOKUP(F269,Traders!$C$4:$E$103,3),Desks!$C$4:$D278,2)</f>
        <v>Desk 4</v>
      </c>
      <c r="I269" t="str">
        <f t="shared" ca="1" si="41"/>
        <v>CL452</v>
      </c>
      <c r="J269" t="str">
        <f t="shared" ca="1" si="42"/>
        <v>Client 452</v>
      </c>
      <c r="K269" t="str">
        <f t="shared" ca="1" si="43"/>
        <v>MK6</v>
      </c>
      <c r="L269" t="str">
        <f ca="1">VLOOKUP(K269,Markets!$C$4:$D278,2)</f>
        <v>Australia</v>
      </c>
      <c r="M269" t="str">
        <f t="shared" ca="1" si="44"/>
        <v>RL1</v>
      </c>
      <c r="N269" t="str">
        <f ca="1">VLOOKUP(M269,Role!$C$4:$D$5,2)</f>
        <v>Backup</v>
      </c>
    </row>
    <row r="270" spans="1:14" x14ac:dyDescent="0.2">
      <c r="A270">
        <f t="shared" ca="1" si="36"/>
        <v>57</v>
      </c>
      <c r="B270">
        <f t="shared" ca="1" si="37"/>
        <v>523</v>
      </c>
      <c r="C270">
        <f t="shared" ca="1" si="38"/>
        <v>2</v>
      </c>
      <c r="D270">
        <f t="shared" ca="1" si="39"/>
        <v>0</v>
      </c>
      <c r="F270" t="str">
        <f t="shared" ca="1" si="40"/>
        <v>TR57</v>
      </c>
      <c r="G270" t="str">
        <f ca="1">VLOOKUP(F270,Traders!$C$4:$E$103,2)</f>
        <v>Connah Mackenzie</v>
      </c>
      <c r="H270" t="str">
        <f ca="1">VLOOKUP(VLOOKUP(F270,Traders!$C$4:$E$103,3),Desks!$C$4:$D279,2)</f>
        <v>Desk 7</v>
      </c>
      <c r="I270" t="str">
        <f t="shared" ca="1" si="41"/>
        <v>CL523</v>
      </c>
      <c r="J270" t="str">
        <f t="shared" ca="1" si="42"/>
        <v>Client 523</v>
      </c>
      <c r="K270" t="str">
        <f t="shared" ca="1" si="43"/>
        <v>MK2</v>
      </c>
      <c r="L270" t="str">
        <f ca="1">VLOOKUP(K270,Markets!$C$4:$D279,2)</f>
        <v>China</v>
      </c>
      <c r="M270" t="str">
        <f t="shared" ca="1" si="44"/>
        <v>RL0</v>
      </c>
      <c r="N270" t="str">
        <f ca="1">VLOOKUP(M270,Role!$C$4:$D$5,2)</f>
        <v>Primary</v>
      </c>
    </row>
    <row r="271" spans="1:14" x14ac:dyDescent="0.2">
      <c r="A271">
        <f t="shared" ca="1" si="36"/>
        <v>25</v>
      </c>
      <c r="B271">
        <f t="shared" ca="1" si="37"/>
        <v>348</v>
      </c>
      <c r="C271">
        <f t="shared" ca="1" si="38"/>
        <v>2</v>
      </c>
      <c r="D271">
        <f t="shared" ca="1" si="39"/>
        <v>1</v>
      </c>
      <c r="F271" t="str">
        <f t="shared" ca="1" si="40"/>
        <v>TR25</v>
      </c>
      <c r="G271" t="str">
        <f ca="1">VLOOKUP(F271,Traders!$C$4:$E$103,2)</f>
        <v>Breanna Mcmahon</v>
      </c>
      <c r="H271" t="str">
        <f ca="1">VLOOKUP(VLOOKUP(F271,Traders!$C$4:$E$103,3),Desks!$C$4:$D280,2)</f>
        <v>Desk 5</v>
      </c>
      <c r="I271" t="str">
        <f t="shared" ca="1" si="41"/>
        <v>CL348</v>
      </c>
      <c r="J271" t="str">
        <f t="shared" ca="1" si="42"/>
        <v>Client 348</v>
      </c>
      <c r="K271" t="str">
        <f t="shared" ca="1" si="43"/>
        <v>MK2</v>
      </c>
      <c r="L271" t="str">
        <f ca="1">VLOOKUP(K271,Markets!$C$4:$D280,2)</f>
        <v>China</v>
      </c>
      <c r="M271" t="str">
        <f t="shared" ca="1" si="44"/>
        <v>RL1</v>
      </c>
      <c r="N271" t="str">
        <f ca="1">VLOOKUP(M271,Role!$C$4:$D$5,2)</f>
        <v>Backup</v>
      </c>
    </row>
    <row r="272" spans="1:14" x14ac:dyDescent="0.2">
      <c r="A272">
        <f t="shared" ca="1" si="36"/>
        <v>45</v>
      </c>
      <c r="B272">
        <f t="shared" ca="1" si="37"/>
        <v>170</v>
      </c>
      <c r="C272">
        <f t="shared" ca="1" si="38"/>
        <v>1</v>
      </c>
      <c r="D272">
        <f t="shared" ca="1" si="39"/>
        <v>1</v>
      </c>
      <c r="F272" t="str">
        <f t="shared" ca="1" si="40"/>
        <v>TR45</v>
      </c>
      <c r="G272" t="str">
        <f ca="1">VLOOKUP(F272,Traders!$C$4:$E$103,2)</f>
        <v>Emrys Currie</v>
      </c>
      <c r="H272" t="str">
        <f ca="1">VLOOKUP(VLOOKUP(F272,Traders!$C$4:$E$103,3),Desks!$C$4:$D281,2)</f>
        <v>Desk 5</v>
      </c>
      <c r="I272" t="str">
        <f t="shared" ca="1" si="41"/>
        <v>CL170</v>
      </c>
      <c r="J272" t="str">
        <f t="shared" ca="1" si="42"/>
        <v>Client 170</v>
      </c>
      <c r="K272" t="str">
        <f t="shared" ca="1" si="43"/>
        <v>MK1</v>
      </c>
      <c r="L272" t="str">
        <f ca="1">VLOOKUP(K272,Markets!$C$4:$D281,2)</f>
        <v>Hong Kong</v>
      </c>
      <c r="M272" t="str">
        <f t="shared" ca="1" si="44"/>
        <v>RL1</v>
      </c>
      <c r="N272" t="str">
        <f ca="1">VLOOKUP(M272,Role!$C$4:$D$5,2)</f>
        <v>Backup</v>
      </c>
    </row>
    <row r="273" spans="1:14" x14ac:dyDescent="0.2">
      <c r="A273">
        <f t="shared" ca="1" si="36"/>
        <v>7</v>
      </c>
      <c r="B273">
        <f t="shared" ca="1" si="37"/>
        <v>718</v>
      </c>
      <c r="C273">
        <f t="shared" ca="1" si="38"/>
        <v>9</v>
      </c>
      <c r="D273">
        <f t="shared" ca="1" si="39"/>
        <v>1</v>
      </c>
      <c r="F273" t="str">
        <f t="shared" ca="1" si="40"/>
        <v>TR7</v>
      </c>
      <c r="G273" t="str">
        <f ca="1">VLOOKUP(F273,Traders!$C$4:$E$103,2)</f>
        <v>Amiyah Gilmour</v>
      </c>
      <c r="H273" t="str">
        <f ca="1">VLOOKUP(VLOOKUP(F273,Traders!$C$4:$E$103,3),Desks!$C$4:$D282,2)</f>
        <v>Desk 9</v>
      </c>
      <c r="I273" t="str">
        <f t="shared" ca="1" si="41"/>
        <v>CL718</v>
      </c>
      <c r="J273" t="str">
        <f t="shared" ca="1" si="42"/>
        <v>Client 718</v>
      </c>
      <c r="K273" t="str">
        <f t="shared" ca="1" si="43"/>
        <v>MK9</v>
      </c>
      <c r="L273" t="str">
        <f ca="1">VLOOKUP(K273,Markets!$C$4:$D282,2)</f>
        <v>New Zealand</v>
      </c>
      <c r="M273" t="str">
        <f t="shared" ca="1" si="44"/>
        <v>RL1</v>
      </c>
      <c r="N273" t="str">
        <f ca="1">VLOOKUP(M273,Role!$C$4:$D$5,2)</f>
        <v>Backup</v>
      </c>
    </row>
    <row r="274" spans="1:14" x14ac:dyDescent="0.2">
      <c r="A274">
        <f t="shared" ca="1" si="36"/>
        <v>73</v>
      </c>
      <c r="B274">
        <f t="shared" ca="1" si="37"/>
        <v>172</v>
      </c>
      <c r="C274">
        <f t="shared" ca="1" si="38"/>
        <v>3</v>
      </c>
      <c r="D274">
        <f t="shared" ca="1" si="39"/>
        <v>1</v>
      </c>
      <c r="F274" t="str">
        <f t="shared" ca="1" si="40"/>
        <v>TR73</v>
      </c>
      <c r="G274" t="str">
        <f ca="1">VLOOKUP(F274,Traders!$C$4:$E$103,2)</f>
        <v>Bridie Bannister</v>
      </c>
      <c r="H274" t="str">
        <f ca="1">VLOOKUP(VLOOKUP(F274,Traders!$C$4:$E$103,3),Desks!$C$4:$D283,2)</f>
        <v>Desk 3</v>
      </c>
      <c r="I274" t="str">
        <f t="shared" ca="1" si="41"/>
        <v>CL172</v>
      </c>
      <c r="J274" t="str">
        <f t="shared" ca="1" si="42"/>
        <v>Client 172</v>
      </c>
      <c r="K274" t="str">
        <f t="shared" ca="1" si="43"/>
        <v>MK3</v>
      </c>
      <c r="L274" t="str">
        <f ca="1">VLOOKUP(K274,Markets!$C$4:$D283,2)</f>
        <v>Singapore</v>
      </c>
      <c r="M274" t="str">
        <f t="shared" ca="1" si="44"/>
        <v>RL1</v>
      </c>
      <c r="N274" t="str">
        <f ca="1">VLOOKUP(M274,Role!$C$4:$D$5,2)</f>
        <v>Backup</v>
      </c>
    </row>
    <row r="275" spans="1:14" x14ac:dyDescent="0.2">
      <c r="A275">
        <f t="shared" ca="1" si="36"/>
        <v>55</v>
      </c>
      <c r="B275">
        <f t="shared" ca="1" si="37"/>
        <v>555</v>
      </c>
      <c r="C275">
        <f t="shared" ca="1" si="38"/>
        <v>0</v>
      </c>
      <c r="D275">
        <f t="shared" ca="1" si="39"/>
        <v>1</v>
      </c>
      <c r="F275" t="str">
        <f t="shared" ca="1" si="40"/>
        <v>TR55</v>
      </c>
      <c r="G275" t="str">
        <f ca="1">VLOOKUP(F275,Traders!$C$4:$E$103,2)</f>
        <v>Kaya Knapp</v>
      </c>
      <c r="H275" t="str">
        <f ca="1">VLOOKUP(VLOOKUP(F275,Traders!$C$4:$E$103,3),Desks!$C$4:$D284,2)</f>
        <v>Desk 5</v>
      </c>
      <c r="I275" t="str">
        <f t="shared" ca="1" si="41"/>
        <v>CL555</v>
      </c>
      <c r="J275" t="str">
        <f t="shared" ca="1" si="42"/>
        <v>Client 555</v>
      </c>
      <c r="K275" t="str">
        <f t="shared" ca="1" si="43"/>
        <v>MK0</v>
      </c>
      <c r="L275" t="str">
        <f ca="1">VLOOKUP(K275,Markets!$C$4:$D284,2)</f>
        <v>Japan</v>
      </c>
      <c r="M275" t="str">
        <f t="shared" ca="1" si="44"/>
        <v>RL1</v>
      </c>
      <c r="N275" t="str">
        <f ca="1">VLOOKUP(M275,Role!$C$4:$D$5,2)</f>
        <v>Backup</v>
      </c>
    </row>
    <row r="276" spans="1:14" x14ac:dyDescent="0.2">
      <c r="A276">
        <f t="shared" ca="1" si="36"/>
        <v>33</v>
      </c>
      <c r="B276">
        <f t="shared" ca="1" si="37"/>
        <v>692</v>
      </c>
      <c r="C276">
        <f t="shared" ca="1" si="38"/>
        <v>7</v>
      </c>
      <c r="D276">
        <f t="shared" ca="1" si="39"/>
        <v>1</v>
      </c>
      <c r="F276" t="str">
        <f t="shared" ca="1" si="40"/>
        <v>TR33</v>
      </c>
      <c r="G276" t="str">
        <f ca="1">VLOOKUP(F276,Traders!$C$4:$E$103,2)</f>
        <v>Caroline Colon</v>
      </c>
      <c r="H276" t="str">
        <f ca="1">VLOOKUP(VLOOKUP(F276,Traders!$C$4:$E$103,3),Desks!$C$4:$D285,2)</f>
        <v>Desk 3</v>
      </c>
      <c r="I276" t="str">
        <f t="shared" ca="1" si="41"/>
        <v>CL692</v>
      </c>
      <c r="J276" t="str">
        <f t="shared" ca="1" si="42"/>
        <v>Client 692</v>
      </c>
      <c r="K276" t="str">
        <f t="shared" ca="1" si="43"/>
        <v>MK7</v>
      </c>
      <c r="L276" t="str">
        <f ca="1">VLOOKUP(K276,Markets!$C$4:$D285,2)</f>
        <v>Taiwan</v>
      </c>
      <c r="M276" t="str">
        <f t="shared" ca="1" si="44"/>
        <v>RL1</v>
      </c>
      <c r="N276" t="str">
        <f ca="1">VLOOKUP(M276,Role!$C$4:$D$5,2)</f>
        <v>Backup</v>
      </c>
    </row>
    <row r="277" spans="1:14" x14ac:dyDescent="0.2">
      <c r="A277">
        <f t="shared" ca="1" si="36"/>
        <v>6</v>
      </c>
      <c r="B277">
        <f t="shared" ca="1" si="37"/>
        <v>586</v>
      </c>
      <c r="C277">
        <f t="shared" ca="1" si="38"/>
        <v>7</v>
      </c>
      <c r="D277">
        <f t="shared" ca="1" si="39"/>
        <v>1</v>
      </c>
      <c r="F277" t="str">
        <f t="shared" ca="1" si="40"/>
        <v>TR6</v>
      </c>
      <c r="G277" t="str">
        <f ca="1">VLOOKUP(F277,Traders!$C$4:$E$103,2)</f>
        <v>Laiba Norman</v>
      </c>
      <c r="H277" t="str">
        <f ca="1">VLOOKUP(VLOOKUP(F277,Traders!$C$4:$E$103,3),Desks!$C$4:$D286,2)</f>
        <v>Desk 9</v>
      </c>
      <c r="I277" t="str">
        <f t="shared" ca="1" si="41"/>
        <v>CL586</v>
      </c>
      <c r="J277" t="str">
        <f t="shared" ca="1" si="42"/>
        <v>Client 586</v>
      </c>
      <c r="K277" t="str">
        <f t="shared" ca="1" si="43"/>
        <v>MK7</v>
      </c>
      <c r="L277" t="str">
        <f ca="1">VLOOKUP(K277,Markets!$C$4:$D286,2)</f>
        <v>Taiwan</v>
      </c>
      <c r="M277" t="str">
        <f t="shared" ca="1" si="44"/>
        <v>RL1</v>
      </c>
      <c r="N277" t="str">
        <f ca="1">VLOOKUP(M277,Role!$C$4:$D$5,2)</f>
        <v>Backup</v>
      </c>
    </row>
    <row r="278" spans="1:14" x14ac:dyDescent="0.2">
      <c r="A278">
        <f t="shared" ca="1" si="36"/>
        <v>13</v>
      </c>
      <c r="B278">
        <f t="shared" ca="1" si="37"/>
        <v>573</v>
      </c>
      <c r="C278">
        <f t="shared" ca="1" si="38"/>
        <v>2</v>
      </c>
      <c r="D278">
        <f t="shared" ca="1" si="39"/>
        <v>0</v>
      </c>
      <c r="F278" t="str">
        <f t="shared" ca="1" si="40"/>
        <v>TR13</v>
      </c>
      <c r="G278" t="str">
        <f ca="1">VLOOKUP(F278,Traders!$C$4:$E$103,2)</f>
        <v>Saba Zhang</v>
      </c>
      <c r="H278" t="str">
        <f ca="1">VLOOKUP(VLOOKUP(F278,Traders!$C$4:$E$103,3),Desks!$C$4:$D287,2)</f>
        <v>Desk 3</v>
      </c>
      <c r="I278" t="str">
        <f t="shared" ca="1" si="41"/>
        <v>CL573</v>
      </c>
      <c r="J278" t="str">
        <f t="shared" ca="1" si="42"/>
        <v>Client 573</v>
      </c>
      <c r="K278" t="str">
        <f t="shared" ca="1" si="43"/>
        <v>MK2</v>
      </c>
      <c r="L278" t="str">
        <f ca="1">VLOOKUP(K278,Markets!$C$4:$D287,2)</f>
        <v>China</v>
      </c>
      <c r="M278" t="str">
        <f t="shared" ca="1" si="44"/>
        <v>RL0</v>
      </c>
      <c r="N278" t="str">
        <f ca="1">VLOOKUP(M278,Role!$C$4:$D$5,2)</f>
        <v>Primary</v>
      </c>
    </row>
    <row r="279" spans="1:14" x14ac:dyDescent="0.2">
      <c r="A279">
        <f t="shared" ca="1" si="36"/>
        <v>78</v>
      </c>
      <c r="B279">
        <f t="shared" ca="1" si="37"/>
        <v>187</v>
      </c>
      <c r="C279">
        <f t="shared" ca="1" si="38"/>
        <v>0</v>
      </c>
      <c r="D279">
        <f t="shared" ca="1" si="39"/>
        <v>0</v>
      </c>
      <c r="F279" t="str">
        <f t="shared" ca="1" si="40"/>
        <v>TR78</v>
      </c>
      <c r="G279" t="str">
        <f ca="1">VLOOKUP(F279,Traders!$C$4:$E$103,2)</f>
        <v>Bilal Fuller</v>
      </c>
      <c r="H279" t="str">
        <f ca="1">VLOOKUP(VLOOKUP(F279,Traders!$C$4:$E$103,3),Desks!$C$4:$D288,2)</f>
        <v>Desk 8</v>
      </c>
      <c r="I279" t="str">
        <f t="shared" ca="1" si="41"/>
        <v>CL187</v>
      </c>
      <c r="J279" t="str">
        <f t="shared" ca="1" si="42"/>
        <v>Client 187</v>
      </c>
      <c r="K279" t="str">
        <f t="shared" ca="1" si="43"/>
        <v>MK0</v>
      </c>
      <c r="L279" t="str">
        <f ca="1">VLOOKUP(K279,Markets!$C$4:$D288,2)</f>
        <v>Japan</v>
      </c>
      <c r="M279" t="str">
        <f t="shared" ca="1" si="44"/>
        <v>RL0</v>
      </c>
      <c r="N279" t="str">
        <f ca="1">VLOOKUP(M279,Role!$C$4:$D$5,2)</f>
        <v>Primary</v>
      </c>
    </row>
    <row r="280" spans="1:14" x14ac:dyDescent="0.2">
      <c r="A280">
        <f t="shared" ca="1" si="36"/>
        <v>2</v>
      </c>
      <c r="B280">
        <f t="shared" ca="1" si="37"/>
        <v>382</v>
      </c>
      <c r="C280">
        <f t="shared" ca="1" si="38"/>
        <v>8</v>
      </c>
      <c r="D280">
        <f t="shared" ca="1" si="39"/>
        <v>1</v>
      </c>
      <c r="F280" t="str">
        <f t="shared" ca="1" si="40"/>
        <v>TR2</v>
      </c>
      <c r="G280" t="str">
        <f ca="1">VLOOKUP(F280,Traders!$C$4:$E$103,2)</f>
        <v>Kain Bassett</v>
      </c>
      <c r="H280" t="str">
        <f ca="1">VLOOKUP(VLOOKUP(F280,Traders!$C$4:$E$103,3),Desks!$C$4:$D289,2)</f>
        <v>Desk 9</v>
      </c>
      <c r="I280" t="str">
        <f t="shared" ca="1" si="41"/>
        <v>CL382</v>
      </c>
      <c r="J280" t="str">
        <f t="shared" ca="1" si="42"/>
        <v>Client 382</v>
      </c>
      <c r="K280" t="str">
        <f t="shared" ca="1" si="43"/>
        <v>MK8</v>
      </c>
      <c r="L280" t="str">
        <f ca="1">VLOOKUP(K280,Markets!$C$4:$D289,2)</f>
        <v>India</v>
      </c>
      <c r="M280" t="str">
        <f t="shared" ca="1" si="44"/>
        <v>RL1</v>
      </c>
      <c r="N280" t="str">
        <f ca="1">VLOOKUP(M280,Role!$C$4:$D$5,2)</f>
        <v>Backup</v>
      </c>
    </row>
    <row r="281" spans="1:14" x14ac:dyDescent="0.2">
      <c r="A281">
        <f t="shared" ca="1" si="36"/>
        <v>5</v>
      </c>
      <c r="B281">
        <f t="shared" ca="1" si="37"/>
        <v>737</v>
      </c>
      <c r="C281">
        <f t="shared" ca="1" si="38"/>
        <v>2</v>
      </c>
      <c r="D281">
        <f t="shared" ca="1" si="39"/>
        <v>1</v>
      </c>
      <c r="F281" t="str">
        <f t="shared" ca="1" si="40"/>
        <v>TR5</v>
      </c>
      <c r="G281" t="str">
        <f ca="1">VLOOKUP(F281,Traders!$C$4:$E$103,2)</f>
        <v>Amman Duncan</v>
      </c>
      <c r="H281" t="str">
        <f ca="1">VLOOKUP(VLOOKUP(F281,Traders!$C$4:$E$103,3),Desks!$C$4:$D290,2)</f>
        <v>Desk 9</v>
      </c>
      <c r="I281" t="str">
        <f t="shared" ca="1" si="41"/>
        <v>CL737</v>
      </c>
      <c r="J281" t="str">
        <f t="shared" ca="1" si="42"/>
        <v>Client 737</v>
      </c>
      <c r="K281" t="str">
        <f t="shared" ca="1" si="43"/>
        <v>MK2</v>
      </c>
      <c r="L281" t="str">
        <f ca="1">VLOOKUP(K281,Markets!$C$4:$D290,2)</f>
        <v>China</v>
      </c>
      <c r="M281" t="str">
        <f t="shared" ca="1" si="44"/>
        <v>RL1</v>
      </c>
      <c r="N281" t="str">
        <f ca="1">VLOOKUP(M281,Role!$C$4:$D$5,2)</f>
        <v>Backup</v>
      </c>
    </row>
    <row r="282" spans="1:14" x14ac:dyDescent="0.2">
      <c r="A282">
        <f t="shared" ca="1" si="36"/>
        <v>37</v>
      </c>
      <c r="B282">
        <f t="shared" ca="1" si="37"/>
        <v>15</v>
      </c>
      <c r="C282">
        <f t="shared" ca="1" si="38"/>
        <v>6</v>
      </c>
      <c r="D282">
        <f t="shared" ca="1" si="39"/>
        <v>0</v>
      </c>
      <c r="F282" t="str">
        <f t="shared" ca="1" si="40"/>
        <v>TR37</v>
      </c>
      <c r="G282" t="str">
        <f ca="1">VLOOKUP(F282,Traders!$C$4:$E$103,2)</f>
        <v>Katelyn Nelson</v>
      </c>
      <c r="H282" t="str">
        <f ca="1">VLOOKUP(VLOOKUP(F282,Traders!$C$4:$E$103,3),Desks!$C$4:$D291,2)</f>
        <v>Desk 7</v>
      </c>
      <c r="I282" t="str">
        <f t="shared" ca="1" si="41"/>
        <v>CL15</v>
      </c>
      <c r="J282" t="str">
        <f t="shared" ca="1" si="42"/>
        <v>Client 15</v>
      </c>
      <c r="K282" t="str">
        <f t="shared" ca="1" si="43"/>
        <v>MK6</v>
      </c>
      <c r="L282" t="str">
        <f ca="1">VLOOKUP(K282,Markets!$C$4:$D291,2)</f>
        <v>Australia</v>
      </c>
      <c r="M282" t="str">
        <f t="shared" ca="1" si="44"/>
        <v>RL0</v>
      </c>
      <c r="N282" t="str">
        <f ca="1">VLOOKUP(M282,Role!$C$4:$D$5,2)</f>
        <v>Primary</v>
      </c>
    </row>
    <row r="283" spans="1:14" x14ac:dyDescent="0.2">
      <c r="A283">
        <f t="shared" ca="1" si="36"/>
        <v>45</v>
      </c>
      <c r="B283">
        <f t="shared" ca="1" si="37"/>
        <v>752</v>
      </c>
      <c r="C283">
        <f t="shared" ca="1" si="38"/>
        <v>3</v>
      </c>
      <c r="D283">
        <f t="shared" ca="1" si="39"/>
        <v>1</v>
      </c>
      <c r="F283" t="str">
        <f t="shared" ca="1" si="40"/>
        <v>TR45</v>
      </c>
      <c r="G283" t="str">
        <f ca="1">VLOOKUP(F283,Traders!$C$4:$E$103,2)</f>
        <v>Emrys Currie</v>
      </c>
      <c r="H283" t="str">
        <f ca="1">VLOOKUP(VLOOKUP(F283,Traders!$C$4:$E$103,3),Desks!$C$4:$D292,2)</f>
        <v>Desk 5</v>
      </c>
      <c r="I283" t="str">
        <f t="shared" ca="1" si="41"/>
        <v>CL752</v>
      </c>
      <c r="J283" t="str">
        <f t="shared" ca="1" si="42"/>
        <v>Client 752</v>
      </c>
      <c r="K283" t="str">
        <f t="shared" ca="1" si="43"/>
        <v>MK3</v>
      </c>
      <c r="L283" t="str">
        <f ca="1">VLOOKUP(K283,Markets!$C$4:$D292,2)</f>
        <v>Singapore</v>
      </c>
      <c r="M283" t="str">
        <f t="shared" ca="1" si="44"/>
        <v>RL1</v>
      </c>
      <c r="N283" t="str">
        <f ca="1">VLOOKUP(M283,Role!$C$4:$D$5,2)</f>
        <v>Backup</v>
      </c>
    </row>
    <row r="284" spans="1:14" x14ac:dyDescent="0.2">
      <c r="A284">
        <f t="shared" ca="1" si="36"/>
        <v>48</v>
      </c>
      <c r="B284">
        <f t="shared" ca="1" si="37"/>
        <v>412</v>
      </c>
      <c r="C284">
        <f t="shared" ca="1" si="38"/>
        <v>4</v>
      </c>
      <c r="D284">
        <f t="shared" ca="1" si="39"/>
        <v>1</v>
      </c>
      <c r="F284" t="str">
        <f t="shared" ca="1" si="40"/>
        <v>TR48</v>
      </c>
      <c r="G284" t="str">
        <f ca="1">VLOOKUP(F284,Traders!$C$4:$E$103,2)</f>
        <v>Caris Parkinson</v>
      </c>
      <c r="H284" t="str">
        <f ca="1">VLOOKUP(VLOOKUP(F284,Traders!$C$4:$E$103,3),Desks!$C$4:$D293,2)</f>
        <v>Desk 8</v>
      </c>
      <c r="I284" t="str">
        <f t="shared" ca="1" si="41"/>
        <v>CL412</v>
      </c>
      <c r="J284" t="str">
        <f t="shared" ca="1" si="42"/>
        <v>Client 412</v>
      </c>
      <c r="K284" t="str">
        <f t="shared" ca="1" si="43"/>
        <v>MK4</v>
      </c>
      <c r="L284" t="str">
        <f ca="1">VLOOKUP(K284,Markets!$C$4:$D293,2)</f>
        <v>Korea</v>
      </c>
      <c r="M284" t="str">
        <f t="shared" ca="1" si="44"/>
        <v>RL1</v>
      </c>
      <c r="N284" t="str">
        <f ca="1">VLOOKUP(M284,Role!$C$4:$D$5,2)</f>
        <v>Backup</v>
      </c>
    </row>
    <row r="285" spans="1:14" x14ac:dyDescent="0.2">
      <c r="A285">
        <f t="shared" ca="1" si="36"/>
        <v>46</v>
      </c>
      <c r="B285">
        <f t="shared" ca="1" si="37"/>
        <v>374</v>
      </c>
      <c r="C285">
        <f t="shared" ca="1" si="38"/>
        <v>6</v>
      </c>
      <c r="D285">
        <f t="shared" ca="1" si="39"/>
        <v>1</v>
      </c>
      <c r="F285" t="str">
        <f t="shared" ca="1" si="40"/>
        <v>TR46</v>
      </c>
      <c r="G285" t="str">
        <f ca="1">VLOOKUP(F285,Traders!$C$4:$E$103,2)</f>
        <v>Andreas Ferguson</v>
      </c>
      <c r="H285" t="str">
        <f ca="1">VLOOKUP(VLOOKUP(F285,Traders!$C$4:$E$103,3),Desks!$C$4:$D294,2)</f>
        <v>Desk 6</v>
      </c>
      <c r="I285" t="str">
        <f t="shared" ca="1" si="41"/>
        <v>CL374</v>
      </c>
      <c r="J285" t="str">
        <f t="shared" ca="1" si="42"/>
        <v>Client 374</v>
      </c>
      <c r="K285" t="str">
        <f t="shared" ca="1" si="43"/>
        <v>MK6</v>
      </c>
      <c r="L285" t="str">
        <f ca="1">VLOOKUP(K285,Markets!$C$4:$D294,2)</f>
        <v>Australia</v>
      </c>
      <c r="M285" t="str">
        <f t="shared" ca="1" si="44"/>
        <v>RL1</v>
      </c>
      <c r="N285" t="str">
        <f ca="1">VLOOKUP(M285,Role!$C$4:$D$5,2)</f>
        <v>Backup</v>
      </c>
    </row>
    <row r="286" spans="1:14" x14ac:dyDescent="0.2">
      <c r="A286">
        <f t="shared" ca="1" si="36"/>
        <v>24</v>
      </c>
      <c r="B286">
        <f t="shared" ca="1" si="37"/>
        <v>156</v>
      </c>
      <c r="C286">
        <f t="shared" ca="1" si="38"/>
        <v>9</v>
      </c>
      <c r="D286">
        <f t="shared" ca="1" si="39"/>
        <v>0</v>
      </c>
      <c r="F286" t="str">
        <f t="shared" ca="1" si="40"/>
        <v>TR24</v>
      </c>
      <c r="G286" t="str">
        <f ca="1">VLOOKUP(F286,Traders!$C$4:$E$103,2)</f>
        <v>Hilda Moreno</v>
      </c>
      <c r="H286" t="str">
        <f ca="1">VLOOKUP(VLOOKUP(F286,Traders!$C$4:$E$103,3),Desks!$C$4:$D295,2)</f>
        <v>Desk 4</v>
      </c>
      <c r="I286" t="str">
        <f t="shared" ca="1" si="41"/>
        <v>CL156</v>
      </c>
      <c r="J286" t="str">
        <f t="shared" ca="1" si="42"/>
        <v>Client 156</v>
      </c>
      <c r="K286" t="str">
        <f t="shared" ca="1" si="43"/>
        <v>MK9</v>
      </c>
      <c r="L286" t="str">
        <f ca="1">VLOOKUP(K286,Markets!$C$4:$D295,2)</f>
        <v>New Zealand</v>
      </c>
      <c r="M286" t="str">
        <f t="shared" ca="1" si="44"/>
        <v>RL0</v>
      </c>
      <c r="N286" t="str">
        <f ca="1">VLOOKUP(M286,Role!$C$4:$D$5,2)</f>
        <v>Primary</v>
      </c>
    </row>
    <row r="287" spans="1:14" x14ac:dyDescent="0.2">
      <c r="A287">
        <f t="shared" ca="1" si="36"/>
        <v>89</v>
      </c>
      <c r="B287">
        <f t="shared" ca="1" si="37"/>
        <v>253</v>
      </c>
      <c r="C287">
        <f t="shared" ca="1" si="38"/>
        <v>7</v>
      </c>
      <c r="D287">
        <f t="shared" ca="1" si="39"/>
        <v>0</v>
      </c>
      <c r="F287" t="str">
        <f t="shared" ca="1" si="40"/>
        <v>TR89</v>
      </c>
      <c r="G287" t="str">
        <f ca="1">VLOOKUP(F287,Traders!$C$4:$E$103,2)</f>
        <v>Shelly Harwood</v>
      </c>
      <c r="H287" t="str">
        <f ca="1">VLOOKUP(VLOOKUP(F287,Traders!$C$4:$E$103,3),Desks!$C$4:$D296,2)</f>
        <v>Desk 9</v>
      </c>
      <c r="I287" t="str">
        <f t="shared" ca="1" si="41"/>
        <v>CL253</v>
      </c>
      <c r="J287" t="str">
        <f t="shared" ca="1" si="42"/>
        <v>Client 253</v>
      </c>
      <c r="K287" t="str">
        <f t="shared" ca="1" si="43"/>
        <v>MK7</v>
      </c>
      <c r="L287" t="str">
        <f ca="1">VLOOKUP(K287,Markets!$C$4:$D296,2)</f>
        <v>Taiwan</v>
      </c>
      <c r="M287" t="str">
        <f t="shared" ca="1" si="44"/>
        <v>RL0</v>
      </c>
      <c r="N287" t="str">
        <f ca="1">VLOOKUP(M287,Role!$C$4:$D$5,2)</f>
        <v>Primary</v>
      </c>
    </row>
    <row r="288" spans="1:14" x14ac:dyDescent="0.2">
      <c r="A288">
        <f t="shared" ca="1" si="36"/>
        <v>25</v>
      </c>
      <c r="B288">
        <f t="shared" ca="1" si="37"/>
        <v>646</v>
      </c>
      <c r="C288">
        <f t="shared" ca="1" si="38"/>
        <v>2</v>
      </c>
      <c r="D288">
        <f t="shared" ca="1" si="39"/>
        <v>1</v>
      </c>
      <c r="F288" t="str">
        <f t="shared" ca="1" si="40"/>
        <v>TR25</v>
      </c>
      <c r="G288" t="str">
        <f ca="1">VLOOKUP(F288,Traders!$C$4:$E$103,2)</f>
        <v>Breanna Mcmahon</v>
      </c>
      <c r="H288" t="str">
        <f ca="1">VLOOKUP(VLOOKUP(F288,Traders!$C$4:$E$103,3),Desks!$C$4:$D297,2)</f>
        <v>Desk 5</v>
      </c>
      <c r="I288" t="str">
        <f t="shared" ca="1" si="41"/>
        <v>CL646</v>
      </c>
      <c r="J288" t="str">
        <f t="shared" ca="1" si="42"/>
        <v>Client 646</v>
      </c>
      <c r="K288" t="str">
        <f t="shared" ca="1" si="43"/>
        <v>MK2</v>
      </c>
      <c r="L288" t="str">
        <f ca="1">VLOOKUP(K288,Markets!$C$4:$D297,2)</f>
        <v>China</v>
      </c>
      <c r="M288" t="str">
        <f t="shared" ca="1" si="44"/>
        <v>RL1</v>
      </c>
      <c r="N288" t="str">
        <f ca="1">VLOOKUP(M288,Role!$C$4:$D$5,2)</f>
        <v>Backup</v>
      </c>
    </row>
    <row r="289" spans="1:14" x14ac:dyDescent="0.2">
      <c r="A289">
        <f t="shared" ca="1" si="36"/>
        <v>93</v>
      </c>
      <c r="B289">
        <f t="shared" ca="1" si="37"/>
        <v>833</v>
      </c>
      <c r="C289">
        <f t="shared" ca="1" si="38"/>
        <v>7</v>
      </c>
      <c r="D289">
        <f t="shared" ca="1" si="39"/>
        <v>0</v>
      </c>
      <c r="F289" t="str">
        <f t="shared" ca="1" si="40"/>
        <v>TR93</v>
      </c>
      <c r="G289" t="str">
        <f ca="1">VLOOKUP(F289,Traders!$C$4:$E$103,2)</f>
        <v>Harriet Sheppard</v>
      </c>
      <c r="H289" t="str">
        <f ca="1">VLOOKUP(VLOOKUP(F289,Traders!$C$4:$E$103,3),Desks!$C$4:$D298,2)</f>
        <v>Desk 3</v>
      </c>
      <c r="I289" t="str">
        <f t="shared" ca="1" si="41"/>
        <v>CL833</v>
      </c>
      <c r="J289" t="str">
        <f t="shared" ca="1" si="42"/>
        <v>Client 833</v>
      </c>
      <c r="K289" t="str">
        <f t="shared" ca="1" si="43"/>
        <v>MK7</v>
      </c>
      <c r="L289" t="str">
        <f ca="1">VLOOKUP(K289,Markets!$C$4:$D298,2)</f>
        <v>Taiwan</v>
      </c>
      <c r="M289" t="str">
        <f t="shared" ca="1" si="44"/>
        <v>RL0</v>
      </c>
      <c r="N289" t="str">
        <f ca="1">VLOOKUP(M289,Role!$C$4:$D$5,2)</f>
        <v>Primary</v>
      </c>
    </row>
    <row r="290" spans="1:14" x14ac:dyDescent="0.2">
      <c r="A290">
        <f t="shared" ca="1" si="36"/>
        <v>0</v>
      </c>
      <c r="B290">
        <f t="shared" ca="1" si="37"/>
        <v>380</v>
      </c>
      <c r="C290">
        <f t="shared" ca="1" si="38"/>
        <v>1</v>
      </c>
      <c r="D290">
        <f t="shared" ca="1" si="39"/>
        <v>0</v>
      </c>
      <c r="F290" t="str">
        <f t="shared" ca="1" si="40"/>
        <v>TR0</v>
      </c>
      <c r="G290" t="str">
        <f ca="1">VLOOKUP(F290,Traders!$C$4:$E$103,2)</f>
        <v>Sahar Shea</v>
      </c>
      <c r="H290" t="str">
        <f ca="1">VLOOKUP(VLOOKUP(F290,Traders!$C$4:$E$103,3),Desks!$C$4:$D299,2)</f>
        <v>Desk 0</v>
      </c>
      <c r="I290" t="str">
        <f t="shared" ca="1" si="41"/>
        <v>CL380</v>
      </c>
      <c r="J290" t="str">
        <f t="shared" ca="1" si="42"/>
        <v>Client 380</v>
      </c>
      <c r="K290" t="str">
        <f t="shared" ca="1" si="43"/>
        <v>MK1</v>
      </c>
      <c r="L290" t="str">
        <f ca="1">VLOOKUP(K290,Markets!$C$4:$D299,2)</f>
        <v>Hong Kong</v>
      </c>
      <c r="M290" t="str">
        <f t="shared" ca="1" si="44"/>
        <v>RL0</v>
      </c>
      <c r="N290" t="str">
        <f ca="1">VLOOKUP(M290,Role!$C$4:$D$5,2)</f>
        <v>Primary</v>
      </c>
    </row>
    <row r="291" spans="1:14" x14ac:dyDescent="0.2">
      <c r="A291">
        <f t="shared" ca="1" si="36"/>
        <v>69</v>
      </c>
      <c r="B291">
        <f t="shared" ca="1" si="37"/>
        <v>182</v>
      </c>
      <c r="C291">
        <f t="shared" ca="1" si="38"/>
        <v>8</v>
      </c>
      <c r="D291">
        <f t="shared" ca="1" si="39"/>
        <v>1</v>
      </c>
      <c r="F291" t="str">
        <f t="shared" ca="1" si="40"/>
        <v>TR69</v>
      </c>
      <c r="G291" t="str">
        <f ca="1">VLOOKUP(F291,Traders!$C$4:$E$103,2)</f>
        <v>Amiyah Gilmour</v>
      </c>
      <c r="H291" t="str">
        <f ca="1">VLOOKUP(VLOOKUP(F291,Traders!$C$4:$E$103,3),Desks!$C$4:$D300,2)</f>
        <v>Desk 9</v>
      </c>
      <c r="I291" t="str">
        <f t="shared" ca="1" si="41"/>
        <v>CL182</v>
      </c>
      <c r="J291" t="str">
        <f t="shared" ca="1" si="42"/>
        <v>Client 182</v>
      </c>
      <c r="K291" t="str">
        <f t="shared" ca="1" si="43"/>
        <v>MK8</v>
      </c>
      <c r="L291" t="str">
        <f ca="1">VLOOKUP(K291,Markets!$C$4:$D300,2)</f>
        <v>India</v>
      </c>
      <c r="M291" t="str">
        <f t="shared" ca="1" si="44"/>
        <v>RL1</v>
      </c>
      <c r="N291" t="str">
        <f ca="1">VLOOKUP(M291,Role!$C$4:$D$5,2)</f>
        <v>Backup</v>
      </c>
    </row>
    <row r="292" spans="1:14" x14ac:dyDescent="0.2">
      <c r="A292">
        <f t="shared" ca="1" si="36"/>
        <v>51</v>
      </c>
      <c r="B292">
        <f t="shared" ca="1" si="37"/>
        <v>645</v>
      </c>
      <c r="C292">
        <f t="shared" ca="1" si="38"/>
        <v>7</v>
      </c>
      <c r="D292">
        <f t="shared" ca="1" si="39"/>
        <v>0</v>
      </c>
      <c r="F292" t="str">
        <f t="shared" ca="1" si="40"/>
        <v>TR51</v>
      </c>
      <c r="G292" t="str">
        <f ca="1">VLOOKUP(F292,Traders!$C$4:$E$103,2)</f>
        <v>Cynthia Davis</v>
      </c>
      <c r="H292" t="str">
        <f ca="1">VLOOKUP(VLOOKUP(F292,Traders!$C$4:$E$103,3),Desks!$C$4:$D301,2)</f>
        <v>Desk 1</v>
      </c>
      <c r="I292" t="str">
        <f t="shared" ca="1" si="41"/>
        <v>CL645</v>
      </c>
      <c r="J292" t="str">
        <f t="shared" ca="1" si="42"/>
        <v>Client 645</v>
      </c>
      <c r="K292" t="str">
        <f t="shared" ca="1" si="43"/>
        <v>MK7</v>
      </c>
      <c r="L292" t="str">
        <f ca="1">VLOOKUP(K292,Markets!$C$4:$D301,2)</f>
        <v>Taiwan</v>
      </c>
      <c r="M292" t="str">
        <f t="shared" ca="1" si="44"/>
        <v>RL0</v>
      </c>
      <c r="N292" t="str">
        <f ca="1">VLOOKUP(M292,Role!$C$4:$D$5,2)</f>
        <v>Primary</v>
      </c>
    </row>
    <row r="293" spans="1:14" x14ac:dyDescent="0.2">
      <c r="A293">
        <f t="shared" ca="1" si="36"/>
        <v>79</v>
      </c>
      <c r="B293">
        <f t="shared" ca="1" si="37"/>
        <v>20</v>
      </c>
      <c r="C293">
        <f t="shared" ca="1" si="38"/>
        <v>9</v>
      </c>
      <c r="D293">
        <f t="shared" ca="1" si="39"/>
        <v>0</v>
      </c>
      <c r="F293" t="str">
        <f t="shared" ca="1" si="40"/>
        <v>TR79</v>
      </c>
      <c r="G293" t="str">
        <f ca="1">VLOOKUP(F293,Traders!$C$4:$E$103,2)</f>
        <v>Alfie-James Hale</v>
      </c>
      <c r="H293" t="str">
        <f ca="1">VLOOKUP(VLOOKUP(F293,Traders!$C$4:$E$103,3),Desks!$C$4:$D302,2)</f>
        <v>Desk 9</v>
      </c>
      <c r="I293" t="str">
        <f t="shared" ca="1" si="41"/>
        <v>CL20</v>
      </c>
      <c r="J293" t="str">
        <f t="shared" ca="1" si="42"/>
        <v>Client 20</v>
      </c>
      <c r="K293" t="str">
        <f t="shared" ca="1" si="43"/>
        <v>MK9</v>
      </c>
      <c r="L293" t="str">
        <f ca="1">VLOOKUP(K293,Markets!$C$4:$D302,2)</f>
        <v>New Zealand</v>
      </c>
      <c r="M293" t="str">
        <f t="shared" ca="1" si="44"/>
        <v>RL0</v>
      </c>
      <c r="N293" t="str">
        <f ca="1">VLOOKUP(M293,Role!$C$4:$D$5,2)</f>
        <v>Primary</v>
      </c>
    </row>
    <row r="294" spans="1:14" x14ac:dyDescent="0.2">
      <c r="A294">
        <f t="shared" ca="1" si="36"/>
        <v>91</v>
      </c>
      <c r="B294">
        <f t="shared" ca="1" si="37"/>
        <v>780</v>
      </c>
      <c r="C294">
        <f t="shared" ca="1" si="38"/>
        <v>4</v>
      </c>
      <c r="D294">
        <f t="shared" ca="1" si="39"/>
        <v>1</v>
      </c>
      <c r="F294" t="str">
        <f t="shared" ca="1" si="40"/>
        <v>TR91</v>
      </c>
      <c r="G294" t="str">
        <f ca="1">VLOOKUP(F294,Traders!$C$4:$E$103,2)</f>
        <v>Mateusz Maxwell</v>
      </c>
      <c r="H294" t="str">
        <f ca="1">VLOOKUP(VLOOKUP(F294,Traders!$C$4:$E$103,3),Desks!$C$4:$D303,2)</f>
        <v>Desk 1</v>
      </c>
      <c r="I294" t="str">
        <f t="shared" ca="1" si="41"/>
        <v>CL780</v>
      </c>
      <c r="J294" t="str">
        <f t="shared" ca="1" si="42"/>
        <v>Client 780</v>
      </c>
      <c r="K294" t="str">
        <f t="shared" ca="1" si="43"/>
        <v>MK4</v>
      </c>
      <c r="L294" t="str">
        <f ca="1">VLOOKUP(K294,Markets!$C$4:$D303,2)</f>
        <v>Korea</v>
      </c>
      <c r="M294" t="str">
        <f t="shared" ca="1" si="44"/>
        <v>RL1</v>
      </c>
      <c r="N294" t="str">
        <f ca="1">VLOOKUP(M294,Role!$C$4:$D$5,2)</f>
        <v>Backup</v>
      </c>
    </row>
    <row r="295" spans="1:14" x14ac:dyDescent="0.2">
      <c r="A295">
        <f t="shared" ca="1" si="36"/>
        <v>73</v>
      </c>
      <c r="B295">
        <f t="shared" ca="1" si="37"/>
        <v>600</v>
      </c>
      <c r="C295">
        <f t="shared" ca="1" si="38"/>
        <v>5</v>
      </c>
      <c r="D295">
        <f t="shared" ca="1" si="39"/>
        <v>1</v>
      </c>
      <c r="F295" t="str">
        <f t="shared" ca="1" si="40"/>
        <v>TR73</v>
      </c>
      <c r="G295" t="str">
        <f ca="1">VLOOKUP(F295,Traders!$C$4:$E$103,2)</f>
        <v>Bridie Bannister</v>
      </c>
      <c r="H295" t="str">
        <f ca="1">VLOOKUP(VLOOKUP(F295,Traders!$C$4:$E$103,3),Desks!$C$4:$D304,2)</f>
        <v>Desk 3</v>
      </c>
      <c r="I295" t="str">
        <f t="shared" ca="1" si="41"/>
        <v>CL600</v>
      </c>
      <c r="J295" t="str">
        <f t="shared" ca="1" si="42"/>
        <v>Client 600</v>
      </c>
      <c r="K295" t="str">
        <f t="shared" ca="1" si="43"/>
        <v>MK5</v>
      </c>
      <c r="L295" t="str">
        <f ca="1">VLOOKUP(K295,Markets!$C$4:$D304,2)</f>
        <v>Malaysia</v>
      </c>
      <c r="M295" t="str">
        <f t="shared" ca="1" si="44"/>
        <v>RL1</v>
      </c>
      <c r="N295" t="str">
        <f ca="1">VLOOKUP(M295,Role!$C$4:$D$5,2)</f>
        <v>Backup</v>
      </c>
    </row>
    <row r="296" spans="1:14" x14ac:dyDescent="0.2">
      <c r="A296">
        <f t="shared" ca="1" si="36"/>
        <v>90</v>
      </c>
      <c r="B296">
        <f t="shared" ca="1" si="37"/>
        <v>566</v>
      </c>
      <c r="C296">
        <f t="shared" ca="1" si="38"/>
        <v>0</v>
      </c>
      <c r="D296">
        <f t="shared" ca="1" si="39"/>
        <v>1</v>
      </c>
      <c r="F296" t="str">
        <f t="shared" ca="1" si="40"/>
        <v>TR90</v>
      </c>
      <c r="G296" t="str">
        <f ca="1">VLOOKUP(F296,Traders!$C$4:$E$103,2)</f>
        <v>Kaleb Sullivan</v>
      </c>
      <c r="H296" t="str">
        <f ca="1">VLOOKUP(VLOOKUP(F296,Traders!$C$4:$E$103,3),Desks!$C$4:$D305,2)</f>
        <v>Desk 0</v>
      </c>
      <c r="I296" t="str">
        <f t="shared" ca="1" si="41"/>
        <v>CL566</v>
      </c>
      <c r="J296" t="str">
        <f t="shared" ca="1" si="42"/>
        <v>Client 566</v>
      </c>
      <c r="K296" t="str">
        <f t="shared" ca="1" si="43"/>
        <v>MK0</v>
      </c>
      <c r="L296" t="str">
        <f ca="1">VLOOKUP(K296,Markets!$C$4:$D305,2)</f>
        <v>Japan</v>
      </c>
      <c r="M296" t="str">
        <f t="shared" ca="1" si="44"/>
        <v>RL1</v>
      </c>
      <c r="N296" t="str">
        <f ca="1">VLOOKUP(M296,Role!$C$4:$D$5,2)</f>
        <v>Backup</v>
      </c>
    </row>
    <row r="297" spans="1:14" x14ac:dyDescent="0.2">
      <c r="A297">
        <f t="shared" ca="1" si="36"/>
        <v>28</v>
      </c>
      <c r="B297">
        <f t="shared" ca="1" si="37"/>
        <v>388</v>
      </c>
      <c r="C297">
        <f t="shared" ca="1" si="38"/>
        <v>6</v>
      </c>
      <c r="D297">
        <f t="shared" ca="1" si="39"/>
        <v>1</v>
      </c>
      <c r="F297" t="str">
        <f t="shared" ca="1" si="40"/>
        <v>TR28</v>
      </c>
      <c r="G297" t="str">
        <f ca="1">VLOOKUP(F297,Traders!$C$4:$E$103,2)</f>
        <v>Asma Millar</v>
      </c>
      <c r="H297" t="str">
        <f ca="1">VLOOKUP(VLOOKUP(F297,Traders!$C$4:$E$103,3),Desks!$C$4:$D306,2)</f>
        <v>Desk 8</v>
      </c>
      <c r="I297" t="str">
        <f t="shared" ca="1" si="41"/>
        <v>CL388</v>
      </c>
      <c r="J297" t="str">
        <f t="shared" ca="1" si="42"/>
        <v>Client 388</v>
      </c>
      <c r="K297" t="str">
        <f t="shared" ca="1" si="43"/>
        <v>MK6</v>
      </c>
      <c r="L297" t="str">
        <f ca="1">VLOOKUP(K297,Markets!$C$4:$D306,2)</f>
        <v>Australia</v>
      </c>
      <c r="M297" t="str">
        <f t="shared" ca="1" si="44"/>
        <v>RL1</v>
      </c>
      <c r="N297" t="str">
        <f ca="1">VLOOKUP(M297,Role!$C$4:$D$5,2)</f>
        <v>Backup</v>
      </c>
    </row>
    <row r="298" spans="1:14" x14ac:dyDescent="0.2">
      <c r="A298">
        <f t="shared" ca="1" si="36"/>
        <v>50</v>
      </c>
      <c r="B298">
        <f t="shared" ca="1" si="37"/>
        <v>703</v>
      </c>
      <c r="C298">
        <f t="shared" ca="1" si="38"/>
        <v>1</v>
      </c>
      <c r="D298">
        <f t="shared" ca="1" si="39"/>
        <v>0</v>
      </c>
      <c r="F298" t="str">
        <f t="shared" ca="1" si="40"/>
        <v>TR50</v>
      </c>
      <c r="G298" t="str">
        <f ca="1">VLOOKUP(F298,Traders!$C$4:$E$103,2)</f>
        <v>Rhonda Dowling</v>
      </c>
      <c r="H298" t="str">
        <f ca="1">VLOOKUP(VLOOKUP(F298,Traders!$C$4:$E$103,3),Desks!$C$4:$D307,2)</f>
        <v>Desk 0</v>
      </c>
      <c r="I298" t="str">
        <f t="shared" ca="1" si="41"/>
        <v>CL703</v>
      </c>
      <c r="J298" t="str">
        <f t="shared" ca="1" si="42"/>
        <v>Client 703</v>
      </c>
      <c r="K298" t="str">
        <f t="shared" ca="1" si="43"/>
        <v>MK1</v>
      </c>
      <c r="L298" t="str">
        <f ca="1">VLOOKUP(K298,Markets!$C$4:$D307,2)</f>
        <v>Hong Kong</v>
      </c>
      <c r="M298" t="str">
        <f t="shared" ca="1" si="44"/>
        <v>RL0</v>
      </c>
      <c r="N298" t="str">
        <f ca="1">VLOOKUP(M298,Role!$C$4:$D$5,2)</f>
        <v>Primary</v>
      </c>
    </row>
    <row r="299" spans="1:14" x14ac:dyDescent="0.2">
      <c r="A299">
        <f t="shared" ca="1" si="36"/>
        <v>41</v>
      </c>
      <c r="B299">
        <f t="shared" ca="1" si="37"/>
        <v>409</v>
      </c>
      <c r="C299">
        <f t="shared" ca="1" si="38"/>
        <v>1</v>
      </c>
      <c r="D299">
        <f t="shared" ca="1" si="39"/>
        <v>0</v>
      </c>
      <c r="F299" t="str">
        <f t="shared" ca="1" si="40"/>
        <v>TR41</v>
      </c>
      <c r="G299" t="str">
        <f ca="1">VLOOKUP(F299,Traders!$C$4:$E$103,2)</f>
        <v>Danish Paine</v>
      </c>
      <c r="H299" t="str">
        <f ca="1">VLOOKUP(VLOOKUP(F299,Traders!$C$4:$E$103,3),Desks!$C$4:$D308,2)</f>
        <v>Desk 1</v>
      </c>
      <c r="I299" t="str">
        <f t="shared" ca="1" si="41"/>
        <v>CL409</v>
      </c>
      <c r="J299" t="str">
        <f t="shared" ca="1" si="42"/>
        <v>Client 409</v>
      </c>
      <c r="K299" t="str">
        <f t="shared" ca="1" si="43"/>
        <v>MK1</v>
      </c>
      <c r="L299" t="str">
        <f ca="1">VLOOKUP(K299,Markets!$C$4:$D308,2)</f>
        <v>Hong Kong</v>
      </c>
      <c r="M299" t="str">
        <f t="shared" ca="1" si="44"/>
        <v>RL0</v>
      </c>
      <c r="N299" t="str">
        <f ca="1">VLOOKUP(M299,Role!$C$4:$D$5,2)</f>
        <v>Primary</v>
      </c>
    </row>
    <row r="300" spans="1:14" x14ac:dyDescent="0.2">
      <c r="A300">
        <f t="shared" ca="1" si="36"/>
        <v>62</v>
      </c>
      <c r="B300">
        <f t="shared" ca="1" si="37"/>
        <v>829</v>
      </c>
      <c r="C300">
        <f t="shared" ca="1" si="38"/>
        <v>6</v>
      </c>
      <c r="D300">
        <f t="shared" ca="1" si="39"/>
        <v>1</v>
      </c>
      <c r="F300" t="str">
        <f t="shared" ca="1" si="40"/>
        <v>TR62</v>
      </c>
      <c r="G300" t="str">
        <f ca="1">VLOOKUP(F300,Traders!$C$4:$E$103,2)</f>
        <v>Sienna-Rose Sims</v>
      </c>
      <c r="H300" t="str">
        <f ca="1">VLOOKUP(VLOOKUP(F300,Traders!$C$4:$E$103,3),Desks!$C$4:$D309,2)</f>
        <v>Desk 2</v>
      </c>
      <c r="I300" t="str">
        <f t="shared" ca="1" si="41"/>
        <v>CL829</v>
      </c>
      <c r="J300" t="str">
        <f t="shared" ca="1" si="42"/>
        <v>Client 829</v>
      </c>
      <c r="K300" t="str">
        <f t="shared" ca="1" si="43"/>
        <v>MK6</v>
      </c>
      <c r="L300" t="str">
        <f ca="1">VLOOKUP(K300,Markets!$C$4:$D309,2)</f>
        <v>Australia</v>
      </c>
      <c r="M300" t="str">
        <f t="shared" ca="1" si="44"/>
        <v>RL1</v>
      </c>
      <c r="N300" t="str">
        <f ca="1">VLOOKUP(M300,Role!$C$4:$D$5,2)</f>
        <v>Backup</v>
      </c>
    </row>
    <row r="301" spans="1:14" x14ac:dyDescent="0.2">
      <c r="A301">
        <f t="shared" ca="1" si="36"/>
        <v>24</v>
      </c>
      <c r="B301">
        <f t="shared" ca="1" si="37"/>
        <v>98</v>
      </c>
      <c r="C301">
        <f t="shared" ca="1" si="38"/>
        <v>7</v>
      </c>
      <c r="D301">
        <f t="shared" ca="1" si="39"/>
        <v>1</v>
      </c>
      <c r="F301" t="str">
        <f t="shared" ca="1" si="40"/>
        <v>TR24</v>
      </c>
      <c r="G301" t="str">
        <f ca="1">VLOOKUP(F301,Traders!$C$4:$E$103,2)</f>
        <v>Hilda Moreno</v>
      </c>
      <c r="H301" t="str">
        <f ca="1">VLOOKUP(VLOOKUP(F301,Traders!$C$4:$E$103,3),Desks!$C$4:$D310,2)</f>
        <v>Desk 4</v>
      </c>
      <c r="I301" t="str">
        <f t="shared" ca="1" si="41"/>
        <v>CL98</v>
      </c>
      <c r="J301" t="str">
        <f t="shared" ca="1" si="42"/>
        <v>Client 98</v>
      </c>
      <c r="K301" t="str">
        <f t="shared" ca="1" si="43"/>
        <v>MK7</v>
      </c>
      <c r="L301" t="str">
        <f ca="1">VLOOKUP(K301,Markets!$C$4:$D310,2)</f>
        <v>Taiwan</v>
      </c>
      <c r="M301" t="str">
        <f t="shared" ca="1" si="44"/>
        <v>RL1</v>
      </c>
      <c r="N301" t="str">
        <f ca="1">VLOOKUP(M301,Role!$C$4:$D$5,2)</f>
        <v>Backup</v>
      </c>
    </row>
    <row r="302" spans="1:14" x14ac:dyDescent="0.2">
      <c r="A302">
        <f t="shared" ca="1" si="36"/>
        <v>52</v>
      </c>
      <c r="B302">
        <f t="shared" ca="1" si="37"/>
        <v>508</v>
      </c>
      <c r="C302">
        <f t="shared" ca="1" si="38"/>
        <v>7</v>
      </c>
      <c r="D302">
        <f t="shared" ca="1" si="39"/>
        <v>1</v>
      </c>
      <c r="F302" t="str">
        <f t="shared" ca="1" si="40"/>
        <v>TR52</v>
      </c>
      <c r="G302" t="str">
        <f ca="1">VLOOKUP(F302,Traders!$C$4:$E$103,2)</f>
        <v>Colleen Dunlop</v>
      </c>
      <c r="H302" t="str">
        <f ca="1">VLOOKUP(VLOOKUP(F302,Traders!$C$4:$E$103,3),Desks!$C$4:$D311,2)</f>
        <v>Desk 2</v>
      </c>
      <c r="I302" t="str">
        <f t="shared" ca="1" si="41"/>
        <v>CL508</v>
      </c>
      <c r="J302" t="str">
        <f t="shared" ca="1" si="42"/>
        <v>Client 508</v>
      </c>
      <c r="K302" t="str">
        <f t="shared" ca="1" si="43"/>
        <v>MK7</v>
      </c>
      <c r="L302" t="str">
        <f ca="1">VLOOKUP(K302,Markets!$C$4:$D311,2)</f>
        <v>Taiwan</v>
      </c>
      <c r="M302" t="str">
        <f t="shared" ca="1" si="44"/>
        <v>RL1</v>
      </c>
      <c r="N302" t="str">
        <f ca="1">VLOOKUP(M302,Role!$C$4:$D$5,2)</f>
        <v>Backup</v>
      </c>
    </row>
    <row r="303" spans="1:14" x14ac:dyDescent="0.2">
      <c r="A303">
        <f t="shared" ca="1" si="36"/>
        <v>68</v>
      </c>
      <c r="B303">
        <f t="shared" ca="1" si="37"/>
        <v>353</v>
      </c>
      <c r="C303">
        <f t="shared" ca="1" si="38"/>
        <v>4</v>
      </c>
      <c r="D303">
        <f t="shared" ca="1" si="39"/>
        <v>0</v>
      </c>
      <c r="F303" t="str">
        <f t="shared" ca="1" si="40"/>
        <v>TR68</v>
      </c>
      <c r="G303" t="str">
        <f ca="1">VLOOKUP(F303,Traders!$C$4:$E$103,2)</f>
        <v>Myron Gutierrez</v>
      </c>
      <c r="H303" t="str">
        <f ca="1">VLOOKUP(VLOOKUP(F303,Traders!$C$4:$E$103,3),Desks!$C$4:$D312,2)</f>
        <v>Desk 8</v>
      </c>
      <c r="I303" t="str">
        <f t="shared" ca="1" si="41"/>
        <v>CL353</v>
      </c>
      <c r="J303" t="str">
        <f t="shared" ca="1" si="42"/>
        <v>Client 353</v>
      </c>
      <c r="K303" t="str">
        <f t="shared" ca="1" si="43"/>
        <v>MK4</v>
      </c>
      <c r="L303" t="str">
        <f ca="1">VLOOKUP(K303,Markets!$C$4:$D312,2)</f>
        <v>Korea</v>
      </c>
      <c r="M303" t="str">
        <f t="shared" ca="1" si="44"/>
        <v>RL0</v>
      </c>
      <c r="N303" t="str">
        <f ca="1">VLOOKUP(M303,Role!$C$4:$D$5,2)</f>
        <v>Primary</v>
      </c>
    </row>
    <row r="304" spans="1:14" x14ac:dyDescent="0.2">
      <c r="A304">
        <f t="shared" ca="1" si="36"/>
        <v>51</v>
      </c>
      <c r="B304">
        <f t="shared" ca="1" si="37"/>
        <v>51</v>
      </c>
      <c r="C304">
        <f t="shared" ca="1" si="38"/>
        <v>0</v>
      </c>
      <c r="D304">
        <f t="shared" ca="1" si="39"/>
        <v>0</v>
      </c>
      <c r="F304" t="str">
        <f t="shared" ca="1" si="40"/>
        <v>TR51</v>
      </c>
      <c r="G304" t="str">
        <f ca="1">VLOOKUP(F304,Traders!$C$4:$E$103,2)</f>
        <v>Cynthia Davis</v>
      </c>
      <c r="H304" t="str">
        <f ca="1">VLOOKUP(VLOOKUP(F304,Traders!$C$4:$E$103,3),Desks!$C$4:$D313,2)</f>
        <v>Desk 1</v>
      </c>
      <c r="I304" t="str">
        <f t="shared" ca="1" si="41"/>
        <v>CL51</v>
      </c>
      <c r="J304" t="str">
        <f t="shared" ca="1" si="42"/>
        <v>Client 51</v>
      </c>
      <c r="K304" t="str">
        <f t="shared" ca="1" si="43"/>
        <v>MK0</v>
      </c>
      <c r="L304" t="str">
        <f ca="1">VLOOKUP(K304,Markets!$C$4:$D313,2)</f>
        <v>Japan</v>
      </c>
      <c r="M304" t="str">
        <f t="shared" ca="1" si="44"/>
        <v>RL0</v>
      </c>
      <c r="N304" t="str">
        <f ca="1">VLOOKUP(M304,Role!$C$4:$D$5,2)</f>
        <v>Primary</v>
      </c>
    </row>
    <row r="305" spans="1:14" x14ac:dyDescent="0.2">
      <c r="A305">
        <f t="shared" ca="1" si="36"/>
        <v>31</v>
      </c>
      <c r="B305">
        <f t="shared" ca="1" si="37"/>
        <v>728</v>
      </c>
      <c r="C305">
        <f t="shared" ca="1" si="38"/>
        <v>8</v>
      </c>
      <c r="D305">
        <f t="shared" ca="1" si="39"/>
        <v>0</v>
      </c>
      <c r="F305" t="str">
        <f t="shared" ca="1" si="40"/>
        <v>TR31</v>
      </c>
      <c r="G305" t="str">
        <f ca="1">VLOOKUP(F305,Traders!$C$4:$E$103,2)</f>
        <v>Sahil Acevedo</v>
      </c>
      <c r="H305" t="str">
        <f ca="1">VLOOKUP(VLOOKUP(F305,Traders!$C$4:$E$103,3),Desks!$C$4:$D314,2)</f>
        <v>Desk 1</v>
      </c>
      <c r="I305" t="str">
        <f t="shared" ca="1" si="41"/>
        <v>CL728</v>
      </c>
      <c r="J305" t="str">
        <f t="shared" ca="1" si="42"/>
        <v>Client 728</v>
      </c>
      <c r="K305" t="str">
        <f t="shared" ca="1" si="43"/>
        <v>MK8</v>
      </c>
      <c r="L305" t="str">
        <f ca="1">VLOOKUP(K305,Markets!$C$4:$D314,2)</f>
        <v>India</v>
      </c>
      <c r="M305" t="str">
        <f t="shared" ca="1" si="44"/>
        <v>RL0</v>
      </c>
      <c r="N305" t="str">
        <f ca="1">VLOOKUP(M305,Role!$C$4:$D$5,2)</f>
        <v>Primary</v>
      </c>
    </row>
    <row r="306" spans="1:14" x14ac:dyDescent="0.2">
      <c r="A306">
        <f t="shared" ca="1" si="36"/>
        <v>78</v>
      </c>
      <c r="B306">
        <f t="shared" ca="1" si="37"/>
        <v>487</v>
      </c>
      <c r="C306">
        <f t="shared" ca="1" si="38"/>
        <v>9</v>
      </c>
      <c r="D306">
        <f t="shared" ca="1" si="39"/>
        <v>0</v>
      </c>
      <c r="F306" t="str">
        <f t="shared" ca="1" si="40"/>
        <v>TR78</v>
      </c>
      <c r="G306" t="str">
        <f ca="1">VLOOKUP(F306,Traders!$C$4:$E$103,2)</f>
        <v>Bilal Fuller</v>
      </c>
      <c r="H306" t="str">
        <f ca="1">VLOOKUP(VLOOKUP(F306,Traders!$C$4:$E$103,3),Desks!$C$4:$D315,2)</f>
        <v>Desk 8</v>
      </c>
      <c r="I306" t="str">
        <f t="shared" ca="1" si="41"/>
        <v>CL487</v>
      </c>
      <c r="J306" t="str">
        <f t="shared" ca="1" si="42"/>
        <v>Client 487</v>
      </c>
      <c r="K306" t="str">
        <f t="shared" ca="1" si="43"/>
        <v>MK9</v>
      </c>
      <c r="L306" t="str">
        <f ca="1">VLOOKUP(K306,Markets!$C$4:$D315,2)</f>
        <v>New Zealand</v>
      </c>
      <c r="M306" t="str">
        <f t="shared" ca="1" si="44"/>
        <v>RL0</v>
      </c>
      <c r="N306" t="str">
        <f ca="1">VLOOKUP(M306,Role!$C$4:$D$5,2)</f>
        <v>Primary</v>
      </c>
    </row>
    <row r="307" spans="1:14" x14ac:dyDescent="0.2">
      <c r="A307">
        <f t="shared" ca="1" si="36"/>
        <v>33</v>
      </c>
      <c r="B307">
        <f t="shared" ca="1" si="37"/>
        <v>216</v>
      </c>
      <c r="C307">
        <f t="shared" ca="1" si="38"/>
        <v>3</v>
      </c>
      <c r="D307">
        <f t="shared" ca="1" si="39"/>
        <v>1</v>
      </c>
      <c r="F307" t="str">
        <f t="shared" ca="1" si="40"/>
        <v>TR33</v>
      </c>
      <c r="G307" t="str">
        <f ca="1">VLOOKUP(F307,Traders!$C$4:$E$103,2)</f>
        <v>Caroline Colon</v>
      </c>
      <c r="H307" t="str">
        <f ca="1">VLOOKUP(VLOOKUP(F307,Traders!$C$4:$E$103,3),Desks!$C$4:$D316,2)</f>
        <v>Desk 3</v>
      </c>
      <c r="I307" t="str">
        <f t="shared" ca="1" si="41"/>
        <v>CL216</v>
      </c>
      <c r="J307" t="str">
        <f t="shared" ca="1" si="42"/>
        <v>Client 216</v>
      </c>
      <c r="K307" t="str">
        <f t="shared" ca="1" si="43"/>
        <v>MK3</v>
      </c>
      <c r="L307" t="str">
        <f ca="1">VLOOKUP(K307,Markets!$C$4:$D316,2)</f>
        <v>Singapore</v>
      </c>
      <c r="M307" t="str">
        <f t="shared" ca="1" si="44"/>
        <v>RL1</v>
      </c>
      <c r="N307" t="str">
        <f ca="1">VLOOKUP(M307,Role!$C$4:$D$5,2)</f>
        <v>Backup</v>
      </c>
    </row>
    <row r="308" spans="1:14" x14ac:dyDescent="0.2">
      <c r="A308">
        <f t="shared" ca="1" si="36"/>
        <v>36</v>
      </c>
      <c r="B308">
        <f t="shared" ca="1" si="37"/>
        <v>265</v>
      </c>
      <c r="C308">
        <f t="shared" ca="1" si="38"/>
        <v>2</v>
      </c>
      <c r="D308">
        <f t="shared" ca="1" si="39"/>
        <v>1</v>
      </c>
      <c r="F308" t="str">
        <f t="shared" ca="1" si="40"/>
        <v>TR36</v>
      </c>
      <c r="G308" t="str">
        <f ca="1">VLOOKUP(F308,Traders!$C$4:$E$103,2)</f>
        <v>Shania Gilbert</v>
      </c>
      <c r="H308" t="str">
        <f ca="1">VLOOKUP(VLOOKUP(F308,Traders!$C$4:$E$103,3),Desks!$C$4:$D317,2)</f>
        <v>Desk 6</v>
      </c>
      <c r="I308" t="str">
        <f t="shared" ca="1" si="41"/>
        <v>CL265</v>
      </c>
      <c r="J308" t="str">
        <f t="shared" ca="1" si="42"/>
        <v>Client 265</v>
      </c>
      <c r="K308" t="str">
        <f t="shared" ca="1" si="43"/>
        <v>MK2</v>
      </c>
      <c r="L308" t="str">
        <f ca="1">VLOOKUP(K308,Markets!$C$4:$D317,2)</f>
        <v>China</v>
      </c>
      <c r="M308" t="str">
        <f t="shared" ca="1" si="44"/>
        <v>RL1</v>
      </c>
      <c r="N308" t="str">
        <f ca="1">VLOOKUP(M308,Role!$C$4:$D$5,2)</f>
        <v>Backup</v>
      </c>
    </row>
    <row r="309" spans="1:14" x14ac:dyDescent="0.2">
      <c r="A309">
        <f t="shared" ca="1" si="36"/>
        <v>62</v>
      </c>
      <c r="B309">
        <f t="shared" ca="1" si="37"/>
        <v>260</v>
      </c>
      <c r="C309">
        <f t="shared" ca="1" si="38"/>
        <v>9</v>
      </c>
      <c r="D309">
        <f t="shared" ca="1" si="39"/>
        <v>0</v>
      </c>
      <c r="F309" t="str">
        <f t="shared" ca="1" si="40"/>
        <v>TR62</v>
      </c>
      <c r="G309" t="str">
        <f ca="1">VLOOKUP(F309,Traders!$C$4:$E$103,2)</f>
        <v>Sienna-Rose Sims</v>
      </c>
      <c r="H309" t="str">
        <f ca="1">VLOOKUP(VLOOKUP(F309,Traders!$C$4:$E$103,3),Desks!$C$4:$D318,2)</f>
        <v>Desk 2</v>
      </c>
      <c r="I309" t="str">
        <f t="shared" ca="1" si="41"/>
        <v>CL260</v>
      </c>
      <c r="J309" t="str">
        <f t="shared" ca="1" si="42"/>
        <v>Client 260</v>
      </c>
      <c r="K309" t="str">
        <f t="shared" ca="1" si="43"/>
        <v>MK9</v>
      </c>
      <c r="L309" t="str">
        <f ca="1">VLOOKUP(K309,Markets!$C$4:$D318,2)</f>
        <v>New Zealand</v>
      </c>
      <c r="M309" t="str">
        <f t="shared" ca="1" si="44"/>
        <v>RL0</v>
      </c>
      <c r="N309" t="str">
        <f ca="1">VLOOKUP(M309,Role!$C$4:$D$5,2)</f>
        <v>Primary</v>
      </c>
    </row>
    <row r="310" spans="1:14" x14ac:dyDescent="0.2">
      <c r="A310">
        <f t="shared" ca="1" si="36"/>
        <v>2</v>
      </c>
      <c r="B310">
        <f t="shared" ca="1" si="37"/>
        <v>436</v>
      </c>
      <c r="C310">
        <f t="shared" ca="1" si="38"/>
        <v>2</v>
      </c>
      <c r="D310">
        <f t="shared" ca="1" si="39"/>
        <v>1</v>
      </c>
      <c r="F310" t="str">
        <f t="shared" ca="1" si="40"/>
        <v>TR2</v>
      </c>
      <c r="G310" t="str">
        <f ca="1">VLOOKUP(F310,Traders!$C$4:$E$103,2)</f>
        <v>Kain Bassett</v>
      </c>
      <c r="H310" t="str">
        <f ca="1">VLOOKUP(VLOOKUP(F310,Traders!$C$4:$E$103,3),Desks!$C$4:$D319,2)</f>
        <v>Desk 9</v>
      </c>
      <c r="I310" t="str">
        <f t="shared" ca="1" si="41"/>
        <v>CL436</v>
      </c>
      <c r="J310" t="str">
        <f t="shared" ca="1" si="42"/>
        <v>Client 436</v>
      </c>
      <c r="K310" t="str">
        <f t="shared" ca="1" si="43"/>
        <v>MK2</v>
      </c>
      <c r="L310" t="str">
        <f ca="1">VLOOKUP(K310,Markets!$C$4:$D319,2)</f>
        <v>China</v>
      </c>
      <c r="M310" t="str">
        <f t="shared" ca="1" si="44"/>
        <v>RL1</v>
      </c>
      <c r="N310" t="str">
        <f ca="1">VLOOKUP(M310,Role!$C$4:$D$5,2)</f>
        <v>Backup</v>
      </c>
    </row>
    <row r="311" spans="1:14" x14ac:dyDescent="0.2">
      <c r="A311">
        <f t="shared" ca="1" si="36"/>
        <v>40</v>
      </c>
      <c r="B311">
        <f t="shared" ca="1" si="37"/>
        <v>265</v>
      </c>
      <c r="C311">
        <f t="shared" ca="1" si="38"/>
        <v>2</v>
      </c>
      <c r="D311">
        <f t="shared" ca="1" si="39"/>
        <v>0</v>
      </c>
      <c r="F311" t="str">
        <f t="shared" ca="1" si="40"/>
        <v>TR40</v>
      </c>
      <c r="G311" t="str">
        <f ca="1">VLOOKUP(F311,Traders!$C$4:$E$103,2)</f>
        <v>Elysia Zavala</v>
      </c>
      <c r="H311" t="str">
        <f ca="1">VLOOKUP(VLOOKUP(F311,Traders!$C$4:$E$103,3),Desks!$C$4:$D320,2)</f>
        <v>Desk 0</v>
      </c>
      <c r="I311" t="str">
        <f t="shared" ca="1" si="41"/>
        <v>CL265</v>
      </c>
      <c r="J311" t="str">
        <f t="shared" ca="1" si="42"/>
        <v>Client 265</v>
      </c>
      <c r="K311" t="str">
        <f t="shared" ca="1" si="43"/>
        <v>MK2</v>
      </c>
      <c r="L311" t="str">
        <f ca="1">VLOOKUP(K311,Markets!$C$4:$D320,2)</f>
        <v>China</v>
      </c>
      <c r="M311" t="str">
        <f t="shared" ca="1" si="44"/>
        <v>RL0</v>
      </c>
      <c r="N311" t="str">
        <f ca="1">VLOOKUP(M311,Role!$C$4:$D$5,2)</f>
        <v>Primary</v>
      </c>
    </row>
    <row r="312" spans="1:14" x14ac:dyDescent="0.2">
      <c r="A312">
        <f t="shared" ca="1" si="36"/>
        <v>44</v>
      </c>
      <c r="B312">
        <f t="shared" ca="1" si="37"/>
        <v>75</v>
      </c>
      <c r="C312">
        <f t="shared" ca="1" si="38"/>
        <v>6</v>
      </c>
      <c r="D312">
        <f t="shared" ca="1" si="39"/>
        <v>1</v>
      </c>
      <c r="F312" t="str">
        <f t="shared" ca="1" si="40"/>
        <v>TR44</v>
      </c>
      <c r="G312" t="str">
        <f ca="1">VLOOKUP(F312,Traders!$C$4:$E$103,2)</f>
        <v>Briony Franco</v>
      </c>
      <c r="H312" t="str">
        <f ca="1">VLOOKUP(VLOOKUP(F312,Traders!$C$4:$E$103,3),Desks!$C$4:$D321,2)</f>
        <v>Desk 4</v>
      </c>
      <c r="I312" t="str">
        <f t="shared" ca="1" si="41"/>
        <v>CL75</v>
      </c>
      <c r="J312" t="str">
        <f t="shared" ca="1" si="42"/>
        <v>Client 75</v>
      </c>
      <c r="K312" t="str">
        <f t="shared" ca="1" si="43"/>
        <v>MK6</v>
      </c>
      <c r="L312" t="str">
        <f ca="1">VLOOKUP(K312,Markets!$C$4:$D321,2)</f>
        <v>Australia</v>
      </c>
      <c r="M312" t="str">
        <f t="shared" ca="1" si="44"/>
        <v>RL1</v>
      </c>
      <c r="N312" t="str">
        <f ca="1">VLOOKUP(M312,Role!$C$4:$D$5,2)</f>
        <v>Backup</v>
      </c>
    </row>
    <row r="313" spans="1:14" x14ac:dyDescent="0.2">
      <c r="A313">
        <f t="shared" ca="1" si="36"/>
        <v>12</v>
      </c>
      <c r="B313">
        <f t="shared" ca="1" si="37"/>
        <v>573</v>
      </c>
      <c r="C313">
        <f t="shared" ca="1" si="38"/>
        <v>9</v>
      </c>
      <c r="D313">
        <f t="shared" ca="1" si="39"/>
        <v>1</v>
      </c>
      <c r="F313" t="str">
        <f t="shared" ca="1" si="40"/>
        <v>TR12</v>
      </c>
      <c r="G313" t="str">
        <f ca="1">VLOOKUP(F313,Traders!$C$4:$E$103,2)</f>
        <v>Kia Morrison</v>
      </c>
      <c r="H313" t="str">
        <f ca="1">VLOOKUP(VLOOKUP(F313,Traders!$C$4:$E$103,3),Desks!$C$4:$D322,2)</f>
        <v>Desk 2</v>
      </c>
      <c r="I313" t="str">
        <f t="shared" ca="1" si="41"/>
        <v>CL573</v>
      </c>
      <c r="J313" t="str">
        <f t="shared" ca="1" si="42"/>
        <v>Client 573</v>
      </c>
      <c r="K313" t="str">
        <f t="shared" ca="1" si="43"/>
        <v>MK9</v>
      </c>
      <c r="L313" t="str">
        <f ca="1">VLOOKUP(K313,Markets!$C$4:$D322,2)</f>
        <v>New Zealand</v>
      </c>
      <c r="M313" t="str">
        <f t="shared" ca="1" si="44"/>
        <v>RL1</v>
      </c>
      <c r="N313" t="str">
        <f ca="1">VLOOKUP(M313,Role!$C$4:$D$5,2)</f>
        <v>Backup</v>
      </c>
    </row>
    <row r="314" spans="1:14" x14ac:dyDescent="0.2">
      <c r="A314">
        <f t="shared" ca="1" si="36"/>
        <v>29</v>
      </c>
      <c r="B314">
        <f t="shared" ca="1" si="37"/>
        <v>469</v>
      </c>
      <c r="C314">
        <f t="shared" ca="1" si="38"/>
        <v>9</v>
      </c>
      <c r="D314">
        <f t="shared" ca="1" si="39"/>
        <v>0</v>
      </c>
      <c r="F314" t="str">
        <f t="shared" ca="1" si="40"/>
        <v>TR29</v>
      </c>
      <c r="G314" t="str">
        <f ca="1">VLOOKUP(F314,Traders!$C$4:$E$103,2)</f>
        <v>Amani Deleon</v>
      </c>
      <c r="H314" t="str">
        <f ca="1">VLOOKUP(VLOOKUP(F314,Traders!$C$4:$E$103,3),Desks!$C$4:$D323,2)</f>
        <v>Desk 9</v>
      </c>
      <c r="I314" t="str">
        <f t="shared" ca="1" si="41"/>
        <v>CL469</v>
      </c>
      <c r="J314" t="str">
        <f t="shared" ca="1" si="42"/>
        <v>Client 469</v>
      </c>
      <c r="K314" t="str">
        <f t="shared" ca="1" si="43"/>
        <v>MK9</v>
      </c>
      <c r="L314" t="str">
        <f ca="1">VLOOKUP(K314,Markets!$C$4:$D323,2)</f>
        <v>New Zealand</v>
      </c>
      <c r="M314" t="str">
        <f t="shared" ca="1" si="44"/>
        <v>RL0</v>
      </c>
      <c r="N314" t="str">
        <f ca="1">VLOOKUP(M314,Role!$C$4:$D$5,2)</f>
        <v>Primary</v>
      </c>
    </row>
    <row r="315" spans="1:14" x14ac:dyDescent="0.2">
      <c r="A315">
        <f t="shared" ca="1" si="36"/>
        <v>28</v>
      </c>
      <c r="B315">
        <f t="shared" ca="1" si="37"/>
        <v>668</v>
      </c>
      <c r="C315">
        <f t="shared" ca="1" si="38"/>
        <v>9</v>
      </c>
      <c r="D315">
        <f t="shared" ca="1" si="39"/>
        <v>1</v>
      </c>
      <c r="F315" t="str">
        <f t="shared" ca="1" si="40"/>
        <v>TR28</v>
      </c>
      <c r="G315" t="str">
        <f ca="1">VLOOKUP(F315,Traders!$C$4:$E$103,2)</f>
        <v>Asma Millar</v>
      </c>
      <c r="H315" t="str">
        <f ca="1">VLOOKUP(VLOOKUP(F315,Traders!$C$4:$E$103,3),Desks!$C$4:$D324,2)</f>
        <v>Desk 8</v>
      </c>
      <c r="I315" t="str">
        <f t="shared" ca="1" si="41"/>
        <v>CL668</v>
      </c>
      <c r="J315" t="str">
        <f t="shared" ca="1" si="42"/>
        <v>Client 668</v>
      </c>
      <c r="K315" t="str">
        <f t="shared" ca="1" si="43"/>
        <v>MK9</v>
      </c>
      <c r="L315" t="str">
        <f ca="1">VLOOKUP(K315,Markets!$C$4:$D324,2)</f>
        <v>New Zealand</v>
      </c>
      <c r="M315" t="str">
        <f t="shared" ca="1" si="44"/>
        <v>RL1</v>
      </c>
      <c r="N315" t="str">
        <f ca="1">VLOOKUP(M315,Role!$C$4:$D$5,2)</f>
        <v>Backup</v>
      </c>
    </row>
    <row r="316" spans="1:14" x14ac:dyDescent="0.2">
      <c r="A316">
        <f t="shared" ca="1" si="36"/>
        <v>64</v>
      </c>
      <c r="B316">
        <f t="shared" ca="1" si="37"/>
        <v>70</v>
      </c>
      <c r="C316">
        <f t="shared" ca="1" si="38"/>
        <v>5</v>
      </c>
      <c r="D316">
        <f t="shared" ca="1" si="39"/>
        <v>0</v>
      </c>
      <c r="F316" t="str">
        <f t="shared" ca="1" si="40"/>
        <v>TR64</v>
      </c>
      <c r="G316" t="str">
        <f ca="1">VLOOKUP(F316,Traders!$C$4:$E$103,2)</f>
        <v>Julien Shelton</v>
      </c>
      <c r="H316" t="str">
        <f ca="1">VLOOKUP(VLOOKUP(F316,Traders!$C$4:$E$103,3),Desks!$C$4:$D325,2)</f>
        <v>Desk 4</v>
      </c>
      <c r="I316" t="str">
        <f t="shared" ca="1" si="41"/>
        <v>CL70</v>
      </c>
      <c r="J316" t="str">
        <f t="shared" ca="1" si="42"/>
        <v>Client 70</v>
      </c>
      <c r="K316" t="str">
        <f t="shared" ca="1" si="43"/>
        <v>MK5</v>
      </c>
      <c r="L316" t="str">
        <f ca="1">VLOOKUP(K316,Markets!$C$4:$D325,2)</f>
        <v>Malaysia</v>
      </c>
      <c r="M316" t="str">
        <f t="shared" ca="1" si="44"/>
        <v>RL0</v>
      </c>
      <c r="N316" t="str">
        <f ca="1">VLOOKUP(M316,Role!$C$4:$D$5,2)</f>
        <v>Primary</v>
      </c>
    </row>
    <row r="317" spans="1:14" x14ac:dyDescent="0.2">
      <c r="A317">
        <f t="shared" ca="1" si="36"/>
        <v>58</v>
      </c>
      <c r="B317">
        <f t="shared" ca="1" si="37"/>
        <v>502</v>
      </c>
      <c r="C317">
        <f t="shared" ca="1" si="38"/>
        <v>5</v>
      </c>
      <c r="D317">
        <f t="shared" ca="1" si="39"/>
        <v>1</v>
      </c>
      <c r="F317" t="str">
        <f t="shared" ca="1" si="40"/>
        <v>TR58</v>
      </c>
      <c r="G317" t="str">
        <f ca="1">VLOOKUP(F317,Traders!$C$4:$E$103,2)</f>
        <v>Cleveland Henson</v>
      </c>
      <c r="H317" t="str">
        <f ca="1">VLOOKUP(VLOOKUP(F317,Traders!$C$4:$E$103,3),Desks!$C$4:$D326,2)</f>
        <v>Desk 8</v>
      </c>
      <c r="I317" t="str">
        <f t="shared" ca="1" si="41"/>
        <v>CL502</v>
      </c>
      <c r="J317" t="str">
        <f t="shared" ca="1" si="42"/>
        <v>Client 502</v>
      </c>
      <c r="K317" t="str">
        <f t="shared" ca="1" si="43"/>
        <v>MK5</v>
      </c>
      <c r="L317" t="str">
        <f ca="1">VLOOKUP(K317,Markets!$C$4:$D326,2)</f>
        <v>Malaysia</v>
      </c>
      <c r="M317" t="str">
        <f t="shared" ca="1" si="44"/>
        <v>RL1</v>
      </c>
      <c r="N317" t="str">
        <f ca="1">VLOOKUP(M317,Role!$C$4:$D$5,2)</f>
        <v>Backup</v>
      </c>
    </row>
    <row r="318" spans="1:14" x14ac:dyDescent="0.2">
      <c r="A318">
        <f t="shared" ca="1" si="36"/>
        <v>31</v>
      </c>
      <c r="B318">
        <f t="shared" ca="1" si="37"/>
        <v>79</v>
      </c>
      <c r="C318">
        <f t="shared" ca="1" si="38"/>
        <v>7</v>
      </c>
      <c r="D318">
        <f t="shared" ca="1" si="39"/>
        <v>1</v>
      </c>
      <c r="F318" t="str">
        <f t="shared" ca="1" si="40"/>
        <v>TR31</v>
      </c>
      <c r="G318" t="str">
        <f ca="1">VLOOKUP(F318,Traders!$C$4:$E$103,2)</f>
        <v>Sahil Acevedo</v>
      </c>
      <c r="H318" t="str">
        <f ca="1">VLOOKUP(VLOOKUP(F318,Traders!$C$4:$E$103,3),Desks!$C$4:$D327,2)</f>
        <v>Desk 1</v>
      </c>
      <c r="I318" t="str">
        <f t="shared" ca="1" si="41"/>
        <v>CL79</v>
      </c>
      <c r="J318" t="str">
        <f t="shared" ca="1" si="42"/>
        <v>Client 79</v>
      </c>
      <c r="K318" t="str">
        <f t="shared" ca="1" si="43"/>
        <v>MK7</v>
      </c>
      <c r="L318" t="str">
        <f ca="1">VLOOKUP(K318,Markets!$C$4:$D327,2)</f>
        <v>Taiwan</v>
      </c>
      <c r="M318" t="str">
        <f t="shared" ca="1" si="44"/>
        <v>RL1</v>
      </c>
      <c r="N318" t="str">
        <f ca="1">VLOOKUP(M318,Role!$C$4:$D$5,2)</f>
        <v>Backup</v>
      </c>
    </row>
    <row r="319" spans="1:14" x14ac:dyDescent="0.2">
      <c r="A319">
        <f t="shared" ca="1" si="36"/>
        <v>22</v>
      </c>
      <c r="B319">
        <f t="shared" ca="1" si="37"/>
        <v>506</v>
      </c>
      <c r="C319">
        <f t="shared" ca="1" si="38"/>
        <v>2</v>
      </c>
      <c r="D319">
        <f t="shared" ca="1" si="39"/>
        <v>0</v>
      </c>
      <c r="F319" t="str">
        <f t="shared" ca="1" si="40"/>
        <v>TR22</v>
      </c>
      <c r="G319" t="str">
        <f ca="1">VLOOKUP(F319,Traders!$C$4:$E$103,2)</f>
        <v>Izzy Ramirez</v>
      </c>
      <c r="H319" t="str">
        <f ca="1">VLOOKUP(VLOOKUP(F319,Traders!$C$4:$E$103,3),Desks!$C$4:$D328,2)</f>
        <v>Desk 2</v>
      </c>
      <c r="I319" t="str">
        <f t="shared" ca="1" si="41"/>
        <v>CL506</v>
      </c>
      <c r="J319" t="str">
        <f t="shared" ca="1" si="42"/>
        <v>Client 506</v>
      </c>
      <c r="K319" t="str">
        <f t="shared" ca="1" si="43"/>
        <v>MK2</v>
      </c>
      <c r="L319" t="str">
        <f ca="1">VLOOKUP(K319,Markets!$C$4:$D328,2)</f>
        <v>China</v>
      </c>
      <c r="M319" t="str">
        <f t="shared" ca="1" si="44"/>
        <v>RL0</v>
      </c>
      <c r="N319" t="str">
        <f ca="1">VLOOKUP(M319,Role!$C$4:$D$5,2)</f>
        <v>Primary</v>
      </c>
    </row>
    <row r="320" spans="1:14" x14ac:dyDescent="0.2">
      <c r="A320">
        <f t="shared" ca="1" si="36"/>
        <v>50</v>
      </c>
      <c r="B320">
        <f t="shared" ca="1" si="37"/>
        <v>831</v>
      </c>
      <c r="C320">
        <f t="shared" ca="1" si="38"/>
        <v>5</v>
      </c>
      <c r="D320">
        <f t="shared" ca="1" si="39"/>
        <v>0</v>
      </c>
      <c r="F320" t="str">
        <f t="shared" ca="1" si="40"/>
        <v>TR50</v>
      </c>
      <c r="G320" t="str">
        <f ca="1">VLOOKUP(F320,Traders!$C$4:$E$103,2)</f>
        <v>Rhonda Dowling</v>
      </c>
      <c r="H320" t="str">
        <f ca="1">VLOOKUP(VLOOKUP(F320,Traders!$C$4:$E$103,3),Desks!$C$4:$D329,2)</f>
        <v>Desk 0</v>
      </c>
      <c r="I320" t="str">
        <f t="shared" ca="1" si="41"/>
        <v>CL831</v>
      </c>
      <c r="J320" t="str">
        <f t="shared" ca="1" si="42"/>
        <v>Client 831</v>
      </c>
      <c r="K320" t="str">
        <f t="shared" ca="1" si="43"/>
        <v>MK5</v>
      </c>
      <c r="L320" t="str">
        <f ca="1">VLOOKUP(K320,Markets!$C$4:$D329,2)</f>
        <v>Malaysia</v>
      </c>
      <c r="M320" t="str">
        <f t="shared" ca="1" si="44"/>
        <v>RL0</v>
      </c>
      <c r="N320" t="str">
        <f ca="1">VLOOKUP(M320,Role!$C$4:$D$5,2)</f>
        <v>Primary</v>
      </c>
    </row>
    <row r="321" spans="1:14" x14ac:dyDescent="0.2">
      <c r="A321">
        <f t="shared" ca="1" si="36"/>
        <v>73</v>
      </c>
      <c r="B321">
        <f t="shared" ca="1" si="37"/>
        <v>664</v>
      </c>
      <c r="C321">
        <f t="shared" ca="1" si="38"/>
        <v>0</v>
      </c>
      <c r="D321">
        <f t="shared" ca="1" si="39"/>
        <v>0</v>
      </c>
      <c r="F321" t="str">
        <f t="shared" ca="1" si="40"/>
        <v>TR73</v>
      </c>
      <c r="G321" t="str">
        <f ca="1">VLOOKUP(F321,Traders!$C$4:$E$103,2)</f>
        <v>Bridie Bannister</v>
      </c>
      <c r="H321" t="str">
        <f ca="1">VLOOKUP(VLOOKUP(F321,Traders!$C$4:$E$103,3),Desks!$C$4:$D330,2)</f>
        <v>Desk 3</v>
      </c>
      <c r="I321" t="str">
        <f t="shared" ca="1" si="41"/>
        <v>CL664</v>
      </c>
      <c r="J321" t="str">
        <f t="shared" ca="1" si="42"/>
        <v>Client 664</v>
      </c>
      <c r="K321" t="str">
        <f t="shared" ca="1" si="43"/>
        <v>MK0</v>
      </c>
      <c r="L321" t="str">
        <f ca="1">VLOOKUP(K321,Markets!$C$4:$D330,2)</f>
        <v>Japan</v>
      </c>
      <c r="M321" t="str">
        <f t="shared" ca="1" si="44"/>
        <v>RL0</v>
      </c>
      <c r="N321" t="str">
        <f ca="1">VLOOKUP(M321,Role!$C$4:$D$5,2)</f>
        <v>Primary</v>
      </c>
    </row>
    <row r="322" spans="1:14" x14ac:dyDescent="0.2">
      <c r="A322">
        <f t="shared" ca="1" si="36"/>
        <v>83</v>
      </c>
      <c r="B322">
        <f t="shared" ca="1" si="37"/>
        <v>485</v>
      </c>
      <c r="C322">
        <f t="shared" ca="1" si="38"/>
        <v>0</v>
      </c>
      <c r="D322">
        <f t="shared" ca="1" si="39"/>
        <v>1</v>
      </c>
      <c r="F322" t="str">
        <f t="shared" ca="1" si="40"/>
        <v>TR83</v>
      </c>
      <c r="G322" t="str">
        <f ca="1">VLOOKUP(F322,Traders!$C$4:$E$103,2)</f>
        <v>Storm Hampton</v>
      </c>
      <c r="H322" t="str">
        <f ca="1">VLOOKUP(VLOOKUP(F322,Traders!$C$4:$E$103,3),Desks!$C$4:$D331,2)</f>
        <v>Desk 3</v>
      </c>
      <c r="I322" t="str">
        <f t="shared" ca="1" si="41"/>
        <v>CL485</v>
      </c>
      <c r="J322" t="str">
        <f t="shared" ca="1" si="42"/>
        <v>Client 485</v>
      </c>
      <c r="K322" t="str">
        <f t="shared" ca="1" si="43"/>
        <v>MK0</v>
      </c>
      <c r="L322" t="str">
        <f ca="1">VLOOKUP(K322,Markets!$C$4:$D331,2)</f>
        <v>Japan</v>
      </c>
      <c r="M322" t="str">
        <f t="shared" ca="1" si="44"/>
        <v>RL1</v>
      </c>
      <c r="N322" t="str">
        <f ca="1">VLOOKUP(M322,Role!$C$4:$D$5,2)</f>
        <v>Backup</v>
      </c>
    </row>
    <row r="323" spans="1:14" x14ac:dyDescent="0.2">
      <c r="A323">
        <f t="shared" ca="1" si="36"/>
        <v>5</v>
      </c>
      <c r="B323">
        <f t="shared" ca="1" si="37"/>
        <v>968</v>
      </c>
      <c r="C323">
        <f t="shared" ca="1" si="38"/>
        <v>2</v>
      </c>
      <c r="D323">
        <f t="shared" ca="1" si="39"/>
        <v>1</v>
      </c>
      <c r="F323" t="str">
        <f t="shared" ca="1" si="40"/>
        <v>TR5</v>
      </c>
      <c r="G323" t="str">
        <f ca="1">VLOOKUP(F323,Traders!$C$4:$E$103,2)</f>
        <v>Amman Duncan</v>
      </c>
      <c r="H323" t="str">
        <f ca="1">VLOOKUP(VLOOKUP(F323,Traders!$C$4:$E$103,3),Desks!$C$4:$D332,2)</f>
        <v>Desk 9</v>
      </c>
      <c r="I323" t="str">
        <f t="shared" ca="1" si="41"/>
        <v>CL968</v>
      </c>
      <c r="J323" t="str">
        <f t="shared" ca="1" si="42"/>
        <v>Client 968</v>
      </c>
      <c r="K323" t="str">
        <f t="shared" ca="1" si="43"/>
        <v>MK2</v>
      </c>
      <c r="L323" t="str">
        <f ca="1">VLOOKUP(K323,Markets!$C$4:$D332,2)</f>
        <v>China</v>
      </c>
      <c r="M323" t="str">
        <f t="shared" ca="1" si="44"/>
        <v>RL1</v>
      </c>
      <c r="N323" t="str">
        <f ca="1">VLOOKUP(M323,Role!$C$4:$D$5,2)</f>
        <v>Backup</v>
      </c>
    </row>
    <row r="324" spans="1:14" x14ac:dyDescent="0.2">
      <c r="A324">
        <f t="shared" ca="1" si="36"/>
        <v>88</v>
      </c>
      <c r="B324">
        <f t="shared" ca="1" si="37"/>
        <v>258</v>
      </c>
      <c r="C324">
        <f t="shared" ca="1" si="38"/>
        <v>5</v>
      </c>
      <c r="D324">
        <f t="shared" ca="1" si="39"/>
        <v>0</v>
      </c>
      <c r="F324" t="str">
        <f t="shared" ca="1" si="40"/>
        <v>TR88</v>
      </c>
      <c r="G324" t="str">
        <f ca="1">VLOOKUP(F324,Traders!$C$4:$E$103,2)</f>
        <v>Enrico Mcarthur</v>
      </c>
      <c r="H324" t="str">
        <f ca="1">VLOOKUP(VLOOKUP(F324,Traders!$C$4:$E$103,3),Desks!$C$4:$D333,2)</f>
        <v>Desk 8</v>
      </c>
      <c r="I324" t="str">
        <f t="shared" ca="1" si="41"/>
        <v>CL258</v>
      </c>
      <c r="J324" t="str">
        <f t="shared" ca="1" si="42"/>
        <v>Client 258</v>
      </c>
      <c r="K324" t="str">
        <f t="shared" ca="1" si="43"/>
        <v>MK5</v>
      </c>
      <c r="L324" t="str">
        <f ca="1">VLOOKUP(K324,Markets!$C$4:$D333,2)</f>
        <v>Malaysia</v>
      </c>
      <c r="M324" t="str">
        <f t="shared" ca="1" si="44"/>
        <v>RL0</v>
      </c>
      <c r="N324" t="str">
        <f ca="1">VLOOKUP(M324,Role!$C$4:$D$5,2)</f>
        <v>Primary</v>
      </c>
    </row>
    <row r="325" spans="1:14" x14ac:dyDescent="0.2">
      <c r="A325">
        <f t="shared" ref="A325:A388" ca="1" si="45">RANDBETWEEN(0,99)</f>
        <v>66</v>
      </c>
      <c r="B325">
        <f t="shared" ref="B325:B388" ca="1" si="46">RANDBETWEEN(0,999)</f>
        <v>746</v>
      </c>
      <c r="C325">
        <f t="shared" ref="C325:C388" ca="1" si="47">RANDBETWEEN(0,9)</f>
        <v>4</v>
      </c>
      <c r="D325">
        <f t="shared" ref="D325:D388" ca="1" si="48">RANDBETWEEN(0,1)</f>
        <v>1</v>
      </c>
      <c r="F325" t="str">
        <f t="shared" ref="F325:F388" ca="1" si="49">"TR"&amp;A325</f>
        <v>TR66</v>
      </c>
      <c r="G325" t="str">
        <f ca="1">VLOOKUP(F325,Traders!$C$4:$E$103,2)</f>
        <v>Loki Mohamed</v>
      </c>
      <c r="H325" t="str">
        <f ca="1">VLOOKUP(VLOOKUP(F325,Traders!$C$4:$E$103,3),Desks!$C$4:$D334,2)</f>
        <v>Desk 6</v>
      </c>
      <c r="I325" t="str">
        <f t="shared" ref="I325:I388" ca="1" si="50">"CL"&amp;B325</f>
        <v>CL746</v>
      </c>
      <c r="J325" t="str">
        <f t="shared" ref="J325:J388" ca="1" si="51">"Client " &amp; B325</f>
        <v>Client 746</v>
      </c>
      <c r="K325" t="str">
        <f t="shared" ref="K325:K388" ca="1" si="52">"MK"&amp;C325</f>
        <v>MK4</v>
      </c>
      <c r="L325" t="str">
        <f ca="1">VLOOKUP(K325,Markets!$C$4:$D334,2)</f>
        <v>Korea</v>
      </c>
      <c r="M325" t="str">
        <f t="shared" ref="M325:M388" ca="1" si="53">"RL"&amp;D325</f>
        <v>RL1</v>
      </c>
      <c r="N325" t="str">
        <f ca="1">VLOOKUP(M325,Role!$C$4:$D$5,2)</f>
        <v>Backup</v>
      </c>
    </row>
    <row r="326" spans="1:14" x14ac:dyDescent="0.2">
      <c r="A326">
        <f t="shared" ca="1" si="45"/>
        <v>89</v>
      </c>
      <c r="B326">
        <f t="shared" ca="1" si="46"/>
        <v>708</v>
      </c>
      <c r="C326">
        <f t="shared" ca="1" si="47"/>
        <v>4</v>
      </c>
      <c r="D326">
        <f t="shared" ca="1" si="48"/>
        <v>0</v>
      </c>
      <c r="F326" t="str">
        <f t="shared" ca="1" si="49"/>
        <v>TR89</v>
      </c>
      <c r="G326" t="str">
        <f ca="1">VLOOKUP(F326,Traders!$C$4:$E$103,2)</f>
        <v>Shelly Harwood</v>
      </c>
      <c r="H326" t="str">
        <f ca="1">VLOOKUP(VLOOKUP(F326,Traders!$C$4:$E$103,3),Desks!$C$4:$D335,2)</f>
        <v>Desk 9</v>
      </c>
      <c r="I326" t="str">
        <f t="shared" ca="1" si="50"/>
        <v>CL708</v>
      </c>
      <c r="J326" t="str">
        <f t="shared" ca="1" si="51"/>
        <v>Client 708</v>
      </c>
      <c r="K326" t="str">
        <f t="shared" ca="1" si="52"/>
        <v>MK4</v>
      </c>
      <c r="L326" t="str">
        <f ca="1">VLOOKUP(K326,Markets!$C$4:$D335,2)</f>
        <v>Korea</v>
      </c>
      <c r="M326" t="str">
        <f t="shared" ca="1" si="53"/>
        <v>RL0</v>
      </c>
      <c r="N326" t="str">
        <f ca="1">VLOOKUP(M326,Role!$C$4:$D$5,2)</f>
        <v>Primary</v>
      </c>
    </row>
    <row r="327" spans="1:14" x14ac:dyDescent="0.2">
      <c r="A327">
        <f t="shared" ca="1" si="45"/>
        <v>2</v>
      </c>
      <c r="B327">
        <f t="shared" ca="1" si="46"/>
        <v>747</v>
      </c>
      <c r="C327">
        <f t="shared" ca="1" si="47"/>
        <v>0</v>
      </c>
      <c r="D327">
        <f t="shared" ca="1" si="48"/>
        <v>1</v>
      </c>
      <c r="F327" t="str">
        <f t="shared" ca="1" si="49"/>
        <v>TR2</v>
      </c>
      <c r="G327" t="str">
        <f ca="1">VLOOKUP(F327,Traders!$C$4:$E$103,2)</f>
        <v>Kain Bassett</v>
      </c>
      <c r="H327" t="str">
        <f ca="1">VLOOKUP(VLOOKUP(F327,Traders!$C$4:$E$103,3),Desks!$C$4:$D336,2)</f>
        <v>Desk 9</v>
      </c>
      <c r="I327" t="str">
        <f t="shared" ca="1" si="50"/>
        <v>CL747</v>
      </c>
      <c r="J327" t="str">
        <f t="shared" ca="1" si="51"/>
        <v>Client 747</v>
      </c>
      <c r="K327" t="str">
        <f t="shared" ca="1" si="52"/>
        <v>MK0</v>
      </c>
      <c r="L327" t="str">
        <f ca="1">VLOOKUP(K327,Markets!$C$4:$D336,2)</f>
        <v>Japan</v>
      </c>
      <c r="M327" t="str">
        <f t="shared" ca="1" si="53"/>
        <v>RL1</v>
      </c>
      <c r="N327" t="str">
        <f ca="1">VLOOKUP(M327,Role!$C$4:$D$5,2)</f>
        <v>Backup</v>
      </c>
    </row>
    <row r="328" spans="1:14" x14ac:dyDescent="0.2">
      <c r="A328">
        <f t="shared" ca="1" si="45"/>
        <v>53</v>
      </c>
      <c r="B328">
        <f t="shared" ca="1" si="46"/>
        <v>6</v>
      </c>
      <c r="C328">
        <f t="shared" ca="1" si="47"/>
        <v>9</v>
      </c>
      <c r="D328">
        <f t="shared" ca="1" si="48"/>
        <v>0</v>
      </c>
      <c r="F328" t="str">
        <f t="shared" ca="1" si="49"/>
        <v>TR53</v>
      </c>
      <c r="G328" t="str">
        <f ca="1">VLOOKUP(F328,Traders!$C$4:$E$103,2)</f>
        <v>Manal Stanton</v>
      </c>
      <c r="H328" t="str">
        <f ca="1">VLOOKUP(VLOOKUP(F328,Traders!$C$4:$E$103,3),Desks!$C$4:$D337,2)</f>
        <v>Desk 3</v>
      </c>
      <c r="I328" t="str">
        <f t="shared" ca="1" si="50"/>
        <v>CL6</v>
      </c>
      <c r="J328" t="str">
        <f t="shared" ca="1" si="51"/>
        <v>Client 6</v>
      </c>
      <c r="K328" t="str">
        <f t="shared" ca="1" si="52"/>
        <v>MK9</v>
      </c>
      <c r="L328" t="str">
        <f ca="1">VLOOKUP(K328,Markets!$C$4:$D337,2)</f>
        <v>New Zealand</v>
      </c>
      <c r="M328" t="str">
        <f t="shared" ca="1" si="53"/>
        <v>RL0</v>
      </c>
      <c r="N328" t="str">
        <f ca="1">VLOOKUP(M328,Role!$C$4:$D$5,2)</f>
        <v>Primary</v>
      </c>
    </row>
    <row r="329" spans="1:14" x14ac:dyDescent="0.2">
      <c r="A329">
        <f t="shared" ca="1" si="45"/>
        <v>77</v>
      </c>
      <c r="B329">
        <f t="shared" ca="1" si="46"/>
        <v>574</v>
      </c>
      <c r="C329">
        <f t="shared" ca="1" si="47"/>
        <v>2</v>
      </c>
      <c r="D329">
        <f t="shared" ca="1" si="48"/>
        <v>1</v>
      </c>
      <c r="F329" t="str">
        <f t="shared" ca="1" si="49"/>
        <v>TR77</v>
      </c>
      <c r="G329" t="str">
        <f ca="1">VLOOKUP(F329,Traders!$C$4:$E$103,2)</f>
        <v>Maddox Morin</v>
      </c>
      <c r="H329" t="str">
        <f ca="1">VLOOKUP(VLOOKUP(F329,Traders!$C$4:$E$103,3),Desks!$C$4:$D338,2)</f>
        <v>Desk 7</v>
      </c>
      <c r="I329" t="str">
        <f t="shared" ca="1" si="50"/>
        <v>CL574</v>
      </c>
      <c r="J329" t="str">
        <f t="shared" ca="1" si="51"/>
        <v>Client 574</v>
      </c>
      <c r="K329" t="str">
        <f t="shared" ca="1" si="52"/>
        <v>MK2</v>
      </c>
      <c r="L329" t="str">
        <f ca="1">VLOOKUP(K329,Markets!$C$4:$D338,2)</f>
        <v>China</v>
      </c>
      <c r="M329" t="str">
        <f t="shared" ca="1" si="53"/>
        <v>RL1</v>
      </c>
      <c r="N329" t="str">
        <f ca="1">VLOOKUP(M329,Role!$C$4:$D$5,2)</f>
        <v>Backup</v>
      </c>
    </row>
    <row r="330" spans="1:14" x14ac:dyDescent="0.2">
      <c r="A330">
        <f t="shared" ca="1" si="45"/>
        <v>32</v>
      </c>
      <c r="B330">
        <f t="shared" ca="1" si="46"/>
        <v>823</v>
      </c>
      <c r="C330">
        <f t="shared" ca="1" si="47"/>
        <v>8</v>
      </c>
      <c r="D330">
        <f t="shared" ca="1" si="48"/>
        <v>0</v>
      </c>
      <c r="F330" t="str">
        <f t="shared" ca="1" si="49"/>
        <v>TR32</v>
      </c>
      <c r="G330" t="str">
        <f ca="1">VLOOKUP(F330,Traders!$C$4:$E$103,2)</f>
        <v>Shyla Gomez</v>
      </c>
      <c r="H330" t="str">
        <f ca="1">VLOOKUP(VLOOKUP(F330,Traders!$C$4:$E$103,3),Desks!$C$4:$D339,2)</f>
        <v>Desk 2</v>
      </c>
      <c r="I330" t="str">
        <f t="shared" ca="1" si="50"/>
        <v>CL823</v>
      </c>
      <c r="J330" t="str">
        <f t="shared" ca="1" si="51"/>
        <v>Client 823</v>
      </c>
      <c r="K330" t="str">
        <f t="shared" ca="1" si="52"/>
        <v>MK8</v>
      </c>
      <c r="L330" t="str">
        <f ca="1">VLOOKUP(K330,Markets!$C$4:$D339,2)</f>
        <v>India</v>
      </c>
      <c r="M330" t="str">
        <f t="shared" ca="1" si="53"/>
        <v>RL0</v>
      </c>
      <c r="N330" t="str">
        <f ca="1">VLOOKUP(M330,Role!$C$4:$D$5,2)</f>
        <v>Primary</v>
      </c>
    </row>
    <row r="331" spans="1:14" x14ac:dyDescent="0.2">
      <c r="A331">
        <f t="shared" ca="1" si="45"/>
        <v>91</v>
      </c>
      <c r="B331">
        <f t="shared" ca="1" si="46"/>
        <v>899</v>
      </c>
      <c r="C331">
        <f t="shared" ca="1" si="47"/>
        <v>1</v>
      </c>
      <c r="D331">
        <f t="shared" ca="1" si="48"/>
        <v>1</v>
      </c>
      <c r="F331" t="str">
        <f t="shared" ca="1" si="49"/>
        <v>TR91</v>
      </c>
      <c r="G331" t="str">
        <f ca="1">VLOOKUP(F331,Traders!$C$4:$E$103,2)</f>
        <v>Mateusz Maxwell</v>
      </c>
      <c r="H331" t="str">
        <f ca="1">VLOOKUP(VLOOKUP(F331,Traders!$C$4:$E$103,3),Desks!$C$4:$D340,2)</f>
        <v>Desk 1</v>
      </c>
      <c r="I331" t="str">
        <f t="shared" ca="1" si="50"/>
        <v>CL899</v>
      </c>
      <c r="J331" t="str">
        <f t="shared" ca="1" si="51"/>
        <v>Client 899</v>
      </c>
      <c r="K331" t="str">
        <f t="shared" ca="1" si="52"/>
        <v>MK1</v>
      </c>
      <c r="L331" t="str">
        <f ca="1">VLOOKUP(K331,Markets!$C$4:$D340,2)</f>
        <v>Hong Kong</v>
      </c>
      <c r="M331" t="str">
        <f t="shared" ca="1" si="53"/>
        <v>RL1</v>
      </c>
      <c r="N331" t="str">
        <f ca="1">VLOOKUP(M331,Role!$C$4:$D$5,2)</f>
        <v>Backup</v>
      </c>
    </row>
    <row r="332" spans="1:14" x14ac:dyDescent="0.2">
      <c r="A332">
        <f t="shared" ca="1" si="45"/>
        <v>99</v>
      </c>
      <c r="B332">
        <f t="shared" ca="1" si="46"/>
        <v>728</v>
      </c>
      <c r="C332">
        <f t="shared" ca="1" si="47"/>
        <v>2</v>
      </c>
      <c r="D332">
        <f t="shared" ca="1" si="48"/>
        <v>0</v>
      </c>
      <c r="F332" t="str">
        <f t="shared" ca="1" si="49"/>
        <v>TR99</v>
      </c>
      <c r="G332" t="str">
        <f ca="1">VLOOKUP(F332,Traders!$C$4:$E$103,2)</f>
        <v>Keeleigh Mosley</v>
      </c>
      <c r="H332" t="str">
        <f ca="1">VLOOKUP(VLOOKUP(F332,Traders!$C$4:$E$103,3),Desks!$C$4:$D341,2)</f>
        <v>Desk 9</v>
      </c>
      <c r="I332" t="str">
        <f t="shared" ca="1" si="50"/>
        <v>CL728</v>
      </c>
      <c r="J332" t="str">
        <f t="shared" ca="1" si="51"/>
        <v>Client 728</v>
      </c>
      <c r="K332" t="str">
        <f t="shared" ca="1" si="52"/>
        <v>MK2</v>
      </c>
      <c r="L332" t="str">
        <f ca="1">VLOOKUP(K332,Markets!$C$4:$D341,2)</f>
        <v>China</v>
      </c>
      <c r="M332" t="str">
        <f t="shared" ca="1" si="53"/>
        <v>RL0</v>
      </c>
      <c r="N332" t="str">
        <f ca="1">VLOOKUP(M332,Role!$C$4:$D$5,2)</f>
        <v>Primary</v>
      </c>
    </row>
    <row r="333" spans="1:14" x14ac:dyDescent="0.2">
      <c r="A333">
        <f t="shared" ca="1" si="45"/>
        <v>41</v>
      </c>
      <c r="B333">
        <f t="shared" ca="1" si="46"/>
        <v>888</v>
      </c>
      <c r="C333">
        <f t="shared" ca="1" si="47"/>
        <v>3</v>
      </c>
      <c r="D333">
        <f t="shared" ca="1" si="48"/>
        <v>1</v>
      </c>
      <c r="F333" t="str">
        <f t="shared" ca="1" si="49"/>
        <v>TR41</v>
      </c>
      <c r="G333" t="str">
        <f ca="1">VLOOKUP(F333,Traders!$C$4:$E$103,2)</f>
        <v>Danish Paine</v>
      </c>
      <c r="H333" t="str">
        <f ca="1">VLOOKUP(VLOOKUP(F333,Traders!$C$4:$E$103,3),Desks!$C$4:$D342,2)</f>
        <v>Desk 1</v>
      </c>
      <c r="I333" t="str">
        <f t="shared" ca="1" si="50"/>
        <v>CL888</v>
      </c>
      <c r="J333" t="str">
        <f t="shared" ca="1" si="51"/>
        <v>Client 888</v>
      </c>
      <c r="K333" t="str">
        <f t="shared" ca="1" si="52"/>
        <v>MK3</v>
      </c>
      <c r="L333" t="str">
        <f ca="1">VLOOKUP(K333,Markets!$C$4:$D342,2)</f>
        <v>Singapore</v>
      </c>
      <c r="M333" t="str">
        <f t="shared" ca="1" si="53"/>
        <v>RL1</v>
      </c>
      <c r="N333" t="str">
        <f ca="1">VLOOKUP(M333,Role!$C$4:$D$5,2)</f>
        <v>Backup</v>
      </c>
    </row>
    <row r="334" spans="1:14" x14ac:dyDescent="0.2">
      <c r="A334">
        <f t="shared" ca="1" si="45"/>
        <v>43</v>
      </c>
      <c r="B334">
        <f t="shared" ca="1" si="46"/>
        <v>339</v>
      </c>
      <c r="C334">
        <f t="shared" ca="1" si="47"/>
        <v>6</v>
      </c>
      <c r="D334">
        <f t="shared" ca="1" si="48"/>
        <v>0</v>
      </c>
      <c r="F334" t="str">
        <f t="shared" ca="1" si="49"/>
        <v>TR43</v>
      </c>
      <c r="G334" t="str">
        <f ca="1">VLOOKUP(F334,Traders!$C$4:$E$103,2)</f>
        <v>Kai Bauer</v>
      </c>
      <c r="H334" t="str">
        <f ca="1">VLOOKUP(VLOOKUP(F334,Traders!$C$4:$E$103,3),Desks!$C$4:$D343,2)</f>
        <v>Desk 3</v>
      </c>
      <c r="I334" t="str">
        <f t="shared" ca="1" si="50"/>
        <v>CL339</v>
      </c>
      <c r="J334" t="str">
        <f t="shared" ca="1" si="51"/>
        <v>Client 339</v>
      </c>
      <c r="K334" t="str">
        <f t="shared" ca="1" si="52"/>
        <v>MK6</v>
      </c>
      <c r="L334" t="str">
        <f ca="1">VLOOKUP(K334,Markets!$C$4:$D343,2)</f>
        <v>Australia</v>
      </c>
      <c r="M334" t="str">
        <f t="shared" ca="1" si="53"/>
        <v>RL0</v>
      </c>
      <c r="N334" t="str">
        <f ca="1">VLOOKUP(M334,Role!$C$4:$D$5,2)</f>
        <v>Primary</v>
      </c>
    </row>
    <row r="335" spans="1:14" x14ac:dyDescent="0.2">
      <c r="A335">
        <f t="shared" ca="1" si="45"/>
        <v>58</v>
      </c>
      <c r="B335">
        <f t="shared" ca="1" si="46"/>
        <v>163</v>
      </c>
      <c r="C335">
        <f t="shared" ca="1" si="47"/>
        <v>1</v>
      </c>
      <c r="D335">
        <f t="shared" ca="1" si="48"/>
        <v>1</v>
      </c>
      <c r="F335" t="str">
        <f t="shared" ca="1" si="49"/>
        <v>TR58</v>
      </c>
      <c r="G335" t="str">
        <f ca="1">VLOOKUP(F335,Traders!$C$4:$E$103,2)</f>
        <v>Cleveland Henson</v>
      </c>
      <c r="H335" t="str">
        <f ca="1">VLOOKUP(VLOOKUP(F335,Traders!$C$4:$E$103,3),Desks!$C$4:$D344,2)</f>
        <v>Desk 8</v>
      </c>
      <c r="I335" t="str">
        <f t="shared" ca="1" si="50"/>
        <v>CL163</v>
      </c>
      <c r="J335" t="str">
        <f t="shared" ca="1" si="51"/>
        <v>Client 163</v>
      </c>
      <c r="K335" t="str">
        <f t="shared" ca="1" si="52"/>
        <v>MK1</v>
      </c>
      <c r="L335" t="str">
        <f ca="1">VLOOKUP(K335,Markets!$C$4:$D344,2)</f>
        <v>Hong Kong</v>
      </c>
      <c r="M335" t="str">
        <f t="shared" ca="1" si="53"/>
        <v>RL1</v>
      </c>
      <c r="N335" t="str">
        <f ca="1">VLOOKUP(M335,Role!$C$4:$D$5,2)</f>
        <v>Backup</v>
      </c>
    </row>
    <row r="336" spans="1:14" x14ac:dyDescent="0.2">
      <c r="A336">
        <f t="shared" ca="1" si="45"/>
        <v>9</v>
      </c>
      <c r="B336">
        <f t="shared" ca="1" si="46"/>
        <v>267</v>
      </c>
      <c r="C336">
        <f t="shared" ca="1" si="47"/>
        <v>6</v>
      </c>
      <c r="D336">
        <f t="shared" ca="1" si="48"/>
        <v>1</v>
      </c>
      <c r="F336" t="str">
        <f t="shared" ca="1" si="49"/>
        <v>TR9</v>
      </c>
      <c r="G336" t="str">
        <f ca="1">VLOOKUP(F336,Traders!$C$4:$E$103,2)</f>
        <v>Shelly Harwood</v>
      </c>
      <c r="H336" t="str">
        <f ca="1">VLOOKUP(VLOOKUP(F336,Traders!$C$4:$E$103,3),Desks!$C$4:$D345,2)</f>
        <v>Desk 9</v>
      </c>
      <c r="I336" t="str">
        <f t="shared" ca="1" si="50"/>
        <v>CL267</v>
      </c>
      <c r="J336" t="str">
        <f t="shared" ca="1" si="51"/>
        <v>Client 267</v>
      </c>
      <c r="K336" t="str">
        <f t="shared" ca="1" si="52"/>
        <v>MK6</v>
      </c>
      <c r="L336" t="str">
        <f ca="1">VLOOKUP(K336,Markets!$C$4:$D345,2)</f>
        <v>Australia</v>
      </c>
      <c r="M336" t="str">
        <f t="shared" ca="1" si="53"/>
        <v>RL1</v>
      </c>
      <c r="N336" t="str">
        <f ca="1">VLOOKUP(M336,Role!$C$4:$D$5,2)</f>
        <v>Backup</v>
      </c>
    </row>
    <row r="337" spans="1:14" x14ac:dyDescent="0.2">
      <c r="A337">
        <f t="shared" ca="1" si="45"/>
        <v>71</v>
      </c>
      <c r="B337">
        <f t="shared" ca="1" si="46"/>
        <v>558</v>
      </c>
      <c r="C337">
        <f t="shared" ca="1" si="47"/>
        <v>6</v>
      </c>
      <c r="D337">
        <f t="shared" ca="1" si="48"/>
        <v>1</v>
      </c>
      <c r="F337" t="str">
        <f t="shared" ca="1" si="49"/>
        <v>TR71</v>
      </c>
      <c r="G337" t="str">
        <f ca="1">VLOOKUP(F337,Traders!$C$4:$E$103,2)</f>
        <v>Yaqub Frederick</v>
      </c>
      <c r="H337" t="str">
        <f ca="1">VLOOKUP(VLOOKUP(F337,Traders!$C$4:$E$103,3),Desks!$C$4:$D346,2)</f>
        <v>Desk 1</v>
      </c>
      <c r="I337" t="str">
        <f t="shared" ca="1" si="50"/>
        <v>CL558</v>
      </c>
      <c r="J337" t="str">
        <f t="shared" ca="1" si="51"/>
        <v>Client 558</v>
      </c>
      <c r="K337" t="str">
        <f t="shared" ca="1" si="52"/>
        <v>MK6</v>
      </c>
      <c r="L337" t="str">
        <f ca="1">VLOOKUP(K337,Markets!$C$4:$D346,2)</f>
        <v>Australia</v>
      </c>
      <c r="M337" t="str">
        <f t="shared" ca="1" si="53"/>
        <v>RL1</v>
      </c>
      <c r="N337" t="str">
        <f ca="1">VLOOKUP(M337,Role!$C$4:$D$5,2)</f>
        <v>Backup</v>
      </c>
    </row>
    <row r="338" spans="1:14" x14ac:dyDescent="0.2">
      <c r="A338">
        <f t="shared" ca="1" si="45"/>
        <v>59</v>
      </c>
      <c r="B338">
        <f t="shared" ca="1" si="46"/>
        <v>397</v>
      </c>
      <c r="C338">
        <f t="shared" ca="1" si="47"/>
        <v>6</v>
      </c>
      <c r="D338">
        <f t="shared" ca="1" si="48"/>
        <v>1</v>
      </c>
      <c r="F338" t="str">
        <f t="shared" ca="1" si="49"/>
        <v>TR59</v>
      </c>
      <c r="G338" t="str">
        <f ca="1">VLOOKUP(F338,Traders!$C$4:$E$103,2)</f>
        <v>Laiba Norman</v>
      </c>
      <c r="H338" t="str">
        <f ca="1">VLOOKUP(VLOOKUP(F338,Traders!$C$4:$E$103,3),Desks!$C$4:$D347,2)</f>
        <v>Desk 9</v>
      </c>
      <c r="I338" t="str">
        <f t="shared" ca="1" si="50"/>
        <v>CL397</v>
      </c>
      <c r="J338" t="str">
        <f t="shared" ca="1" si="51"/>
        <v>Client 397</v>
      </c>
      <c r="K338" t="str">
        <f t="shared" ca="1" si="52"/>
        <v>MK6</v>
      </c>
      <c r="L338" t="str">
        <f ca="1">VLOOKUP(K338,Markets!$C$4:$D347,2)</f>
        <v>Australia</v>
      </c>
      <c r="M338" t="str">
        <f t="shared" ca="1" si="53"/>
        <v>RL1</v>
      </c>
      <c r="N338" t="str">
        <f ca="1">VLOOKUP(M338,Role!$C$4:$D$5,2)</f>
        <v>Backup</v>
      </c>
    </row>
    <row r="339" spans="1:14" x14ac:dyDescent="0.2">
      <c r="A339">
        <f t="shared" ca="1" si="45"/>
        <v>65</v>
      </c>
      <c r="B339">
        <f t="shared" ca="1" si="46"/>
        <v>913</v>
      </c>
      <c r="C339">
        <f t="shared" ca="1" si="47"/>
        <v>9</v>
      </c>
      <c r="D339">
        <f t="shared" ca="1" si="48"/>
        <v>1</v>
      </c>
      <c r="F339" t="str">
        <f t="shared" ca="1" si="49"/>
        <v>TR65</v>
      </c>
      <c r="G339" t="str">
        <f ca="1">VLOOKUP(F339,Traders!$C$4:$E$103,2)</f>
        <v>Humzah Clark</v>
      </c>
      <c r="H339" t="str">
        <f ca="1">VLOOKUP(VLOOKUP(F339,Traders!$C$4:$E$103,3),Desks!$C$4:$D348,2)</f>
        <v>Desk 5</v>
      </c>
      <c r="I339" t="str">
        <f t="shared" ca="1" si="50"/>
        <v>CL913</v>
      </c>
      <c r="J339" t="str">
        <f t="shared" ca="1" si="51"/>
        <v>Client 913</v>
      </c>
      <c r="K339" t="str">
        <f t="shared" ca="1" si="52"/>
        <v>MK9</v>
      </c>
      <c r="L339" t="str">
        <f ca="1">VLOOKUP(K339,Markets!$C$4:$D348,2)</f>
        <v>New Zealand</v>
      </c>
      <c r="M339" t="str">
        <f t="shared" ca="1" si="53"/>
        <v>RL1</v>
      </c>
      <c r="N339" t="str">
        <f ca="1">VLOOKUP(M339,Role!$C$4:$D$5,2)</f>
        <v>Backup</v>
      </c>
    </row>
    <row r="340" spans="1:14" x14ac:dyDescent="0.2">
      <c r="A340">
        <f t="shared" ca="1" si="45"/>
        <v>45</v>
      </c>
      <c r="B340">
        <f t="shared" ca="1" si="46"/>
        <v>359</v>
      </c>
      <c r="C340">
        <f t="shared" ca="1" si="47"/>
        <v>0</v>
      </c>
      <c r="D340">
        <f t="shared" ca="1" si="48"/>
        <v>1</v>
      </c>
      <c r="F340" t="str">
        <f t="shared" ca="1" si="49"/>
        <v>TR45</v>
      </c>
      <c r="G340" t="str">
        <f ca="1">VLOOKUP(F340,Traders!$C$4:$E$103,2)</f>
        <v>Emrys Currie</v>
      </c>
      <c r="H340" t="str">
        <f ca="1">VLOOKUP(VLOOKUP(F340,Traders!$C$4:$E$103,3),Desks!$C$4:$D349,2)</f>
        <v>Desk 5</v>
      </c>
      <c r="I340" t="str">
        <f t="shared" ca="1" si="50"/>
        <v>CL359</v>
      </c>
      <c r="J340" t="str">
        <f t="shared" ca="1" si="51"/>
        <v>Client 359</v>
      </c>
      <c r="K340" t="str">
        <f t="shared" ca="1" si="52"/>
        <v>MK0</v>
      </c>
      <c r="L340" t="str">
        <f ca="1">VLOOKUP(K340,Markets!$C$4:$D349,2)</f>
        <v>Japan</v>
      </c>
      <c r="M340" t="str">
        <f t="shared" ca="1" si="53"/>
        <v>RL1</v>
      </c>
      <c r="N340" t="str">
        <f ca="1">VLOOKUP(M340,Role!$C$4:$D$5,2)</f>
        <v>Backup</v>
      </c>
    </row>
    <row r="341" spans="1:14" x14ac:dyDescent="0.2">
      <c r="A341">
        <f t="shared" ca="1" si="45"/>
        <v>75</v>
      </c>
      <c r="B341">
        <f t="shared" ca="1" si="46"/>
        <v>733</v>
      </c>
      <c r="C341">
        <f t="shared" ca="1" si="47"/>
        <v>6</v>
      </c>
      <c r="D341">
        <f t="shared" ca="1" si="48"/>
        <v>1</v>
      </c>
      <c r="F341" t="str">
        <f t="shared" ca="1" si="49"/>
        <v>TR75</v>
      </c>
      <c r="G341" t="str">
        <f ca="1">VLOOKUP(F341,Traders!$C$4:$E$103,2)</f>
        <v>Georgiana Park</v>
      </c>
      <c r="H341" t="str">
        <f ca="1">VLOOKUP(VLOOKUP(F341,Traders!$C$4:$E$103,3),Desks!$C$4:$D350,2)</f>
        <v>Desk 5</v>
      </c>
      <c r="I341" t="str">
        <f t="shared" ca="1" si="50"/>
        <v>CL733</v>
      </c>
      <c r="J341" t="str">
        <f t="shared" ca="1" si="51"/>
        <v>Client 733</v>
      </c>
      <c r="K341" t="str">
        <f t="shared" ca="1" si="52"/>
        <v>MK6</v>
      </c>
      <c r="L341" t="str">
        <f ca="1">VLOOKUP(K341,Markets!$C$4:$D350,2)</f>
        <v>Australia</v>
      </c>
      <c r="M341" t="str">
        <f t="shared" ca="1" si="53"/>
        <v>RL1</v>
      </c>
      <c r="N341" t="str">
        <f ca="1">VLOOKUP(M341,Role!$C$4:$D$5,2)</f>
        <v>Backup</v>
      </c>
    </row>
    <row r="342" spans="1:14" x14ac:dyDescent="0.2">
      <c r="A342">
        <f t="shared" ca="1" si="45"/>
        <v>94</v>
      </c>
      <c r="B342">
        <f t="shared" ca="1" si="46"/>
        <v>379</v>
      </c>
      <c r="C342">
        <f t="shared" ca="1" si="47"/>
        <v>8</v>
      </c>
      <c r="D342">
        <f t="shared" ca="1" si="48"/>
        <v>0</v>
      </c>
      <c r="F342" t="str">
        <f t="shared" ca="1" si="49"/>
        <v>TR94</v>
      </c>
      <c r="G342" t="str">
        <f ca="1">VLOOKUP(F342,Traders!$C$4:$E$103,2)</f>
        <v>Nabil Holcomb</v>
      </c>
      <c r="H342" t="str">
        <f ca="1">VLOOKUP(VLOOKUP(F342,Traders!$C$4:$E$103,3),Desks!$C$4:$D351,2)</f>
        <v>Desk 4</v>
      </c>
      <c r="I342" t="str">
        <f t="shared" ca="1" si="50"/>
        <v>CL379</v>
      </c>
      <c r="J342" t="str">
        <f t="shared" ca="1" si="51"/>
        <v>Client 379</v>
      </c>
      <c r="K342" t="str">
        <f t="shared" ca="1" si="52"/>
        <v>MK8</v>
      </c>
      <c r="L342" t="str">
        <f ca="1">VLOOKUP(K342,Markets!$C$4:$D351,2)</f>
        <v>India</v>
      </c>
      <c r="M342" t="str">
        <f t="shared" ca="1" si="53"/>
        <v>RL0</v>
      </c>
      <c r="N342" t="str">
        <f ca="1">VLOOKUP(M342,Role!$C$4:$D$5,2)</f>
        <v>Primary</v>
      </c>
    </row>
    <row r="343" spans="1:14" x14ac:dyDescent="0.2">
      <c r="A343">
        <f t="shared" ca="1" si="45"/>
        <v>5</v>
      </c>
      <c r="B343">
        <f t="shared" ca="1" si="46"/>
        <v>362</v>
      </c>
      <c r="C343">
        <f t="shared" ca="1" si="47"/>
        <v>4</v>
      </c>
      <c r="D343">
        <f t="shared" ca="1" si="48"/>
        <v>0</v>
      </c>
      <c r="F343" t="str">
        <f t="shared" ca="1" si="49"/>
        <v>TR5</v>
      </c>
      <c r="G343" t="str">
        <f ca="1">VLOOKUP(F343,Traders!$C$4:$E$103,2)</f>
        <v>Amman Duncan</v>
      </c>
      <c r="H343" t="str">
        <f ca="1">VLOOKUP(VLOOKUP(F343,Traders!$C$4:$E$103,3),Desks!$C$4:$D352,2)</f>
        <v>Desk 9</v>
      </c>
      <c r="I343" t="str">
        <f t="shared" ca="1" si="50"/>
        <v>CL362</v>
      </c>
      <c r="J343" t="str">
        <f t="shared" ca="1" si="51"/>
        <v>Client 362</v>
      </c>
      <c r="K343" t="str">
        <f t="shared" ca="1" si="52"/>
        <v>MK4</v>
      </c>
      <c r="L343" t="str">
        <f ca="1">VLOOKUP(K343,Markets!$C$4:$D352,2)</f>
        <v>Korea</v>
      </c>
      <c r="M343" t="str">
        <f t="shared" ca="1" si="53"/>
        <v>RL0</v>
      </c>
      <c r="N343" t="str">
        <f ca="1">VLOOKUP(M343,Role!$C$4:$D$5,2)</f>
        <v>Primary</v>
      </c>
    </row>
    <row r="344" spans="1:14" x14ac:dyDescent="0.2">
      <c r="A344">
        <f t="shared" ca="1" si="45"/>
        <v>17</v>
      </c>
      <c r="B344">
        <f t="shared" ca="1" si="46"/>
        <v>42</v>
      </c>
      <c r="C344">
        <f t="shared" ca="1" si="47"/>
        <v>9</v>
      </c>
      <c r="D344">
        <f t="shared" ca="1" si="48"/>
        <v>1</v>
      </c>
      <c r="F344" t="str">
        <f t="shared" ca="1" si="49"/>
        <v>TR17</v>
      </c>
      <c r="G344" t="str">
        <f ca="1">VLOOKUP(F344,Traders!$C$4:$E$103,2)</f>
        <v>Mazie Bruce</v>
      </c>
      <c r="H344" t="str">
        <f ca="1">VLOOKUP(VLOOKUP(F344,Traders!$C$4:$E$103,3),Desks!$C$4:$D353,2)</f>
        <v>Desk 7</v>
      </c>
      <c r="I344" t="str">
        <f t="shared" ca="1" si="50"/>
        <v>CL42</v>
      </c>
      <c r="J344" t="str">
        <f t="shared" ca="1" si="51"/>
        <v>Client 42</v>
      </c>
      <c r="K344" t="str">
        <f t="shared" ca="1" si="52"/>
        <v>MK9</v>
      </c>
      <c r="L344" t="str">
        <f ca="1">VLOOKUP(K344,Markets!$C$4:$D353,2)</f>
        <v>New Zealand</v>
      </c>
      <c r="M344" t="str">
        <f t="shared" ca="1" si="53"/>
        <v>RL1</v>
      </c>
      <c r="N344" t="str">
        <f ca="1">VLOOKUP(M344,Role!$C$4:$D$5,2)</f>
        <v>Backup</v>
      </c>
    </row>
    <row r="345" spans="1:14" x14ac:dyDescent="0.2">
      <c r="A345">
        <f t="shared" ca="1" si="45"/>
        <v>86</v>
      </c>
      <c r="B345">
        <f t="shared" ca="1" si="46"/>
        <v>42</v>
      </c>
      <c r="C345">
        <f t="shared" ca="1" si="47"/>
        <v>7</v>
      </c>
      <c r="D345">
        <f t="shared" ca="1" si="48"/>
        <v>1</v>
      </c>
      <c r="F345" t="str">
        <f t="shared" ca="1" si="49"/>
        <v>TR86</v>
      </c>
      <c r="G345" t="str">
        <f ca="1">VLOOKUP(F345,Traders!$C$4:$E$103,2)</f>
        <v>Marianna Weaver</v>
      </c>
      <c r="H345" t="str">
        <f ca="1">VLOOKUP(VLOOKUP(F345,Traders!$C$4:$E$103,3),Desks!$C$4:$D354,2)</f>
        <v>Desk 6</v>
      </c>
      <c r="I345" t="str">
        <f t="shared" ca="1" si="50"/>
        <v>CL42</v>
      </c>
      <c r="J345" t="str">
        <f t="shared" ca="1" si="51"/>
        <v>Client 42</v>
      </c>
      <c r="K345" t="str">
        <f t="shared" ca="1" si="52"/>
        <v>MK7</v>
      </c>
      <c r="L345" t="str">
        <f ca="1">VLOOKUP(K345,Markets!$C$4:$D354,2)</f>
        <v>Taiwan</v>
      </c>
      <c r="M345" t="str">
        <f t="shared" ca="1" si="53"/>
        <v>RL1</v>
      </c>
      <c r="N345" t="str">
        <f ca="1">VLOOKUP(M345,Role!$C$4:$D$5,2)</f>
        <v>Backup</v>
      </c>
    </row>
    <row r="346" spans="1:14" x14ac:dyDescent="0.2">
      <c r="A346">
        <f t="shared" ca="1" si="45"/>
        <v>17</v>
      </c>
      <c r="B346">
        <f t="shared" ca="1" si="46"/>
        <v>751</v>
      </c>
      <c r="C346">
        <f t="shared" ca="1" si="47"/>
        <v>3</v>
      </c>
      <c r="D346">
        <f t="shared" ca="1" si="48"/>
        <v>0</v>
      </c>
      <c r="F346" t="str">
        <f t="shared" ca="1" si="49"/>
        <v>TR17</v>
      </c>
      <c r="G346" t="str">
        <f ca="1">VLOOKUP(F346,Traders!$C$4:$E$103,2)</f>
        <v>Mazie Bruce</v>
      </c>
      <c r="H346" t="str">
        <f ca="1">VLOOKUP(VLOOKUP(F346,Traders!$C$4:$E$103,3),Desks!$C$4:$D355,2)</f>
        <v>Desk 7</v>
      </c>
      <c r="I346" t="str">
        <f t="shared" ca="1" si="50"/>
        <v>CL751</v>
      </c>
      <c r="J346" t="str">
        <f t="shared" ca="1" si="51"/>
        <v>Client 751</v>
      </c>
      <c r="K346" t="str">
        <f t="shared" ca="1" si="52"/>
        <v>MK3</v>
      </c>
      <c r="L346" t="str">
        <f ca="1">VLOOKUP(K346,Markets!$C$4:$D355,2)</f>
        <v>Singapore</v>
      </c>
      <c r="M346" t="str">
        <f t="shared" ca="1" si="53"/>
        <v>RL0</v>
      </c>
      <c r="N346" t="str">
        <f ca="1">VLOOKUP(M346,Role!$C$4:$D$5,2)</f>
        <v>Primary</v>
      </c>
    </row>
    <row r="347" spans="1:14" x14ac:dyDescent="0.2">
      <c r="A347">
        <f t="shared" ca="1" si="45"/>
        <v>3</v>
      </c>
      <c r="B347">
        <f t="shared" ca="1" si="46"/>
        <v>630</v>
      </c>
      <c r="C347">
        <f t="shared" ca="1" si="47"/>
        <v>8</v>
      </c>
      <c r="D347">
        <f t="shared" ca="1" si="48"/>
        <v>1</v>
      </c>
      <c r="F347" t="str">
        <f t="shared" ca="1" si="49"/>
        <v>TR3</v>
      </c>
      <c r="G347" t="str">
        <f ca="1">VLOOKUP(F347,Traders!$C$4:$E$103,2)</f>
        <v>Amani Deleon</v>
      </c>
      <c r="H347" t="str">
        <f ca="1">VLOOKUP(VLOOKUP(F347,Traders!$C$4:$E$103,3),Desks!$C$4:$D356,2)</f>
        <v>Desk 9</v>
      </c>
      <c r="I347" t="str">
        <f t="shared" ca="1" si="50"/>
        <v>CL630</v>
      </c>
      <c r="J347" t="str">
        <f t="shared" ca="1" si="51"/>
        <v>Client 630</v>
      </c>
      <c r="K347" t="str">
        <f t="shared" ca="1" si="52"/>
        <v>MK8</v>
      </c>
      <c r="L347" t="str">
        <f ca="1">VLOOKUP(K347,Markets!$C$4:$D356,2)</f>
        <v>India</v>
      </c>
      <c r="M347" t="str">
        <f t="shared" ca="1" si="53"/>
        <v>RL1</v>
      </c>
      <c r="N347" t="str">
        <f ca="1">VLOOKUP(M347,Role!$C$4:$D$5,2)</f>
        <v>Backup</v>
      </c>
    </row>
    <row r="348" spans="1:14" x14ac:dyDescent="0.2">
      <c r="A348">
        <f t="shared" ca="1" si="45"/>
        <v>95</v>
      </c>
      <c r="B348">
        <f t="shared" ca="1" si="46"/>
        <v>866</v>
      </c>
      <c r="C348">
        <f t="shared" ca="1" si="47"/>
        <v>4</v>
      </c>
      <c r="D348">
        <f t="shared" ca="1" si="48"/>
        <v>1</v>
      </c>
      <c r="F348" t="str">
        <f t="shared" ca="1" si="49"/>
        <v>TR95</v>
      </c>
      <c r="G348" t="str">
        <f ca="1">VLOOKUP(F348,Traders!$C$4:$E$103,2)</f>
        <v>Alara Richards</v>
      </c>
      <c r="H348" t="str">
        <f ca="1">VLOOKUP(VLOOKUP(F348,Traders!$C$4:$E$103,3),Desks!$C$4:$D357,2)</f>
        <v>Desk 5</v>
      </c>
      <c r="I348" t="str">
        <f t="shared" ca="1" si="50"/>
        <v>CL866</v>
      </c>
      <c r="J348" t="str">
        <f t="shared" ca="1" si="51"/>
        <v>Client 866</v>
      </c>
      <c r="K348" t="str">
        <f t="shared" ca="1" si="52"/>
        <v>MK4</v>
      </c>
      <c r="L348" t="str">
        <f ca="1">VLOOKUP(K348,Markets!$C$4:$D357,2)</f>
        <v>Korea</v>
      </c>
      <c r="M348" t="str">
        <f t="shared" ca="1" si="53"/>
        <v>RL1</v>
      </c>
      <c r="N348" t="str">
        <f ca="1">VLOOKUP(M348,Role!$C$4:$D$5,2)</f>
        <v>Backup</v>
      </c>
    </row>
    <row r="349" spans="1:14" x14ac:dyDescent="0.2">
      <c r="A349">
        <f t="shared" ca="1" si="45"/>
        <v>8</v>
      </c>
      <c r="B349">
        <f t="shared" ca="1" si="46"/>
        <v>945</v>
      </c>
      <c r="C349">
        <f t="shared" ca="1" si="47"/>
        <v>3</v>
      </c>
      <c r="D349">
        <f t="shared" ca="1" si="48"/>
        <v>0</v>
      </c>
      <c r="F349" t="str">
        <f t="shared" ca="1" si="49"/>
        <v>TR8</v>
      </c>
      <c r="G349" t="str">
        <f ca="1">VLOOKUP(F349,Traders!$C$4:$E$103,2)</f>
        <v>Alfie-James Hale</v>
      </c>
      <c r="H349" t="str">
        <f ca="1">VLOOKUP(VLOOKUP(F349,Traders!$C$4:$E$103,3),Desks!$C$4:$D358,2)</f>
        <v>Desk 9</v>
      </c>
      <c r="I349" t="str">
        <f t="shared" ca="1" si="50"/>
        <v>CL945</v>
      </c>
      <c r="J349" t="str">
        <f t="shared" ca="1" si="51"/>
        <v>Client 945</v>
      </c>
      <c r="K349" t="str">
        <f t="shared" ca="1" si="52"/>
        <v>MK3</v>
      </c>
      <c r="L349" t="str">
        <f ca="1">VLOOKUP(K349,Markets!$C$4:$D358,2)</f>
        <v>Singapore</v>
      </c>
      <c r="M349" t="str">
        <f t="shared" ca="1" si="53"/>
        <v>RL0</v>
      </c>
      <c r="N349" t="str">
        <f ca="1">VLOOKUP(M349,Role!$C$4:$D$5,2)</f>
        <v>Primary</v>
      </c>
    </row>
    <row r="350" spans="1:14" x14ac:dyDescent="0.2">
      <c r="A350">
        <f t="shared" ca="1" si="45"/>
        <v>54</v>
      </c>
      <c r="B350">
        <f t="shared" ca="1" si="46"/>
        <v>940</v>
      </c>
      <c r="C350">
        <f t="shared" ca="1" si="47"/>
        <v>4</v>
      </c>
      <c r="D350">
        <f t="shared" ca="1" si="48"/>
        <v>0</v>
      </c>
      <c r="F350" t="str">
        <f t="shared" ca="1" si="49"/>
        <v>TR54</v>
      </c>
      <c r="G350" t="str">
        <f ca="1">VLOOKUP(F350,Traders!$C$4:$E$103,2)</f>
        <v>Layla-Mae Needham</v>
      </c>
      <c r="H350" t="str">
        <f ca="1">VLOOKUP(VLOOKUP(F350,Traders!$C$4:$E$103,3),Desks!$C$4:$D359,2)</f>
        <v>Desk 4</v>
      </c>
      <c r="I350" t="str">
        <f t="shared" ca="1" si="50"/>
        <v>CL940</v>
      </c>
      <c r="J350" t="str">
        <f t="shared" ca="1" si="51"/>
        <v>Client 940</v>
      </c>
      <c r="K350" t="str">
        <f t="shared" ca="1" si="52"/>
        <v>MK4</v>
      </c>
      <c r="L350" t="str">
        <f ca="1">VLOOKUP(K350,Markets!$C$4:$D359,2)</f>
        <v>Korea</v>
      </c>
      <c r="M350" t="str">
        <f t="shared" ca="1" si="53"/>
        <v>RL0</v>
      </c>
      <c r="N350" t="str">
        <f ca="1">VLOOKUP(M350,Role!$C$4:$D$5,2)</f>
        <v>Primary</v>
      </c>
    </row>
    <row r="351" spans="1:14" x14ac:dyDescent="0.2">
      <c r="A351">
        <f t="shared" ca="1" si="45"/>
        <v>44</v>
      </c>
      <c r="B351">
        <f t="shared" ca="1" si="46"/>
        <v>706</v>
      </c>
      <c r="C351">
        <f t="shared" ca="1" si="47"/>
        <v>2</v>
      </c>
      <c r="D351">
        <f t="shared" ca="1" si="48"/>
        <v>1</v>
      </c>
      <c r="F351" t="str">
        <f t="shared" ca="1" si="49"/>
        <v>TR44</v>
      </c>
      <c r="G351" t="str">
        <f ca="1">VLOOKUP(F351,Traders!$C$4:$E$103,2)</f>
        <v>Briony Franco</v>
      </c>
      <c r="H351" t="str">
        <f ca="1">VLOOKUP(VLOOKUP(F351,Traders!$C$4:$E$103,3),Desks!$C$4:$D360,2)</f>
        <v>Desk 4</v>
      </c>
      <c r="I351" t="str">
        <f t="shared" ca="1" si="50"/>
        <v>CL706</v>
      </c>
      <c r="J351" t="str">
        <f t="shared" ca="1" si="51"/>
        <v>Client 706</v>
      </c>
      <c r="K351" t="str">
        <f t="shared" ca="1" si="52"/>
        <v>MK2</v>
      </c>
      <c r="L351" t="str">
        <f ca="1">VLOOKUP(K351,Markets!$C$4:$D360,2)</f>
        <v>China</v>
      </c>
      <c r="M351" t="str">
        <f t="shared" ca="1" si="53"/>
        <v>RL1</v>
      </c>
      <c r="N351" t="str">
        <f ca="1">VLOOKUP(M351,Role!$C$4:$D$5,2)</f>
        <v>Backup</v>
      </c>
    </row>
    <row r="352" spans="1:14" x14ac:dyDescent="0.2">
      <c r="A352">
        <f t="shared" ca="1" si="45"/>
        <v>99</v>
      </c>
      <c r="B352">
        <f t="shared" ca="1" si="46"/>
        <v>554</v>
      </c>
      <c r="C352">
        <f t="shared" ca="1" si="47"/>
        <v>9</v>
      </c>
      <c r="D352">
        <f t="shared" ca="1" si="48"/>
        <v>1</v>
      </c>
      <c r="F352" t="str">
        <f t="shared" ca="1" si="49"/>
        <v>TR99</v>
      </c>
      <c r="G352" t="str">
        <f ca="1">VLOOKUP(F352,Traders!$C$4:$E$103,2)</f>
        <v>Keeleigh Mosley</v>
      </c>
      <c r="H352" t="str">
        <f ca="1">VLOOKUP(VLOOKUP(F352,Traders!$C$4:$E$103,3),Desks!$C$4:$D361,2)</f>
        <v>Desk 9</v>
      </c>
      <c r="I352" t="str">
        <f t="shared" ca="1" si="50"/>
        <v>CL554</v>
      </c>
      <c r="J352" t="str">
        <f t="shared" ca="1" si="51"/>
        <v>Client 554</v>
      </c>
      <c r="K352" t="str">
        <f t="shared" ca="1" si="52"/>
        <v>MK9</v>
      </c>
      <c r="L352" t="str">
        <f ca="1">VLOOKUP(K352,Markets!$C$4:$D361,2)</f>
        <v>New Zealand</v>
      </c>
      <c r="M352" t="str">
        <f t="shared" ca="1" si="53"/>
        <v>RL1</v>
      </c>
      <c r="N352" t="str">
        <f ca="1">VLOOKUP(M352,Role!$C$4:$D$5,2)</f>
        <v>Backup</v>
      </c>
    </row>
    <row r="353" spans="1:14" x14ac:dyDescent="0.2">
      <c r="A353">
        <f t="shared" ca="1" si="45"/>
        <v>26</v>
      </c>
      <c r="B353">
        <f t="shared" ca="1" si="46"/>
        <v>430</v>
      </c>
      <c r="C353">
        <f t="shared" ca="1" si="47"/>
        <v>8</v>
      </c>
      <c r="D353">
        <f t="shared" ca="1" si="48"/>
        <v>1</v>
      </c>
      <c r="F353" t="str">
        <f t="shared" ca="1" si="49"/>
        <v>TR26</v>
      </c>
      <c r="G353" t="str">
        <f ca="1">VLOOKUP(F353,Traders!$C$4:$E$103,2)</f>
        <v>Bella-Rose Vickers</v>
      </c>
      <c r="H353" t="str">
        <f ca="1">VLOOKUP(VLOOKUP(F353,Traders!$C$4:$E$103,3),Desks!$C$4:$D362,2)</f>
        <v>Desk 6</v>
      </c>
      <c r="I353" t="str">
        <f t="shared" ca="1" si="50"/>
        <v>CL430</v>
      </c>
      <c r="J353" t="str">
        <f t="shared" ca="1" si="51"/>
        <v>Client 430</v>
      </c>
      <c r="K353" t="str">
        <f t="shared" ca="1" si="52"/>
        <v>MK8</v>
      </c>
      <c r="L353" t="str">
        <f ca="1">VLOOKUP(K353,Markets!$C$4:$D362,2)</f>
        <v>India</v>
      </c>
      <c r="M353" t="str">
        <f t="shared" ca="1" si="53"/>
        <v>RL1</v>
      </c>
      <c r="N353" t="str">
        <f ca="1">VLOOKUP(M353,Role!$C$4:$D$5,2)</f>
        <v>Backup</v>
      </c>
    </row>
    <row r="354" spans="1:14" x14ac:dyDescent="0.2">
      <c r="A354">
        <f t="shared" ca="1" si="45"/>
        <v>0</v>
      </c>
      <c r="B354">
        <f t="shared" ca="1" si="46"/>
        <v>995</v>
      </c>
      <c r="C354">
        <f t="shared" ca="1" si="47"/>
        <v>9</v>
      </c>
      <c r="D354">
        <f t="shared" ca="1" si="48"/>
        <v>0</v>
      </c>
      <c r="F354" t="str">
        <f t="shared" ca="1" si="49"/>
        <v>TR0</v>
      </c>
      <c r="G354" t="str">
        <f ca="1">VLOOKUP(F354,Traders!$C$4:$E$103,2)</f>
        <v>Sahar Shea</v>
      </c>
      <c r="H354" t="str">
        <f ca="1">VLOOKUP(VLOOKUP(F354,Traders!$C$4:$E$103,3),Desks!$C$4:$D363,2)</f>
        <v>Desk 0</v>
      </c>
      <c r="I354" t="str">
        <f t="shared" ca="1" si="50"/>
        <v>CL995</v>
      </c>
      <c r="J354" t="str">
        <f t="shared" ca="1" si="51"/>
        <v>Client 995</v>
      </c>
      <c r="K354" t="str">
        <f t="shared" ca="1" si="52"/>
        <v>MK9</v>
      </c>
      <c r="L354" t="str">
        <f ca="1">VLOOKUP(K354,Markets!$C$4:$D363,2)</f>
        <v>New Zealand</v>
      </c>
      <c r="M354" t="str">
        <f t="shared" ca="1" si="53"/>
        <v>RL0</v>
      </c>
      <c r="N354" t="str">
        <f ca="1">VLOOKUP(M354,Role!$C$4:$D$5,2)</f>
        <v>Primary</v>
      </c>
    </row>
    <row r="355" spans="1:14" x14ac:dyDescent="0.2">
      <c r="A355">
        <f t="shared" ca="1" si="45"/>
        <v>42</v>
      </c>
      <c r="B355">
        <f t="shared" ca="1" si="46"/>
        <v>124</v>
      </c>
      <c r="C355">
        <f t="shared" ca="1" si="47"/>
        <v>6</v>
      </c>
      <c r="D355">
        <f t="shared" ca="1" si="48"/>
        <v>0</v>
      </c>
      <c r="F355" t="str">
        <f t="shared" ca="1" si="49"/>
        <v>TR42</v>
      </c>
      <c r="G355" t="str">
        <f ca="1">VLOOKUP(F355,Traders!$C$4:$E$103,2)</f>
        <v>Danni Sadler</v>
      </c>
      <c r="H355" t="str">
        <f ca="1">VLOOKUP(VLOOKUP(F355,Traders!$C$4:$E$103,3),Desks!$C$4:$D364,2)</f>
        <v>Desk 2</v>
      </c>
      <c r="I355" t="str">
        <f t="shared" ca="1" si="50"/>
        <v>CL124</v>
      </c>
      <c r="J355" t="str">
        <f t="shared" ca="1" si="51"/>
        <v>Client 124</v>
      </c>
      <c r="K355" t="str">
        <f t="shared" ca="1" si="52"/>
        <v>MK6</v>
      </c>
      <c r="L355" t="str">
        <f ca="1">VLOOKUP(K355,Markets!$C$4:$D364,2)</f>
        <v>Australia</v>
      </c>
      <c r="M355" t="str">
        <f t="shared" ca="1" si="53"/>
        <v>RL0</v>
      </c>
      <c r="N355" t="str">
        <f ca="1">VLOOKUP(M355,Role!$C$4:$D$5,2)</f>
        <v>Primary</v>
      </c>
    </row>
    <row r="356" spans="1:14" x14ac:dyDescent="0.2">
      <c r="A356">
        <f t="shared" ca="1" si="45"/>
        <v>38</v>
      </c>
      <c r="B356">
        <f t="shared" ca="1" si="46"/>
        <v>102</v>
      </c>
      <c r="C356">
        <f t="shared" ca="1" si="47"/>
        <v>0</v>
      </c>
      <c r="D356">
        <f t="shared" ca="1" si="48"/>
        <v>1</v>
      </c>
      <c r="F356" t="str">
        <f t="shared" ca="1" si="49"/>
        <v>TR38</v>
      </c>
      <c r="G356" t="str">
        <f ca="1">VLOOKUP(F356,Traders!$C$4:$E$103,2)</f>
        <v>Alessandra Downes</v>
      </c>
      <c r="H356" t="str">
        <f ca="1">VLOOKUP(VLOOKUP(F356,Traders!$C$4:$E$103,3),Desks!$C$4:$D365,2)</f>
        <v>Desk 8</v>
      </c>
      <c r="I356" t="str">
        <f t="shared" ca="1" si="50"/>
        <v>CL102</v>
      </c>
      <c r="J356" t="str">
        <f t="shared" ca="1" si="51"/>
        <v>Client 102</v>
      </c>
      <c r="K356" t="str">
        <f t="shared" ca="1" si="52"/>
        <v>MK0</v>
      </c>
      <c r="L356" t="str">
        <f ca="1">VLOOKUP(K356,Markets!$C$4:$D365,2)</f>
        <v>Japan</v>
      </c>
      <c r="M356" t="str">
        <f t="shared" ca="1" si="53"/>
        <v>RL1</v>
      </c>
      <c r="N356" t="str">
        <f ca="1">VLOOKUP(M356,Role!$C$4:$D$5,2)</f>
        <v>Backup</v>
      </c>
    </row>
    <row r="357" spans="1:14" x14ac:dyDescent="0.2">
      <c r="A357">
        <f t="shared" ca="1" si="45"/>
        <v>66</v>
      </c>
      <c r="B357">
        <f t="shared" ca="1" si="46"/>
        <v>377</v>
      </c>
      <c r="C357">
        <f t="shared" ca="1" si="47"/>
        <v>0</v>
      </c>
      <c r="D357">
        <f t="shared" ca="1" si="48"/>
        <v>1</v>
      </c>
      <c r="F357" t="str">
        <f t="shared" ca="1" si="49"/>
        <v>TR66</v>
      </c>
      <c r="G357" t="str">
        <f ca="1">VLOOKUP(F357,Traders!$C$4:$E$103,2)</f>
        <v>Loki Mohamed</v>
      </c>
      <c r="H357" t="str">
        <f ca="1">VLOOKUP(VLOOKUP(F357,Traders!$C$4:$E$103,3),Desks!$C$4:$D366,2)</f>
        <v>Desk 6</v>
      </c>
      <c r="I357" t="str">
        <f t="shared" ca="1" si="50"/>
        <v>CL377</v>
      </c>
      <c r="J357" t="str">
        <f t="shared" ca="1" si="51"/>
        <v>Client 377</v>
      </c>
      <c r="K357" t="str">
        <f t="shared" ca="1" si="52"/>
        <v>MK0</v>
      </c>
      <c r="L357" t="str">
        <f ca="1">VLOOKUP(K357,Markets!$C$4:$D366,2)</f>
        <v>Japan</v>
      </c>
      <c r="M357" t="str">
        <f t="shared" ca="1" si="53"/>
        <v>RL1</v>
      </c>
      <c r="N357" t="str">
        <f ca="1">VLOOKUP(M357,Role!$C$4:$D$5,2)</f>
        <v>Backup</v>
      </c>
    </row>
    <row r="358" spans="1:14" x14ac:dyDescent="0.2">
      <c r="A358">
        <f t="shared" ca="1" si="45"/>
        <v>41</v>
      </c>
      <c r="B358">
        <f t="shared" ca="1" si="46"/>
        <v>44</v>
      </c>
      <c r="C358">
        <f t="shared" ca="1" si="47"/>
        <v>2</v>
      </c>
      <c r="D358">
        <f t="shared" ca="1" si="48"/>
        <v>1</v>
      </c>
      <c r="F358" t="str">
        <f t="shared" ca="1" si="49"/>
        <v>TR41</v>
      </c>
      <c r="G358" t="str">
        <f ca="1">VLOOKUP(F358,Traders!$C$4:$E$103,2)</f>
        <v>Danish Paine</v>
      </c>
      <c r="H358" t="str">
        <f ca="1">VLOOKUP(VLOOKUP(F358,Traders!$C$4:$E$103,3),Desks!$C$4:$D367,2)</f>
        <v>Desk 1</v>
      </c>
      <c r="I358" t="str">
        <f t="shared" ca="1" si="50"/>
        <v>CL44</v>
      </c>
      <c r="J358" t="str">
        <f t="shared" ca="1" si="51"/>
        <v>Client 44</v>
      </c>
      <c r="K358" t="str">
        <f t="shared" ca="1" si="52"/>
        <v>MK2</v>
      </c>
      <c r="L358" t="str">
        <f ca="1">VLOOKUP(K358,Markets!$C$4:$D367,2)</f>
        <v>China</v>
      </c>
      <c r="M358" t="str">
        <f t="shared" ca="1" si="53"/>
        <v>RL1</v>
      </c>
      <c r="N358" t="str">
        <f ca="1">VLOOKUP(M358,Role!$C$4:$D$5,2)</f>
        <v>Backup</v>
      </c>
    </row>
    <row r="359" spans="1:14" x14ac:dyDescent="0.2">
      <c r="A359">
        <f t="shared" ca="1" si="45"/>
        <v>72</v>
      </c>
      <c r="B359">
        <f t="shared" ca="1" si="46"/>
        <v>129</v>
      </c>
      <c r="C359">
        <f t="shared" ca="1" si="47"/>
        <v>3</v>
      </c>
      <c r="D359">
        <f t="shared" ca="1" si="48"/>
        <v>0</v>
      </c>
      <c r="F359" t="str">
        <f t="shared" ca="1" si="49"/>
        <v>TR72</v>
      </c>
      <c r="G359" t="str">
        <f ca="1">VLOOKUP(F359,Traders!$C$4:$E$103,2)</f>
        <v>Shaurya Manning</v>
      </c>
      <c r="H359" t="str">
        <f ca="1">VLOOKUP(VLOOKUP(F359,Traders!$C$4:$E$103,3),Desks!$C$4:$D368,2)</f>
        <v>Desk 2</v>
      </c>
      <c r="I359" t="str">
        <f t="shared" ca="1" si="50"/>
        <v>CL129</v>
      </c>
      <c r="J359" t="str">
        <f t="shared" ca="1" si="51"/>
        <v>Client 129</v>
      </c>
      <c r="K359" t="str">
        <f t="shared" ca="1" si="52"/>
        <v>MK3</v>
      </c>
      <c r="L359" t="str">
        <f ca="1">VLOOKUP(K359,Markets!$C$4:$D368,2)</f>
        <v>Singapore</v>
      </c>
      <c r="M359" t="str">
        <f t="shared" ca="1" si="53"/>
        <v>RL0</v>
      </c>
      <c r="N359" t="str">
        <f ca="1">VLOOKUP(M359,Role!$C$4:$D$5,2)</f>
        <v>Primary</v>
      </c>
    </row>
    <row r="360" spans="1:14" x14ac:dyDescent="0.2">
      <c r="A360">
        <f t="shared" ca="1" si="45"/>
        <v>41</v>
      </c>
      <c r="B360">
        <f t="shared" ca="1" si="46"/>
        <v>156</v>
      </c>
      <c r="C360">
        <f t="shared" ca="1" si="47"/>
        <v>2</v>
      </c>
      <c r="D360">
        <f t="shared" ca="1" si="48"/>
        <v>0</v>
      </c>
      <c r="F360" t="str">
        <f t="shared" ca="1" si="49"/>
        <v>TR41</v>
      </c>
      <c r="G360" t="str">
        <f ca="1">VLOOKUP(F360,Traders!$C$4:$E$103,2)</f>
        <v>Danish Paine</v>
      </c>
      <c r="H360" t="str">
        <f ca="1">VLOOKUP(VLOOKUP(F360,Traders!$C$4:$E$103,3),Desks!$C$4:$D369,2)</f>
        <v>Desk 1</v>
      </c>
      <c r="I360" t="str">
        <f t="shared" ca="1" si="50"/>
        <v>CL156</v>
      </c>
      <c r="J360" t="str">
        <f t="shared" ca="1" si="51"/>
        <v>Client 156</v>
      </c>
      <c r="K360" t="str">
        <f t="shared" ca="1" si="52"/>
        <v>MK2</v>
      </c>
      <c r="L360" t="str">
        <f ca="1">VLOOKUP(K360,Markets!$C$4:$D369,2)</f>
        <v>China</v>
      </c>
      <c r="M360" t="str">
        <f t="shared" ca="1" si="53"/>
        <v>RL0</v>
      </c>
      <c r="N360" t="str">
        <f ca="1">VLOOKUP(M360,Role!$C$4:$D$5,2)</f>
        <v>Primary</v>
      </c>
    </row>
    <row r="361" spans="1:14" x14ac:dyDescent="0.2">
      <c r="A361">
        <f t="shared" ca="1" si="45"/>
        <v>16</v>
      </c>
      <c r="B361">
        <f t="shared" ca="1" si="46"/>
        <v>860</v>
      </c>
      <c r="C361">
        <f t="shared" ca="1" si="47"/>
        <v>6</v>
      </c>
      <c r="D361">
        <f t="shared" ca="1" si="48"/>
        <v>0</v>
      </c>
      <c r="F361" t="str">
        <f t="shared" ca="1" si="49"/>
        <v>TR16</v>
      </c>
      <c r="G361" t="str">
        <f ca="1">VLOOKUP(F361,Traders!$C$4:$E$103,2)</f>
        <v>Aditi Dupont</v>
      </c>
      <c r="H361" t="str">
        <f ca="1">VLOOKUP(VLOOKUP(F361,Traders!$C$4:$E$103,3),Desks!$C$4:$D370,2)</f>
        <v>Desk 6</v>
      </c>
      <c r="I361" t="str">
        <f t="shared" ca="1" si="50"/>
        <v>CL860</v>
      </c>
      <c r="J361" t="str">
        <f t="shared" ca="1" si="51"/>
        <v>Client 860</v>
      </c>
      <c r="K361" t="str">
        <f t="shared" ca="1" si="52"/>
        <v>MK6</v>
      </c>
      <c r="L361" t="str">
        <f ca="1">VLOOKUP(K361,Markets!$C$4:$D370,2)</f>
        <v>Australia</v>
      </c>
      <c r="M361" t="str">
        <f t="shared" ca="1" si="53"/>
        <v>RL0</v>
      </c>
      <c r="N361" t="str">
        <f ca="1">VLOOKUP(M361,Role!$C$4:$D$5,2)</f>
        <v>Primary</v>
      </c>
    </row>
    <row r="362" spans="1:14" x14ac:dyDescent="0.2">
      <c r="A362">
        <f t="shared" ca="1" si="45"/>
        <v>54</v>
      </c>
      <c r="B362">
        <f t="shared" ca="1" si="46"/>
        <v>33</v>
      </c>
      <c r="C362">
        <f t="shared" ca="1" si="47"/>
        <v>1</v>
      </c>
      <c r="D362">
        <f t="shared" ca="1" si="48"/>
        <v>0</v>
      </c>
      <c r="F362" t="str">
        <f t="shared" ca="1" si="49"/>
        <v>TR54</v>
      </c>
      <c r="G362" t="str">
        <f ca="1">VLOOKUP(F362,Traders!$C$4:$E$103,2)</f>
        <v>Layla-Mae Needham</v>
      </c>
      <c r="H362" t="str">
        <f ca="1">VLOOKUP(VLOOKUP(F362,Traders!$C$4:$E$103,3),Desks!$C$4:$D371,2)</f>
        <v>Desk 4</v>
      </c>
      <c r="I362" t="str">
        <f t="shared" ca="1" si="50"/>
        <v>CL33</v>
      </c>
      <c r="J362" t="str">
        <f t="shared" ca="1" si="51"/>
        <v>Client 33</v>
      </c>
      <c r="K362" t="str">
        <f t="shared" ca="1" si="52"/>
        <v>MK1</v>
      </c>
      <c r="L362" t="str">
        <f ca="1">VLOOKUP(K362,Markets!$C$4:$D371,2)</f>
        <v>Hong Kong</v>
      </c>
      <c r="M362" t="str">
        <f t="shared" ca="1" si="53"/>
        <v>RL0</v>
      </c>
      <c r="N362" t="str">
        <f ca="1">VLOOKUP(M362,Role!$C$4:$D$5,2)</f>
        <v>Primary</v>
      </c>
    </row>
    <row r="363" spans="1:14" x14ac:dyDescent="0.2">
      <c r="A363">
        <f t="shared" ca="1" si="45"/>
        <v>74</v>
      </c>
      <c r="B363">
        <f t="shared" ca="1" si="46"/>
        <v>878</v>
      </c>
      <c r="C363">
        <f t="shared" ca="1" si="47"/>
        <v>6</v>
      </c>
      <c r="D363">
        <f t="shared" ca="1" si="48"/>
        <v>1</v>
      </c>
      <c r="F363" t="str">
        <f t="shared" ca="1" si="49"/>
        <v>TR74</v>
      </c>
      <c r="G363" t="str">
        <f ca="1">VLOOKUP(F363,Traders!$C$4:$E$103,2)</f>
        <v>Mehreen Guevara</v>
      </c>
      <c r="H363" t="str">
        <f ca="1">VLOOKUP(VLOOKUP(F363,Traders!$C$4:$E$103,3),Desks!$C$4:$D372,2)</f>
        <v>Desk 4</v>
      </c>
      <c r="I363" t="str">
        <f t="shared" ca="1" si="50"/>
        <v>CL878</v>
      </c>
      <c r="J363" t="str">
        <f t="shared" ca="1" si="51"/>
        <v>Client 878</v>
      </c>
      <c r="K363" t="str">
        <f t="shared" ca="1" si="52"/>
        <v>MK6</v>
      </c>
      <c r="L363" t="str">
        <f ca="1">VLOOKUP(K363,Markets!$C$4:$D372,2)</f>
        <v>Australia</v>
      </c>
      <c r="M363" t="str">
        <f t="shared" ca="1" si="53"/>
        <v>RL1</v>
      </c>
      <c r="N363" t="str">
        <f ca="1">VLOOKUP(M363,Role!$C$4:$D$5,2)</f>
        <v>Backup</v>
      </c>
    </row>
    <row r="364" spans="1:14" x14ac:dyDescent="0.2">
      <c r="A364">
        <f t="shared" ca="1" si="45"/>
        <v>59</v>
      </c>
      <c r="B364">
        <f t="shared" ca="1" si="46"/>
        <v>818</v>
      </c>
      <c r="C364">
        <f t="shared" ca="1" si="47"/>
        <v>8</v>
      </c>
      <c r="D364">
        <f t="shared" ca="1" si="48"/>
        <v>1</v>
      </c>
      <c r="F364" t="str">
        <f t="shared" ca="1" si="49"/>
        <v>TR59</v>
      </c>
      <c r="G364" t="str">
        <f ca="1">VLOOKUP(F364,Traders!$C$4:$E$103,2)</f>
        <v>Laiba Norman</v>
      </c>
      <c r="H364" t="str">
        <f ca="1">VLOOKUP(VLOOKUP(F364,Traders!$C$4:$E$103,3),Desks!$C$4:$D373,2)</f>
        <v>Desk 9</v>
      </c>
      <c r="I364" t="str">
        <f t="shared" ca="1" si="50"/>
        <v>CL818</v>
      </c>
      <c r="J364" t="str">
        <f t="shared" ca="1" si="51"/>
        <v>Client 818</v>
      </c>
      <c r="K364" t="str">
        <f t="shared" ca="1" si="52"/>
        <v>MK8</v>
      </c>
      <c r="L364" t="str">
        <f ca="1">VLOOKUP(K364,Markets!$C$4:$D373,2)</f>
        <v>India</v>
      </c>
      <c r="M364" t="str">
        <f t="shared" ca="1" si="53"/>
        <v>RL1</v>
      </c>
      <c r="N364" t="str">
        <f ca="1">VLOOKUP(M364,Role!$C$4:$D$5,2)</f>
        <v>Backup</v>
      </c>
    </row>
    <row r="365" spans="1:14" x14ac:dyDescent="0.2">
      <c r="A365">
        <f t="shared" ca="1" si="45"/>
        <v>26</v>
      </c>
      <c r="B365">
        <f t="shared" ca="1" si="46"/>
        <v>631</v>
      </c>
      <c r="C365">
        <f t="shared" ca="1" si="47"/>
        <v>7</v>
      </c>
      <c r="D365">
        <f t="shared" ca="1" si="48"/>
        <v>0</v>
      </c>
      <c r="F365" t="str">
        <f t="shared" ca="1" si="49"/>
        <v>TR26</v>
      </c>
      <c r="G365" t="str">
        <f ca="1">VLOOKUP(F365,Traders!$C$4:$E$103,2)</f>
        <v>Bella-Rose Vickers</v>
      </c>
      <c r="H365" t="str">
        <f ca="1">VLOOKUP(VLOOKUP(F365,Traders!$C$4:$E$103,3),Desks!$C$4:$D374,2)</f>
        <v>Desk 6</v>
      </c>
      <c r="I365" t="str">
        <f t="shared" ca="1" si="50"/>
        <v>CL631</v>
      </c>
      <c r="J365" t="str">
        <f t="shared" ca="1" si="51"/>
        <v>Client 631</v>
      </c>
      <c r="K365" t="str">
        <f t="shared" ca="1" si="52"/>
        <v>MK7</v>
      </c>
      <c r="L365" t="str">
        <f ca="1">VLOOKUP(K365,Markets!$C$4:$D374,2)</f>
        <v>Taiwan</v>
      </c>
      <c r="M365" t="str">
        <f t="shared" ca="1" si="53"/>
        <v>RL0</v>
      </c>
      <c r="N365" t="str">
        <f ca="1">VLOOKUP(M365,Role!$C$4:$D$5,2)</f>
        <v>Primary</v>
      </c>
    </row>
    <row r="366" spans="1:14" x14ac:dyDescent="0.2">
      <c r="A366">
        <f t="shared" ca="1" si="45"/>
        <v>5</v>
      </c>
      <c r="B366">
        <f t="shared" ca="1" si="46"/>
        <v>645</v>
      </c>
      <c r="C366">
        <f t="shared" ca="1" si="47"/>
        <v>6</v>
      </c>
      <c r="D366">
        <f t="shared" ca="1" si="48"/>
        <v>1</v>
      </c>
      <c r="F366" t="str">
        <f t="shared" ca="1" si="49"/>
        <v>TR5</v>
      </c>
      <c r="G366" t="str">
        <f ca="1">VLOOKUP(F366,Traders!$C$4:$E$103,2)</f>
        <v>Amman Duncan</v>
      </c>
      <c r="H366" t="str">
        <f ca="1">VLOOKUP(VLOOKUP(F366,Traders!$C$4:$E$103,3),Desks!$C$4:$D375,2)</f>
        <v>Desk 9</v>
      </c>
      <c r="I366" t="str">
        <f t="shared" ca="1" si="50"/>
        <v>CL645</v>
      </c>
      <c r="J366" t="str">
        <f t="shared" ca="1" si="51"/>
        <v>Client 645</v>
      </c>
      <c r="K366" t="str">
        <f t="shared" ca="1" si="52"/>
        <v>MK6</v>
      </c>
      <c r="L366" t="str">
        <f ca="1">VLOOKUP(K366,Markets!$C$4:$D375,2)</f>
        <v>Australia</v>
      </c>
      <c r="M366" t="str">
        <f t="shared" ca="1" si="53"/>
        <v>RL1</v>
      </c>
      <c r="N366" t="str">
        <f ca="1">VLOOKUP(M366,Role!$C$4:$D$5,2)</f>
        <v>Backup</v>
      </c>
    </row>
    <row r="367" spans="1:14" x14ac:dyDescent="0.2">
      <c r="A367">
        <f t="shared" ca="1" si="45"/>
        <v>12</v>
      </c>
      <c r="B367">
        <f t="shared" ca="1" si="46"/>
        <v>484</v>
      </c>
      <c r="C367">
        <f t="shared" ca="1" si="47"/>
        <v>2</v>
      </c>
      <c r="D367">
        <f t="shared" ca="1" si="48"/>
        <v>0</v>
      </c>
      <c r="F367" t="str">
        <f t="shared" ca="1" si="49"/>
        <v>TR12</v>
      </c>
      <c r="G367" t="str">
        <f ca="1">VLOOKUP(F367,Traders!$C$4:$E$103,2)</f>
        <v>Kia Morrison</v>
      </c>
      <c r="H367" t="str">
        <f ca="1">VLOOKUP(VLOOKUP(F367,Traders!$C$4:$E$103,3),Desks!$C$4:$D376,2)</f>
        <v>Desk 2</v>
      </c>
      <c r="I367" t="str">
        <f t="shared" ca="1" si="50"/>
        <v>CL484</v>
      </c>
      <c r="J367" t="str">
        <f t="shared" ca="1" si="51"/>
        <v>Client 484</v>
      </c>
      <c r="K367" t="str">
        <f t="shared" ca="1" si="52"/>
        <v>MK2</v>
      </c>
      <c r="L367" t="str">
        <f ca="1">VLOOKUP(K367,Markets!$C$4:$D376,2)</f>
        <v>China</v>
      </c>
      <c r="M367" t="str">
        <f t="shared" ca="1" si="53"/>
        <v>RL0</v>
      </c>
      <c r="N367" t="str">
        <f ca="1">VLOOKUP(M367,Role!$C$4:$D$5,2)</f>
        <v>Primary</v>
      </c>
    </row>
    <row r="368" spans="1:14" x14ac:dyDescent="0.2">
      <c r="A368">
        <f t="shared" ca="1" si="45"/>
        <v>5</v>
      </c>
      <c r="B368">
        <f t="shared" ca="1" si="46"/>
        <v>917</v>
      </c>
      <c r="C368">
        <f t="shared" ca="1" si="47"/>
        <v>2</v>
      </c>
      <c r="D368">
        <f t="shared" ca="1" si="48"/>
        <v>0</v>
      </c>
      <c r="F368" t="str">
        <f t="shared" ca="1" si="49"/>
        <v>TR5</v>
      </c>
      <c r="G368" t="str">
        <f ca="1">VLOOKUP(F368,Traders!$C$4:$E$103,2)</f>
        <v>Amman Duncan</v>
      </c>
      <c r="H368" t="str">
        <f ca="1">VLOOKUP(VLOOKUP(F368,Traders!$C$4:$E$103,3),Desks!$C$4:$D377,2)</f>
        <v>Desk 9</v>
      </c>
      <c r="I368" t="str">
        <f t="shared" ca="1" si="50"/>
        <v>CL917</v>
      </c>
      <c r="J368" t="str">
        <f t="shared" ca="1" si="51"/>
        <v>Client 917</v>
      </c>
      <c r="K368" t="str">
        <f t="shared" ca="1" si="52"/>
        <v>MK2</v>
      </c>
      <c r="L368" t="str">
        <f ca="1">VLOOKUP(K368,Markets!$C$4:$D377,2)</f>
        <v>China</v>
      </c>
      <c r="M368" t="str">
        <f t="shared" ca="1" si="53"/>
        <v>RL0</v>
      </c>
      <c r="N368" t="str">
        <f ca="1">VLOOKUP(M368,Role!$C$4:$D$5,2)</f>
        <v>Primary</v>
      </c>
    </row>
    <row r="369" spans="1:14" x14ac:dyDescent="0.2">
      <c r="A369">
        <f t="shared" ca="1" si="45"/>
        <v>69</v>
      </c>
      <c r="B369">
        <f t="shared" ca="1" si="46"/>
        <v>698</v>
      </c>
      <c r="C369">
        <f t="shared" ca="1" si="47"/>
        <v>4</v>
      </c>
      <c r="D369">
        <f t="shared" ca="1" si="48"/>
        <v>0</v>
      </c>
      <c r="F369" t="str">
        <f t="shared" ca="1" si="49"/>
        <v>TR69</v>
      </c>
      <c r="G369" t="str">
        <f ca="1">VLOOKUP(F369,Traders!$C$4:$E$103,2)</f>
        <v>Amiyah Gilmour</v>
      </c>
      <c r="H369" t="str">
        <f ca="1">VLOOKUP(VLOOKUP(F369,Traders!$C$4:$E$103,3),Desks!$C$4:$D378,2)</f>
        <v>Desk 9</v>
      </c>
      <c r="I369" t="str">
        <f t="shared" ca="1" si="50"/>
        <v>CL698</v>
      </c>
      <c r="J369" t="str">
        <f t="shared" ca="1" si="51"/>
        <v>Client 698</v>
      </c>
      <c r="K369" t="str">
        <f t="shared" ca="1" si="52"/>
        <v>MK4</v>
      </c>
      <c r="L369" t="str">
        <f ca="1">VLOOKUP(K369,Markets!$C$4:$D378,2)</f>
        <v>Korea</v>
      </c>
      <c r="M369" t="str">
        <f t="shared" ca="1" si="53"/>
        <v>RL0</v>
      </c>
      <c r="N369" t="str">
        <f ca="1">VLOOKUP(M369,Role!$C$4:$D$5,2)</f>
        <v>Primary</v>
      </c>
    </row>
    <row r="370" spans="1:14" x14ac:dyDescent="0.2">
      <c r="A370">
        <f t="shared" ca="1" si="45"/>
        <v>19</v>
      </c>
      <c r="B370">
        <f t="shared" ca="1" si="46"/>
        <v>11</v>
      </c>
      <c r="C370">
        <f t="shared" ca="1" si="47"/>
        <v>4</v>
      </c>
      <c r="D370">
        <f t="shared" ca="1" si="48"/>
        <v>1</v>
      </c>
      <c r="F370" t="str">
        <f t="shared" ca="1" si="49"/>
        <v>TR19</v>
      </c>
      <c r="G370" t="str">
        <f ca="1">VLOOKUP(F370,Traders!$C$4:$E$103,2)</f>
        <v>Kain Bassett</v>
      </c>
      <c r="H370" t="str">
        <f ca="1">VLOOKUP(VLOOKUP(F370,Traders!$C$4:$E$103,3),Desks!$C$4:$D379,2)</f>
        <v>Desk 9</v>
      </c>
      <c r="I370" t="str">
        <f t="shared" ca="1" si="50"/>
        <v>CL11</v>
      </c>
      <c r="J370" t="str">
        <f t="shared" ca="1" si="51"/>
        <v>Client 11</v>
      </c>
      <c r="K370" t="str">
        <f t="shared" ca="1" si="52"/>
        <v>MK4</v>
      </c>
      <c r="L370" t="str">
        <f ca="1">VLOOKUP(K370,Markets!$C$4:$D379,2)</f>
        <v>Korea</v>
      </c>
      <c r="M370" t="str">
        <f t="shared" ca="1" si="53"/>
        <v>RL1</v>
      </c>
      <c r="N370" t="str">
        <f ca="1">VLOOKUP(M370,Role!$C$4:$D$5,2)</f>
        <v>Backup</v>
      </c>
    </row>
    <row r="371" spans="1:14" x14ac:dyDescent="0.2">
      <c r="A371">
        <f t="shared" ca="1" si="45"/>
        <v>14</v>
      </c>
      <c r="B371">
        <f t="shared" ca="1" si="46"/>
        <v>673</v>
      </c>
      <c r="C371">
        <f t="shared" ca="1" si="47"/>
        <v>8</v>
      </c>
      <c r="D371">
        <f t="shared" ca="1" si="48"/>
        <v>1</v>
      </c>
      <c r="F371" t="str">
        <f t="shared" ca="1" si="49"/>
        <v>TR14</v>
      </c>
      <c r="G371" t="str">
        <f ca="1">VLOOKUP(F371,Traders!$C$4:$E$103,2)</f>
        <v>Vinnie Dennis</v>
      </c>
      <c r="H371" t="str">
        <f ca="1">VLOOKUP(VLOOKUP(F371,Traders!$C$4:$E$103,3),Desks!$C$4:$D380,2)</f>
        <v>Desk 4</v>
      </c>
      <c r="I371" t="str">
        <f t="shared" ca="1" si="50"/>
        <v>CL673</v>
      </c>
      <c r="J371" t="str">
        <f t="shared" ca="1" si="51"/>
        <v>Client 673</v>
      </c>
      <c r="K371" t="str">
        <f t="shared" ca="1" si="52"/>
        <v>MK8</v>
      </c>
      <c r="L371" t="str">
        <f ca="1">VLOOKUP(K371,Markets!$C$4:$D380,2)</f>
        <v>India</v>
      </c>
      <c r="M371" t="str">
        <f t="shared" ca="1" si="53"/>
        <v>RL1</v>
      </c>
      <c r="N371" t="str">
        <f ca="1">VLOOKUP(M371,Role!$C$4:$D$5,2)</f>
        <v>Backup</v>
      </c>
    </row>
    <row r="372" spans="1:14" x14ac:dyDescent="0.2">
      <c r="A372">
        <f t="shared" ca="1" si="45"/>
        <v>71</v>
      </c>
      <c r="B372">
        <f t="shared" ca="1" si="46"/>
        <v>654</v>
      </c>
      <c r="C372">
        <f t="shared" ca="1" si="47"/>
        <v>3</v>
      </c>
      <c r="D372">
        <f t="shared" ca="1" si="48"/>
        <v>0</v>
      </c>
      <c r="F372" t="str">
        <f t="shared" ca="1" si="49"/>
        <v>TR71</v>
      </c>
      <c r="G372" t="str">
        <f ca="1">VLOOKUP(F372,Traders!$C$4:$E$103,2)</f>
        <v>Yaqub Frederick</v>
      </c>
      <c r="H372" t="str">
        <f ca="1">VLOOKUP(VLOOKUP(F372,Traders!$C$4:$E$103,3),Desks!$C$4:$D381,2)</f>
        <v>Desk 1</v>
      </c>
      <c r="I372" t="str">
        <f t="shared" ca="1" si="50"/>
        <v>CL654</v>
      </c>
      <c r="J372" t="str">
        <f t="shared" ca="1" si="51"/>
        <v>Client 654</v>
      </c>
      <c r="K372" t="str">
        <f t="shared" ca="1" si="52"/>
        <v>MK3</v>
      </c>
      <c r="L372" t="str">
        <f ca="1">VLOOKUP(K372,Markets!$C$4:$D381,2)</f>
        <v>Singapore</v>
      </c>
      <c r="M372" t="str">
        <f t="shared" ca="1" si="53"/>
        <v>RL0</v>
      </c>
      <c r="N372" t="str">
        <f ca="1">VLOOKUP(M372,Role!$C$4:$D$5,2)</f>
        <v>Primary</v>
      </c>
    </row>
    <row r="373" spans="1:14" x14ac:dyDescent="0.2">
      <c r="A373">
        <f t="shared" ca="1" si="45"/>
        <v>9</v>
      </c>
      <c r="B373">
        <f t="shared" ca="1" si="46"/>
        <v>500</v>
      </c>
      <c r="C373">
        <f t="shared" ca="1" si="47"/>
        <v>2</v>
      </c>
      <c r="D373">
        <f t="shared" ca="1" si="48"/>
        <v>1</v>
      </c>
      <c r="F373" t="str">
        <f t="shared" ca="1" si="49"/>
        <v>TR9</v>
      </c>
      <c r="G373" t="str">
        <f ca="1">VLOOKUP(F373,Traders!$C$4:$E$103,2)</f>
        <v>Shelly Harwood</v>
      </c>
      <c r="H373" t="str">
        <f ca="1">VLOOKUP(VLOOKUP(F373,Traders!$C$4:$E$103,3),Desks!$C$4:$D382,2)</f>
        <v>Desk 9</v>
      </c>
      <c r="I373" t="str">
        <f t="shared" ca="1" si="50"/>
        <v>CL500</v>
      </c>
      <c r="J373" t="str">
        <f t="shared" ca="1" si="51"/>
        <v>Client 500</v>
      </c>
      <c r="K373" t="str">
        <f t="shared" ca="1" si="52"/>
        <v>MK2</v>
      </c>
      <c r="L373" t="str">
        <f ca="1">VLOOKUP(K373,Markets!$C$4:$D382,2)</f>
        <v>China</v>
      </c>
      <c r="M373" t="str">
        <f t="shared" ca="1" si="53"/>
        <v>RL1</v>
      </c>
      <c r="N373" t="str">
        <f ca="1">VLOOKUP(M373,Role!$C$4:$D$5,2)</f>
        <v>Backup</v>
      </c>
    </row>
    <row r="374" spans="1:14" x14ac:dyDescent="0.2">
      <c r="A374">
        <f t="shared" ca="1" si="45"/>
        <v>33</v>
      </c>
      <c r="B374">
        <f t="shared" ca="1" si="46"/>
        <v>254</v>
      </c>
      <c r="C374">
        <f t="shared" ca="1" si="47"/>
        <v>1</v>
      </c>
      <c r="D374">
        <f t="shared" ca="1" si="48"/>
        <v>1</v>
      </c>
      <c r="F374" t="str">
        <f t="shared" ca="1" si="49"/>
        <v>TR33</v>
      </c>
      <c r="G374" t="str">
        <f ca="1">VLOOKUP(F374,Traders!$C$4:$E$103,2)</f>
        <v>Caroline Colon</v>
      </c>
      <c r="H374" t="str">
        <f ca="1">VLOOKUP(VLOOKUP(F374,Traders!$C$4:$E$103,3),Desks!$C$4:$D383,2)</f>
        <v>Desk 3</v>
      </c>
      <c r="I374" t="str">
        <f t="shared" ca="1" si="50"/>
        <v>CL254</v>
      </c>
      <c r="J374" t="str">
        <f t="shared" ca="1" si="51"/>
        <v>Client 254</v>
      </c>
      <c r="K374" t="str">
        <f t="shared" ca="1" si="52"/>
        <v>MK1</v>
      </c>
      <c r="L374" t="str">
        <f ca="1">VLOOKUP(K374,Markets!$C$4:$D383,2)</f>
        <v>Hong Kong</v>
      </c>
      <c r="M374" t="str">
        <f t="shared" ca="1" si="53"/>
        <v>RL1</v>
      </c>
      <c r="N374" t="str">
        <f ca="1">VLOOKUP(M374,Role!$C$4:$D$5,2)</f>
        <v>Backup</v>
      </c>
    </row>
    <row r="375" spans="1:14" x14ac:dyDescent="0.2">
      <c r="A375">
        <f t="shared" ca="1" si="45"/>
        <v>68</v>
      </c>
      <c r="B375">
        <f t="shared" ca="1" si="46"/>
        <v>829</v>
      </c>
      <c r="C375">
        <f t="shared" ca="1" si="47"/>
        <v>6</v>
      </c>
      <c r="D375">
        <f t="shared" ca="1" si="48"/>
        <v>1</v>
      </c>
      <c r="F375" t="str">
        <f t="shared" ca="1" si="49"/>
        <v>TR68</v>
      </c>
      <c r="G375" t="str">
        <f ca="1">VLOOKUP(F375,Traders!$C$4:$E$103,2)</f>
        <v>Myron Gutierrez</v>
      </c>
      <c r="H375" t="str">
        <f ca="1">VLOOKUP(VLOOKUP(F375,Traders!$C$4:$E$103,3),Desks!$C$4:$D384,2)</f>
        <v>Desk 8</v>
      </c>
      <c r="I375" t="str">
        <f t="shared" ca="1" si="50"/>
        <v>CL829</v>
      </c>
      <c r="J375" t="str">
        <f t="shared" ca="1" si="51"/>
        <v>Client 829</v>
      </c>
      <c r="K375" t="str">
        <f t="shared" ca="1" si="52"/>
        <v>MK6</v>
      </c>
      <c r="L375" t="str">
        <f ca="1">VLOOKUP(K375,Markets!$C$4:$D384,2)</f>
        <v>Australia</v>
      </c>
      <c r="M375" t="str">
        <f t="shared" ca="1" si="53"/>
        <v>RL1</v>
      </c>
      <c r="N375" t="str">
        <f ca="1">VLOOKUP(M375,Role!$C$4:$D$5,2)</f>
        <v>Backup</v>
      </c>
    </row>
    <row r="376" spans="1:14" x14ac:dyDescent="0.2">
      <c r="A376">
        <f t="shared" ca="1" si="45"/>
        <v>87</v>
      </c>
      <c r="B376">
        <f t="shared" ca="1" si="46"/>
        <v>216</v>
      </c>
      <c r="C376">
        <f t="shared" ca="1" si="47"/>
        <v>4</v>
      </c>
      <c r="D376">
        <f t="shared" ca="1" si="48"/>
        <v>1</v>
      </c>
      <c r="F376" t="str">
        <f t="shared" ca="1" si="49"/>
        <v>TR87</v>
      </c>
      <c r="G376" t="str">
        <f ca="1">VLOOKUP(F376,Traders!$C$4:$E$103,2)</f>
        <v>Jena Barclay</v>
      </c>
      <c r="H376" t="str">
        <f ca="1">VLOOKUP(VLOOKUP(F376,Traders!$C$4:$E$103,3),Desks!$C$4:$D385,2)</f>
        <v>Desk 7</v>
      </c>
      <c r="I376" t="str">
        <f t="shared" ca="1" si="50"/>
        <v>CL216</v>
      </c>
      <c r="J376" t="str">
        <f t="shared" ca="1" si="51"/>
        <v>Client 216</v>
      </c>
      <c r="K376" t="str">
        <f t="shared" ca="1" si="52"/>
        <v>MK4</v>
      </c>
      <c r="L376" t="str">
        <f ca="1">VLOOKUP(K376,Markets!$C$4:$D385,2)</f>
        <v>Korea</v>
      </c>
      <c r="M376" t="str">
        <f t="shared" ca="1" si="53"/>
        <v>RL1</v>
      </c>
      <c r="N376" t="str">
        <f ca="1">VLOOKUP(M376,Role!$C$4:$D$5,2)</f>
        <v>Backup</v>
      </c>
    </row>
    <row r="377" spans="1:14" x14ac:dyDescent="0.2">
      <c r="A377">
        <f t="shared" ca="1" si="45"/>
        <v>7</v>
      </c>
      <c r="B377">
        <f t="shared" ca="1" si="46"/>
        <v>975</v>
      </c>
      <c r="C377">
        <f t="shared" ca="1" si="47"/>
        <v>7</v>
      </c>
      <c r="D377">
        <f t="shared" ca="1" si="48"/>
        <v>1</v>
      </c>
      <c r="F377" t="str">
        <f t="shared" ca="1" si="49"/>
        <v>TR7</v>
      </c>
      <c r="G377" t="str">
        <f ca="1">VLOOKUP(F377,Traders!$C$4:$E$103,2)</f>
        <v>Amiyah Gilmour</v>
      </c>
      <c r="H377" t="str">
        <f ca="1">VLOOKUP(VLOOKUP(F377,Traders!$C$4:$E$103,3),Desks!$C$4:$D386,2)</f>
        <v>Desk 9</v>
      </c>
      <c r="I377" t="str">
        <f t="shared" ca="1" si="50"/>
        <v>CL975</v>
      </c>
      <c r="J377" t="str">
        <f t="shared" ca="1" si="51"/>
        <v>Client 975</v>
      </c>
      <c r="K377" t="str">
        <f t="shared" ca="1" si="52"/>
        <v>MK7</v>
      </c>
      <c r="L377" t="str">
        <f ca="1">VLOOKUP(K377,Markets!$C$4:$D386,2)</f>
        <v>Taiwan</v>
      </c>
      <c r="M377" t="str">
        <f t="shared" ca="1" si="53"/>
        <v>RL1</v>
      </c>
      <c r="N377" t="str">
        <f ca="1">VLOOKUP(M377,Role!$C$4:$D$5,2)</f>
        <v>Backup</v>
      </c>
    </row>
    <row r="378" spans="1:14" x14ac:dyDescent="0.2">
      <c r="A378">
        <f t="shared" ca="1" si="45"/>
        <v>37</v>
      </c>
      <c r="B378">
        <f t="shared" ca="1" si="46"/>
        <v>689</v>
      </c>
      <c r="C378">
        <f t="shared" ca="1" si="47"/>
        <v>2</v>
      </c>
      <c r="D378">
        <f t="shared" ca="1" si="48"/>
        <v>0</v>
      </c>
      <c r="F378" t="str">
        <f t="shared" ca="1" si="49"/>
        <v>TR37</v>
      </c>
      <c r="G378" t="str">
        <f ca="1">VLOOKUP(F378,Traders!$C$4:$E$103,2)</f>
        <v>Katelyn Nelson</v>
      </c>
      <c r="H378" t="str">
        <f ca="1">VLOOKUP(VLOOKUP(F378,Traders!$C$4:$E$103,3),Desks!$C$4:$D387,2)</f>
        <v>Desk 7</v>
      </c>
      <c r="I378" t="str">
        <f t="shared" ca="1" si="50"/>
        <v>CL689</v>
      </c>
      <c r="J378" t="str">
        <f t="shared" ca="1" si="51"/>
        <v>Client 689</v>
      </c>
      <c r="K378" t="str">
        <f t="shared" ca="1" si="52"/>
        <v>MK2</v>
      </c>
      <c r="L378" t="str">
        <f ca="1">VLOOKUP(K378,Markets!$C$4:$D387,2)</f>
        <v>China</v>
      </c>
      <c r="M378" t="str">
        <f t="shared" ca="1" si="53"/>
        <v>RL0</v>
      </c>
      <c r="N378" t="str">
        <f ca="1">VLOOKUP(M378,Role!$C$4:$D$5,2)</f>
        <v>Primary</v>
      </c>
    </row>
    <row r="379" spans="1:14" x14ac:dyDescent="0.2">
      <c r="A379">
        <f t="shared" ca="1" si="45"/>
        <v>69</v>
      </c>
      <c r="B379">
        <f t="shared" ca="1" si="46"/>
        <v>248</v>
      </c>
      <c r="C379">
        <f t="shared" ca="1" si="47"/>
        <v>4</v>
      </c>
      <c r="D379">
        <f t="shared" ca="1" si="48"/>
        <v>0</v>
      </c>
      <c r="F379" t="str">
        <f t="shared" ca="1" si="49"/>
        <v>TR69</v>
      </c>
      <c r="G379" t="str">
        <f ca="1">VLOOKUP(F379,Traders!$C$4:$E$103,2)</f>
        <v>Amiyah Gilmour</v>
      </c>
      <c r="H379" t="str">
        <f ca="1">VLOOKUP(VLOOKUP(F379,Traders!$C$4:$E$103,3),Desks!$C$4:$D388,2)</f>
        <v>Desk 9</v>
      </c>
      <c r="I379" t="str">
        <f t="shared" ca="1" si="50"/>
        <v>CL248</v>
      </c>
      <c r="J379" t="str">
        <f t="shared" ca="1" si="51"/>
        <v>Client 248</v>
      </c>
      <c r="K379" t="str">
        <f t="shared" ca="1" si="52"/>
        <v>MK4</v>
      </c>
      <c r="L379" t="str">
        <f ca="1">VLOOKUP(K379,Markets!$C$4:$D388,2)</f>
        <v>Korea</v>
      </c>
      <c r="M379" t="str">
        <f t="shared" ca="1" si="53"/>
        <v>RL0</v>
      </c>
      <c r="N379" t="str">
        <f ca="1">VLOOKUP(M379,Role!$C$4:$D$5,2)</f>
        <v>Primary</v>
      </c>
    </row>
    <row r="380" spans="1:14" x14ac:dyDescent="0.2">
      <c r="A380">
        <f t="shared" ca="1" si="45"/>
        <v>91</v>
      </c>
      <c r="B380">
        <f t="shared" ca="1" si="46"/>
        <v>617</v>
      </c>
      <c r="C380">
        <f t="shared" ca="1" si="47"/>
        <v>8</v>
      </c>
      <c r="D380">
        <f t="shared" ca="1" si="48"/>
        <v>1</v>
      </c>
      <c r="F380" t="str">
        <f t="shared" ca="1" si="49"/>
        <v>TR91</v>
      </c>
      <c r="G380" t="str">
        <f ca="1">VLOOKUP(F380,Traders!$C$4:$E$103,2)</f>
        <v>Mateusz Maxwell</v>
      </c>
      <c r="H380" t="str">
        <f ca="1">VLOOKUP(VLOOKUP(F380,Traders!$C$4:$E$103,3),Desks!$C$4:$D389,2)</f>
        <v>Desk 1</v>
      </c>
      <c r="I380" t="str">
        <f t="shared" ca="1" si="50"/>
        <v>CL617</v>
      </c>
      <c r="J380" t="str">
        <f t="shared" ca="1" si="51"/>
        <v>Client 617</v>
      </c>
      <c r="K380" t="str">
        <f t="shared" ca="1" si="52"/>
        <v>MK8</v>
      </c>
      <c r="L380" t="str">
        <f ca="1">VLOOKUP(K380,Markets!$C$4:$D389,2)</f>
        <v>India</v>
      </c>
      <c r="M380" t="str">
        <f t="shared" ca="1" si="53"/>
        <v>RL1</v>
      </c>
      <c r="N380" t="str">
        <f ca="1">VLOOKUP(M380,Role!$C$4:$D$5,2)</f>
        <v>Backup</v>
      </c>
    </row>
    <row r="381" spans="1:14" x14ac:dyDescent="0.2">
      <c r="A381">
        <f t="shared" ca="1" si="45"/>
        <v>62</v>
      </c>
      <c r="B381">
        <f t="shared" ca="1" si="46"/>
        <v>757</v>
      </c>
      <c r="C381">
        <f t="shared" ca="1" si="47"/>
        <v>2</v>
      </c>
      <c r="D381">
        <f t="shared" ca="1" si="48"/>
        <v>1</v>
      </c>
      <c r="F381" t="str">
        <f t="shared" ca="1" si="49"/>
        <v>TR62</v>
      </c>
      <c r="G381" t="str">
        <f ca="1">VLOOKUP(F381,Traders!$C$4:$E$103,2)</f>
        <v>Sienna-Rose Sims</v>
      </c>
      <c r="H381" t="str">
        <f ca="1">VLOOKUP(VLOOKUP(F381,Traders!$C$4:$E$103,3),Desks!$C$4:$D390,2)</f>
        <v>Desk 2</v>
      </c>
      <c r="I381" t="str">
        <f t="shared" ca="1" si="50"/>
        <v>CL757</v>
      </c>
      <c r="J381" t="str">
        <f t="shared" ca="1" si="51"/>
        <v>Client 757</v>
      </c>
      <c r="K381" t="str">
        <f t="shared" ca="1" si="52"/>
        <v>MK2</v>
      </c>
      <c r="L381" t="str">
        <f ca="1">VLOOKUP(K381,Markets!$C$4:$D390,2)</f>
        <v>China</v>
      </c>
      <c r="M381" t="str">
        <f t="shared" ca="1" si="53"/>
        <v>RL1</v>
      </c>
      <c r="N381" t="str">
        <f ca="1">VLOOKUP(M381,Role!$C$4:$D$5,2)</f>
        <v>Backup</v>
      </c>
    </row>
    <row r="382" spans="1:14" x14ac:dyDescent="0.2">
      <c r="A382">
        <f t="shared" ca="1" si="45"/>
        <v>45</v>
      </c>
      <c r="B382">
        <f t="shared" ca="1" si="46"/>
        <v>918</v>
      </c>
      <c r="C382">
        <f t="shared" ca="1" si="47"/>
        <v>6</v>
      </c>
      <c r="D382">
        <f t="shared" ca="1" si="48"/>
        <v>1</v>
      </c>
      <c r="F382" t="str">
        <f t="shared" ca="1" si="49"/>
        <v>TR45</v>
      </c>
      <c r="G382" t="str">
        <f ca="1">VLOOKUP(F382,Traders!$C$4:$E$103,2)</f>
        <v>Emrys Currie</v>
      </c>
      <c r="H382" t="str">
        <f ca="1">VLOOKUP(VLOOKUP(F382,Traders!$C$4:$E$103,3),Desks!$C$4:$D391,2)</f>
        <v>Desk 5</v>
      </c>
      <c r="I382" t="str">
        <f t="shared" ca="1" si="50"/>
        <v>CL918</v>
      </c>
      <c r="J382" t="str">
        <f t="shared" ca="1" si="51"/>
        <v>Client 918</v>
      </c>
      <c r="K382" t="str">
        <f t="shared" ca="1" si="52"/>
        <v>MK6</v>
      </c>
      <c r="L382" t="str">
        <f ca="1">VLOOKUP(K382,Markets!$C$4:$D391,2)</f>
        <v>Australia</v>
      </c>
      <c r="M382" t="str">
        <f t="shared" ca="1" si="53"/>
        <v>RL1</v>
      </c>
      <c r="N382" t="str">
        <f ca="1">VLOOKUP(M382,Role!$C$4:$D$5,2)</f>
        <v>Backup</v>
      </c>
    </row>
    <row r="383" spans="1:14" x14ac:dyDescent="0.2">
      <c r="A383">
        <f t="shared" ca="1" si="45"/>
        <v>36</v>
      </c>
      <c r="B383">
        <f t="shared" ca="1" si="46"/>
        <v>945</v>
      </c>
      <c r="C383">
        <f t="shared" ca="1" si="47"/>
        <v>3</v>
      </c>
      <c r="D383">
        <f t="shared" ca="1" si="48"/>
        <v>1</v>
      </c>
      <c r="F383" t="str">
        <f t="shared" ca="1" si="49"/>
        <v>TR36</v>
      </c>
      <c r="G383" t="str">
        <f ca="1">VLOOKUP(F383,Traders!$C$4:$E$103,2)</f>
        <v>Shania Gilbert</v>
      </c>
      <c r="H383" t="str">
        <f ca="1">VLOOKUP(VLOOKUP(F383,Traders!$C$4:$E$103,3),Desks!$C$4:$D392,2)</f>
        <v>Desk 6</v>
      </c>
      <c r="I383" t="str">
        <f t="shared" ca="1" si="50"/>
        <v>CL945</v>
      </c>
      <c r="J383" t="str">
        <f t="shared" ca="1" si="51"/>
        <v>Client 945</v>
      </c>
      <c r="K383" t="str">
        <f t="shared" ca="1" si="52"/>
        <v>MK3</v>
      </c>
      <c r="L383" t="str">
        <f ca="1">VLOOKUP(K383,Markets!$C$4:$D392,2)</f>
        <v>Singapore</v>
      </c>
      <c r="M383" t="str">
        <f t="shared" ca="1" si="53"/>
        <v>RL1</v>
      </c>
      <c r="N383" t="str">
        <f ca="1">VLOOKUP(M383,Role!$C$4:$D$5,2)</f>
        <v>Backup</v>
      </c>
    </row>
    <row r="384" spans="1:14" x14ac:dyDescent="0.2">
      <c r="A384">
        <f t="shared" ca="1" si="45"/>
        <v>15</v>
      </c>
      <c r="B384">
        <f t="shared" ca="1" si="46"/>
        <v>393</v>
      </c>
      <c r="C384">
        <f t="shared" ca="1" si="47"/>
        <v>5</v>
      </c>
      <c r="D384">
        <f t="shared" ca="1" si="48"/>
        <v>0</v>
      </c>
      <c r="F384" t="str">
        <f t="shared" ca="1" si="49"/>
        <v>TR15</v>
      </c>
      <c r="G384" t="str">
        <f ca="1">VLOOKUP(F384,Traders!$C$4:$E$103,2)</f>
        <v>Syed Galvan</v>
      </c>
      <c r="H384" t="str">
        <f ca="1">VLOOKUP(VLOOKUP(F384,Traders!$C$4:$E$103,3),Desks!$C$4:$D393,2)</f>
        <v>Desk 5</v>
      </c>
      <c r="I384" t="str">
        <f t="shared" ca="1" si="50"/>
        <v>CL393</v>
      </c>
      <c r="J384" t="str">
        <f t="shared" ca="1" si="51"/>
        <v>Client 393</v>
      </c>
      <c r="K384" t="str">
        <f t="shared" ca="1" si="52"/>
        <v>MK5</v>
      </c>
      <c r="L384" t="str">
        <f ca="1">VLOOKUP(K384,Markets!$C$4:$D393,2)</f>
        <v>Malaysia</v>
      </c>
      <c r="M384" t="str">
        <f t="shared" ca="1" si="53"/>
        <v>RL0</v>
      </c>
      <c r="N384" t="str">
        <f ca="1">VLOOKUP(M384,Role!$C$4:$D$5,2)</f>
        <v>Primary</v>
      </c>
    </row>
    <row r="385" spans="1:14" x14ac:dyDescent="0.2">
      <c r="A385">
        <f t="shared" ca="1" si="45"/>
        <v>62</v>
      </c>
      <c r="B385">
        <f t="shared" ca="1" si="46"/>
        <v>569</v>
      </c>
      <c r="C385">
        <f t="shared" ca="1" si="47"/>
        <v>9</v>
      </c>
      <c r="D385">
        <f t="shared" ca="1" si="48"/>
        <v>1</v>
      </c>
      <c r="F385" t="str">
        <f t="shared" ca="1" si="49"/>
        <v>TR62</v>
      </c>
      <c r="G385" t="str">
        <f ca="1">VLOOKUP(F385,Traders!$C$4:$E$103,2)</f>
        <v>Sienna-Rose Sims</v>
      </c>
      <c r="H385" t="str">
        <f ca="1">VLOOKUP(VLOOKUP(F385,Traders!$C$4:$E$103,3),Desks!$C$4:$D394,2)</f>
        <v>Desk 2</v>
      </c>
      <c r="I385" t="str">
        <f t="shared" ca="1" si="50"/>
        <v>CL569</v>
      </c>
      <c r="J385" t="str">
        <f t="shared" ca="1" si="51"/>
        <v>Client 569</v>
      </c>
      <c r="K385" t="str">
        <f t="shared" ca="1" si="52"/>
        <v>MK9</v>
      </c>
      <c r="L385" t="str">
        <f ca="1">VLOOKUP(K385,Markets!$C$4:$D394,2)</f>
        <v>New Zealand</v>
      </c>
      <c r="M385" t="str">
        <f t="shared" ca="1" si="53"/>
        <v>RL1</v>
      </c>
      <c r="N385" t="str">
        <f ca="1">VLOOKUP(M385,Role!$C$4:$D$5,2)</f>
        <v>Backup</v>
      </c>
    </row>
    <row r="386" spans="1:14" x14ac:dyDescent="0.2">
      <c r="A386">
        <f t="shared" ca="1" si="45"/>
        <v>6</v>
      </c>
      <c r="B386">
        <f t="shared" ca="1" si="46"/>
        <v>305</v>
      </c>
      <c r="C386">
        <f t="shared" ca="1" si="47"/>
        <v>8</v>
      </c>
      <c r="D386">
        <f t="shared" ca="1" si="48"/>
        <v>0</v>
      </c>
      <c r="F386" t="str">
        <f t="shared" ca="1" si="49"/>
        <v>TR6</v>
      </c>
      <c r="G386" t="str">
        <f ca="1">VLOOKUP(F386,Traders!$C$4:$E$103,2)</f>
        <v>Laiba Norman</v>
      </c>
      <c r="H386" t="str">
        <f ca="1">VLOOKUP(VLOOKUP(F386,Traders!$C$4:$E$103,3),Desks!$C$4:$D395,2)</f>
        <v>Desk 9</v>
      </c>
      <c r="I386" t="str">
        <f t="shared" ca="1" si="50"/>
        <v>CL305</v>
      </c>
      <c r="J386" t="str">
        <f t="shared" ca="1" si="51"/>
        <v>Client 305</v>
      </c>
      <c r="K386" t="str">
        <f t="shared" ca="1" si="52"/>
        <v>MK8</v>
      </c>
      <c r="L386" t="str">
        <f ca="1">VLOOKUP(K386,Markets!$C$4:$D395,2)</f>
        <v>India</v>
      </c>
      <c r="M386" t="str">
        <f t="shared" ca="1" si="53"/>
        <v>RL0</v>
      </c>
      <c r="N386" t="str">
        <f ca="1">VLOOKUP(M386,Role!$C$4:$D$5,2)</f>
        <v>Primary</v>
      </c>
    </row>
    <row r="387" spans="1:14" x14ac:dyDescent="0.2">
      <c r="A387">
        <f t="shared" ca="1" si="45"/>
        <v>20</v>
      </c>
      <c r="B387">
        <f t="shared" ca="1" si="46"/>
        <v>278</v>
      </c>
      <c r="C387">
        <f t="shared" ca="1" si="47"/>
        <v>3</v>
      </c>
      <c r="D387">
        <f t="shared" ca="1" si="48"/>
        <v>0</v>
      </c>
      <c r="F387" t="str">
        <f t="shared" ca="1" si="49"/>
        <v>TR20</v>
      </c>
      <c r="G387" t="str">
        <f ca="1">VLOOKUP(F387,Traders!$C$4:$E$103,2)</f>
        <v>Teigan Greig</v>
      </c>
      <c r="H387" t="str">
        <f ca="1">VLOOKUP(VLOOKUP(F387,Traders!$C$4:$E$103,3),Desks!$C$4:$D396,2)</f>
        <v>Desk 0</v>
      </c>
      <c r="I387" t="str">
        <f t="shared" ca="1" si="50"/>
        <v>CL278</v>
      </c>
      <c r="J387" t="str">
        <f t="shared" ca="1" si="51"/>
        <v>Client 278</v>
      </c>
      <c r="K387" t="str">
        <f t="shared" ca="1" si="52"/>
        <v>MK3</v>
      </c>
      <c r="L387" t="str">
        <f ca="1">VLOOKUP(K387,Markets!$C$4:$D396,2)</f>
        <v>Singapore</v>
      </c>
      <c r="M387" t="str">
        <f t="shared" ca="1" si="53"/>
        <v>RL0</v>
      </c>
      <c r="N387" t="str">
        <f ca="1">VLOOKUP(M387,Role!$C$4:$D$5,2)</f>
        <v>Primary</v>
      </c>
    </row>
    <row r="388" spans="1:14" x14ac:dyDescent="0.2">
      <c r="A388">
        <f t="shared" ca="1" si="45"/>
        <v>6</v>
      </c>
      <c r="B388">
        <f t="shared" ca="1" si="46"/>
        <v>677</v>
      </c>
      <c r="C388">
        <f t="shared" ca="1" si="47"/>
        <v>9</v>
      </c>
      <c r="D388">
        <f t="shared" ca="1" si="48"/>
        <v>1</v>
      </c>
      <c r="F388" t="str">
        <f t="shared" ca="1" si="49"/>
        <v>TR6</v>
      </c>
      <c r="G388" t="str">
        <f ca="1">VLOOKUP(F388,Traders!$C$4:$E$103,2)</f>
        <v>Laiba Norman</v>
      </c>
      <c r="H388" t="str">
        <f ca="1">VLOOKUP(VLOOKUP(F388,Traders!$C$4:$E$103,3),Desks!$C$4:$D397,2)</f>
        <v>Desk 9</v>
      </c>
      <c r="I388" t="str">
        <f t="shared" ca="1" si="50"/>
        <v>CL677</v>
      </c>
      <c r="J388" t="str">
        <f t="shared" ca="1" si="51"/>
        <v>Client 677</v>
      </c>
      <c r="K388" t="str">
        <f t="shared" ca="1" si="52"/>
        <v>MK9</v>
      </c>
      <c r="L388" t="str">
        <f ca="1">VLOOKUP(K388,Markets!$C$4:$D397,2)</f>
        <v>New Zealand</v>
      </c>
      <c r="M388" t="str">
        <f t="shared" ca="1" si="53"/>
        <v>RL1</v>
      </c>
      <c r="N388" t="str">
        <f ca="1">VLOOKUP(M388,Role!$C$4:$D$5,2)</f>
        <v>Backup</v>
      </c>
    </row>
    <row r="389" spans="1:14" x14ac:dyDescent="0.2">
      <c r="A389">
        <f t="shared" ref="A389:A452" ca="1" si="54">RANDBETWEEN(0,99)</f>
        <v>6</v>
      </c>
      <c r="B389">
        <f t="shared" ref="B389:B452" ca="1" si="55">RANDBETWEEN(0,999)</f>
        <v>758</v>
      </c>
      <c r="C389">
        <f t="shared" ref="C389:C452" ca="1" si="56">RANDBETWEEN(0,9)</f>
        <v>9</v>
      </c>
      <c r="D389">
        <f t="shared" ref="D389:D452" ca="1" si="57">RANDBETWEEN(0,1)</f>
        <v>1</v>
      </c>
      <c r="F389" t="str">
        <f t="shared" ref="F389:F452" ca="1" si="58">"TR"&amp;A389</f>
        <v>TR6</v>
      </c>
      <c r="G389" t="str">
        <f ca="1">VLOOKUP(F389,Traders!$C$4:$E$103,2)</f>
        <v>Laiba Norman</v>
      </c>
      <c r="H389" t="str">
        <f ca="1">VLOOKUP(VLOOKUP(F389,Traders!$C$4:$E$103,3),Desks!$C$4:$D398,2)</f>
        <v>Desk 9</v>
      </c>
      <c r="I389" t="str">
        <f t="shared" ref="I389:I452" ca="1" si="59">"CL"&amp;B389</f>
        <v>CL758</v>
      </c>
      <c r="J389" t="str">
        <f t="shared" ref="J389:J452" ca="1" si="60">"Client " &amp; B389</f>
        <v>Client 758</v>
      </c>
      <c r="K389" t="str">
        <f t="shared" ref="K389:K452" ca="1" si="61">"MK"&amp;C389</f>
        <v>MK9</v>
      </c>
      <c r="L389" t="str">
        <f ca="1">VLOOKUP(K389,Markets!$C$4:$D398,2)</f>
        <v>New Zealand</v>
      </c>
      <c r="M389" t="str">
        <f t="shared" ref="M389:M452" ca="1" si="62">"RL"&amp;D389</f>
        <v>RL1</v>
      </c>
      <c r="N389" t="str">
        <f ca="1">VLOOKUP(M389,Role!$C$4:$D$5,2)</f>
        <v>Backup</v>
      </c>
    </row>
    <row r="390" spans="1:14" x14ac:dyDescent="0.2">
      <c r="A390">
        <f t="shared" ca="1" si="54"/>
        <v>26</v>
      </c>
      <c r="B390">
        <f t="shared" ca="1" si="55"/>
        <v>619</v>
      </c>
      <c r="C390">
        <f t="shared" ca="1" si="56"/>
        <v>6</v>
      </c>
      <c r="D390">
        <f t="shared" ca="1" si="57"/>
        <v>0</v>
      </c>
      <c r="F390" t="str">
        <f t="shared" ca="1" si="58"/>
        <v>TR26</v>
      </c>
      <c r="G390" t="str">
        <f ca="1">VLOOKUP(F390,Traders!$C$4:$E$103,2)</f>
        <v>Bella-Rose Vickers</v>
      </c>
      <c r="H390" t="str">
        <f ca="1">VLOOKUP(VLOOKUP(F390,Traders!$C$4:$E$103,3),Desks!$C$4:$D399,2)</f>
        <v>Desk 6</v>
      </c>
      <c r="I390" t="str">
        <f t="shared" ca="1" si="59"/>
        <v>CL619</v>
      </c>
      <c r="J390" t="str">
        <f t="shared" ca="1" si="60"/>
        <v>Client 619</v>
      </c>
      <c r="K390" t="str">
        <f t="shared" ca="1" si="61"/>
        <v>MK6</v>
      </c>
      <c r="L390" t="str">
        <f ca="1">VLOOKUP(K390,Markets!$C$4:$D399,2)</f>
        <v>Australia</v>
      </c>
      <c r="M390" t="str">
        <f t="shared" ca="1" si="62"/>
        <v>RL0</v>
      </c>
      <c r="N390" t="str">
        <f ca="1">VLOOKUP(M390,Role!$C$4:$D$5,2)</f>
        <v>Primary</v>
      </c>
    </row>
    <row r="391" spans="1:14" x14ac:dyDescent="0.2">
      <c r="A391">
        <f t="shared" ca="1" si="54"/>
        <v>28</v>
      </c>
      <c r="B391">
        <f t="shared" ca="1" si="55"/>
        <v>987</v>
      </c>
      <c r="C391">
        <f t="shared" ca="1" si="56"/>
        <v>8</v>
      </c>
      <c r="D391">
        <f t="shared" ca="1" si="57"/>
        <v>0</v>
      </c>
      <c r="F391" t="str">
        <f t="shared" ca="1" si="58"/>
        <v>TR28</v>
      </c>
      <c r="G391" t="str">
        <f ca="1">VLOOKUP(F391,Traders!$C$4:$E$103,2)</f>
        <v>Asma Millar</v>
      </c>
      <c r="H391" t="str">
        <f ca="1">VLOOKUP(VLOOKUP(F391,Traders!$C$4:$E$103,3),Desks!$C$4:$D400,2)</f>
        <v>Desk 8</v>
      </c>
      <c r="I391" t="str">
        <f t="shared" ca="1" si="59"/>
        <v>CL987</v>
      </c>
      <c r="J391" t="str">
        <f t="shared" ca="1" si="60"/>
        <v>Client 987</v>
      </c>
      <c r="K391" t="str">
        <f t="shared" ca="1" si="61"/>
        <v>MK8</v>
      </c>
      <c r="L391" t="str">
        <f ca="1">VLOOKUP(K391,Markets!$C$4:$D400,2)</f>
        <v>India</v>
      </c>
      <c r="M391" t="str">
        <f t="shared" ca="1" si="62"/>
        <v>RL0</v>
      </c>
      <c r="N391" t="str">
        <f ca="1">VLOOKUP(M391,Role!$C$4:$D$5,2)</f>
        <v>Primary</v>
      </c>
    </row>
    <row r="392" spans="1:14" x14ac:dyDescent="0.2">
      <c r="A392">
        <f t="shared" ca="1" si="54"/>
        <v>59</v>
      </c>
      <c r="B392">
        <f t="shared" ca="1" si="55"/>
        <v>941</v>
      </c>
      <c r="C392">
        <f t="shared" ca="1" si="56"/>
        <v>6</v>
      </c>
      <c r="D392">
        <f t="shared" ca="1" si="57"/>
        <v>1</v>
      </c>
      <c r="F392" t="str">
        <f t="shared" ca="1" si="58"/>
        <v>TR59</v>
      </c>
      <c r="G392" t="str">
        <f ca="1">VLOOKUP(F392,Traders!$C$4:$E$103,2)</f>
        <v>Laiba Norman</v>
      </c>
      <c r="H392" t="str">
        <f ca="1">VLOOKUP(VLOOKUP(F392,Traders!$C$4:$E$103,3),Desks!$C$4:$D401,2)</f>
        <v>Desk 9</v>
      </c>
      <c r="I392" t="str">
        <f t="shared" ca="1" si="59"/>
        <v>CL941</v>
      </c>
      <c r="J392" t="str">
        <f t="shared" ca="1" si="60"/>
        <v>Client 941</v>
      </c>
      <c r="K392" t="str">
        <f t="shared" ca="1" si="61"/>
        <v>MK6</v>
      </c>
      <c r="L392" t="str">
        <f ca="1">VLOOKUP(K392,Markets!$C$4:$D401,2)</f>
        <v>Australia</v>
      </c>
      <c r="M392" t="str">
        <f t="shared" ca="1" si="62"/>
        <v>RL1</v>
      </c>
      <c r="N392" t="str">
        <f ca="1">VLOOKUP(M392,Role!$C$4:$D$5,2)</f>
        <v>Backup</v>
      </c>
    </row>
    <row r="393" spans="1:14" x14ac:dyDescent="0.2">
      <c r="A393">
        <f t="shared" ca="1" si="54"/>
        <v>86</v>
      </c>
      <c r="B393">
        <f t="shared" ca="1" si="55"/>
        <v>50</v>
      </c>
      <c r="C393">
        <f t="shared" ca="1" si="56"/>
        <v>5</v>
      </c>
      <c r="D393">
        <f t="shared" ca="1" si="57"/>
        <v>0</v>
      </c>
      <c r="F393" t="str">
        <f t="shared" ca="1" si="58"/>
        <v>TR86</v>
      </c>
      <c r="G393" t="str">
        <f ca="1">VLOOKUP(F393,Traders!$C$4:$E$103,2)</f>
        <v>Marianna Weaver</v>
      </c>
      <c r="H393" t="str">
        <f ca="1">VLOOKUP(VLOOKUP(F393,Traders!$C$4:$E$103,3),Desks!$C$4:$D402,2)</f>
        <v>Desk 6</v>
      </c>
      <c r="I393" t="str">
        <f t="shared" ca="1" si="59"/>
        <v>CL50</v>
      </c>
      <c r="J393" t="str">
        <f t="shared" ca="1" si="60"/>
        <v>Client 50</v>
      </c>
      <c r="K393" t="str">
        <f t="shared" ca="1" si="61"/>
        <v>MK5</v>
      </c>
      <c r="L393" t="str">
        <f ca="1">VLOOKUP(K393,Markets!$C$4:$D402,2)</f>
        <v>Malaysia</v>
      </c>
      <c r="M393" t="str">
        <f t="shared" ca="1" si="62"/>
        <v>RL0</v>
      </c>
      <c r="N393" t="str">
        <f ca="1">VLOOKUP(M393,Role!$C$4:$D$5,2)</f>
        <v>Primary</v>
      </c>
    </row>
    <row r="394" spans="1:14" x14ac:dyDescent="0.2">
      <c r="A394">
        <f t="shared" ca="1" si="54"/>
        <v>2</v>
      </c>
      <c r="B394">
        <f t="shared" ca="1" si="55"/>
        <v>817</v>
      </c>
      <c r="C394">
        <f t="shared" ca="1" si="56"/>
        <v>8</v>
      </c>
      <c r="D394">
        <f t="shared" ca="1" si="57"/>
        <v>1</v>
      </c>
      <c r="F394" t="str">
        <f t="shared" ca="1" si="58"/>
        <v>TR2</v>
      </c>
      <c r="G394" t="str">
        <f ca="1">VLOOKUP(F394,Traders!$C$4:$E$103,2)</f>
        <v>Kain Bassett</v>
      </c>
      <c r="H394" t="str">
        <f ca="1">VLOOKUP(VLOOKUP(F394,Traders!$C$4:$E$103,3),Desks!$C$4:$D403,2)</f>
        <v>Desk 9</v>
      </c>
      <c r="I394" t="str">
        <f t="shared" ca="1" si="59"/>
        <v>CL817</v>
      </c>
      <c r="J394" t="str">
        <f t="shared" ca="1" si="60"/>
        <v>Client 817</v>
      </c>
      <c r="K394" t="str">
        <f t="shared" ca="1" si="61"/>
        <v>MK8</v>
      </c>
      <c r="L394" t="str">
        <f ca="1">VLOOKUP(K394,Markets!$C$4:$D403,2)</f>
        <v>India</v>
      </c>
      <c r="M394" t="str">
        <f t="shared" ca="1" si="62"/>
        <v>RL1</v>
      </c>
      <c r="N394" t="str">
        <f ca="1">VLOOKUP(M394,Role!$C$4:$D$5,2)</f>
        <v>Backup</v>
      </c>
    </row>
    <row r="395" spans="1:14" x14ac:dyDescent="0.2">
      <c r="A395">
        <f t="shared" ca="1" si="54"/>
        <v>39</v>
      </c>
      <c r="B395">
        <f t="shared" ca="1" si="55"/>
        <v>313</v>
      </c>
      <c r="C395">
        <f t="shared" ca="1" si="56"/>
        <v>7</v>
      </c>
      <c r="D395">
        <f t="shared" ca="1" si="57"/>
        <v>1</v>
      </c>
      <c r="F395" t="str">
        <f t="shared" ca="1" si="58"/>
        <v>TR39</v>
      </c>
      <c r="G395" t="str">
        <f ca="1">VLOOKUP(F395,Traders!$C$4:$E$103,2)</f>
        <v>Colin Hodgson</v>
      </c>
      <c r="H395" t="str">
        <f ca="1">VLOOKUP(VLOOKUP(F395,Traders!$C$4:$E$103,3),Desks!$C$4:$D404,2)</f>
        <v>Desk 9</v>
      </c>
      <c r="I395" t="str">
        <f t="shared" ca="1" si="59"/>
        <v>CL313</v>
      </c>
      <c r="J395" t="str">
        <f t="shared" ca="1" si="60"/>
        <v>Client 313</v>
      </c>
      <c r="K395" t="str">
        <f t="shared" ca="1" si="61"/>
        <v>MK7</v>
      </c>
      <c r="L395" t="str">
        <f ca="1">VLOOKUP(K395,Markets!$C$4:$D404,2)</f>
        <v>Taiwan</v>
      </c>
      <c r="M395" t="str">
        <f t="shared" ca="1" si="62"/>
        <v>RL1</v>
      </c>
      <c r="N395" t="str">
        <f ca="1">VLOOKUP(M395,Role!$C$4:$D$5,2)</f>
        <v>Backup</v>
      </c>
    </row>
    <row r="396" spans="1:14" x14ac:dyDescent="0.2">
      <c r="A396">
        <f t="shared" ca="1" si="54"/>
        <v>99</v>
      </c>
      <c r="B396">
        <f t="shared" ca="1" si="55"/>
        <v>130</v>
      </c>
      <c r="C396">
        <f t="shared" ca="1" si="56"/>
        <v>5</v>
      </c>
      <c r="D396">
        <f t="shared" ca="1" si="57"/>
        <v>0</v>
      </c>
      <c r="F396" t="str">
        <f t="shared" ca="1" si="58"/>
        <v>TR99</v>
      </c>
      <c r="G396" t="str">
        <f ca="1">VLOOKUP(F396,Traders!$C$4:$E$103,2)</f>
        <v>Keeleigh Mosley</v>
      </c>
      <c r="H396" t="str">
        <f ca="1">VLOOKUP(VLOOKUP(F396,Traders!$C$4:$E$103,3),Desks!$C$4:$D405,2)</f>
        <v>Desk 9</v>
      </c>
      <c r="I396" t="str">
        <f t="shared" ca="1" si="59"/>
        <v>CL130</v>
      </c>
      <c r="J396" t="str">
        <f t="shared" ca="1" si="60"/>
        <v>Client 130</v>
      </c>
      <c r="K396" t="str">
        <f t="shared" ca="1" si="61"/>
        <v>MK5</v>
      </c>
      <c r="L396" t="str">
        <f ca="1">VLOOKUP(K396,Markets!$C$4:$D405,2)</f>
        <v>Malaysia</v>
      </c>
      <c r="M396" t="str">
        <f t="shared" ca="1" si="62"/>
        <v>RL0</v>
      </c>
      <c r="N396" t="str">
        <f ca="1">VLOOKUP(M396,Role!$C$4:$D$5,2)</f>
        <v>Primary</v>
      </c>
    </row>
    <row r="397" spans="1:14" x14ac:dyDescent="0.2">
      <c r="A397">
        <f t="shared" ca="1" si="54"/>
        <v>65</v>
      </c>
      <c r="B397">
        <f t="shared" ca="1" si="55"/>
        <v>122</v>
      </c>
      <c r="C397">
        <f t="shared" ca="1" si="56"/>
        <v>0</v>
      </c>
      <c r="D397">
        <f t="shared" ca="1" si="57"/>
        <v>0</v>
      </c>
      <c r="F397" t="str">
        <f t="shared" ca="1" si="58"/>
        <v>TR65</v>
      </c>
      <c r="G397" t="str">
        <f ca="1">VLOOKUP(F397,Traders!$C$4:$E$103,2)</f>
        <v>Humzah Clark</v>
      </c>
      <c r="H397" t="str">
        <f ca="1">VLOOKUP(VLOOKUP(F397,Traders!$C$4:$E$103,3),Desks!$C$4:$D406,2)</f>
        <v>Desk 5</v>
      </c>
      <c r="I397" t="str">
        <f t="shared" ca="1" si="59"/>
        <v>CL122</v>
      </c>
      <c r="J397" t="str">
        <f t="shared" ca="1" si="60"/>
        <v>Client 122</v>
      </c>
      <c r="K397" t="str">
        <f t="shared" ca="1" si="61"/>
        <v>MK0</v>
      </c>
      <c r="L397" t="str">
        <f ca="1">VLOOKUP(K397,Markets!$C$4:$D406,2)</f>
        <v>Japan</v>
      </c>
      <c r="M397" t="str">
        <f t="shared" ca="1" si="62"/>
        <v>RL0</v>
      </c>
      <c r="N397" t="str">
        <f ca="1">VLOOKUP(M397,Role!$C$4:$D$5,2)</f>
        <v>Primary</v>
      </c>
    </row>
    <row r="398" spans="1:14" x14ac:dyDescent="0.2">
      <c r="A398">
        <f t="shared" ca="1" si="54"/>
        <v>34</v>
      </c>
      <c r="B398">
        <f t="shared" ca="1" si="55"/>
        <v>357</v>
      </c>
      <c r="C398">
        <f t="shared" ca="1" si="56"/>
        <v>8</v>
      </c>
      <c r="D398">
        <f t="shared" ca="1" si="57"/>
        <v>1</v>
      </c>
      <c r="F398" t="str">
        <f t="shared" ca="1" si="58"/>
        <v>TR34</v>
      </c>
      <c r="G398" t="str">
        <f ca="1">VLOOKUP(F398,Traders!$C$4:$E$103,2)</f>
        <v>Reginald Jaramillo</v>
      </c>
      <c r="H398" t="str">
        <f ca="1">VLOOKUP(VLOOKUP(F398,Traders!$C$4:$E$103,3),Desks!$C$4:$D407,2)</f>
        <v>Desk 4</v>
      </c>
      <c r="I398" t="str">
        <f t="shared" ca="1" si="59"/>
        <v>CL357</v>
      </c>
      <c r="J398" t="str">
        <f t="shared" ca="1" si="60"/>
        <v>Client 357</v>
      </c>
      <c r="K398" t="str">
        <f t="shared" ca="1" si="61"/>
        <v>MK8</v>
      </c>
      <c r="L398" t="str">
        <f ca="1">VLOOKUP(K398,Markets!$C$4:$D407,2)</f>
        <v>India</v>
      </c>
      <c r="M398" t="str">
        <f t="shared" ca="1" si="62"/>
        <v>RL1</v>
      </c>
      <c r="N398" t="str">
        <f ca="1">VLOOKUP(M398,Role!$C$4:$D$5,2)</f>
        <v>Backup</v>
      </c>
    </row>
    <row r="399" spans="1:14" x14ac:dyDescent="0.2">
      <c r="A399">
        <f t="shared" ca="1" si="54"/>
        <v>30</v>
      </c>
      <c r="B399">
        <f t="shared" ca="1" si="55"/>
        <v>649</v>
      </c>
      <c r="C399">
        <f t="shared" ca="1" si="56"/>
        <v>0</v>
      </c>
      <c r="D399">
        <f t="shared" ca="1" si="57"/>
        <v>0</v>
      </c>
      <c r="F399" t="str">
        <f t="shared" ca="1" si="58"/>
        <v>TR30</v>
      </c>
      <c r="G399" t="str">
        <f ca="1">VLOOKUP(F399,Traders!$C$4:$E$103,2)</f>
        <v>Benas Barrera</v>
      </c>
      <c r="H399" t="str">
        <f ca="1">VLOOKUP(VLOOKUP(F399,Traders!$C$4:$E$103,3),Desks!$C$4:$D408,2)</f>
        <v>Desk 0</v>
      </c>
      <c r="I399" t="str">
        <f t="shared" ca="1" si="59"/>
        <v>CL649</v>
      </c>
      <c r="J399" t="str">
        <f t="shared" ca="1" si="60"/>
        <v>Client 649</v>
      </c>
      <c r="K399" t="str">
        <f t="shared" ca="1" si="61"/>
        <v>MK0</v>
      </c>
      <c r="L399" t="str">
        <f ca="1">VLOOKUP(K399,Markets!$C$4:$D408,2)</f>
        <v>Japan</v>
      </c>
      <c r="M399" t="str">
        <f t="shared" ca="1" si="62"/>
        <v>RL0</v>
      </c>
      <c r="N399" t="str">
        <f ca="1">VLOOKUP(M399,Role!$C$4:$D$5,2)</f>
        <v>Primary</v>
      </c>
    </row>
    <row r="400" spans="1:14" x14ac:dyDescent="0.2">
      <c r="A400">
        <f t="shared" ca="1" si="54"/>
        <v>83</v>
      </c>
      <c r="B400">
        <f t="shared" ca="1" si="55"/>
        <v>241</v>
      </c>
      <c r="C400">
        <f t="shared" ca="1" si="56"/>
        <v>4</v>
      </c>
      <c r="D400">
        <f t="shared" ca="1" si="57"/>
        <v>1</v>
      </c>
      <c r="F400" t="str">
        <f t="shared" ca="1" si="58"/>
        <v>TR83</v>
      </c>
      <c r="G400" t="str">
        <f ca="1">VLOOKUP(F400,Traders!$C$4:$E$103,2)</f>
        <v>Storm Hampton</v>
      </c>
      <c r="H400" t="str">
        <f ca="1">VLOOKUP(VLOOKUP(F400,Traders!$C$4:$E$103,3),Desks!$C$4:$D409,2)</f>
        <v>Desk 3</v>
      </c>
      <c r="I400" t="str">
        <f t="shared" ca="1" si="59"/>
        <v>CL241</v>
      </c>
      <c r="J400" t="str">
        <f t="shared" ca="1" si="60"/>
        <v>Client 241</v>
      </c>
      <c r="K400" t="str">
        <f t="shared" ca="1" si="61"/>
        <v>MK4</v>
      </c>
      <c r="L400" t="str">
        <f ca="1">VLOOKUP(K400,Markets!$C$4:$D409,2)</f>
        <v>Korea</v>
      </c>
      <c r="M400" t="str">
        <f t="shared" ca="1" si="62"/>
        <v>RL1</v>
      </c>
      <c r="N400" t="str">
        <f ca="1">VLOOKUP(M400,Role!$C$4:$D$5,2)</f>
        <v>Backup</v>
      </c>
    </row>
    <row r="401" spans="1:14" x14ac:dyDescent="0.2">
      <c r="A401">
        <f t="shared" ca="1" si="54"/>
        <v>84</v>
      </c>
      <c r="B401">
        <f t="shared" ca="1" si="55"/>
        <v>577</v>
      </c>
      <c r="C401">
        <f t="shared" ca="1" si="56"/>
        <v>7</v>
      </c>
      <c r="D401">
        <f t="shared" ca="1" si="57"/>
        <v>0</v>
      </c>
      <c r="F401" t="str">
        <f t="shared" ca="1" si="58"/>
        <v>TR84</v>
      </c>
      <c r="G401" t="str">
        <f ca="1">VLOOKUP(F401,Traders!$C$4:$E$103,2)</f>
        <v>Poppy-Rose Davison</v>
      </c>
      <c r="H401" t="str">
        <f ca="1">VLOOKUP(VLOOKUP(F401,Traders!$C$4:$E$103,3),Desks!$C$4:$D410,2)</f>
        <v>Desk 4</v>
      </c>
      <c r="I401" t="str">
        <f t="shared" ca="1" si="59"/>
        <v>CL577</v>
      </c>
      <c r="J401" t="str">
        <f t="shared" ca="1" si="60"/>
        <v>Client 577</v>
      </c>
      <c r="K401" t="str">
        <f t="shared" ca="1" si="61"/>
        <v>MK7</v>
      </c>
      <c r="L401" t="str">
        <f ca="1">VLOOKUP(K401,Markets!$C$4:$D410,2)</f>
        <v>Taiwan</v>
      </c>
      <c r="M401" t="str">
        <f t="shared" ca="1" si="62"/>
        <v>RL0</v>
      </c>
      <c r="N401" t="str">
        <f ca="1">VLOOKUP(M401,Role!$C$4:$D$5,2)</f>
        <v>Primary</v>
      </c>
    </row>
    <row r="402" spans="1:14" x14ac:dyDescent="0.2">
      <c r="A402">
        <f t="shared" ca="1" si="54"/>
        <v>41</v>
      </c>
      <c r="B402">
        <f t="shared" ca="1" si="55"/>
        <v>743</v>
      </c>
      <c r="C402">
        <f t="shared" ca="1" si="56"/>
        <v>2</v>
      </c>
      <c r="D402">
        <f t="shared" ca="1" si="57"/>
        <v>1</v>
      </c>
      <c r="F402" t="str">
        <f t="shared" ca="1" si="58"/>
        <v>TR41</v>
      </c>
      <c r="G402" t="str">
        <f ca="1">VLOOKUP(F402,Traders!$C$4:$E$103,2)</f>
        <v>Danish Paine</v>
      </c>
      <c r="H402" t="str">
        <f ca="1">VLOOKUP(VLOOKUP(F402,Traders!$C$4:$E$103,3),Desks!$C$4:$D411,2)</f>
        <v>Desk 1</v>
      </c>
      <c r="I402" t="str">
        <f t="shared" ca="1" si="59"/>
        <v>CL743</v>
      </c>
      <c r="J402" t="str">
        <f t="shared" ca="1" si="60"/>
        <v>Client 743</v>
      </c>
      <c r="K402" t="str">
        <f t="shared" ca="1" si="61"/>
        <v>MK2</v>
      </c>
      <c r="L402" t="str">
        <f ca="1">VLOOKUP(K402,Markets!$C$4:$D411,2)</f>
        <v>China</v>
      </c>
      <c r="M402" t="str">
        <f t="shared" ca="1" si="62"/>
        <v>RL1</v>
      </c>
      <c r="N402" t="str">
        <f ca="1">VLOOKUP(M402,Role!$C$4:$D$5,2)</f>
        <v>Backup</v>
      </c>
    </row>
    <row r="403" spans="1:14" x14ac:dyDescent="0.2">
      <c r="A403">
        <f t="shared" ca="1" si="54"/>
        <v>74</v>
      </c>
      <c r="B403">
        <f t="shared" ca="1" si="55"/>
        <v>837</v>
      </c>
      <c r="C403">
        <f t="shared" ca="1" si="56"/>
        <v>4</v>
      </c>
      <c r="D403">
        <f t="shared" ca="1" si="57"/>
        <v>0</v>
      </c>
      <c r="F403" t="str">
        <f t="shared" ca="1" si="58"/>
        <v>TR74</v>
      </c>
      <c r="G403" t="str">
        <f ca="1">VLOOKUP(F403,Traders!$C$4:$E$103,2)</f>
        <v>Mehreen Guevara</v>
      </c>
      <c r="H403" t="str">
        <f ca="1">VLOOKUP(VLOOKUP(F403,Traders!$C$4:$E$103,3),Desks!$C$4:$D412,2)</f>
        <v>Desk 4</v>
      </c>
      <c r="I403" t="str">
        <f t="shared" ca="1" si="59"/>
        <v>CL837</v>
      </c>
      <c r="J403" t="str">
        <f t="shared" ca="1" si="60"/>
        <v>Client 837</v>
      </c>
      <c r="K403" t="str">
        <f t="shared" ca="1" si="61"/>
        <v>MK4</v>
      </c>
      <c r="L403" t="str">
        <f ca="1">VLOOKUP(K403,Markets!$C$4:$D412,2)</f>
        <v>Korea</v>
      </c>
      <c r="M403" t="str">
        <f t="shared" ca="1" si="62"/>
        <v>RL0</v>
      </c>
      <c r="N403" t="str">
        <f ca="1">VLOOKUP(M403,Role!$C$4:$D$5,2)</f>
        <v>Primary</v>
      </c>
    </row>
    <row r="404" spans="1:14" x14ac:dyDescent="0.2">
      <c r="A404">
        <f t="shared" ca="1" si="54"/>
        <v>55</v>
      </c>
      <c r="B404">
        <f t="shared" ca="1" si="55"/>
        <v>902</v>
      </c>
      <c r="C404">
        <f t="shared" ca="1" si="56"/>
        <v>1</v>
      </c>
      <c r="D404">
        <f t="shared" ca="1" si="57"/>
        <v>1</v>
      </c>
      <c r="F404" t="str">
        <f t="shared" ca="1" si="58"/>
        <v>TR55</v>
      </c>
      <c r="G404" t="str">
        <f ca="1">VLOOKUP(F404,Traders!$C$4:$E$103,2)</f>
        <v>Kaya Knapp</v>
      </c>
      <c r="H404" t="str">
        <f ca="1">VLOOKUP(VLOOKUP(F404,Traders!$C$4:$E$103,3),Desks!$C$4:$D413,2)</f>
        <v>Desk 5</v>
      </c>
      <c r="I404" t="str">
        <f t="shared" ca="1" si="59"/>
        <v>CL902</v>
      </c>
      <c r="J404" t="str">
        <f t="shared" ca="1" si="60"/>
        <v>Client 902</v>
      </c>
      <c r="K404" t="str">
        <f t="shared" ca="1" si="61"/>
        <v>MK1</v>
      </c>
      <c r="L404" t="str">
        <f ca="1">VLOOKUP(K404,Markets!$C$4:$D413,2)</f>
        <v>Hong Kong</v>
      </c>
      <c r="M404" t="str">
        <f t="shared" ca="1" si="62"/>
        <v>RL1</v>
      </c>
      <c r="N404" t="str">
        <f ca="1">VLOOKUP(M404,Role!$C$4:$D$5,2)</f>
        <v>Backup</v>
      </c>
    </row>
    <row r="405" spans="1:14" x14ac:dyDescent="0.2">
      <c r="A405">
        <f t="shared" ca="1" si="54"/>
        <v>29</v>
      </c>
      <c r="B405">
        <f t="shared" ca="1" si="55"/>
        <v>412</v>
      </c>
      <c r="C405">
        <f t="shared" ca="1" si="56"/>
        <v>8</v>
      </c>
      <c r="D405">
        <f t="shared" ca="1" si="57"/>
        <v>0</v>
      </c>
      <c r="F405" t="str">
        <f t="shared" ca="1" si="58"/>
        <v>TR29</v>
      </c>
      <c r="G405" t="str">
        <f ca="1">VLOOKUP(F405,Traders!$C$4:$E$103,2)</f>
        <v>Amani Deleon</v>
      </c>
      <c r="H405" t="str">
        <f ca="1">VLOOKUP(VLOOKUP(F405,Traders!$C$4:$E$103,3),Desks!$C$4:$D414,2)</f>
        <v>Desk 9</v>
      </c>
      <c r="I405" t="str">
        <f t="shared" ca="1" si="59"/>
        <v>CL412</v>
      </c>
      <c r="J405" t="str">
        <f t="shared" ca="1" si="60"/>
        <v>Client 412</v>
      </c>
      <c r="K405" t="str">
        <f t="shared" ca="1" si="61"/>
        <v>MK8</v>
      </c>
      <c r="L405" t="str">
        <f ca="1">VLOOKUP(K405,Markets!$C$4:$D414,2)</f>
        <v>India</v>
      </c>
      <c r="M405" t="str">
        <f t="shared" ca="1" si="62"/>
        <v>RL0</v>
      </c>
      <c r="N405" t="str">
        <f ca="1">VLOOKUP(M405,Role!$C$4:$D$5,2)</f>
        <v>Primary</v>
      </c>
    </row>
    <row r="406" spans="1:14" x14ac:dyDescent="0.2">
      <c r="A406">
        <f t="shared" ca="1" si="54"/>
        <v>43</v>
      </c>
      <c r="B406">
        <f t="shared" ca="1" si="55"/>
        <v>14</v>
      </c>
      <c r="C406">
        <f t="shared" ca="1" si="56"/>
        <v>6</v>
      </c>
      <c r="D406">
        <f t="shared" ca="1" si="57"/>
        <v>0</v>
      </c>
      <c r="F406" t="str">
        <f t="shared" ca="1" si="58"/>
        <v>TR43</v>
      </c>
      <c r="G406" t="str">
        <f ca="1">VLOOKUP(F406,Traders!$C$4:$E$103,2)</f>
        <v>Kai Bauer</v>
      </c>
      <c r="H406" t="str">
        <f ca="1">VLOOKUP(VLOOKUP(F406,Traders!$C$4:$E$103,3),Desks!$C$4:$D415,2)</f>
        <v>Desk 3</v>
      </c>
      <c r="I406" t="str">
        <f t="shared" ca="1" si="59"/>
        <v>CL14</v>
      </c>
      <c r="J406" t="str">
        <f t="shared" ca="1" si="60"/>
        <v>Client 14</v>
      </c>
      <c r="K406" t="str">
        <f t="shared" ca="1" si="61"/>
        <v>MK6</v>
      </c>
      <c r="L406" t="str">
        <f ca="1">VLOOKUP(K406,Markets!$C$4:$D415,2)</f>
        <v>Australia</v>
      </c>
      <c r="M406" t="str">
        <f t="shared" ca="1" si="62"/>
        <v>RL0</v>
      </c>
      <c r="N406" t="str">
        <f ca="1">VLOOKUP(M406,Role!$C$4:$D$5,2)</f>
        <v>Primary</v>
      </c>
    </row>
    <row r="407" spans="1:14" x14ac:dyDescent="0.2">
      <c r="A407">
        <f t="shared" ca="1" si="54"/>
        <v>53</v>
      </c>
      <c r="B407">
        <f t="shared" ca="1" si="55"/>
        <v>575</v>
      </c>
      <c r="C407">
        <f t="shared" ca="1" si="56"/>
        <v>6</v>
      </c>
      <c r="D407">
        <f t="shared" ca="1" si="57"/>
        <v>1</v>
      </c>
      <c r="F407" t="str">
        <f t="shared" ca="1" si="58"/>
        <v>TR53</v>
      </c>
      <c r="G407" t="str">
        <f ca="1">VLOOKUP(F407,Traders!$C$4:$E$103,2)</f>
        <v>Manal Stanton</v>
      </c>
      <c r="H407" t="str">
        <f ca="1">VLOOKUP(VLOOKUP(F407,Traders!$C$4:$E$103,3),Desks!$C$4:$D416,2)</f>
        <v>Desk 3</v>
      </c>
      <c r="I407" t="str">
        <f t="shared" ca="1" si="59"/>
        <v>CL575</v>
      </c>
      <c r="J407" t="str">
        <f t="shared" ca="1" si="60"/>
        <v>Client 575</v>
      </c>
      <c r="K407" t="str">
        <f t="shared" ca="1" si="61"/>
        <v>MK6</v>
      </c>
      <c r="L407" t="str">
        <f ca="1">VLOOKUP(K407,Markets!$C$4:$D416,2)</f>
        <v>Australia</v>
      </c>
      <c r="M407" t="str">
        <f t="shared" ca="1" si="62"/>
        <v>RL1</v>
      </c>
      <c r="N407" t="str">
        <f ca="1">VLOOKUP(M407,Role!$C$4:$D$5,2)</f>
        <v>Backup</v>
      </c>
    </row>
    <row r="408" spans="1:14" x14ac:dyDescent="0.2">
      <c r="A408">
        <f t="shared" ca="1" si="54"/>
        <v>13</v>
      </c>
      <c r="B408">
        <f t="shared" ca="1" si="55"/>
        <v>263</v>
      </c>
      <c r="C408">
        <f t="shared" ca="1" si="56"/>
        <v>4</v>
      </c>
      <c r="D408">
        <f t="shared" ca="1" si="57"/>
        <v>0</v>
      </c>
      <c r="F408" t="str">
        <f t="shared" ca="1" si="58"/>
        <v>TR13</v>
      </c>
      <c r="G408" t="str">
        <f ca="1">VLOOKUP(F408,Traders!$C$4:$E$103,2)</f>
        <v>Saba Zhang</v>
      </c>
      <c r="H408" t="str">
        <f ca="1">VLOOKUP(VLOOKUP(F408,Traders!$C$4:$E$103,3),Desks!$C$4:$D417,2)</f>
        <v>Desk 3</v>
      </c>
      <c r="I408" t="str">
        <f t="shared" ca="1" si="59"/>
        <v>CL263</v>
      </c>
      <c r="J408" t="str">
        <f t="shared" ca="1" si="60"/>
        <v>Client 263</v>
      </c>
      <c r="K408" t="str">
        <f t="shared" ca="1" si="61"/>
        <v>MK4</v>
      </c>
      <c r="L408" t="str">
        <f ca="1">VLOOKUP(K408,Markets!$C$4:$D417,2)</f>
        <v>Korea</v>
      </c>
      <c r="M408" t="str">
        <f t="shared" ca="1" si="62"/>
        <v>RL0</v>
      </c>
      <c r="N408" t="str">
        <f ca="1">VLOOKUP(M408,Role!$C$4:$D$5,2)</f>
        <v>Primary</v>
      </c>
    </row>
    <row r="409" spans="1:14" x14ac:dyDescent="0.2">
      <c r="A409">
        <f t="shared" ca="1" si="54"/>
        <v>20</v>
      </c>
      <c r="B409">
        <f t="shared" ca="1" si="55"/>
        <v>904</v>
      </c>
      <c r="C409">
        <f t="shared" ca="1" si="56"/>
        <v>0</v>
      </c>
      <c r="D409">
        <f t="shared" ca="1" si="57"/>
        <v>1</v>
      </c>
      <c r="F409" t="str">
        <f t="shared" ca="1" si="58"/>
        <v>TR20</v>
      </c>
      <c r="G409" t="str">
        <f ca="1">VLOOKUP(F409,Traders!$C$4:$E$103,2)</f>
        <v>Teigan Greig</v>
      </c>
      <c r="H409" t="str">
        <f ca="1">VLOOKUP(VLOOKUP(F409,Traders!$C$4:$E$103,3),Desks!$C$4:$D418,2)</f>
        <v>Desk 0</v>
      </c>
      <c r="I409" t="str">
        <f t="shared" ca="1" si="59"/>
        <v>CL904</v>
      </c>
      <c r="J409" t="str">
        <f t="shared" ca="1" si="60"/>
        <v>Client 904</v>
      </c>
      <c r="K409" t="str">
        <f t="shared" ca="1" si="61"/>
        <v>MK0</v>
      </c>
      <c r="L409" t="str">
        <f ca="1">VLOOKUP(K409,Markets!$C$4:$D418,2)</f>
        <v>Japan</v>
      </c>
      <c r="M409" t="str">
        <f t="shared" ca="1" si="62"/>
        <v>RL1</v>
      </c>
      <c r="N409" t="str">
        <f ca="1">VLOOKUP(M409,Role!$C$4:$D$5,2)</f>
        <v>Backup</v>
      </c>
    </row>
    <row r="410" spans="1:14" x14ac:dyDescent="0.2">
      <c r="A410">
        <f t="shared" ca="1" si="54"/>
        <v>28</v>
      </c>
      <c r="B410">
        <f t="shared" ca="1" si="55"/>
        <v>617</v>
      </c>
      <c r="C410">
        <f t="shared" ca="1" si="56"/>
        <v>0</v>
      </c>
      <c r="D410">
        <f t="shared" ca="1" si="57"/>
        <v>0</v>
      </c>
      <c r="F410" t="str">
        <f t="shared" ca="1" si="58"/>
        <v>TR28</v>
      </c>
      <c r="G410" t="str">
        <f ca="1">VLOOKUP(F410,Traders!$C$4:$E$103,2)</f>
        <v>Asma Millar</v>
      </c>
      <c r="H410" t="str">
        <f ca="1">VLOOKUP(VLOOKUP(F410,Traders!$C$4:$E$103,3),Desks!$C$4:$D419,2)</f>
        <v>Desk 8</v>
      </c>
      <c r="I410" t="str">
        <f t="shared" ca="1" si="59"/>
        <v>CL617</v>
      </c>
      <c r="J410" t="str">
        <f t="shared" ca="1" si="60"/>
        <v>Client 617</v>
      </c>
      <c r="K410" t="str">
        <f t="shared" ca="1" si="61"/>
        <v>MK0</v>
      </c>
      <c r="L410" t="str">
        <f ca="1">VLOOKUP(K410,Markets!$C$4:$D419,2)</f>
        <v>Japan</v>
      </c>
      <c r="M410" t="str">
        <f t="shared" ca="1" si="62"/>
        <v>RL0</v>
      </c>
      <c r="N410" t="str">
        <f ca="1">VLOOKUP(M410,Role!$C$4:$D$5,2)</f>
        <v>Primary</v>
      </c>
    </row>
    <row r="411" spans="1:14" x14ac:dyDescent="0.2">
      <c r="A411">
        <f t="shared" ca="1" si="54"/>
        <v>5</v>
      </c>
      <c r="B411">
        <f t="shared" ca="1" si="55"/>
        <v>823</v>
      </c>
      <c r="C411">
        <f t="shared" ca="1" si="56"/>
        <v>0</v>
      </c>
      <c r="D411">
        <f t="shared" ca="1" si="57"/>
        <v>1</v>
      </c>
      <c r="F411" t="str">
        <f t="shared" ca="1" si="58"/>
        <v>TR5</v>
      </c>
      <c r="G411" t="str">
        <f ca="1">VLOOKUP(F411,Traders!$C$4:$E$103,2)</f>
        <v>Amman Duncan</v>
      </c>
      <c r="H411" t="str">
        <f ca="1">VLOOKUP(VLOOKUP(F411,Traders!$C$4:$E$103,3),Desks!$C$4:$D420,2)</f>
        <v>Desk 9</v>
      </c>
      <c r="I411" t="str">
        <f t="shared" ca="1" si="59"/>
        <v>CL823</v>
      </c>
      <c r="J411" t="str">
        <f t="shared" ca="1" si="60"/>
        <v>Client 823</v>
      </c>
      <c r="K411" t="str">
        <f t="shared" ca="1" si="61"/>
        <v>MK0</v>
      </c>
      <c r="L411" t="str">
        <f ca="1">VLOOKUP(K411,Markets!$C$4:$D420,2)</f>
        <v>Japan</v>
      </c>
      <c r="M411" t="str">
        <f t="shared" ca="1" si="62"/>
        <v>RL1</v>
      </c>
      <c r="N411" t="str">
        <f ca="1">VLOOKUP(M411,Role!$C$4:$D$5,2)</f>
        <v>Backup</v>
      </c>
    </row>
    <row r="412" spans="1:14" x14ac:dyDescent="0.2">
      <c r="A412">
        <f t="shared" ca="1" si="54"/>
        <v>49</v>
      </c>
      <c r="B412">
        <f t="shared" ca="1" si="55"/>
        <v>612</v>
      </c>
      <c r="C412">
        <f t="shared" ca="1" si="56"/>
        <v>8</v>
      </c>
      <c r="D412">
        <f t="shared" ca="1" si="57"/>
        <v>1</v>
      </c>
      <c r="F412" t="str">
        <f t="shared" ca="1" si="58"/>
        <v>TR49</v>
      </c>
      <c r="G412" t="str">
        <f ca="1">VLOOKUP(F412,Traders!$C$4:$E$103,2)</f>
        <v>Amman Duncan</v>
      </c>
      <c r="H412" t="str">
        <f ca="1">VLOOKUP(VLOOKUP(F412,Traders!$C$4:$E$103,3),Desks!$C$4:$D421,2)</f>
        <v>Desk 9</v>
      </c>
      <c r="I412" t="str">
        <f t="shared" ca="1" si="59"/>
        <v>CL612</v>
      </c>
      <c r="J412" t="str">
        <f t="shared" ca="1" si="60"/>
        <v>Client 612</v>
      </c>
      <c r="K412" t="str">
        <f t="shared" ca="1" si="61"/>
        <v>MK8</v>
      </c>
      <c r="L412" t="str">
        <f ca="1">VLOOKUP(K412,Markets!$C$4:$D421,2)</f>
        <v>India</v>
      </c>
      <c r="M412" t="str">
        <f t="shared" ca="1" si="62"/>
        <v>RL1</v>
      </c>
      <c r="N412" t="str">
        <f ca="1">VLOOKUP(M412,Role!$C$4:$D$5,2)</f>
        <v>Backup</v>
      </c>
    </row>
    <row r="413" spans="1:14" x14ac:dyDescent="0.2">
      <c r="A413">
        <f t="shared" ca="1" si="54"/>
        <v>75</v>
      </c>
      <c r="B413">
        <f t="shared" ca="1" si="55"/>
        <v>974</v>
      </c>
      <c r="C413">
        <f t="shared" ca="1" si="56"/>
        <v>3</v>
      </c>
      <c r="D413">
        <f t="shared" ca="1" si="57"/>
        <v>1</v>
      </c>
      <c r="F413" t="str">
        <f t="shared" ca="1" si="58"/>
        <v>TR75</v>
      </c>
      <c r="G413" t="str">
        <f ca="1">VLOOKUP(F413,Traders!$C$4:$E$103,2)</f>
        <v>Georgiana Park</v>
      </c>
      <c r="H413" t="str">
        <f ca="1">VLOOKUP(VLOOKUP(F413,Traders!$C$4:$E$103,3),Desks!$C$4:$D422,2)</f>
        <v>Desk 5</v>
      </c>
      <c r="I413" t="str">
        <f t="shared" ca="1" si="59"/>
        <v>CL974</v>
      </c>
      <c r="J413" t="str">
        <f t="shared" ca="1" si="60"/>
        <v>Client 974</v>
      </c>
      <c r="K413" t="str">
        <f t="shared" ca="1" si="61"/>
        <v>MK3</v>
      </c>
      <c r="L413" t="str">
        <f ca="1">VLOOKUP(K413,Markets!$C$4:$D422,2)</f>
        <v>Singapore</v>
      </c>
      <c r="M413" t="str">
        <f t="shared" ca="1" si="62"/>
        <v>RL1</v>
      </c>
      <c r="N413" t="str">
        <f ca="1">VLOOKUP(M413,Role!$C$4:$D$5,2)</f>
        <v>Backup</v>
      </c>
    </row>
    <row r="414" spans="1:14" x14ac:dyDescent="0.2">
      <c r="A414">
        <f t="shared" ca="1" si="54"/>
        <v>11</v>
      </c>
      <c r="B414">
        <f t="shared" ca="1" si="55"/>
        <v>629</v>
      </c>
      <c r="C414">
        <f t="shared" ca="1" si="56"/>
        <v>2</v>
      </c>
      <c r="D414">
        <f t="shared" ca="1" si="57"/>
        <v>1</v>
      </c>
      <c r="F414" t="str">
        <f t="shared" ca="1" si="58"/>
        <v>TR11</v>
      </c>
      <c r="G414" t="str">
        <f ca="1">VLOOKUP(F414,Traders!$C$4:$E$103,2)</f>
        <v>Mai Cannon</v>
      </c>
      <c r="H414" t="str">
        <f ca="1">VLOOKUP(VLOOKUP(F414,Traders!$C$4:$E$103,3),Desks!$C$4:$D423,2)</f>
        <v>Desk 1</v>
      </c>
      <c r="I414" t="str">
        <f t="shared" ca="1" si="59"/>
        <v>CL629</v>
      </c>
      <c r="J414" t="str">
        <f t="shared" ca="1" si="60"/>
        <v>Client 629</v>
      </c>
      <c r="K414" t="str">
        <f t="shared" ca="1" si="61"/>
        <v>MK2</v>
      </c>
      <c r="L414" t="str">
        <f ca="1">VLOOKUP(K414,Markets!$C$4:$D423,2)</f>
        <v>China</v>
      </c>
      <c r="M414" t="str">
        <f t="shared" ca="1" si="62"/>
        <v>RL1</v>
      </c>
      <c r="N414" t="str">
        <f ca="1">VLOOKUP(M414,Role!$C$4:$D$5,2)</f>
        <v>Backup</v>
      </c>
    </row>
    <row r="415" spans="1:14" x14ac:dyDescent="0.2">
      <c r="A415">
        <f t="shared" ca="1" si="54"/>
        <v>56</v>
      </c>
      <c r="B415">
        <f t="shared" ca="1" si="55"/>
        <v>917</v>
      </c>
      <c r="C415">
        <f t="shared" ca="1" si="56"/>
        <v>0</v>
      </c>
      <c r="D415">
        <f t="shared" ca="1" si="57"/>
        <v>0</v>
      </c>
      <c r="F415" t="str">
        <f t="shared" ca="1" si="58"/>
        <v>TR56</v>
      </c>
      <c r="G415" t="str">
        <f ca="1">VLOOKUP(F415,Traders!$C$4:$E$103,2)</f>
        <v>Ahmet Faulkner</v>
      </c>
      <c r="H415" t="str">
        <f ca="1">VLOOKUP(VLOOKUP(F415,Traders!$C$4:$E$103,3),Desks!$C$4:$D424,2)</f>
        <v>Desk 6</v>
      </c>
      <c r="I415" t="str">
        <f t="shared" ca="1" si="59"/>
        <v>CL917</v>
      </c>
      <c r="J415" t="str">
        <f t="shared" ca="1" si="60"/>
        <v>Client 917</v>
      </c>
      <c r="K415" t="str">
        <f t="shared" ca="1" si="61"/>
        <v>MK0</v>
      </c>
      <c r="L415" t="str">
        <f ca="1">VLOOKUP(K415,Markets!$C$4:$D424,2)</f>
        <v>Japan</v>
      </c>
      <c r="M415" t="str">
        <f t="shared" ca="1" si="62"/>
        <v>RL0</v>
      </c>
      <c r="N415" t="str">
        <f ca="1">VLOOKUP(M415,Role!$C$4:$D$5,2)</f>
        <v>Primary</v>
      </c>
    </row>
    <row r="416" spans="1:14" x14ac:dyDescent="0.2">
      <c r="A416">
        <f t="shared" ca="1" si="54"/>
        <v>65</v>
      </c>
      <c r="B416">
        <f t="shared" ca="1" si="55"/>
        <v>967</v>
      </c>
      <c r="C416">
        <f t="shared" ca="1" si="56"/>
        <v>6</v>
      </c>
      <c r="D416">
        <f t="shared" ca="1" si="57"/>
        <v>0</v>
      </c>
      <c r="F416" t="str">
        <f t="shared" ca="1" si="58"/>
        <v>TR65</v>
      </c>
      <c r="G416" t="str">
        <f ca="1">VLOOKUP(F416,Traders!$C$4:$E$103,2)</f>
        <v>Humzah Clark</v>
      </c>
      <c r="H416" t="str">
        <f ca="1">VLOOKUP(VLOOKUP(F416,Traders!$C$4:$E$103,3),Desks!$C$4:$D425,2)</f>
        <v>Desk 5</v>
      </c>
      <c r="I416" t="str">
        <f t="shared" ca="1" si="59"/>
        <v>CL967</v>
      </c>
      <c r="J416" t="str">
        <f t="shared" ca="1" si="60"/>
        <v>Client 967</v>
      </c>
      <c r="K416" t="str">
        <f t="shared" ca="1" si="61"/>
        <v>MK6</v>
      </c>
      <c r="L416" t="str">
        <f ca="1">VLOOKUP(K416,Markets!$C$4:$D425,2)</f>
        <v>Australia</v>
      </c>
      <c r="M416" t="str">
        <f t="shared" ca="1" si="62"/>
        <v>RL0</v>
      </c>
      <c r="N416" t="str">
        <f ca="1">VLOOKUP(M416,Role!$C$4:$D$5,2)</f>
        <v>Primary</v>
      </c>
    </row>
    <row r="417" spans="1:14" x14ac:dyDescent="0.2">
      <c r="A417">
        <f t="shared" ca="1" si="54"/>
        <v>43</v>
      </c>
      <c r="B417">
        <f t="shared" ca="1" si="55"/>
        <v>152</v>
      </c>
      <c r="C417">
        <f t="shared" ca="1" si="56"/>
        <v>1</v>
      </c>
      <c r="D417">
        <f t="shared" ca="1" si="57"/>
        <v>1</v>
      </c>
      <c r="F417" t="str">
        <f t="shared" ca="1" si="58"/>
        <v>TR43</v>
      </c>
      <c r="G417" t="str">
        <f ca="1">VLOOKUP(F417,Traders!$C$4:$E$103,2)</f>
        <v>Kai Bauer</v>
      </c>
      <c r="H417" t="str">
        <f ca="1">VLOOKUP(VLOOKUP(F417,Traders!$C$4:$E$103,3),Desks!$C$4:$D426,2)</f>
        <v>Desk 3</v>
      </c>
      <c r="I417" t="str">
        <f t="shared" ca="1" si="59"/>
        <v>CL152</v>
      </c>
      <c r="J417" t="str">
        <f t="shared" ca="1" si="60"/>
        <v>Client 152</v>
      </c>
      <c r="K417" t="str">
        <f t="shared" ca="1" si="61"/>
        <v>MK1</v>
      </c>
      <c r="L417" t="str">
        <f ca="1">VLOOKUP(K417,Markets!$C$4:$D426,2)</f>
        <v>Hong Kong</v>
      </c>
      <c r="M417" t="str">
        <f t="shared" ca="1" si="62"/>
        <v>RL1</v>
      </c>
      <c r="N417" t="str">
        <f ca="1">VLOOKUP(M417,Role!$C$4:$D$5,2)</f>
        <v>Backup</v>
      </c>
    </row>
    <row r="418" spans="1:14" x14ac:dyDescent="0.2">
      <c r="A418">
        <f t="shared" ca="1" si="54"/>
        <v>76</v>
      </c>
      <c r="B418">
        <f t="shared" ca="1" si="55"/>
        <v>139</v>
      </c>
      <c r="C418">
        <f t="shared" ca="1" si="56"/>
        <v>6</v>
      </c>
      <c r="D418">
        <f t="shared" ca="1" si="57"/>
        <v>0</v>
      </c>
      <c r="F418" t="str">
        <f t="shared" ca="1" si="58"/>
        <v>TR76</v>
      </c>
      <c r="G418" t="str">
        <f ca="1">VLOOKUP(F418,Traders!$C$4:$E$103,2)</f>
        <v>Finnian Wolf</v>
      </c>
      <c r="H418" t="str">
        <f ca="1">VLOOKUP(VLOOKUP(F418,Traders!$C$4:$E$103,3),Desks!$C$4:$D427,2)</f>
        <v>Desk 6</v>
      </c>
      <c r="I418" t="str">
        <f t="shared" ca="1" si="59"/>
        <v>CL139</v>
      </c>
      <c r="J418" t="str">
        <f t="shared" ca="1" si="60"/>
        <v>Client 139</v>
      </c>
      <c r="K418" t="str">
        <f t="shared" ca="1" si="61"/>
        <v>MK6</v>
      </c>
      <c r="L418" t="str">
        <f ca="1">VLOOKUP(K418,Markets!$C$4:$D427,2)</f>
        <v>Australia</v>
      </c>
      <c r="M418" t="str">
        <f t="shared" ca="1" si="62"/>
        <v>RL0</v>
      </c>
      <c r="N418" t="str">
        <f ca="1">VLOOKUP(M418,Role!$C$4:$D$5,2)</f>
        <v>Primary</v>
      </c>
    </row>
    <row r="419" spans="1:14" x14ac:dyDescent="0.2">
      <c r="A419">
        <f t="shared" ca="1" si="54"/>
        <v>99</v>
      </c>
      <c r="B419">
        <f t="shared" ca="1" si="55"/>
        <v>253</v>
      </c>
      <c r="C419">
        <f t="shared" ca="1" si="56"/>
        <v>2</v>
      </c>
      <c r="D419">
        <f t="shared" ca="1" si="57"/>
        <v>1</v>
      </c>
      <c r="F419" t="str">
        <f t="shared" ca="1" si="58"/>
        <v>TR99</v>
      </c>
      <c r="G419" t="str">
        <f ca="1">VLOOKUP(F419,Traders!$C$4:$E$103,2)</f>
        <v>Keeleigh Mosley</v>
      </c>
      <c r="H419" t="str">
        <f ca="1">VLOOKUP(VLOOKUP(F419,Traders!$C$4:$E$103,3),Desks!$C$4:$D428,2)</f>
        <v>Desk 9</v>
      </c>
      <c r="I419" t="str">
        <f t="shared" ca="1" si="59"/>
        <v>CL253</v>
      </c>
      <c r="J419" t="str">
        <f t="shared" ca="1" si="60"/>
        <v>Client 253</v>
      </c>
      <c r="K419" t="str">
        <f t="shared" ca="1" si="61"/>
        <v>MK2</v>
      </c>
      <c r="L419" t="str">
        <f ca="1">VLOOKUP(K419,Markets!$C$4:$D428,2)</f>
        <v>China</v>
      </c>
      <c r="M419" t="str">
        <f t="shared" ca="1" si="62"/>
        <v>RL1</v>
      </c>
      <c r="N419" t="str">
        <f ca="1">VLOOKUP(M419,Role!$C$4:$D$5,2)</f>
        <v>Backup</v>
      </c>
    </row>
    <row r="420" spans="1:14" x14ac:dyDescent="0.2">
      <c r="A420">
        <f t="shared" ca="1" si="54"/>
        <v>31</v>
      </c>
      <c r="B420">
        <f t="shared" ca="1" si="55"/>
        <v>19</v>
      </c>
      <c r="C420">
        <f t="shared" ca="1" si="56"/>
        <v>7</v>
      </c>
      <c r="D420">
        <f t="shared" ca="1" si="57"/>
        <v>0</v>
      </c>
      <c r="F420" t="str">
        <f t="shared" ca="1" si="58"/>
        <v>TR31</v>
      </c>
      <c r="G420" t="str">
        <f ca="1">VLOOKUP(F420,Traders!$C$4:$E$103,2)</f>
        <v>Sahil Acevedo</v>
      </c>
      <c r="H420" t="str">
        <f ca="1">VLOOKUP(VLOOKUP(F420,Traders!$C$4:$E$103,3),Desks!$C$4:$D429,2)</f>
        <v>Desk 1</v>
      </c>
      <c r="I420" t="str">
        <f t="shared" ca="1" si="59"/>
        <v>CL19</v>
      </c>
      <c r="J420" t="str">
        <f t="shared" ca="1" si="60"/>
        <v>Client 19</v>
      </c>
      <c r="K420" t="str">
        <f t="shared" ca="1" si="61"/>
        <v>MK7</v>
      </c>
      <c r="L420" t="str">
        <f ca="1">VLOOKUP(K420,Markets!$C$4:$D429,2)</f>
        <v>Taiwan</v>
      </c>
      <c r="M420" t="str">
        <f t="shared" ca="1" si="62"/>
        <v>RL0</v>
      </c>
      <c r="N420" t="str">
        <f ca="1">VLOOKUP(M420,Role!$C$4:$D$5,2)</f>
        <v>Primary</v>
      </c>
    </row>
    <row r="421" spans="1:14" x14ac:dyDescent="0.2">
      <c r="A421">
        <f t="shared" ca="1" si="54"/>
        <v>49</v>
      </c>
      <c r="B421">
        <f t="shared" ca="1" si="55"/>
        <v>609</v>
      </c>
      <c r="C421">
        <f t="shared" ca="1" si="56"/>
        <v>4</v>
      </c>
      <c r="D421">
        <f t="shared" ca="1" si="57"/>
        <v>0</v>
      </c>
      <c r="F421" t="str">
        <f t="shared" ca="1" si="58"/>
        <v>TR49</v>
      </c>
      <c r="G421" t="str">
        <f ca="1">VLOOKUP(F421,Traders!$C$4:$E$103,2)</f>
        <v>Amman Duncan</v>
      </c>
      <c r="H421" t="str">
        <f ca="1">VLOOKUP(VLOOKUP(F421,Traders!$C$4:$E$103,3),Desks!$C$4:$D430,2)</f>
        <v>Desk 9</v>
      </c>
      <c r="I421" t="str">
        <f t="shared" ca="1" si="59"/>
        <v>CL609</v>
      </c>
      <c r="J421" t="str">
        <f t="shared" ca="1" si="60"/>
        <v>Client 609</v>
      </c>
      <c r="K421" t="str">
        <f t="shared" ca="1" si="61"/>
        <v>MK4</v>
      </c>
      <c r="L421" t="str">
        <f ca="1">VLOOKUP(K421,Markets!$C$4:$D430,2)</f>
        <v>Korea</v>
      </c>
      <c r="M421" t="str">
        <f t="shared" ca="1" si="62"/>
        <v>RL0</v>
      </c>
      <c r="N421" t="str">
        <f ca="1">VLOOKUP(M421,Role!$C$4:$D$5,2)</f>
        <v>Primary</v>
      </c>
    </row>
    <row r="422" spans="1:14" x14ac:dyDescent="0.2">
      <c r="A422">
        <f t="shared" ca="1" si="54"/>
        <v>33</v>
      </c>
      <c r="B422">
        <f t="shared" ca="1" si="55"/>
        <v>18</v>
      </c>
      <c r="C422">
        <f t="shared" ca="1" si="56"/>
        <v>2</v>
      </c>
      <c r="D422">
        <f t="shared" ca="1" si="57"/>
        <v>0</v>
      </c>
      <c r="F422" t="str">
        <f t="shared" ca="1" si="58"/>
        <v>TR33</v>
      </c>
      <c r="G422" t="str">
        <f ca="1">VLOOKUP(F422,Traders!$C$4:$E$103,2)</f>
        <v>Caroline Colon</v>
      </c>
      <c r="H422" t="str">
        <f ca="1">VLOOKUP(VLOOKUP(F422,Traders!$C$4:$E$103,3),Desks!$C$4:$D431,2)</f>
        <v>Desk 3</v>
      </c>
      <c r="I422" t="str">
        <f t="shared" ca="1" si="59"/>
        <v>CL18</v>
      </c>
      <c r="J422" t="str">
        <f t="shared" ca="1" si="60"/>
        <v>Client 18</v>
      </c>
      <c r="K422" t="str">
        <f t="shared" ca="1" si="61"/>
        <v>MK2</v>
      </c>
      <c r="L422" t="str">
        <f ca="1">VLOOKUP(K422,Markets!$C$4:$D431,2)</f>
        <v>China</v>
      </c>
      <c r="M422" t="str">
        <f t="shared" ca="1" si="62"/>
        <v>RL0</v>
      </c>
      <c r="N422" t="str">
        <f ca="1">VLOOKUP(M422,Role!$C$4:$D$5,2)</f>
        <v>Primary</v>
      </c>
    </row>
    <row r="423" spans="1:14" x14ac:dyDescent="0.2">
      <c r="A423">
        <f t="shared" ca="1" si="54"/>
        <v>16</v>
      </c>
      <c r="B423">
        <f t="shared" ca="1" si="55"/>
        <v>893</v>
      </c>
      <c r="C423">
        <f t="shared" ca="1" si="56"/>
        <v>0</v>
      </c>
      <c r="D423">
        <f t="shared" ca="1" si="57"/>
        <v>1</v>
      </c>
      <c r="F423" t="str">
        <f t="shared" ca="1" si="58"/>
        <v>TR16</v>
      </c>
      <c r="G423" t="str">
        <f ca="1">VLOOKUP(F423,Traders!$C$4:$E$103,2)</f>
        <v>Aditi Dupont</v>
      </c>
      <c r="H423" t="str">
        <f ca="1">VLOOKUP(VLOOKUP(F423,Traders!$C$4:$E$103,3),Desks!$C$4:$D432,2)</f>
        <v>Desk 6</v>
      </c>
      <c r="I423" t="str">
        <f t="shared" ca="1" si="59"/>
        <v>CL893</v>
      </c>
      <c r="J423" t="str">
        <f t="shared" ca="1" si="60"/>
        <v>Client 893</v>
      </c>
      <c r="K423" t="str">
        <f t="shared" ca="1" si="61"/>
        <v>MK0</v>
      </c>
      <c r="L423" t="str">
        <f ca="1">VLOOKUP(K423,Markets!$C$4:$D432,2)</f>
        <v>Japan</v>
      </c>
      <c r="M423" t="str">
        <f t="shared" ca="1" si="62"/>
        <v>RL1</v>
      </c>
      <c r="N423" t="str">
        <f ca="1">VLOOKUP(M423,Role!$C$4:$D$5,2)</f>
        <v>Backup</v>
      </c>
    </row>
    <row r="424" spans="1:14" x14ac:dyDescent="0.2">
      <c r="A424">
        <f t="shared" ca="1" si="54"/>
        <v>2</v>
      </c>
      <c r="B424">
        <f t="shared" ca="1" si="55"/>
        <v>362</v>
      </c>
      <c r="C424">
        <f t="shared" ca="1" si="56"/>
        <v>9</v>
      </c>
      <c r="D424">
        <f t="shared" ca="1" si="57"/>
        <v>1</v>
      </c>
      <c r="F424" t="str">
        <f t="shared" ca="1" si="58"/>
        <v>TR2</v>
      </c>
      <c r="G424" t="str">
        <f ca="1">VLOOKUP(F424,Traders!$C$4:$E$103,2)</f>
        <v>Kain Bassett</v>
      </c>
      <c r="H424" t="str">
        <f ca="1">VLOOKUP(VLOOKUP(F424,Traders!$C$4:$E$103,3),Desks!$C$4:$D433,2)</f>
        <v>Desk 9</v>
      </c>
      <c r="I424" t="str">
        <f t="shared" ca="1" si="59"/>
        <v>CL362</v>
      </c>
      <c r="J424" t="str">
        <f t="shared" ca="1" si="60"/>
        <v>Client 362</v>
      </c>
      <c r="K424" t="str">
        <f t="shared" ca="1" si="61"/>
        <v>MK9</v>
      </c>
      <c r="L424" t="str">
        <f ca="1">VLOOKUP(K424,Markets!$C$4:$D433,2)</f>
        <v>New Zealand</v>
      </c>
      <c r="M424" t="str">
        <f t="shared" ca="1" si="62"/>
        <v>RL1</v>
      </c>
      <c r="N424" t="str">
        <f ca="1">VLOOKUP(M424,Role!$C$4:$D$5,2)</f>
        <v>Backup</v>
      </c>
    </row>
    <row r="425" spans="1:14" x14ac:dyDescent="0.2">
      <c r="A425">
        <f t="shared" ca="1" si="54"/>
        <v>42</v>
      </c>
      <c r="B425">
        <f t="shared" ca="1" si="55"/>
        <v>92</v>
      </c>
      <c r="C425">
        <f t="shared" ca="1" si="56"/>
        <v>9</v>
      </c>
      <c r="D425">
        <f t="shared" ca="1" si="57"/>
        <v>0</v>
      </c>
      <c r="F425" t="str">
        <f t="shared" ca="1" si="58"/>
        <v>TR42</v>
      </c>
      <c r="G425" t="str">
        <f ca="1">VLOOKUP(F425,Traders!$C$4:$E$103,2)</f>
        <v>Danni Sadler</v>
      </c>
      <c r="H425" t="str">
        <f ca="1">VLOOKUP(VLOOKUP(F425,Traders!$C$4:$E$103,3),Desks!$C$4:$D434,2)</f>
        <v>Desk 2</v>
      </c>
      <c r="I425" t="str">
        <f t="shared" ca="1" si="59"/>
        <v>CL92</v>
      </c>
      <c r="J425" t="str">
        <f t="shared" ca="1" si="60"/>
        <v>Client 92</v>
      </c>
      <c r="K425" t="str">
        <f t="shared" ca="1" si="61"/>
        <v>MK9</v>
      </c>
      <c r="L425" t="str">
        <f ca="1">VLOOKUP(K425,Markets!$C$4:$D434,2)</f>
        <v>New Zealand</v>
      </c>
      <c r="M425" t="str">
        <f t="shared" ca="1" si="62"/>
        <v>RL0</v>
      </c>
      <c r="N425" t="str">
        <f ca="1">VLOOKUP(M425,Role!$C$4:$D$5,2)</f>
        <v>Primary</v>
      </c>
    </row>
    <row r="426" spans="1:14" x14ac:dyDescent="0.2">
      <c r="A426">
        <f t="shared" ca="1" si="54"/>
        <v>77</v>
      </c>
      <c r="B426">
        <f t="shared" ca="1" si="55"/>
        <v>394</v>
      </c>
      <c r="C426">
        <f t="shared" ca="1" si="56"/>
        <v>7</v>
      </c>
      <c r="D426">
        <f t="shared" ca="1" si="57"/>
        <v>0</v>
      </c>
      <c r="F426" t="str">
        <f t="shared" ca="1" si="58"/>
        <v>TR77</v>
      </c>
      <c r="G426" t="str">
        <f ca="1">VLOOKUP(F426,Traders!$C$4:$E$103,2)</f>
        <v>Maddox Morin</v>
      </c>
      <c r="H426" t="str">
        <f ca="1">VLOOKUP(VLOOKUP(F426,Traders!$C$4:$E$103,3),Desks!$C$4:$D435,2)</f>
        <v>Desk 7</v>
      </c>
      <c r="I426" t="str">
        <f t="shared" ca="1" si="59"/>
        <v>CL394</v>
      </c>
      <c r="J426" t="str">
        <f t="shared" ca="1" si="60"/>
        <v>Client 394</v>
      </c>
      <c r="K426" t="str">
        <f t="shared" ca="1" si="61"/>
        <v>MK7</v>
      </c>
      <c r="L426" t="str">
        <f ca="1">VLOOKUP(K426,Markets!$C$4:$D435,2)</f>
        <v>Taiwan</v>
      </c>
      <c r="M426" t="str">
        <f t="shared" ca="1" si="62"/>
        <v>RL0</v>
      </c>
      <c r="N426" t="str">
        <f ca="1">VLOOKUP(M426,Role!$C$4:$D$5,2)</f>
        <v>Primary</v>
      </c>
    </row>
    <row r="427" spans="1:14" x14ac:dyDescent="0.2">
      <c r="A427">
        <f t="shared" ca="1" si="54"/>
        <v>93</v>
      </c>
      <c r="B427">
        <f t="shared" ca="1" si="55"/>
        <v>955</v>
      </c>
      <c r="C427">
        <f t="shared" ca="1" si="56"/>
        <v>8</v>
      </c>
      <c r="D427">
        <f t="shared" ca="1" si="57"/>
        <v>0</v>
      </c>
      <c r="F427" t="str">
        <f t="shared" ca="1" si="58"/>
        <v>TR93</v>
      </c>
      <c r="G427" t="str">
        <f ca="1">VLOOKUP(F427,Traders!$C$4:$E$103,2)</f>
        <v>Harriet Sheppard</v>
      </c>
      <c r="H427" t="str">
        <f ca="1">VLOOKUP(VLOOKUP(F427,Traders!$C$4:$E$103,3),Desks!$C$4:$D436,2)</f>
        <v>Desk 3</v>
      </c>
      <c r="I427" t="str">
        <f t="shared" ca="1" si="59"/>
        <v>CL955</v>
      </c>
      <c r="J427" t="str">
        <f t="shared" ca="1" si="60"/>
        <v>Client 955</v>
      </c>
      <c r="K427" t="str">
        <f t="shared" ca="1" si="61"/>
        <v>MK8</v>
      </c>
      <c r="L427" t="str">
        <f ca="1">VLOOKUP(K427,Markets!$C$4:$D436,2)</f>
        <v>India</v>
      </c>
      <c r="M427" t="str">
        <f t="shared" ca="1" si="62"/>
        <v>RL0</v>
      </c>
      <c r="N427" t="str">
        <f ca="1">VLOOKUP(M427,Role!$C$4:$D$5,2)</f>
        <v>Primary</v>
      </c>
    </row>
    <row r="428" spans="1:14" x14ac:dyDescent="0.2">
      <c r="A428">
        <f t="shared" ca="1" si="54"/>
        <v>88</v>
      </c>
      <c r="B428">
        <f t="shared" ca="1" si="55"/>
        <v>951</v>
      </c>
      <c r="C428">
        <f t="shared" ca="1" si="56"/>
        <v>2</v>
      </c>
      <c r="D428">
        <f t="shared" ca="1" si="57"/>
        <v>1</v>
      </c>
      <c r="F428" t="str">
        <f t="shared" ca="1" si="58"/>
        <v>TR88</v>
      </c>
      <c r="G428" t="str">
        <f ca="1">VLOOKUP(F428,Traders!$C$4:$E$103,2)</f>
        <v>Enrico Mcarthur</v>
      </c>
      <c r="H428" t="str">
        <f ca="1">VLOOKUP(VLOOKUP(F428,Traders!$C$4:$E$103,3),Desks!$C$4:$D437,2)</f>
        <v>Desk 8</v>
      </c>
      <c r="I428" t="str">
        <f t="shared" ca="1" si="59"/>
        <v>CL951</v>
      </c>
      <c r="J428" t="str">
        <f t="shared" ca="1" si="60"/>
        <v>Client 951</v>
      </c>
      <c r="K428" t="str">
        <f t="shared" ca="1" si="61"/>
        <v>MK2</v>
      </c>
      <c r="L428" t="str">
        <f ca="1">VLOOKUP(K428,Markets!$C$4:$D437,2)</f>
        <v>China</v>
      </c>
      <c r="M428" t="str">
        <f t="shared" ca="1" si="62"/>
        <v>RL1</v>
      </c>
      <c r="N428" t="str">
        <f ca="1">VLOOKUP(M428,Role!$C$4:$D$5,2)</f>
        <v>Backup</v>
      </c>
    </row>
    <row r="429" spans="1:14" x14ac:dyDescent="0.2">
      <c r="A429">
        <f t="shared" ca="1" si="54"/>
        <v>46</v>
      </c>
      <c r="B429">
        <f t="shared" ca="1" si="55"/>
        <v>615</v>
      </c>
      <c r="C429">
        <f t="shared" ca="1" si="56"/>
        <v>5</v>
      </c>
      <c r="D429">
        <f t="shared" ca="1" si="57"/>
        <v>0</v>
      </c>
      <c r="F429" t="str">
        <f t="shared" ca="1" si="58"/>
        <v>TR46</v>
      </c>
      <c r="G429" t="str">
        <f ca="1">VLOOKUP(F429,Traders!$C$4:$E$103,2)</f>
        <v>Andreas Ferguson</v>
      </c>
      <c r="H429" t="str">
        <f ca="1">VLOOKUP(VLOOKUP(F429,Traders!$C$4:$E$103,3),Desks!$C$4:$D438,2)</f>
        <v>Desk 6</v>
      </c>
      <c r="I429" t="str">
        <f t="shared" ca="1" si="59"/>
        <v>CL615</v>
      </c>
      <c r="J429" t="str">
        <f t="shared" ca="1" si="60"/>
        <v>Client 615</v>
      </c>
      <c r="K429" t="str">
        <f t="shared" ca="1" si="61"/>
        <v>MK5</v>
      </c>
      <c r="L429" t="str">
        <f ca="1">VLOOKUP(K429,Markets!$C$4:$D438,2)</f>
        <v>Malaysia</v>
      </c>
      <c r="M429" t="str">
        <f t="shared" ca="1" si="62"/>
        <v>RL0</v>
      </c>
      <c r="N429" t="str">
        <f ca="1">VLOOKUP(M429,Role!$C$4:$D$5,2)</f>
        <v>Primary</v>
      </c>
    </row>
    <row r="430" spans="1:14" x14ac:dyDescent="0.2">
      <c r="A430">
        <f t="shared" ca="1" si="54"/>
        <v>58</v>
      </c>
      <c r="B430">
        <f t="shared" ca="1" si="55"/>
        <v>281</v>
      </c>
      <c r="C430">
        <f t="shared" ca="1" si="56"/>
        <v>1</v>
      </c>
      <c r="D430">
        <f t="shared" ca="1" si="57"/>
        <v>0</v>
      </c>
      <c r="F430" t="str">
        <f t="shared" ca="1" si="58"/>
        <v>TR58</v>
      </c>
      <c r="G430" t="str">
        <f ca="1">VLOOKUP(F430,Traders!$C$4:$E$103,2)</f>
        <v>Cleveland Henson</v>
      </c>
      <c r="H430" t="str">
        <f ca="1">VLOOKUP(VLOOKUP(F430,Traders!$C$4:$E$103,3),Desks!$C$4:$D439,2)</f>
        <v>Desk 8</v>
      </c>
      <c r="I430" t="str">
        <f t="shared" ca="1" si="59"/>
        <v>CL281</v>
      </c>
      <c r="J430" t="str">
        <f t="shared" ca="1" si="60"/>
        <v>Client 281</v>
      </c>
      <c r="K430" t="str">
        <f t="shared" ca="1" si="61"/>
        <v>MK1</v>
      </c>
      <c r="L430" t="str">
        <f ca="1">VLOOKUP(K430,Markets!$C$4:$D439,2)</f>
        <v>Hong Kong</v>
      </c>
      <c r="M430" t="str">
        <f t="shared" ca="1" si="62"/>
        <v>RL0</v>
      </c>
      <c r="N430" t="str">
        <f ca="1">VLOOKUP(M430,Role!$C$4:$D$5,2)</f>
        <v>Primary</v>
      </c>
    </row>
    <row r="431" spans="1:14" x14ac:dyDescent="0.2">
      <c r="A431">
        <f t="shared" ca="1" si="54"/>
        <v>70</v>
      </c>
      <c r="B431">
        <f t="shared" ca="1" si="55"/>
        <v>832</v>
      </c>
      <c r="C431">
        <f t="shared" ca="1" si="56"/>
        <v>5</v>
      </c>
      <c r="D431">
        <f t="shared" ca="1" si="57"/>
        <v>0</v>
      </c>
      <c r="F431" t="str">
        <f t="shared" ca="1" si="58"/>
        <v>TR70</v>
      </c>
      <c r="G431" t="str">
        <f ca="1">VLOOKUP(F431,Traders!$C$4:$E$103,2)</f>
        <v>Viktor Snider</v>
      </c>
      <c r="H431" t="str">
        <f ca="1">VLOOKUP(VLOOKUP(F431,Traders!$C$4:$E$103,3),Desks!$C$4:$D440,2)</f>
        <v>Desk 0</v>
      </c>
      <c r="I431" t="str">
        <f t="shared" ca="1" si="59"/>
        <v>CL832</v>
      </c>
      <c r="J431" t="str">
        <f t="shared" ca="1" si="60"/>
        <v>Client 832</v>
      </c>
      <c r="K431" t="str">
        <f t="shared" ca="1" si="61"/>
        <v>MK5</v>
      </c>
      <c r="L431" t="str">
        <f ca="1">VLOOKUP(K431,Markets!$C$4:$D440,2)</f>
        <v>Malaysia</v>
      </c>
      <c r="M431" t="str">
        <f t="shared" ca="1" si="62"/>
        <v>RL0</v>
      </c>
      <c r="N431" t="str">
        <f ca="1">VLOOKUP(M431,Role!$C$4:$D$5,2)</f>
        <v>Primary</v>
      </c>
    </row>
    <row r="432" spans="1:14" x14ac:dyDescent="0.2">
      <c r="A432">
        <f t="shared" ca="1" si="54"/>
        <v>12</v>
      </c>
      <c r="B432">
        <f t="shared" ca="1" si="55"/>
        <v>990</v>
      </c>
      <c r="C432">
        <f t="shared" ca="1" si="56"/>
        <v>1</v>
      </c>
      <c r="D432">
        <f t="shared" ca="1" si="57"/>
        <v>0</v>
      </c>
      <c r="F432" t="str">
        <f t="shared" ca="1" si="58"/>
        <v>TR12</v>
      </c>
      <c r="G432" t="str">
        <f ca="1">VLOOKUP(F432,Traders!$C$4:$E$103,2)</f>
        <v>Kia Morrison</v>
      </c>
      <c r="H432" t="str">
        <f ca="1">VLOOKUP(VLOOKUP(F432,Traders!$C$4:$E$103,3),Desks!$C$4:$D441,2)</f>
        <v>Desk 2</v>
      </c>
      <c r="I432" t="str">
        <f t="shared" ca="1" si="59"/>
        <v>CL990</v>
      </c>
      <c r="J432" t="str">
        <f t="shared" ca="1" si="60"/>
        <v>Client 990</v>
      </c>
      <c r="K432" t="str">
        <f t="shared" ca="1" si="61"/>
        <v>MK1</v>
      </c>
      <c r="L432" t="str">
        <f ca="1">VLOOKUP(K432,Markets!$C$4:$D441,2)</f>
        <v>Hong Kong</v>
      </c>
      <c r="M432" t="str">
        <f t="shared" ca="1" si="62"/>
        <v>RL0</v>
      </c>
      <c r="N432" t="str">
        <f ca="1">VLOOKUP(M432,Role!$C$4:$D$5,2)</f>
        <v>Primary</v>
      </c>
    </row>
    <row r="433" spans="1:14" x14ac:dyDescent="0.2">
      <c r="A433">
        <f t="shared" ca="1" si="54"/>
        <v>57</v>
      </c>
      <c r="B433">
        <f t="shared" ca="1" si="55"/>
        <v>503</v>
      </c>
      <c r="C433">
        <f t="shared" ca="1" si="56"/>
        <v>9</v>
      </c>
      <c r="D433">
        <f t="shared" ca="1" si="57"/>
        <v>1</v>
      </c>
      <c r="F433" t="str">
        <f t="shared" ca="1" si="58"/>
        <v>TR57</v>
      </c>
      <c r="G433" t="str">
        <f ca="1">VLOOKUP(F433,Traders!$C$4:$E$103,2)</f>
        <v>Connah Mackenzie</v>
      </c>
      <c r="H433" t="str">
        <f ca="1">VLOOKUP(VLOOKUP(F433,Traders!$C$4:$E$103,3),Desks!$C$4:$D442,2)</f>
        <v>Desk 7</v>
      </c>
      <c r="I433" t="str">
        <f t="shared" ca="1" si="59"/>
        <v>CL503</v>
      </c>
      <c r="J433" t="str">
        <f t="shared" ca="1" si="60"/>
        <v>Client 503</v>
      </c>
      <c r="K433" t="str">
        <f t="shared" ca="1" si="61"/>
        <v>MK9</v>
      </c>
      <c r="L433" t="str">
        <f ca="1">VLOOKUP(K433,Markets!$C$4:$D442,2)</f>
        <v>New Zealand</v>
      </c>
      <c r="M433" t="str">
        <f t="shared" ca="1" si="62"/>
        <v>RL1</v>
      </c>
      <c r="N433" t="str">
        <f ca="1">VLOOKUP(M433,Role!$C$4:$D$5,2)</f>
        <v>Backup</v>
      </c>
    </row>
    <row r="434" spans="1:14" x14ac:dyDescent="0.2">
      <c r="A434">
        <f t="shared" ca="1" si="54"/>
        <v>59</v>
      </c>
      <c r="B434">
        <f t="shared" ca="1" si="55"/>
        <v>680</v>
      </c>
      <c r="C434">
        <f t="shared" ca="1" si="56"/>
        <v>6</v>
      </c>
      <c r="D434">
        <f t="shared" ca="1" si="57"/>
        <v>1</v>
      </c>
      <c r="F434" t="str">
        <f t="shared" ca="1" si="58"/>
        <v>TR59</v>
      </c>
      <c r="G434" t="str">
        <f ca="1">VLOOKUP(F434,Traders!$C$4:$E$103,2)</f>
        <v>Laiba Norman</v>
      </c>
      <c r="H434" t="str">
        <f ca="1">VLOOKUP(VLOOKUP(F434,Traders!$C$4:$E$103,3),Desks!$C$4:$D443,2)</f>
        <v>Desk 9</v>
      </c>
      <c r="I434" t="str">
        <f t="shared" ca="1" si="59"/>
        <v>CL680</v>
      </c>
      <c r="J434" t="str">
        <f t="shared" ca="1" si="60"/>
        <v>Client 680</v>
      </c>
      <c r="K434" t="str">
        <f t="shared" ca="1" si="61"/>
        <v>MK6</v>
      </c>
      <c r="L434" t="str">
        <f ca="1">VLOOKUP(K434,Markets!$C$4:$D443,2)</f>
        <v>Australia</v>
      </c>
      <c r="M434" t="str">
        <f t="shared" ca="1" si="62"/>
        <v>RL1</v>
      </c>
      <c r="N434" t="str">
        <f ca="1">VLOOKUP(M434,Role!$C$4:$D$5,2)</f>
        <v>Backup</v>
      </c>
    </row>
    <row r="435" spans="1:14" x14ac:dyDescent="0.2">
      <c r="A435">
        <f t="shared" ca="1" si="54"/>
        <v>76</v>
      </c>
      <c r="B435">
        <f t="shared" ca="1" si="55"/>
        <v>137</v>
      </c>
      <c r="C435">
        <f t="shared" ca="1" si="56"/>
        <v>8</v>
      </c>
      <c r="D435">
        <f t="shared" ca="1" si="57"/>
        <v>1</v>
      </c>
      <c r="F435" t="str">
        <f t="shared" ca="1" si="58"/>
        <v>TR76</v>
      </c>
      <c r="G435" t="str">
        <f ca="1">VLOOKUP(F435,Traders!$C$4:$E$103,2)</f>
        <v>Finnian Wolf</v>
      </c>
      <c r="H435" t="str">
        <f ca="1">VLOOKUP(VLOOKUP(F435,Traders!$C$4:$E$103,3),Desks!$C$4:$D444,2)</f>
        <v>Desk 6</v>
      </c>
      <c r="I435" t="str">
        <f t="shared" ca="1" si="59"/>
        <v>CL137</v>
      </c>
      <c r="J435" t="str">
        <f t="shared" ca="1" si="60"/>
        <v>Client 137</v>
      </c>
      <c r="K435" t="str">
        <f t="shared" ca="1" si="61"/>
        <v>MK8</v>
      </c>
      <c r="L435" t="str">
        <f ca="1">VLOOKUP(K435,Markets!$C$4:$D444,2)</f>
        <v>India</v>
      </c>
      <c r="M435" t="str">
        <f t="shared" ca="1" si="62"/>
        <v>RL1</v>
      </c>
      <c r="N435" t="str">
        <f ca="1">VLOOKUP(M435,Role!$C$4:$D$5,2)</f>
        <v>Backup</v>
      </c>
    </row>
    <row r="436" spans="1:14" x14ac:dyDescent="0.2">
      <c r="A436">
        <f t="shared" ca="1" si="54"/>
        <v>60</v>
      </c>
      <c r="B436">
        <f t="shared" ca="1" si="55"/>
        <v>84</v>
      </c>
      <c r="C436">
        <f t="shared" ca="1" si="56"/>
        <v>7</v>
      </c>
      <c r="D436">
        <f t="shared" ca="1" si="57"/>
        <v>1</v>
      </c>
      <c r="F436" t="str">
        <f t="shared" ca="1" si="58"/>
        <v>TR60</v>
      </c>
      <c r="G436" t="str">
        <f ca="1">VLOOKUP(F436,Traders!$C$4:$E$103,2)</f>
        <v>Brandan Hartman</v>
      </c>
      <c r="H436" t="str">
        <f ca="1">VLOOKUP(VLOOKUP(F436,Traders!$C$4:$E$103,3),Desks!$C$4:$D445,2)</f>
        <v>Desk 0</v>
      </c>
      <c r="I436" t="str">
        <f t="shared" ca="1" si="59"/>
        <v>CL84</v>
      </c>
      <c r="J436" t="str">
        <f t="shared" ca="1" si="60"/>
        <v>Client 84</v>
      </c>
      <c r="K436" t="str">
        <f t="shared" ca="1" si="61"/>
        <v>MK7</v>
      </c>
      <c r="L436" t="str">
        <f ca="1">VLOOKUP(K436,Markets!$C$4:$D445,2)</f>
        <v>Taiwan</v>
      </c>
      <c r="M436" t="str">
        <f t="shared" ca="1" si="62"/>
        <v>RL1</v>
      </c>
      <c r="N436" t="str">
        <f ca="1">VLOOKUP(M436,Role!$C$4:$D$5,2)</f>
        <v>Backup</v>
      </c>
    </row>
    <row r="437" spans="1:14" x14ac:dyDescent="0.2">
      <c r="A437">
        <f t="shared" ca="1" si="54"/>
        <v>20</v>
      </c>
      <c r="B437">
        <f t="shared" ca="1" si="55"/>
        <v>12</v>
      </c>
      <c r="C437">
        <f t="shared" ca="1" si="56"/>
        <v>0</v>
      </c>
      <c r="D437">
        <f t="shared" ca="1" si="57"/>
        <v>1</v>
      </c>
      <c r="F437" t="str">
        <f t="shared" ca="1" si="58"/>
        <v>TR20</v>
      </c>
      <c r="G437" t="str">
        <f ca="1">VLOOKUP(F437,Traders!$C$4:$E$103,2)</f>
        <v>Teigan Greig</v>
      </c>
      <c r="H437" t="str">
        <f ca="1">VLOOKUP(VLOOKUP(F437,Traders!$C$4:$E$103,3),Desks!$C$4:$D446,2)</f>
        <v>Desk 0</v>
      </c>
      <c r="I437" t="str">
        <f t="shared" ca="1" si="59"/>
        <v>CL12</v>
      </c>
      <c r="J437" t="str">
        <f t="shared" ca="1" si="60"/>
        <v>Client 12</v>
      </c>
      <c r="K437" t="str">
        <f t="shared" ca="1" si="61"/>
        <v>MK0</v>
      </c>
      <c r="L437" t="str">
        <f ca="1">VLOOKUP(K437,Markets!$C$4:$D446,2)</f>
        <v>Japan</v>
      </c>
      <c r="M437" t="str">
        <f t="shared" ca="1" si="62"/>
        <v>RL1</v>
      </c>
      <c r="N437" t="str">
        <f ca="1">VLOOKUP(M437,Role!$C$4:$D$5,2)</f>
        <v>Backup</v>
      </c>
    </row>
    <row r="438" spans="1:14" x14ac:dyDescent="0.2">
      <c r="A438">
        <f t="shared" ca="1" si="54"/>
        <v>69</v>
      </c>
      <c r="B438">
        <f t="shared" ca="1" si="55"/>
        <v>561</v>
      </c>
      <c r="C438">
        <f t="shared" ca="1" si="56"/>
        <v>6</v>
      </c>
      <c r="D438">
        <f t="shared" ca="1" si="57"/>
        <v>0</v>
      </c>
      <c r="F438" t="str">
        <f t="shared" ca="1" si="58"/>
        <v>TR69</v>
      </c>
      <c r="G438" t="str">
        <f ca="1">VLOOKUP(F438,Traders!$C$4:$E$103,2)</f>
        <v>Amiyah Gilmour</v>
      </c>
      <c r="H438" t="str">
        <f ca="1">VLOOKUP(VLOOKUP(F438,Traders!$C$4:$E$103,3),Desks!$C$4:$D447,2)</f>
        <v>Desk 9</v>
      </c>
      <c r="I438" t="str">
        <f t="shared" ca="1" si="59"/>
        <v>CL561</v>
      </c>
      <c r="J438" t="str">
        <f t="shared" ca="1" si="60"/>
        <v>Client 561</v>
      </c>
      <c r="K438" t="str">
        <f t="shared" ca="1" si="61"/>
        <v>MK6</v>
      </c>
      <c r="L438" t="str">
        <f ca="1">VLOOKUP(K438,Markets!$C$4:$D447,2)</f>
        <v>Australia</v>
      </c>
      <c r="M438" t="str">
        <f t="shared" ca="1" si="62"/>
        <v>RL0</v>
      </c>
      <c r="N438" t="str">
        <f ca="1">VLOOKUP(M438,Role!$C$4:$D$5,2)</f>
        <v>Primary</v>
      </c>
    </row>
    <row r="439" spans="1:14" x14ac:dyDescent="0.2">
      <c r="A439">
        <f t="shared" ca="1" si="54"/>
        <v>10</v>
      </c>
      <c r="B439">
        <f t="shared" ca="1" si="55"/>
        <v>433</v>
      </c>
      <c r="C439">
        <f t="shared" ca="1" si="56"/>
        <v>0</v>
      </c>
      <c r="D439">
        <f t="shared" ca="1" si="57"/>
        <v>1</v>
      </c>
      <c r="F439" t="str">
        <f t="shared" ca="1" si="58"/>
        <v>TR10</v>
      </c>
      <c r="G439" t="str">
        <f ca="1">VLOOKUP(F439,Traders!$C$4:$E$103,2)</f>
        <v>Shyam Carlson</v>
      </c>
      <c r="H439" t="str">
        <f ca="1">VLOOKUP(VLOOKUP(F439,Traders!$C$4:$E$103,3),Desks!$C$4:$D448,2)</f>
        <v>Desk 1</v>
      </c>
      <c r="I439" t="str">
        <f t="shared" ca="1" si="59"/>
        <v>CL433</v>
      </c>
      <c r="J439" t="str">
        <f t="shared" ca="1" si="60"/>
        <v>Client 433</v>
      </c>
      <c r="K439" t="str">
        <f t="shared" ca="1" si="61"/>
        <v>MK0</v>
      </c>
      <c r="L439" t="str">
        <f ca="1">VLOOKUP(K439,Markets!$C$4:$D448,2)</f>
        <v>Japan</v>
      </c>
      <c r="M439" t="str">
        <f t="shared" ca="1" si="62"/>
        <v>RL1</v>
      </c>
      <c r="N439" t="str">
        <f ca="1">VLOOKUP(M439,Role!$C$4:$D$5,2)</f>
        <v>Backup</v>
      </c>
    </row>
    <row r="440" spans="1:14" x14ac:dyDescent="0.2">
      <c r="A440">
        <f t="shared" ca="1" si="54"/>
        <v>5</v>
      </c>
      <c r="B440">
        <f t="shared" ca="1" si="55"/>
        <v>9</v>
      </c>
      <c r="C440">
        <f t="shared" ca="1" si="56"/>
        <v>9</v>
      </c>
      <c r="D440">
        <f t="shared" ca="1" si="57"/>
        <v>1</v>
      </c>
      <c r="F440" t="str">
        <f t="shared" ca="1" si="58"/>
        <v>TR5</v>
      </c>
      <c r="G440" t="str">
        <f ca="1">VLOOKUP(F440,Traders!$C$4:$E$103,2)</f>
        <v>Amman Duncan</v>
      </c>
      <c r="H440" t="str">
        <f ca="1">VLOOKUP(VLOOKUP(F440,Traders!$C$4:$E$103,3),Desks!$C$4:$D449,2)</f>
        <v>Desk 9</v>
      </c>
      <c r="I440" t="str">
        <f t="shared" ca="1" si="59"/>
        <v>CL9</v>
      </c>
      <c r="J440" t="str">
        <f t="shared" ca="1" si="60"/>
        <v>Client 9</v>
      </c>
      <c r="K440" t="str">
        <f t="shared" ca="1" si="61"/>
        <v>MK9</v>
      </c>
      <c r="L440" t="str">
        <f ca="1">VLOOKUP(K440,Markets!$C$4:$D449,2)</f>
        <v>New Zealand</v>
      </c>
      <c r="M440" t="str">
        <f t="shared" ca="1" si="62"/>
        <v>RL1</v>
      </c>
      <c r="N440" t="str">
        <f ca="1">VLOOKUP(M440,Role!$C$4:$D$5,2)</f>
        <v>Backup</v>
      </c>
    </row>
    <row r="441" spans="1:14" x14ac:dyDescent="0.2">
      <c r="A441">
        <f t="shared" ca="1" si="54"/>
        <v>53</v>
      </c>
      <c r="B441">
        <f t="shared" ca="1" si="55"/>
        <v>11</v>
      </c>
      <c r="C441">
        <f t="shared" ca="1" si="56"/>
        <v>9</v>
      </c>
      <c r="D441">
        <f t="shared" ca="1" si="57"/>
        <v>1</v>
      </c>
      <c r="F441" t="str">
        <f t="shared" ca="1" si="58"/>
        <v>TR53</v>
      </c>
      <c r="G441" t="str">
        <f ca="1">VLOOKUP(F441,Traders!$C$4:$E$103,2)</f>
        <v>Manal Stanton</v>
      </c>
      <c r="H441" t="str">
        <f ca="1">VLOOKUP(VLOOKUP(F441,Traders!$C$4:$E$103,3),Desks!$C$4:$D450,2)</f>
        <v>Desk 3</v>
      </c>
      <c r="I441" t="str">
        <f t="shared" ca="1" si="59"/>
        <v>CL11</v>
      </c>
      <c r="J441" t="str">
        <f t="shared" ca="1" si="60"/>
        <v>Client 11</v>
      </c>
      <c r="K441" t="str">
        <f t="shared" ca="1" si="61"/>
        <v>MK9</v>
      </c>
      <c r="L441" t="str">
        <f ca="1">VLOOKUP(K441,Markets!$C$4:$D450,2)</f>
        <v>New Zealand</v>
      </c>
      <c r="M441" t="str">
        <f t="shared" ca="1" si="62"/>
        <v>RL1</v>
      </c>
      <c r="N441" t="str">
        <f ca="1">VLOOKUP(M441,Role!$C$4:$D$5,2)</f>
        <v>Backup</v>
      </c>
    </row>
    <row r="442" spans="1:14" x14ac:dyDescent="0.2">
      <c r="A442">
        <f t="shared" ca="1" si="54"/>
        <v>57</v>
      </c>
      <c r="B442">
        <f t="shared" ca="1" si="55"/>
        <v>327</v>
      </c>
      <c r="C442">
        <f t="shared" ca="1" si="56"/>
        <v>2</v>
      </c>
      <c r="D442">
        <f t="shared" ca="1" si="57"/>
        <v>0</v>
      </c>
      <c r="F442" t="str">
        <f t="shared" ca="1" si="58"/>
        <v>TR57</v>
      </c>
      <c r="G442" t="str">
        <f ca="1">VLOOKUP(F442,Traders!$C$4:$E$103,2)</f>
        <v>Connah Mackenzie</v>
      </c>
      <c r="H442" t="str">
        <f ca="1">VLOOKUP(VLOOKUP(F442,Traders!$C$4:$E$103,3),Desks!$C$4:$D451,2)</f>
        <v>Desk 7</v>
      </c>
      <c r="I442" t="str">
        <f t="shared" ca="1" si="59"/>
        <v>CL327</v>
      </c>
      <c r="J442" t="str">
        <f t="shared" ca="1" si="60"/>
        <v>Client 327</v>
      </c>
      <c r="K442" t="str">
        <f t="shared" ca="1" si="61"/>
        <v>MK2</v>
      </c>
      <c r="L442" t="str">
        <f ca="1">VLOOKUP(K442,Markets!$C$4:$D451,2)</f>
        <v>China</v>
      </c>
      <c r="M442" t="str">
        <f t="shared" ca="1" si="62"/>
        <v>RL0</v>
      </c>
      <c r="N442" t="str">
        <f ca="1">VLOOKUP(M442,Role!$C$4:$D$5,2)</f>
        <v>Primary</v>
      </c>
    </row>
    <row r="443" spans="1:14" x14ac:dyDescent="0.2">
      <c r="A443">
        <f t="shared" ca="1" si="54"/>
        <v>37</v>
      </c>
      <c r="B443">
        <f t="shared" ca="1" si="55"/>
        <v>559</v>
      </c>
      <c r="C443">
        <f t="shared" ca="1" si="56"/>
        <v>7</v>
      </c>
      <c r="D443">
        <f t="shared" ca="1" si="57"/>
        <v>1</v>
      </c>
      <c r="F443" t="str">
        <f t="shared" ca="1" si="58"/>
        <v>TR37</v>
      </c>
      <c r="G443" t="str">
        <f ca="1">VLOOKUP(F443,Traders!$C$4:$E$103,2)</f>
        <v>Katelyn Nelson</v>
      </c>
      <c r="H443" t="str">
        <f ca="1">VLOOKUP(VLOOKUP(F443,Traders!$C$4:$E$103,3),Desks!$C$4:$D452,2)</f>
        <v>Desk 7</v>
      </c>
      <c r="I443" t="str">
        <f t="shared" ca="1" si="59"/>
        <v>CL559</v>
      </c>
      <c r="J443" t="str">
        <f t="shared" ca="1" si="60"/>
        <v>Client 559</v>
      </c>
      <c r="K443" t="str">
        <f t="shared" ca="1" si="61"/>
        <v>MK7</v>
      </c>
      <c r="L443" t="str">
        <f ca="1">VLOOKUP(K443,Markets!$C$4:$D452,2)</f>
        <v>Taiwan</v>
      </c>
      <c r="M443" t="str">
        <f t="shared" ca="1" si="62"/>
        <v>RL1</v>
      </c>
      <c r="N443" t="str">
        <f ca="1">VLOOKUP(M443,Role!$C$4:$D$5,2)</f>
        <v>Backup</v>
      </c>
    </row>
    <row r="444" spans="1:14" x14ac:dyDescent="0.2">
      <c r="A444">
        <f t="shared" ca="1" si="54"/>
        <v>40</v>
      </c>
      <c r="B444">
        <f t="shared" ca="1" si="55"/>
        <v>430</v>
      </c>
      <c r="C444">
        <f t="shared" ca="1" si="56"/>
        <v>2</v>
      </c>
      <c r="D444">
        <f t="shared" ca="1" si="57"/>
        <v>0</v>
      </c>
      <c r="F444" t="str">
        <f t="shared" ca="1" si="58"/>
        <v>TR40</v>
      </c>
      <c r="G444" t="str">
        <f ca="1">VLOOKUP(F444,Traders!$C$4:$E$103,2)</f>
        <v>Elysia Zavala</v>
      </c>
      <c r="H444" t="str">
        <f ca="1">VLOOKUP(VLOOKUP(F444,Traders!$C$4:$E$103,3),Desks!$C$4:$D453,2)</f>
        <v>Desk 0</v>
      </c>
      <c r="I444" t="str">
        <f t="shared" ca="1" si="59"/>
        <v>CL430</v>
      </c>
      <c r="J444" t="str">
        <f t="shared" ca="1" si="60"/>
        <v>Client 430</v>
      </c>
      <c r="K444" t="str">
        <f t="shared" ca="1" si="61"/>
        <v>MK2</v>
      </c>
      <c r="L444" t="str">
        <f ca="1">VLOOKUP(K444,Markets!$C$4:$D453,2)</f>
        <v>China</v>
      </c>
      <c r="M444" t="str">
        <f t="shared" ca="1" si="62"/>
        <v>RL0</v>
      </c>
      <c r="N444" t="str">
        <f ca="1">VLOOKUP(M444,Role!$C$4:$D$5,2)</f>
        <v>Primary</v>
      </c>
    </row>
    <row r="445" spans="1:14" x14ac:dyDescent="0.2">
      <c r="A445">
        <f t="shared" ca="1" si="54"/>
        <v>74</v>
      </c>
      <c r="B445">
        <f t="shared" ca="1" si="55"/>
        <v>117</v>
      </c>
      <c r="C445">
        <f t="shared" ca="1" si="56"/>
        <v>5</v>
      </c>
      <c r="D445">
        <f t="shared" ca="1" si="57"/>
        <v>1</v>
      </c>
      <c r="F445" t="str">
        <f t="shared" ca="1" si="58"/>
        <v>TR74</v>
      </c>
      <c r="G445" t="str">
        <f ca="1">VLOOKUP(F445,Traders!$C$4:$E$103,2)</f>
        <v>Mehreen Guevara</v>
      </c>
      <c r="H445" t="str">
        <f ca="1">VLOOKUP(VLOOKUP(F445,Traders!$C$4:$E$103,3),Desks!$C$4:$D454,2)</f>
        <v>Desk 4</v>
      </c>
      <c r="I445" t="str">
        <f t="shared" ca="1" si="59"/>
        <v>CL117</v>
      </c>
      <c r="J445" t="str">
        <f t="shared" ca="1" si="60"/>
        <v>Client 117</v>
      </c>
      <c r="K445" t="str">
        <f t="shared" ca="1" si="61"/>
        <v>MK5</v>
      </c>
      <c r="L445" t="str">
        <f ca="1">VLOOKUP(K445,Markets!$C$4:$D454,2)</f>
        <v>Malaysia</v>
      </c>
      <c r="M445" t="str">
        <f t="shared" ca="1" si="62"/>
        <v>RL1</v>
      </c>
      <c r="N445" t="str">
        <f ca="1">VLOOKUP(M445,Role!$C$4:$D$5,2)</f>
        <v>Backup</v>
      </c>
    </row>
    <row r="446" spans="1:14" x14ac:dyDescent="0.2">
      <c r="A446">
        <f t="shared" ca="1" si="54"/>
        <v>42</v>
      </c>
      <c r="B446">
        <f t="shared" ca="1" si="55"/>
        <v>102</v>
      </c>
      <c r="C446">
        <f t="shared" ca="1" si="56"/>
        <v>1</v>
      </c>
      <c r="D446">
        <f t="shared" ca="1" si="57"/>
        <v>0</v>
      </c>
      <c r="F446" t="str">
        <f t="shared" ca="1" si="58"/>
        <v>TR42</v>
      </c>
      <c r="G446" t="str">
        <f ca="1">VLOOKUP(F446,Traders!$C$4:$E$103,2)</f>
        <v>Danni Sadler</v>
      </c>
      <c r="H446" t="str">
        <f ca="1">VLOOKUP(VLOOKUP(F446,Traders!$C$4:$E$103,3),Desks!$C$4:$D455,2)</f>
        <v>Desk 2</v>
      </c>
      <c r="I446" t="str">
        <f t="shared" ca="1" si="59"/>
        <v>CL102</v>
      </c>
      <c r="J446" t="str">
        <f t="shared" ca="1" si="60"/>
        <v>Client 102</v>
      </c>
      <c r="K446" t="str">
        <f t="shared" ca="1" si="61"/>
        <v>MK1</v>
      </c>
      <c r="L446" t="str">
        <f ca="1">VLOOKUP(K446,Markets!$C$4:$D455,2)</f>
        <v>Hong Kong</v>
      </c>
      <c r="M446" t="str">
        <f t="shared" ca="1" si="62"/>
        <v>RL0</v>
      </c>
      <c r="N446" t="str">
        <f ca="1">VLOOKUP(M446,Role!$C$4:$D$5,2)</f>
        <v>Primary</v>
      </c>
    </row>
    <row r="447" spans="1:14" x14ac:dyDescent="0.2">
      <c r="A447">
        <f t="shared" ca="1" si="54"/>
        <v>87</v>
      </c>
      <c r="B447">
        <f t="shared" ca="1" si="55"/>
        <v>257</v>
      </c>
      <c r="C447">
        <f t="shared" ca="1" si="56"/>
        <v>0</v>
      </c>
      <c r="D447">
        <f t="shared" ca="1" si="57"/>
        <v>0</v>
      </c>
      <c r="F447" t="str">
        <f t="shared" ca="1" si="58"/>
        <v>TR87</v>
      </c>
      <c r="G447" t="str">
        <f ca="1">VLOOKUP(F447,Traders!$C$4:$E$103,2)</f>
        <v>Jena Barclay</v>
      </c>
      <c r="H447" t="str">
        <f ca="1">VLOOKUP(VLOOKUP(F447,Traders!$C$4:$E$103,3),Desks!$C$4:$D456,2)</f>
        <v>Desk 7</v>
      </c>
      <c r="I447" t="str">
        <f t="shared" ca="1" si="59"/>
        <v>CL257</v>
      </c>
      <c r="J447" t="str">
        <f t="shared" ca="1" si="60"/>
        <v>Client 257</v>
      </c>
      <c r="K447" t="str">
        <f t="shared" ca="1" si="61"/>
        <v>MK0</v>
      </c>
      <c r="L447" t="str">
        <f ca="1">VLOOKUP(K447,Markets!$C$4:$D456,2)</f>
        <v>Japan</v>
      </c>
      <c r="M447" t="str">
        <f t="shared" ca="1" si="62"/>
        <v>RL0</v>
      </c>
      <c r="N447" t="str">
        <f ca="1">VLOOKUP(M447,Role!$C$4:$D$5,2)</f>
        <v>Primary</v>
      </c>
    </row>
    <row r="448" spans="1:14" x14ac:dyDescent="0.2">
      <c r="A448">
        <f t="shared" ca="1" si="54"/>
        <v>77</v>
      </c>
      <c r="B448">
        <f t="shared" ca="1" si="55"/>
        <v>960</v>
      </c>
      <c r="C448">
        <f t="shared" ca="1" si="56"/>
        <v>1</v>
      </c>
      <c r="D448">
        <f t="shared" ca="1" si="57"/>
        <v>1</v>
      </c>
      <c r="F448" t="str">
        <f t="shared" ca="1" si="58"/>
        <v>TR77</v>
      </c>
      <c r="G448" t="str">
        <f ca="1">VLOOKUP(F448,Traders!$C$4:$E$103,2)</f>
        <v>Maddox Morin</v>
      </c>
      <c r="H448" t="str">
        <f ca="1">VLOOKUP(VLOOKUP(F448,Traders!$C$4:$E$103,3),Desks!$C$4:$D457,2)</f>
        <v>Desk 7</v>
      </c>
      <c r="I448" t="str">
        <f t="shared" ca="1" si="59"/>
        <v>CL960</v>
      </c>
      <c r="J448" t="str">
        <f t="shared" ca="1" si="60"/>
        <v>Client 960</v>
      </c>
      <c r="K448" t="str">
        <f t="shared" ca="1" si="61"/>
        <v>MK1</v>
      </c>
      <c r="L448" t="str">
        <f ca="1">VLOOKUP(K448,Markets!$C$4:$D457,2)</f>
        <v>Hong Kong</v>
      </c>
      <c r="M448" t="str">
        <f t="shared" ca="1" si="62"/>
        <v>RL1</v>
      </c>
      <c r="N448" t="str">
        <f ca="1">VLOOKUP(M448,Role!$C$4:$D$5,2)</f>
        <v>Backup</v>
      </c>
    </row>
    <row r="449" spans="1:14" x14ac:dyDescent="0.2">
      <c r="A449">
        <f t="shared" ca="1" si="54"/>
        <v>92</v>
      </c>
      <c r="B449">
        <f t="shared" ca="1" si="55"/>
        <v>329</v>
      </c>
      <c r="C449">
        <f t="shared" ca="1" si="56"/>
        <v>7</v>
      </c>
      <c r="D449">
        <f t="shared" ca="1" si="57"/>
        <v>0</v>
      </c>
      <c r="F449" t="str">
        <f t="shared" ca="1" si="58"/>
        <v>TR92</v>
      </c>
      <c r="G449" t="str">
        <f ca="1">VLOOKUP(F449,Traders!$C$4:$E$103,2)</f>
        <v>Leela Avila</v>
      </c>
      <c r="H449" t="str">
        <f ca="1">VLOOKUP(VLOOKUP(F449,Traders!$C$4:$E$103,3),Desks!$C$4:$D458,2)</f>
        <v>Desk 2</v>
      </c>
      <c r="I449" t="str">
        <f t="shared" ca="1" si="59"/>
        <v>CL329</v>
      </c>
      <c r="J449" t="str">
        <f t="shared" ca="1" si="60"/>
        <v>Client 329</v>
      </c>
      <c r="K449" t="str">
        <f t="shared" ca="1" si="61"/>
        <v>MK7</v>
      </c>
      <c r="L449" t="str">
        <f ca="1">VLOOKUP(K449,Markets!$C$4:$D458,2)</f>
        <v>Taiwan</v>
      </c>
      <c r="M449" t="str">
        <f t="shared" ca="1" si="62"/>
        <v>RL0</v>
      </c>
      <c r="N449" t="str">
        <f ca="1">VLOOKUP(M449,Role!$C$4:$D$5,2)</f>
        <v>Primary</v>
      </c>
    </row>
    <row r="450" spans="1:14" x14ac:dyDescent="0.2">
      <c r="A450">
        <f t="shared" ca="1" si="54"/>
        <v>9</v>
      </c>
      <c r="B450">
        <f t="shared" ca="1" si="55"/>
        <v>390</v>
      </c>
      <c r="C450">
        <f t="shared" ca="1" si="56"/>
        <v>8</v>
      </c>
      <c r="D450">
        <f t="shared" ca="1" si="57"/>
        <v>1</v>
      </c>
      <c r="F450" t="str">
        <f t="shared" ca="1" si="58"/>
        <v>TR9</v>
      </c>
      <c r="G450" t="str">
        <f ca="1">VLOOKUP(F450,Traders!$C$4:$E$103,2)</f>
        <v>Shelly Harwood</v>
      </c>
      <c r="H450" t="str">
        <f ca="1">VLOOKUP(VLOOKUP(F450,Traders!$C$4:$E$103,3),Desks!$C$4:$D459,2)</f>
        <v>Desk 9</v>
      </c>
      <c r="I450" t="str">
        <f t="shared" ca="1" si="59"/>
        <v>CL390</v>
      </c>
      <c r="J450" t="str">
        <f t="shared" ca="1" si="60"/>
        <v>Client 390</v>
      </c>
      <c r="K450" t="str">
        <f t="shared" ca="1" si="61"/>
        <v>MK8</v>
      </c>
      <c r="L450" t="str">
        <f ca="1">VLOOKUP(K450,Markets!$C$4:$D459,2)</f>
        <v>India</v>
      </c>
      <c r="M450" t="str">
        <f t="shared" ca="1" si="62"/>
        <v>RL1</v>
      </c>
      <c r="N450" t="str">
        <f ca="1">VLOOKUP(M450,Role!$C$4:$D$5,2)</f>
        <v>Backup</v>
      </c>
    </row>
    <row r="451" spans="1:14" x14ac:dyDescent="0.2">
      <c r="A451">
        <f t="shared" ca="1" si="54"/>
        <v>31</v>
      </c>
      <c r="B451">
        <f t="shared" ca="1" si="55"/>
        <v>449</v>
      </c>
      <c r="C451">
        <f t="shared" ca="1" si="56"/>
        <v>3</v>
      </c>
      <c r="D451">
        <f t="shared" ca="1" si="57"/>
        <v>1</v>
      </c>
      <c r="F451" t="str">
        <f t="shared" ca="1" si="58"/>
        <v>TR31</v>
      </c>
      <c r="G451" t="str">
        <f ca="1">VLOOKUP(F451,Traders!$C$4:$E$103,2)</f>
        <v>Sahil Acevedo</v>
      </c>
      <c r="H451" t="str">
        <f ca="1">VLOOKUP(VLOOKUP(F451,Traders!$C$4:$E$103,3),Desks!$C$4:$D460,2)</f>
        <v>Desk 1</v>
      </c>
      <c r="I451" t="str">
        <f t="shared" ca="1" si="59"/>
        <v>CL449</v>
      </c>
      <c r="J451" t="str">
        <f t="shared" ca="1" si="60"/>
        <v>Client 449</v>
      </c>
      <c r="K451" t="str">
        <f t="shared" ca="1" si="61"/>
        <v>MK3</v>
      </c>
      <c r="L451" t="str">
        <f ca="1">VLOOKUP(K451,Markets!$C$4:$D460,2)</f>
        <v>Singapore</v>
      </c>
      <c r="M451" t="str">
        <f t="shared" ca="1" si="62"/>
        <v>RL1</v>
      </c>
      <c r="N451" t="str">
        <f ca="1">VLOOKUP(M451,Role!$C$4:$D$5,2)</f>
        <v>Backup</v>
      </c>
    </row>
    <row r="452" spans="1:14" x14ac:dyDescent="0.2">
      <c r="A452">
        <f t="shared" ca="1" si="54"/>
        <v>69</v>
      </c>
      <c r="B452">
        <f t="shared" ca="1" si="55"/>
        <v>221</v>
      </c>
      <c r="C452">
        <f t="shared" ca="1" si="56"/>
        <v>5</v>
      </c>
      <c r="D452">
        <f t="shared" ca="1" si="57"/>
        <v>1</v>
      </c>
      <c r="F452" t="str">
        <f t="shared" ca="1" si="58"/>
        <v>TR69</v>
      </c>
      <c r="G452" t="str">
        <f ca="1">VLOOKUP(F452,Traders!$C$4:$E$103,2)</f>
        <v>Amiyah Gilmour</v>
      </c>
      <c r="H452" t="str">
        <f ca="1">VLOOKUP(VLOOKUP(F452,Traders!$C$4:$E$103,3),Desks!$C$4:$D461,2)</f>
        <v>Desk 9</v>
      </c>
      <c r="I452" t="str">
        <f t="shared" ca="1" si="59"/>
        <v>CL221</v>
      </c>
      <c r="J452" t="str">
        <f t="shared" ca="1" si="60"/>
        <v>Client 221</v>
      </c>
      <c r="K452" t="str">
        <f t="shared" ca="1" si="61"/>
        <v>MK5</v>
      </c>
      <c r="L452" t="str">
        <f ca="1">VLOOKUP(K452,Markets!$C$4:$D461,2)</f>
        <v>Malaysia</v>
      </c>
      <c r="M452" t="str">
        <f t="shared" ca="1" si="62"/>
        <v>RL1</v>
      </c>
      <c r="N452" t="str">
        <f ca="1">VLOOKUP(M452,Role!$C$4:$D$5,2)</f>
        <v>Backup</v>
      </c>
    </row>
    <row r="453" spans="1:14" x14ac:dyDescent="0.2">
      <c r="A453">
        <f t="shared" ref="A453:A516" ca="1" si="63">RANDBETWEEN(0,99)</f>
        <v>18</v>
      </c>
      <c r="B453">
        <f t="shared" ref="B453:B516" ca="1" si="64">RANDBETWEEN(0,999)</f>
        <v>817</v>
      </c>
      <c r="C453">
        <f t="shared" ref="C453:C516" ca="1" si="65">RANDBETWEEN(0,9)</f>
        <v>3</v>
      </c>
      <c r="D453">
        <f t="shared" ref="D453:D516" ca="1" si="66">RANDBETWEEN(0,1)</f>
        <v>1</v>
      </c>
      <c r="F453" t="str">
        <f t="shared" ref="F453:F516" ca="1" si="67">"TR"&amp;A453</f>
        <v>TR18</v>
      </c>
      <c r="G453" t="str">
        <f ca="1">VLOOKUP(F453,Traders!$C$4:$E$103,2)</f>
        <v>Daniel Dunkley</v>
      </c>
      <c r="H453" t="str">
        <f ca="1">VLOOKUP(VLOOKUP(F453,Traders!$C$4:$E$103,3),Desks!$C$4:$D462,2)</f>
        <v>Desk 8</v>
      </c>
      <c r="I453" t="str">
        <f t="shared" ref="I453:I516" ca="1" si="68">"CL"&amp;B453</f>
        <v>CL817</v>
      </c>
      <c r="J453" t="str">
        <f t="shared" ref="J453:J516" ca="1" si="69">"Client " &amp; B453</f>
        <v>Client 817</v>
      </c>
      <c r="K453" t="str">
        <f t="shared" ref="K453:K516" ca="1" si="70">"MK"&amp;C453</f>
        <v>MK3</v>
      </c>
      <c r="L453" t="str">
        <f ca="1">VLOOKUP(K453,Markets!$C$4:$D462,2)</f>
        <v>Singapore</v>
      </c>
      <c r="M453" t="str">
        <f t="shared" ref="M453:M516" ca="1" si="71">"RL"&amp;D453</f>
        <v>RL1</v>
      </c>
      <c r="N453" t="str">
        <f ca="1">VLOOKUP(M453,Role!$C$4:$D$5,2)</f>
        <v>Backup</v>
      </c>
    </row>
    <row r="454" spans="1:14" x14ac:dyDescent="0.2">
      <c r="A454">
        <f t="shared" ca="1" si="63"/>
        <v>28</v>
      </c>
      <c r="B454">
        <f t="shared" ca="1" si="64"/>
        <v>90</v>
      </c>
      <c r="C454">
        <f t="shared" ca="1" si="65"/>
        <v>1</v>
      </c>
      <c r="D454">
        <f t="shared" ca="1" si="66"/>
        <v>0</v>
      </c>
      <c r="F454" t="str">
        <f t="shared" ca="1" si="67"/>
        <v>TR28</v>
      </c>
      <c r="G454" t="str">
        <f ca="1">VLOOKUP(F454,Traders!$C$4:$E$103,2)</f>
        <v>Asma Millar</v>
      </c>
      <c r="H454" t="str">
        <f ca="1">VLOOKUP(VLOOKUP(F454,Traders!$C$4:$E$103,3),Desks!$C$4:$D463,2)</f>
        <v>Desk 8</v>
      </c>
      <c r="I454" t="str">
        <f t="shared" ca="1" si="68"/>
        <v>CL90</v>
      </c>
      <c r="J454" t="str">
        <f t="shared" ca="1" si="69"/>
        <v>Client 90</v>
      </c>
      <c r="K454" t="str">
        <f t="shared" ca="1" si="70"/>
        <v>MK1</v>
      </c>
      <c r="L454" t="str">
        <f ca="1">VLOOKUP(K454,Markets!$C$4:$D463,2)</f>
        <v>Hong Kong</v>
      </c>
      <c r="M454" t="str">
        <f t="shared" ca="1" si="71"/>
        <v>RL0</v>
      </c>
      <c r="N454" t="str">
        <f ca="1">VLOOKUP(M454,Role!$C$4:$D$5,2)</f>
        <v>Primary</v>
      </c>
    </row>
    <row r="455" spans="1:14" x14ac:dyDescent="0.2">
      <c r="A455">
        <f t="shared" ca="1" si="63"/>
        <v>21</v>
      </c>
      <c r="B455">
        <f t="shared" ca="1" si="64"/>
        <v>737</v>
      </c>
      <c r="C455">
        <f t="shared" ca="1" si="65"/>
        <v>5</v>
      </c>
      <c r="D455">
        <f t="shared" ca="1" si="66"/>
        <v>1</v>
      </c>
      <c r="F455" t="str">
        <f t="shared" ca="1" si="67"/>
        <v>TR21</v>
      </c>
      <c r="G455" t="str">
        <f ca="1">VLOOKUP(F455,Traders!$C$4:$E$103,2)</f>
        <v>Yvette Mckeown</v>
      </c>
      <c r="H455" t="str">
        <f ca="1">VLOOKUP(VLOOKUP(F455,Traders!$C$4:$E$103,3),Desks!$C$4:$D464,2)</f>
        <v>Desk 1</v>
      </c>
      <c r="I455" t="str">
        <f t="shared" ca="1" si="68"/>
        <v>CL737</v>
      </c>
      <c r="J455" t="str">
        <f t="shared" ca="1" si="69"/>
        <v>Client 737</v>
      </c>
      <c r="K455" t="str">
        <f t="shared" ca="1" si="70"/>
        <v>MK5</v>
      </c>
      <c r="L455" t="str">
        <f ca="1">VLOOKUP(K455,Markets!$C$4:$D464,2)</f>
        <v>Malaysia</v>
      </c>
      <c r="M455" t="str">
        <f t="shared" ca="1" si="71"/>
        <v>RL1</v>
      </c>
      <c r="N455" t="str">
        <f ca="1">VLOOKUP(M455,Role!$C$4:$D$5,2)</f>
        <v>Backup</v>
      </c>
    </row>
    <row r="456" spans="1:14" x14ac:dyDescent="0.2">
      <c r="A456">
        <f t="shared" ca="1" si="63"/>
        <v>95</v>
      </c>
      <c r="B456">
        <f t="shared" ca="1" si="64"/>
        <v>89</v>
      </c>
      <c r="C456">
        <f t="shared" ca="1" si="65"/>
        <v>9</v>
      </c>
      <c r="D456">
        <f t="shared" ca="1" si="66"/>
        <v>0</v>
      </c>
      <c r="F456" t="str">
        <f t="shared" ca="1" si="67"/>
        <v>TR95</v>
      </c>
      <c r="G456" t="str">
        <f ca="1">VLOOKUP(F456,Traders!$C$4:$E$103,2)</f>
        <v>Alara Richards</v>
      </c>
      <c r="H456" t="str">
        <f ca="1">VLOOKUP(VLOOKUP(F456,Traders!$C$4:$E$103,3),Desks!$C$4:$D465,2)</f>
        <v>Desk 5</v>
      </c>
      <c r="I456" t="str">
        <f t="shared" ca="1" si="68"/>
        <v>CL89</v>
      </c>
      <c r="J456" t="str">
        <f t="shared" ca="1" si="69"/>
        <v>Client 89</v>
      </c>
      <c r="K456" t="str">
        <f t="shared" ca="1" si="70"/>
        <v>MK9</v>
      </c>
      <c r="L456" t="str">
        <f ca="1">VLOOKUP(K456,Markets!$C$4:$D465,2)</f>
        <v>New Zealand</v>
      </c>
      <c r="M456" t="str">
        <f t="shared" ca="1" si="71"/>
        <v>RL0</v>
      </c>
      <c r="N456" t="str">
        <f ca="1">VLOOKUP(M456,Role!$C$4:$D$5,2)</f>
        <v>Primary</v>
      </c>
    </row>
    <row r="457" spans="1:14" x14ac:dyDescent="0.2">
      <c r="A457">
        <f t="shared" ca="1" si="63"/>
        <v>76</v>
      </c>
      <c r="B457">
        <f t="shared" ca="1" si="64"/>
        <v>447</v>
      </c>
      <c r="C457">
        <f t="shared" ca="1" si="65"/>
        <v>2</v>
      </c>
      <c r="D457">
        <f t="shared" ca="1" si="66"/>
        <v>1</v>
      </c>
      <c r="F457" t="str">
        <f t="shared" ca="1" si="67"/>
        <v>TR76</v>
      </c>
      <c r="G457" t="str">
        <f ca="1">VLOOKUP(F457,Traders!$C$4:$E$103,2)</f>
        <v>Finnian Wolf</v>
      </c>
      <c r="H457" t="str">
        <f ca="1">VLOOKUP(VLOOKUP(F457,Traders!$C$4:$E$103,3),Desks!$C$4:$D466,2)</f>
        <v>Desk 6</v>
      </c>
      <c r="I457" t="str">
        <f t="shared" ca="1" si="68"/>
        <v>CL447</v>
      </c>
      <c r="J457" t="str">
        <f t="shared" ca="1" si="69"/>
        <v>Client 447</v>
      </c>
      <c r="K457" t="str">
        <f t="shared" ca="1" si="70"/>
        <v>MK2</v>
      </c>
      <c r="L457" t="str">
        <f ca="1">VLOOKUP(K457,Markets!$C$4:$D466,2)</f>
        <v>China</v>
      </c>
      <c r="M457" t="str">
        <f t="shared" ca="1" si="71"/>
        <v>RL1</v>
      </c>
      <c r="N457" t="str">
        <f ca="1">VLOOKUP(M457,Role!$C$4:$D$5,2)</f>
        <v>Backup</v>
      </c>
    </row>
    <row r="458" spans="1:14" x14ac:dyDescent="0.2">
      <c r="A458">
        <f t="shared" ca="1" si="63"/>
        <v>62</v>
      </c>
      <c r="B458">
        <f t="shared" ca="1" si="64"/>
        <v>5</v>
      </c>
      <c r="C458">
        <f t="shared" ca="1" si="65"/>
        <v>6</v>
      </c>
      <c r="D458">
        <f t="shared" ca="1" si="66"/>
        <v>0</v>
      </c>
      <c r="F458" t="str">
        <f t="shared" ca="1" si="67"/>
        <v>TR62</v>
      </c>
      <c r="G458" t="str">
        <f ca="1">VLOOKUP(F458,Traders!$C$4:$E$103,2)</f>
        <v>Sienna-Rose Sims</v>
      </c>
      <c r="H458" t="str">
        <f ca="1">VLOOKUP(VLOOKUP(F458,Traders!$C$4:$E$103,3),Desks!$C$4:$D467,2)</f>
        <v>Desk 2</v>
      </c>
      <c r="I458" t="str">
        <f t="shared" ca="1" si="68"/>
        <v>CL5</v>
      </c>
      <c r="J458" t="str">
        <f t="shared" ca="1" si="69"/>
        <v>Client 5</v>
      </c>
      <c r="K458" t="str">
        <f t="shared" ca="1" si="70"/>
        <v>MK6</v>
      </c>
      <c r="L458" t="str">
        <f ca="1">VLOOKUP(K458,Markets!$C$4:$D467,2)</f>
        <v>Australia</v>
      </c>
      <c r="M458" t="str">
        <f t="shared" ca="1" si="71"/>
        <v>RL0</v>
      </c>
      <c r="N458" t="str">
        <f ca="1">VLOOKUP(M458,Role!$C$4:$D$5,2)</f>
        <v>Primary</v>
      </c>
    </row>
    <row r="459" spans="1:14" x14ac:dyDescent="0.2">
      <c r="A459">
        <f t="shared" ca="1" si="63"/>
        <v>77</v>
      </c>
      <c r="B459">
        <f t="shared" ca="1" si="64"/>
        <v>603</v>
      </c>
      <c r="C459">
        <f t="shared" ca="1" si="65"/>
        <v>4</v>
      </c>
      <c r="D459">
        <f t="shared" ca="1" si="66"/>
        <v>1</v>
      </c>
      <c r="F459" t="str">
        <f t="shared" ca="1" si="67"/>
        <v>TR77</v>
      </c>
      <c r="G459" t="str">
        <f ca="1">VLOOKUP(F459,Traders!$C$4:$E$103,2)</f>
        <v>Maddox Morin</v>
      </c>
      <c r="H459" t="str">
        <f ca="1">VLOOKUP(VLOOKUP(F459,Traders!$C$4:$E$103,3),Desks!$C$4:$D468,2)</f>
        <v>Desk 7</v>
      </c>
      <c r="I459" t="str">
        <f t="shared" ca="1" si="68"/>
        <v>CL603</v>
      </c>
      <c r="J459" t="str">
        <f t="shared" ca="1" si="69"/>
        <v>Client 603</v>
      </c>
      <c r="K459" t="str">
        <f t="shared" ca="1" si="70"/>
        <v>MK4</v>
      </c>
      <c r="L459" t="str">
        <f ca="1">VLOOKUP(K459,Markets!$C$4:$D468,2)</f>
        <v>Korea</v>
      </c>
      <c r="M459" t="str">
        <f t="shared" ca="1" si="71"/>
        <v>RL1</v>
      </c>
      <c r="N459" t="str">
        <f ca="1">VLOOKUP(M459,Role!$C$4:$D$5,2)</f>
        <v>Backup</v>
      </c>
    </row>
    <row r="460" spans="1:14" x14ac:dyDescent="0.2">
      <c r="A460">
        <f t="shared" ca="1" si="63"/>
        <v>68</v>
      </c>
      <c r="B460">
        <f t="shared" ca="1" si="64"/>
        <v>93</v>
      </c>
      <c r="C460">
        <f t="shared" ca="1" si="65"/>
        <v>9</v>
      </c>
      <c r="D460">
        <f t="shared" ca="1" si="66"/>
        <v>1</v>
      </c>
      <c r="F460" t="str">
        <f t="shared" ca="1" si="67"/>
        <v>TR68</v>
      </c>
      <c r="G460" t="str">
        <f ca="1">VLOOKUP(F460,Traders!$C$4:$E$103,2)</f>
        <v>Myron Gutierrez</v>
      </c>
      <c r="H460" t="str">
        <f ca="1">VLOOKUP(VLOOKUP(F460,Traders!$C$4:$E$103,3),Desks!$C$4:$D469,2)</f>
        <v>Desk 8</v>
      </c>
      <c r="I460" t="str">
        <f t="shared" ca="1" si="68"/>
        <v>CL93</v>
      </c>
      <c r="J460" t="str">
        <f t="shared" ca="1" si="69"/>
        <v>Client 93</v>
      </c>
      <c r="K460" t="str">
        <f t="shared" ca="1" si="70"/>
        <v>MK9</v>
      </c>
      <c r="L460" t="str">
        <f ca="1">VLOOKUP(K460,Markets!$C$4:$D469,2)</f>
        <v>New Zealand</v>
      </c>
      <c r="M460" t="str">
        <f t="shared" ca="1" si="71"/>
        <v>RL1</v>
      </c>
      <c r="N460" t="str">
        <f ca="1">VLOOKUP(M460,Role!$C$4:$D$5,2)</f>
        <v>Backup</v>
      </c>
    </row>
    <row r="461" spans="1:14" x14ac:dyDescent="0.2">
      <c r="A461">
        <f t="shared" ca="1" si="63"/>
        <v>76</v>
      </c>
      <c r="B461">
        <f t="shared" ca="1" si="64"/>
        <v>415</v>
      </c>
      <c r="C461">
        <f t="shared" ca="1" si="65"/>
        <v>4</v>
      </c>
      <c r="D461">
        <f t="shared" ca="1" si="66"/>
        <v>1</v>
      </c>
      <c r="F461" t="str">
        <f t="shared" ca="1" si="67"/>
        <v>TR76</v>
      </c>
      <c r="G461" t="str">
        <f ca="1">VLOOKUP(F461,Traders!$C$4:$E$103,2)</f>
        <v>Finnian Wolf</v>
      </c>
      <c r="H461" t="str">
        <f ca="1">VLOOKUP(VLOOKUP(F461,Traders!$C$4:$E$103,3),Desks!$C$4:$D470,2)</f>
        <v>Desk 6</v>
      </c>
      <c r="I461" t="str">
        <f t="shared" ca="1" si="68"/>
        <v>CL415</v>
      </c>
      <c r="J461" t="str">
        <f t="shared" ca="1" si="69"/>
        <v>Client 415</v>
      </c>
      <c r="K461" t="str">
        <f t="shared" ca="1" si="70"/>
        <v>MK4</v>
      </c>
      <c r="L461" t="str">
        <f ca="1">VLOOKUP(K461,Markets!$C$4:$D470,2)</f>
        <v>Korea</v>
      </c>
      <c r="M461" t="str">
        <f t="shared" ca="1" si="71"/>
        <v>RL1</v>
      </c>
      <c r="N461" t="str">
        <f ca="1">VLOOKUP(M461,Role!$C$4:$D$5,2)</f>
        <v>Backup</v>
      </c>
    </row>
    <row r="462" spans="1:14" x14ac:dyDescent="0.2">
      <c r="A462">
        <f t="shared" ca="1" si="63"/>
        <v>50</v>
      </c>
      <c r="B462">
        <f t="shared" ca="1" si="64"/>
        <v>623</v>
      </c>
      <c r="C462">
        <f t="shared" ca="1" si="65"/>
        <v>4</v>
      </c>
      <c r="D462">
        <f t="shared" ca="1" si="66"/>
        <v>0</v>
      </c>
      <c r="F462" t="str">
        <f t="shared" ca="1" si="67"/>
        <v>TR50</v>
      </c>
      <c r="G462" t="str">
        <f ca="1">VLOOKUP(F462,Traders!$C$4:$E$103,2)</f>
        <v>Rhonda Dowling</v>
      </c>
      <c r="H462" t="str">
        <f ca="1">VLOOKUP(VLOOKUP(F462,Traders!$C$4:$E$103,3),Desks!$C$4:$D471,2)</f>
        <v>Desk 0</v>
      </c>
      <c r="I462" t="str">
        <f t="shared" ca="1" si="68"/>
        <v>CL623</v>
      </c>
      <c r="J462" t="str">
        <f t="shared" ca="1" si="69"/>
        <v>Client 623</v>
      </c>
      <c r="K462" t="str">
        <f t="shared" ca="1" si="70"/>
        <v>MK4</v>
      </c>
      <c r="L462" t="str">
        <f ca="1">VLOOKUP(K462,Markets!$C$4:$D471,2)</f>
        <v>Korea</v>
      </c>
      <c r="M462" t="str">
        <f t="shared" ca="1" si="71"/>
        <v>RL0</v>
      </c>
      <c r="N462" t="str">
        <f ca="1">VLOOKUP(M462,Role!$C$4:$D$5,2)</f>
        <v>Primary</v>
      </c>
    </row>
    <row r="463" spans="1:14" x14ac:dyDescent="0.2">
      <c r="A463">
        <f t="shared" ca="1" si="63"/>
        <v>48</v>
      </c>
      <c r="B463">
        <f t="shared" ca="1" si="64"/>
        <v>690</v>
      </c>
      <c r="C463">
        <f t="shared" ca="1" si="65"/>
        <v>1</v>
      </c>
      <c r="D463">
        <f t="shared" ca="1" si="66"/>
        <v>0</v>
      </c>
      <c r="F463" t="str">
        <f t="shared" ca="1" si="67"/>
        <v>TR48</v>
      </c>
      <c r="G463" t="str">
        <f ca="1">VLOOKUP(F463,Traders!$C$4:$E$103,2)</f>
        <v>Caris Parkinson</v>
      </c>
      <c r="H463" t="str">
        <f ca="1">VLOOKUP(VLOOKUP(F463,Traders!$C$4:$E$103,3),Desks!$C$4:$D472,2)</f>
        <v>Desk 8</v>
      </c>
      <c r="I463" t="str">
        <f t="shared" ca="1" si="68"/>
        <v>CL690</v>
      </c>
      <c r="J463" t="str">
        <f t="shared" ca="1" si="69"/>
        <v>Client 690</v>
      </c>
      <c r="K463" t="str">
        <f t="shared" ca="1" si="70"/>
        <v>MK1</v>
      </c>
      <c r="L463" t="str">
        <f ca="1">VLOOKUP(K463,Markets!$C$4:$D472,2)</f>
        <v>Hong Kong</v>
      </c>
      <c r="M463" t="str">
        <f t="shared" ca="1" si="71"/>
        <v>RL0</v>
      </c>
      <c r="N463" t="str">
        <f ca="1">VLOOKUP(M463,Role!$C$4:$D$5,2)</f>
        <v>Primary</v>
      </c>
    </row>
    <row r="464" spans="1:14" x14ac:dyDescent="0.2">
      <c r="A464">
        <f t="shared" ca="1" si="63"/>
        <v>91</v>
      </c>
      <c r="B464">
        <f t="shared" ca="1" si="64"/>
        <v>890</v>
      </c>
      <c r="C464">
        <f t="shared" ca="1" si="65"/>
        <v>9</v>
      </c>
      <c r="D464">
        <f t="shared" ca="1" si="66"/>
        <v>1</v>
      </c>
      <c r="F464" t="str">
        <f t="shared" ca="1" si="67"/>
        <v>TR91</v>
      </c>
      <c r="G464" t="str">
        <f ca="1">VLOOKUP(F464,Traders!$C$4:$E$103,2)</f>
        <v>Mateusz Maxwell</v>
      </c>
      <c r="H464" t="str">
        <f ca="1">VLOOKUP(VLOOKUP(F464,Traders!$C$4:$E$103,3),Desks!$C$4:$D473,2)</f>
        <v>Desk 1</v>
      </c>
      <c r="I464" t="str">
        <f t="shared" ca="1" si="68"/>
        <v>CL890</v>
      </c>
      <c r="J464" t="str">
        <f t="shared" ca="1" si="69"/>
        <v>Client 890</v>
      </c>
      <c r="K464" t="str">
        <f t="shared" ca="1" si="70"/>
        <v>MK9</v>
      </c>
      <c r="L464" t="str">
        <f ca="1">VLOOKUP(K464,Markets!$C$4:$D473,2)</f>
        <v>New Zealand</v>
      </c>
      <c r="M464" t="str">
        <f t="shared" ca="1" si="71"/>
        <v>RL1</v>
      </c>
      <c r="N464" t="str">
        <f ca="1">VLOOKUP(M464,Role!$C$4:$D$5,2)</f>
        <v>Backup</v>
      </c>
    </row>
    <row r="465" spans="1:14" x14ac:dyDescent="0.2">
      <c r="A465">
        <f t="shared" ca="1" si="63"/>
        <v>8</v>
      </c>
      <c r="B465">
        <f t="shared" ca="1" si="64"/>
        <v>3</v>
      </c>
      <c r="C465">
        <f t="shared" ca="1" si="65"/>
        <v>3</v>
      </c>
      <c r="D465">
        <f t="shared" ca="1" si="66"/>
        <v>1</v>
      </c>
      <c r="F465" t="str">
        <f t="shared" ca="1" si="67"/>
        <v>TR8</v>
      </c>
      <c r="G465" t="str">
        <f ca="1">VLOOKUP(F465,Traders!$C$4:$E$103,2)</f>
        <v>Alfie-James Hale</v>
      </c>
      <c r="H465" t="str">
        <f ca="1">VLOOKUP(VLOOKUP(F465,Traders!$C$4:$E$103,3),Desks!$C$4:$D474,2)</f>
        <v>Desk 9</v>
      </c>
      <c r="I465" t="str">
        <f t="shared" ca="1" si="68"/>
        <v>CL3</v>
      </c>
      <c r="J465" t="str">
        <f t="shared" ca="1" si="69"/>
        <v>Client 3</v>
      </c>
      <c r="K465" t="str">
        <f t="shared" ca="1" si="70"/>
        <v>MK3</v>
      </c>
      <c r="L465" t="str">
        <f ca="1">VLOOKUP(K465,Markets!$C$4:$D474,2)</f>
        <v>Singapore</v>
      </c>
      <c r="M465" t="str">
        <f t="shared" ca="1" si="71"/>
        <v>RL1</v>
      </c>
      <c r="N465" t="str">
        <f ca="1">VLOOKUP(M465,Role!$C$4:$D$5,2)</f>
        <v>Backup</v>
      </c>
    </row>
    <row r="466" spans="1:14" x14ac:dyDescent="0.2">
      <c r="A466">
        <f t="shared" ca="1" si="63"/>
        <v>63</v>
      </c>
      <c r="B466">
        <f t="shared" ca="1" si="64"/>
        <v>623</v>
      </c>
      <c r="C466">
        <f t="shared" ca="1" si="65"/>
        <v>6</v>
      </c>
      <c r="D466">
        <f t="shared" ca="1" si="66"/>
        <v>1</v>
      </c>
      <c r="F466" t="str">
        <f t="shared" ca="1" si="67"/>
        <v>TR63</v>
      </c>
      <c r="G466" t="str">
        <f ca="1">VLOOKUP(F466,Traders!$C$4:$E$103,2)</f>
        <v>Neel Donald</v>
      </c>
      <c r="H466" t="str">
        <f ca="1">VLOOKUP(VLOOKUP(F466,Traders!$C$4:$E$103,3),Desks!$C$4:$D475,2)</f>
        <v>Desk 3</v>
      </c>
      <c r="I466" t="str">
        <f t="shared" ca="1" si="68"/>
        <v>CL623</v>
      </c>
      <c r="J466" t="str">
        <f t="shared" ca="1" si="69"/>
        <v>Client 623</v>
      </c>
      <c r="K466" t="str">
        <f t="shared" ca="1" si="70"/>
        <v>MK6</v>
      </c>
      <c r="L466" t="str">
        <f ca="1">VLOOKUP(K466,Markets!$C$4:$D475,2)</f>
        <v>Australia</v>
      </c>
      <c r="M466" t="str">
        <f t="shared" ca="1" si="71"/>
        <v>RL1</v>
      </c>
      <c r="N466" t="str">
        <f ca="1">VLOOKUP(M466,Role!$C$4:$D$5,2)</f>
        <v>Backup</v>
      </c>
    </row>
    <row r="467" spans="1:14" x14ac:dyDescent="0.2">
      <c r="A467">
        <f t="shared" ca="1" si="63"/>
        <v>49</v>
      </c>
      <c r="B467">
        <f t="shared" ca="1" si="64"/>
        <v>328</v>
      </c>
      <c r="C467">
        <f t="shared" ca="1" si="65"/>
        <v>2</v>
      </c>
      <c r="D467">
        <f t="shared" ca="1" si="66"/>
        <v>1</v>
      </c>
      <c r="F467" t="str">
        <f t="shared" ca="1" si="67"/>
        <v>TR49</v>
      </c>
      <c r="G467" t="str">
        <f ca="1">VLOOKUP(F467,Traders!$C$4:$E$103,2)</f>
        <v>Amman Duncan</v>
      </c>
      <c r="H467" t="str">
        <f ca="1">VLOOKUP(VLOOKUP(F467,Traders!$C$4:$E$103,3),Desks!$C$4:$D476,2)</f>
        <v>Desk 9</v>
      </c>
      <c r="I467" t="str">
        <f t="shared" ca="1" si="68"/>
        <v>CL328</v>
      </c>
      <c r="J467" t="str">
        <f t="shared" ca="1" si="69"/>
        <v>Client 328</v>
      </c>
      <c r="K467" t="str">
        <f t="shared" ca="1" si="70"/>
        <v>MK2</v>
      </c>
      <c r="L467" t="str">
        <f ca="1">VLOOKUP(K467,Markets!$C$4:$D476,2)</f>
        <v>China</v>
      </c>
      <c r="M467" t="str">
        <f t="shared" ca="1" si="71"/>
        <v>RL1</v>
      </c>
      <c r="N467" t="str">
        <f ca="1">VLOOKUP(M467,Role!$C$4:$D$5,2)</f>
        <v>Backup</v>
      </c>
    </row>
    <row r="468" spans="1:14" x14ac:dyDescent="0.2">
      <c r="A468">
        <f t="shared" ca="1" si="63"/>
        <v>16</v>
      </c>
      <c r="B468">
        <f t="shared" ca="1" si="64"/>
        <v>613</v>
      </c>
      <c r="C468">
        <f t="shared" ca="1" si="65"/>
        <v>5</v>
      </c>
      <c r="D468">
        <f t="shared" ca="1" si="66"/>
        <v>1</v>
      </c>
      <c r="F468" t="str">
        <f t="shared" ca="1" si="67"/>
        <v>TR16</v>
      </c>
      <c r="G468" t="str">
        <f ca="1">VLOOKUP(F468,Traders!$C$4:$E$103,2)</f>
        <v>Aditi Dupont</v>
      </c>
      <c r="H468" t="str">
        <f ca="1">VLOOKUP(VLOOKUP(F468,Traders!$C$4:$E$103,3),Desks!$C$4:$D477,2)</f>
        <v>Desk 6</v>
      </c>
      <c r="I468" t="str">
        <f t="shared" ca="1" si="68"/>
        <v>CL613</v>
      </c>
      <c r="J468" t="str">
        <f t="shared" ca="1" si="69"/>
        <v>Client 613</v>
      </c>
      <c r="K468" t="str">
        <f t="shared" ca="1" si="70"/>
        <v>MK5</v>
      </c>
      <c r="L468" t="str">
        <f ca="1">VLOOKUP(K468,Markets!$C$4:$D477,2)</f>
        <v>Malaysia</v>
      </c>
      <c r="M468" t="str">
        <f t="shared" ca="1" si="71"/>
        <v>RL1</v>
      </c>
      <c r="N468" t="str">
        <f ca="1">VLOOKUP(M468,Role!$C$4:$D$5,2)</f>
        <v>Backup</v>
      </c>
    </row>
    <row r="469" spans="1:14" x14ac:dyDescent="0.2">
      <c r="A469">
        <f t="shared" ca="1" si="63"/>
        <v>88</v>
      </c>
      <c r="B469">
        <f t="shared" ca="1" si="64"/>
        <v>1</v>
      </c>
      <c r="C469">
        <f t="shared" ca="1" si="65"/>
        <v>2</v>
      </c>
      <c r="D469">
        <f t="shared" ca="1" si="66"/>
        <v>0</v>
      </c>
      <c r="F469" t="str">
        <f t="shared" ca="1" si="67"/>
        <v>TR88</v>
      </c>
      <c r="G469" t="str">
        <f ca="1">VLOOKUP(F469,Traders!$C$4:$E$103,2)</f>
        <v>Enrico Mcarthur</v>
      </c>
      <c r="H469" t="str">
        <f ca="1">VLOOKUP(VLOOKUP(F469,Traders!$C$4:$E$103,3),Desks!$C$4:$D478,2)</f>
        <v>Desk 8</v>
      </c>
      <c r="I469" t="str">
        <f t="shared" ca="1" si="68"/>
        <v>CL1</v>
      </c>
      <c r="J469" t="str">
        <f t="shared" ca="1" si="69"/>
        <v>Client 1</v>
      </c>
      <c r="K469" t="str">
        <f t="shared" ca="1" si="70"/>
        <v>MK2</v>
      </c>
      <c r="L469" t="str">
        <f ca="1">VLOOKUP(K469,Markets!$C$4:$D478,2)</f>
        <v>China</v>
      </c>
      <c r="M469" t="str">
        <f t="shared" ca="1" si="71"/>
        <v>RL0</v>
      </c>
      <c r="N469" t="str">
        <f ca="1">VLOOKUP(M469,Role!$C$4:$D$5,2)</f>
        <v>Primary</v>
      </c>
    </row>
    <row r="470" spans="1:14" x14ac:dyDescent="0.2">
      <c r="A470">
        <f t="shared" ca="1" si="63"/>
        <v>37</v>
      </c>
      <c r="B470">
        <f t="shared" ca="1" si="64"/>
        <v>905</v>
      </c>
      <c r="C470">
        <f t="shared" ca="1" si="65"/>
        <v>5</v>
      </c>
      <c r="D470">
        <f t="shared" ca="1" si="66"/>
        <v>0</v>
      </c>
      <c r="F470" t="str">
        <f t="shared" ca="1" si="67"/>
        <v>TR37</v>
      </c>
      <c r="G470" t="str">
        <f ca="1">VLOOKUP(F470,Traders!$C$4:$E$103,2)</f>
        <v>Katelyn Nelson</v>
      </c>
      <c r="H470" t="str">
        <f ca="1">VLOOKUP(VLOOKUP(F470,Traders!$C$4:$E$103,3),Desks!$C$4:$D479,2)</f>
        <v>Desk 7</v>
      </c>
      <c r="I470" t="str">
        <f t="shared" ca="1" si="68"/>
        <v>CL905</v>
      </c>
      <c r="J470" t="str">
        <f t="shared" ca="1" si="69"/>
        <v>Client 905</v>
      </c>
      <c r="K470" t="str">
        <f t="shared" ca="1" si="70"/>
        <v>MK5</v>
      </c>
      <c r="L470" t="str">
        <f ca="1">VLOOKUP(K470,Markets!$C$4:$D479,2)</f>
        <v>Malaysia</v>
      </c>
      <c r="M470" t="str">
        <f t="shared" ca="1" si="71"/>
        <v>RL0</v>
      </c>
      <c r="N470" t="str">
        <f ca="1">VLOOKUP(M470,Role!$C$4:$D$5,2)</f>
        <v>Primary</v>
      </c>
    </row>
    <row r="471" spans="1:14" x14ac:dyDescent="0.2">
      <c r="A471">
        <f t="shared" ca="1" si="63"/>
        <v>19</v>
      </c>
      <c r="B471">
        <f t="shared" ca="1" si="64"/>
        <v>525</v>
      </c>
      <c r="C471">
        <f t="shared" ca="1" si="65"/>
        <v>3</v>
      </c>
      <c r="D471">
        <f t="shared" ca="1" si="66"/>
        <v>1</v>
      </c>
      <c r="F471" t="str">
        <f t="shared" ca="1" si="67"/>
        <v>TR19</v>
      </c>
      <c r="G471" t="str">
        <f ca="1">VLOOKUP(F471,Traders!$C$4:$E$103,2)</f>
        <v>Kain Bassett</v>
      </c>
      <c r="H471" t="str">
        <f ca="1">VLOOKUP(VLOOKUP(F471,Traders!$C$4:$E$103,3),Desks!$C$4:$D480,2)</f>
        <v>Desk 9</v>
      </c>
      <c r="I471" t="str">
        <f t="shared" ca="1" si="68"/>
        <v>CL525</v>
      </c>
      <c r="J471" t="str">
        <f t="shared" ca="1" si="69"/>
        <v>Client 525</v>
      </c>
      <c r="K471" t="str">
        <f t="shared" ca="1" si="70"/>
        <v>MK3</v>
      </c>
      <c r="L471" t="str">
        <f ca="1">VLOOKUP(K471,Markets!$C$4:$D480,2)</f>
        <v>Singapore</v>
      </c>
      <c r="M471" t="str">
        <f t="shared" ca="1" si="71"/>
        <v>RL1</v>
      </c>
      <c r="N471" t="str">
        <f ca="1">VLOOKUP(M471,Role!$C$4:$D$5,2)</f>
        <v>Backup</v>
      </c>
    </row>
    <row r="472" spans="1:14" x14ac:dyDescent="0.2">
      <c r="A472">
        <f t="shared" ca="1" si="63"/>
        <v>56</v>
      </c>
      <c r="B472">
        <f t="shared" ca="1" si="64"/>
        <v>380</v>
      </c>
      <c r="C472">
        <f t="shared" ca="1" si="65"/>
        <v>2</v>
      </c>
      <c r="D472">
        <f t="shared" ca="1" si="66"/>
        <v>1</v>
      </c>
      <c r="F472" t="str">
        <f t="shared" ca="1" si="67"/>
        <v>TR56</v>
      </c>
      <c r="G472" t="str">
        <f ca="1">VLOOKUP(F472,Traders!$C$4:$E$103,2)</f>
        <v>Ahmet Faulkner</v>
      </c>
      <c r="H472" t="str">
        <f ca="1">VLOOKUP(VLOOKUP(F472,Traders!$C$4:$E$103,3),Desks!$C$4:$D481,2)</f>
        <v>Desk 6</v>
      </c>
      <c r="I472" t="str">
        <f t="shared" ca="1" si="68"/>
        <v>CL380</v>
      </c>
      <c r="J472" t="str">
        <f t="shared" ca="1" si="69"/>
        <v>Client 380</v>
      </c>
      <c r="K472" t="str">
        <f t="shared" ca="1" si="70"/>
        <v>MK2</v>
      </c>
      <c r="L472" t="str">
        <f ca="1">VLOOKUP(K472,Markets!$C$4:$D481,2)</f>
        <v>China</v>
      </c>
      <c r="M472" t="str">
        <f t="shared" ca="1" si="71"/>
        <v>RL1</v>
      </c>
      <c r="N472" t="str">
        <f ca="1">VLOOKUP(M472,Role!$C$4:$D$5,2)</f>
        <v>Backup</v>
      </c>
    </row>
    <row r="473" spans="1:14" x14ac:dyDescent="0.2">
      <c r="A473">
        <f t="shared" ca="1" si="63"/>
        <v>84</v>
      </c>
      <c r="B473">
        <f t="shared" ca="1" si="64"/>
        <v>497</v>
      </c>
      <c r="C473">
        <f t="shared" ca="1" si="65"/>
        <v>9</v>
      </c>
      <c r="D473">
        <f t="shared" ca="1" si="66"/>
        <v>0</v>
      </c>
      <c r="F473" t="str">
        <f t="shared" ca="1" si="67"/>
        <v>TR84</v>
      </c>
      <c r="G473" t="str">
        <f ca="1">VLOOKUP(F473,Traders!$C$4:$E$103,2)</f>
        <v>Poppy-Rose Davison</v>
      </c>
      <c r="H473" t="str">
        <f ca="1">VLOOKUP(VLOOKUP(F473,Traders!$C$4:$E$103,3),Desks!$C$4:$D482,2)</f>
        <v>Desk 4</v>
      </c>
      <c r="I473" t="str">
        <f t="shared" ca="1" si="68"/>
        <v>CL497</v>
      </c>
      <c r="J473" t="str">
        <f t="shared" ca="1" si="69"/>
        <v>Client 497</v>
      </c>
      <c r="K473" t="str">
        <f t="shared" ca="1" si="70"/>
        <v>MK9</v>
      </c>
      <c r="L473" t="str">
        <f ca="1">VLOOKUP(K473,Markets!$C$4:$D482,2)</f>
        <v>New Zealand</v>
      </c>
      <c r="M473" t="str">
        <f t="shared" ca="1" si="71"/>
        <v>RL0</v>
      </c>
      <c r="N473" t="str">
        <f ca="1">VLOOKUP(M473,Role!$C$4:$D$5,2)</f>
        <v>Primary</v>
      </c>
    </row>
    <row r="474" spans="1:14" x14ac:dyDescent="0.2">
      <c r="A474">
        <f t="shared" ca="1" si="63"/>
        <v>5</v>
      </c>
      <c r="B474">
        <f t="shared" ca="1" si="64"/>
        <v>148</v>
      </c>
      <c r="C474">
        <f t="shared" ca="1" si="65"/>
        <v>4</v>
      </c>
      <c r="D474">
        <f t="shared" ca="1" si="66"/>
        <v>1</v>
      </c>
      <c r="F474" t="str">
        <f t="shared" ca="1" si="67"/>
        <v>TR5</v>
      </c>
      <c r="G474" t="str">
        <f ca="1">VLOOKUP(F474,Traders!$C$4:$E$103,2)</f>
        <v>Amman Duncan</v>
      </c>
      <c r="H474" t="str">
        <f ca="1">VLOOKUP(VLOOKUP(F474,Traders!$C$4:$E$103,3),Desks!$C$4:$D483,2)</f>
        <v>Desk 9</v>
      </c>
      <c r="I474" t="str">
        <f t="shared" ca="1" si="68"/>
        <v>CL148</v>
      </c>
      <c r="J474" t="str">
        <f t="shared" ca="1" si="69"/>
        <v>Client 148</v>
      </c>
      <c r="K474" t="str">
        <f t="shared" ca="1" si="70"/>
        <v>MK4</v>
      </c>
      <c r="L474" t="str">
        <f ca="1">VLOOKUP(K474,Markets!$C$4:$D483,2)</f>
        <v>Korea</v>
      </c>
      <c r="M474" t="str">
        <f t="shared" ca="1" si="71"/>
        <v>RL1</v>
      </c>
      <c r="N474" t="str">
        <f ca="1">VLOOKUP(M474,Role!$C$4:$D$5,2)</f>
        <v>Backup</v>
      </c>
    </row>
    <row r="475" spans="1:14" x14ac:dyDescent="0.2">
      <c r="A475">
        <f t="shared" ca="1" si="63"/>
        <v>74</v>
      </c>
      <c r="B475">
        <f t="shared" ca="1" si="64"/>
        <v>935</v>
      </c>
      <c r="C475">
        <f t="shared" ca="1" si="65"/>
        <v>1</v>
      </c>
      <c r="D475">
        <f t="shared" ca="1" si="66"/>
        <v>1</v>
      </c>
      <c r="F475" t="str">
        <f t="shared" ca="1" si="67"/>
        <v>TR74</v>
      </c>
      <c r="G475" t="str">
        <f ca="1">VLOOKUP(F475,Traders!$C$4:$E$103,2)</f>
        <v>Mehreen Guevara</v>
      </c>
      <c r="H475" t="str">
        <f ca="1">VLOOKUP(VLOOKUP(F475,Traders!$C$4:$E$103,3),Desks!$C$4:$D484,2)</f>
        <v>Desk 4</v>
      </c>
      <c r="I475" t="str">
        <f t="shared" ca="1" si="68"/>
        <v>CL935</v>
      </c>
      <c r="J475" t="str">
        <f t="shared" ca="1" si="69"/>
        <v>Client 935</v>
      </c>
      <c r="K475" t="str">
        <f t="shared" ca="1" si="70"/>
        <v>MK1</v>
      </c>
      <c r="L475" t="str">
        <f ca="1">VLOOKUP(K475,Markets!$C$4:$D484,2)</f>
        <v>Hong Kong</v>
      </c>
      <c r="M475" t="str">
        <f t="shared" ca="1" si="71"/>
        <v>RL1</v>
      </c>
      <c r="N475" t="str">
        <f ca="1">VLOOKUP(M475,Role!$C$4:$D$5,2)</f>
        <v>Backup</v>
      </c>
    </row>
    <row r="476" spans="1:14" x14ac:dyDescent="0.2">
      <c r="A476">
        <f t="shared" ca="1" si="63"/>
        <v>50</v>
      </c>
      <c r="B476">
        <f t="shared" ca="1" si="64"/>
        <v>572</v>
      </c>
      <c r="C476">
        <f t="shared" ca="1" si="65"/>
        <v>6</v>
      </c>
      <c r="D476">
        <f t="shared" ca="1" si="66"/>
        <v>0</v>
      </c>
      <c r="F476" t="str">
        <f t="shared" ca="1" si="67"/>
        <v>TR50</v>
      </c>
      <c r="G476" t="str">
        <f ca="1">VLOOKUP(F476,Traders!$C$4:$E$103,2)</f>
        <v>Rhonda Dowling</v>
      </c>
      <c r="H476" t="str">
        <f ca="1">VLOOKUP(VLOOKUP(F476,Traders!$C$4:$E$103,3),Desks!$C$4:$D485,2)</f>
        <v>Desk 0</v>
      </c>
      <c r="I476" t="str">
        <f t="shared" ca="1" si="68"/>
        <v>CL572</v>
      </c>
      <c r="J476" t="str">
        <f t="shared" ca="1" si="69"/>
        <v>Client 572</v>
      </c>
      <c r="K476" t="str">
        <f t="shared" ca="1" si="70"/>
        <v>MK6</v>
      </c>
      <c r="L476" t="str">
        <f ca="1">VLOOKUP(K476,Markets!$C$4:$D485,2)</f>
        <v>Australia</v>
      </c>
      <c r="M476" t="str">
        <f t="shared" ca="1" si="71"/>
        <v>RL0</v>
      </c>
      <c r="N476" t="str">
        <f ca="1">VLOOKUP(M476,Role!$C$4:$D$5,2)</f>
        <v>Primary</v>
      </c>
    </row>
    <row r="477" spans="1:14" x14ac:dyDescent="0.2">
      <c r="A477">
        <f t="shared" ca="1" si="63"/>
        <v>63</v>
      </c>
      <c r="B477">
        <f t="shared" ca="1" si="64"/>
        <v>727</v>
      </c>
      <c r="C477">
        <f t="shared" ca="1" si="65"/>
        <v>5</v>
      </c>
      <c r="D477">
        <f t="shared" ca="1" si="66"/>
        <v>1</v>
      </c>
      <c r="F477" t="str">
        <f t="shared" ca="1" si="67"/>
        <v>TR63</v>
      </c>
      <c r="G477" t="str">
        <f ca="1">VLOOKUP(F477,Traders!$C$4:$E$103,2)</f>
        <v>Neel Donald</v>
      </c>
      <c r="H477" t="str">
        <f ca="1">VLOOKUP(VLOOKUP(F477,Traders!$C$4:$E$103,3),Desks!$C$4:$D486,2)</f>
        <v>Desk 3</v>
      </c>
      <c r="I477" t="str">
        <f t="shared" ca="1" si="68"/>
        <v>CL727</v>
      </c>
      <c r="J477" t="str">
        <f t="shared" ca="1" si="69"/>
        <v>Client 727</v>
      </c>
      <c r="K477" t="str">
        <f t="shared" ca="1" si="70"/>
        <v>MK5</v>
      </c>
      <c r="L477" t="str">
        <f ca="1">VLOOKUP(K477,Markets!$C$4:$D486,2)</f>
        <v>Malaysia</v>
      </c>
      <c r="M477" t="str">
        <f t="shared" ca="1" si="71"/>
        <v>RL1</v>
      </c>
      <c r="N477" t="str">
        <f ca="1">VLOOKUP(M477,Role!$C$4:$D$5,2)</f>
        <v>Backup</v>
      </c>
    </row>
    <row r="478" spans="1:14" x14ac:dyDescent="0.2">
      <c r="A478">
        <f t="shared" ca="1" si="63"/>
        <v>69</v>
      </c>
      <c r="B478">
        <f t="shared" ca="1" si="64"/>
        <v>212</v>
      </c>
      <c r="C478">
        <f t="shared" ca="1" si="65"/>
        <v>1</v>
      </c>
      <c r="D478">
        <f t="shared" ca="1" si="66"/>
        <v>0</v>
      </c>
      <c r="F478" t="str">
        <f t="shared" ca="1" si="67"/>
        <v>TR69</v>
      </c>
      <c r="G478" t="str">
        <f ca="1">VLOOKUP(F478,Traders!$C$4:$E$103,2)</f>
        <v>Amiyah Gilmour</v>
      </c>
      <c r="H478" t="str">
        <f ca="1">VLOOKUP(VLOOKUP(F478,Traders!$C$4:$E$103,3),Desks!$C$4:$D487,2)</f>
        <v>Desk 9</v>
      </c>
      <c r="I478" t="str">
        <f t="shared" ca="1" si="68"/>
        <v>CL212</v>
      </c>
      <c r="J478" t="str">
        <f t="shared" ca="1" si="69"/>
        <v>Client 212</v>
      </c>
      <c r="K478" t="str">
        <f t="shared" ca="1" si="70"/>
        <v>MK1</v>
      </c>
      <c r="L478" t="str">
        <f ca="1">VLOOKUP(K478,Markets!$C$4:$D487,2)</f>
        <v>Hong Kong</v>
      </c>
      <c r="M478" t="str">
        <f t="shared" ca="1" si="71"/>
        <v>RL0</v>
      </c>
      <c r="N478" t="str">
        <f ca="1">VLOOKUP(M478,Role!$C$4:$D$5,2)</f>
        <v>Primary</v>
      </c>
    </row>
    <row r="479" spans="1:14" x14ac:dyDescent="0.2">
      <c r="A479">
        <f t="shared" ca="1" si="63"/>
        <v>62</v>
      </c>
      <c r="B479">
        <f t="shared" ca="1" si="64"/>
        <v>762</v>
      </c>
      <c r="C479">
        <f t="shared" ca="1" si="65"/>
        <v>7</v>
      </c>
      <c r="D479">
        <f t="shared" ca="1" si="66"/>
        <v>1</v>
      </c>
      <c r="F479" t="str">
        <f t="shared" ca="1" si="67"/>
        <v>TR62</v>
      </c>
      <c r="G479" t="str">
        <f ca="1">VLOOKUP(F479,Traders!$C$4:$E$103,2)</f>
        <v>Sienna-Rose Sims</v>
      </c>
      <c r="H479" t="str">
        <f ca="1">VLOOKUP(VLOOKUP(F479,Traders!$C$4:$E$103,3),Desks!$C$4:$D488,2)</f>
        <v>Desk 2</v>
      </c>
      <c r="I479" t="str">
        <f t="shared" ca="1" si="68"/>
        <v>CL762</v>
      </c>
      <c r="J479" t="str">
        <f t="shared" ca="1" si="69"/>
        <v>Client 762</v>
      </c>
      <c r="K479" t="str">
        <f t="shared" ca="1" si="70"/>
        <v>MK7</v>
      </c>
      <c r="L479" t="str">
        <f ca="1">VLOOKUP(K479,Markets!$C$4:$D488,2)</f>
        <v>Taiwan</v>
      </c>
      <c r="M479" t="str">
        <f t="shared" ca="1" si="71"/>
        <v>RL1</v>
      </c>
      <c r="N479" t="str">
        <f ca="1">VLOOKUP(M479,Role!$C$4:$D$5,2)</f>
        <v>Backup</v>
      </c>
    </row>
    <row r="480" spans="1:14" x14ac:dyDescent="0.2">
      <c r="A480">
        <f t="shared" ca="1" si="63"/>
        <v>72</v>
      </c>
      <c r="B480">
        <f t="shared" ca="1" si="64"/>
        <v>258</v>
      </c>
      <c r="C480">
        <f t="shared" ca="1" si="65"/>
        <v>0</v>
      </c>
      <c r="D480">
        <f t="shared" ca="1" si="66"/>
        <v>1</v>
      </c>
      <c r="F480" t="str">
        <f t="shared" ca="1" si="67"/>
        <v>TR72</v>
      </c>
      <c r="G480" t="str">
        <f ca="1">VLOOKUP(F480,Traders!$C$4:$E$103,2)</f>
        <v>Shaurya Manning</v>
      </c>
      <c r="H480" t="str">
        <f ca="1">VLOOKUP(VLOOKUP(F480,Traders!$C$4:$E$103,3),Desks!$C$4:$D489,2)</f>
        <v>Desk 2</v>
      </c>
      <c r="I480" t="str">
        <f t="shared" ca="1" si="68"/>
        <v>CL258</v>
      </c>
      <c r="J480" t="str">
        <f t="shared" ca="1" si="69"/>
        <v>Client 258</v>
      </c>
      <c r="K480" t="str">
        <f t="shared" ca="1" si="70"/>
        <v>MK0</v>
      </c>
      <c r="L480" t="str">
        <f ca="1">VLOOKUP(K480,Markets!$C$4:$D489,2)</f>
        <v>Japan</v>
      </c>
      <c r="M480" t="str">
        <f t="shared" ca="1" si="71"/>
        <v>RL1</v>
      </c>
      <c r="N480" t="str">
        <f ca="1">VLOOKUP(M480,Role!$C$4:$D$5,2)</f>
        <v>Backup</v>
      </c>
    </row>
    <row r="481" spans="1:14" x14ac:dyDescent="0.2">
      <c r="A481">
        <f t="shared" ca="1" si="63"/>
        <v>16</v>
      </c>
      <c r="B481">
        <f t="shared" ca="1" si="64"/>
        <v>571</v>
      </c>
      <c r="C481">
        <f t="shared" ca="1" si="65"/>
        <v>3</v>
      </c>
      <c r="D481">
        <f t="shared" ca="1" si="66"/>
        <v>0</v>
      </c>
      <c r="F481" t="str">
        <f t="shared" ca="1" si="67"/>
        <v>TR16</v>
      </c>
      <c r="G481" t="str">
        <f ca="1">VLOOKUP(F481,Traders!$C$4:$E$103,2)</f>
        <v>Aditi Dupont</v>
      </c>
      <c r="H481" t="str">
        <f ca="1">VLOOKUP(VLOOKUP(F481,Traders!$C$4:$E$103,3),Desks!$C$4:$D490,2)</f>
        <v>Desk 6</v>
      </c>
      <c r="I481" t="str">
        <f t="shared" ca="1" si="68"/>
        <v>CL571</v>
      </c>
      <c r="J481" t="str">
        <f t="shared" ca="1" si="69"/>
        <v>Client 571</v>
      </c>
      <c r="K481" t="str">
        <f t="shared" ca="1" si="70"/>
        <v>MK3</v>
      </c>
      <c r="L481" t="str">
        <f ca="1">VLOOKUP(K481,Markets!$C$4:$D490,2)</f>
        <v>Singapore</v>
      </c>
      <c r="M481" t="str">
        <f t="shared" ca="1" si="71"/>
        <v>RL0</v>
      </c>
      <c r="N481" t="str">
        <f ca="1">VLOOKUP(M481,Role!$C$4:$D$5,2)</f>
        <v>Primary</v>
      </c>
    </row>
    <row r="482" spans="1:14" x14ac:dyDescent="0.2">
      <c r="A482">
        <f t="shared" ca="1" si="63"/>
        <v>20</v>
      </c>
      <c r="B482">
        <f t="shared" ca="1" si="64"/>
        <v>881</v>
      </c>
      <c r="C482">
        <f t="shared" ca="1" si="65"/>
        <v>0</v>
      </c>
      <c r="D482">
        <f t="shared" ca="1" si="66"/>
        <v>1</v>
      </c>
      <c r="F482" t="str">
        <f t="shared" ca="1" si="67"/>
        <v>TR20</v>
      </c>
      <c r="G482" t="str">
        <f ca="1">VLOOKUP(F482,Traders!$C$4:$E$103,2)</f>
        <v>Teigan Greig</v>
      </c>
      <c r="H482" t="str">
        <f ca="1">VLOOKUP(VLOOKUP(F482,Traders!$C$4:$E$103,3),Desks!$C$4:$D491,2)</f>
        <v>Desk 0</v>
      </c>
      <c r="I482" t="str">
        <f t="shared" ca="1" si="68"/>
        <v>CL881</v>
      </c>
      <c r="J482" t="str">
        <f t="shared" ca="1" si="69"/>
        <v>Client 881</v>
      </c>
      <c r="K482" t="str">
        <f t="shared" ca="1" si="70"/>
        <v>MK0</v>
      </c>
      <c r="L482" t="str">
        <f ca="1">VLOOKUP(K482,Markets!$C$4:$D491,2)</f>
        <v>Japan</v>
      </c>
      <c r="M482" t="str">
        <f t="shared" ca="1" si="71"/>
        <v>RL1</v>
      </c>
      <c r="N482" t="str">
        <f ca="1">VLOOKUP(M482,Role!$C$4:$D$5,2)</f>
        <v>Backup</v>
      </c>
    </row>
    <row r="483" spans="1:14" x14ac:dyDescent="0.2">
      <c r="A483">
        <f t="shared" ca="1" si="63"/>
        <v>78</v>
      </c>
      <c r="B483">
        <f t="shared" ca="1" si="64"/>
        <v>989</v>
      </c>
      <c r="C483">
        <f t="shared" ca="1" si="65"/>
        <v>1</v>
      </c>
      <c r="D483">
        <f t="shared" ca="1" si="66"/>
        <v>1</v>
      </c>
      <c r="F483" t="str">
        <f t="shared" ca="1" si="67"/>
        <v>TR78</v>
      </c>
      <c r="G483" t="str">
        <f ca="1">VLOOKUP(F483,Traders!$C$4:$E$103,2)</f>
        <v>Bilal Fuller</v>
      </c>
      <c r="H483" t="str">
        <f ca="1">VLOOKUP(VLOOKUP(F483,Traders!$C$4:$E$103,3),Desks!$C$4:$D492,2)</f>
        <v>Desk 8</v>
      </c>
      <c r="I483" t="str">
        <f t="shared" ca="1" si="68"/>
        <v>CL989</v>
      </c>
      <c r="J483" t="str">
        <f t="shared" ca="1" si="69"/>
        <v>Client 989</v>
      </c>
      <c r="K483" t="str">
        <f t="shared" ca="1" si="70"/>
        <v>MK1</v>
      </c>
      <c r="L483" t="str">
        <f ca="1">VLOOKUP(K483,Markets!$C$4:$D492,2)</f>
        <v>Hong Kong</v>
      </c>
      <c r="M483" t="str">
        <f t="shared" ca="1" si="71"/>
        <v>RL1</v>
      </c>
      <c r="N483" t="str">
        <f ca="1">VLOOKUP(M483,Role!$C$4:$D$5,2)</f>
        <v>Backup</v>
      </c>
    </row>
    <row r="484" spans="1:14" x14ac:dyDescent="0.2">
      <c r="A484">
        <f t="shared" ca="1" si="63"/>
        <v>32</v>
      </c>
      <c r="B484">
        <f t="shared" ca="1" si="64"/>
        <v>925</v>
      </c>
      <c r="C484">
        <f t="shared" ca="1" si="65"/>
        <v>5</v>
      </c>
      <c r="D484">
        <f t="shared" ca="1" si="66"/>
        <v>1</v>
      </c>
      <c r="F484" t="str">
        <f t="shared" ca="1" si="67"/>
        <v>TR32</v>
      </c>
      <c r="G484" t="str">
        <f ca="1">VLOOKUP(F484,Traders!$C$4:$E$103,2)</f>
        <v>Shyla Gomez</v>
      </c>
      <c r="H484" t="str">
        <f ca="1">VLOOKUP(VLOOKUP(F484,Traders!$C$4:$E$103,3),Desks!$C$4:$D493,2)</f>
        <v>Desk 2</v>
      </c>
      <c r="I484" t="str">
        <f t="shared" ca="1" si="68"/>
        <v>CL925</v>
      </c>
      <c r="J484" t="str">
        <f t="shared" ca="1" si="69"/>
        <v>Client 925</v>
      </c>
      <c r="K484" t="str">
        <f t="shared" ca="1" si="70"/>
        <v>MK5</v>
      </c>
      <c r="L484" t="str">
        <f ca="1">VLOOKUP(K484,Markets!$C$4:$D493,2)</f>
        <v>Malaysia</v>
      </c>
      <c r="M484" t="str">
        <f t="shared" ca="1" si="71"/>
        <v>RL1</v>
      </c>
      <c r="N484" t="str">
        <f ca="1">VLOOKUP(M484,Role!$C$4:$D$5,2)</f>
        <v>Backup</v>
      </c>
    </row>
    <row r="485" spans="1:14" x14ac:dyDescent="0.2">
      <c r="A485">
        <f t="shared" ca="1" si="63"/>
        <v>22</v>
      </c>
      <c r="B485">
        <f t="shared" ca="1" si="64"/>
        <v>197</v>
      </c>
      <c r="C485">
        <f t="shared" ca="1" si="65"/>
        <v>6</v>
      </c>
      <c r="D485">
        <f t="shared" ca="1" si="66"/>
        <v>1</v>
      </c>
      <c r="F485" t="str">
        <f t="shared" ca="1" si="67"/>
        <v>TR22</v>
      </c>
      <c r="G485" t="str">
        <f ca="1">VLOOKUP(F485,Traders!$C$4:$E$103,2)</f>
        <v>Izzy Ramirez</v>
      </c>
      <c r="H485" t="str">
        <f ca="1">VLOOKUP(VLOOKUP(F485,Traders!$C$4:$E$103,3),Desks!$C$4:$D494,2)</f>
        <v>Desk 2</v>
      </c>
      <c r="I485" t="str">
        <f t="shared" ca="1" si="68"/>
        <v>CL197</v>
      </c>
      <c r="J485" t="str">
        <f t="shared" ca="1" si="69"/>
        <v>Client 197</v>
      </c>
      <c r="K485" t="str">
        <f t="shared" ca="1" si="70"/>
        <v>MK6</v>
      </c>
      <c r="L485" t="str">
        <f ca="1">VLOOKUP(K485,Markets!$C$4:$D494,2)</f>
        <v>Australia</v>
      </c>
      <c r="M485" t="str">
        <f t="shared" ca="1" si="71"/>
        <v>RL1</v>
      </c>
      <c r="N485" t="str">
        <f ca="1">VLOOKUP(M485,Role!$C$4:$D$5,2)</f>
        <v>Backup</v>
      </c>
    </row>
    <row r="486" spans="1:14" x14ac:dyDescent="0.2">
      <c r="A486">
        <f t="shared" ca="1" si="63"/>
        <v>39</v>
      </c>
      <c r="B486">
        <f t="shared" ca="1" si="64"/>
        <v>541</v>
      </c>
      <c r="C486">
        <f t="shared" ca="1" si="65"/>
        <v>7</v>
      </c>
      <c r="D486">
        <f t="shared" ca="1" si="66"/>
        <v>0</v>
      </c>
      <c r="F486" t="str">
        <f t="shared" ca="1" si="67"/>
        <v>TR39</v>
      </c>
      <c r="G486" t="str">
        <f ca="1">VLOOKUP(F486,Traders!$C$4:$E$103,2)</f>
        <v>Colin Hodgson</v>
      </c>
      <c r="H486" t="str">
        <f ca="1">VLOOKUP(VLOOKUP(F486,Traders!$C$4:$E$103,3),Desks!$C$4:$D495,2)</f>
        <v>Desk 9</v>
      </c>
      <c r="I486" t="str">
        <f t="shared" ca="1" si="68"/>
        <v>CL541</v>
      </c>
      <c r="J486" t="str">
        <f t="shared" ca="1" si="69"/>
        <v>Client 541</v>
      </c>
      <c r="K486" t="str">
        <f t="shared" ca="1" si="70"/>
        <v>MK7</v>
      </c>
      <c r="L486" t="str">
        <f ca="1">VLOOKUP(K486,Markets!$C$4:$D495,2)</f>
        <v>Taiwan</v>
      </c>
      <c r="M486" t="str">
        <f t="shared" ca="1" si="71"/>
        <v>RL0</v>
      </c>
      <c r="N486" t="str">
        <f ca="1">VLOOKUP(M486,Role!$C$4:$D$5,2)</f>
        <v>Primary</v>
      </c>
    </row>
    <row r="487" spans="1:14" x14ac:dyDescent="0.2">
      <c r="A487">
        <f t="shared" ca="1" si="63"/>
        <v>28</v>
      </c>
      <c r="B487">
        <f t="shared" ca="1" si="64"/>
        <v>815</v>
      </c>
      <c r="C487">
        <f t="shared" ca="1" si="65"/>
        <v>7</v>
      </c>
      <c r="D487">
        <f t="shared" ca="1" si="66"/>
        <v>0</v>
      </c>
      <c r="F487" t="str">
        <f t="shared" ca="1" si="67"/>
        <v>TR28</v>
      </c>
      <c r="G487" t="str">
        <f ca="1">VLOOKUP(F487,Traders!$C$4:$E$103,2)</f>
        <v>Asma Millar</v>
      </c>
      <c r="H487" t="str">
        <f ca="1">VLOOKUP(VLOOKUP(F487,Traders!$C$4:$E$103,3),Desks!$C$4:$D496,2)</f>
        <v>Desk 8</v>
      </c>
      <c r="I487" t="str">
        <f t="shared" ca="1" si="68"/>
        <v>CL815</v>
      </c>
      <c r="J487" t="str">
        <f t="shared" ca="1" si="69"/>
        <v>Client 815</v>
      </c>
      <c r="K487" t="str">
        <f t="shared" ca="1" si="70"/>
        <v>MK7</v>
      </c>
      <c r="L487" t="str">
        <f ca="1">VLOOKUP(K487,Markets!$C$4:$D496,2)</f>
        <v>Taiwan</v>
      </c>
      <c r="M487" t="str">
        <f t="shared" ca="1" si="71"/>
        <v>RL0</v>
      </c>
      <c r="N487" t="str">
        <f ca="1">VLOOKUP(M487,Role!$C$4:$D$5,2)</f>
        <v>Primary</v>
      </c>
    </row>
    <row r="488" spans="1:14" x14ac:dyDescent="0.2">
      <c r="A488">
        <f t="shared" ca="1" si="63"/>
        <v>89</v>
      </c>
      <c r="B488">
        <f t="shared" ca="1" si="64"/>
        <v>1</v>
      </c>
      <c r="C488">
        <f t="shared" ca="1" si="65"/>
        <v>1</v>
      </c>
      <c r="D488">
        <f t="shared" ca="1" si="66"/>
        <v>1</v>
      </c>
      <c r="F488" t="str">
        <f t="shared" ca="1" si="67"/>
        <v>TR89</v>
      </c>
      <c r="G488" t="str">
        <f ca="1">VLOOKUP(F488,Traders!$C$4:$E$103,2)</f>
        <v>Shelly Harwood</v>
      </c>
      <c r="H488" t="str">
        <f ca="1">VLOOKUP(VLOOKUP(F488,Traders!$C$4:$E$103,3),Desks!$C$4:$D497,2)</f>
        <v>Desk 9</v>
      </c>
      <c r="I488" t="str">
        <f t="shared" ca="1" si="68"/>
        <v>CL1</v>
      </c>
      <c r="J488" t="str">
        <f t="shared" ca="1" si="69"/>
        <v>Client 1</v>
      </c>
      <c r="K488" t="str">
        <f t="shared" ca="1" si="70"/>
        <v>MK1</v>
      </c>
      <c r="L488" t="str">
        <f ca="1">VLOOKUP(K488,Markets!$C$4:$D497,2)</f>
        <v>Hong Kong</v>
      </c>
      <c r="M488" t="str">
        <f t="shared" ca="1" si="71"/>
        <v>RL1</v>
      </c>
      <c r="N488" t="str">
        <f ca="1">VLOOKUP(M488,Role!$C$4:$D$5,2)</f>
        <v>Backup</v>
      </c>
    </row>
    <row r="489" spans="1:14" x14ac:dyDescent="0.2">
      <c r="A489">
        <f t="shared" ca="1" si="63"/>
        <v>45</v>
      </c>
      <c r="B489">
        <f t="shared" ca="1" si="64"/>
        <v>718</v>
      </c>
      <c r="C489">
        <f t="shared" ca="1" si="65"/>
        <v>0</v>
      </c>
      <c r="D489">
        <f t="shared" ca="1" si="66"/>
        <v>0</v>
      </c>
      <c r="F489" t="str">
        <f t="shared" ca="1" si="67"/>
        <v>TR45</v>
      </c>
      <c r="G489" t="str">
        <f ca="1">VLOOKUP(F489,Traders!$C$4:$E$103,2)</f>
        <v>Emrys Currie</v>
      </c>
      <c r="H489" t="str">
        <f ca="1">VLOOKUP(VLOOKUP(F489,Traders!$C$4:$E$103,3),Desks!$C$4:$D498,2)</f>
        <v>Desk 5</v>
      </c>
      <c r="I489" t="str">
        <f t="shared" ca="1" si="68"/>
        <v>CL718</v>
      </c>
      <c r="J489" t="str">
        <f t="shared" ca="1" si="69"/>
        <v>Client 718</v>
      </c>
      <c r="K489" t="str">
        <f t="shared" ca="1" si="70"/>
        <v>MK0</v>
      </c>
      <c r="L489" t="str">
        <f ca="1">VLOOKUP(K489,Markets!$C$4:$D498,2)</f>
        <v>Japan</v>
      </c>
      <c r="M489" t="str">
        <f t="shared" ca="1" si="71"/>
        <v>RL0</v>
      </c>
      <c r="N489" t="str">
        <f ca="1">VLOOKUP(M489,Role!$C$4:$D$5,2)</f>
        <v>Primary</v>
      </c>
    </row>
    <row r="490" spans="1:14" x14ac:dyDescent="0.2">
      <c r="A490">
        <f t="shared" ca="1" si="63"/>
        <v>75</v>
      </c>
      <c r="B490">
        <f t="shared" ca="1" si="64"/>
        <v>740</v>
      </c>
      <c r="C490">
        <f t="shared" ca="1" si="65"/>
        <v>5</v>
      </c>
      <c r="D490">
        <f t="shared" ca="1" si="66"/>
        <v>1</v>
      </c>
      <c r="F490" t="str">
        <f t="shared" ca="1" si="67"/>
        <v>TR75</v>
      </c>
      <c r="G490" t="str">
        <f ca="1">VLOOKUP(F490,Traders!$C$4:$E$103,2)</f>
        <v>Georgiana Park</v>
      </c>
      <c r="H490" t="str">
        <f ca="1">VLOOKUP(VLOOKUP(F490,Traders!$C$4:$E$103,3),Desks!$C$4:$D499,2)</f>
        <v>Desk 5</v>
      </c>
      <c r="I490" t="str">
        <f t="shared" ca="1" si="68"/>
        <v>CL740</v>
      </c>
      <c r="J490" t="str">
        <f t="shared" ca="1" si="69"/>
        <v>Client 740</v>
      </c>
      <c r="K490" t="str">
        <f t="shared" ca="1" si="70"/>
        <v>MK5</v>
      </c>
      <c r="L490" t="str">
        <f ca="1">VLOOKUP(K490,Markets!$C$4:$D499,2)</f>
        <v>Malaysia</v>
      </c>
      <c r="M490" t="str">
        <f t="shared" ca="1" si="71"/>
        <v>RL1</v>
      </c>
      <c r="N490" t="str">
        <f ca="1">VLOOKUP(M490,Role!$C$4:$D$5,2)</f>
        <v>Backup</v>
      </c>
    </row>
    <row r="491" spans="1:14" x14ac:dyDescent="0.2">
      <c r="A491">
        <f t="shared" ca="1" si="63"/>
        <v>42</v>
      </c>
      <c r="B491">
        <f t="shared" ca="1" si="64"/>
        <v>213</v>
      </c>
      <c r="C491">
        <f t="shared" ca="1" si="65"/>
        <v>6</v>
      </c>
      <c r="D491">
        <f t="shared" ca="1" si="66"/>
        <v>0</v>
      </c>
      <c r="F491" t="str">
        <f t="shared" ca="1" si="67"/>
        <v>TR42</v>
      </c>
      <c r="G491" t="str">
        <f ca="1">VLOOKUP(F491,Traders!$C$4:$E$103,2)</f>
        <v>Danni Sadler</v>
      </c>
      <c r="H491" t="str">
        <f ca="1">VLOOKUP(VLOOKUP(F491,Traders!$C$4:$E$103,3),Desks!$C$4:$D500,2)</f>
        <v>Desk 2</v>
      </c>
      <c r="I491" t="str">
        <f t="shared" ca="1" si="68"/>
        <v>CL213</v>
      </c>
      <c r="J491" t="str">
        <f t="shared" ca="1" si="69"/>
        <v>Client 213</v>
      </c>
      <c r="K491" t="str">
        <f t="shared" ca="1" si="70"/>
        <v>MK6</v>
      </c>
      <c r="L491" t="str">
        <f ca="1">VLOOKUP(K491,Markets!$C$4:$D500,2)</f>
        <v>Australia</v>
      </c>
      <c r="M491" t="str">
        <f t="shared" ca="1" si="71"/>
        <v>RL0</v>
      </c>
      <c r="N491" t="str">
        <f ca="1">VLOOKUP(M491,Role!$C$4:$D$5,2)</f>
        <v>Primary</v>
      </c>
    </row>
    <row r="492" spans="1:14" x14ac:dyDescent="0.2">
      <c r="A492">
        <f t="shared" ca="1" si="63"/>
        <v>27</v>
      </c>
      <c r="B492">
        <f t="shared" ca="1" si="64"/>
        <v>905</v>
      </c>
      <c r="C492">
        <f t="shared" ca="1" si="65"/>
        <v>7</v>
      </c>
      <c r="D492">
        <f t="shared" ca="1" si="66"/>
        <v>1</v>
      </c>
      <c r="F492" t="str">
        <f t="shared" ca="1" si="67"/>
        <v>TR27</v>
      </c>
      <c r="G492" t="str">
        <f ca="1">VLOOKUP(F492,Traders!$C$4:$E$103,2)</f>
        <v>Isis Ramos</v>
      </c>
      <c r="H492" t="str">
        <f ca="1">VLOOKUP(VLOOKUP(F492,Traders!$C$4:$E$103,3),Desks!$C$4:$D501,2)</f>
        <v>Desk 7</v>
      </c>
      <c r="I492" t="str">
        <f t="shared" ca="1" si="68"/>
        <v>CL905</v>
      </c>
      <c r="J492" t="str">
        <f t="shared" ca="1" si="69"/>
        <v>Client 905</v>
      </c>
      <c r="K492" t="str">
        <f t="shared" ca="1" si="70"/>
        <v>MK7</v>
      </c>
      <c r="L492" t="str">
        <f ca="1">VLOOKUP(K492,Markets!$C$4:$D501,2)</f>
        <v>Taiwan</v>
      </c>
      <c r="M492" t="str">
        <f t="shared" ca="1" si="71"/>
        <v>RL1</v>
      </c>
      <c r="N492" t="str">
        <f ca="1">VLOOKUP(M492,Role!$C$4:$D$5,2)</f>
        <v>Backup</v>
      </c>
    </row>
    <row r="493" spans="1:14" x14ac:dyDescent="0.2">
      <c r="A493">
        <f t="shared" ca="1" si="63"/>
        <v>28</v>
      </c>
      <c r="B493">
        <f t="shared" ca="1" si="64"/>
        <v>622</v>
      </c>
      <c r="C493">
        <f t="shared" ca="1" si="65"/>
        <v>9</v>
      </c>
      <c r="D493">
        <f t="shared" ca="1" si="66"/>
        <v>1</v>
      </c>
      <c r="F493" t="str">
        <f t="shared" ca="1" si="67"/>
        <v>TR28</v>
      </c>
      <c r="G493" t="str">
        <f ca="1">VLOOKUP(F493,Traders!$C$4:$E$103,2)</f>
        <v>Asma Millar</v>
      </c>
      <c r="H493" t="str">
        <f ca="1">VLOOKUP(VLOOKUP(F493,Traders!$C$4:$E$103,3),Desks!$C$4:$D502,2)</f>
        <v>Desk 8</v>
      </c>
      <c r="I493" t="str">
        <f t="shared" ca="1" si="68"/>
        <v>CL622</v>
      </c>
      <c r="J493" t="str">
        <f t="shared" ca="1" si="69"/>
        <v>Client 622</v>
      </c>
      <c r="K493" t="str">
        <f t="shared" ca="1" si="70"/>
        <v>MK9</v>
      </c>
      <c r="L493" t="str">
        <f ca="1">VLOOKUP(K493,Markets!$C$4:$D502,2)</f>
        <v>New Zealand</v>
      </c>
      <c r="M493" t="str">
        <f t="shared" ca="1" si="71"/>
        <v>RL1</v>
      </c>
      <c r="N493" t="str">
        <f ca="1">VLOOKUP(M493,Role!$C$4:$D$5,2)</f>
        <v>Backup</v>
      </c>
    </row>
    <row r="494" spans="1:14" x14ac:dyDescent="0.2">
      <c r="A494">
        <f t="shared" ca="1" si="63"/>
        <v>55</v>
      </c>
      <c r="B494">
        <f t="shared" ca="1" si="64"/>
        <v>785</v>
      </c>
      <c r="C494">
        <f t="shared" ca="1" si="65"/>
        <v>1</v>
      </c>
      <c r="D494">
        <f t="shared" ca="1" si="66"/>
        <v>1</v>
      </c>
      <c r="F494" t="str">
        <f t="shared" ca="1" si="67"/>
        <v>TR55</v>
      </c>
      <c r="G494" t="str">
        <f ca="1">VLOOKUP(F494,Traders!$C$4:$E$103,2)</f>
        <v>Kaya Knapp</v>
      </c>
      <c r="H494" t="str">
        <f ca="1">VLOOKUP(VLOOKUP(F494,Traders!$C$4:$E$103,3),Desks!$C$4:$D503,2)</f>
        <v>Desk 5</v>
      </c>
      <c r="I494" t="str">
        <f t="shared" ca="1" si="68"/>
        <v>CL785</v>
      </c>
      <c r="J494" t="str">
        <f t="shared" ca="1" si="69"/>
        <v>Client 785</v>
      </c>
      <c r="K494" t="str">
        <f t="shared" ca="1" si="70"/>
        <v>MK1</v>
      </c>
      <c r="L494" t="str">
        <f ca="1">VLOOKUP(K494,Markets!$C$4:$D503,2)</f>
        <v>Hong Kong</v>
      </c>
      <c r="M494" t="str">
        <f t="shared" ca="1" si="71"/>
        <v>RL1</v>
      </c>
      <c r="N494" t="str">
        <f ca="1">VLOOKUP(M494,Role!$C$4:$D$5,2)</f>
        <v>Backup</v>
      </c>
    </row>
    <row r="495" spans="1:14" x14ac:dyDescent="0.2">
      <c r="A495">
        <f t="shared" ca="1" si="63"/>
        <v>33</v>
      </c>
      <c r="B495">
        <f t="shared" ca="1" si="64"/>
        <v>174</v>
      </c>
      <c r="C495">
        <f t="shared" ca="1" si="65"/>
        <v>2</v>
      </c>
      <c r="D495">
        <f t="shared" ca="1" si="66"/>
        <v>1</v>
      </c>
      <c r="F495" t="str">
        <f t="shared" ca="1" si="67"/>
        <v>TR33</v>
      </c>
      <c r="G495" t="str">
        <f ca="1">VLOOKUP(F495,Traders!$C$4:$E$103,2)</f>
        <v>Caroline Colon</v>
      </c>
      <c r="H495" t="str">
        <f ca="1">VLOOKUP(VLOOKUP(F495,Traders!$C$4:$E$103,3),Desks!$C$4:$D504,2)</f>
        <v>Desk 3</v>
      </c>
      <c r="I495" t="str">
        <f t="shared" ca="1" si="68"/>
        <v>CL174</v>
      </c>
      <c r="J495" t="str">
        <f t="shared" ca="1" si="69"/>
        <v>Client 174</v>
      </c>
      <c r="K495" t="str">
        <f t="shared" ca="1" si="70"/>
        <v>MK2</v>
      </c>
      <c r="L495" t="str">
        <f ca="1">VLOOKUP(K495,Markets!$C$4:$D504,2)</f>
        <v>China</v>
      </c>
      <c r="M495" t="str">
        <f t="shared" ca="1" si="71"/>
        <v>RL1</v>
      </c>
      <c r="N495" t="str">
        <f ca="1">VLOOKUP(M495,Role!$C$4:$D$5,2)</f>
        <v>Backup</v>
      </c>
    </row>
    <row r="496" spans="1:14" x14ac:dyDescent="0.2">
      <c r="A496">
        <f t="shared" ca="1" si="63"/>
        <v>91</v>
      </c>
      <c r="B496">
        <f t="shared" ca="1" si="64"/>
        <v>466</v>
      </c>
      <c r="C496">
        <f t="shared" ca="1" si="65"/>
        <v>2</v>
      </c>
      <c r="D496">
        <f t="shared" ca="1" si="66"/>
        <v>0</v>
      </c>
      <c r="F496" t="str">
        <f t="shared" ca="1" si="67"/>
        <v>TR91</v>
      </c>
      <c r="G496" t="str">
        <f ca="1">VLOOKUP(F496,Traders!$C$4:$E$103,2)</f>
        <v>Mateusz Maxwell</v>
      </c>
      <c r="H496" t="str">
        <f ca="1">VLOOKUP(VLOOKUP(F496,Traders!$C$4:$E$103,3),Desks!$C$4:$D505,2)</f>
        <v>Desk 1</v>
      </c>
      <c r="I496" t="str">
        <f t="shared" ca="1" si="68"/>
        <v>CL466</v>
      </c>
      <c r="J496" t="str">
        <f t="shared" ca="1" si="69"/>
        <v>Client 466</v>
      </c>
      <c r="K496" t="str">
        <f t="shared" ca="1" si="70"/>
        <v>MK2</v>
      </c>
      <c r="L496" t="str">
        <f ca="1">VLOOKUP(K496,Markets!$C$4:$D505,2)</f>
        <v>China</v>
      </c>
      <c r="M496" t="str">
        <f t="shared" ca="1" si="71"/>
        <v>RL0</v>
      </c>
      <c r="N496" t="str">
        <f ca="1">VLOOKUP(M496,Role!$C$4:$D$5,2)</f>
        <v>Primary</v>
      </c>
    </row>
    <row r="497" spans="1:14" x14ac:dyDescent="0.2">
      <c r="A497">
        <f t="shared" ca="1" si="63"/>
        <v>6</v>
      </c>
      <c r="B497">
        <f t="shared" ca="1" si="64"/>
        <v>893</v>
      </c>
      <c r="C497">
        <f t="shared" ca="1" si="65"/>
        <v>1</v>
      </c>
      <c r="D497">
        <f t="shared" ca="1" si="66"/>
        <v>1</v>
      </c>
      <c r="F497" t="str">
        <f t="shared" ca="1" si="67"/>
        <v>TR6</v>
      </c>
      <c r="G497" t="str">
        <f ca="1">VLOOKUP(F497,Traders!$C$4:$E$103,2)</f>
        <v>Laiba Norman</v>
      </c>
      <c r="H497" t="str">
        <f ca="1">VLOOKUP(VLOOKUP(F497,Traders!$C$4:$E$103,3),Desks!$C$4:$D506,2)</f>
        <v>Desk 9</v>
      </c>
      <c r="I497" t="str">
        <f t="shared" ca="1" si="68"/>
        <v>CL893</v>
      </c>
      <c r="J497" t="str">
        <f t="shared" ca="1" si="69"/>
        <v>Client 893</v>
      </c>
      <c r="K497" t="str">
        <f t="shared" ca="1" si="70"/>
        <v>MK1</v>
      </c>
      <c r="L497" t="str">
        <f ca="1">VLOOKUP(K497,Markets!$C$4:$D506,2)</f>
        <v>Hong Kong</v>
      </c>
      <c r="M497" t="str">
        <f t="shared" ca="1" si="71"/>
        <v>RL1</v>
      </c>
      <c r="N497" t="str">
        <f ca="1">VLOOKUP(M497,Role!$C$4:$D$5,2)</f>
        <v>Backup</v>
      </c>
    </row>
    <row r="498" spans="1:14" x14ac:dyDescent="0.2">
      <c r="A498">
        <f t="shared" ca="1" si="63"/>
        <v>26</v>
      </c>
      <c r="B498">
        <f t="shared" ca="1" si="64"/>
        <v>435</v>
      </c>
      <c r="C498">
        <f t="shared" ca="1" si="65"/>
        <v>8</v>
      </c>
      <c r="D498">
        <f t="shared" ca="1" si="66"/>
        <v>1</v>
      </c>
      <c r="F498" t="str">
        <f t="shared" ca="1" si="67"/>
        <v>TR26</v>
      </c>
      <c r="G498" t="str">
        <f ca="1">VLOOKUP(F498,Traders!$C$4:$E$103,2)</f>
        <v>Bella-Rose Vickers</v>
      </c>
      <c r="H498" t="str">
        <f ca="1">VLOOKUP(VLOOKUP(F498,Traders!$C$4:$E$103,3),Desks!$C$4:$D507,2)</f>
        <v>Desk 6</v>
      </c>
      <c r="I498" t="str">
        <f t="shared" ca="1" si="68"/>
        <v>CL435</v>
      </c>
      <c r="J498" t="str">
        <f t="shared" ca="1" si="69"/>
        <v>Client 435</v>
      </c>
      <c r="K498" t="str">
        <f t="shared" ca="1" si="70"/>
        <v>MK8</v>
      </c>
      <c r="L498" t="str">
        <f ca="1">VLOOKUP(K498,Markets!$C$4:$D507,2)</f>
        <v>India</v>
      </c>
      <c r="M498" t="str">
        <f t="shared" ca="1" si="71"/>
        <v>RL1</v>
      </c>
      <c r="N498" t="str">
        <f ca="1">VLOOKUP(M498,Role!$C$4:$D$5,2)</f>
        <v>Backup</v>
      </c>
    </row>
    <row r="499" spans="1:14" x14ac:dyDescent="0.2">
      <c r="A499">
        <f t="shared" ca="1" si="63"/>
        <v>55</v>
      </c>
      <c r="B499">
        <f t="shared" ca="1" si="64"/>
        <v>706</v>
      </c>
      <c r="C499">
        <f t="shared" ca="1" si="65"/>
        <v>3</v>
      </c>
      <c r="D499">
        <f t="shared" ca="1" si="66"/>
        <v>1</v>
      </c>
      <c r="F499" t="str">
        <f t="shared" ca="1" si="67"/>
        <v>TR55</v>
      </c>
      <c r="G499" t="str">
        <f ca="1">VLOOKUP(F499,Traders!$C$4:$E$103,2)</f>
        <v>Kaya Knapp</v>
      </c>
      <c r="H499" t="str">
        <f ca="1">VLOOKUP(VLOOKUP(F499,Traders!$C$4:$E$103,3),Desks!$C$4:$D508,2)</f>
        <v>Desk 5</v>
      </c>
      <c r="I499" t="str">
        <f t="shared" ca="1" si="68"/>
        <v>CL706</v>
      </c>
      <c r="J499" t="str">
        <f t="shared" ca="1" si="69"/>
        <v>Client 706</v>
      </c>
      <c r="K499" t="str">
        <f t="shared" ca="1" si="70"/>
        <v>MK3</v>
      </c>
      <c r="L499" t="str">
        <f ca="1">VLOOKUP(K499,Markets!$C$4:$D508,2)</f>
        <v>Singapore</v>
      </c>
      <c r="M499" t="str">
        <f t="shared" ca="1" si="71"/>
        <v>RL1</v>
      </c>
      <c r="N499" t="str">
        <f ca="1">VLOOKUP(M499,Role!$C$4:$D$5,2)</f>
        <v>Backup</v>
      </c>
    </row>
    <row r="500" spans="1:14" x14ac:dyDescent="0.2">
      <c r="A500">
        <f t="shared" ca="1" si="63"/>
        <v>16</v>
      </c>
      <c r="B500">
        <f t="shared" ca="1" si="64"/>
        <v>577</v>
      </c>
      <c r="C500">
        <f t="shared" ca="1" si="65"/>
        <v>7</v>
      </c>
      <c r="D500">
        <f t="shared" ca="1" si="66"/>
        <v>1</v>
      </c>
      <c r="F500" t="str">
        <f t="shared" ca="1" si="67"/>
        <v>TR16</v>
      </c>
      <c r="G500" t="str">
        <f ca="1">VLOOKUP(F500,Traders!$C$4:$E$103,2)</f>
        <v>Aditi Dupont</v>
      </c>
      <c r="H500" t="str">
        <f ca="1">VLOOKUP(VLOOKUP(F500,Traders!$C$4:$E$103,3),Desks!$C$4:$D509,2)</f>
        <v>Desk 6</v>
      </c>
      <c r="I500" t="str">
        <f t="shared" ca="1" si="68"/>
        <v>CL577</v>
      </c>
      <c r="J500" t="str">
        <f t="shared" ca="1" si="69"/>
        <v>Client 577</v>
      </c>
      <c r="K500" t="str">
        <f t="shared" ca="1" si="70"/>
        <v>MK7</v>
      </c>
      <c r="L500" t="str">
        <f ca="1">VLOOKUP(K500,Markets!$C$4:$D509,2)</f>
        <v>Taiwan</v>
      </c>
      <c r="M500" t="str">
        <f t="shared" ca="1" si="71"/>
        <v>RL1</v>
      </c>
      <c r="N500" t="str">
        <f ca="1">VLOOKUP(M500,Role!$C$4:$D$5,2)</f>
        <v>Backup</v>
      </c>
    </row>
    <row r="501" spans="1:14" x14ac:dyDescent="0.2">
      <c r="A501">
        <f t="shared" ca="1" si="63"/>
        <v>6</v>
      </c>
      <c r="B501">
        <f t="shared" ca="1" si="64"/>
        <v>629</v>
      </c>
      <c r="C501">
        <f t="shared" ca="1" si="65"/>
        <v>0</v>
      </c>
      <c r="D501">
        <f t="shared" ca="1" si="66"/>
        <v>1</v>
      </c>
      <c r="F501" t="str">
        <f t="shared" ca="1" si="67"/>
        <v>TR6</v>
      </c>
      <c r="G501" t="str">
        <f ca="1">VLOOKUP(F501,Traders!$C$4:$E$103,2)</f>
        <v>Laiba Norman</v>
      </c>
      <c r="H501" t="str">
        <f ca="1">VLOOKUP(VLOOKUP(F501,Traders!$C$4:$E$103,3),Desks!$C$4:$D510,2)</f>
        <v>Desk 9</v>
      </c>
      <c r="I501" t="str">
        <f t="shared" ca="1" si="68"/>
        <v>CL629</v>
      </c>
      <c r="J501" t="str">
        <f t="shared" ca="1" si="69"/>
        <v>Client 629</v>
      </c>
      <c r="K501" t="str">
        <f t="shared" ca="1" si="70"/>
        <v>MK0</v>
      </c>
      <c r="L501" t="str">
        <f ca="1">VLOOKUP(K501,Markets!$C$4:$D510,2)</f>
        <v>Japan</v>
      </c>
      <c r="M501" t="str">
        <f t="shared" ca="1" si="71"/>
        <v>RL1</v>
      </c>
      <c r="N501" t="str">
        <f ca="1">VLOOKUP(M501,Role!$C$4:$D$5,2)</f>
        <v>Backup</v>
      </c>
    </row>
    <row r="502" spans="1:14" x14ac:dyDescent="0.2">
      <c r="A502">
        <f t="shared" ca="1" si="63"/>
        <v>40</v>
      </c>
      <c r="B502">
        <f t="shared" ca="1" si="64"/>
        <v>725</v>
      </c>
      <c r="C502">
        <f t="shared" ca="1" si="65"/>
        <v>3</v>
      </c>
      <c r="D502">
        <f t="shared" ca="1" si="66"/>
        <v>0</v>
      </c>
      <c r="F502" t="str">
        <f t="shared" ca="1" si="67"/>
        <v>TR40</v>
      </c>
      <c r="G502" t="str">
        <f ca="1">VLOOKUP(F502,Traders!$C$4:$E$103,2)</f>
        <v>Elysia Zavala</v>
      </c>
      <c r="H502" t="str">
        <f ca="1">VLOOKUP(VLOOKUP(F502,Traders!$C$4:$E$103,3),Desks!$C$4:$D511,2)</f>
        <v>Desk 0</v>
      </c>
      <c r="I502" t="str">
        <f t="shared" ca="1" si="68"/>
        <v>CL725</v>
      </c>
      <c r="J502" t="str">
        <f t="shared" ca="1" si="69"/>
        <v>Client 725</v>
      </c>
      <c r="K502" t="str">
        <f t="shared" ca="1" si="70"/>
        <v>MK3</v>
      </c>
      <c r="L502" t="str">
        <f ca="1">VLOOKUP(K502,Markets!$C$4:$D511,2)</f>
        <v>Singapore</v>
      </c>
      <c r="M502" t="str">
        <f t="shared" ca="1" si="71"/>
        <v>RL0</v>
      </c>
      <c r="N502" t="str">
        <f ca="1">VLOOKUP(M502,Role!$C$4:$D$5,2)</f>
        <v>Primary</v>
      </c>
    </row>
    <row r="503" spans="1:14" x14ac:dyDescent="0.2">
      <c r="A503">
        <f t="shared" ca="1" si="63"/>
        <v>67</v>
      </c>
      <c r="B503">
        <f t="shared" ca="1" si="64"/>
        <v>612</v>
      </c>
      <c r="C503">
        <f t="shared" ca="1" si="65"/>
        <v>1</v>
      </c>
      <c r="D503">
        <f t="shared" ca="1" si="66"/>
        <v>0</v>
      </c>
      <c r="F503" t="str">
        <f t="shared" ca="1" si="67"/>
        <v>TR67</v>
      </c>
      <c r="G503" t="str">
        <f ca="1">VLOOKUP(F503,Traders!$C$4:$E$103,2)</f>
        <v>Shiloh Black</v>
      </c>
      <c r="H503" t="str">
        <f ca="1">VLOOKUP(VLOOKUP(F503,Traders!$C$4:$E$103,3),Desks!$C$4:$D512,2)</f>
        <v>Desk 7</v>
      </c>
      <c r="I503" t="str">
        <f t="shared" ca="1" si="68"/>
        <v>CL612</v>
      </c>
      <c r="J503" t="str">
        <f t="shared" ca="1" si="69"/>
        <v>Client 612</v>
      </c>
      <c r="K503" t="str">
        <f t="shared" ca="1" si="70"/>
        <v>MK1</v>
      </c>
      <c r="L503" t="str">
        <f ca="1">VLOOKUP(K503,Markets!$C$4:$D512,2)</f>
        <v>Hong Kong</v>
      </c>
      <c r="M503" t="str">
        <f t="shared" ca="1" si="71"/>
        <v>RL0</v>
      </c>
      <c r="N503" t="str">
        <f ca="1">VLOOKUP(M503,Role!$C$4:$D$5,2)</f>
        <v>Primary</v>
      </c>
    </row>
    <row r="504" spans="1:14" x14ac:dyDescent="0.2">
      <c r="A504">
        <f t="shared" ca="1" si="63"/>
        <v>55</v>
      </c>
      <c r="B504">
        <f t="shared" ca="1" si="64"/>
        <v>719</v>
      </c>
      <c r="C504">
        <f t="shared" ca="1" si="65"/>
        <v>5</v>
      </c>
      <c r="D504">
        <f t="shared" ca="1" si="66"/>
        <v>0</v>
      </c>
      <c r="F504" t="str">
        <f t="shared" ca="1" si="67"/>
        <v>TR55</v>
      </c>
      <c r="G504" t="str">
        <f ca="1">VLOOKUP(F504,Traders!$C$4:$E$103,2)</f>
        <v>Kaya Knapp</v>
      </c>
      <c r="H504" t="str">
        <f ca="1">VLOOKUP(VLOOKUP(F504,Traders!$C$4:$E$103,3),Desks!$C$4:$D513,2)</f>
        <v>Desk 5</v>
      </c>
      <c r="I504" t="str">
        <f t="shared" ca="1" si="68"/>
        <v>CL719</v>
      </c>
      <c r="J504" t="str">
        <f t="shared" ca="1" si="69"/>
        <v>Client 719</v>
      </c>
      <c r="K504" t="str">
        <f t="shared" ca="1" si="70"/>
        <v>MK5</v>
      </c>
      <c r="L504" t="str">
        <f ca="1">VLOOKUP(K504,Markets!$C$4:$D513,2)</f>
        <v>Malaysia</v>
      </c>
      <c r="M504" t="str">
        <f t="shared" ca="1" si="71"/>
        <v>RL0</v>
      </c>
      <c r="N504" t="str">
        <f ca="1">VLOOKUP(M504,Role!$C$4:$D$5,2)</f>
        <v>Primary</v>
      </c>
    </row>
    <row r="505" spans="1:14" x14ac:dyDescent="0.2">
      <c r="A505">
        <f t="shared" ca="1" si="63"/>
        <v>36</v>
      </c>
      <c r="B505">
        <f t="shared" ca="1" si="64"/>
        <v>806</v>
      </c>
      <c r="C505">
        <f t="shared" ca="1" si="65"/>
        <v>4</v>
      </c>
      <c r="D505">
        <f t="shared" ca="1" si="66"/>
        <v>0</v>
      </c>
      <c r="F505" t="str">
        <f t="shared" ca="1" si="67"/>
        <v>TR36</v>
      </c>
      <c r="G505" t="str">
        <f ca="1">VLOOKUP(F505,Traders!$C$4:$E$103,2)</f>
        <v>Shania Gilbert</v>
      </c>
      <c r="H505" t="str">
        <f ca="1">VLOOKUP(VLOOKUP(F505,Traders!$C$4:$E$103,3),Desks!$C$4:$D514,2)</f>
        <v>Desk 6</v>
      </c>
      <c r="I505" t="str">
        <f t="shared" ca="1" si="68"/>
        <v>CL806</v>
      </c>
      <c r="J505" t="str">
        <f t="shared" ca="1" si="69"/>
        <v>Client 806</v>
      </c>
      <c r="K505" t="str">
        <f t="shared" ca="1" si="70"/>
        <v>MK4</v>
      </c>
      <c r="L505" t="str">
        <f ca="1">VLOOKUP(K505,Markets!$C$4:$D514,2)</f>
        <v>Korea</v>
      </c>
      <c r="M505" t="str">
        <f t="shared" ca="1" si="71"/>
        <v>RL0</v>
      </c>
      <c r="N505" t="str">
        <f ca="1">VLOOKUP(M505,Role!$C$4:$D$5,2)</f>
        <v>Primary</v>
      </c>
    </row>
    <row r="506" spans="1:14" x14ac:dyDescent="0.2">
      <c r="A506">
        <f t="shared" ca="1" si="63"/>
        <v>89</v>
      </c>
      <c r="B506">
        <f t="shared" ca="1" si="64"/>
        <v>139</v>
      </c>
      <c r="C506">
        <f t="shared" ca="1" si="65"/>
        <v>4</v>
      </c>
      <c r="D506">
        <f t="shared" ca="1" si="66"/>
        <v>0</v>
      </c>
      <c r="F506" t="str">
        <f t="shared" ca="1" si="67"/>
        <v>TR89</v>
      </c>
      <c r="G506" t="str">
        <f ca="1">VLOOKUP(F506,Traders!$C$4:$E$103,2)</f>
        <v>Shelly Harwood</v>
      </c>
      <c r="H506" t="str">
        <f ca="1">VLOOKUP(VLOOKUP(F506,Traders!$C$4:$E$103,3),Desks!$C$4:$D515,2)</f>
        <v>Desk 9</v>
      </c>
      <c r="I506" t="str">
        <f t="shared" ca="1" si="68"/>
        <v>CL139</v>
      </c>
      <c r="J506" t="str">
        <f t="shared" ca="1" si="69"/>
        <v>Client 139</v>
      </c>
      <c r="K506" t="str">
        <f t="shared" ca="1" si="70"/>
        <v>MK4</v>
      </c>
      <c r="L506" t="str">
        <f ca="1">VLOOKUP(K506,Markets!$C$4:$D515,2)</f>
        <v>Korea</v>
      </c>
      <c r="M506" t="str">
        <f t="shared" ca="1" si="71"/>
        <v>RL0</v>
      </c>
      <c r="N506" t="str">
        <f ca="1">VLOOKUP(M506,Role!$C$4:$D$5,2)</f>
        <v>Primary</v>
      </c>
    </row>
    <row r="507" spans="1:14" x14ac:dyDescent="0.2">
      <c r="A507">
        <f t="shared" ca="1" si="63"/>
        <v>70</v>
      </c>
      <c r="B507">
        <f t="shared" ca="1" si="64"/>
        <v>530</v>
      </c>
      <c r="C507">
        <f t="shared" ca="1" si="65"/>
        <v>8</v>
      </c>
      <c r="D507">
        <f t="shared" ca="1" si="66"/>
        <v>0</v>
      </c>
      <c r="F507" t="str">
        <f t="shared" ca="1" si="67"/>
        <v>TR70</v>
      </c>
      <c r="G507" t="str">
        <f ca="1">VLOOKUP(F507,Traders!$C$4:$E$103,2)</f>
        <v>Viktor Snider</v>
      </c>
      <c r="H507" t="str">
        <f ca="1">VLOOKUP(VLOOKUP(F507,Traders!$C$4:$E$103,3),Desks!$C$4:$D516,2)</f>
        <v>Desk 0</v>
      </c>
      <c r="I507" t="str">
        <f t="shared" ca="1" si="68"/>
        <v>CL530</v>
      </c>
      <c r="J507" t="str">
        <f t="shared" ca="1" si="69"/>
        <v>Client 530</v>
      </c>
      <c r="K507" t="str">
        <f t="shared" ca="1" si="70"/>
        <v>MK8</v>
      </c>
      <c r="L507" t="str">
        <f ca="1">VLOOKUP(K507,Markets!$C$4:$D516,2)</f>
        <v>India</v>
      </c>
      <c r="M507" t="str">
        <f t="shared" ca="1" si="71"/>
        <v>RL0</v>
      </c>
      <c r="N507" t="str">
        <f ca="1">VLOOKUP(M507,Role!$C$4:$D$5,2)</f>
        <v>Primary</v>
      </c>
    </row>
    <row r="508" spans="1:14" x14ac:dyDescent="0.2">
      <c r="A508">
        <f t="shared" ca="1" si="63"/>
        <v>36</v>
      </c>
      <c r="B508">
        <f t="shared" ca="1" si="64"/>
        <v>591</v>
      </c>
      <c r="C508">
        <f t="shared" ca="1" si="65"/>
        <v>1</v>
      </c>
      <c r="D508">
        <f t="shared" ca="1" si="66"/>
        <v>1</v>
      </c>
      <c r="F508" t="str">
        <f t="shared" ca="1" si="67"/>
        <v>TR36</v>
      </c>
      <c r="G508" t="str">
        <f ca="1">VLOOKUP(F508,Traders!$C$4:$E$103,2)</f>
        <v>Shania Gilbert</v>
      </c>
      <c r="H508" t="str">
        <f ca="1">VLOOKUP(VLOOKUP(F508,Traders!$C$4:$E$103,3),Desks!$C$4:$D517,2)</f>
        <v>Desk 6</v>
      </c>
      <c r="I508" t="str">
        <f t="shared" ca="1" si="68"/>
        <v>CL591</v>
      </c>
      <c r="J508" t="str">
        <f t="shared" ca="1" si="69"/>
        <v>Client 591</v>
      </c>
      <c r="K508" t="str">
        <f t="shared" ca="1" si="70"/>
        <v>MK1</v>
      </c>
      <c r="L508" t="str">
        <f ca="1">VLOOKUP(K508,Markets!$C$4:$D517,2)</f>
        <v>Hong Kong</v>
      </c>
      <c r="M508" t="str">
        <f t="shared" ca="1" si="71"/>
        <v>RL1</v>
      </c>
      <c r="N508" t="str">
        <f ca="1">VLOOKUP(M508,Role!$C$4:$D$5,2)</f>
        <v>Backup</v>
      </c>
    </row>
    <row r="509" spans="1:14" x14ac:dyDescent="0.2">
      <c r="A509">
        <f t="shared" ca="1" si="63"/>
        <v>53</v>
      </c>
      <c r="B509">
        <f t="shared" ca="1" si="64"/>
        <v>206</v>
      </c>
      <c r="C509">
        <f t="shared" ca="1" si="65"/>
        <v>3</v>
      </c>
      <c r="D509">
        <f t="shared" ca="1" si="66"/>
        <v>1</v>
      </c>
      <c r="F509" t="str">
        <f t="shared" ca="1" si="67"/>
        <v>TR53</v>
      </c>
      <c r="G509" t="str">
        <f ca="1">VLOOKUP(F509,Traders!$C$4:$E$103,2)</f>
        <v>Manal Stanton</v>
      </c>
      <c r="H509" t="str">
        <f ca="1">VLOOKUP(VLOOKUP(F509,Traders!$C$4:$E$103,3),Desks!$C$4:$D518,2)</f>
        <v>Desk 3</v>
      </c>
      <c r="I509" t="str">
        <f t="shared" ca="1" si="68"/>
        <v>CL206</v>
      </c>
      <c r="J509" t="str">
        <f t="shared" ca="1" si="69"/>
        <v>Client 206</v>
      </c>
      <c r="K509" t="str">
        <f t="shared" ca="1" si="70"/>
        <v>MK3</v>
      </c>
      <c r="L509" t="str">
        <f ca="1">VLOOKUP(K509,Markets!$C$4:$D518,2)</f>
        <v>Singapore</v>
      </c>
      <c r="M509" t="str">
        <f t="shared" ca="1" si="71"/>
        <v>RL1</v>
      </c>
      <c r="N509" t="str">
        <f ca="1">VLOOKUP(M509,Role!$C$4:$D$5,2)</f>
        <v>Backup</v>
      </c>
    </row>
    <row r="510" spans="1:14" x14ac:dyDescent="0.2">
      <c r="A510">
        <f t="shared" ca="1" si="63"/>
        <v>46</v>
      </c>
      <c r="B510">
        <f t="shared" ca="1" si="64"/>
        <v>472</v>
      </c>
      <c r="C510">
        <f t="shared" ca="1" si="65"/>
        <v>9</v>
      </c>
      <c r="D510">
        <f t="shared" ca="1" si="66"/>
        <v>1</v>
      </c>
      <c r="F510" t="str">
        <f t="shared" ca="1" si="67"/>
        <v>TR46</v>
      </c>
      <c r="G510" t="str">
        <f ca="1">VLOOKUP(F510,Traders!$C$4:$E$103,2)</f>
        <v>Andreas Ferguson</v>
      </c>
      <c r="H510" t="str">
        <f ca="1">VLOOKUP(VLOOKUP(F510,Traders!$C$4:$E$103,3),Desks!$C$4:$D519,2)</f>
        <v>Desk 6</v>
      </c>
      <c r="I510" t="str">
        <f t="shared" ca="1" si="68"/>
        <v>CL472</v>
      </c>
      <c r="J510" t="str">
        <f t="shared" ca="1" si="69"/>
        <v>Client 472</v>
      </c>
      <c r="K510" t="str">
        <f t="shared" ca="1" si="70"/>
        <v>MK9</v>
      </c>
      <c r="L510" t="str">
        <f ca="1">VLOOKUP(K510,Markets!$C$4:$D519,2)</f>
        <v>New Zealand</v>
      </c>
      <c r="M510" t="str">
        <f t="shared" ca="1" si="71"/>
        <v>RL1</v>
      </c>
      <c r="N510" t="str">
        <f ca="1">VLOOKUP(M510,Role!$C$4:$D$5,2)</f>
        <v>Backup</v>
      </c>
    </row>
    <row r="511" spans="1:14" x14ac:dyDescent="0.2">
      <c r="A511">
        <f t="shared" ca="1" si="63"/>
        <v>76</v>
      </c>
      <c r="B511">
        <f t="shared" ca="1" si="64"/>
        <v>509</v>
      </c>
      <c r="C511">
        <f t="shared" ca="1" si="65"/>
        <v>9</v>
      </c>
      <c r="D511">
        <f t="shared" ca="1" si="66"/>
        <v>1</v>
      </c>
      <c r="F511" t="str">
        <f t="shared" ca="1" si="67"/>
        <v>TR76</v>
      </c>
      <c r="G511" t="str">
        <f ca="1">VLOOKUP(F511,Traders!$C$4:$E$103,2)</f>
        <v>Finnian Wolf</v>
      </c>
      <c r="H511" t="str">
        <f ca="1">VLOOKUP(VLOOKUP(F511,Traders!$C$4:$E$103,3),Desks!$C$4:$D520,2)</f>
        <v>Desk 6</v>
      </c>
      <c r="I511" t="str">
        <f t="shared" ca="1" si="68"/>
        <v>CL509</v>
      </c>
      <c r="J511" t="str">
        <f t="shared" ca="1" si="69"/>
        <v>Client 509</v>
      </c>
      <c r="K511" t="str">
        <f t="shared" ca="1" si="70"/>
        <v>MK9</v>
      </c>
      <c r="L511" t="str">
        <f ca="1">VLOOKUP(K511,Markets!$C$4:$D520,2)</f>
        <v>New Zealand</v>
      </c>
      <c r="M511" t="str">
        <f t="shared" ca="1" si="71"/>
        <v>RL1</v>
      </c>
      <c r="N511" t="str">
        <f ca="1">VLOOKUP(M511,Role!$C$4:$D$5,2)</f>
        <v>Backup</v>
      </c>
    </row>
    <row r="512" spans="1:14" x14ac:dyDescent="0.2">
      <c r="A512">
        <f t="shared" ca="1" si="63"/>
        <v>5</v>
      </c>
      <c r="B512">
        <f t="shared" ca="1" si="64"/>
        <v>907</v>
      </c>
      <c r="C512">
        <f t="shared" ca="1" si="65"/>
        <v>3</v>
      </c>
      <c r="D512">
        <f t="shared" ca="1" si="66"/>
        <v>1</v>
      </c>
      <c r="F512" t="str">
        <f t="shared" ca="1" si="67"/>
        <v>TR5</v>
      </c>
      <c r="G512" t="str">
        <f ca="1">VLOOKUP(F512,Traders!$C$4:$E$103,2)</f>
        <v>Amman Duncan</v>
      </c>
      <c r="H512" t="str">
        <f ca="1">VLOOKUP(VLOOKUP(F512,Traders!$C$4:$E$103,3),Desks!$C$4:$D521,2)</f>
        <v>Desk 9</v>
      </c>
      <c r="I512" t="str">
        <f t="shared" ca="1" si="68"/>
        <v>CL907</v>
      </c>
      <c r="J512" t="str">
        <f t="shared" ca="1" si="69"/>
        <v>Client 907</v>
      </c>
      <c r="K512" t="str">
        <f t="shared" ca="1" si="70"/>
        <v>MK3</v>
      </c>
      <c r="L512" t="str">
        <f ca="1">VLOOKUP(K512,Markets!$C$4:$D521,2)</f>
        <v>Singapore</v>
      </c>
      <c r="M512" t="str">
        <f t="shared" ca="1" si="71"/>
        <v>RL1</v>
      </c>
      <c r="N512" t="str">
        <f ca="1">VLOOKUP(M512,Role!$C$4:$D$5,2)</f>
        <v>Backup</v>
      </c>
    </row>
    <row r="513" spans="1:14" x14ac:dyDescent="0.2">
      <c r="A513">
        <f t="shared" ca="1" si="63"/>
        <v>95</v>
      </c>
      <c r="B513">
        <f t="shared" ca="1" si="64"/>
        <v>91</v>
      </c>
      <c r="C513">
        <f t="shared" ca="1" si="65"/>
        <v>7</v>
      </c>
      <c r="D513">
        <f t="shared" ca="1" si="66"/>
        <v>1</v>
      </c>
      <c r="F513" t="str">
        <f t="shared" ca="1" si="67"/>
        <v>TR95</v>
      </c>
      <c r="G513" t="str">
        <f ca="1">VLOOKUP(F513,Traders!$C$4:$E$103,2)</f>
        <v>Alara Richards</v>
      </c>
      <c r="H513" t="str">
        <f ca="1">VLOOKUP(VLOOKUP(F513,Traders!$C$4:$E$103,3),Desks!$C$4:$D522,2)</f>
        <v>Desk 5</v>
      </c>
      <c r="I513" t="str">
        <f t="shared" ca="1" si="68"/>
        <v>CL91</v>
      </c>
      <c r="J513" t="str">
        <f t="shared" ca="1" si="69"/>
        <v>Client 91</v>
      </c>
      <c r="K513" t="str">
        <f t="shared" ca="1" si="70"/>
        <v>MK7</v>
      </c>
      <c r="L513" t="str">
        <f ca="1">VLOOKUP(K513,Markets!$C$4:$D522,2)</f>
        <v>Taiwan</v>
      </c>
      <c r="M513" t="str">
        <f t="shared" ca="1" si="71"/>
        <v>RL1</v>
      </c>
      <c r="N513" t="str">
        <f ca="1">VLOOKUP(M513,Role!$C$4:$D$5,2)</f>
        <v>Backup</v>
      </c>
    </row>
    <row r="514" spans="1:14" x14ac:dyDescent="0.2">
      <c r="A514">
        <f t="shared" ca="1" si="63"/>
        <v>46</v>
      </c>
      <c r="B514">
        <f t="shared" ca="1" si="64"/>
        <v>799</v>
      </c>
      <c r="C514">
        <f t="shared" ca="1" si="65"/>
        <v>8</v>
      </c>
      <c r="D514">
        <f t="shared" ca="1" si="66"/>
        <v>0</v>
      </c>
      <c r="F514" t="str">
        <f t="shared" ca="1" si="67"/>
        <v>TR46</v>
      </c>
      <c r="G514" t="str">
        <f ca="1">VLOOKUP(F514,Traders!$C$4:$E$103,2)</f>
        <v>Andreas Ferguson</v>
      </c>
      <c r="H514" t="str">
        <f ca="1">VLOOKUP(VLOOKUP(F514,Traders!$C$4:$E$103,3),Desks!$C$4:$D523,2)</f>
        <v>Desk 6</v>
      </c>
      <c r="I514" t="str">
        <f t="shared" ca="1" si="68"/>
        <v>CL799</v>
      </c>
      <c r="J514" t="str">
        <f t="shared" ca="1" si="69"/>
        <v>Client 799</v>
      </c>
      <c r="K514" t="str">
        <f t="shared" ca="1" si="70"/>
        <v>MK8</v>
      </c>
      <c r="L514" t="str">
        <f ca="1">VLOOKUP(K514,Markets!$C$4:$D523,2)</f>
        <v>India</v>
      </c>
      <c r="M514" t="str">
        <f t="shared" ca="1" si="71"/>
        <v>RL0</v>
      </c>
      <c r="N514" t="str">
        <f ca="1">VLOOKUP(M514,Role!$C$4:$D$5,2)</f>
        <v>Primary</v>
      </c>
    </row>
    <row r="515" spans="1:14" x14ac:dyDescent="0.2">
      <c r="A515">
        <f t="shared" ca="1" si="63"/>
        <v>88</v>
      </c>
      <c r="B515">
        <f t="shared" ca="1" si="64"/>
        <v>38</v>
      </c>
      <c r="C515">
        <f t="shared" ca="1" si="65"/>
        <v>6</v>
      </c>
      <c r="D515">
        <f t="shared" ca="1" si="66"/>
        <v>1</v>
      </c>
      <c r="F515" t="str">
        <f t="shared" ca="1" si="67"/>
        <v>TR88</v>
      </c>
      <c r="G515" t="str">
        <f ca="1">VLOOKUP(F515,Traders!$C$4:$E$103,2)</f>
        <v>Enrico Mcarthur</v>
      </c>
      <c r="H515" t="str">
        <f ca="1">VLOOKUP(VLOOKUP(F515,Traders!$C$4:$E$103,3),Desks!$C$4:$D524,2)</f>
        <v>Desk 8</v>
      </c>
      <c r="I515" t="str">
        <f t="shared" ca="1" si="68"/>
        <v>CL38</v>
      </c>
      <c r="J515" t="str">
        <f t="shared" ca="1" si="69"/>
        <v>Client 38</v>
      </c>
      <c r="K515" t="str">
        <f t="shared" ca="1" si="70"/>
        <v>MK6</v>
      </c>
      <c r="L515" t="str">
        <f ca="1">VLOOKUP(K515,Markets!$C$4:$D524,2)</f>
        <v>Australia</v>
      </c>
      <c r="M515" t="str">
        <f t="shared" ca="1" si="71"/>
        <v>RL1</v>
      </c>
      <c r="N515" t="str">
        <f ca="1">VLOOKUP(M515,Role!$C$4:$D$5,2)</f>
        <v>Backup</v>
      </c>
    </row>
    <row r="516" spans="1:14" x14ac:dyDescent="0.2">
      <c r="A516">
        <f t="shared" ca="1" si="63"/>
        <v>38</v>
      </c>
      <c r="B516">
        <f t="shared" ca="1" si="64"/>
        <v>372</v>
      </c>
      <c r="C516">
        <f t="shared" ca="1" si="65"/>
        <v>2</v>
      </c>
      <c r="D516">
        <f t="shared" ca="1" si="66"/>
        <v>1</v>
      </c>
      <c r="F516" t="str">
        <f t="shared" ca="1" si="67"/>
        <v>TR38</v>
      </c>
      <c r="G516" t="str">
        <f ca="1">VLOOKUP(F516,Traders!$C$4:$E$103,2)</f>
        <v>Alessandra Downes</v>
      </c>
      <c r="H516" t="str">
        <f ca="1">VLOOKUP(VLOOKUP(F516,Traders!$C$4:$E$103,3),Desks!$C$4:$D525,2)</f>
        <v>Desk 8</v>
      </c>
      <c r="I516" t="str">
        <f t="shared" ca="1" si="68"/>
        <v>CL372</v>
      </c>
      <c r="J516" t="str">
        <f t="shared" ca="1" si="69"/>
        <v>Client 372</v>
      </c>
      <c r="K516" t="str">
        <f t="shared" ca="1" si="70"/>
        <v>MK2</v>
      </c>
      <c r="L516" t="str">
        <f ca="1">VLOOKUP(K516,Markets!$C$4:$D525,2)</f>
        <v>China</v>
      </c>
      <c r="M516" t="str">
        <f t="shared" ca="1" si="71"/>
        <v>RL1</v>
      </c>
      <c r="N516" t="str">
        <f ca="1">VLOOKUP(M516,Role!$C$4:$D$5,2)</f>
        <v>Backup</v>
      </c>
    </row>
    <row r="517" spans="1:14" x14ac:dyDescent="0.2">
      <c r="A517">
        <f t="shared" ref="A517:A580" ca="1" si="72">RANDBETWEEN(0,99)</f>
        <v>31</v>
      </c>
      <c r="B517">
        <f t="shared" ref="B517:B580" ca="1" si="73">RANDBETWEEN(0,999)</f>
        <v>493</v>
      </c>
      <c r="C517">
        <f t="shared" ref="C517:C580" ca="1" si="74">RANDBETWEEN(0,9)</f>
        <v>7</v>
      </c>
      <c r="D517">
        <f t="shared" ref="D517:D580" ca="1" si="75">RANDBETWEEN(0,1)</f>
        <v>1</v>
      </c>
      <c r="F517" t="str">
        <f t="shared" ref="F517:F580" ca="1" si="76">"TR"&amp;A517</f>
        <v>TR31</v>
      </c>
      <c r="G517" t="str">
        <f ca="1">VLOOKUP(F517,Traders!$C$4:$E$103,2)</f>
        <v>Sahil Acevedo</v>
      </c>
      <c r="H517" t="str">
        <f ca="1">VLOOKUP(VLOOKUP(F517,Traders!$C$4:$E$103,3),Desks!$C$4:$D526,2)</f>
        <v>Desk 1</v>
      </c>
      <c r="I517" t="str">
        <f t="shared" ref="I517:I580" ca="1" si="77">"CL"&amp;B517</f>
        <v>CL493</v>
      </c>
      <c r="J517" t="str">
        <f t="shared" ref="J517:J580" ca="1" si="78">"Client " &amp; B517</f>
        <v>Client 493</v>
      </c>
      <c r="K517" t="str">
        <f t="shared" ref="K517:K580" ca="1" si="79">"MK"&amp;C517</f>
        <v>MK7</v>
      </c>
      <c r="L517" t="str">
        <f ca="1">VLOOKUP(K517,Markets!$C$4:$D526,2)</f>
        <v>Taiwan</v>
      </c>
      <c r="M517" t="str">
        <f t="shared" ref="M517:M580" ca="1" si="80">"RL"&amp;D517</f>
        <v>RL1</v>
      </c>
      <c r="N517" t="str">
        <f ca="1">VLOOKUP(M517,Role!$C$4:$D$5,2)</f>
        <v>Backup</v>
      </c>
    </row>
    <row r="518" spans="1:14" x14ac:dyDescent="0.2">
      <c r="A518">
        <f t="shared" ca="1" si="72"/>
        <v>5</v>
      </c>
      <c r="B518">
        <f t="shared" ca="1" si="73"/>
        <v>85</v>
      </c>
      <c r="C518">
        <f t="shared" ca="1" si="74"/>
        <v>1</v>
      </c>
      <c r="D518">
        <f t="shared" ca="1" si="75"/>
        <v>1</v>
      </c>
      <c r="F518" t="str">
        <f t="shared" ca="1" si="76"/>
        <v>TR5</v>
      </c>
      <c r="G518" t="str">
        <f ca="1">VLOOKUP(F518,Traders!$C$4:$E$103,2)</f>
        <v>Amman Duncan</v>
      </c>
      <c r="H518" t="str">
        <f ca="1">VLOOKUP(VLOOKUP(F518,Traders!$C$4:$E$103,3),Desks!$C$4:$D527,2)</f>
        <v>Desk 9</v>
      </c>
      <c r="I518" t="str">
        <f t="shared" ca="1" si="77"/>
        <v>CL85</v>
      </c>
      <c r="J518" t="str">
        <f t="shared" ca="1" si="78"/>
        <v>Client 85</v>
      </c>
      <c r="K518" t="str">
        <f t="shared" ca="1" si="79"/>
        <v>MK1</v>
      </c>
      <c r="L518" t="str">
        <f ca="1">VLOOKUP(K518,Markets!$C$4:$D527,2)</f>
        <v>Hong Kong</v>
      </c>
      <c r="M518" t="str">
        <f t="shared" ca="1" si="80"/>
        <v>RL1</v>
      </c>
      <c r="N518" t="str">
        <f ca="1">VLOOKUP(M518,Role!$C$4:$D$5,2)</f>
        <v>Backup</v>
      </c>
    </row>
    <row r="519" spans="1:14" x14ac:dyDescent="0.2">
      <c r="A519">
        <f t="shared" ca="1" si="72"/>
        <v>37</v>
      </c>
      <c r="B519">
        <f t="shared" ca="1" si="73"/>
        <v>458</v>
      </c>
      <c r="C519">
        <f t="shared" ca="1" si="74"/>
        <v>9</v>
      </c>
      <c r="D519">
        <f t="shared" ca="1" si="75"/>
        <v>0</v>
      </c>
      <c r="F519" t="str">
        <f t="shared" ca="1" si="76"/>
        <v>TR37</v>
      </c>
      <c r="G519" t="str">
        <f ca="1">VLOOKUP(F519,Traders!$C$4:$E$103,2)</f>
        <v>Katelyn Nelson</v>
      </c>
      <c r="H519" t="str">
        <f ca="1">VLOOKUP(VLOOKUP(F519,Traders!$C$4:$E$103,3),Desks!$C$4:$D528,2)</f>
        <v>Desk 7</v>
      </c>
      <c r="I519" t="str">
        <f t="shared" ca="1" si="77"/>
        <v>CL458</v>
      </c>
      <c r="J519" t="str">
        <f t="shared" ca="1" si="78"/>
        <v>Client 458</v>
      </c>
      <c r="K519" t="str">
        <f t="shared" ca="1" si="79"/>
        <v>MK9</v>
      </c>
      <c r="L519" t="str">
        <f ca="1">VLOOKUP(K519,Markets!$C$4:$D528,2)</f>
        <v>New Zealand</v>
      </c>
      <c r="M519" t="str">
        <f t="shared" ca="1" si="80"/>
        <v>RL0</v>
      </c>
      <c r="N519" t="str">
        <f ca="1">VLOOKUP(M519,Role!$C$4:$D$5,2)</f>
        <v>Primary</v>
      </c>
    </row>
    <row r="520" spans="1:14" x14ac:dyDescent="0.2">
      <c r="A520">
        <f t="shared" ca="1" si="72"/>
        <v>77</v>
      </c>
      <c r="B520">
        <f t="shared" ca="1" si="73"/>
        <v>105</v>
      </c>
      <c r="C520">
        <f t="shared" ca="1" si="74"/>
        <v>5</v>
      </c>
      <c r="D520">
        <f t="shared" ca="1" si="75"/>
        <v>0</v>
      </c>
      <c r="F520" t="str">
        <f t="shared" ca="1" si="76"/>
        <v>TR77</v>
      </c>
      <c r="G520" t="str">
        <f ca="1">VLOOKUP(F520,Traders!$C$4:$E$103,2)</f>
        <v>Maddox Morin</v>
      </c>
      <c r="H520" t="str">
        <f ca="1">VLOOKUP(VLOOKUP(F520,Traders!$C$4:$E$103,3),Desks!$C$4:$D529,2)</f>
        <v>Desk 7</v>
      </c>
      <c r="I520" t="str">
        <f t="shared" ca="1" si="77"/>
        <v>CL105</v>
      </c>
      <c r="J520" t="str">
        <f t="shared" ca="1" si="78"/>
        <v>Client 105</v>
      </c>
      <c r="K520" t="str">
        <f t="shared" ca="1" si="79"/>
        <v>MK5</v>
      </c>
      <c r="L520" t="str">
        <f ca="1">VLOOKUP(K520,Markets!$C$4:$D529,2)</f>
        <v>Malaysia</v>
      </c>
      <c r="M520" t="str">
        <f t="shared" ca="1" si="80"/>
        <v>RL0</v>
      </c>
      <c r="N520" t="str">
        <f ca="1">VLOOKUP(M520,Role!$C$4:$D$5,2)</f>
        <v>Primary</v>
      </c>
    </row>
    <row r="521" spans="1:14" x14ac:dyDescent="0.2">
      <c r="A521">
        <f t="shared" ca="1" si="72"/>
        <v>7</v>
      </c>
      <c r="B521">
        <f t="shared" ca="1" si="73"/>
        <v>610</v>
      </c>
      <c r="C521">
        <f t="shared" ca="1" si="74"/>
        <v>3</v>
      </c>
      <c r="D521">
        <f t="shared" ca="1" si="75"/>
        <v>0</v>
      </c>
      <c r="F521" t="str">
        <f t="shared" ca="1" si="76"/>
        <v>TR7</v>
      </c>
      <c r="G521" t="str">
        <f ca="1">VLOOKUP(F521,Traders!$C$4:$E$103,2)</f>
        <v>Amiyah Gilmour</v>
      </c>
      <c r="H521" t="str">
        <f ca="1">VLOOKUP(VLOOKUP(F521,Traders!$C$4:$E$103,3),Desks!$C$4:$D530,2)</f>
        <v>Desk 9</v>
      </c>
      <c r="I521" t="str">
        <f t="shared" ca="1" si="77"/>
        <v>CL610</v>
      </c>
      <c r="J521" t="str">
        <f t="shared" ca="1" si="78"/>
        <v>Client 610</v>
      </c>
      <c r="K521" t="str">
        <f t="shared" ca="1" si="79"/>
        <v>MK3</v>
      </c>
      <c r="L521" t="str">
        <f ca="1">VLOOKUP(K521,Markets!$C$4:$D530,2)</f>
        <v>Singapore</v>
      </c>
      <c r="M521" t="str">
        <f t="shared" ca="1" si="80"/>
        <v>RL0</v>
      </c>
      <c r="N521" t="str">
        <f ca="1">VLOOKUP(M521,Role!$C$4:$D$5,2)</f>
        <v>Primary</v>
      </c>
    </row>
    <row r="522" spans="1:14" x14ac:dyDescent="0.2">
      <c r="A522">
        <f t="shared" ca="1" si="72"/>
        <v>68</v>
      </c>
      <c r="B522">
        <f t="shared" ca="1" si="73"/>
        <v>856</v>
      </c>
      <c r="C522">
        <f t="shared" ca="1" si="74"/>
        <v>1</v>
      </c>
      <c r="D522">
        <f t="shared" ca="1" si="75"/>
        <v>1</v>
      </c>
      <c r="F522" t="str">
        <f t="shared" ca="1" si="76"/>
        <v>TR68</v>
      </c>
      <c r="G522" t="str">
        <f ca="1">VLOOKUP(F522,Traders!$C$4:$E$103,2)</f>
        <v>Myron Gutierrez</v>
      </c>
      <c r="H522" t="str">
        <f ca="1">VLOOKUP(VLOOKUP(F522,Traders!$C$4:$E$103,3),Desks!$C$4:$D531,2)</f>
        <v>Desk 8</v>
      </c>
      <c r="I522" t="str">
        <f t="shared" ca="1" si="77"/>
        <v>CL856</v>
      </c>
      <c r="J522" t="str">
        <f t="shared" ca="1" si="78"/>
        <v>Client 856</v>
      </c>
      <c r="K522" t="str">
        <f t="shared" ca="1" si="79"/>
        <v>MK1</v>
      </c>
      <c r="L522" t="str">
        <f ca="1">VLOOKUP(K522,Markets!$C$4:$D531,2)</f>
        <v>Hong Kong</v>
      </c>
      <c r="M522" t="str">
        <f t="shared" ca="1" si="80"/>
        <v>RL1</v>
      </c>
      <c r="N522" t="str">
        <f ca="1">VLOOKUP(M522,Role!$C$4:$D$5,2)</f>
        <v>Backup</v>
      </c>
    </row>
    <row r="523" spans="1:14" x14ac:dyDescent="0.2">
      <c r="A523">
        <f t="shared" ca="1" si="72"/>
        <v>0</v>
      </c>
      <c r="B523">
        <f t="shared" ca="1" si="73"/>
        <v>576</v>
      </c>
      <c r="C523">
        <f t="shared" ca="1" si="74"/>
        <v>2</v>
      </c>
      <c r="D523">
        <f t="shared" ca="1" si="75"/>
        <v>1</v>
      </c>
      <c r="F523" t="str">
        <f t="shared" ca="1" si="76"/>
        <v>TR0</v>
      </c>
      <c r="G523" t="str">
        <f ca="1">VLOOKUP(F523,Traders!$C$4:$E$103,2)</f>
        <v>Sahar Shea</v>
      </c>
      <c r="H523" t="str">
        <f ca="1">VLOOKUP(VLOOKUP(F523,Traders!$C$4:$E$103,3),Desks!$C$4:$D532,2)</f>
        <v>Desk 0</v>
      </c>
      <c r="I523" t="str">
        <f t="shared" ca="1" si="77"/>
        <v>CL576</v>
      </c>
      <c r="J523" t="str">
        <f t="shared" ca="1" si="78"/>
        <v>Client 576</v>
      </c>
      <c r="K523" t="str">
        <f t="shared" ca="1" si="79"/>
        <v>MK2</v>
      </c>
      <c r="L523" t="str">
        <f ca="1">VLOOKUP(K523,Markets!$C$4:$D532,2)</f>
        <v>China</v>
      </c>
      <c r="M523" t="str">
        <f t="shared" ca="1" si="80"/>
        <v>RL1</v>
      </c>
      <c r="N523" t="str">
        <f ca="1">VLOOKUP(M523,Role!$C$4:$D$5,2)</f>
        <v>Backup</v>
      </c>
    </row>
    <row r="524" spans="1:14" x14ac:dyDescent="0.2">
      <c r="A524">
        <f t="shared" ca="1" si="72"/>
        <v>11</v>
      </c>
      <c r="B524">
        <f t="shared" ca="1" si="73"/>
        <v>461</v>
      </c>
      <c r="C524">
        <f t="shared" ca="1" si="74"/>
        <v>5</v>
      </c>
      <c r="D524">
        <f t="shared" ca="1" si="75"/>
        <v>0</v>
      </c>
      <c r="F524" t="str">
        <f t="shared" ca="1" si="76"/>
        <v>TR11</v>
      </c>
      <c r="G524" t="str">
        <f ca="1">VLOOKUP(F524,Traders!$C$4:$E$103,2)</f>
        <v>Mai Cannon</v>
      </c>
      <c r="H524" t="str">
        <f ca="1">VLOOKUP(VLOOKUP(F524,Traders!$C$4:$E$103,3),Desks!$C$4:$D533,2)</f>
        <v>Desk 1</v>
      </c>
      <c r="I524" t="str">
        <f t="shared" ca="1" si="77"/>
        <v>CL461</v>
      </c>
      <c r="J524" t="str">
        <f t="shared" ca="1" si="78"/>
        <v>Client 461</v>
      </c>
      <c r="K524" t="str">
        <f t="shared" ca="1" si="79"/>
        <v>MK5</v>
      </c>
      <c r="L524" t="str">
        <f ca="1">VLOOKUP(K524,Markets!$C$4:$D533,2)</f>
        <v>Malaysia</v>
      </c>
      <c r="M524" t="str">
        <f t="shared" ca="1" si="80"/>
        <v>RL0</v>
      </c>
      <c r="N524" t="str">
        <f ca="1">VLOOKUP(M524,Role!$C$4:$D$5,2)</f>
        <v>Primary</v>
      </c>
    </row>
    <row r="525" spans="1:14" x14ac:dyDescent="0.2">
      <c r="A525">
        <f t="shared" ca="1" si="72"/>
        <v>94</v>
      </c>
      <c r="B525">
        <f t="shared" ca="1" si="73"/>
        <v>222</v>
      </c>
      <c r="C525">
        <f t="shared" ca="1" si="74"/>
        <v>7</v>
      </c>
      <c r="D525">
        <f t="shared" ca="1" si="75"/>
        <v>1</v>
      </c>
      <c r="F525" t="str">
        <f t="shared" ca="1" si="76"/>
        <v>TR94</v>
      </c>
      <c r="G525" t="str">
        <f ca="1">VLOOKUP(F525,Traders!$C$4:$E$103,2)</f>
        <v>Nabil Holcomb</v>
      </c>
      <c r="H525" t="str">
        <f ca="1">VLOOKUP(VLOOKUP(F525,Traders!$C$4:$E$103,3),Desks!$C$4:$D534,2)</f>
        <v>Desk 4</v>
      </c>
      <c r="I525" t="str">
        <f t="shared" ca="1" si="77"/>
        <v>CL222</v>
      </c>
      <c r="J525" t="str">
        <f t="shared" ca="1" si="78"/>
        <v>Client 222</v>
      </c>
      <c r="K525" t="str">
        <f t="shared" ca="1" si="79"/>
        <v>MK7</v>
      </c>
      <c r="L525" t="str">
        <f ca="1">VLOOKUP(K525,Markets!$C$4:$D534,2)</f>
        <v>Taiwan</v>
      </c>
      <c r="M525" t="str">
        <f t="shared" ca="1" si="80"/>
        <v>RL1</v>
      </c>
      <c r="N525" t="str">
        <f ca="1">VLOOKUP(M525,Role!$C$4:$D$5,2)</f>
        <v>Backup</v>
      </c>
    </row>
    <row r="526" spans="1:14" x14ac:dyDescent="0.2">
      <c r="A526">
        <f t="shared" ca="1" si="72"/>
        <v>84</v>
      </c>
      <c r="B526">
        <f t="shared" ca="1" si="73"/>
        <v>885</v>
      </c>
      <c r="C526">
        <f t="shared" ca="1" si="74"/>
        <v>9</v>
      </c>
      <c r="D526">
        <f t="shared" ca="1" si="75"/>
        <v>0</v>
      </c>
      <c r="F526" t="str">
        <f t="shared" ca="1" si="76"/>
        <v>TR84</v>
      </c>
      <c r="G526" t="str">
        <f ca="1">VLOOKUP(F526,Traders!$C$4:$E$103,2)</f>
        <v>Poppy-Rose Davison</v>
      </c>
      <c r="H526" t="str">
        <f ca="1">VLOOKUP(VLOOKUP(F526,Traders!$C$4:$E$103,3),Desks!$C$4:$D535,2)</f>
        <v>Desk 4</v>
      </c>
      <c r="I526" t="str">
        <f t="shared" ca="1" si="77"/>
        <v>CL885</v>
      </c>
      <c r="J526" t="str">
        <f t="shared" ca="1" si="78"/>
        <v>Client 885</v>
      </c>
      <c r="K526" t="str">
        <f t="shared" ca="1" si="79"/>
        <v>MK9</v>
      </c>
      <c r="L526" t="str">
        <f ca="1">VLOOKUP(K526,Markets!$C$4:$D535,2)</f>
        <v>New Zealand</v>
      </c>
      <c r="M526" t="str">
        <f t="shared" ca="1" si="80"/>
        <v>RL0</v>
      </c>
      <c r="N526" t="str">
        <f ca="1">VLOOKUP(M526,Role!$C$4:$D$5,2)</f>
        <v>Primary</v>
      </c>
    </row>
    <row r="527" spans="1:14" x14ac:dyDescent="0.2">
      <c r="A527">
        <f t="shared" ca="1" si="72"/>
        <v>81</v>
      </c>
      <c r="B527">
        <f t="shared" ca="1" si="73"/>
        <v>880</v>
      </c>
      <c r="C527">
        <f t="shared" ca="1" si="74"/>
        <v>5</v>
      </c>
      <c r="D527">
        <f t="shared" ca="1" si="75"/>
        <v>1</v>
      </c>
      <c r="F527" t="str">
        <f t="shared" ca="1" si="76"/>
        <v>TR81</v>
      </c>
      <c r="G527" t="str">
        <f ca="1">VLOOKUP(F527,Traders!$C$4:$E$103,2)</f>
        <v>Tariq Thorpe</v>
      </c>
      <c r="H527" t="str">
        <f ca="1">VLOOKUP(VLOOKUP(F527,Traders!$C$4:$E$103,3),Desks!$C$4:$D536,2)</f>
        <v>Desk 1</v>
      </c>
      <c r="I527" t="str">
        <f t="shared" ca="1" si="77"/>
        <v>CL880</v>
      </c>
      <c r="J527" t="str">
        <f t="shared" ca="1" si="78"/>
        <v>Client 880</v>
      </c>
      <c r="K527" t="str">
        <f t="shared" ca="1" si="79"/>
        <v>MK5</v>
      </c>
      <c r="L527" t="str">
        <f ca="1">VLOOKUP(K527,Markets!$C$4:$D536,2)</f>
        <v>Malaysia</v>
      </c>
      <c r="M527" t="str">
        <f t="shared" ca="1" si="80"/>
        <v>RL1</v>
      </c>
      <c r="N527" t="str">
        <f ca="1">VLOOKUP(M527,Role!$C$4:$D$5,2)</f>
        <v>Backup</v>
      </c>
    </row>
    <row r="528" spans="1:14" x14ac:dyDescent="0.2">
      <c r="A528">
        <f t="shared" ca="1" si="72"/>
        <v>15</v>
      </c>
      <c r="B528">
        <f t="shared" ca="1" si="73"/>
        <v>952</v>
      </c>
      <c r="C528">
        <f t="shared" ca="1" si="74"/>
        <v>1</v>
      </c>
      <c r="D528">
        <f t="shared" ca="1" si="75"/>
        <v>1</v>
      </c>
      <c r="F528" t="str">
        <f t="shared" ca="1" si="76"/>
        <v>TR15</v>
      </c>
      <c r="G528" t="str">
        <f ca="1">VLOOKUP(F528,Traders!$C$4:$E$103,2)</f>
        <v>Syed Galvan</v>
      </c>
      <c r="H528" t="str">
        <f ca="1">VLOOKUP(VLOOKUP(F528,Traders!$C$4:$E$103,3),Desks!$C$4:$D537,2)</f>
        <v>Desk 5</v>
      </c>
      <c r="I528" t="str">
        <f t="shared" ca="1" si="77"/>
        <v>CL952</v>
      </c>
      <c r="J528" t="str">
        <f t="shared" ca="1" si="78"/>
        <v>Client 952</v>
      </c>
      <c r="K528" t="str">
        <f t="shared" ca="1" si="79"/>
        <v>MK1</v>
      </c>
      <c r="L528" t="str">
        <f ca="1">VLOOKUP(K528,Markets!$C$4:$D537,2)</f>
        <v>Hong Kong</v>
      </c>
      <c r="M528" t="str">
        <f t="shared" ca="1" si="80"/>
        <v>RL1</v>
      </c>
      <c r="N528" t="str">
        <f ca="1">VLOOKUP(M528,Role!$C$4:$D$5,2)</f>
        <v>Backup</v>
      </c>
    </row>
    <row r="529" spans="1:14" x14ac:dyDescent="0.2">
      <c r="A529">
        <f t="shared" ca="1" si="72"/>
        <v>28</v>
      </c>
      <c r="B529">
        <f t="shared" ca="1" si="73"/>
        <v>821</v>
      </c>
      <c r="C529">
        <f t="shared" ca="1" si="74"/>
        <v>6</v>
      </c>
      <c r="D529">
        <f t="shared" ca="1" si="75"/>
        <v>0</v>
      </c>
      <c r="F529" t="str">
        <f t="shared" ca="1" si="76"/>
        <v>TR28</v>
      </c>
      <c r="G529" t="str">
        <f ca="1">VLOOKUP(F529,Traders!$C$4:$E$103,2)</f>
        <v>Asma Millar</v>
      </c>
      <c r="H529" t="str">
        <f ca="1">VLOOKUP(VLOOKUP(F529,Traders!$C$4:$E$103,3),Desks!$C$4:$D538,2)</f>
        <v>Desk 8</v>
      </c>
      <c r="I529" t="str">
        <f t="shared" ca="1" si="77"/>
        <v>CL821</v>
      </c>
      <c r="J529" t="str">
        <f t="shared" ca="1" si="78"/>
        <v>Client 821</v>
      </c>
      <c r="K529" t="str">
        <f t="shared" ca="1" si="79"/>
        <v>MK6</v>
      </c>
      <c r="L529" t="str">
        <f ca="1">VLOOKUP(K529,Markets!$C$4:$D538,2)</f>
        <v>Australia</v>
      </c>
      <c r="M529" t="str">
        <f t="shared" ca="1" si="80"/>
        <v>RL0</v>
      </c>
      <c r="N529" t="str">
        <f ca="1">VLOOKUP(M529,Role!$C$4:$D$5,2)</f>
        <v>Primary</v>
      </c>
    </row>
    <row r="530" spans="1:14" x14ac:dyDescent="0.2">
      <c r="A530">
        <f t="shared" ca="1" si="72"/>
        <v>74</v>
      </c>
      <c r="B530">
        <f t="shared" ca="1" si="73"/>
        <v>368</v>
      </c>
      <c r="C530">
        <f t="shared" ca="1" si="74"/>
        <v>1</v>
      </c>
      <c r="D530">
        <f t="shared" ca="1" si="75"/>
        <v>0</v>
      </c>
      <c r="F530" t="str">
        <f t="shared" ca="1" si="76"/>
        <v>TR74</v>
      </c>
      <c r="G530" t="str">
        <f ca="1">VLOOKUP(F530,Traders!$C$4:$E$103,2)</f>
        <v>Mehreen Guevara</v>
      </c>
      <c r="H530" t="str">
        <f ca="1">VLOOKUP(VLOOKUP(F530,Traders!$C$4:$E$103,3),Desks!$C$4:$D539,2)</f>
        <v>Desk 4</v>
      </c>
      <c r="I530" t="str">
        <f t="shared" ca="1" si="77"/>
        <v>CL368</v>
      </c>
      <c r="J530" t="str">
        <f t="shared" ca="1" si="78"/>
        <v>Client 368</v>
      </c>
      <c r="K530" t="str">
        <f t="shared" ca="1" si="79"/>
        <v>MK1</v>
      </c>
      <c r="L530" t="str">
        <f ca="1">VLOOKUP(K530,Markets!$C$4:$D539,2)</f>
        <v>Hong Kong</v>
      </c>
      <c r="M530" t="str">
        <f t="shared" ca="1" si="80"/>
        <v>RL0</v>
      </c>
      <c r="N530" t="str">
        <f ca="1">VLOOKUP(M530,Role!$C$4:$D$5,2)</f>
        <v>Primary</v>
      </c>
    </row>
    <row r="531" spans="1:14" x14ac:dyDescent="0.2">
      <c r="A531">
        <f t="shared" ca="1" si="72"/>
        <v>78</v>
      </c>
      <c r="B531">
        <f t="shared" ca="1" si="73"/>
        <v>353</v>
      </c>
      <c r="C531">
        <f t="shared" ca="1" si="74"/>
        <v>5</v>
      </c>
      <c r="D531">
        <f t="shared" ca="1" si="75"/>
        <v>1</v>
      </c>
      <c r="F531" t="str">
        <f t="shared" ca="1" si="76"/>
        <v>TR78</v>
      </c>
      <c r="G531" t="str">
        <f ca="1">VLOOKUP(F531,Traders!$C$4:$E$103,2)</f>
        <v>Bilal Fuller</v>
      </c>
      <c r="H531" t="str">
        <f ca="1">VLOOKUP(VLOOKUP(F531,Traders!$C$4:$E$103,3),Desks!$C$4:$D540,2)</f>
        <v>Desk 8</v>
      </c>
      <c r="I531" t="str">
        <f t="shared" ca="1" si="77"/>
        <v>CL353</v>
      </c>
      <c r="J531" t="str">
        <f t="shared" ca="1" si="78"/>
        <v>Client 353</v>
      </c>
      <c r="K531" t="str">
        <f t="shared" ca="1" si="79"/>
        <v>MK5</v>
      </c>
      <c r="L531" t="str">
        <f ca="1">VLOOKUP(K531,Markets!$C$4:$D540,2)</f>
        <v>Malaysia</v>
      </c>
      <c r="M531" t="str">
        <f t="shared" ca="1" si="80"/>
        <v>RL1</v>
      </c>
      <c r="N531" t="str">
        <f ca="1">VLOOKUP(M531,Role!$C$4:$D$5,2)</f>
        <v>Backup</v>
      </c>
    </row>
    <row r="532" spans="1:14" x14ac:dyDescent="0.2">
      <c r="A532">
        <f t="shared" ca="1" si="72"/>
        <v>40</v>
      </c>
      <c r="B532">
        <f t="shared" ca="1" si="73"/>
        <v>875</v>
      </c>
      <c r="C532">
        <f t="shared" ca="1" si="74"/>
        <v>2</v>
      </c>
      <c r="D532">
        <f t="shared" ca="1" si="75"/>
        <v>1</v>
      </c>
      <c r="F532" t="str">
        <f t="shared" ca="1" si="76"/>
        <v>TR40</v>
      </c>
      <c r="G532" t="str">
        <f ca="1">VLOOKUP(F532,Traders!$C$4:$E$103,2)</f>
        <v>Elysia Zavala</v>
      </c>
      <c r="H532" t="str">
        <f ca="1">VLOOKUP(VLOOKUP(F532,Traders!$C$4:$E$103,3),Desks!$C$4:$D541,2)</f>
        <v>Desk 0</v>
      </c>
      <c r="I532" t="str">
        <f t="shared" ca="1" si="77"/>
        <v>CL875</v>
      </c>
      <c r="J532" t="str">
        <f t="shared" ca="1" si="78"/>
        <v>Client 875</v>
      </c>
      <c r="K532" t="str">
        <f t="shared" ca="1" si="79"/>
        <v>MK2</v>
      </c>
      <c r="L532" t="str">
        <f ca="1">VLOOKUP(K532,Markets!$C$4:$D541,2)</f>
        <v>China</v>
      </c>
      <c r="M532" t="str">
        <f t="shared" ca="1" si="80"/>
        <v>RL1</v>
      </c>
      <c r="N532" t="str">
        <f ca="1">VLOOKUP(M532,Role!$C$4:$D$5,2)</f>
        <v>Backup</v>
      </c>
    </row>
    <row r="533" spans="1:14" x14ac:dyDescent="0.2">
      <c r="A533">
        <f t="shared" ca="1" si="72"/>
        <v>50</v>
      </c>
      <c r="B533">
        <f t="shared" ca="1" si="73"/>
        <v>762</v>
      </c>
      <c r="C533">
        <f t="shared" ca="1" si="74"/>
        <v>5</v>
      </c>
      <c r="D533">
        <f t="shared" ca="1" si="75"/>
        <v>0</v>
      </c>
      <c r="F533" t="str">
        <f t="shared" ca="1" si="76"/>
        <v>TR50</v>
      </c>
      <c r="G533" t="str">
        <f ca="1">VLOOKUP(F533,Traders!$C$4:$E$103,2)</f>
        <v>Rhonda Dowling</v>
      </c>
      <c r="H533" t="str">
        <f ca="1">VLOOKUP(VLOOKUP(F533,Traders!$C$4:$E$103,3),Desks!$C$4:$D542,2)</f>
        <v>Desk 0</v>
      </c>
      <c r="I533" t="str">
        <f t="shared" ca="1" si="77"/>
        <v>CL762</v>
      </c>
      <c r="J533" t="str">
        <f t="shared" ca="1" si="78"/>
        <v>Client 762</v>
      </c>
      <c r="K533" t="str">
        <f t="shared" ca="1" si="79"/>
        <v>MK5</v>
      </c>
      <c r="L533" t="str">
        <f ca="1">VLOOKUP(K533,Markets!$C$4:$D542,2)</f>
        <v>Malaysia</v>
      </c>
      <c r="M533" t="str">
        <f t="shared" ca="1" si="80"/>
        <v>RL0</v>
      </c>
      <c r="N533" t="str">
        <f ca="1">VLOOKUP(M533,Role!$C$4:$D$5,2)</f>
        <v>Primary</v>
      </c>
    </row>
    <row r="534" spans="1:14" x14ac:dyDescent="0.2">
      <c r="A534">
        <f t="shared" ca="1" si="72"/>
        <v>25</v>
      </c>
      <c r="B534">
        <f t="shared" ca="1" si="73"/>
        <v>727</v>
      </c>
      <c r="C534">
        <f t="shared" ca="1" si="74"/>
        <v>4</v>
      </c>
      <c r="D534">
        <f t="shared" ca="1" si="75"/>
        <v>1</v>
      </c>
      <c r="F534" t="str">
        <f t="shared" ca="1" si="76"/>
        <v>TR25</v>
      </c>
      <c r="G534" t="str">
        <f ca="1">VLOOKUP(F534,Traders!$C$4:$E$103,2)</f>
        <v>Breanna Mcmahon</v>
      </c>
      <c r="H534" t="str">
        <f ca="1">VLOOKUP(VLOOKUP(F534,Traders!$C$4:$E$103,3),Desks!$C$4:$D543,2)</f>
        <v>Desk 5</v>
      </c>
      <c r="I534" t="str">
        <f t="shared" ca="1" si="77"/>
        <v>CL727</v>
      </c>
      <c r="J534" t="str">
        <f t="shared" ca="1" si="78"/>
        <v>Client 727</v>
      </c>
      <c r="K534" t="str">
        <f t="shared" ca="1" si="79"/>
        <v>MK4</v>
      </c>
      <c r="L534" t="str">
        <f ca="1">VLOOKUP(K534,Markets!$C$4:$D543,2)</f>
        <v>Korea</v>
      </c>
      <c r="M534" t="str">
        <f t="shared" ca="1" si="80"/>
        <v>RL1</v>
      </c>
      <c r="N534" t="str">
        <f ca="1">VLOOKUP(M534,Role!$C$4:$D$5,2)</f>
        <v>Backup</v>
      </c>
    </row>
    <row r="535" spans="1:14" x14ac:dyDescent="0.2">
      <c r="A535">
        <f t="shared" ca="1" si="72"/>
        <v>28</v>
      </c>
      <c r="B535">
        <f t="shared" ca="1" si="73"/>
        <v>384</v>
      </c>
      <c r="C535">
        <f t="shared" ca="1" si="74"/>
        <v>5</v>
      </c>
      <c r="D535">
        <f t="shared" ca="1" si="75"/>
        <v>1</v>
      </c>
      <c r="F535" t="str">
        <f t="shared" ca="1" si="76"/>
        <v>TR28</v>
      </c>
      <c r="G535" t="str">
        <f ca="1">VLOOKUP(F535,Traders!$C$4:$E$103,2)</f>
        <v>Asma Millar</v>
      </c>
      <c r="H535" t="str">
        <f ca="1">VLOOKUP(VLOOKUP(F535,Traders!$C$4:$E$103,3),Desks!$C$4:$D544,2)</f>
        <v>Desk 8</v>
      </c>
      <c r="I535" t="str">
        <f t="shared" ca="1" si="77"/>
        <v>CL384</v>
      </c>
      <c r="J535" t="str">
        <f t="shared" ca="1" si="78"/>
        <v>Client 384</v>
      </c>
      <c r="K535" t="str">
        <f t="shared" ca="1" si="79"/>
        <v>MK5</v>
      </c>
      <c r="L535" t="str">
        <f ca="1">VLOOKUP(K535,Markets!$C$4:$D544,2)</f>
        <v>Malaysia</v>
      </c>
      <c r="M535" t="str">
        <f t="shared" ca="1" si="80"/>
        <v>RL1</v>
      </c>
      <c r="N535" t="str">
        <f ca="1">VLOOKUP(M535,Role!$C$4:$D$5,2)</f>
        <v>Backup</v>
      </c>
    </row>
    <row r="536" spans="1:14" x14ac:dyDescent="0.2">
      <c r="A536">
        <f t="shared" ca="1" si="72"/>
        <v>58</v>
      </c>
      <c r="B536">
        <f t="shared" ca="1" si="73"/>
        <v>729</v>
      </c>
      <c r="C536">
        <f t="shared" ca="1" si="74"/>
        <v>4</v>
      </c>
      <c r="D536">
        <f t="shared" ca="1" si="75"/>
        <v>0</v>
      </c>
      <c r="F536" t="str">
        <f t="shared" ca="1" si="76"/>
        <v>TR58</v>
      </c>
      <c r="G536" t="str">
        <f ca="1">VLOOKUP(F536,Traders!$C$4:$E$103,2)</f>
        <v>Cleveland Henson</v>
      </c>
      <c r="H536" t="str">
        <f ca="1">VLOOKUP(VLOOKUP(F536,Traders!$C$4:$E$103,3),Desks!$C$4:$D545,2)</f>
        <v>Desk 8</v>
      </c>
      <c r="I536" t="str">
        <f t="shared" ca="1" si="77"/>
        <v>CL729</v>
      </c>
      <c r="J536" t="str">
        <f t="shared" ca="1" si="78"/>
        <v>Client 729</v>
      </c>
      <c r="K536" t="str">
        <f t="shared" ca="1" si="79"/>
        <v>MK4</v>
      </c>
      <c r="L536" t="str">
        <f ca="1">VLOOKUP(K536,Markets!$C$4:$D545,2)</f>
        <v>Korea</v>
      </c>
      <c r="M536" t="str">
        <f t="shared" ca="1" si="80"/>
        <v>RL0</v>
      </c>
      <c r="N536" t="str">
        <f ca="1">VLOOKUP(M536,Role!$C$4:$D$5,2)</f>
        <v>Primary</v>
      </c>
    </row>
    <row r="537" spans="1:14" x14ac:dyDescent="0.2">
      <c r="A537">
        <f t="shared" ca="1" si="72"/>
        <v>69</v>
      </c>
      <c r="B537">
        <f t="shared" ca="1" si="73"/>
        <v>224</v>
      </c>
      <c r="C537">
        <f t="shared" ca="1" si="74"/>
        <v>2</v>
      </c>
      <c r="D537">
        <f t="shared" ca="1" si="75"/>
        <v>1</v>
      </c>
      <c r="F537" t="str">
        <f t="shared" ca="1" si="76"/>
        <v>TR69</v>
      </c>
      <c r="G537" t="str">
        <f ca="1">VLOOKUP(F537,Traders!$C$4:$E$103,2)</f>
        <v>Amiyah Gilmour</v>
      </c>
      <c r="H537" t="str">
        <f ca="1">VLOOKUP(VLOOKUP(F537,Traders!$C$4:$E$103,3),Desks!$C$4:$D546,2)</f>
        <v>Desk 9</v>
      </c>
      <c r="I537" t="str">
        <f t="shared" ca="1" si="77"/>
        <v>CL224</v>
      </c>
      <c r="J537" t="str">
        <f t="shared" ca="1" si="78"/>
        <v>Client 224</v>
      </c>
      <c r="K537" t="str">
        <f t="shared" ca="1" si="79"/>
        <v>MK2</v>
      </c>
      <c r="L537" t="str">
        <f ca="1">VLOOKUP(K537,Markets!$C$4:$D546,2)</f>
        <v>China</v>
      </c>
      <c r="M537" t="str">
        <f t="shared" ca="1" si="80"/>
        <v>RL1</v>
      </c>
      <c r="N537" t="str">
        <f ca="1">VLOOKUP(M537,Role!$C$4:$D$5,2)</f>
        <v>Backup</v>
      </c>
    </row>
    <row r="538" spans="1:14" x14ac:dyDescent="0.2">
      <c r="A538">
        <f t="shared" ca="1" si="72"/>
        <v>37</v>
      </c>
      <c r="B538">
        <f t="shared" ca="1" si="73"/>
        <v>669</v>
      </c>
      <c r="C538">
        <f t="shared" ca="1" si="74"/>
        <v>5</v>
      </c>
      <c r="D538">
        <f t="shared" ca="1" si="75"/>
        <v>1</v>
      </c>
      <c r="F538" t="str">
        <f t="shared" ca="1" si="76"/>
        <v>TR37</v>
      </c>
      <c r="G538" t="str">
        <f ca="1">VLOOKUP(F538,Traders!$C$4:$E$103,2)</f>
        <v>Katelyn Nelson</v>
      </c>
      <c r="H538" t="str">
        <f ca="1">VLOOKUP(VLOOKUP(F538,Traders!$C$4:$E$103,3),Desks!$C$4:$D547,2)</f>
        <v>Desk 7</v>
      </c>
      <c r="I538" t="str">
        <f t="shared" ca="1" si="77"/>
        <v>CL669</v>
      </c>
      <c r="J538" t="str">
        <f t="shared" ca="1" si="78"/>
        <v>Client 669</v>
      </c>
      <c r="K538" t="str">
        <f t="shared" ca="1" si="79"/>
        <v>MK5</v>
      </c>
      <c r="L538" t="str">
        <f ca="1">VLOOKUP(K538,Markets!$C$4:$D547,2)</f>
        <v>Malaysia</v>
      </c>
      <c r="M538" t="str">
        <f t="shared" ca="1" si="80"/>
        <v>RL1</v>
      </c>
      <c r="N538" t="str">
        <f ca="1">VLOOKUP(M538,Role!$C$4:$D$5,2)</f>
        <v>Backup</v>
      </c>
    </row>
    <row r="539" spans="1:14" x14ac:dyDescent="0.2">
      <c r="A539">
        <f t="shared" ca="1" si="72"/>
        <v>86</v>
      </c>
      <c r="B539">
        <f t="shared" ca="1" si="73"/>
        <v>88</v>
      </c>
      <c r="C539">
        <f t="shared" ca="1" si="74"/>
        <v>3</v>
      </c>
      <c r="D539">
        <f t="shared" ca="1" si="75"/>
        <v>0</v>
      </c>
      <c r="F539" t="str">
        <f t="shared" ca="1" si="76"/>
        <v>TR86</v>
      </c>
      <c r="G539" t="str">
        <f ca="1">VLOOKUP(F539,Traders!$C$4:$E$103,2)</f>
        <v>Marianna Weaver</v>
      </c>
      <c r="H539" t="str">
        <f ca="1">VLOOKUP(VLOOKUP(F539,Traders!$C$4:$E$103,3),Desks!$C$4:$D548,2)</f>
        <v>Desk 6</v>
      </c>
      <c r="I539" t="str">
        <f t="shared" ca="1" si="77"/>
        <v>CL88</v>
      </c>
      <c r="J539" t="str">
        <f t="shared" ca="1" si="78"/>
        <v>Client 88</v>
      </c>
      <c r="K539" t="str">
        <f t="shared" ca="1" si="79"/>
        <v>MK3</v>
      </c>
      <c r="L539" t="str">
        <f ca="1">VLOOKUP(K539,Markets!$C$4:$D548,2)</f>
        <v>Singapore</v>
      </c>
      <c r="M539" t="str">
        <f t="shared" ca="1" si="80"/>
        <v>RL0</v>
      </c>
      <c r="N539" t="str">
        <f ca="1">VLOOKUP(M539,Role!$C$4:$D$5,2)</f>
        <v>Primary</v>
      </c>
    </row>
    <row r="540" spans="1:14" x14ac:dyDescent="0.2">
      <c r="A540">
        <f t="shared" ca="1" si="72"/>
        <v>47</v>
      </c>
      <c r="B540">
        <f t="shared" ca="1" si="73"/>
        <v>400</v>
      </c>
      <c r="C540">
        <f t="shared" ca="1" si="74"/>
        <v>1</v>
      </c>
      <c r="D540">
        <f t="shared" ca="1" si="75"/>
        <v>0</v>
      </c>
      <c r="F540" t="str">
        <f t="shared" ca="1" si="76"/>
        <v>TR47</v>
      </c>
      <c r="G540" t="str">
        <f ca="1">VLOOKUP(F540,Traders!$C$4:$E$103,2)</f>
        <v>Hester Torres</v>
      </c>
      <c r="H540" t="str">
        <f ca="1">VLOOKUP(VLOOKUP(F540,Traders!$C$4:$E$103,3),Desks!$C$4:$D549,2)</f>
        <v>Desk 7</v>
      </c>
      <c r="I540" t="str">
        <f t="shared" ca="1" si="77"/>
        <v>CL400</v>
      </c>
      <c r="J540" t="str">
        <f t="shared" ca="1" si="78"/>
        <v>Client 400</v>
      </c>
      <c r="K540" t="str">
        <f t="shared" ca="1" si="79"/>
        <v>MK1</v>
      </c>
      <c r="L540" t="str">
        <f ca="1">VLOOKUP(K540,Markets!$C$4:$D549,2)</f>
        <v>Hong Kong</v>
      </c>
      <c r="M540" t="str">
        <f t="shared" ca="1" si="80"/>
        <v>RL0</v>
      </c>
      <c r="N540" t="str">
        <f ca="1">VLOOKUP(M540,Role!$C$4:$D$5,2)</f>
        <v>Primary</v>
      </c>
    </row>
    <row r="541" spans="1:14" x14ac:dyDescent="0.2">
      <c r="A541">
        <f t="shared" ca="1" si="72"/>
        <v>71</v>
      </c>
      <c r="B541">
        <f t="shared" ca="1" si="73"/>
        <v>371</v>
      </c>
      <c r="C541">
        <f t="shared" ca="1" si="74"/>
        <v>1</v>
      </c>
      <c r="D541">
        <f t="shared" ca="1" si="75"/>
        <v>1</v>
      </c>
      <c r="F541" t="str">
        <f t="shared" ca="1" si="76"/>
        <v>TR71</v>
      </c>
      <c r="G541" t="str">
        <f ca="1">VLOOKUP(F541,Traders!$C$4:$E$103,2)</f>
        <v>Yaqub Frederick</v>
      </c>
      <c r="H541" t="str">
        <f ca="1">VLOOKUP(VLOOKUP(F541,Traders!$C$4:$E$103,3),Desks!$C$4:$D550,2)</f>
        <v>Desk 1</v>
      </c>
      <c r="I541" t="str">
        <f t="shared" ca="1" si="77"/>
        <v>CL371</v>
      </c>
      <c r="J541" t="str">
        <f t="shared" ca="1" si="78"/>
        <v>Client 371</v>
      </c>
      <c r="K541" t="str">
        <f t="shared" ca="1" si="79"/>
        <v>MK1</v>
      </c>
      <c r="L541" t="str">
        <f ca="1">VLOOKUP(K541,Markets!$C$4:$D550,2)</f>
        <v>Hong Kong</v>
      </c>
      <c r="M541" t="str">
        <f t="shared" ca="1" si="80"/>
        <v>RL1</v>
      </c>
      <c r="N541" t="str">
        <f ca="1">VLOOKUP(M541,Role!$C$4:$D$5,2)</f>
        <v>Backup</v>
      </c>
    </row>
    <row r="542" spans="1:14" x14ac:dyDescent="0.2">
      <c r="A542">
        <f t="shared" ca="1" si="72"/>
        <v>42</v>
      </c>
      <c r="B542">
        <f t="shared" ca="1" si="73"/>
        <v>524</v>
      </c>
      <c r="C542">
        <f t="shared" ca="1" si="74"/>
        <v>1</v>
      </c>
      <c r="D542">
        <f t="shared" ca="1" si="75"/>
        <v>0</v>
      </c>
      <c r="F542" t="str">
        <f t="shared" ca="1" si="76"/>
        <v>TR42</v>
      </c>
      <c r="G542" t="str">
        <f ca="1">VLOOKUP(F542,Traders!$C$4:$E$103,2)</f>
        <v>Danni Sadler</v>
      </c>
      <c r="H542" t="str">
        <f ca="1">VLOOKUP(VLOOKUP(F542,Traders!$C$4:$E$103,3),Desks!$C$4:$D551,2)</f>
        <v>Desk 2</v>
      </c>
      <c r="I542" t="str">
        <f t="shared" ca="1" si="77"/>
        <v>CL524</v>
      </c>
      <c r="J542" t="str">
        <f t="shared" ca="1" si="78"/>
        <v>Client 524</v>
      </c>
      <c r="K542" t="str">
        <f t="shared" ca="1" si="79"/>
        <v>MK1</v>
      </c>
      <c r="L542" t="str">
        <f ca="1">VLOOKUP(K542,Markets!$C$4:$D551,2)</f>
        <v>Hong Kong</v>
      </c>
      <c r="M542" t="str">
        <f t="shared" ca="1" si="80"/>
        <v>RL0</v>
      </c>
      <c r="N542" t="str">
        <f ca="1">VLOOKUP(M542,Role!$C$4:$D$5,2)</f>
        <v>Primary</v>
      </c>
    </row>
    <row r="543" spans="1:14" x14ac:dyDescent="0.2">
      <c r="A543">
        <f t="shared" ca="1" si="72"/>
        <v>91</v>
      </c>
      <c r="B543">
        <f t="shared" ca="1" si="73"/>
        <v>395</v>
      </c>
      <c r="C543">
        <f t="shared" ca="1" si="74"/>
        <v>9</v>
      </c>
      <c r="D543">
        <f t="shared" ca="1" si="75"/>
        <v>0</v>
      </c>
      <c r="F543" t="str">
        <f t="shared" ca="1" si="76"/>
        <v>TR91</v>
      </c>
      <c r="G543" t="str">
        <f ca="1">VLOOKUP(F543,Traders!$C$4:$E$103,2)</f>
        <v>Mateusz Maxwell</v>
      </c>
      <c r="H543" t="str">
        <f ca="1">VLOOKUP(VLOOKUP(F543,Traders!$C$4:$E$103,3),Desks!$C$4:$D552,2)</f>
        <v>Desk 1</v>
      </c>
      <c r="I543" t="str">
        <f t="shared" ca="1" si="77"/>
        <v>CL395</v>
      </c>
      <c r="J543" t="str">
        <f t="shared" ca="1" si="78"/>
        <v>Client 395</v>
      </c>
      <c r="K543" t="str">
        <f t="shared" ca="1" si="79"/>
        <v>MK9</v>
      </c>
      <c r="L543" t="str">
        <f ca="1">VLOOKUP(K543,Markets!$C$4:$D552,2)</f>
        <v>New Zealand</v>
      </c>
      <c r="M543" t="str">
        <f t="shared" ca="1" si="80"/>
        <v>RL0</v>
      </c>
      <c r="N543" t="str">
        <f ca="1">VLOOKUP(M543,Role!$C$4:$D$5,2)</f>
        <v>Primary</v>
      </c>
    </row>
    <row r="544" spans="1:14" x14ac:dyDescent="0.2">
      <c r="A544">
        <f t="shared" ca="1" si="72"/>
        <v>46</v>
      </c>
      <c r="B544">
        <f t="shared" ca="1" si="73"/>
        <v>312</v>
      </c>
      <c r="C544">
        <f t="shared" ca="1" si="74"/>
        <v>4</v>
      </c>
      <c r="D544">
        <f t="shared" ca="1" si="75"/>
        <v>1</v>
      </c>
      <c r="F544" t="str">
        <f t="shared" ca="1" si="76"/>
        <v>TR46</v>
      </c>
      <c r="G544" t="str">
        <f ca="1">VLOOKUP(F544,Traders!$C$4:$E$103,2)</f>
        <v>Andreas Ferguson</v>
      </c>
      <c r="H544" t="str">
        <f ca="1">VLOOKUP(VLOOKUP(F544,Traders!$C$4:$E$103,3),Desks!$C$4:$D553,2)</f>
        <v>Desk 6</v>
      </c>
      <c r="I544" t="str">
        <f t="shared" ca="1" si="77"/>
        <v>CL312</v>
      </c>
      <c r="J544" t="str">
        <f t="shared" ca="1" si="78"/>
        <v>Client 312</v>
      </c>
      <c r="K544" t="str">
        <f t="shared" ca="1" si="79"/>
        <v>MK4</v>
      </c>
      <c r="L544" t="str">
        <f ca="1">VLOOKUP(K544,Markets!$C$4:$D553,2)</f>
        <v>Korea</v>
      </c>
      <c r="M544" t="str">
        <f t="shared" ca="1" si="80"/>
        <v>RL1</v>
      </c>
      <c r="N544" t="str">
        <f ca="1">VLOOKUP(M544,Role!$C$4:$D$5,2)</f>
        <v>Backup</v>
      </c>
    </row>
    <row r="545" spans="1:14" x14ac:dyDescent="0.2">
      <c r="A545">
        <f t="shared" ca="1" si="72"/>
        <v>81</v>
      </c>
      <c r="B545">
        <f t="shared" ca="1" si="73"/>
        <v>58</v>
      </c>
      <c r="C545">
        <f t="shared" ca="1" si="74"/>
        <v>7</v>
      </c>
      <c r="D545">
        <f t="shared" ca="1" si="75"/>
        <v>1</v>
      </c>
      <c r="F545" t="str">
        <f t="shared" ca="1" si="76"/>
        <v>TR81</v>
      </c>
      <c r="G545" t="str">
        <f ca="1">VLOOKUP(F545,Traders!$C$4:$E$103,2)</f>
        <v>Tariq Thorpe</v>
      </c>
      <c r="H545" t="str">
        <f ca="1">VLOOKUP(VLOOKUP(F545,Traders!$C$4:$E$103,3),Desks!$C$4:$D554,2)</f>
        <v>Desk 1</v>
      </c>
      <c r="I545" t="str">
        <f t="shared" ca="1" si="77"/>
        <v>CL58</v>
      </c>
      <c r="J545" t="str">
        <f t="shared" ca="1" si="78"/>
        <v>Client 58</v>
      </c>
      <c r="K545" t="str">
        <f t="shared" ca="1" si="79"/>
        <v>MK7</v>
      </c>
      <c r="L545" t="str">
        <f ca="1">VLOOKUP(K545,Markets!$C$4:$D554,2)</f>
        <v>Taiwan</v>
      </c>
      <c r="M545" t="str">
        <f t="shared" ca="1" si="80"/>
        <v>RL1</v>
      </c>
      <c r="N545" t="str">
        <f ca="1">VLOOKUP(M545,Role!$C$4:$D$5,2)</f>
        <v>Backup</v>
      </c>
    </row>
    <row r="546" spans="1:14" x14ac:dyDescent="0.2">
      <c r="A546">
        <f t="shared" ca="1" si="72"/>
        <v>5</v>
      </c>
      <c r="B546">
        <f t="shared" ca="1" si="73"/>
        <v>65</v>
      </c>
      <c r="C546">
        <f t="shared" ca="1" si="74"/>
        <v>6</v>
      </c>
      <c r="D546">
        <f t="shared" ca="1" si="75"/>
        <v>0</v>
      </c>
      <c r="F546" t="str">
        <f t="shared" ca="1" si="76"/>
        <v>TR5</v>
      </c>
      <c r="G546" t="str">
        <f ca="1">VLOOKUP(F546,Traders!$C$4:$E$103,2)</f>
        <v>Amman Duncan</v>
      </c>
      <c r="H546" t="str">
        <f ca="1">VLOOKUP(VLOOKUP(F546,Traders!$C$4:$E$103,3),Desks!$C$4:$D555,2)</f>
        <v>Desk 9</v>
      </c>
      <c r="I546" t="str">
        <f t="shared" ca="1" si="77"/>
        <v>CL65</v>
      </c>
      <c r="J546" t="str">
        <f t="shared" ca="1" si="78"/>
        <v>Client 65</v>
      </c>
      <c r="K546" t="str">
        <f t="shared" ca="1" si="79"/>
        <v>MK6</v>
      </c>
      <c r="L546" t="str">
        <f ca="1">VLOOKUP(K546,Markets!$C$4:$D555,2)</f>
        <v>Australia</v>
      </c>
      <c r="M546" t="str">
        <f t="shared" ca="1" si="80"/>
        <v>RL0</v>
      </c>
      <c r="N546" t="str">
        <f ca="1">VLOOKUP(M546,Role!$C$4:$D$5,2)</f>
        <v>Primary</v>
      </c>
    </row>
    <row r="547" spans="1:14" x14ac:dyDescent="0.2">
      <c r="A547">
        <f t="shared" ca="1" si="72"/>
        <v>48</v>
      </c>
      <c r="B547">
        <f t="shared" ca="1" si="73"/>
        <v>474</v>
      </c>
      <c r="C547">
        <f t="shared" ca="1" si="74"/>
        <v>6</v>
      </c>
      <c r="D547">
        <f t="shared" ca="1" si="75"/>
        <v>0</v>
      </c>
      <c r="F547" t="str">
        <f t="shared" ca="1" si="76"/>
        <v>TR48</v>
      </c>
      <c r="G547" t="str">
        <f ca="1">VLOOKUP(F547,Traders!$C$4:$E$103,2)</f>
        <v>Caris Parkinson</v>
      </c>
      <c r="H547" t="str">
        <f ca="1">VLOOKUP(VLOOKUP(F547,Traders!$C$4:$E$103,3),Desks!$C$4:$D556,2)</f>
        <v>Desk 8</v>
      </c>
      <c r="I547" t="str">
        <f t="shared" ca="1" si="77"/>
        <v>CL474</v>
      </c>
      <c r="J547" t="str">
        <f t="shared" ca="1" si="78"/>
        <v>Client 474</v>
      </c>
      <c r="K547" t="str">
        <f t="shared" ca="1" si="79"/>
        <v>MK6</v>
      </c>
      <c r="L547" t="str">
        <f ca="1">VLOOKUP(K547,Markets!$C$4:$D556,2)</f>
        <v>Australia</v>
      </c>
      <c r="M547" t="str">
        <f t="shared" ca="1" si="80"/>
        <v>RL0</v>
      </c>
      <c r="N547" t="str">
        <f ca="1">VLOOKUP(M547,Role!$C$4:$D$5,2)</f>
        <v>Primary</v>
      </c>
    </row>
    <row r="548" spans="1:14" x14ac:dyDescent="0.2">
      <c r="A548">
        <f t="shared" ca="1" si="72"/>
        <v>84</v>
      </c>
      <c r="B548">
        <f t="shared" ca="1" si="73"/>
        <v>565</v>
      </c>
      <c r="C548">
        <f t="shared" ca="1" si="74"/>
        <v>8</v>
      </c>
      <c r="D548">
        <f t="shared" ca="1" si="75"/>
        <v>0</v>
      </c>
      <c r="F548" t="str">
        <f t="shared" ca="1" si="76"/>
        <v>TR84</v>
      </c>
      <c r="G548" t="str">
        <f ca="1">VLOOKUP(F548,Traders!$C$4:$E$103,2)</f>
        <v>Poppy-Rose Davison</v>
      </c>
      <c r="H548" t="str">
        <f ca="1">VLOOKUP(VLOOKUP(F548,Traders!$C$4:$E$103,3),Desks!$C$4:$D557,2)</f>
        <v>Desk 4</v>
      </c>
      <c r="I548" t="str">
        <f t="shared" ca="1" si="77"/>
        <v>CL565</v>
      </c>
      <c r="J548" t="str">
        <f t="shared" ca="1" si="78"/>
        <v>Client 565</v>
      </c>
      <c r="K548" t="str">
        <f t="shared" ca="1" si="79"/>
        <v>MK8</v>
      </c>
      <c r="L548" t="str">
        <f ca="1">VLOOKUP(K548,Markets!$C$4:$D557,2)</f>
        <v>India</v>
      </c>
      <c r="M548" t="str">
        <f t="shared" ca="1" si="80"/>
        <v>RL0</v>
      </c>
      <c r="N548" t="str">
        <f ca="1">VLOOKUP(M548,Role!$C$4:$D$5,2)</f>
        <v>Primary</v>
      </c>
    </row>
    <row r="549" spans="1:14" x14ac:dyDescent="0.2">
      <c r="A549">
        <f t="shared" ca="1" si="72"/>
        <v>19</v>
      </c>
      <c r="B549">
        <f t="shared" ca="1" si="73"/>
        <v>996</v>
      </c>
      <c r="C549">
        <f t="shared" ca="1" si="74"/>
        <v>8</v>
      </c>
      <c r="D549">
        <f t="shared" ca="1" si="75"/>
        <v>0</v>
      </c>
      <c r="F549" t="str">
        <f t="shared" ca="1" si="76"/>
        <v>TR19</v>
      </c>
      <c r="G549" t="str">
        <f ca="1">VLOOKUP(F549,Traders!$C$4:$E$103,2)</f>
        <v>Kain Bassett</v>
      </c>
      <c r="H549" t="str">
        <f ca="1">VLOOKUP(VLOOKUP(F549,Traders!$C$4:$E$103,3),Desks!$C$4:$D558,2)</f>
        <v>Desk 9</v>
      </c>
      <c r="I549" t="str">
        <f t="shared" ca="1" si="77"/>
        <v>CL996</v>
      </c>
      <c r="J549" t="str">
        <f t="shared" ca="1" si="78"/>
        <v>Client 996</v>
      </c>
      <c r="K549" t="str">
        <f t="shared" ca="1" si="79"/>
        <v>MK8</v>
      </c>
      <c r="L549" t="str">
        <f ca="1">VLOOKUP(K549,Markets!$C$4:$D558,2)</f>
        <v>India</v>
      </c>
      <c r="M549" t="str">
        <f t="shared" ca="1" si="80"/>
        <v>RL0</v>
      </c>
      <c r="N549" t="str">
        <f ca="1">VLOOKUP(M549,Role!$C$4:$D$5,2)</f>
        <v>Primary</v>
      </c>
    </row>
    <row r="550" spans="1:14" x14ac:dyDescent="0.2">
      <c r="A550">
        <f t="shared" ca="1" si="72"/>
        <v>71</v>
      </c>
      <c r="B550">
        <f t="shared" ca="1" si="73"/>
        <v>711</v>
      </c>
      <c r="C550">
        <f t="shared" ca="1" si="74"/>
        <v>2</v>
      </c>
      <c r="D550">
        <f t="shared" ca="1" si="75"/>
        <v>1</v>
      </c>
      <c r="F550" t="str">
        <f t="shared" ca="1" si="76"/>
        <v>TR71</v>
      </c>
      <c r="G550" t="str">
        <f ca="1">VLOOKUP(F550,Traders!$C$4:$E$103,2)</f>
        <v>Yaqub Frederick</v>
      </c>
      <c r="H550" t="str">
        <f ca="1">VLOOKUP(VLOOKUP(F550,Traders!$C$4:$E$103,3),Desks!$C$4:$D559,2)</f>
        <v>Desk 1</v>
      </c>
      <c r="I550" t="str">
        <f t="shared" ca="1" si="77"/>
        <v>CL711</v>
      </c>
      <c r="J550" t="str">
        <f t="shared" ca="1" si="78"/>
        <v>Client 711</v>
      </c>
      <c r="K550" t="str">
        <f t="shared" ca="1" si="79"/>
        <v>MK2</v>
      </c>
      <c r="L550" t="str">
        <f ca="1">VLOOKUP(K550,Markets!$C$4:$D559,2)</f>
        <v>China</v>
      </c>
      <c r="M550" t="str">
        <f t="shared" ca="1" si="80"/>
        <v>RL1</v>
      </c>
      <c r="N550" t="str">
        <f ca="1">VLOOKUP(M550,Role!$C$4:$D$5,2)</f>
        <v>Backup</v>
      </c>
    </row>
    <row r="551" spans="1:14" x14ac:dyDescent="0.2">
      <c r="A551">
        <f t="shared" ca="1" si="72"/>
        <v>76</v>
      </c>
      <c r="B551">
        <f t="shared" ca="1" si="73"/>
        <v>629</v>
      </c>
      <c r="C551">
        <f t="shared" ca="1" si="74"/>
        <v>9</v>
      </c>
      <c r="D551">
        <f t="shared" ca="1" si="75"/>
        <v>0</v>
      </c>
      <c r="F551" t="str">
        <f t="shared" ca="1" si="76"/>
        <v>TR76</v>
      </c>
      <c r="G551" t="str">
        <f ca="1">VLOOKUP(F551,Traders!$C$4:$E$103,2)</f>
        <v>Finnian Wolf</v>
      </c>
      <c r="H551" t="str">
        <f ca="1">VLOOKUP(VLOOKUP(F551,Traders!$C$4:$E$103,3),Desks!$C$4:$D560,2)</f>
        <v>Desk 6</v>
      </c>
      <c r="I551" t="str">
        <f t="shared" ca="1" si="77"/>
        <v>CL629</v>
      </c>
      <c r="J551" t="str">
        <f t="shared" ca="1" si="78"/>
        <v>Client 629</v>
      </c>
      <c r="K551" t="str">
        <f t="shared" ca="1" si="79"/>
        <v>MK9</v>
      </c>
      <c r="L551" t="str">
        <f ca="1">VLOOKUP(K551,Markets!$C$4:$D560,2)</f>
        <v>New Zealand</v>
      </c>
      <c r="M551" t="str">
        <f t="shared" ca="1" si="80"/>
        <v>RL0</v>
      </c>
      <c r="N551" t="str">
        <f ca="1">VLOOKUP(M551,Role!$C$4:$D$5,2)</f>
        <v>Primary</v>
      </c>
    </row>
    <row r="552" spans="1:14" x14ac:dyDescent="0.2">
      <c r="A552">
        <f t="shared" ca="1" si="72"/>
        <v>74</v>
      </c>
      <c r="B552">
        <f t="shared" ca="1" si="73"/>
        <v>148</v>
      </c>
      <c r="C552">
        <f t="shared" ca="1" si="74"/>
        <v>9</v>
      </c>
      <c r="D552">
        <f t="shared" ca="1" si="75"/>
        <v>1</v>
      </c>
      <c r="F552" t="str">
        <f t="shared" ca="1" si="76"/>
        <v>TR74</v>
      </c>
      <c r="G552" t="str">
        <f ca="1">VLOOKUP(F552,Traders!$C$4:$E$103,2)</f>
        <v>Mehreen Guevara</v>
      </c>
      <c r="H552" t="str">
        <f ca="1">VLOOKUP(VLOOKUP(F552,Traders!$C$4:$E$103,3),Desks!$C$4:$D561,2)</f>
        <v>Desk 4</v>
      </c>
      <c r="I552" t="str">
        <f t="shared" ca="1" si="77"/>
        <v>CL148</v>
      </c>
      <c r="J552" t="str">
        <f t="shared" ca="1" si="78"/>
        <v>Client 148</v>
      </c>
      <c r="K552" t="str">
        <f t="shared" ca="1" si="79"/>
        <v>MK9</v>
      </c>
      <c r="L552" t="str">
        <f ca="1">VLOOKUP(K552,Markets!$C$4:$D561,2)</f>
        <v>New Zealand</v>
      </c>
      <c r="M552" t="str">
        <f t="shared" ca="1" si="80"/>
        <v>RL1</v>
      </c>
      <c r="N552" t="str">
        <f ca="1">VLOOKUP(M552,Role!$C$4:$D$5,2)</f>
        <v>Backup</v>
      </c>
    </row>
    <row r="553" spans="1:14" x14ac:dyDescent="0.2">
      <c r="A553">
        <f t="shared" ca="1" si="72"/>
        <v>18</v>
      </c>
      <c r="B553">
        <f t="shared" ca="1" si="73"/>
        <v>792</v>
      </c>
      <c r="C553">
        <f t="shared" ca="1" si="74"/>
        <v>6</v>
      </c>
      <c r="D553">
        <f t="shared" ca="1" si="75"/>
        <v>0</v>
      </c>
      <c r="F553" t="str">
        <f t="shared" ca="1" si="76"/>
        <v>TR18</v>
      </c>
      <c r="G553" t="str">
        <f ca="1">VLOOKUP(F553,Traders!$C$4:$E$103,2)</f>
        <v>Daniel Dunkley</v>
      </c>
      <c r="H553" t="str">
        <f ca="1">VLOOKUP(VLOOKUP(F553,Traders!$C$4:$E$103,3),Desks!$C$4:$D562,2)</f>
        <v>Desk 8</v>
      </c>
      <c r="I553" t="str">
        <f t="shared" ca="1" si="77"/>
        <v>CL792</v>
      </c>
      <c r="J553" t="str">
        <f t="shared" ca="1" si="78"/>
        <v>Client 792</v>
      </c>
      <c r="K553" t="str">
        <f t="shared" ca="1" si="79"/>
        <v>MK6</v>
      </c>
      <c r="L553" t="str">
        <f ca="1">VLOOKUP(K553,Markets!$C$4:$D562,2)</f>
        <v>Australia</v>
      </c>
      <c r="M553" t="str">
        <f t="shared" ca="1" si="80"/>
        <v>RL0</v>
      </c>
      <c r="N553" t="str">
        <f ca="1">VLOOKUP(M553,Role!$C$4:$D$5,2)</f>
        <v>Primary</v>
      </c>
    </row>
    <row r="554" spans="1:14" x14ac:dyDescent="0.2">
      <c r="A554">
        <f t="shared" ca="1" si="72"/>
        <v>54</v>
      </c>
      <c r="B554">
        <f t="shared" ca="1" si="73"/>
        <v>798</v>
      </c>
      <c r="C554">
        <f t="shared" ca="1" si="74"/>
        <v>0</v>
      </c>
      <c r="D554">
        <f t="shared" ca="1" si="75"/>
        <v>0</v>
      </c>
      <c r="F554" t="str">
        <f t="shared" ca="1" si="76"/>
        <v>TR54</v>
      </c>
      <c r="G554" t="str">
        <f ca="1">VLOOKUP(F554,Traders!$C$4:$E$103,2)</f>
        <v>Layla-Mae Needham</v>
      </c>
      <c r="H554" t="str">
        <f ca="1">VLOOKUP(VLOOKUP(F554,Traders!$C$4:$E$103,3),Desks!$C$4:$D563,2)</f>
        <v>Desk 4</v>
      </c>
      <c r="I554" t="str">
        <f t="shared" ca="1" si="77"/>
        <v>CL798</v>
      </c>
      <c r="J554" t="str">
        <f t="shared" ca="1" si="78"/>
        <v>Client 798</v>
      </c>
      <c r="K554" t="str">
        <f t="shared" ca="1" si="79"/>
        <v>MK0</v>
      </c>
      <c r="L554" t="str">
        <f ca="1">VLOOKUP(K554,Markets!$C$4:$D563,2)</f>
        <v>Japan</v>
      </c>
      <c r="M554" t="str">
        <f t="shared" ca="1" si="80"/>
        <v>RL0</v>
      </c>
      <c r="N554" t="str">
        <f ca="1">VLOOKUP(M554,Role!$C$4:$D$5,2)</f>
        <v>Primary</v>
      </c>
    </row>
    <row r="555" spans="1:14" x14ac:dyDescent="0.2">
      <c r="A555">
        <f t="shared" ca="1" si="72"/>
        <v>59</v>
      </c>
      <c r="B555">
        <f t="shared" ca="1" si="73"/>
        <v>698</v>
      </c>
      <c r="C555">
        <f t="shared" ca="1" si="74"/>
        <v>1</v>
      </c>
      <c r="D555">
        <f t="shared" ca="1" si="75"/>
        <v>0</v>
      </c>
      <c r="F555" t="str">
        <f t="shared" ca="1" si="76"/>
        <v>TR59</v>
      </c>
      <c r="G555" t="str">
        <f ca="1">VLOOKUP(F555,Traders!$C$4:$E$103,2)</f>
        <v>Laiba Norman</v>
      </c>
      <c r="H555" t="str">
        <f ca="1">VLOOKUP(VLOOKUP(F555,Traders!$C$4:$E$103,3),Desks!$C$4:$D564,2)</f>
        <v>Desk 9</v>
      </c>
      <c r="I555" t="str">
        <f t="shared" ca="1" si="77"/>
        <v>CL698</v>
      </c>
      <c r="J555" t="str">
        <f t="shared" ca="1" si="78"/>
        <v>Client 698</v>
      </c>
      <c r="K555" t="str">
        <f t="shared" ca="1" si="79"/>
        <v>MK1</v>
      </c>
      <c r="L555" t="str">
        <f ca="1">VLOOKUP(K555,Markets!$C$4:$D564,2)</f>
        <v>Hong Kong</v>
      </c>
      <c r="M555" t="str">
        <f t="shared" ca="1" si="80"/>
        <v>RL0</v>
      </c>
      <c r="N555" t="str">
        <f ca="1">VLOOKUP(M555,Role!$C$4:$D$5,2)</f>
        <v>Primary</v>
      </c>
    </row>
    <row r="556" spans="1:14" x14ac:dyDescent="0.2">
      <c r="A556">
        <f t="shared" ca="1" si="72"/>
        <v>26</v>
      </c>
      <c r="B556">
        <f t="shared" ca="1" si="73"/>
        <v>310</v>
      </c>
      <c r="C556">
        <f t="shared" ca="1" si="74"/>
        <v>5</v>
      </c>
      <c r="D556">
        <f t="shared" ca="1" si="75"/>
        <v>0</v>
      </c>
      <c r="F556" t="str">
        <f t="shared" ca="1" si="76"/>
        <v>TR26</v>
      </c>
      <c r="G556" t="str">
        <f ca="1">VLOOKUP(F556,Traders!$C$4:$E$103,2)</f>
        <v>Bella-Rose Vickers</v>
      </c>
      <c r="H556" t="str">
        <f ca="1">VLOOKUP(VLOOKUP(F556,Traders!$C$4:$E$103,3),Desks!$C$4:$D565,2)</f>
        <v>Desk 6</v>
      </c>
      <c r="I556" t="str">
        <f t="shared" ca="1" si="77"/>
        <v>CL310</v>
      </c>
      <c r="J556" t="str">
        <f t="shared" ca="1" si="78"/>
        <v>Client 310</v>
      </c>
      <c r="K556" t="str">
        <f t="shared" ca="1" si="79"/>
        <v>MK5</v>
      </c>
      <c r="L556" t="str">
        <f ca="1">VLOOKUP(K556,Markets!$C$4:$D565,2)</f>
        <v>Malaysia</v>
      </c>
      <c r="M556" t="str">
        <f t="shared" ca="1" si="80"/>
        <v>RL0</v>
      </c>
      <c r="N556" t="str">
        <f ca="1">VLOOKUP(M556,Role!$C$4:$D$5,2)</f>
        <v>Primary</v>
      </c>
    </row>
    <row r="557" spans="1:14" x14ac:dyDescent="0.2">
      <c r="A557">
        <f t="shared" ca="1" si="72"/>
        <v>66</v>
      </c>
      <c r="B557">
        <f t="shared" ca="1" si="73"/>
        <v>271</v>
      </c>
      <c r="C557">
        <f t="shared" ca="1" si="74"/>
        <v>2</v>
      </c>
      <c r="D557">
        <f t="shared" ca="1" si="75"/>
        <v>0</v>
      </c>
      <c r="F557" t="str">
        <f t="shared" ca="1" si="76"/>
        <v>TR66</v>
      </c>
      <c r="G557" t="str">
        <f ca="1">VLOOKUP(F557,Traders!$C$4:$E$103,2)</f>
        <v>Loki Mohamed</v>
      </c>
      <c r="H557" t="str">
        <f ca="1">VLOOKUP(VLOOKUP(F557,Traders!$C$4:$E$103,3),Desks!$C$4:$D566,2)</f>
        <v>Desk 6</v>
      </c>
      <c r="I557" t="str">
        <f t="shared" ca="1" si="77"/>
        <v>CL271</v>
      </c>
      <c r="J557" t="str">
        <f t="shared" ca="1" si="78"/>
        <v>Client 271</v>
      </c>
      <c r="K557" t="str">
        <f t="shared" ca="1" si="79"/>
        <v>MK2</v>
      </c>
      <c r="L557" t="str">
        <f ca="1">VLOOKUP(K557,Markets!$C$4:$D566,2)</f>
        <v>China</v>
      </c>
      <c r="M557" t="str">
        <f t="shared" ca="1" si="80"/>
        <v>RL0</v>
      </c>
      <c r="N557" t="str">
        <f ca="1">VLOOKUP(M557,Role!$C$4:$D$5,2)</f>
        <v>Primary</v>
      </c>
    </row>
    <row r="558" spans="1:14" x14ac:dyDescent="0.2">
      <c r="A558">
        <f t="shared" ca="1" si="72"/>
        <v>9</v>
      </c>
      <c r="B558">
        <f t="shared" ca="1" si="73"/>
        <v>792</v>
      </c>
      <c r="C558">
        <f t="shared" ca="1" si="74"/>
        <v>6</v>
      </c>
      <c r="D558">
        <f t="shared" ca="1" si="75"/>
        <v>1</v>
      </c>
      <c r="F558" t="str">
        <f t="shared" ca="1" si="76"/>
        <v>TR9</v>
      </c>
      <c r="G558" t="str">
        <f ca="1">VLOOKUP(F558,Traders!$C$4:$E$103,2)</f>
        <v>Shelly Harwood</v>
      </c>
      <c r="H558" t="str">
        <f ca="1">VLOOKUP(VLOOKUP(F558,Traders!$C$4:$E$103,3),Desks!$C$4:$D567,2)</f>
        <v>Desk 9</v>
      </c>
      <c r="I558" t="str">
        <f t="shared" ca="1" si="77"/>
        <v>CL792</v>
      </c>
      <c r="J558" t="str">
        <f t="shared" ca="1" si="78"/>
        <v>Client 792</v>
      </c>
      <c r="K558" t="str">
        <f t="shared" ca="1" si="79"/>
        <v>MK6</v>
      </c>
      <c r="L558" t="str">
        <f ca="1">VLOOKUP(K558,Markets!$C$4:$D567,2)</f>
        <v>Australia</v>
      </c>
      <c r="M558" t="str">
        <f t="shared" ca="1" si="80"/>
        <v>RL1</v>
      </c>
      <c r="N558" t="str">
        <f ca="1">VLOOKUP(M558,Role!$C$4:$D$5,2)</f>
        <v>Backup</v>
      </c>
    </row>
    <row r="559" spans="1:14" x14ac:dyDescent="0.2">
      <c r="A559">
        <f t="shared" ca="1" si="72"/>
        <v>10</v>
      </c>
      <c r="B559">
        <f t="shared" ca="1" si="73"/>
        <v>82</v>
      </c>
      <c r="C559">
        <f t="shared" ca="1" si="74"/>
        <v>3</v>
      </c>
      <c r="D559">
        <f t="shared" ca="1" si="75"/>
        <v>1</v>
      </c>
      <c r="F559" t="str">
        <f t="shared" ca="1" si="76"/>
        <v>TR10</v>
      </c>
      <c r="G559" t="str">
        <f ca="1">VLOOKUP(F559,Traders!$C$4:$E$103,2)</f>
        <v>Shyam Carlson</v>
      </c>
      <c r="H559" t="str">
        <f ca="1">VLOOKUP(VLOOKUP(F559,Traders!$C$4:$E$103,3),Desks!$C$4:$D568,2)</f>
        <v>Desk 1</v>
      </c>
      <c r="I559" t="str">
        <f t="shared" ca="1" si="77"/>
        <v>CL82</v>
      </c>
      <c r="J559" t="str">
        <f t="shared" ca="1" si="78"/>
        <v>Client 82</v>
      </c>
      <c r="K559" t="str">
        <f t="shared" ca="1" si="79"/>
        <v>MK3</v>
      </c>
      <c r="L559" t="str">
        <f ca="1">VLOOKUP(K559,Markets!$C$4:$D568,2)</f>
        <v>Singapore</v>
      </c>
      <c r="M559" t="str">
        <f t="shared" ca="1" si="80"/>
        <v>RL1</v>
      </c>
      <c r="N559" t="str">
        <f ca="1">VLOOKUP(M559,Role!$C$4:$D$5,2)</f>
        <v>Backup</v>
      </c>
    </row>
    <row r="560" spans="1:14" x14ac:dyDescent="0.2">
      <c r="A560">
        <f t="shared" ca="1" si="72"/>
        <v>86</v>
      </c>
      <c r="B560">
        <f t="shared" ca="1" si="73"/>
        <v>435</v>
      </c>
      <c r="C560">
        <f t="shared" ca="1" si="74"/>
        <v>9</v>
      </c>
      <c r="D560">
        <f t="shared" ca="1" si="75"/>
        <v>0</v>
      </c>
      <c r="F560" t="str">
        <f t="shared" ca="1" si="76"/>
        <v>TR86</v>
      </c>
      <c r="G560" t="str">
        <f ca="1">VLOOKUP(F560,Traders!$C$4:$E$103,2)</f>
        <v>Marianna Weaver</v>
      </c>
      <c r="H560" t="str">
        <f ca="1">VLOOKUP(VLOOKUP(F560,Traders!$C$4:$E$103,3),Desks!$C$4:$D569,2)</f>
        <v>Desk 6</v>
      </c>
      <c r="I560" t="str">
        <f t="shared" ca="1" si="77"/>
        <v>CL435</v>
      </c>
      <c r="J560" t="str">
        <f t="shared" ca="1" si="78"/>
        <v>Client 435</v>
      </c>
      <c r="K560" t="str">
        <f t="shared" ca="1" si="79"/>
        <v>MK9</v>
      </c>
      <c r="L560" t="str">
        <f ca="1">VLOOKUP(K560,Markets!$C$4:$D569,2)</f>
        <v>New Zealand</v>
      </c>
      <c r="M560" t="str">
        <f t="shared" ca="1" si="80"/>
        <v>RL0</v>
      </c>
      <c r="N560" t="str">
        <f ca="1">VLOOKUP(M560,Role!$C$4:$D$5,2)</f>
        <v>Primary</v>
      </c>
    </row>
    <row r="561" spans="1:14" x14ac:dyDescent="0.2">
      <c r="A561">
        <f t="shared" ca="1" si="72"/>
        <v>38</v>
      </c>
      <c r="B561">
        <f t="shared" ca="1" si="73"/>
        <v>127</v>
      </c>
      <c r="C561">
        <f t="shared" ca="1" si="74"/>
        <v>3</v>
      </c>
      <c r="D561">
        <f t="shared" ca="1" si="75"/>
        <v>0</v>
      </c>
      <c r="F561" t="str">
        <f t="shared" ca="1" si="76"/>
        <v>TR38</v>
      </c>
      <c r="G561" t="str">
        <f ca="1">VLOOKUP(F561,Traders!$C$4:$E$103,2)</f>
        <v>Alessandra Downes</v>
      </c>
      <c r="H561" t="str">
        <f ca="1">VLOOKUP(VLOOKUP(F561,Traders!$C$4:$E$103,3),Desks!$C$4:$D570,2)</f>
        <v>Desk 8</v>
      </c>
      <c r="I561" t="str">
        <f t="shared" ca="1" si="77"/>
        <v>CL127</v>
      </c>
      <c r="J561" t="str">
        <f t="shared" ca="1" si="78"/>
        <v>Client 127</v>
      </c>
      <c r="K561" t="str">
        <f t="shared" ca="1" si="79"/>
        <v>MK3</v>
      </c>
      <c r="L561" t="str">
        <f ca="1">VLOOKUP(K561,Markets!$C$4:$D570,2)</f>
        <v>Singapore</v>
      </c>
      <c r="M561" t="str">
        <f t="shared" ca="1" si="80"/>
        <v>RL0</v>
      </c>
      <c r="N561" t="str">
        <f ca="1">VLOOKUP(M561,Role!$C$4:$D$5,2)</f>
        <v>Primary</v>
      </c>
    </row>
    <row r="562" spans="1:14" x14ac:dyDescent="0.2">
      <c r="A562">
        <f t="shared" ca="1" si="72"/>
        <v>65</v>
      </c>
      <c r="B562">
        <f t="shared" ca="1" si="73"/>
        <v>445</v>
      </c>
      <c r="C562">
        <f t="shared" ca="1" si="74"/>
        <v>9</v>
      </c>
      <c r="D562">
        <f t="shared" ca="1" si="75"/>
        <v>0</v>
      </c>
      <c r="F562" t="str">
        <f t="shared" ca="1" si="76"/>
        <v>TR65</v>
      </c>
      <c r="G562" t="str">
        <f ca="1">VLOOKUP(F562,Traders!$C$4:$E$103,2)</f>
        <v>Humzah Clark</v>
      </c>
      <c r="H562" t="str">
        <f ca="1">VLOOKUP(VLOOKUP(F562,Traders!$C$4:$E$103,3),Desks!$C$4:$D571,2)</f>
        <v>Desk 5</v>
      </c>
      <c r="I562" t="str">
        <f t="shared" ca="1" si="77"/>
        <v>CL445</v>
      </c>
      <c r="J562" t="str">
        <f t="shared" ca="1" si="78"/>
        <v>Client 445</v>
      </c>
      <c r="K562" t="str">
        <f t="shared" ca="1" si="79"/>
        <v>MK9</v>
      </c>
      <c r="L562" t="str">
        <f ca="1">VLOOKUP(K562,Markets!$C$4:$D571,2)</f>
        <v>New Zealand</v>
      </c>
      <c r="M562" t="str">
        <f t="shared" ca="1" si="80"/>
        <v>RL0</v>
      </c>
      <c r="N562" t="str">
        <f ca="1">VLOOKUP(M562,Role!$C$4:$D$5,2)</f>
        <v>Primary</v>
      </c>
    </row>
    <row r="563" spans="1:14" x14ac:dyDescent="0.2">
      <c r="A563">
        <f t="shared" ca="1" si="72"/>
        <v>91</v>
      </c>
      <c r="B563">
        <f t="shared" ca="1" si="73"/>
        <v>21</v>
      </c>
      <c r="C563">
        <f t="shared" ca="1" si="74"/>
        <v>2</v>
      </c>
      <c r="D563">
        <f t="shared" ca="1" si="75"/>
        <v>1</v>
      </c>
      <c r="F563" t="str">
        <f t="shared" ca="1" si="76"/>
        <v>TR91</v>
      </c>
      <c r="G563" t="str">
        <f ca="1">VLOOKUP(F563,Traders!$C$4:$E$103,2)</f>
        <v>Mateusz Maxwell</v>
      </c>
      <c r="H563" t="str">
        <f ca="1">VLOOKUP(VLOOKUP(F563,Traders!$C$4:$E$103,3),Desks!$C$4:$D572,2)</f>
        <v>Desk 1</v>
      </c>
      <c r="I563" t="str">
        <f t="shared" ca="1" si="77"/>
        <v>CL21</v>
      </c>
      <c r="J563" t="str">
        <f t="shared" ca="1" si="78"/>
        <v>Client 21</v>
      </c>
      <c r="K563" t="str">
        <f t="shared" ca="1" si="79"/>
        <v>MK2</v>
      </c>
      <c r="L563" t="str">
        <f ca="1">VLOOKUP(K563,Markets!$C$4:$D572,2)</f>
        <v>China</v>
      </c>
      <c r="M563" t="str">
        <f t="shared" ca="1" si="80"/>
        <v>RL1</v>
      </c>
      <c r="N563" t="str">
        <f ca="1">VLOOKUP(M563,Role!$C$4:$D$5,2)</f>
        <v>Backup</v>
      </c>
    </row>
    <row r="564" spans="1:14" x14ac:dyDescent="0.2">
      <c r="A564">
        <f t="shared" ca="1" si="72"/>
        <v>61</v>
      </c>
      <c r="B564">
        <f t="shared" ca="1" si="73"/>
        <v>918</v>
      </c>
      <c r="C564">
        <f t="shared" ca="1" si="74"/>
        <v>2</v>
      </c>
      <c r="D564">
        <f t="shared" ca="1" si="75"/>
        <v>1</v>
      </c>
      <c r="F564" t="str">
        <f t="shared" ca="1" si="76"/>
        <v>TR61</v>
      </c>
      <c r="G564" t="str">
        <f ca="1">VLOOKUP(F564,Traders!$C$4:$E$103,2)</f>
        <v>Riccardo Fields</v>
      </c>
      <c r="H564" t="str">
        <f ca="1">VLOOKUP(VLOOKUP(F564,Traders!$C$4:$E$103,3),Desks!$C$4:$D573,2)</f>
        <v>Desk 1</v>
      </c>
      <c r="I564" t="str">
        <f t="shared" ca="1" si="77"/>
        <v>CL918</v>
      </c>
      <c r="J564" t="str">
        <f t="shared" ca="1" si="78"/>
        <v>Client 918</v>
      </c>
      <c r="K564" t="str">
        <f t="shared" ca="1" si="79"/>
        <v>MK2</v>
      </c>
      <c r="L564" t="str">
        <f ca="1">VLOOKUP(K564,Markets!$C$4:$D573,2)</f>
        <v>China</v>
      </c>
      <c r="M564" t="str">
        <f t="shared" ca="1" si="80"/>
        <v>RL1</v>
      </c>
      <c r="N564" t="str">
        <f ca="1">VLOOKUP(M564,Role!$C$4:$D$5,2)</f>
        <v>Backup</v>
      </c>
    </row>
    <row r="565" spans="1:14" x14ac:dyDescent="0.2">
      <c r="A565">
        <f t="shared" ca="1" si="72"/>
        <v>28</v>
      </c>
      <c r="B565">
        <f t="shared" ca="1" si="73"/>
        <v>612</v>
      </c>
      <c r="C565">
        <f t="shared" ca="1" si="74"/>
        <v>8</v>
      </c>
      <c r="D565">
        <f t="shared" ca="1" si="75"/>
        <v>0</v>
      </c>
      <c r="F565" t="str">
        <f t="shared" ca="1" si="76"/>
        <v>TR28</v>
      </c>
      <c r="G565" t="str">
        <f ca="1">VLOOKUP(F565,Traders!$C$4:$E$103,2)</f>
        <v>Asma Millar</v>
      </c>
      <c r="H565" t="str">
        <f ca="1">VLOOKUP(VLOOKUP(F565,Traders!$C$4:$E$103,3),Desks!$C$4:$D574,2)</f>
        <v>Desk 8</v>
      </c>
      <c r="I565" t="str">
        <f t="shared" ca="1" si="77"/>
        <v>CL612</v>
      </c>
      <c r="J565" t="str">
        <f t="shared" ca="1" si="78"/>
        <v>Client 612</v>
      </c>
      <c r="K565" t="str">
        <f t="shared" ca="1" si="79"/>
        <v>MK8</v>
      </c>
      <c r="L565" t="str">
        <f ca="1">VLOOKUP(K565,Markets!$C$4:$D574,2)</f>
        <v>India</v>
      </c>
      <c r="M565" t="str">
        <f t="shared" ca="1" si="80"/>
        <v>RL0</v>
      </c>
      <c r="N565" t="str">
        <f ca="1">VLOOKUP(M565,Role!$C$4:$D$5,2)</f>
        <v>Primary</v>
      </c>
    </row>
    <row r="566" spans="1:14" x14ac:dyDescent="0.2">
      <c r="A566">
        <f t="shared" ca="1" si="72"/>
        <v>84</v>
      </c>
      <c r="B566">
        <f t="shared" ca="1" si="73"/>
        <v>996</v>
      </c>
      <c r="C566">
        <f t="shared" ca="1" si="74"/>
        <v>5</v>
      </c>
      <c r="D566">
        <f t="shared" ca="1" si="75"/>
        <v>1</v>
      </c>
      <c r="F566" t="str">
        <f t="shared" ca="1" si="76"/>
        <v>TR84</v>
      </c>
      <c r="G566" t="str">
        <f ca="1">VLOOKUP(F566,Traders!$C$4:$E$103,2)</f>
        <v>Poppy-Rose Davison</v>
      </c>
      <c r="H566" t="str">
        <f ca="1">VLOOKUP(VLOOKUP(F566,Traders!$C$4:$E$103,3),Desks!$C$4:$D575,2)</f>
        <v>Desk 4</v>
      </c>
      <c r="I566" t="str">
        <f t="shared" ca="1" si="77"/>
        <v>CL996</v>
      </c>
      <c r="J566" t="str">
        <f t="shared" ca="1" si="78"/>
        <v>Client 996</v>
      </c>
      <c r="K566" t="str">
        <f t="shared" ca="1" si="79"/>
        <v>MK5</v>
      </c>
      <c r="L566" t="str">
        <f ca="1">VLOOKUP(K566,Markets!$C$4:$D575,2)</f>
        <v>Malaysia</v>
      </c>
      <c r="M566" t="str">
        <f t="shared" ca="1" si="80"/>
        <v>RL1</v>
      </c>
      <c r="N566" t="str">
        <f ca="1">VLOOKUP(M566,Role!$C$4:$D$5,2)</f>
        <v>Backup</v>
      </c>
    </row>
    <row r="567" spans="1:14" x14ac:dyDescent="0.2">
      <c r="A567">
        <f t="shared" ca="1" si="72"/>
        <v>64</v>
      </c>
      <c r="B567">
        <f t="shared" ca="1" si="73"/>
        <v>358</v>
      </c>
      <c r="C567">
        <f t="shared" ca="1" si="74"/>
        <v>5</v>
      </c>
      <c r="D567">
        <f t="shared" ca="1" si="75"/>
        <v>1</v>
      </c>
      <c r="F567" t="str">
        <f t="shared" ca="1" si="76"/>
        <v>TR64</v>
      </c>
      <c r="G567" t="str">
        <f ca="1">VLOOKUP(F567,Traders!$C$4:$E$103,2)</f>
        <v>Julien Shelton</v>
      </c>
      <c r="H567" t="str">
        <f ca="1">VLOOKUP(VLOOKUP(F567,Traders!$C$4:$E$103,3),Desks!$C$4:$D576,2)</f>
        <v>Desk 4</v>
      </c>
      <c r="I567" t="str">
        <f t="shared" ca="1" si="77"/>
        <v>CL358</v>
      </c>
      <c r="J567" t="str">
        <f t="shared" ca="1" si="78"/>
        <v>Client 358</v>
      </c>
      <c r="K567" t="str">
        <f t="shared" ca="1" si="79"/>
        <v>MK5</v>
      </c>
      <c r="L567" t="str">
        <f ca="1">VLOOKUP(K567,Markets!$C$4:$D576,2)</f>
        <v>Malaysia</v>
      </c>
      <c r="M567" t="str">
        <f t="shared" ca="1" si="80"/>
        <v>RL1</v>
      </c>
      <c r="N567" t="str">
        <f ca="1">VLOOKUP(M567,Role!$C$4:$D$5,2)</f>
        <v>Backup</v>
      </c>
    </row>
    <row r="568" spans="1:14" x14ac:dyDescent="0.2">
      <c r="A568">
        <f t="shared" ca="1" si="72"/>
        <v>55</v>
      </c>
      <c r="B568">
        <f t="shared" ca="1" si="73"/>
        <v>497</v>
      </c>
      <c r="C568">
        <f t="shared" ca="1" si="74"/>
        <v>4</v>
      </c>
      <c r="D568">
        <f t="shared" ca="1" si="75"/>
        <v>0</v>
      </c>
      <c r="F568" t="str">
        <f t="shared" ca="1" si="76"/>
        <v>TR55</v>
      </c>
      <c r="G568" t="str">
        <f ca="1">VLOOKUP(F568,Traders!$C$4:$E$103,2)</f>
        <v>Kaya Knapp</v>
      </c>
      <c r="H568" t="str">
        <f ca="1">VLOOKUP(VLOOKUP(F568,Traders!$C$4:$E$103,3),Desks!$C$4:$D577,2)</f>
        <v>Desk 5</v>
      </c>
      <c r="I568" t="str">
        <f t="shared" ca="1" si="77"/>
        <v>CL497</v>
      </c>
      <c r="J568" t="str">
        <f t="shared" ca="1" si="78"/>
        <v>Client 497</v>
      </c>
      <c r="K568" t="str">
        <f t="shared" ca="1" si="79"/>
        <v>MK4</v>
      </c>
      <c r="L568" t="str">
        <f ca="1">VLOOKUP(K568,Markets!$C$4:$D577,2)</f>
        <v>Korea</v>
      </c>
      <c r="M568" t="str">
        <f t="shared" ca="1" si="80"/>
        <v>RL0</v>
      </c>
      <c r="N568" t="str">
        <f ca="1">VLOOKUP(M568,Role!$C$4:$D$5,2)</f>
        <v>Primary</v>
      </c>
    </row>
    <row r="569" spans="1:14" x14ac:dyDescent="0.2">
      <c r="A569">
        <f t="shared" ca="1" si="72"/>
        <v>0</v>
      </c>
      <c r="B569">
        <f t="shared" ca="1" si="73"/>
        <v>661</v>
      </c>
      <c r="C569">
        <f t="shared" ca="1" si="74"/>
        <v>5</v>
      </c>
      <c r="D569">
        <f t="shared" ca="1" si="75"/>
        <v>0</v>
      </c>
      <c r="F569" t="str">
        <f t="shared" ca="1" si="76"/>
        <v>TR0</v>
      </c>
      <c r="G569" t="str">
        <f ca="1">VLOOKUP(F569,Traders!$C$4:$E$103,2)</f>
        <v>Sahar Shea</v>
      </c>
      <c r="H569" t="str">
        <f ca="1">VLOOKUP(VLOOKUP(F569,Traders!$C$4:$E$103,3),Desks!$C$4:$D578,2)</f>
        <v>Desk 0</v>
      </c>
      <c r="I569" t="str">
        <f t="shared" ca="1" si="77"/>
        <v>CL661</v>
      </c>
      <c r="J569" t="str">
        <f t="shared" ca="1" si="78"/>
        <v>Client 661</v>
      </c>
      <c r="K569" t="str">
        <f t="shared" ca="1" si="79"/>
        <v>MK5</v>
      </c>
      <c r="L569" t="str">
        <f ca="1">VLOOKUP(K569,Markets!$C$4:$D578,2)</f>
        <v>Malaysia</v>
      </c>
      <c r="M569" t="str">
        <f t="shared" ca="1" si="80"/>
        <v>RL0</v>
      </c>
      <c r="N569" t="str">
        <f ca="1">VLOOKUP(M569,Role!$C$4:$D$5,2)</f>
        <v>Primary</v>
      </c>
    </row>
    <row r="570" spans="1:14" x14ac:dyDescent="0.2">
      <c r="A570">
        <f t="shared" ca="1" si="72"/>
        <v>17</v>
      </c>
      <c r="B570">
        <f t="shared" ca="1" si="73"/>
        <v>378</v>
      </c>
      <c r="C570">
        <f t="shared" ca="1" si="74"/>
        <v>6</v>
      </c>
      <c r="D570">
        <f t="shared" ca="1" si="75"/>
        <v>0</v>
      </c>
      <c r="F570" t="str">
        <f t="shared" ca="1" si="76"/>
        <v>TR17</v>
      </c>
      <c r="G570" t="str">
        <f ca="1">VLOOKUP(F570,Traders!$C$4:$E$103,2)</f>
        <v>Mazie Bruce</v>
      </c>
      <c r="H570" t="str">
        <f ca="1">VLOOKUP(VLOOKUP(F570,Traders!$C$4:$E$103,3),Desks!$C$4:$D579,2)</f>
        <v>Desk 7</v>
      </c>
      <c r="I570" t="str">
        <f t="shared" ca="1" si="77"/>
        <v>CL378</v>
      </c>
      <c r="J570" t="str">
        <f t="shared" ca="1" si="78"/>
        <v>Client 378</v>
      </c>
      <c r="K570" t="str">
        <f t="shared" ca="1" si="79"/>
        <v>MK6</v>
      </c>
      <c r="L570" t="str">
        <f ca="1">VLOOKUP(K570,Markets!$C$4:$D579,2)</f>
        <v>Australia</v>
      </c>
      <c r="M570" t="str">
        <f t="shared" ca="1" si="80"/>
        <v>RL0</v>
      </c>
      <c r="N570" t="str">
        <f ca="1">VLOOKUP(M570,Role!$C$4:$D$5,2)</f>
        <v>Primary</v>
      </c>
    </row>
    <row r="571" spans="1:14" x14ac:dyDescent="0.2">
      <c r="A571">
        <f t="shared" ca="1" si="72"/>
        <v>58</v>
      </c>
      <c r="B571">
        <f t="shared" ca="1" si="73"/>
        <v>535</v>
      </c>
      <c r="C571">
        <f t="shared" ca="1" si="74"/>
        <v>0</v>
      </c>
      <c r="D571">
        <f t="shared" ca="1" si="75"/>
        <v>1</v>
      </c>
      <c r="F571" t="str">
        <f t="shared" ca="1" si="76"/>
        <v>TR58</v>
      </c>
      <c r="G571" t="str">
        <f ca="1">VLOOKUP(F571,Traders!$C$4:$E$103,2)</f>
        <v>Cleveland Henson</v>
      </c>
      <c r="H571" t="str">
        <f ca="1">VLOOKUP(VLOOKUP(F571,Traders!$C$4:$E$103,3),Desks!$C$4:$D580,2)</f>
        <v>Desk 8</v>
      </c>
      <c r="I571" t="str">
        <f t="shared" ca="1" si="77"/>
        <v>CL535</v>
      </c>
      <c r="J571" t="str">
        <f t="shared" ca="1" si="78"/>
        <v>Client 535</v>
      </c>
      <c r="K571" t="str">
        <f t="shared" ca="1" si="79"/>
        <v>MK0</v>
      </c>
      <c r="L571" t="str">
        <f ca="1">VLOOKUP(K571,Markets!$C$4:$D580,2)</f>
        <v>Japan</v>
      </c>
      <c r="M571" t="str">
        <f t="shared" ca="1" si="80"/>
        <v>RL1</v>
      </c>
      <c r="N571" t="str">
        <f ca="1">VLOOKUP(M571,Role!$C$4:$D$5,2)</f>
        <v>Backup</v>
      </c>
    </row>
    <row r="572" spans="1:14" x14ac:dyDescent="0.2">
      <c r="A572">
        <f t="shared" ca="1" si="72"/>
        <v>47</v>
      </c>
      <c r="B572">
        <f t="shared" ca="1" si="73"/>
        <v>661</v>
      </c>
      <c r="C572">
        <f t="shared" ca="1" si="74"/>
        <v>1</v>
      </c>
      <c r="D572">
        <f t="shared" ca="1" si="75"/>
        <v>1</v>
      </c>
      <c r="F572" t="str">
        <f t="shared" ca="1" si="76"/>
        <v>TR47</v>
      </c>
      <c r="G572" t="str">
        <f ca="1">VLOOKUP(F572,Traders!$C$4:$E$103,2)</f>
        <v>Hester Torres</v>
      </c>
      <c r="H572" t="str">
        <f ca="1">VLOOKUP(VLOOKUP(F572,Traders!$C$4:$E$103,3),Desks!$C$4:$D581,2)</f>
        <v>Desk 7</v>
      </c>
      <c r="I572" t="str">
        <f t="shared" ca="1" si="77"/>
        <v>CL661</v>
      </c>
      <c r="J572" t="str">
        <f t="shared" ca="1" si="78"/>
        <v>Client 661</v>
      </c>
      <c r="K572" t="str">
        <f t="shared" ca="1" si="79"/>
        <v>MK1</v>
      </c>
      <c r="L572" t="str">
        <f ca="1">VLOOKUP(K572,Markets!$C$4:$D581,2)</f>
        <v>Hong Kong</v>
      </c>
      <c r="M572" t="str">
        <f t="shared" ca="1" si="80"/>
        <v>RL1</v>
      </c>
      <c r="N572" t="str">
        <f ca="1">VLOOKUP(M572,Role!$C$4:$D$5,2)</f>
        <v>Backup</v>
      </c>
    </row>
    <row r="573" spans="1:14" x14ac:dyDescent="0.2">
      <c r="A573">
        <f t="shared" ca="1" si="72"/>
        <v>46</v>
      </c>
      <c r="B573">
        <f t="shared" ca="1" si="73"/>
        <v>664</v>
      </c>
      <c r="C573">
        <f t="shared" ca="1" si="74"/>
        <v>9</v>
      </c>
      <c r="D573">
        <f t="shared" ca="1" si="75"/>
        <v>0</v>
      </c>
      <c r="F573" t="str">
        <f t="shared" ca="1" si="76"/>
        <v>TR46</v>
      </c>
      <c r="G573" t="str">
        <f ca="1">VLOOKUP(F573,Traders!$C$4:$E$103,2)</f>
        <v>Andreas Ferguson</v>
      </c>
      <c r="H573" t="str">
        <f ca="1">VLOOKUP(VLOOKUP(F573,Traders!$C$4:$E$103,3),Desks!$C$4:$D582,2)</f>
        <v>Desk 6</v>
      </c>
      <c r="I573" t="str">
        <f t="shared" ca="1" si="77"/>
        <v>CL664</v>
      </c>
      <c r="J573" t="str">
        <f t="shared" ca="1" si="78"/>
        <v>Client 664</v>
      </c>
      <c r="K573" t="str">
        <f t="shared" ca="1" si="79"/>
        <v>MK9</v>
      </c>
      <c r="L573" t="str">
        <f ca="1">VLOOKUP(K573,Markets!$C$4:$D582,2)</f>
        <v>New Zealand</v>
      </c>
      <c r="M573" t="str">
        <f t="shared" ca="1" si="80"/>
        <v>RL0</v>
      </c>
      <c r="N573" t="str">
        <f ca="1">VLOOKUP(M573,Role!$C$4:$D$5,2)</f>
        <v>Primary</v>
      </c>
    </row>
    <row r="574" spans="1:14" x14ac:dyDescent="0.2">
      <c r="A574">
        <f t="shared" ca="1" si="72"/>
        <v>18</v>
      </c>
      <c r="B574">
        <f t="shared" ca="1" si="73"/>
        <v>833</v>
      </c>
      <c r="C574">
        <f t="shared" ca="1" si="74"/>
        <v>8</v>
      </c>
      <c r="D574">
        <f t="shared" ca="1" si="75"/>
        <v>0</v>
      </c>
      <c r="F574" t="str">
        <f t="shared" ca="1" si="76"/>
        <v>TR18</v>
      </c>
      <c r="G574" t="str">
        <f ca="1">VLOOKUP(F574,Traders!$C$4:$E$103,2)</f>
        <v>Daniel Dunkley</v>
      </c>
      <c r="H574" t="str">
        <f ca="1">VLOOKUP(VLOOKUP(F574,Traders!$C$4:$E$103,3),Desks!$C$4:$D583,2)</f>
        <v>Desk 8</v>
      </c>
      <c r="I574" t="str">
        <f t="shared" ca="1" si="77"/>
        <v>CL833</v>
      </c>
      <c r="J574" t="str">
        <f t="shared" ca="1" si="78"/>
        <v>Client 833</v>
      </c>
      <c r="K574" t="str">
        <f t="shared" ca="1" si="79"/>
        <v>MK8</v>
      </c>
      <c r="L574" t="str">
        <f ca="1">VLOOKUP(K574,Markets!$C$4:$D583,2)</f>
        <v>India</v>
      </c>
      <c r="M574" t="str">
        <f t="shared" ca="1" si="80"/>
        <v>RL0</v>
      </c>
      <c r="N574" t="str">
        <f ca="1">VLOOKUP(M574,Role!$C$4:$D$5,2)</f>
        <v>Primary</v>
      </c>
    </row>
    <row r="575" spans="1:14" x14ac:dyDescent="0.2">
      <c r="A575">
        <f t="shared" ca="1" si="72"/>
        <v>36</v>
      </c>
      <c r="B575">
        <f t="shared" ca="1" si="73"/>
        <v>614</v>
      </c>
      <c r="C575">
        <f t="shared" ca="1" si="74"/>
        <v>5</v>
      </c>
      <c r="D575">
        <f t="shared" ca="1" si="75"/>
        <v>0</v>
      </c>
      <c r="F575" t="str">
        <f t="shared" ca="1" si="76"/>
        <v>TR36</v>
      </c>
      <c r="G575" t="str">
        <f ca="1">VLOOKUP(F575,Traders!$C$4:$E$103,2)</f>
        <v>Shania Gilbert</v>
      </c>
      <c r="H575" t="str">
        <f ca="1">VLOOKUP(VLOOKUP(F575,Traders!$C$4:$E$103,3),Desks!$C$4:$D584,2)</f>
        <v>Desk 6</v>
      </c>
      <c r="I575" t="str">
        <f t="shared" ca="1" si="77"/>
        <v>CL614</v>
      </c>
      <c r="J575" t="str">
        <f t="shared" ca="1" si="78"/>
        <v>Client 614</v>
      </c>
      <c r="K575" t="str">
        <f t="shared" ca="1" si="79"/>
        <v>MK5</v>
      </c>
      <c r="L575" t="str">
        <f ca="1">VLOOKUP(K575,Markets!$C$4:$D584,2)</f>
        <v>Malaysia</v>
      </c>
      <c r="M575" t="str">
        <f t="shared" ca="1" si="80"/>
        <v>RL0</v>
      </c>
      <c r="N575" t="str">
        <f ca="1">VLOOKUP(M575,Role!$C$4:$D$5,2)</f>
        <v>Primary</v>
      </c>
    </row>
    <row r="576" spans="1:14" x14ac:dyDescent="0.2">
      <c r="A576">
        <f t="shared" ca="1" si="72"/>
        <v>44</v>
      </c>
      <c r="B576">
        <f t="shared" ca="1" si="73"/>
        <v>592</v>
      </c>
      <c r="C576">
        <f t="shared" ca="1" si="74"/>
        <v>3</v>
      </c>
      <c r="D576">
        <f t="shared" ca="1" si="75"/>
        <v>1</v>
      </c>
      <c r="F576" t="str">
        <f t="shared" ca="1" si="76"/>
        <v>TR44</v>
      </c>
      <c r="G576" t="str">
        <f ca="1">VLOOKUP(F576,Traders!$C$4:$E$103,2)</f>
        <v>Briony Franco</v>
      </c>
      <c r="H576" t="str">
        <f ca="1">VLOOKUP(VLOOKUP(F576,Traders!$C$4:$E$103,3),Desks!$C$4:$D585,2)</f>
        <v>Desk 4</v>
      </c>
      <c r="I576" t="str">
        <f t="shared" ca="1" si="77"/>
        <v>CL592</v>
      </c>
      <c r="J576" t="str">
        <f t="shared" ca="1" si="78"/>
        <v>Client 592</v>
      </c>
      <c r="K576" t="str">
        <f t="shared" ca="1" si="79"/>
        <v>MK3</v>
      </c>
      <c r="L576" t="str">
        <f ca="1">VLOOKUP(K576,Markets!$C$4:$D585,2)</f>
        <v>Singapore</v>
      </c>
      <c r="M576" t="str">
        <f t="shared" ca="1" si="80"/>
        <v>RL1</v>
      </c>
      <c r="N576" t="str">
        <f ca="1">VLOOKUP(M576,Role!$C$4:$D$5,2)</f>
        <v>Backup</v>
      </c>
    </row>
    <row r="577" spans="1:14" x14ac:dyDescent="0.2">
      <c r="A577">
        <f t="shared" ca="1" si="72"/>
        <v>98</v>
      </c>
      <c r="B577">
        <f t="shared" ca="1" si="73"/>
        <v>635</v>
      </c>
      <c r="C577">
        <f t="shared" ca="1" si="74"/>
        <v>3</v>
      </c>
      <c r="D577">
        <f t="shared" ca="1" si="75"/>
        <v>0</v>
      </c>
      <c r="F577" t="str">
        <f t="shared" ca="1" si="76"/>
        <v>TR98</v>
      </c>
      <c r="G577" t="str">
        <f ca="1">VLOOKUP(F577,Traders!$C$4:$E$103,2)</f>
        <v>Chanelle Tucker</v>
      </c>
      <c r="H577" t="str">
        <f ca="1">VLOOKUP(VLOOKUP(F577,Traders!$C$4:$E$103,3),Desks!$C$4:$D586,2)</f>
        <v>Desk 8</v>
      </c>
      <c r="I577" t="str">
        <f t="shared" ca="1" si="77"/>
        <v>CL635</v>
      </c>
      <c r="J577" t="str">
        <f t="shared" ca="1" si="78"/>
        <v>Client 635</v>
      </c>
      <c r="K577" t="str">
        <f t="shared" ca="1" si="79"/>
        <v>MK3</v>
      </c>
      <c r="L577" t="str">
        <f ca="1">VLOOKUP(K577,Markets!$C$4:$D586,2)</f>
        <v>Singapore</v>
      </c>
      <c r="M577" t="str">
        <f t="shared" ca="1" si="80"/>
        <v>RL0</v>
      </c>
      <c r="N577" t="str">
        <f ca="1">VLOOKUP(M577,Role!$C$4:$D$5,2)</f>
        <v>Primary</v>
      </c>
    </row>
    <row r="578" spans="1:14" x14ac:dyDescent="0.2">
      <c r="A578">
        <f t="shared" ca="1" si="72"/>
        <v>51</v>
      </c>
      <c r="B578">
        <f t="shared" ca="1" si="73"/>
        <v>717</v>
      </c>
      <c r="C578">
        <f t="shared" ca="1" si="74"/>
        <v>8</v>
      </c>
      <c r="D578">
        <f t="shared" ca="1" si="75"/>
        <v>1</v>
      </c>
      <c r="F578" t="str">
        <f t="shared" ca="1" si="76"/>
        <v>TR51</v>
      </c>
      <c r="G578" t="str">
        <f ca="1">VLOOKUP(F578,Traders!$C$4:$E$103,2)</f>
        <v>Cynthia Davis</v>
      </c>
      <c r="H578" t="str">
        <f ca="1">VLOOKUP(VLOOKUP(F578,Traders!$C$4:$E$103,3),Desks!$C$4:$D587,2)</f>
        <v>Desk 1</v>
      </c>
      <c r="I578" t="str">
        <f t="shared" ca="1" si="77"/>
        <v>CL717</v>
      </c>
      <c r="J578" t="str">
        <f t="shared" ca="1" si="78"/>
        <v>Client 717</v>
      </c>
      <c r="K578" t="str">
        <f t="shared" ca="1" si="79"/>
        <v>MK8</v>
      </c>
      <c r="L578" t="str">
        <f ca="1">VLOOKUP(K578,Markets!$C$4:$D587,2)</f>
        <v>India</v>
      </c>
      <c r="M578" t="str">
        <f t="shared" ca="1" si="80"/>
        <v>RL1</v>
      </c>
      <c r="N578" t="str">
        <f ca="1">VLOOKUP(M578,Role!$C$4:$D$5,2)</f>
        <v>Backup</v>
      </c>
    </row>
    <row r="579" spans="1:14" x14ac:dyDescent="0.2">
      <c r="A579">
        <f t="shared" ca="1" si="72"/>
        <v>33</v>
      </c>
      <c r="B579">
        <f t="shared" ca="1" si="73"/>
        <v>506</v>
      </c>
      <c r="C579">
        <f t="shared" ca="1" si="74"/>
        <v>6</v>
      </c>
      <c r="D579">
        <f t="shared" ca="1" si="75"/>
        <v>1</v>
      </c>
      <c r="F579" t="str">
        <f t="shared" ca="1" si="76"/>
        <v>TR33</v>
      </c>
      <c r="G579" t="str">
        <f ca="1">VLOOKUP(F579,Traders!$C$4:$E$103,2)</f>
        <v>Caroline Colon</v>
      </c>
      <c r="H579" t="str">
        <f ca="1">VLOOKUP(VLOOKUP(F579,Traders!$C$4:$E$103,3),Desks!$C$4:$D588,2)</f>
        <v>Desk 3</v>
      </c>
      <c r="I579" t="str">
        <f t="shared" ca="1" si="77"/>
        <v>CL506</v>
      </c>
      <c r="J579" t="str">
        <f t="shared" ca="1" si="78"/>
        <v>Client 506</v>
      </c>
      <c r="K579" t="str">
        <f t="shared" ca="1" si="79"/>
        <v>MK6</v>
      </c>
      <c r="L579" t="str">
        <f ca="1">VLOOKUP(K579,Markets!$C$4:$D588,2)</f>
        <v>Australia</v>
      </c>
      <c r="M579" t="str">
        <f t="shared" ca="1" si="80"/>
        <v>RL1</v>
      </c>
      <c r="N579" t="str">
        <f ca="1">VLOOKUP(M579,Role!$C$4:$D$5,2)</f>
        <v>Backup</v>
      </c>
    </row>
    <row r="580" spans="1:14" x14ac:dyDescent="0.2">
      <c r="A580">
        <f t="shared" ca="1" si="72"/>
        <v>66</v>
      </c>
      <c r="B580">
        <f t="shared" ca="1" si="73"/>
        <v>67</v>
      </c>
      <c r="C580">
        <f t="shared" ca="1" si="74"/>
        <v>2</v>
      </c>
      <c r="D580">
        <f t="shared" ca="1" si="75"/>
        <v>1</v>
      </c>
      <c r="F580" t="str">
        <f t="shared" ca="1" si="76"/>
        <v>TR66</v>
      </c>
      <c r="G580" t="str">
        <f ca="1">VLOOKUP(F580,Traders!$C$4:$E$103,2)</f>
        <v>Loki Mohamed</v>
      </c>
      <c r="H580" t="str">
        <f ca="1">VLOOKUP(VLOOKUP(F580,Traders!$C$4:$E$103,3),Desks!$C$4:$D589,2)</f>
        <v>Desk 6</v>
      </c>
      <c r="I580" t="str">
        <f t="shared" ca="1" si="77"/>
        <v>CL67</v>
      </c>
      <c r="J580" t="str">
        <f t="shared" ca="1" si="78"/>
        <v>Client 67</v>
      </c>
      <c r="K580" t="str">
        <f t="shared" ca="1" si="79"/>
        <v>MK2</v>
      </c>
      <c r="L580" t="str">
        <f ca="1">VLOOKUP(K580,Markets!$C$4:$D589,2)</f>
        <v>China</v>
      </c>
      <c r="M580" t="str">
        <f t="shared" ca="1" si="80"/>
        <v>RL1</v>
      </c>
      <c r="N580" t="str">
        <f ca="1">VLOOKUP(M580,Role!$C$4:$D$5,2)</f>
        <v>Backup</v>
      </c>
    </row>
    <row r="581" spans="1:14" x14ac:dyDescent="0.2">
      <c r="A581">
        <f t="shared" ref="A581:A644" ca="1" si="81">RANDBETWEEN(0,99)</f>
        <v>28</v>
      </c>
      <c r="B581">
        <f t="shared" ref="B581:B644" ca="1" si="82">RANDBETWEEN(0,999)</f>
        <v>126</v>
      </c>
      <c r="C581">
        <f t="shared" ref="C581:C644" ca="1" si="83">RANDBETWEEN(0,9)</f>
        <v>4</v>
      </c>
      <c r="D581">
        <f t="shared" ref="D581:D644" ca="1" si="84">RANDBETWEEN(0,1)</f>
        <v>1</v>
      </c>
      <c r="F581" t="str">
        <f t="shared" ref="F581:F644" ca="1" si="85">"TR"&amp;A581</f>
        <v>TR28</v>
      </c>
      <c r="G581" t="str">
        <f ca="1">VLOOKUP(F581,Traders!$C$4:$E$103,2)</f>
        <v>Asma Millar</v>
      </c>
      <c r="H581" t="str">
        <f ca="1">VLOOKUP(VLOOKUP(F581,Traders!$C$4:$E$103,3),Desks!$C$4:$D590,2)</f>
        <v>Desk 8</v>
      </c>
      <c r="I581" t="str">
        <f t="shared" ref="I581:I644" ca="1" si="86">"CL"&amp;B581</f>
        <v>CL126</v>
      </c>
      <c r="J581" t="str">
        <f t="shared" ref="J581:J644" ca="1" si="87">"Client " &amp; B581</f>
        <v>Client 126</v>
      </c>
      <c r="K581" t="str">
        <f t="shared" ref="K581:K644" ca="1" si="88">"MK"&amp;C581</f>
        <v>MK4</v>
      </c>
      <c r="L581" t="str">
        <f ca="1">VLOOKUP(K581,Markets!$C$4:$D590,2)</f>
        <v>Korea</v>
      </c>
      <c r="M581" t="str">
        <f t="shared" ref="M581:M644" ca="1" si="89">"RL"&amp;D581</f>
        <v>RL1</v>
      </c>
      <c r="N581" t="str">
        <f ca="1">VLOOKUP(M581,Role!$C$4:$D$5,2)</f>
        <v>Backup</v>
      </c>
    </row>
    <row r="582" spans="1:14" x14ac:dyDescent="0.2">
      <c r="A582">
        <f t="shared" ca="1" si="81"/>
        <v>32</v>
      </c>
      <c r="B582">
        <f t="shared" ca="1" si="82"/>
        <v>413</v>
      </c>
      <c r="C582">
        <f t="shared" ca="1" si="83"/>
        <v>1</v>
      </c>
      <c r="D582">
        <f t="shared" ca="1" si="84"/>
        <v>0</v>
      </c>
      <c r="F582" t="str">
        <f t="shared" ca="1" si="85"/>
        <v>TR32</v>
      </c>
      <c r="G582" t="str">
        <f ca="1">VLOOKUP(F582,Traders!$C$4:$E$103,2)</f>
        <v>Shyla Gomez</v>
      </c>
      <c r="H582" t="str">
        <f ca="1">VLOOKUP(VLOOKUP(F582,Traders!$C$4:$E$103,3),Desks!$C$4:$D591,2)</f>
        <v>Desk 2</v>
      </c>
      <c r="I582" t="str">
        <f t="shared" ca="1" si="86"/>
        <v>CL413</v>
      </c>
      <c r="J582" t="str">
        <f t="shared" ca="1" si="87"/>
        <v>Client 413</v>
      </c>
      <c r="K582" t="str">
        <f t="shared" ca="1" si="88"/>
        <v>MK1</v>
      </c>
      <c r="L582" t="str">
        <f ca="1">VLOOKUP(K582,Markets!$C$4:$D591,2)</f>
        <v>Hong Kong</v>
      </c>
      <c r="M582" t="str">
        <f t="shared" ca="1" si="89"/>
        <v>RL0</v>
      </c>
      <c r="N582" t="str">
        <f ca="1">VLOOKUP(M582,Role!$C$4:$D$5,2)</f>
        <v>Primary</v>
      </c>
    </row>
    <row r="583" spans="1:14" x14ac:dyDescent="0.2">
      <c r="A583">
        <f t="shared" ca="1" si="81"/>
        <v>44</v>
      </c>
      <c r="B583">
        <f t="shared" ca="1" si="82"/>
        <v>831</v>
      </c>
      <c r="C583">
        <f t="shared" ca="1" si="83"/>
        <v>2</v>
      </c>
      <c r="D583">
        <f t="shared" ca="1" si="84"/>
        <v>1</v>
      </c>
      <c r="F583" t="str">
        <f t="shared" ca="1" si="85"/>
        <v>TR44</v>
      </c>
      <c r="G583" t="str">
        <f ca="1">VLOOKUP(F583,Traders!$C$4:$E$103,2)</f>
        <v>Briony Franco</v>
      </c>
      <c r="H583" t="str">
        <f ca="1">VLOOKUP(VLOOKUP(F583,Traders!$C$4:$E$103,3),Desks!$C$4:$D592,2)</f>
        <v>Desk 4</v>
      </c>
      <c r="I583" t="str">
        <f t="shared" ca="1" si="86"/>
        <v>CL831</v>
      </c>
      <c r="J583" t="str">
        <f t="shared" ca="1" si="87"/>
        <v>Client 831</v>
      </c>
      <c r="K583" t="str">
        <f t="shared" ca="1" si="88"/>
        <v>MK2</v>
      </c>
      <c r="L583" t="str">
        <f ca="1">VLOOKUP(K583,Markets!$C$4:$D592,2)</f>
        <v>China</v>
      </c>
      <c r="M583" t="str">
        <f t="shared" ca="1" si="89"/>
        <v>RL1</v>
      </c>
      <c r="N583" t="str">
        <f ca="1">VLOOKUP(M583,Role!$C$4:$D$5,2)</f>
        <v>Backup</v>
      </c>
    </row>
    <row r="584" spans="1:14" x14ac:dyDescent="0.2">
      <c r="A584">
        <f t="shared" ca="1" si="81"/>
        <v>50</v>
      </c>
      <c r="B584">
        <f t="shared" ca="1" si="82"/>
        <v>525</v>
      </c>
      <c r="C584">
        <f t="shared" ca="1" si="83"/>
        <v>6</v>
      </c>
      <c r="D584">
        <f t="shared" ca="1" si="84"/>
        <v>0</v>
      </c>
      <c r="F584" t="str">
        <f t="shared" ca="1" si="85"/>
        <v>TR50</v>
      </c>
      <c r="G584" t="str">
        <f ca="1">VLOOKUP(F584,Traders!$C$4:$E$103,2)</f>
        <v>Rhonda Dowling</v>
      </c>
      <c r="H584" t="str">
        <f ca="1">VLOOKUP(VLOOKUP(F584,Traders!$C$4:$E$103,3),Desks!$C$4:$D593,2)</f>
        <v>Desk 0</v>
      </c>
      <c r="I584" t="str">
        <f t="shared" ca="1" si="86"/>
        <v>CL525</v>
      </c>
      <c r="J584" t="str">
        <f t="shared" ca="1" si="87"/>
        <v>Client 525</v>
      </c>
      <c r="K584" t="str">
        <f t="shared" ca="1" si="88"/>
        <v>MK6</v>
      </c>
      <c r="L584" t="str">
        <f ca="1">VLOOKUP(K584,Markets!$C$4:$D593,2)</f>
        <v>Australia</v>
      </c>
      <c r="M584" t="str">
        <f t="shared" ca="1" si="89"/>
        <v>RL0</v>
      </c>
      <c r="N584" t="str">
        <f ca="1">VLOOKUP(M584,Role!$C$4:$D$5,2)</f>
        <v>Primary</v>
      </c>
    </row>
    <row r="585" spans="1:14" x14ac:dyDescent="0.2">
      <c r="A585">
        <f t="shared" ca="1" si="81"/>
        <v>98</v>
      </c>
      <c r="B585">
        <f t="shared" ca="1" si="82"/>
        <v>550</v>
      </c>
      <c r="C585">
        <f t="shared" ca="1" si="83"/>
        <v>1</v>
      </c>
      <c r="D585">
        <f t="shared" ca="1" si="84"/>
        <v>0</v>
      </c>
      <c r="F585" t="str">
        <f t="shared" ca="1" si="85"/>
        <v>TR98</v>
      </c>
      <c r="G585" t="str">
        <f ca="1">VLOOKUP(F585,Traders!$C$4:$E$103,2)</f>
        <v>Chanelle Tucker</v>
      </c>
      <c r="H585" t="str">
        <f ca="1">VLOOKUP(VLOOKUP(F585,Traders!$C$4:$E$103,3),Desks!$C$4:$D594,2)</f>
        <v>Desk 8</v>
      </c>
      <c r="I585" t="str">
        <f t="shared" ca="1" si="86"/>
        <v>CL550</v>
      </c>
      <c r="J585" t="str">
        <f t="shared" ca="1" si="87"/>
        <v>Client 550</v>
      </c>
      <c r="K585" t="str">
        <f t="shared" ca="1" si="88"/>
        <v>MK1</v>
      </c>
      <c r="L585" t="str">
        <f ca="1">VLOOKUP(K585,Markets!$C$4:$D594,2)</f>
        <v>Hong Kong</v>
      </c>
      <c r="M585" t="str">
        <f t="shared" ca="1" si="89"/>
        <v>RL0</v>
      </c>
      <c r="N585" t="str">
        <f ca="1">VLOOKUP(M585,Role!$C$4:$D$5,2)</f>
        <v>Primary</v>
      </c>
    </row>
    <row r="586" spans="1:14" x14ac:dyDescent="0.2">
      <c r="A586">
        <f t="shared" ca="1" si="81"/>
        <v>59</v>
      </c>
      <c r="B586">
        <f t="shared" ca="1" si="82"/>
        <v>884</v>
      </c>
      <c r="C586">
        <f t="shared" ca="1" si="83"/>
        <v>8</v>
      </c>
      <c r="D586">
        <f t="shared" ca="1" si="84"/>
        <v>1</v>
      </c>
      <c r="F586" t="str">
        <f t="shared" ca="1" si="85"/>
        <v>TR59</v>
      </c>
      <c r="G586" t="str">
        <f ca="1">VLOOKUP(F586,Traders!$C$4:$E$103,2)</f>
        <v>Laiba Norman</v>
      </c>
      <c r="H586" t="str">
        <f ca="1">VLOOKUP(VLOOKUP(F586,Traders!$C$4:$E$103,3),Desks!$C$4:$D595,2)</f>
        <v>Desk 9</v>
      </c>
      <c r="I586" t="str">
        <f t="shared" ca="1" si="86"/>
        <v>CL884</v>
      </c>
      <c r="J586" t="str">
        <f t="shared" ca="1" si="87"/>
        <v>Client 884</v>
      </c>
      <c r="K586" t="str">
        <f t="shared" ca="1" si="88"/>
        <v>MK8</v>
      </c>
      <c r="L586" t="str">
        <f ca="1">VLOOKUP(K586,Markets!$C$4:$D595,2)</f>
        <v>India</v>
      </c>
      <c r="M586" t="str">
        <f t="shared" ca="1" si="89"/>
        <v>RL1</v>
      </c>
      <c r="N586" t="str">
        <f ca="1">VLOOKUP(M586,Role!$C$4:$D$5,2)</f>
        <v>Backup</v>
      </c>
    </row>
    <row r="587" spans="1:14" x14ac:dyDescent="0.2">
      <c r="A587">
        <f t="shared" ca="1" si="81"/>
        <v>45</v>
      </c>
      <c r="B587">
        <f t="shared" ca="1" si="82"/>
        <v>615</v>
      </c>
      <c r="C587">
        <f t="shared" ca="1" si="83"/>
        <v>5</v>
      </c>
      <c r="D587">
        <f t="shared" ca="1" si="84"/>
        <v>1</v>
      </c>
      <c r="F587" t="str">
        <f t="shared" ca="1" si="85"/>
        <v>TR45</v>
      </c>
      <c r="G587" t="str">
        <f ca="1">VLOOKUP(F587,Traders!$C$4:$E$103,2)</f>
        <v>Emrys Currie</v>
      </c>
      <c r="H587" t="str">
        <f ca="1">VLOOKUP(VLOOKUP(F587,Traders!$C$4:$E$103,3),Desks!$C$4:$D596,2)</f>
        <v>Desk 5</v>
      </c>
      <c r="I587" t="str">
        <f t="shared" ca="1" si="86"/>
        <v>CL615</v>
      </c>
      <c r="J587" t="str">
        <f t="shared" ca="1" si="87"/>
        <v>Client 615</v>
      </c>
      <c r="K587" t="str">
        <f t="shared" ca="1" si="88"/>
        <v>MK5</v>
      </c>
      <c r="L587" t="str">
        <f ca="1">VLOOKUP(K587,Markets!$C$4:$D596,2)</f>
        <v>Malaysia</v>
      </c>
      <c r="M587" t="str">
        <f t="shared" ca="1" si="89"/>
        <v>RL1</v>
      </c>
      <c r="N587" t="str">
        <f ca="1">VLOOKUP(M587,Role!$C$4:$D$5,2)</f>
        <v>Backup</v>
      </c>
    </row>
    <row r="588" spans="1:14" x14ac:dyDescent="0.2">
      <c r="A588">
        <f t="shared" ca="1" si="81"/>
        <v>27</v>
      </c>
      <c r="B588">
        <f t="shared" ca="1" si="82"/>
        <v>868</v>
      </c>
      <c r="C588">
        <f t="shared" ca="1" si="83"/>
        <v>3</v>
      </c>
      <c r="D588">
        <f t="shared" ca="1" si="84"/>
        <v>0</v>
      </c>
      <c r="F588" t="str">
        <f t="shared" ca="1" si="85"/>
        <v>TR27</v>
      </c>
      <c r="G588" t="str">
        <f ca="1">VLOOKUP(F588,Traders!$C$4:$E$103,2)</f>
        <v>Isis Ramos</v>
      </c>
      <c r="H588" t="str">
        <f ca="1">VLOOKUP(VLOOKUP(F588,Traders!$C$4:$E$103,3),Desks!$C$4:$D597,2)</f>
        <v>Desk 7</v>
      </c>
      <c r="I588" t="str">
        <f t="shared" ca="1" si="86"/>
        <v>CL868</v>
      </c>
      <c r="J588" t="str">
        <f t="shared" ca="1" si="87"/>
        <v>Client 868</v>
      </c>
      <c r="K588" t="str">
        <f t="shared" ca="1" si="88"/>
        <v>MK3</v>
      </c>
      <c r="L588" t="str">
        <f ca="1">VLOOKUP(K588,Markets!$C$4:$D597,2)</f>
        <v>Singapore</v>
      </c>
      <c r="M588" t="str">
        <f t="shared" ca="1" si="89"/>
        <v>RL0</v>
      </c>
      <c r="N588" t="str">
        <f ca="1">VLOOKUP(M588,Role!$C$4:$D$5,2)</f>
        <v>Primary</v>
      </c>
    </row>
    <row r="589" spans="1:14" x14ac:dyDescent="0.2">
      <c r="A589">
        <f t="shared" ca="1" si="81"/>
        <v>9</v>
      </c>
      <c r="B589">
        <f t="shared" ca="1" si="82"/>
        <v>932</v>
      </c>
      <c r="C589">
        <f t="shared" ca="1" si="83"/>
        <v>3</v>
      </c>
      <c r="D589">
        <f t="shared" ca="1" si="84"/>
        <v>1</v>
      </c>
      <c r="F589" t="str">
        <f t="shared" ca="1" si="85"/>
        <v>TR9</v>
      </c>
      <c r="G589" t="str">
        <f ca="1">VLOOKUP(F589,Traders!$C$4:$E$103,2)</f>
        <v>Shelly Harwood</v>
      </c>
      <c r="H589" t="str">
        <f ca="1">VLOOKUP(VLOOKUP(F589,Traders!$C$4:$E$103,3),Desks!$C$4:$D598,2)</f>
        <v>Desk 9</v>
      </c>
      <c r="I589" t="str">
        <f t="shared" ca="1" si="86"/>
        <v>CL932</v>
      </c>
      <c r="J589" t="str">
        <f t="shared" ca="1" si="87"/>
        <v>Client 932</v>
      </c>
      <c r="K589" t="str">
        <f t="shared" ca="1" si="88"/>
        <v>MK3</v>
      </c>
      <c r="L589" t="str">
        <f ca="1">VLOOKUP(K589,Markets!$C$4:$D598,2)</f>
        <v>Singapore</v>
      </c>
      <c r="M589" t="str">
        <f t="shared" ca="1" si="89"/>
        <v>RL1</v>
      </c>
      <c r="N589" t="str">
        <f ca="1">VLOOKUP(M589,Role!$C$4:$D$5,2)</f>
        <v>Backup</v>
      </c>
    </row>
    <row r="590" spans="1:14" x14ac:dyDescent="0.2">
      <c r="A590">
        <f t="shared" ca="1" si="81"/>
        <v>51</v>
      </c>
      <c r="B590">
        <f t="shared" ca="1" si="82"/>
        <v>580</v>
      </c>
      <c r="C590">
        <f t="shared" ca="1" si="83"/>
        <v>1</v>
      </c>
      <c r="D590">
        <f t="shared" ca="1" si="84"/>
        <v>1</v>
      </c>
      <c r="F590" t="str">
        <f t="shared" ca="1" si="85"/>
        <v>TR51</v>
      </c>
      <c r="G590" t="str">
        <f ca="1">VLOOKUP(F590,Traders!$C$4:$E$103,2)</f>
        <v>Cynthia Davis</v>
      </c>
      <c r="H590" t="str">
        <f ca="1">VLOOKUP(VLOOKUP(F590,Traders!$C$4:$E$103,3),Desks!$C$4:$D599,2)</f>
        <v>Desk 1</v>
      </c>
      <c r="I590" t="str">
        <f t="shared" ca="1" si="86"/>
        <v>CL580</v>
      </c>
      <c r="J590" t="str">
        <f t="shared" ca="1" si="87"/>
        <v>Client 580</v>
      </c>
      <c r="K590" t="str">
        <f t="shared" ca="1" si="88"/>
        <v>MK1</v>
      </c>
      <c r="L590" t="str">
        <f ca="1">VLOOKUP(K590,Markets!$C$4:$D599,2)</f>
        <v>Hong Kong</v>
      </c>
      <c r="M590" t="str">
        <f t="shared" ca="1" si="89"/>
        <v>RL1</v>
      </c>
      <c r="N590" t="str">
        <f ca="1">VLOOKUP(M590,Role!$C$4:$D$5,2)</f>
        <v>Backup</v>
      </c>
    </row>
    <row r="591" spans="1:14" x14ac:dyDescent="0.2">
      <c r="A591">
        <f t="shared" ca="1" si="81"/>
        <v>2</v>
      </c>
      <c r="B591">
        <f t="shared" ca="1" si="82"/>
        <v>244</v>
      </c>
      <c r="C591">
        <f t="shared" ca="1" si="83"/>
        <v>1</v>
      </c>
      <c r="D591">
        <f t="shared" ca="1" si="84"/>
        <v>0</v>
      </c>
      <c r="F591" t="str">
        <f t="shared" ca="1" si="85"/>
        <v>TR2</v>
      </c>
      <c r="G591" t="str">
        <f ca="1">VLOOKUP(F591,Traders!$C$4:$E$103,2)</f>
        <v>Kain Bassett</v>
      </c>
      <c r="H591" t="str">
        <f ca="1">VLOOKUP(VLOOKUP(F591,Traders!$C$4:$E$103,3),Desks!$C$4:$D600,2)</f>
        <v>Desk 9</v>
      </c>
      <c r="I591" t="str">
        <f t="shared" ca="1" si="86"/>
        <v>CL244</v>
      </c>
      <c r="J591" t="str">
        <f t="shared" ca="1" si="87"/>
        <v>Client 244</v>
      </c>
      <c r="K591" t="str">
        <f t="shared" ca="1" si="88"/>
        <v>MK1</v>
      </c>
      <c r="L591" t="str">
        <f ca="1">VLOOKUP(K591,Markets!$C$4:$D600,2)</f>
        <v>Hong Kong</v>
      </c>
      <c r="M591" t="str">
        <f t="shared" ca="1" si="89"/>
        <v>RL0</v>
      </c>
      <c r="N591" t="str">
        <f ca="1">VLOOKUP(M591,Role!$C$4:$D$5,2)</f>
        <v>Primary</v>
      </c>
    </row>
    <row r="592" spans="1:14" x14ac:dyDescent="0.2">
      <c r="A592">
        <f t="shared" ca="1" si="81"/>
        <v>56</v>
      </c>
      <c r="B592">
        <f t="shared" ca="1" si="82"/>
        <v>310</v>
      </c>
      <c r="C592">
        <f t="shared" ca="1" si="83"/>
        <v>2</v>
      </c>
      <c r="D592">
        <f t="shared" ca="1" si="84"/>
        <v>0</v>
      </c>
      <c r="F592" t="str">
        <f t="shared" ca="1" si="85"/>
        <v>TR56</v>
      </c>
      <c r="G592" t="str">
        <f ca="1">VLOOKUP(F592,Traders!$C$4:$E$103,2)</f>
        <v>Ahmet Faulkner</v>
      </c>
      <c r="H592" t="str">
        <f ca="1">VLOOKUP(VLOOKUP(F592,Traders!$C$4:$E$103,3),Desks!$C$4:$D601,2)</f>
        <v>Desk 6</v>
      </c>
      <c r="I592" t="str">
        <f t="shared" ca="1" si="86"/>
        <v>CL310</v>
      </c>
      <c r="J592" t="str">
        <f t="shared" ca="1" si="87"/>
        <v>Client 310</v>
      </c>
      <c r="K592" t="str">
        <f t="shared" ca="1" si="88"/>
        <v>MK2</v>
      </c>
      <c r="L592" t="str">
        <f ca="1">VLOOKUP(K592,Markets!$C$4:$D601,2)</f>
        <v>China</v>
      </c>
      <c r="M592" t="str">
        <f t="shared" ca="1" si="89"/>
        <v>RL0</v>
      </c>
      <c r="N592" t="str">
        <f ca="1">VLOOKUP(M592,Role!$C$4:$D$5,2)</f>
        <v>Primary</v>
      </c>
    </row>
    <row r="593" spans="1:14" x14ac:dyDescent="0.2">
      <c r="A593">
        <f t="shared" ca="1" si="81"/>
        <v>14</v>
      </c>
      <c r="B593">
        <f t="shared" ca="1" si="82"/>
        <v>989</v>
      </c>
      <c r="C593">
        <f t="shared" ca="1" si="83"/>
        <v>3</v>
      </c>
      <c r="D593">
        <f t="shared" ca="1" si="84"/>
        <v>0</v>
      </c>
      <c r="F593" t="str">
        <f t="shared" ca="1" si="85"/>
        <v>TR14</v>
      </c>
      <c r="G593" t="str">
        <f ca="1">VLOOKUP(F593,Traders!$C$4:$E$103,2)</f>
        <v>Vinnie Dennis</v>
      </c>
      <c r="H593" t="str">
        <f ca="1">VLOOKUP(VLOOKUP(F593,Traders!$C$4:$E$103,3),Desks!$C$4:$D602,2)</f>
        <v>Desk 4</v>
      </c>
      <c r="I593" t="str">
        <f t="shared" ca="1" si="86"/>
        <v>CL989</v>
      </c>
      <c r="J593" t="str">
        <f t="shared" ca="1" si="87"/>
        <v>Client 989</v>
      </c>
      <c r="K593" t="str">
        <f t="shared" ca="1" si="88"/>
        <v>MK3</v>
      </c>
      <c r="L593" t="str">
        <f ca="1">VLOOKUP(K593,Markets!$C$4:$D602,2)</f>
        <v>Singapore</v>
      </c>
      <c r="M593" t="str">
        <f t="shared" ca="1" si="89"/>
        <v>RL0</v>
      </c>
      <c r="N593" t="str">
        <f ca="1">VLOOKUP(M593,Role!$C$4:$D$5,2)</f>
        <v>Primary</v>
      </c>
    </row>
    <row r="594" spans="1:14" x14ac:dyDescent="0.2">
      <c r="A594">
        <f t="shared" ca="1" si="81"/>
        <v>40</v>
      </c>
      <c r="B594">
        <f t="shared" ca="1" si="82"/>
        <v>596</v>
      </c>
      <c r="C594">
        <f t="shared" ca="1" si="83"/>
        <v>0</v>
      </c>
      <c r="D594">
        <f t="shared" ca="1" si="84"/>
        <v>0</v>
      </c>
      <c r="F594" t="str">
        <f t="shared" ca="1" si="85"/>
        <v>TR40</v>
      </c>
      <c r="G594" t="str">
        <f ca="1">VLOOKUP(F594,Traders!$C$4:$E$103,2)</f>
        <v>Elysia Zavala</v>
      </c>
      <c r="H594" t="str">
        <f ca="1">VLOOKUP(VLOOKUP(F594,Traders!$C$4:$E$103,3),Desks!$C$4:$D603,2)</f>
        <v>Desk 0</v>
      </c>
      <c r="I594" t="str">
        <f t="shared" ca="1" si="86"/>
        <v>CL596</v>
      </c>
      <c r="J594" t="str">
        <f t="shared" ca="1" si="87"/>
        <v>Client 596</v>
      </c>
      <c r="K594" t="str">
        <f t="shared" ca="1" si="88"/>
        <v>MK0</v>
      </c>
      <c r="L594" t="str">
        <f ca="1">VLOOKUP(K594,Markets!$C$4:$D603,2)</f>
        <v>Japan</v>
      </c>
      <c r="M594" t="str">
        <f t="shared" ca="1" si="89"/>
        <v>RL0</v>
      </c>
      <c r="N594" t="str">
        <f ca="1">VLOOKUP(M594,Role!$C$4:$D$5,2)</f>
        <v>Primary</v>
      </c>
    </row>
    <row r="595" spans="1:14" x14ac:dyDescent="0.2">
      <c r="A595">
        <f t="shared" ca="1" si="81"/>
        <v>56</v>
      </c>
      <c r="B595">
        <f t="shared" ca="1" si="82"/>
        <v>681</v>
      </c>
      <c r="C595">
        <f t="shared" ca="1" si="83"/>
        <v>5</v>
      </c>
      <c r="D595">
        <f t="shared" ca="1" si="84"/>
        <v>0</v>
      </c>
      <c r="F595" t="str">
        <f t="shared" ca="1" si="85"/>
        <v>TR56</v>
      </c>
      <c r="G595" t="str">
        <f ca="1">VLOOKUP(F595,Traders!$C$4:$E$103,2)</f>
        <v>Ahmet Faulkner</v>
      </c>
      <c r="H595" t="str">
        <f ca="1">VLOOKUP(VLOOKUP(F595,Traders!$C$4:$E$103,3),Desks!$C$4:$D604,2)</f>
        <v>Desk 6</v>
      </c>
      <c r="I595" t="str">
        <f t="shared" ca="1" si="86"/>
        <v>CL681</v>
      </c>
      <c r="J595" t="str">
        <f t="shared" ca="1" si="87"/>
        <v>Client 681</v>
      </c>
      <c r="K595" t="str">
        <f t="shared" ca="1" si="88"/>
        <v>MK5</v>
      </c>
      <c r="L595" t="str">
        <f ca="1">VLOOKUP(K595,Markets!$C$4:$D604,2)</f>
        <v>Malaysia</v>
      </c>
      <c r="M595" t="str">
        <f t="shared" ca="1" si="89"/>
        <v>RL0</v>
      </c>
      <c r="N595" t="str">
        <f ca="1">VLOOKUP(M595,Role!$C$4:$D$5,2)</f>
        <v>Primary</v>
      </c>
    </row>
    <row r="596" spans="1:14" x14ac:dyDescent="0.2">
      <c r="A596">
        <f t="shared" ca="1" si="81"/>
        <v>55</v>
      </c>
      <c r="B596">
        <f t="shared" ca="1" si="82"/>
        <v>851</v>
      </c>
      <c r="C596">
        <f t="shared" ca="1" si="83"/>
        <v>1</v>
      </c>
      <c r="D596">
        <f t="shared" ca="1" si="84"/>
        <v>0</v>
      </c>
      <c r="F596" t="str">
        <f t="shared" ca="1" si="85"/>
        <v>TR55</v>
      </c>
      <c r="G596" t="str">
        <f ca="1">VLOOKUP(F596,Traders!$C$4:$E$103,2)</f>
        <v>Kaya Knapp</v>
      </c>
      <c r="H596" t="str">
        <f ca="1">VLOOKUP(VLOOKUP(F596,Traders!$C$4:$E$103,3),Desks!$C$4:$D605,2)</f>
        <v>Desk 5</v>
      </c>
      <c r="I596" t="str">
        <f t="shared" ca="1" si="86"/>
        <v>CL851</v>
      </c>
      <c r="J596" t="str">
        <f t="shared" ca="1" si="87"/>
        <v>Client 851</v>
      </c>
      <c r="K596" t="str">
        <f t="shared" ca="1" si="88"/>
        <v>MK1</v>
      </c>
      <c r="L596" t="str">
        <f ca="1">VLOOKUP(K596,Markets!$C$4:$D605,2)</f>
        <v>Hong Kong</v>
      </c>
      <c r="M596" t="str">
        <f t="shared" ca="1" si="89"/>
        <v>RL0</v>
      </c>
      <c r="N596" t="str">
        <f ca="1">VLOOKUP(M596,Role!$C$4:$D$5,2)</f>
        <v>Primary</v>
      </c>
    </row>
    <row r="597" spans="1:14" x14ac:dyDescent="0.2">
      <c r="A597">
        <f t="shared" ca="1" si="81"/>
        <v>17</v>
      </c>
      <c r="B597">
        <f t="shared" ca="1" si="82"/>
        <v>640</v>
      </c>
      <c r="C597">
        <f t="shared" ca="1" si="83"/>
        <v>3</v>
      </c>
      <c r="D597">
        <f t="shared" ca="1" si="84"/>
        <v>0</v>
      </c>
      <c r="F597" t="str">
        <f t="shared" ca="1" si="85"/>
        <v>TR17</v>
      </c>
      <c r="G597" t="str">
        <f ca="1">VLOOKUP(F597,Traders!$C$4:$E$103,2)</f>
        <v>Mazie Bruce</v>
      </c>
      <c r="H597" t="str">
        <f ca="1">VLOOKUP(VLOOKUP(F597,Traders!$C$4:$E$103,3),Desks!$C$4:$D606,2)</f>
        <v>Desk 7</v>
      </c>
      <c r="I597" t="str">
        <f t="shared" ca="1" si="86"/>
        <v>CL640</v>
      </c>
      <c r="J597" t="str">
        <f t="shared" ca="1" si="87"/>
        <v>Client 640</v>
      </c>
      <c r="K597" t="str">
        <f t="shared" ca="1" si="88"/>
        <v>MK3</v>
      </c>
      <c r="L597" t="str">
        <f ca="1">VLOOKUP(K597,Markets!$C$4:$D606,2)</f>
        <v>Singapore</v>
      </c>
      <c r="M597" t="str">
        <f t="shared" ca="1" si="89"/>
        <v>RL0</v>
      </c>
      <c r="N597" t="str">
        <f ca="1">VLOOKUP(M597,Role!$C$4:$D$5,2)</f>
        <v>Primary</v>
      </c>
    </row>
    <row r="598" spans="1:14" x14ac:dyDescent="0.2">
      <c r="A598">
        <f t="shared" ca="1" si="81"/>
        <v>93</v>
      </c>
      <c r="B598">
        <f t="shared" ca="1" si="82"/>
        <v>921</v>
      </c>
      <c r="C598">
        <f t="shared" ca="1" si="83"/>
        <v>7</v>
      </c>
      <c r="D598">
        <f t="shared" ca="1" si="84"/>
        <v>0</v>
      </c>
      <c r="F598" t="str">
        <f t="shared" ca="1" si="85"/>
        <v>TR93</v>
      </c>
      <c r="G598" t="str">
        <f ca="1">VLOOKUP(F598,Traders!$C$4:$E$103,2)</f>
        <v>Harriet Sheppard</v>
      </c>
      <c r="H598" t="str">
        <f ca="1">VLOOKUP(VLOOKUP(F598,Traders!$C$4:$E$103,3),Desks!$C$4:$D607,2)</f>
        <v>Desk 3</v>
      </c>
      <c r="I598" t="str">
        <f t="shared" ca="1" si="86"/>
        <v>CL921</v>
      </c>
      <c r="J598" t="str">
        <f t="shared" ca="1" si="87"/>
        <v>Client 921</v>
      </c>
      <c r="K598" t="str">
        <f t="shared" ca="1" si="88"/>
        <v>MK7</v>
      </c>
      <c r="L598" t="str">
        <f ca="1">VLOOKUP(K598,Markets!$C$4:$D607,2)</f>
        <v>Taiwan</v>
      </c>
      <c r="M598" t="str">
        <f t="shared" ca="1" si="89"/>
        <v>RL0</v>
      </c>
      <c r="N598" t="str">
        <f ca="1">VLOOKUP(M598,Role!$C$4:$D$5,2)</f>
        <v>Primary</v>
      </c>
    </row>
    <row r="599" spans="1:14" x14ac:dyDescent="0.2">
      <c r="A599">
        <f t="shared" ca="1" si="81"/>
        <v>39</v>
      </c>
      <c r="B599">
        <f t="shared" ca="1" si="82"/>
        <v>639</v>
      </c>
      <c r="C599">
        <f t="shared" ca="1" si="83"/>
        <v>1</v>
      </c>
      <c r="D599">
        <f t="shared" ca="1" si="84"/>
        <v>1</v>
      </c>
      <c r="F599" t="str">
        <f t="shared" ca="1" si="85"/>
        <v>TR39</v>
      </c>
      <c r="G599" t="str">
        <f ca="1">VLOOKUP(F599,Traders!$C$4:$E$103,2)</f>
        <v>Colin Hodgson</v>
      </c>
      <c r="H599" t="str">
        <f ca="1">VLOOKUP(VLOOKUP(F599,Traders!$C$4:$E$103,3),Desks!$C$4:$D608,2)</f>
        <v>Desk 9</v>
      </c>
      <c r="I599" t="str">
        <f t="shared" ca="1" si="86"/>
        <v>CL639</v>
      </c>
      <c r="J599" t="str">
        <f t="shared" ca="1" si="87"/>
        <v>Client 639</v>
      </c>
      <c r="K599" t="str">
        <f t="shared" ca="1" si="88"/>
        <v>MK1</v>
      </c>
      <c r="L599" t="str">
        <f ca="1">VLOOKUP(K599,Markets!$C$4:$D608,2)</f>
        <v>Hong Kong</v>
      </c>
      <c r="M599" t="str">
        <f t="shared" ca="1" si="89"/>
        <v>RL1</v>
      </c>
      <c r="N599" t="str">
        <f ca="1">VLOOKUP(M599,Role!$C$4:$D$5,2)</f>
        <v>Backup</v>
      </c>
    </row>
    <row r="600" spans="1:14" x14ac:dyDescent="0.2">
      <c r="A600">
        <f t="shared" ca="1" si="81"/>
        <v>33</v>
      </c>
      <c r="B600">
        <f t="shared" ca="1" si="82"/>
        <v>143</v>
      </c>
      <c r="C600">
        <f t="shared" ca="1" si="83"/>
        <v>2</v>
      </c>
      <c r="D600">
        <f t="shared" ca="1" si="84"/>
        <v>0</v>
      </c>
      <c r="F600" t="str">
        <f t="shared" ca="1" si="85"/>
        <v>TR33</v>
      </c>
      <c r="G600" t="str">
        <f ca="1">VLOOKUP(F600,Traders!$C$4:$E$103,2)</f>
        <v>Caroline Colon</v>
      </c>
      <c r="H600" t="str">
        <f ca="1">VLOOKUP(VLOOKUP(F600,Traders!$C$4:$E$103,3),Desks!$C$4:$D609,2)</f>
        <v>Desk 3</v>
      </c>
      <c r="I600" t="str">
        <f t="shared" ca="1" si="86"/>
        <v>CL143</v>
      </c>
      <c r="J600" t="str">
        <f t="shared" ca="1" si="87"/>
        <v>Client 143</v>
      </c>
      <c r="K600" t="str">
        <f t="shared" ca="1" si="88"/>
        <v>MK2</v>
      </c>
      <c r="L600" t="str">
        <f ca="1">VLOOKUP(K600,Markets!$C$4:$D609,2)</f>
        <v>China</v>
      </c>
      <c r="M600" t="str">
        <f t="shared" ca="1" si="89"/>
        <v>RL0</v>
      </c>
      <c r="N600" t="str">
        <f ca="1">VLOOKUP(M600,Role!$C$4:$D$5,2)</f>
        <v>Primary</v>
      </c>
    </row>
    <row r="601" spans="1:14" x14ac:dyDescent="0.2">
      <c r="A601">
        <f t="shared" ca="1" si="81"/>
        <v>38</v>
      </c>
      <c r="B601">
        <f t="shared" ca="1" si="82"/>
        <v>681</v>
      </c>
      <c r="C601">
        <f t="shared" ca="1" si="83"/>
        <v>9</v>
      </c>
      <c r="D601">
        <f t="shared" ca="1" si="84"/>
        <v>0</v>
      </c>
      <c r="F601" t="str">
        <f t="shared" ca="1" si="85"/>
        <v>TR38</v>
      </c>
      <c r="G601" t="str">
        <f ca="1">VLOOKUP(F601,Traders!$C$4:$E$103,2)</f>
        <v>Alessandra Downes</v>
      </c>
      <c r="H601" t="str">
        <f ca="1">VLOOKUP(VLOOKUP(F601,Traders!$C$4:$E$103,3),Desks!$C$4:$D610,2)</f>
        <v>Desk 8</v>
      </c>
      <c r="I601" t="str">
        <f t="shared" ca="1" si="86"/>
        <v>CL681</v>
      </c>
      <c r="J601" t="str">
        <f t="shared" ca="1" si="87"/>
        <v>Client 681</v>
      </c>
      <c r="K601" t="str">
        <f t="shared" ca="1" si="88"/>
        <v>MK9</v>
      </c>
      <c r="L601" t="str">
        <f ca="1">VLOOKUP(K601,Markets!$C$4:$D610,2)</f>
        <v>New Zealand</v>
      </c>
      <c r="M601" t="str">
        <f t="shared" ca="1" si="89"/>
        <v>RL0</v>
      </c>
      <c r="N601" t="str">
        <f ca="1">VLOOKUP(M601,Role!$C$4:$D$5,2)</f>
        <v>Primary</v>
      </c>
    </row>
    <row r="602" spans="1:14" x14ac:dyDescent="0.2">
      <c r="A602">
        <f t="shared" ca="1" si="81"/>
        <v>66</v>
      </c>
      <c r="B602">
        <f t="shared" ca="1" si="82"/>
        <v>291</v>
      </c>
      <c r="C602">
        <f t="shared" ca="1" si="83"/>
        <v>0</v>
      </c>
      <c r="D602">
        <f t="shared" ca="1" si="84"/>
        <v>1</v>
      </c>
      <c r="F602" t="str">
        <f t="shared" ca="1" si="85"/>
        <v>TR66</v>
      </c>
      <c r="G602" t="str">
        <f ca="1">VLOOKUP(F602,Traders!$C$4:$E$103,2)</f>
        <v>Loki Mohamed</v>
      </c>
      <c r="H602" t="str">
        <f ca="1">VLOOKUP(VLOOKUP(F602,Traders!$C$4:$E$103,3),Desks!$C$4:$D611,2)</f>
        <v>Desk 6</v>
      </c>
      <c r="I602" t="str">
        <f t="shared" ca="1" si="86"/>
        <v>CL291</v>
      </c>
      <c r="J602" t="str">
        <f t="shared" ca="1" si="87"/>
        <v>Client 291</v>
      </c>
      <c r="K602" t="str">
        <f t="shared" ca="1" si="88"/>
        <v>MK0</v>
      </c>
      <c r="L602" t="str">
        <f ca="1">VLOOKUP(K602,Markets!$C$4:$D611,2)</f>
        <v>Japan</v>
      </c>
      <c r="M602" t="str">
        <f t="shared" ca="1" si="89"/>
        <v>RL1</v>
      </c>
      <c r="N602" t="str">
        <f ca="1">VLOOKUP(M602,Role!$C$4:$D$5,2)</f>
        <v>Backup</v>
      </c>
    </row>
    <row r="603" spans="1:14" x14ac:dyDescent="0.2">
      <c r="A603">
        <f t="shared" ca="1" si="81"/>
        <v>1</v>
      </c>
      <c r="B603">
        <f t="shared" ca="1" si="82"/>
        <v>897</v>
      </c>
      <c r="C603">
        <f t="shared" ca="1" si="83"/>
        <v>9</v>
      </c>
      <c r="D603">
        <f t="shared" ca="1" si="84"/>
        <v>0</v>
      </c>
      <c r="F603" t="str">
        <f t="shared" ca="1" si="85"/>
        <v>TR1</v>
      </c>
      <c r="G603" t="str">
        <f ca="1">VLOOKUP(F603,Traders!$C$4:$E$103,2)</f>
        <v>Shyam Carlson</v>
      </c>
      <c r="H603" t="str">
        <f ca="1">VLOOKUP(VLOOKUP(F603,Traders!$C$4:$E$103,3),Desks!$C$4:$D612,2)</f>
        <v>Desk 1</v>
      </c>
      <c r="I603" t="str">
        <f t="shared" ca="1" si="86"/>
        <v>CL897</v>
      </c>
      <c r="J603" t="str">
        <f t="shared" ca="1" si="87"/>
        <v>Client 897</v>
      </c>
      <c r="K603" t="str">
        <f t="shared" ca="1" si="88"/>
        <v>MK9</v>
      </c>
      <c r="L603" t="str">
        <f ca="1">VLOOKUP(K603,Markets!$C$4:$D612,2)</f>
        <v>New Zealand</v>
      </c>
      <c r="M603" t="str">
        <f t="shared" ca="1" si="89"/>
        <v>RL0</v>
      </c>
      <c r="N603" t="str">
        <f ca="1">VLOOKUP(M603,Role!$C$4:$D$5,2)</f>
        <v>Primary</v>
      </c>
    </row>
    <row r="604" spans="1:14" x14ac:dyDescent="0.2">
      <c r="A604">
        <f t="shared" ca="1" si="81"/>
        <v>4</v>
      </c>
      <c r="B604">
        <f t="shared" ca="1" si="82"/>
        <v>765</v>
      </c>
      <c r="C604">
        <f t="shared" ca="1" si="83"/>
        <v>5</v>
      </c>
      <c r="D604">
        <f t="shared" ca="1" si="84"/>
        <v>1</v>
      </c>
      <c r="F604" t="str">
        <f t="shared" ca="1" si="85"/>
        <v>TR4</v>
      </c>
      <c r="G604" t="str">
        <f ca="1">VLOOKUP(F604,Traders!$C$4:$E$103,2)</f>
        <v>Colin Hodgson</v>
      </c>
      <c r="H604" t="str">
        <f ca="1">VLOOKUP(VLOOKUP(F604,Traders!$C$4:$E$103,3),Desks!$C$4:$D613,2)</f>
        <v>Desk 9</v>
      </c>
      <c r="I604" t="str">
        <f t="shared" ca="1" si="86"/>
        <v>CL765</v>
      </c>
      <c r="J604" t="str">
        <f t="shared" ca="1" si="87"/>
        <v>Client 765</v>
      </c>
      <c r="K604" t="str">
        <f t="shared" ca="1" si="88"/>
        <v>MK5</v>
      </c>
      <c r="L604" t="str">
        <f ca="1">VLOOKUP(K604,Markets!$C$4:$D613,2)</f>
        <v>Malaysia</v>
      </c>
      <c r="M604" t="str">
        <f t="shared" ca="1" si="89"/>
        <v>RL1</v>
      </c>
      <c r="N604" t="str">
        <f ca="1">VLOOKUP(M604,Role!$C$4:$D$5,2)</f>
        <v>Backup</v>
      </c>
    </row>
    <row r="605" spans="1:14" x14ac:dyDescent="0.2">
      <c r="A605">
        <f t="shared" ca="1" si="81"/>
        <v>66</v>
      </c>
      <c r="B605">
        <f t="shared" ca="1" si="82"/>
        <v>265</v>
      </c>
      <c r="C605">
        <f t="shared" ca="1" si="83"/>
        <v>9</v>
      </c>
      <c r="D605">
        <f t="shared" ca="1" si="84"/>
        <v>1</v>
      </c>
      <c r="F605" t="str">
        <f t="shared" ca="1" si="85"/>
        <v>TR66</v>
      </c>
      <c r="G605" t="str">
        <f ca="1">VLOOKUP(F605,Traders!$C$4:$E$103,2)</f>
        <v>Loki Mohamed</v>
      </c>
      <c r="H605" t="str">
        <f ca="1">VLOOKUP(VLOOKUP(F605,Traders!$C$4:$E$103,3),Desks!$C$4:$D614,2)</f>
        <v>Desk 6</v>
      </c>
      <c r="I605" t="str">
        <f t="shared" ca="1" si="86"/>
        <v>CL265</v>
      </c>
      <c r="J605" t="str">
        <f t="shared" ca="1" si="87"/>
        <v>Client 265</v>
      </c>
      <c r="K605" t="str">
        <f t="shared" ca="1" si="88"/>
        <v>MK9</v>
      </c>
      <c r="L605" t="str">
        <f ca="1">VLOOKUP(K605,Markets!$C$4:$D614,2)</f>
        <v>New Zealand</v>
      </c>
      <c r="M605" t="str">
        <f t="shared" ca="1" si="89"/>
        <v>RL1</v>
      </c>
      <c r="N605" t="str">
        <f ca="1">VLOOKUP(M605,Role!$C$4:$D$5,2)</f>
        <v>Backup</v>
      </c>
    </row>
    <row r="606" spans="1:14" x14ac:dyDescent="0.2">
      <c r="A606">
        <f t="shared" ca="1" si="81"/>
        <v>17</v>
      </c>
      <c r="B606">
        <f t="shared" ca="1" si="82"/>
        <v>101</v>
      </c>
      <c r="C606">
        <f t="shared" ca="1" si="83"/>
        <v>9</v>
      </c>
      <c r="D606">
        <f t="shared" ca="1" si="84"/>
        <v>0</v>
      </c>
      <c r="F606" t="str">
        <f t="shared" ca="1" si="85"/>
        <v>TR17</v>
      </c>
      <c r="G606" t="str">
        <f ca="1">VLOOKUP(F606,Traders!$C$4:$E$103,2)</f>
        <v>Mazie Bruce</v>
      </c>
      <c r="H606" t="str">
        <f ca="1">VLOOKUP(VLOOKUP(F606,Traders!$C$4:$E$103,3),Desks!$C$4:$D615,2)</f>
        <v>Desk 7</v>
      </c>
      <c r="I606" t="str">
        <f t="shared" ca="1" si="86"/>
        <v>CL101</v>
      </c>
      <c r="J606" t="str">
        <f t="shared" ca="1" si="87"/>
        <v>Client 101</v>
      </c>
      <c r="K606" t="str">
        <f t="shared" ca="1" si="88"/>
        <v>MK9</v>
      </c>
      <c r="L606" t="str">
        <f ca="1">VLOOKUP(K606,Markets!$C$4:$D615,2)</f>
        <v>New Zealand</v>
      </c>
      <c r="M606" t="str">
        <f t="shared" ca="1" si="89"/>
        <v>RL0</v>
      </c>
      <c r="N606" t="str">
        <f ca="1">VLOOKUP(M606,Role!$C$4:$D$5,2)</f>
        <v>Primary</v>
      </c>
    </row>
    <row r="607" spans="1:14" x14ac:dyDescent="0.2">
      <c r="A607">
        <f t="shared" ca="1" si="81"/>
        <v>97</v>
      </c>
      <c r="B607">
        <f t="shared" ca="1" si="82"/>
        <v>350</v>
      </c>
      <c r="C607">
        <f t="shared" ca="1" si="83"/>
        <v>0</v>
      </c>
      <c r="D607">
        <f t="shared" ca="1" si="84"/>
        <v>1</v>
      </c>
      <c r="F607" t="str">
        <f t="shared" ca="1" si="85"/>
        <v>TR97</v>
      </c>
      <c r="G607" t="str">
        <f ca="1">VLOOKUP(F607,Traders!$C$4:$E$103,2)</f>
        <v>Samera Fritz</v>
      </c>
      <c r="H607" t="str">
        <f ca="1">VLOOKUP(VLOOKUP(F607,Traders!$C$4:$E$103,3),Desks!$C$4:$D616,2)</f>
        <v>Desk 7</v>
      </c>
      <c r="I607" t="str">
        <f t="shared" ca="1" si="86"/>
        <v>CL350</v>
      </c>
      <c r="J607" t="str">
        <f t="shared" ca="1" si="87"/>
        <v>Client 350</v>
      </c>
      <c r="K607" t="str">
        <f t="shared" ca="1" si="88"/>
        <v>MK0</v>
      </c>
      <c r="L607" t="str">
        <f ca="1">VLOOKUP(K607,Markets!$C$4:$D616,2)</f>
        <v>Japan</v>
      </c>
      <c r="M607" t="str">
        <f t="shared" ca="1" si="89"/>
        <v>RL1</v>
      </c>
      <c r="N607" t="str">
        <f ca="1">VLOOKUP(M607,Role!$C$4:$D$5,2)</f>
        <v>Backup</v>
      </c>
    </row>
    <row r="608" spans="1:14" x14ac:dyDescent="0.2">
      <c r="A608">
        <f t="shared" ca="1" si="81"/>
        <v>27</v>
      </c>
      <c r="B608">
        <f t="shared" ca="1" si="82"/>
        <v>563</v>
      </c>
      <c r="C608">
        <f t="shared" ca="1" si="83"/>
        <v>0</v>
      </c>
      <c r="D608">
        <f t="shared" ca="1" si="84"/>
        <v>0</v>
      </c>
      <c r="F608" t="str">
        <f t="shared" ca="1" si="85"/>
        <v>TR27</v>
      </c>
      <c r="G608" t="str">
        <f ca="1">VLOOKUP(F608,Traders!$C$4:$E$103,2)</f>
        <v>Isis Ramos</v>
      </c>
      <c r="H608" t="str">
        <f ca="1">VLOOKUP(VLOOKUP(F608,Traders!$C$4:$E$103,3),Desks!$C$4:$D617,2)</f>
        <v>Desk 7</v>
      </c>
      <c r="I608" t="str">
        <f t="shared" ca="1" si="86"/>
        <v>CL563</v>
      </c>
      <c r="J608" t="str">
        <f t="shared" ca="1" si="87"/>
        <v>Client 563</v>
      </c>
      <c r="K608" t="str">
        <f t="shared" ca="1" si="88"/>
        <v>MK0</v>
      </c>
      <c r="L608" t="str">
        <f ca="1">VLOOKUP(K608,Markets!$C$4:$D617,2)</f>
        <v>Japan</v>
      </c>
      <c r="M608" t="str">
        <f t="shared" ca="1" si="89"/>
        <v>RL0</v>
      </c>
      <c r="N608" t="str">
        <f ca="1">VLOOKUP(M608,Role!$C$4:$D$5,2)</f>
        <v>Primary</v>
      </c>
    </row>
    <row r="609" spans="1:14" x14ac:dyDescent="0.2">
      <c r="A609">
        <f t="shared" ca="1" si="81"/>
        <v>66</v>
      </c>
      <c r="B609">
        <f t="shared" ca="1" si="82"/>
        <v>554</v>
      </c>
      <c r="C609">
        <f t="shared" ca="1" si="83"/>
        <v>7</v>
      </c>
      <c r="D609">
        <f t="shared" ca="1" si="84"/>
        <v>1</v>
      </c>
      <c r="F609" t="str">
        <f t="shared" ca="1" si="85"/>
        <v>TR66</v>
      </c>
      <c r="G609" t="str">
        <f ca="1">VLOOKUP(F609,Traders!$C$4:$E$103,2)</f>
        <v>Loki Mohamed</v>
      </c>
      <c r="H609" t="str">
        <f ca="1">VLOOKUP(VLOOKUP(F609,Traders!$C$4:$E$103,3),Desks!$C$4:$D618,2)</f>
        <v>Desk 6</v>
      </c>
      <c r="I609" t="str">
        <f t="shared" ca="1" si="86"/>
        <v>CL554</v>
      </c>
      <c r="J609" t="str">
        <f t="shared" ca="1" si="87"/>
        <v>Client 554</v>
      </c>
      <c r="K609" t="str">
        <f t="shared" ca="1" si="88"/>
        <v>MK7</v>
      </c>
      <c r="L609" t="str">
        <f ca="1">VLOOKUP(K609,Markets!$C$4:$D618,2)</f>
        <v>Taiwan</v>
      </c>
      <c r="M609" t="str">
        <f t="shared" ca="1" si="89"/>
        <v>RL1</v>
      </c>
      <c r="N609" t="str">
        <f ca="1">VLOOKUP(M609,Role!$C$4:$D$5,2)</f>
        <v>Backup</v>
      </c>
    </row>
    <row r="610" spans="1:14" x14ac:dyDescent="0.2">
      <c r="A610">
        <f t="shared" ca="1" si="81"/>
        <v>17</v>
      </c>
      <c r="B610">
        <f t="shared" ca="1" si="82"/>
        <v>634</v>
      </c>
      <c r="C610">
        <f t="shared" ca="1" si="83"/>
        <v>6</v>
      </c>
      <c r="D610">
        <f t="shared" ca="1" si="84"/>
        <v>0</v>
      </c>
      <c r="F610" t="str">
        <f t="shared" ca="1" si="85"/>
        <v>TR17</v>
      </c>
      <c r="G610" t="str">
        <f ca="1">VLOOKUP(F610,Traders!$C$4:$E$103,2)</f>
        <v>Mazie Bruce</v>
      </c>
      <c r="H610" t="str">
        <f ca="1">VLOOKUP(VLOOKUP(F610,Traders!$C$4:$E$103,3),Desks!$C$4:$D619,2)</f>
        <v>Desk 7</v>
      </c>
      <c r="I610" t="str">
        <f t="shared" ca="1" si="86"/>
        <v>CL634</v>
      </c>
      <c r="J610" t="str">
        <f t="shared" ca="1" si="87"/>
        <v>Client 634</v>
      </c>
      <c r="K610" t="str">
        <f t="shared" ca="1" si="88"/>
        <v>MK6</v>
      </c>
      <c r="L610" t="str">
        <f ca="1">VLOOKUP(K610,Markets!$C$4:$D619,2)</f>
        <v>Australia</v>
      </c>
      <c r="M610" t="str">
        <f t="shared" ca="1" si="89"/>
        <v>RL0</v>
      </c>
      <c r="N610" t="str">
        <f ca="1">VLOOKUP(M610,Role!$C$4:$D$5,2)</f>
        <v>Primary</v>
      </c>
    </row>
    <row r="611" spans="1:14" x14ac:dyDescent="0.2">
      <c r="A611">
        <f t="shared" ca="1" si="81"/>
        <v>74</v>
      </c>
      <c r="B611">
        <f t="shared" ca="1" si="82"/>
        <v>405</v>
      </c>
      <c r="C611">
        <f t="shared" ca="1" si="83"/>
        <v>1</v>
      </c>
      <c r="D611">
        <f t="shared" ca="1" si="84"/>
        <v>1</v>
      </c>
      <c r="F611" t="str">
        <f t="shared" ca="1" si="85"/>
        <v>TR74</v>
      </c>
      <c r="G611" t="str">
        <f ca="1">VLOOKUP(F611,Traders!$C$4:$E$103,2)</f>
        <v>Mehreen Guevara</v>
      </c>
      <c r="H611" t="str">
        <f ca="1">VLOOKUP(VLOOKUP(F611,Traders!$C$4:$E$103,3),Desks!$C$4:$D620,2)</f>
        <v>Desk 4</v>
      </c>
      <c r="I611" t="str">
        <f t="shared" ca="1" si="86"/>
        <v>CL405</v>
      </c>
      <c r="J611" t="str">
        <f t="shared" ca="1" si="87"/>
        <v>Client 405</v>
      </c>
      <c r="K611" t="str">
        <f t="shared" ca="1" si="88"/>
        <v>MK1</v>
      </c>
      <c r="L611" t="str">
        <f ca="1">VLOOKUP(K611,Markets!$C$4:$D620,2)</f>
        <v>Hong Kong</v>
      </c>
      <c r="M611" t="str">
        <f t="shared" ca="1" si="89"/>
        <v>RL1</v>
      </c>
      <c r="N611" t="str">
        <f ca="1">VLOOKUP(M611,Role!$C$4:$D$5,2)</f>
        <v>Backup</v>
      </c>
    </row>
    <row r="612" spans="1:14" x14ac:dyDescent="0.2">
      <c r="A612">
        <f t="shared" ca="1" si="81"/>
        <v>87</v>
      </c>
      <c r="B612">
        <f t="shared" ca="1" si="82"/>
        <v>4</v>
      </c>
      <c r="C612">
        <f t="shared" ca="1" si="83"/>
        <v>2</v>
      </c>
      <c r="D612">
        <f t="shared" ca="1" si="84"/>
        <v>1</v>
      </c>
      <c r="F612" t="str">
        <f t="shared" ca="1" si="85"/>
        <v>TR87</v>
      </c>
      <c r="G612" t="str">
        <f ca="1">VLOOKUP(F612,Traders!$C$4:$E$103,2)</f>
        <v>Jena Barclay</v>
      </c>
      <c r="H612" t="str">
        <f ca="1">VLOOKUP(VLOOKUP(F612,Traders!$C$4:$E$103,3),Desks!$C$4:$D621,2)</f>
        <v>Desk 7</v>
      </c>
      <c r="I612" t="str">
        <f t="shared" ca="1" si="86"/>
        <v>CL4</v>
      </c>
      <c r="J612" t="str">
        <f t="shared" ca="1" si="87"/>
        <v>Client 4</v>
      </c>
      <c r="K612" t="str">
        <f t="shared" ca="1" si="88"/>
        <v>MK2</v>
      </c>
      <c r="L612" t="str">
        <f ca="1">VLOOKUP(K612,Markets!$C$4:$D621,2)</f>
        <v>China</v>
      </c>
      <c r="M612" t="str">
        <f t="shared" ca="1" si="89"/>
        <v>RL1</v>
      </c>
      <c r="N612" t="str">
        <f ca="1">VLOOKUP(M612,Role!$C$4:$D$5,2)</f>
        <v>Backup</v>
      </c>
    </row>
    <row r="613" spans="1:14" x14ac:dyDescent="0.2">
      <c r="A613">
        <f t="shared" ca="1" si="81"/>
        <v>58</v>
      </c>
      <c r="B613">
        <f t="shared" ca="1" si="82"/>
        <v>918</v>
      </c>
      <c r="C613">
        <f t="shared" ca="1" si="83"/>
        <v>1</v>
      </c>
      <c r="D613">
        <f t="shared" ca="1" si="84"/>
        <v>0</v>
      </c>
      <c r="F613" t="str">
        <f t="shared" ca="1" si="85"/>
        <v>TR58</v>
      </c>
      <c r="G613" t="str">
        <f ca="1">VLOOKUP(F613,Traders!$C$4:$E$103,2)</f>
        <v>Cleveland Henson</v>
      </c>
      <c r="H613" t="str">
        <f ca="1">VLOOKUP(VLOOKUP(F613,Traders!$C$4:$E$103,3),Desks!$C$4:$D622,2)</f>
        <v>Desk 8</v>
      </c>
      <c r="I613" t="str">
        <f t="shared" ca="1" si="86"/>
        <v>CL918</v>
      </c>
      <c r="J613" t="str">
        <f t="shared" ca="1" si="87"/>
        <v>Client 918</v>
      </c>
      <c r="K613" t="str">
        <f t="shared" ca="1" si="88"/>
        <v>MK1</v>
      </c>
      <c r="L613" t="str">
        <f ca="1">VLOOKUP(K613,Markets!$C$4:$D622,2)</f>
        <v>Hong Kong</v>
      </c>
      <c r="M613" t="str">
        <f t="shared" ca="1" si="89"/>
        <v>RL0</v>
      </c>
      <c r="N613" t="str">
        <f ca="1">VLOOKUP(M613,Role!$C$4:$D$5,2)</f>
        <v>Primary</v>
      </c>
    </row>
    <row r="614" spans="1:14" x14ac:dyDescent="0.2">
      <c r="A614">
        <f t="shared" ca="1" si="81"/>
        <v>6</v>
      </c>
      <c r="B614">
        <f t="shared" ca="1" si="82"/>
        <v>411</v>
      </c>
      <c r="C614">
        <f t="shared" ca="1" si="83"/>
        <v>7</v>
      </c>
      <c r="D614">
        <f t="shared" ca="1" si="84"/>
        <v>1</v>
      </c>
      <c r="F614" t="str">
        <f t="shared" ca="1" si="85"/>
        <v>TR6</v>
      </c>
      <c r="G614" t="str">
        <f ca="1">VLOOKUP(F614,Traders!$C$4:$E$103,2)</f>
        <v>Laiba Norman</v>
      </c>
      <c r="H614" t="str">
        <f ca="1">VLOOKUP(VLOOKUP(F614,Traders!$C$4:$E$103,3),Desks!$C$4:$D623,2)</f>
        <v>Desk 9</v>
      </c>
      <c r="I614" t="str">
        <f t="shared" ca="1" si="86"/>
        <v>CL411</v>
      </c>
      <c r="J614" t="str">
        <f t="shared" ca="1" si="87"/>
        <v>Client 411</v>
      </c>
      <c r="K614" t="str">
        <f t="shared" ca="1" si="88"/>
        <v>MK7</v>
      </c>
      <c r="L614" t="str">
        <f ca="1">VLOOKUP(K614,Markets!$C$4:$D623,2)</f>
        <v>Taiwan</v>
      </c>
      <c r="M614" t="str">
        <f t="shared" ca="1" si="89"/>
        <v>RL1</v>
      </c>
      <c r="N614" t="str">
        <f ca="1">VLOOKUP(M614,Role!$C$4:$D$5,2)</f>
        <v>Backup</v>
      </c>
    </row>
    <row r="615" spans="1:14" x14ac:dyDescent="0.2">
      <c r="A615">
        <f t="shared" ca="1" si="81"/>
        <v>84</v>
      </c>
      <c r="B615">
        <f t="shared" ca="1" si="82"/>
        <v>496</v>
      </c>
      <c r="C615">
        <f t="shared" ca="1" si="83"/>
        <v>9</v>
      </c>
      <c r="D615">
        <f t="shared" ca="1" si="84"/>
        <v>0</v>
      </c>
      <c r="F615" t="str">
        <f t="shared" ca="1" si="85"/>
        <v>TR84</v>
      </c>
      <c r="G615" t="str">
        <f ca="1">VLOOKUP(F615,Traders!$C$4:$E$103,2)</f>
        <v>Poppy-Rose Davison</v>
      </c>
      <c r="H615" t="str">
        <f ca="1">VLOOKUP(VLOOKUP(F615,Traders!$C$4:$E$103,3),Desks!$C$4:$D624,2)</f>
        <v>Desk 4</v>
      </c>
      <c r="I615" t="str">
        <f t="shared" ca="1" si="86"/>
        <v>CL496</v>
      </c>
      <c r="J615" t="str">
        <f t="shared" ca="1" si="87"/>
        <v>Client 496</v>
      </c>
      <c r="K615" t="str">
        <f t="shared" ca="1" si="88"/>
        <v>MK9</v>
      </c>
      <c r="L615" t="str">
        <f ca="1">VLOOKUP(K615,Markets!$C$4:$D624,2)</f>
        <v>New Zealand</v>
      </c>
      <c r="M615" t="str">
        <f t="shared" ca="1" si="89"/>
        <v>RL0</v>
      </c>
      <c r="N615" t="str">
        <f ca="1">VLOOKUP(M615,Role!$C$4:$D$5,2)</f>
        <v>Primary</v>
      </c>
    </row>
    <row r="616" spans="1:14" x14ac:dyDescent="0.2">
      <c r="A616">
        <f t="shared" ca="1" si="81"/>
        <v>68</v>
      </c>
      <c r="B616">
        <f t="shared" ca="1" si="82"/>
        <v>35</v>
      </c>
      <c r="C616">
        <f t="shared" ca="1" si="83"/>
        <v>3</v>
      </c>
      <c r="D616">
        <f t="shared" ca="1" si="84"/>
        <v>1</v>
      </c>
      <c r="F616" t="str">
        <f t="shared" ca="1" si="85"/>
        <v>TR68</v>
      </c>
      <c r="G616" t="str">
        <f ca="1">VLOOKUP(F616,Traders!$C$4:$E$103,2)</f>
        <v>Myron Gutierrez</v>
      </c>
      <c r="H616" t="str">
        <f ca="1">VLOOKUP(VLOOKUP(F616,Traders!$C$4:$E$103,3),Desks!$C$4:$D625,2)</f>
        <v>Desk 8</v>
      </c>
      <c r="I616" t="str">
        <f t="shared" ca="1" si="86"/>
        <v>CL35</v>
      </c>
      <c r="J616" t="str">
        <f t="shared" ca="1" si="87"/>
        <v>Client 35</v>
      </c>
      <c r="K616" t="str">
        <f t="shared" ca="1" si="88"/>
        <v>MK3</v>
      </c>
      <c r="L616" t="str">
        <f ca="1">VLOOKUP(K616,Markets!$C$4:$D625,2)</f>
        <v>Singapore</v>
      </c>
      <c r="M616" t="str">
        <f t="shared" ca="1" si="89"/>
        <v>RL1</v>
      </c>
      <c r="N616" t="str">
        <f ca="1">VLOOKUP(M616,Role!$C$4:$D$5,2)</f>
        <v>Backup</v>
      </c>
    </row>
    <row r="617" spans="1:14" x14ac:dyDescent="0.2">
      <c r="A617">
        <f t="shared" ca="1" si="81"/>
        <v>51</v>
      </c>
      <c r="B617">
        <f t="shared" ca="1" si="82"/>
        <v>214</v>
      </c>
      <c r="C617">
        <f t="shared" ca="1" si="83"/>
        <v>7</v>
      </c>
      <c r="D617">
        <f t="shared" ca="1" si="84"/>
        <v>0</v>
      </c>
      <c r="F617" t="str">
        <f t="shared" ca="1" si="85"/>
        <v>TR51</v>
      </c>
      <c r="G617" t="str">
        <f ca="1">VLOOKUP(F617,Traders!$C$4:$E$103,2)</f>
        <v>Cynthia Davis</v>
      </c>
      <c r="H617" t="str">
        <f ca="1">VLOOKUP(VLOOKUP(F617,Traders!$C$4:$E$103,3),Desks!$C$4:$D626,2)</f>
        <v>Desk 1</v>
      </c>
      <c r="I617" t="str">
        <f t="shared" ca="1" si="86"/>
        <v>CL214</v>
      </c>
      <c r="J617" t="str">
        <f t="shared" ca="1" si="87"/>
        <v>Client 214</v>
      </c>
      <c r="K617" t="str">
        <f t="shared" ca="1" si="88"/>
        <v>MK7</v>
      </c>
      <c r="L617" t="str">
        <f ca="1">VLOOKUP(K617,Markets!$C$4:$D626,2)</f>
        <v>Taiwan</v>
      </c>
      <c r="M617" t="str">
        <f t="shared" ca="1" si="89"/>
        <v>RL0</v>
      </c>
      <c r="N617" t="str">
        <f ca="1">VLOOKUP(M617,Role!$C$4:$D$5,2)</f>
        <v>Primary</v>
      </c>
    </row>
    <row r="618" spans="1:14" x14ac:dyDescent="0.2">
      <c r="A618">
        <f t="shared" ca="1" si="81"/>
        <v>64</v>
      </c>
      <c r="B618">
        <f t="shared" ca="1" si="82"/>
        <v>415</v>
      </c>
      <c r="C618">
        <f t="shared" ca="1" si="83"/>
        <v>5</v>
      </c>
      <c r="D618">
        <f t="shared" ca="1" si="84"/>
        <v>0</v>
      </c>
      <c r="F618" t="str">
        <f t="shared" ca="1" si="85"/>
        <v>TR64</v>
      </c>
      <c r="G618" t="str">
        <f ca="1">VLOOKUP(F618,Traders!$C$4:$E$103,2)</f>
        <v>Julien Shelton</v>
      </c>
      <c r="H618" t="str">
        <f ca="1">VLOOKUP(VLOOKUP(F618,Traders!$C$4:$E$103,3),Desks!$C$4:$D627,2)</f>
        <v>Desk 4</v>
      </c>
      <c r="I618" t="str">
        <f t="shared" ca="1" si="86"/>
        <v>CL415</v>
      </c>
      <c r="J618" t="str">
        <f t="shared" ca="1" si="87"/>
        <v>Client 415</v>
      </c>
      <c r="K618" t="str">
        <f t="shared" ca="1" si="88"/>
        <v>MK5</v>
      </c>
      <c r="L618" t="str">
        <f ca="1">VLOOKUP(K618,Markets!$C$4:$D627,2)</f>
        <v>Malaysia</v>
      </c>
      <c r="M618" t="str">
        <f t="shared" ca="1" si="89"/>
        <v>RL0</v>
      </c>
      <c r="N618" t="str">
        <f ca="1">VLOOKUP(M618,Role!$C$4:$D$5,2)</f>
        <v>Primary</v>
      </c>
    </row>
    <row r="619" spans="1:14" x14ac:dyDescent="0.2">
      <c r="A619">
        <f t="shared" ca="1" si="81"/>
        <v>55</v>
      </c>
      <c r="B619">
        <f t="shared" ca="1" si="82"/>
        <v>15</v>
      </c>
      <c r="C619">
        <f t="shared" ca="1" si="83"/>
        <v>9</v>
      </c>
      <c r="D619">
        <f t="shared" ca="1" si="84"/>
        <v>1</v>
      </c>
      <c r="F619" t="str">
        <f t="shared" ca="1" si="85"/>
        <v>TR55</v>
      </c>
      <c r="G619" t="str">
        <f ca="1">VLOOKUP(F619,Traders!$C$4:$E$103,2)</f>
        <v>Kaya Knapp</v>
      </c>
      <c r="H619" t="str">
        <f ca="1">VLOOKUP(VLOOKUP(F619,Traders!$C$4:$E$103,3),Desks!$C$4:$D628,2)</f>
        <v>Desk 5</v>
      </c>
      <c r="I619" t="str">
        <f t="shared" ca="1" si="86"/>
        <v>CL15</v>
      </c>
      <c r="J619" t="str">
        <f t="shared" ca="1" si="87"/>
        <v>Client 15</v>
      </c>
      <c r="K619" t="str">
        <f t="shared" ca="1" si="88"/>
        <v>MK9</v>
      </c>
      <c r="L619" t="str">
        <f ca="1">VLOOKUP(K619,Markets!$C$4:$D628,2)</f>
        <v>New Zealand</v>
      </c>
      <c r="M619" t="str">
        <f t="shared" ca="1" si="89"/>
        <v>RL1</v>
      </c>
      <c r="N619" t="str">
        <f ca="1">VLOOKUP(M619,Role!$C$4:$D$5,2)</f>
        <v>Backup</v>
      </c>
    </row>
    <row r="620" spans="1:14" x14ac:dyDescent="0.2">
      <c r="A620">
        <f t="shared" ca="1" si="81"/>
        <v>54</v>
      </c>
      <c r="B620">
        <f t="shared" ca="1" si="82"/>
        <v>837</v>
      </c>
      <c r="C620">
        <f t="shared" ca="1" si="83"/>
        <v>5</v>
      </c>
      <c r="D620">
        <f t="shared" ca="1" si="84"/>
        <v>0</v>
      </c>
      <c r="F620" t="str">
        <f t="shared" ca="1" si="85"/>
        <v>TR54</v>
      </c>
      <c r="G620" t="str">
        <f ca="1">VLOOKUP(F620,Traders!$C$4:$E$103,2)</f>
        <v>Layla-Mae Needham</v>
      </c>
      <c r="H620" t="str">
        <f ca="1">VLOOKUP(VLOOKUP(F620,Traders!$C$4:$E$103,3),Desks!$C$4:$D629,2)</f>
        <v>Desk 4</v>
      </c>
      <c r="I620" t="str">
        <f t="shared" ca="1" si="86"/>
        <v>CL837</v>
      </c>
      <c r="J620" t="str">
        <f t="shared" ca="1" si="87"/>
        <v>Client 837</v>
      </c>
      <c r="K620" t="str">
        <f t="shared" ca="1" si="88"/>
        <v>MK5</v>
      </c>
      <c r="L620" t="str">
        <f ca="1">VLOOKUP(K620,Markets!$C$4:$D629,2)</f>
        <v>Malaysia</v>
      </c>
      <c r="M620" t="str">
        <f t="shared" ca="1" si="89"/>
        <v>RL0</v>
      </c>
      <c r="N620" t="str">
        <f ca="1">VLOOKUP(M620,Role!$C$4:$D$5,2)</f>
        <v>Primary</v>
      </c>
    </row>
    <row r="621" spans="1:14" x14ac:dyDescent="0.2">
      <c r="A621">
        <f t="shared" ca="1" si="81"/>
        <v>46</v>
      </c>
      <c r="B621">
        <f t="shared" ca="1" si="82"/>
        <v>188</v>
      </c>
      <c r="C621">
        <f t="shared" ca="1" si="83"/>
        <v>0</v>
      </c>
      <c r="D621">
        <f t="shared" ca="1" si="84"/>
        <v>1</v>
      </c>
      <c r="F621" t="str">
        <f t="shared" ca="1" si="85"/>
        <v>TR46</v>
      </c>
      <c r="G621" t="str">
        <f ca="1">VLOOKUP(F621,Traders!$C$4:$E$103,2)</f>
        <v>Andreas Ferguson</v>
      </c>
      <c r="H621" t="str">
        <f ca="1">VLOOKUP(VLOOKUP(F621,Traders!$C$4:$E$103,3),Desks!$C$4:$D630,2)</f>
        <v>Desk 6</v>
      </c>
      <c r="I621" t="str">
        <f t="shared" ca="1" si="86"/>
        <v>CL188</v>
      </c>
      <c r="J621" t="str">
        <f t="shared" ca="1" si="87"/>
        <v>Client 188</v>
      </c>
      <c r="K621" t="str">
        <f t="shared" ca="1" si="88"/>
        <v>MK0</v>
      </c>
      <c r="L621" t="str">
        <f ca="1">VLOOKUP(K621,Markets!$C$4:$D630,2)</f>
        <v>Japan</v>
      </c>
      <c r="M621" t="str">
        <f t="shared" ca="1" si="89"/>
        <v>RL1</v>
      </c>
      <c r="N621" t="str">
        <f ca="1">VLOOKUP(M621,Role!$C$4:$D$5,2)</f>
        <v>Backup</v>
      </c>
    </row>
    <row r="622" spans="1:14" x14ac:dyDescent="0.2">
      <c r="A622">
        <f t="shared" ca="1" si="81"/>
        <v>97</v>
      </c>
      <c r="B622">
        <f t="shared" ca="1" si="82"/>
        <v>517</v>
      </c>
      <c r="C622">
        <f t="shared" ca="1" si="83"/>
        <v>2</v>
      </c>
      <c r="D622">
        <f t="shared" ca="1" si="84"/>
        <v>1</v>
      </c>
      <c r="F622" t="str">
        <f t="shared" ca="1" si="85"/>
        <v>TR97</v>
      </c>
      <c r="G622" t="str">
        <f ca="1">VLOOKUP(F622,Traders!$C$4:$E$103,2)</f>
        <v>Samera Fritz</v>
      </c>
      <c r="H622" t="str">
        <f ca="1">VLOOKUP(VLOOKUP(F622,Traders!$C$4:$E$103,3),Desks!$C$4:$D631,2)</f>
        <v>Desk 7</v>
      </c>
      <c r="I622" t="str">
        <f t="shared" ca="1" si="86"/>
        <v>CL517</v>
      </c>
      <c r="J622" t="str">
        <f t="shared" ca="1" si="87"/>
        <v>Client 517</v>
      </c>
      <c r="K622" t="str">
        <f t="shared" ca="1" si="88"/>
        <v>MK2</v>
      </c>
      <c r="L622" t="str">
        <f ca="1">VLOOKUP(K622,Markets!$C$4:$D631,2)</f>
        <v>China</v>
      </c>
      <c r="M622" t="str">
        <f t="shared" ca="1" si="89"/>
        <v>RL1</v>
      </c>
      <c r="N622" t="str">
        <f ca="1">VLOOKUP(M622,Role!$C$4:$D$5,2)</f>
        <v>Backup</v>
      </c>
    </row>
    <row r="623" spans="1:14" x14ac:dyDescent="0.2">
      <c r="A623">
        <f t="shared" ca="1" si="81"/>
        <v>93</v>
      </c>
      <c r="B623">
        <f t="shared" ca="1" si="82"/>
        <v>515</v>
      </c>
      <c r="C623">
        <f t="shared" ca="1" si="83"/>
        <v>2</v>
      </c>
      <c r="D623">
        <f t="shared" ca="1" si="84"/>
        <v>0</v>
      </c>
      <c r="F623" t="str">
        <f t="shared" ca="1" si="85"/>
        <v>TR93</v>
      </c>
      <c r="G623" t="str">
        <f ca="1">VLOOKUP(F623,Traders!$C$4:$E$103,2)</f>
        <v>Harriet Sheppard</v>
      </c>
      <c r="H623" t="str">
        <f ca="1">VLOOKUP(VLOOKUP(F623,Traders!$C$4:$E$103,3),Desks!$C$4:$D632,2)</f>
        <v>Desk 3</v>
      </c>
      <c r="I623" t="str">
        <f t="shared" ca="1" si="86"/>
        <v>CL515</v>
      </c>
      <c r="J623" t="str">
        <f t="shared" ca="1" si="87"/>
        <v>Client 515</v>
      </c>
      <c r="K623" t="str">
        <f t="shared" ca="1" si="88"/>
        <v>MK2</v>
      </c>
      <c r="L623" t="str">
        <f ca="1">VLOOKUP(K623,Markets!$C$4:$D632,2)</f>
        <v>China</v>
      </c>
      <c r="M623" t="str">
        <f t="shared" ca="1" si="89"/>
        <v>RL0</v>
      </c>
      <c r="N623" t="str">
        <f ca="1">VLOOKUP(M623,Role!$C$4:$D$5,2)</f>
        <v>Primary</v>
      </c>
    </row>
    <row r="624" spans="1:14" x14ac:dyDescent="0.2">
      <c r="A624">
        <f t="shared" ca="1" si="81"/>
        <v>29</v>
      </c>
      <c r="B624">
        <f t="shared" ca="1" si="82"/>
        <v>634</v>
      </c>
      <c r="C624">
        <f t="shared" ca="1" si="83"/>
        <v>3</v>
      </c>
      <c r="D624">
        <f t="shared" ca="1" si="84"/>
        <v>1</v>
      </c>
      <c r="F624" t="str">
        <f t="shared" ca="1" si="85"/>
        <v>TR29</v>
      </c>
      <c r="G624" t="str">
        <f ca="1">VLOOKUP(F624,Traders!$C$4:$E$103,2)</f>
        <v>Amani Deleon</v>
      </c>
      <c r="H624" t="str">
        <f ca="1">VLOOKUP(VLOOKUP(F624,Traders!$C$4:$E$103,3),Desks!$C$4:$D633,2)</f>
        <v>Desk 9</v>
      </c>
      <c r="I624" t="str">
        <f t="shared" ca="1" si="86"/>
        <v>CL634</v>
      </c>
      <c r="J624" t="str">
        <f t="shared" ca="1" si="87"/>
        <v>Client 634</v>
      </c>
      <c r="K624" t="str">
        <f t="shared" ca="1" si="88"/>
        <v>MK3</v>
      </c>
      <c r="L624" t="str">
        <f ca="1">VLOOKUP(K624,Markets!$C$4:$D633,2)</f>
        <v>Singapore</v>
      </c>
      <c r="M624" t="str">
        <f t="shared" ca="1" si="89"/>
        <v>RL1</v>
      </c>
      <c r="N624" t="str">
        <f ca="1">VLOOKUP(M624,Role!$C$4:$D$5,2)</f>
        <v>Backup</v>
      </c>
    </row>
    <row r="625" spans="1:14" x14ac:dyDescent="0.2">
      <c r="A625">
        <f t="shared" ca="1" si="81"/>
        <v>41</v>
      </c>
      <c r="B625">
        <f t="shared" ca="1" si="82"/>
        <v>738</v>
      </c>
      <c r="C625">
        <f t="shared" ca="1" si="83"/>
        <v>2</v>
      </c>
      <c r="D625">
        <f t="shared" ca="1" si="84"/>
        <v>0</v>
      </c>
      <c r="F625" t="str">
        <f t="shared" ca="1" si="85"/>
        <v>TR41</v>
      </c>
      <c r="G625" t="str">
        <f ca="1">VLOOKUP(F625,Traders!$C$4:$E$103,2)</f>
        <v>Danish Paine</v>
      </c>
      <c r="H625" t="str">
        <f ca="1">VLOOKUP(VLOOKUP(F625,Traders!$C$4:$E$103,3),Desks!$C$4:$D634,2)</f>
        <v>Desk 1</v>
      </c>
      <c r="I625" t="str">
        <f t="shared" ca="1" si="86"/>
        <v>CL738</v>
      </c>
      <c r="J625" t="str">
        <f t="shared" ca="1" si="87"/>
        <v>Client 738</v>
      </c>
      <c r="K625" t="str">
        <f t="shared" ca="1" si="88"/>
        <v>MK2</v>
      </c>
      <c r="L625" t="str">
        <f ca="1">VLOOKUP(K625,Markets!$C$4:$D634,2)</f>
        <v>China</v>
      </c>
      <c r="M625" t="str">
        <f t="shared" ca="1" si="89"/>
        <v>RL0</v>
      </c>
      <c r="N625" t="str">
        <f ca="1">VLOOKUP(M625,Role!$C$4:$D$5,2)</f>
        <v>Primary</v>
      </c>
    </row>
    <row r="626" spans="1:14" x14ac:dyDescent="0.2">
      <c r="A626">
        <f t="shared" ca="1" si="81"/>
        <v>2</v>
      </c>
      <c r="B626">
        <f t="shared" ca="1" si="82"/>
        <v>344</v>
      </c>
      <c r="C626">
        <f t="shared" ca="1" si="83"/>
        <v>7</v>
      </c>
      <c r="D626">
        <f t="shared" ca="1" si="84"/>
        <v>0</v>
      </c>
      <c r="F626" t="str">
        <f t="shared" ca="1" si="85"/>
        <v>TR2</v>
      </c>
      <c r="G626" t="str">
        <f ca="1">VLOOKUP(F626,Traders!$C$4:$E$103,2)</f>
        <v>Kain Bassett</v>
      </c>
      <c r="H626" t="str">
        <f ca="1">VLOOKUP(VLOOKUP(F626,Traders!$C$4:$E$103,3),Desks!$C$4:$D635,2)</f>
        <v>Desk 9</v>
      </c>
      <c r="I626" t="str">
        <f t="shared" ca="1" si="86"/>
        <v>CL344</v>
      </c>
      <c r="J626" t="str">
        <f t="shared" ca="1" si="87"/>
        <v>Client 344</v>
      </c>
      <c r="K626" t="str">
        <f t="shared" ca="1" si="88"/>
        <v>MK7</v>
      </c>
      <c r="L626" t="str">
        <f ca="1">VLOOKUP(K626,Markets!$C$4:$D635,2)</f>
        <v>Taiwan</v>
      </c>
      <c r="M626" t="str">
        <f t="shared" ca="1" si="89"/>
        <v>RL0</v>
      </c>
      <c r="N626" t="str">
        <f ca="1">VLOOKUP(M626,Role!$C$4:$D$5,2)</f>
        <v>Primary</v>
      </c>
    </row>
    <row r="627" spans="1:14" x14ac:dyDescent="0.2">
      <c r="A627">
        <f t="shared" ca="1" si="81"/>
        <v>32</v>
      </c>
      <c r="B627">
        <f t="shared" ca="1" si="82"/>
        <v>323</v>
      </c>
      <c r="C627">
        <f t="shared" ca="1" si="83"/>
        <v>9</v>
      </c>
      <c r="D627">
        <f t="shared" ca="1" si="84"/>
        <v>0</v>
      </c>
      <c r="F627" t="str">
        <f t="shared" ca="1" si="85"/>
        <v>TR32</v>
      </c>
      <c r="G627" t="str">
        <f ca="1">VLOOKUP(F627,Traders!$C$4:$E$103,2)</f>
        <v>Shyla Gomez</v>
      </c>
      <c r="H627" t="str">
        <f ca="1">VLOOKUP(VLOOKUP(F627,Traders!$C$4:$E$103,3),Desks!$C$4:$D636,2)</f>
        <v>Desk 2</v>
      </c>
      <c r="I627" t="str">
        <f t="shared" ca="1" si="86"/>
        <v>CL323</v>
      </c>
      <c r="J627" t="str">
        <f t="shared" ca="1" si="87"/>
        <v>Client 323</v>
      </c>
      <c r="K627" t="str">
        <f t="shared" ca="1" si="88"/>
        <v>MK9</v>
      </c>
      <c r="L627" t="str">
        <f ca="1">VLOOKUP(K627,Markets!$C$4:$D636,2)</f>
        <v>New Zealand</v>
      </c>
      <c r="M627" t="str">
        <f t="shared" ca="1" si="89"/>
        <v>RL0</v>
      </c>
      <c r="N627" t="str">
        <f ca="1">VLOOKUP(M627,Role!$C$4:$D$5,2)</f>
        <v>Primary</v>
      </c>
    </row>
    <row r="628" spans="1:14" x14ac:dyDescent="0.2">
      <c r="A628">
        <f t="shared" ca="1" si="81"/>
        <v>41</v>
      </c>
      <c r="B628">
        <f t="shared" ca="1" si="82"/>
        <v>401</v>
      </c>
      <c r="C628">
        <f t="shared" ca="1" si="83"/>
        <v>0</v>
      </c>
      <c r="D628">
        <f t="shared" ca="1" si="84"/>
        <v>1</v>
      </c>
      <c r="F628" t="str">
        <f t="shared" ca="1" si="85"/>
        <v>TR41</v>
      </c>
      <c r="G628" t="str">
        <f ca="1">VLOOKUP(F628,Traders!$C$4:$E$103,2)</f>
        <v>Danish Paine</v>
      </c>
      <c r="H628" t="str">
        <f ca="1">VLOOKUP(VLOOKUP(F628,Traders!$C$4:$E$103,3),Desks!$C$4:$D637,2)</f>
        <v>Desk 1</v>
      </c>
      <c r="I628" t="str">
        <f t="shared" ca="1" si="86"/>
        <v>CL401</v>
      </c>
      <c r="J628" t="str">
        <f t="shared" ca="1" si="87"/>
        <v>Client 401</v>
      </c>
      <c r="K628" t="str">
        <f t="shared" ca="1" si="88"/>
        <v>MK0</v>
      </c>
      <c r="L628" t="str">
        <f ca="1">VLOOKUP(K628,Markets!$C$4:$D637,2)</f>
        <v>Japan</v>
      </c>
      <c r="M628" t="str">
        <f t="shared" ca="1" si="89"/>
        <v>RL1</v>
      </c>
      <c r="N628" t="str">
        <f ca="1">VLOOKUP(M628,Role!$C$4:$D$5,2)</f>
        <v>Backup</v>
      </c>
    </row>
    <row r="629" spans="1:14" x14ac:dyDescent="0.2">
      <c r="A629">
        <f t="shared" ca="1" si="81"/>
        <v>46</v>
      </c>
      <c r="B629">
        <f t="shared" ca="1" si="82"/>
        <v>989</v>
      </c>
      <c r="C629">
        <f t="shared" ca="1" si="83"/>
        <v>4</v>
      </c>
      <c r="D629">
        <f t="shared" ca="1" si="84"/>
        <v>0</v>
      </c>
      <c r="F629" t="str">
        <f t="shared" ca="1" si="85"/>
        <v>TR46</v>
      </c>
      <c r="G629" t="str">
        <f ca="1">VLOOKUP(F629,Traders!$C$4:$E$103,2)</f>
        <v>Andreas Ferguson</v>
      </c>
      <c r="H629" t="str">
        <f ca="1">VLOOKUP(VLOOKUP(F629,Traders!$C$4:$E$103,3),Desks!$C$4:$D638,2)</f>
        <v>Desk 6</v>
      </c>
      <c r="I629" t="str">
        <f t="shared" ca="1" si="86"/>
        <v>CL989</v>
      </c>
      <c r="J629" t="str">
        <f t="shared" ca="1" si="87"/>
        <v>Client 989</v>
      </c>
      <c r="K629" t="str">
        <f t="shared" ca="1" si="88"/>
        <v>MK4</v>
      </c>
      <c r="L629" t="str">
        <f ca="1">VLOOKUP(K629,Markets!$C$4:$D638,2)</f>
        <v>Korea</v>
      </c>
      <c r="M629" t="str">
        <f t="shared" ca="1" si="89"/>
        <v>RL0</v>
      </c>
      <c r="N629" t="str">
        <f ca="1">VLOOKUP(M629,Role!$C$4:$D$5,2)</f>
        <v>Primary</v>
      </c>
    </row>
    <row r="630" spans="1:14" x14ac:dyDescent="0.2">
      <c r="A630">
        <f t="shared" ca="1" si="81"/>
        <v>96</v>
      </c>
      <c r="B630">
        <f t="shared" ca="1" si="82"/>
        <v>957</v>
      </c>
      <c r="C630">
        <f t="shared" ca="1" si="83"/>
        <v>5</v>
      </c>
      <c r="D630">
        <f t="shared" ca="1" si="84"/>
        <v>1</v>
      </c>
      <c r="F630" t="str">
        <f t="shared" ca="1" si="85"/>
        <v>TR96</v>
      </c>
      <c r="G630" t="str">
        <f ca="1">VLOOKUP(F630,Traders!$C$4:$E$103,2)</f>
        <v>Faiza Thornton</v>
      </c>
      <c r="H630" t="str">
        <f ca="1">VLOOKUP(VLOOKUP(F630,Traders!$C$4:$E$103,3),Desks!$C$4:$D639,2)</f>
        <v>Desk 6</v>
      </c>
      <c r="I630" t="str">
        <f t="shared" ca="1" si="86"/>
        <v>CL957</v>
      </c>
      <c r="J630" t="str">
        <f t="shared" ca="1" si="87"/>
        <v>Client 957</v>
      </c>
      <c r="K630" t="str">
        <f t="shared" ca="1" si="88"/>
        <v>MK5</v>
      </c>
      <c r="L630" t="str">
        <f ca="1">VLOOKUP(K630,Markets!$C$4:$D639,2)</f>
        <v>Malaysia</v>
      </c>
      <c r="M630" t="str">
        <f t="shared" ca="1" si="89"/>
        <v>RL1</v>
      </c>
      <c r="N630" t="str">
        <f ca="1">VLOOKUP(M630,Role!$C$4:$D$5,2)</f>
        <v>Backup</v>
      </c>
    </row>
    <row r="631" spans="1:14" x14ac:dyDescent="0.2">
      <c r="A631">
        <f t="shared" ca="1" si="81"/>
        <v>90</v>
      </c>
      <c r="B631">
        <f t="shared" ca="1" si="82"/>
        <v>610</v>
      </c>
      <c r="C631">
        <f t="shared" ca="1" si="83"/>
        <v>8</v>
      </c>
      <c r="D631">
        <f t="shared" ca="1" si="84"/>
        <v>0</v>
      </c>
      <c r="F631" t="str">
        <f t="shared" ca="1" si="85"/>
        <v>TR90</v>
      </c>
      <c r="G631" t="str">
        <f ca="1">VLOOKUP(F631,Traders!$C$4:$E$103,2)</f>
        <v>Kaleb Sullivan</v>
      </c>
      <c r="H631" t="str">
        <f ca="1">VLOOKUP(VLOOKUP(F631,Traders!$C$4:$E$103,3),Desks!$C$4:$D640,2)</f>
        <v>Desk 0</v>
      </c>
      <c r="I631" t="str">
        <f t="shared" ca="1" si="86"/>
        <v>CL610</v>
      </c>
      <c r="J631" t="str">
        <f t="shared" ca="1" si="87"/>
        <v>Client 610</v>
      </c>
      <c r="K631" t="str">
        <f t="shared" ca="1" si="88"/>
        <v>MK8</v>
      </c>
      <c r="L631" t="str">
        <f ca="1">VLOOKUP(K631,Markets!$C$4:$D640,2)</f>
        <v>India</v>
      </c>
      <c r="M631" t="str">
        <f t="shared" ca="1" si="89"/>
        <v>RL0</v>
      </c>
      <c r="N631" t="str">
        <f ca="1">VLOOKUP(M631,Role!$C$4:$D$5,2)</f>
        <v>Primary</v>
      </c>
    </row>
    <row r="632" spans="1:14" x14ac:dyDescent="0.2">
      <c r="A632">
        <f t="shared" ca="1" si="81"/>
        <v>1</v>
      </c>
      <c r="B632">
        <f t="shared" ca="1" si="82"/>
        <v>301</v>
      </c>
      <c r="C632">
        <f t="shared" ca="1" si="83"/>
        <v>2</v>
      </c>
      <c r="D632">
        <f t="shared" ca="1" si="84"/>
        <v>0</v>
      </c>
      <c r="F632" t="str">
        <f t="shared" ca="1" si="85"/>
        <v>TR1</v>
      </c>
      <c r="G632" t="str">
        <f ca="1">VLOOKUP(F632,Traders!$C$4:$E$103,2)</f>
        <v>Shyam Carlson</v>
      </c>
      <c r="H632" t="str">
        <f ca="1">VLOOKUP(VLOOKUP(F632,Traders!$C$4:$E$103,3),Desks!$C$4:$D641,2)</f>
        <v>Desk 1</v>
      </c>
      <c r="I632" t="str">
        <f t="shared" ca="1" si="86"/>
        <v>CL301</v>
      </c>
      <c r="J632" t="str">
        <f t="shared" ca="1" si="87"/>
        <v>Client 301</v>
      </c>
      <c r="K632" t="str">
        <f t="shared" ca="1" si="88"/>
        <v>MK2</v>
      </c>
      <c r="L632" t="str">
        <f ca="1">VLOOKUP(K632,Markets!$C$4:$D641,2)</f>
        <v>China</v>
      </c>
      <c r="M632" t="str">
        <f t="shared" ca="1" si="89"/>
        <v>RL0</v>
      </c>
      <c r="N632" t="str">
        <f ca="1">VLOOKUP(M632,Role!$C$4:$D$5,2)</f>
        <v>Primary</v>
      </c>
    </row>
    <row r="633" spans="1:14" x14ac:dyDescent="0.2">
      <c r="A633">
        <f t="shared" ca="1" si="81"/>
        <v>35</v>
      </c>
      <c r="B633">
        <f t="shared" ca="1" si="82"/>
        <v>748</v>
      </c>
      <c r="C633">
        <f t="shared" ca="1" si="83"/>
        <v>5</v>
      </c>
      <c r="D633">
        <f t="shared" ca="1" si="84"/>
        <v>0</v>
      </c>
      <c r="F633" t="str">
        <f t="shared" ca="1" si="85"/>
        <v>TR35</v>
      </c>
      <c r="G633" t="str">
        <f ca="1">VLOOKUP(F633,Traders!$C$4:$E$103,2)</f>
        <v>Della Madden</v>
      </c>
      <c r="H633" t="str">
        <f ca="1">VLOOKUP(VLOOKUP(F633,Traders!$C$4:$E$103,3),Desks!$C$4:$D642,2)</f>
        <v>Desk 5</v>
      </c>
      <c r="I633" t="str">
        <f t="shared" ca="1" si="86"/>
        <v>CL748</v>
      </c>
      <c r="J633" t="str">
        <f t="shared" ca="1" si="87"/>
        <v>Client 748</v>
      </c>
      <c r="K633" t="str">
        <f t="shared" ca="1" si="88"/>
        <v>MK5</v>
      </c>
      <c r="L633" t="str">
        <f ca="1">VLOOKUP(K633,Markets!$C$4:$D642,2)</f>
        <v>Malaysia</v>
      </c>
      <c r="M633" t="str">
        <f t="shared" ca="1" si="89"/>
        <v>RL0</v>
      </c>
      <c r="N633" t="str">
        <f ca="1">VLOOKUP(M633,Role!$C$4:$D$5,2)</f>
        <v>Primary</v>
      </c>
    </row>
    <row r="634" spans="1:14" x14ac:dyDescent="0.2">
      <c r="A634">
        <f t="shared" ca="1" si="81"/>
        <v>84</v>
      </c>
      <c r="B634">
        <f t="shared" ca="1" si="82"/>
        <v>413</v>
      </c>
      <c r="C634">
        <f t="shared" ca="1" si="83"/>
        <v>6</v>
      </c>
      <c r="D634">
        <f t="shared" ca="1" si="84"/>
        <v>1</v>
      </c>
      <c r="F634" t="str">
        <f t="shared" ca="1" si="85"/>
        <v>TR84</v>
      </c>
      <c r="G634" t="str">
        <f ca="1">VLOOKUP(F634,Traders!$C$4:$E$103,2)</f>
        <v>Poppy-Rose Davison</v>
      </c>
      <c r="H634" t="str">
        <f ca="1">VLOOKUP(VLOOKUP(F634,Traders!$C$4:$E$103,3),Desks!$C$4:$D643,2)</f>
        <v>Desk 4</v>
      </c>
      <c r="I634" t="str">
        <f t="shared" ca="1" si="86"/>
        <v>CL413</v>
      </c>
      <c r="J634" t="str">
        <f t="shared" ca="1" si="87"/>
        <v>Client 413</v>
      </c>
      <c r="K634" t="str">
        <f t="shared" ca="1" si="88"/>
        <v>MK6</v>
      </c>
      <c r="L634" t="str">
        <f ca="1">VLOOKUP(K634,Markets!$C$4:$D643,2)</f>
        <v>Australia</v>
      </c>
      <c r="M634" t="str">
        <f t="shared" ca="1" si="89"/>
        <v>RL1</v>
      </c>
      <c r="N634" t="str">
        <f ca="1">VLOOKUP(M634,Role!$C$4:$D$5,2)</f>
        <v>Backup</v>
      </c>
    </row>
    <row r="635" spans="1:14" x14ac:dyDescent="0.2">
      <c r="A635">
        <f t="shared" ca="1" si="81"/>
        <v>89</v>
      </c>
      <c r="B635">
        <f t="shared" ca="1" si="82"/>
        <v>187</v>
      </c>
      <c r="C635">
        <f t="shared" ca="1" si="83"/>
        <v>6</v>
      </c>
      <c r="D635">
        <f t="shared" ca="1" si="84"/>
        <v>0</v>
      </c>
      <c r="F635" t="str">
        <f t="shared" ca="1" si="85"/>
        <v>TR89</v>
      </c>
      <c r="G635" t="str">
        <f ca="1">VLOOKUP(F635,Traders!$C$4:$E$103,2)</f>
        <v>Shelly Harwood</v>
      </c>
      <c r="H635" t="str">
        <f ca="1">VLOOKUP(VLOOKUP(F635,Traders!$C$4:$E$103,3),Desks!$C$4:$D644,2)</f>
        <v>Desk 9</v>
      </c>
      <c r="I635" t="str">
        <f t="shared" ca="1" si="86"/>
        <v>CL187</v>
      </c>
      <c r="J635" t="str">
        <f t="shared" ca="1" si="87"/>
        <v>Client 187</v>
      </c>
      <c r="K635" t="str">
        <f t="shared" ca="1" si="88"/>
        <v>MK6</v>
      </c>
      <c r="L635" t="str">
        <f ca="1">VLOOKUP(K635,Markets!$C$4:$D644,2)</f>
        <v>Australia</v>
      </c>
      <c r="M635" t="str">
        <f t="shared" ca="1" si="89"/>
        <v>RL0</v>
      </c>
      <c r="N635" t="str">
        <f ca="1">VLOOKUP(M635,Role!$C$4:$D$5,2)</f>
        <v>Primary</v>
      </c>
    </row>
    <row r="636" spans="1:14" x14ac:dyDescent="0.2">
      <c r="A636">
        <f t="shared" ca="1" si="81"/>
        <v>93</v>
      </c>
      <c r="B636">
        <f t="shared" ca="1" si="82"/>
        <v>687</v>
      </c>
      <c r="C636">
        <f t="shared" ca="1" si="83"/>
        <v>2</v>
      </c>
      <c r="D636">
        <f t="shared" ca="1" si="84"/>
        <v>1</v>
      </c>
      <c r="F636" t="str">
        <f t="shared" ca="1" si="85"/>
        <v>TR93</v>
      </c>
      <c r="G636" t="str">
        <f ca="1">VLOOKUP(F636,Traders!$C$4:$E$103,2)</f>
        <v>Harriet Sheppard</v>
      </c>
      <c r="H636" t="str">
        <f ca="1">VLOOKUP(VLOOKUP(F636,Traders!$C$4:$E$103,3),Desks!$C$4:$D645,2)</f>
        <v>Desk 3</v>
      </c>
      <c r="I636" t="str">
        <f t="shared" ca="1" si="86"/>
        <v>CL687</v>
      </c>
      <c r="J636" t="str">
        <f t="shared" ca="1" si="87"/>
        <v>Client 687</v>
      </c>
      <c r="K636" t="str">
        <f t="shared" ca="1" si="88"/>
        <v>MK2</v>
      </c>
      <c r="L636" t="str">
        <f ca="1">VLOOKUP(K636,Markets!$C$4:$D645,2)</f>
        <v>China</v>
      </c>
      <c r="M636" t="str">
        <f t="shared" ca="1" si="89"/>
        <v>RL1</v>
      </c>
      <c r="N636" t="str">
        <f ca="1">VLOOKUP(M636,Role!$C$4:$D$5,2)</f>
        <v>Backup</v>
      </c>
    </row>
    <row r="637" spans="1:14" x14ac:dyDescent="0.2">
      <c r="A637">
        <f t="shared" ca="1" si="81"/>
        <v>15</v>
      </c>
      <c r="B637">
        <f t="shared" ca="1" si="82"/>
        <v>848</v>
      </c>
      <c r="C637">
        <f t="shared" ca="1" si="83"/>
        <v>6</v>
      </c>
      <c r="D637">
        <f t="shared" ca="1" si="84"/>
        <v>1</v>
      </c>
      <c r="F637" t="str">
        <f t="shared" ca="1" si="85"/>
        <v>TR15</v>
      </c>
      <c r="G637" t="str">
        <f ca="1">VLOOKUP(F637,Traders!$C$4:$E$103,2)</f>
        <v>Syed Galvan</v>
      </c>
      <c r="H637" t="str">
        <f ca="1">VLOOKUP(VLOOKUP(F637,Traders!$C$4:$E$103,3),Desks!$C$4:$D646,2)</f>
        <v>Desk 5</v>
      </c>
      <c r="I637" t="str">
        <f t="shared" ca="1" si="86"/>
        <v>CL848</v>
      </c>
      <c r="J637" t="str">
        <f t="shared" ca="1" si="87"/>
        <v>Client 848</v>
      </c>
      <c r="K637" t="str">
        <f t="shared" ca="1" si="88"/>
        <v>MK6</v>
      </c>
      <c r="L637" t="str">
        <f ca="1">VLOOKUP(K637,Markets!$C$4:$D646,2)</f>
        <v>Australia</v>
      </c>
      <c r="M637" t="str">
        <f t="shared" ca="1" si="89"/>
        <v>RL1</v>
      </c>
      <c r="N637" t="str">
        <f ca="1">VLOOKUP(M637,Role!$C$4:$D$5,2)</f>
        <v>Backup</v>
      </c>
    </row>
    <row r="638" spans="1:14" x14ac:dyDescent="0.2">
      <c r="A638">
        <f t="shared" ca="1" si="81"/>
        <v>50</v>
      </c>
      <c r="B638">
        <f t="shared" ca="1" si="82"/>
        <v>895</v>
      </c>
      <c r="C638">
        <f t="shared" ca="1" si="83"/>
        <v>0</v>
      </c>
      <c r="D638">
        <f t="shared" ca="1" si="84"/>
        <v>0</v>
      </c>
      <c r="F638" t="str">
        <f t="shared" ca="1" si="85"/>
        <v>TR50</v>
      </c>
      <c r="G638" t="str">
        <f ca="1">VLOOKUP(F638,Traders!$C$4:$E$103,2)</f>
        <v>Rhonda Dowling</v>
      </c>
      <c r="H638" t="str">
        <f ca="1">VLOOKUP(VLOOKUP(F638,Traders!$C$4:$E$103,3),Desks!$C$4:$D647,2)</f>
        <v>Desk 0</v>
      </c>
      <c r="I638" t="str">
        <f t="shared" ca="1" si="86"/>
        <v>CL895</v>
      </c>
      <c r="J638" t="str">
        <f t="shared" ca="1" si="87"/>
        <v>Client 895</v>
      </c>
      <c r="K638" t="str">
        <f t="shared" ca="1" si="88"/>
        <v>MK0</v>
      </c>
      <c r="L638" t="str">
        <f ca="1">VLOOKUP(K638,Markets!$C$4:$D647,2)</f>
        <v>Japan</v>
      </c>
      <c r="M638" t="str">
        <f t="shared" ca="1" si="89"/>
        <v>RL0</v>
      </c>
      <c r="N638" t="str">
        <f ca="1">VLOOKUP(M638,Role!$C$4:$D$5,2)</f>
        <v>Primary</v>
      </c>
    </row>
    <row r="639" spans="1:14" x14ac:dyDescent="0.2">
      <c r="A639">
        <f t="shared" ca="1" si="81"/>
        <v>90</v>
      </c>
      <c r="B639">
        <f t="shared" ca="1" si="82"/>
        <v>345</v>
      </c>
      <c r="C639">
        <f t="shared" ca="1" si="83"/>
        <v>5</v>
      </c>
      <c r="D639">
        <f t="shared" ca="1" si="84"/>
        <v>0</v>
      </c>
      <c r="F639" t="str">
        <f t="shared" ca="1" si="85"/>
        <v>TR90</v>
      </c>
      <c r="G639" t="str">
        <f ca="1">VLOOKUP(F639,Traders!$C$4:$E$103,2)</f>
        <v>Kaleb Sullivan</v>
      </c>
      <c r="H639" t="str">
        <f ca="1">VLOOKUP(VLOOKUP(F639,Traders!$C$4:$E$103,3),Desks!$C$4:$D648,2)</f>
        <v>Desk 0</v>
      </c>
      <c r="I639" t="str">
        <f t="shared" ca="1" si="86"/>
        <v>CL345</v>
      </c>
      <c r="J639" t="str">
        <f t="shared" ca="1" si="87"/>
        <v>Client 345</v>
      </c>
      <c r="K639" t="str">
        <f t="shared" ca="1" si="88"/>
        <v>MK5</v>
      </c>
      <c r="L639" t="str">
        <f ca="1">VLOOKUP(K639,Markets!$C$4:$D648,2)</f>
        <v>Malaysia</v>
      </c>
      <c r="M639" t="str">
        <f t="shared" ca="1" si="89"/>
        <v>RL0</v>
      </c>
      <c r="N639" t="str">
        <f ca="1">VLOOKUP(M639,Role!$C$4:$D$5,2)</f>
        <v>Primary</v>
      </c>
    </row>
    <row r="640" spans="1:14" x14ac:dyDescent="0.2">
      <c r="A640">
        <f t="shared" ca="1" si="81"/>
        <v>84</v>
      </c>
      <c r="B640">
        <f t="shared" ca="1" si="82"/>
        <v>286</v>
      </c>
      <c r="C640">
        <f t="shared" ca="1" si="83"/>
        <v>0</v>
      </c>
      <c r="D640">
        <f t="shared" ca="1" si="84"/>
        <v>0</v>
      </c>
      <c r="F640" t="str">
        <f t="shared" ca="1" si="85"/>
        <v>TR84</v>
      </c>
      <c r="G640" t="str">
        <f ca="1">VLOOKUP(F640,Traders!$C$4:$E$103,2)</f>
        <v>Poppy-Rose Davison</v>
      </c>
      <c r="H640" t="str">
        <f ca="1">VLOOKUP(VLOOKUP(F640,Traders!$C$4:$E$103,3),Desks!$C$4:$D649,2)</f>
        <v>Desk 4</v>
      </c>
      <c r="I640" t="str">
        <f t="shared" ca="1" si="86"/>
        <v>CL286</v>
      </c>
      <c r="J640" t="str">
        <f t="shared" ca="1" si="87"/>
        <v>Client 286</v>
      </c>
      <c r="K640" t="str">
        <f t="shared" ca="1" si="88"/>
        <v>MK0</v>
      </c>
      <c r="L640" t="str">
        <f ca="1">VLOOKUP(K640,Markets!$C$4:$D649,2)</f>
        <v>Japan</v>
      </c>
      <c r="M640" t="str">
        <f t="shared" ca="1" si="89"/>
        <v>RL0</v>
      </c>
      <c r="N640" t="str">
        <f ca="1">VLOOKUP(M640,Role!$C$4:$D$5,2)</f>
        <v>Primary</v>
      </c>
    </row>
    <row r="641" spans="1:14" x14ac:dyDescent="0.2">
      <c r="A641">
        <f t="shared" ca="1" si="81"/>
        <v>22</v>
      </c>
      <c r="B641">
        <f t="shared" ca="1" si="82"/>
        <v>107</v>
      </c>
      <c r="C641">
        <f t="shared" ca="1" si="83"/>
        <v>6</v>
      </c>
      <c r="D641">
        <f t="shared" ca="1" si="84"/>
        <v>1</v>
      </c>
      <c r="F641" t="str">
        <f t="shared" ca="1" si="85"/>
        <v>TR22</v>
      </c>
      <c r="G641" t="str">
        <f ca="1">VLOOKUP(F641,Traders!$C$4:$E$103,2)</f>
        <v>Izzy Ramirez</v>
      </c>
      <c r="H641" t="str">
        <f ca="1">VLOOKUP(VLOOKUP(F641,Traders!$C$4:$E$103,3),Desks!$C$4:$D650,2)</f>
        <v>Desk 2</v>
      </c>
      <c r="I641" t="str">
        <f t="shared" ca="1" si="86"/>
        <v>CL107</v>
      </c>
      <c r="J641" t="str">
        <f t="shared" ca="1" si="87"/>
        <v>Client 107</v>
      </c>
      <c r="K641" t="str">
        <f t="shared" ca="1" si="88"/>
        <v>MK6</v>
      </c>
      <c r="L641" t="str">
        <f ca="1">VLOOKUP(K641,Markets!$C$4:$D650,2)</f>
        <v>Australia</v>
      </c>
      <c r="M641" t="str">
        <f t="shared" ca="1" si="89"/>
        <v>RL1</v>
      </c>
      <c r="N641" t="str">
        <f ca="1">VLOOKUP(M641,Role!$C$4:$D$5,2)</f>
        <v>Backup</v>
      </c>
    </row>
    <row r="642" spans="1:14" x14ac:dyDescent="0.2">
      <c r="A642">
        <f t="shared" ca="1" si="81"/>
        <v>63</v>
      </c>
      <c r="B642">
        <f t="shared" ca="1" si="82"/>
        <v>154</v>
      </c>
      <c r="C642">
        <f t="shared" ca="1" si="83"/>
        <v>0</v>
      </c>
      <c r="D642">
        <f t="shared" ca="1" si="84"/>
        <v>0</v>
      </c>
      <c r="F642" t="str">
        <f t="shared" ca="1" si="85"/>
        <v>TR63</v>
      </c>
      <c r="G642" t="str">
        <f ca="1">VLOOKUP(F642,Traders!$C$4:$E$103,2)</f>
        <v>Neel Donald</v>
      </c>
      <c r="H642" t="str">
        <f ca="1">VLOOKUP(VLOOKUP(F642,Traders!$C$4:$E$103,3),Desks!$C$4:$D651,2)</f>
        <v>Desk 3</v>
      </c>
      <c r="I642" t="str">
        <f t="shared" ca="1" si="86"/>
        <v>CL154</v>
      </c>
      <c r="J642" t="str">
        <f t="shared" ca="1" si="87"/>
        <v>Client 154</v>
      </c>
      <c r="K642" t="str">
        <f t="shared" ca="1" si="88"/>
        <v>MK0</v>
      </c>
      <c r="L642" t="str">
        <f ca="1">VLOOKUP(K642,Markets!$C$4:$D651,2)</f>
        <v>Japan</v>
      </c>
      <c r="M642" t="str">
        <f t="shared" ca="1" si="89"/>
        <v>RL0</v>
      </c>
      <c r="N642" t="str">
        <f ca="1">VLOOKUP(M642,Role!$C$4:$D$5,2)</f>
        <v>Primary</v>
      </c>
    </row>
    <row r="643" spans="1:14" x14ac:dyDescent="0.2">
      <c r="A643">
        <f t="shared" ca="1" si="81"/>
        <v>1</v>
      </c>
      <c r="B643">
        <f t="shared" ca="1" si="82"/>
        <v>190</v>
      </c>
      <c r="C643">
        <f t="shared" ca="1" si="83"/>
        <v>4</v>
      </c>
      <c r="D643">
        <f t="shared" ca="1" si="84"/>
        <v>0</v>
      </c>
      <c r="F643" t="str">
        <f t="shared" ca="1" si="85"/>
        <v>TR1</v>
      </c>
      <c r="G643" t="str">
        <f ca="1">VLOOKUP(F643,Traders!$C$4:$E$103,2)</f>
        <v>Shyam Carlson</v>
      </c>
      <c r="H643" t="str">
        <f ca="1">VLOOKUP(VLOOKUP(F643,Traders!$C$4:$E$103,3),Desks!$C$4:$D652,2)</f>
        <v>Desk 1</v>
      </c>
      <c r="I643" t="str">
        <f t="shared" ca="1" si="86"/>
        <v>CL190</v>
      </c>
      <c r="J643" t="str">
        <f t="shared" ca="1" si="87"/>
        <v>Client 190</v>
      </c>
      <c r="K643" t="str">
        <f t="shared" ca="1" si="88"/>
        <v>MK4</v>
      </c>
      <c r="L643" t="str">
        <f ca="1">VLOOKUP(K643,Markets!$C$4:$D652,2)</f>
        <v>Korea</v>
      </c>
      <c r="M643" t="str">
        <f t="shared" ca="1" si="89"/>
        <v>RL0</v>
      </c>
      <c r="N643" t="str">
        <f ca="1">VLOOKUP(M643,Role!$C$4:$D$5,2)</f>
        <v>Primary</v>
      </c>
    </row>
    <row r="644" spans="1:14" x14ac:dyDescent="0.2">
      <c r="A644">
        <f t="shared" ca="1" si="81"/>
        <v>50</v>
      </c>
      <c r="B644">
        <f t="shared" ca="1" si="82"/>
        <v>387</v>
      </c>
      <c r="C644">
        <f t="shared" ca="1" si="83"/>
        <v>2</v>
      </c>
      <c r="D644">
        <f t="shared" ca="1" si="84"/>
        <v>1</v>
      </c>
      <c r="F644" t="str">
        <f t="shared" ca="1" si="85"/>
        <v>TR50</v>
      </c>
      <c r="G644" t="str">
        <f ca="1">VLOOKUP(F644,Traders!$C$4:$E$103,2)</f>
        <v>Rhonda Dowling</v>
      </c>
      <c r="H644" t="str">
        <f ca="1">VLOOKUP(VLOOKUP(F644,Traders!$C$4:$E$103,3),Desks!$C$4:$D653,2)</f>
        <v>Desk 0</v>
      </c>
      <c r="I644" t="str">
        <f t="shared" ca="1" si="86"/>
        <v>CL387</v>
      </c>
      <c r="J644" t="str">
        <f t="shared" ca="1" si="87"/>
        <v>Client 387</v>
      </c>
      <c r="K644" t="str">
        <f t="shared" ca="1" si="88"/>
        <v>MK2</v>
      </c>
      <c r="L644" t="str">
        <f ca="1">VLOOKUP(K644,Markets!$C$4:$D653,2)</f>
        <v>China</v>
      </c>
      <c r="M644" t="str">
        <f t="shared" ca="1" si="89"/>
        <v>RL1</v>
      </c>
      <c r="N644" t="str">
        <f ca="1">VLOOKUP(M644,Role!$C$4:$D$5,2)</f>
        <v>Backup</v>
      </c>
    </row>
    <row r="645" spans="1:14" x14ac:dyDescent="0.2">
      <c r="A645">
        <f t="shared" ref="A645:A708" ca="1" si="90">RANDBETWEEN(0,99)</f>
        <v>99</v>
      </c>
      <c r="B645">
        <f t="shared" ref="B645:B708" ca="1" si="91">RANDBETWEEN(0,999)</f>
        <v>243</v>
      </c>
      <c r="C645">
        <f t="shared" ref="C645:C708" ca="1" si="92">RANDBETWEEN(0,9)</f>
        <v>3</v>
      </c>
      <c r="D645">
        <f t="shared" ref="D645:D708" ca="1" si="93">RANDBETWEEN(0,1)</f>
        <v>1</v>
      </c>
      <c r="F645" t="str">
        <f t="shared" ref="F645:F708" ca="1" si="94">"TR"&amp;A645</f>
        <v>TR99</v>
      </c>
      <c r="G645" t="str">
        <f ca="1">VLOOKUP(F645,Traders!$C$4:$E$103,2)</f>
        <v>Keeleigh Mosley</v>
      </c>
      <c r="H645" t="str">
        <f ca="1">VLOOKUP(VLOOKUP(F645,Traders!$C$4:$E$103,3),Desks!$C$4:$D654,2)</f>
        <v>Desk 9</v>
      </c>
      <c r="I645" t="str">
        <f t="shared" ref="I645:I708" ca="1" si="95">"CL"&amp;B645</f>
        <v>CL243</v>
      </c>
      <c r="J645" t="str">
        <f t="shared" ref="J645:J708" ca="1" si="96">"Client " &amp; B645</f>
        <v>Client 243</v>
      </c>
      <c r="K645" t="str">
        <f t="shared" ref="K645:K708" ca="1" si="97">"MK"&amp;C645</f>
        <v>MK3</v>
      </c>
      <c r="L645" t="str">
        <f ca="1">VLOOKUP(K645,Markets!$C$4:$D654,2)</f>
        <v>Singapore</v>
      </c>
      <c r="M645" t="str">
        <f t="shared" ref="M645:M708" ca="1" si="98">"RL"&amp;D645</f>
        <v>RL1</v>
      </c>
      <c r="N645" t="str">
        <f ca="1">VLOOKUP(M645,Role!$C$4:$D$5,2)</f>
        <v>Backup</v>
      </c>
    </row>
    <row r="646" spans="1:14" x14ac:dyDescent="0.2">
      <c r="A646">
        <f t="shared" ca="1" si="90"/>
        <v>68</v>
      </c>
      <c r="B646">
        <f t="shared" ca="1" si="91"/>
        <v>917</v>
      </c>
      <c r="C646">
        <f t="shared" ca="1" si="92"/>
        <v>9</v>
      </c>
      <c r="D646">
        <f t="shared" ca="1" si="93"/>
        <v>1</v>
      </c>
      <c r="F646" t="str">
        <f t="shared" ca="1" si="94"/>
        <v>TR68</v>
      </c>
      <c r="G646" t="str">
        <f ca="1">VLOOKUP(F646,Traders!$C$4:$E$103,2)</f>
        <v>Myron Gutierrez</v>
      </c>
      <c r="H646" t="str">
        <f ca="1">VLOOKUP(VLOOKUP(F646,Traders!$C$4:$E$103,3),Desks!$C$4:$D655,2)</f>
        <v>Desk 8</v>
      </c>
      <c r="I646" t="str">
        <f t="shared" ca="1" si="95"/>
        <v>CL917</v>
      </c>
      <c r="J646" t="str">
        <f t="shared" ca="1" si="96"/>
        <v>Client 917</v>
      </c>
      <c r="K646" t="str">
        <f t="shared" ca="1" si="97"/>
        <v>MK9</v>
      </c>
      <c r="L646" t="str">
        <f ca="1">VLOOKUP(K646,Markets!$C$4:$D655,2)</f>
        <v>New Zealand</v>
      </c>
      <c r="M646" t="str">
        <f t="shared" ca="1" si="98"/>
        <v>RL1</v>
      </c>
      <c r="N646" t="str">
        <f ca="1">VLOOKUP(M646,Role!$C$4:$D$5,2)</f>
        <v>Backup</v>
      </c>
    </row>
    <row r="647" spans="1:14" x14ac:dyDescent="0.2">
      <c r="A647">
        <f t="shared" ca="1" si="90"/>
        <v>33</v>
      </c>
      <c r="B647">
        <f t="shared" ca="1" si="91"/>
        <v>677</v>
      </c>
      <c r="C647">
        <f t="shared" ca="1" si="92"/>
        <v>5</v>
      </c>
      <c r="D647">
        <f t="shared" ca="1" si="93"/>
        <v>0</v>
      </c>
      <c r="F647" t="str">
        <f t="shared" ca="1" si="94"/>
        <v>TR33</v>
      </c>
      <c r="G647" t="str">
        <f ca="1">VLOOKUP(F647,Traders!$C$4:$E$103,2)</f>
        <v>Caroline Colon</v>
      </c>
      <c r="H647" t="str">
        <f ca="1">VLOOKUP(VLOOKUP(F647,Traders!$C$4:$E$103,3),Desks!$C$4:$D656,2)</f>
        <v>Desk 3</v>
      </c>
      <c r="I647" t="str">
        <f t="shared" ca="1" si="95"/>
        <v>CL677</v>
      </c>
      <c r="J647" t="str">
        <f t="shared" ca="1" si="96"/>
        <v>Client 677</v>
      </c>
      <c r="K647" t="str">
        <f t="shared" ca="1" si="97"/>
        <v>MK5</v>
      </c>
      <c r="L647" t="str">
        <f ca="1">VLOOKUP(K647,Markets!$C$4:$D656,2)</f>
        <v>Malaysia</v>
      </c>
      <c r="M647" t="str">
        <f t="shared" ca="1" si="98"/>
        <v>RL0</v>
      </c>
      <c r="N647" t="str">
        <f ca="1">VLOOKUP(M647,Role!$C$4:$D$5,2)</f>
        <v>Primary</v>
      </c>
    </row>
    <row r="648" spans="1:14" x14ac:dyDescent="0.2">
      <c r="A648">
        <f t="shared" ca="1" si="90"/>
        <v>26</v>
      </c>
      <c r="B648">
        <f t="shared" ca="1" si="91"/>
        <v>30</v>
      </c>
      <c r="C648">
        <f t="shared" ca="1" si="92"/>
        <v>3</v>
      </c>
      <c r="D648">
        <f t="shared" ca="1" si="93"/>
        <v>0</v>
      </c>
      <c r="F648" t="str">
        <f t="shared" ca="1" si="94"/>
        <v>TR26</v>
      </c>
      <c r="G648" t="str">
        <f ca="1">VLOOKUP(F648,Traders!$C$4:$E$103,2)</f>
        <v>Bella-Rose Vickers</v>
      </c>
      <c r="H648" t="str">
        <f ca="1">VLOOKUP(VLOOKUP(F648,Traders!$C$4:$E$103,3),Desks!$C$4:$D657,2)</f>
        <v>Desk 6</v>
      </c>
      <c r="I648" t="str">
        <f t="shared" ca="1" si="95"/>
        <v>CL30</v>
      </c>
      <c r="J648" t="str">
        <f t="shared" ca="1" si="96"/>
        <v>Client 30</v>
      </c>
      <c r="K648" t="str">
        <f t="shared" ca="1" si="97"/>
        <v>MK3</v>
      </c>
      <c r="L648" t="str">
        <f ca="1">VLOOKUP(K648,Markets!$C$4:$D657,2)</f>
        <v>Singapore</v>
      </c>
      <c r="M648" t="str">
        <f t="shared" ca="1" si="98"/>
        <v>RL0</v>
      </c>
      <c r="N648" t="str">
        <f ca="1">VLOOKUP(M648,Role!$C$4:$D$5,2)</f>
        <v>Primary</v>
      </c>
    </row>
    <row r="649" spans="1:14" x14ac:dyDescent="0.2">
      <c r="A649">
        <f t="shared" ca="1" si="90"/>
        <v>26</v>
      </c>
      <c r="B649">
        <f t="shared" ca="1" si="91"/>
        <v>33</v>
      </c>
      <c r="C649">
        <f t="shared" ca="1" si="92"/>
        <v>1</v>
      </c>
      <c r="D649">
        <f t="shared" ca="1" si="93"/>
        <v>0</v>
      </c>
      <c r="F649" t="str">
        <f t="shared" ca="1" si="94"/>
        <v>TR26</v>
      </c>
      <c r="G649" t="str">
        <f ca="1">VLOOKUP(F649,Traders!$C$4:$E$103,2)</f>
        <v>Bella-Rose Vickers</v>
      </c>
      <c r="H649" t="str">
        <f ca="1">VLOOKUP(VLOOKUP(F649,Traders!$C$4:$E$103,3),Desks!$C$4:$D658,2)</f>
        <v>Desk 6</v>
      </c>
      <c r="I649" t="str">
        <f t="shared" ca="1" si="95"/>
        <v>CL33</v>
      </c>
      <c r="J649" t="str">
        <f t="shared" ca="1" si="96"/>
        <v>Client 33</v>
      </c>
      <c r="K649" t="str">
        <f t="shared" ca="1" si="97"/>
        <v>MK1</v>
      </c>
      <c r="L649" t="str">
        <f ca="1">VLOOKUP(K649,Markets!$C$4:$D658,2)</f>
        <v>Hong Kong</v>
      </c>
      <c r="M649" t="str">
        <f t="shared" ca="1" si="98"/>
        <v>RL0</v>
      </c>
      <c r="N649" t="str">
        <f ca="1">VLOOKUP(M649,Role!$C$4:$D$5,2)</f>
        <v>Primary</v>
      </c>
    </row>
    <row r="650" spans="1:14" x14ac:dyDescent="0.2">
      <c r="A650">
        <f t="shared" ca="1" si="90"/>
        <v>83</v>
      </c>
      <c r="B650">
        <f t="shared" ca="1" si="91"/>
        <v>201</v>
      </c>
      <c r="C650">
        <f t="shared" ca="1" si="92"/>
        <v>4</v>
      </c>
      <c r="D650">
        <f t="shared" ca="1" si="93"/>
        <v>0</v>
      </c>
      <c r="F650" t="str">
        <f t="shared" ca="1" si="94"/>
        <v>TR83</v>
      </c>
      <c r="G650" t="str">
        <f ca="1">VLOOKUP(F650,Traders!$C$4:$E$103,2)</f>
        <v>Storm Hampton</v>
      </c>
      <c r="H650" t="str">
        <f ca="1">VLOOKUP(VLOOKUP(F650,Traders!$C$4:$E$103,3),Desks!$C$4:$D659,2)</f>
        <v>Desk 3</v>
      </c>
      <c r="I650" t="str">
        <f t="shared" ca="1" si="95"/>
        <v>CL201</v>
      </c>
      <c r="J650" t="str">
        <f t="shared" ca="1" si="96"/>
        <v>Client 201</v>
      </c>
      <c r="K650" t="str">
        <f t="shared" ca="1" si="97"/>
        <v>MK4</v>
      </c>
      <c r="L650" t="str">
        <f ca="1">VLOOKUP(K650,Markets!$C$4:$D659,2)</f>
        <v>Korea</v>
      </c>
      <c r="M650" t="str">
        <f t="shared" ca="1" si="98"/>
        <v>RL0</v>
      </c>
      <c r="N650" t="str">
        <f ca="1">VLOOKUP(M650,Role!$C$4:$D$5,2)</f>
        <v>Primary</v>
      </c>
    </row>
    <row r="651" spans="1:14" x14ac:dyDescent="0.2">
      <c r="A651">
        <f t="shared" ca="1" si="90"/>
        <v>31</v>
      </c>
      <c r="B651">
        <f t="shared" ca="1" si="91"/>
        <v>79</v>
      </c>
      <c r="C651">
        <f t="shared" ca="1" si="92"/>
        <v>0</v>
      </c>
      <c r="D651">
        <f t="shared" ca="1" si="93"/>
        <v>0</v>
      </c>
      <c r="F651" t="str">
        <f t="shared" ca="1" si="94"/>
        <v>TR31</v>
      </c>
      <c r="G651" t="str">
        <f ca="1">VLOOKUP(F651,Traders!$C$4:$E$103,2)</f>
        <v>Sahil Acevedo</v>
      </c>
      <c r="H651" t="str">
        <f ca="1">VLOOKUP(VLOOKUP(F651,Traders!$C$4:$E$103,3),Desks!$C$4:$D660,2)</f>
        <v>Desk 1</v>
      </c>
      <c r="I651" t="str">
        <f t="shared" ca="1" si="95"/>
        <v>CL79</v>
      </c>
      <c r="J651" t="str">
        <f t="shared" ca="1" si="96"/>
        <v>Client 79</v>
      </c>
      <c r="K651" t="str">
        <f t="shared" ca="1" si="97"/>
        <v>MK0</v>
      </c>
      <c r="L651" t="str">
        <f ca="1">VLOOKUP(K651,Markets!$C$4:$D660,2)</f>
        <v>Japan</v>
      </c>
      <c r="M651" t="str">
        <f t="shared" ca="1" si="98"/>
        <v>RL0</v>
      </c>
      <c r="N651" t="str">
        <f ca="1">VLOOKUP(M651,Role!$C$4:$D$5,2)</f>
        <v>Primary</v>
      </c>
    </row>
    <row r="652" spans="1:14" x14ac:dyDescent="0.2">
      <c r="A652">
        <f t="shared" ca="1" si="90"/>
        <v>18</v>
      </c>
      <c r="B652">
        <f t="shared" ca="1" si="91"/>
        <v>902</v>
      </c>
      <c r="C652">
        <f t="shared" ca="1" si="92"/>
        <v>2</v>
      </c>
      <c r="D652">
        <f t="shared" ca="1" si="93"/>
        <v>0</v>
      </c>
      <c r="F652" t="str">
        <f t="shared" ca="1" si="94"/>
        <v>TR18</v>
      </c>
      <c r="G652" t="str">
        <f ca="1">VLOOKUP(F652,Traders!$C$4:$E$103,2)</f>
        <v>Daniel Dunkley</v>
      </c>
      <c r="H652" t="str">
        <f ca="1">VLOOKUP(VLOOKUP(F652,Traders!$C$4:$E$103,3),Desks!$C$4:$D661,2)</f>
        <v>Desk 8</v>
      </c>
      <c r="I652" t="str">
        <f t="shared" ca="1" si="95"/>
        <v>CL902</v>
      </c>
      <c r="J652" t="str">
        <f t="shared" ca="1" si="96"/>
        <v>Client 902</v>
      </c>
      <c r="K652" t="str">
        <f t="shared" ca="1" si="97"/>
        <v>MK2</v>
      </c>
      <c r="L652" t="str">
        <f ca="1">VLOOKUP(K652,Markets!$C$4:$D661,2)</f>
        <v>China</v>
      </c>
      <c r="M652" t="str">
        <f t="shared" ca="1" si="98"/>
        <v>RL0</v>
      </c>
      <c r="N652" t="str">
        <f ca="1">VLOOKUP(M652,Role!$C$4:$D$5,2)</f>
        <v>Primary</v>
      </c>
    </row>
    <row r="653" spans="1:14" x14ac:dyDescent="0.2">
      <c r="A653">
        <f t="shared" ca="1" si="90"/>
        <v>59</v>
      </c>
      <c r="B653">
        <f t="shared" ca="1" si="91"/>
        <v>49</v>
      </c>
      <c r="C653">
        <f t="shared" ca="1" si="92"/>
        <v>0</v>
      </c>
      <c r="D653">
        <f t="shared" ca="1" si="93"/>
        <v>1</v>
      </c>
      <c r="F653" t="str">
        <f t="shared" ca="1" si="94"/>
        <v>TR59</v>
      </c>
      <c r="G653" t="str">
        <f ca="1">VLOOKUP(F653,Traders!$C$4:$E$103,2)</f>
        <v>Laiba Norman</v>
      </c>
      <c r="H653" t="str">
        <f ca="1">VLOOKUP(VLOOKUP(F653,Traders!$C$4:$E$103,3),Desks!$C$4:$D662,2)</f>
        <v>Desk 9</v>
      </c>
      <c r="I653" t="str">
        <f t="shared" ca="1" si="95"/>
        <v>CL49</v>
      </c>
      <c r="J653" t="str">
        <f t="shared" ca="1" si="96"/>
        <v>Client 49</v>
      </c>
      <c r="K653" t="str">
        <f t="shared" ca="1" si="97"/>
        <v>MK0</v>
      </c>
      <c r="L653" t="str">
        <f ca="1">VLOOKUP(K653,Markets!$C$4:$D662,2)</f>
        <v>Japan</v>
      </c>
      <c r="M653" t="str">
        <f t="shared" ca="1" si="98"/>
        <v>RL1</v>
      </c>
      <c r="N653" t="str">
        <f ca="1">VLOOKUP(M653,Role!$C$4:$D$5,2)</f>
        <v>Backup</v>
      </c>
    </row>
    <row r="654" spans="1:14" x14ac:dyDescent="0.2">
      <c r="A654">
        <f t="shared" ca="1" si="90"/>
        <v>11</v>
      </c>
      <c r="B654">
        <f t="shared" ca="1" si="91"/>
        <v>624</v>
      </c>
      <c r="C654">
        <f t="shared" ca="1" si="92"/>
        <v>2</v>
      </c>
      <c r="D654">
        <f t="shared" ca="1" si="93"/>
        <v>0</v>
      </c>
      <c r="F654" t="str">
        <f t="shared" ca="1" si="94"/>
        <v>TR11</v>
      </c>
      <c r="G654" t="str">
        <f ca="1">VLOOKUP(F654,Traders!$C$4:$E$103,2)</f>
        <v>Mai Cannon</v>
      </c>
      <c r="H654" t="str">
        <f ca="1">VLOOKUP(VLOOKUP(F654,Traders!$C$4:$E$103,3),Desks!$C$4:$D663,2)</f>
        <v>Desk 1</v>
      </c>
      <c r="I654" t="str">
        <f t="shared" ca="1" si="95"/>
        <v>CL624</v>
      </c>
      <c r="J654" t="str">
        <f t="shared" ca="1" si="96"/>
        <v>Client 624</v>
      </c>
      <c r="K654" t="str">
        <f t="shared" ca="1" si="97"/>
        <v>MK2</v>
      </c>
      <c r="L654" t="str">
        <f ca="1">VLOOKUP(K654,Markets!$C$4:$D663,2)</f>
        <v>China</v>
      </c>
      <c r="M654" t="str">
        <f t="shared" ca="1" si="98"/>
        <v>RL0</v>
      </c>
      <c r="N654" t="str">
        <f ca="1">VLOOKUP(M654,Role!$C$4:$D$5,2)</f>
        <v>Primary</v>
      </c>
    </row>
    <row r="655" spans="1:14" x14ac:dyDescent="0.2">
      <c r="A655">
        <f t="shared" ca="1" si="90"/>
        <v>81</v>
      </c>
      <c r="B655">
        <f t="shared" ca="1" si="91"/>
        <v>466</v>
      </c>
      <c r="C655">
        <f t="shared" ca="1" si="92"/>
        <v>3</v>
      </c>
      <c r="D655">
        <f t="shared" ca="1" si="93"/>
        <v>1</v>
      </c>
      <c r="F655" t="str">
        <f t="shared" ca="1" si="94"/>
        <v>TR81</v>
      </c>
      <c r="G655" t="str">
        <f ca="1">VLOOKUP(F655,Traders!$C$4:$E$103,2)</f>
        <v>Tariq Thorpe</v>
      </c>
      <c r="H655" t="str">
        <f ca="1">VLOOKUP(VLOOKUP(F655,Traders!$C$4:$E$103,3),Desks!$C$4:$D664,2)</f>
        <v>Desk 1</v>
      </c>
      <c r="I655" t="str">
        <f t="shared" ca="1" si="95"/>
        <v>CL466</v>
      </c>
      <c r="J655" t="str">
        <f t="shared" ca="1" si="96"/>
        <v>Client 466</v>
      </c>
      <c r="K655" t="str">
        <f t="shared" ca="1" si="97"/>
        <v>MK3</v>
      </c>
      <c r="L655" t="str">
        <f ca="1">VLOOKUP(K655,Markets!$C$4:$D664,2)</f>
        <v>Singapore</v>
      </c>
      <c r="M655" t="str">
        <f t="shared" ca="1" si="98"/>
        <v>RL1</v>
      </c>
      <c r="N655" t="str">
        <f ca="1">VLOOKUP(M655,Role!$C$4:$D$5,2)</f>
        <v>Backup</v>
      </c>
    </row>
    <row r="656" spans="1:14" x14ac:dyDescent="0.2">
      <c r="A656">
        <f t="shared" ca="1" si="90"/>
        <v>97</v>
      </c>
      <c r="B656">
        <f t="shared" ca="1" si="91"/>
        <v>841</v>
      </c>
      <c r="C656">
        <f t="shared" ca="1" si="92"/>
        <v>3</v>
      </c>
      <c r="D656">
        <f t="shared" ca="1" si="93"/>
        <v>1</v>
      </c>
      <c r="F656" t="str">
        <f t="shared" ca="1" si="94"/>
        <v>TR97</v>
      </c>
      <c r="G656" t="str">
        <f ca="1">VLOOKUP(F656,Traders!$C$4:$E$103,2)</f>
        <v>Samera Fritz</v>
      </c>
      <c r="H656" t="str">
        <f ca="1">VLOOKUP(VLOOKUP(F656,Traders!$C$4:$E$103,3),Desks!$C$4:$D665,2)</f>
        <v>Desk 7</v>
      </c>
      <c r="I656" t="str">
        <f t="shared" ca="1" si="95"/>
        <v>CL841</v>
      </c>
      <c r="J656" t="str">
        <f t="shared" ca="1" si="96"/>
        <v>Client 841</v>
      </c>
      <c r="K656" t="str">
        <f t="shared" ca="1" si="97"/>
        <v>MK3</v>
      </c>
      <c r="L656" t="str">
        <f ca="1">VLOOKUP(K656,Markets!$C$4:$D665,2)</f>
        <v>Singapore</v>
      </c>
      <c r="M656" t="str">
        <f t="shared" ca="1" si="98"/>
        <v>RL1</v>
      </c>
      <c r="N656" t="str">
        <f ca="1">VLOOKUP(M656,Role!$C$4:$D$5,2)</f>
        <v>Backup</v>
      </c>
    </row>
    <row r="657" spans="1:14" x14ac:dyDescent="0.2">
      <c r="A657">
        <f t="shared" ca="1" si="90"/>
        <v>83</v>
      </c>
      <c r="B657">
        <f t="shared" ca="1" si="91"/>
        <v>993</v>
      </c>
      <c r="C657">
        <f t="shared" ca="1" si="92"/>
        <v>2</v>
      </c>
      <c r="D657">
        <f t="shared" ca="1" si="93"/>
        <v>0</v>
      </c>
      <c r="F657" t="str">
        <f t="shared" ca="1" si="94"/>
        <v>TR83</v>
      </c>
      <c r="G657" t="str">
        <f ca="1">VLOOKUP(F657,Traders!$C$4:$E$103,2)</f>
        <v>Storm Hampton</v>
      </c>
      <c r="H657" t="str">
        <f ca="1">VLOOKUP(VLOOKUP(F657,Traders!$C$4:$E$103,3),Desks!$C$4:$D666,2)</f>
        <v>Desk 3</v>
      </c>
      <c r="I657" t="str">
        <f t="shared" ca="1" si="95"/>
        <v>CL993</v>
      </c>
      <c r="J657" t="str">
        <f t="shared" ca="1" si="96"/>
        <v>Client 993</v>
      </c>
      <c r="K657" t="str">
        <f t="shared" ca="1" si="97"/>
        <v>MK2</v>
      </c>
      <c r="L657" t="str">
        <f ca="1">VLOOKUP(K657,Markets!$C$4:$D666,2)</f>
        <v>China</v>
      </c>
      <c r="M657" t="str">
        <f t="shared" ca="1" si="98"/>
        <v>RL0</v>
      </c>
      <c r="N657" t="str">
        <f ca="1">VLOOKUP(M657,Role!$C$4:$D$5,2)</f>
        <v>Primary</v>
      </c>
    </row>
    <row r="658" spans="1:14" x14ac:dyDescent="0.2">
      <c r="A658">
        <f t="shared" ca="1" si="90"/>
        <v>58</v>
      </c>
      <c r="B658">
        <f t="shared" ca="1" si="91"/>
        <v>797</v>
      </c>
      <c r="C658">
        <f t="shared" ca="1" si="92"/>
        <v>8</v>
      </c>
      <c r="D658">
        <f t="shared" ca="1" si="93"/>
        <v>0</v>
      </c>
      <c r="F658" t="str">
        <f t="shared" ca="1" si="94"/>
        <v>TR58</v>
      </c>
      <c r="G658" t="str">
        <f ca="1">VLOOKUP(F658,Traders!$C$4:$E$103,2)</f>
        <v>Cleveland Henson</v>
      </c>
      <c r="H658" t="str">
        <f ca="1">VLOOKUP(VLOOKUP(F658,Traders!$C$4:$E$103,3),Desks!$C$4:$D667,2)</f>
        <v>Desk 8</v>
      </c>
      <c r="I658" t="str">
        <f t="shared" ca="1" si="95"/>
        <v>CL797</v>
      </c>
      <c r="J658" t="str">
        <f t="shared" ca="1" si="96"/>
        <v>Client 797</v>
      </c>
      <c r="K658" t="str">
        <f t="shared" ca="1" si="97"/>
        <v>MK8</v>
      </c>
      <c r="L658" t="str">
        <f ca="1">VLOOKUP(K658,Markets!$C$4:$D667,2)</f>
        <v>India</v>
      </c>
      <c r="M658" t="str">
        <f t="shared" ca="1" si="98"/>
        <v>RL0</v>
      </c>
      <c r="N658" t="str">
        <f ca="1">VLOOKUP(M658,Role!$C$4:$D$5,2)</f>
        <v>Primary</v>
      </c>
    </row>
    <row r="659" spans="1:14" x14ac:dyDescent="0.2">
      <c r="A659">
        <f t="shared" ca="1" si="90"/>
        <v>79</v>
      </c>
      <c r="B659">
        <f t="shared" ca="1" si="91"/>
        <v>273</v>
      </c>
      <c r="C659">
        <f t="shared" ca="1" si="92"/>
        <v>4</v>
      </c>
      <c r="D659">
        <f t="shared" ca="1" si="93"/>
        <v>1</v>
      </c>
      <c r="F659" t="str">
        <f t="shared" ca="1" si="94"/>
        <v>TR79</v>
      </c>
      <c r="G659" t="str">
        <f ca="1">VLOOKUP(F659,Traders!$C$4:$E$103,2)</f>
        <v>Alfie-James Hale</v>
      </c>
      <c r="H659" t="str">
        <f ca="1">VLOOKUP(VLOOKUP(F659,Traders!$C$4:$E$103,3),Desks!$C$4:$D668,2)</f>
        <v>Desk 9</v>
      </c>
      <c r="I659" t="str">
        <f t="shared" ca="1" si="95"/>
        <v>CL273</v>
      </c>
      <c r="J659" t="str">
        <f t="shared" ca="1" si="96"/>
        <v>Client 273</v>
      </c>
      <c r="K659" t="str">
        <f t="shared" ca="1" si="97"/>
        <v>MK4</v>
      </c>
      <c r="L659" t="str">
        <f ca="1">VLOOKUP(K659,Markets!$C$4:$D668,2)</f>
        <v>Korea</v>
      </c>
      <c r="M659" t="str">
        <f t="shared" ca="1" si="98"/>
        <v>RL1</v>
      </c>
      <c r="N659" t="str">
        <f ca="1">VLOOKUP(M659,Role!$C$4:$D$5,2)</f>
        <v>Backup</v>
      </c>
    </row>
    <row r="660" spans="1:14" x14ac:dyDescent="0.2">
      <c r="A660">
        <f t="shared" ca="1" si="90"/>
        <v>77</v>
      </c>
      <c r="B660">
        <f t="shared" ca="1" si="91"/>
        <v>217</v>
      </c>
      <c r="C660">
        <f t="shared" ca="1" si="92"/>
        <v>0</v>
      </c>
      <c r="D660">
        <f t="shared" ca="1" si="93"/>
        <v>0</v>
      </c>
      <c r="F660" t="str">
        <f t="shared" ca="1" si="94"/>
        <v>TR77</v>
      </c>
      <c r="G660" t="str">
        <f ca="1">VLOOKUP(F660,Traders!$C$4:$E$103,2)</f>
        <v>Maddox Morin</v>
      </c>
      <c r="H660" t="str">
        <f ca="1">VLOOKUP(VLOOKUP(F660,Traders!$C$4:$E$103,3),Desks!$C$4:$D669,2)</f>
        <v>Desk 7</v>
      </c>
      <c r="I660" t="str">
        <f t="shared" ca="1" si="95"/>
        <v>CL217</v>
      </c>
      <c r="J660" t="str">
        <f t="shared" ca="1" si="96"/>
        <v>Client 217</v>
      </c>
      <c r="K660" t="str">
        <f t="shared" ca="1" si="97"/>
        <v>MK0</v>
      </c>
      <c r="L660" t="str">
        <f ca="1">VLOOKUP(K660,Markets!$C$4:$D669,2)</f>
        <v>Japan</v>
      </c>
      <c r="M660" t="str">
        <f t="shared" ca="1" si="98"/>
        <v>RL0</v>
      </c>
      <c r="N660" t="str">
        <f ca="1">VLOOKUP(M660,Role!$C$4:$D$5,2)</f>
        <v>Primary</v>
      </c>
    </row>
    <row r="661" spans="1:14" x14ac:dyDescent="0.2">
      <c r="A661">
        <f t="shared" ca="1" si="90"/>
        <v>61</v>
      </c>
      <c r="B661">
        <f t="shared" ca="1" si="91"/>
        <v>692</v>
      </c>
      <c r="C661">
        <f t="shared" ca="1" si="92"/>
        <v>4</v>
      </c>
      <c r="D661">
        <f t="shared" ca="1" si="93"/>
        <v>1</v>
      </c>
      <c r="F661" t="str">
        <f t="shared" ca="1" si="94"/>
        <v>TR61</v>
      </c>
      <c r="G661" t="str">
        <f ca="1">VLOOKUP(F661,Traders!$C$4:$E$103,2)</f>
        <v>Riccardo Fields</v>
      </c>
      <c r="H661" t="str">
        <f ca="1">VLOOKUP(VLOOKUP(F661,Traders!$C$4:$E$103,3),Desks!$C$4:$D670,2)</f>
        <v>Desk 1</v>
      </c>
      <c r="I661" t="str">
        <f t="shared" ca="1" si="95"/>
        <v>CL692</v>
      </c>
      <c r="J661" t="str">
        <f t="shared" ca="1" si="96"/>
        <v>Client 692</v>
      </c>
      <c r="K661" t="str">
        <f t="shared" ca="1" si="97"/>
        <v>MK4</v>
      </c>
      <c r="L661" t="str">
        <f ca="1">VLOOKUP(K661,Markets!$C$4:$D670,2)</f>
        <v>Korea</v>
      </c>
      <c r="M661" t="str">
        <f t="shared" ca="1" si="98"/>
        <v>RL1</v>
      </c>
      <c r="N661" t="str">
        <f ca="1">VLOOKUP(M661,Role!$C$4:$D$5,2)</f>
        <v>Backup</v>
      </c>
    </row>
    <row r="662" spans="1:14" x14ac:dyDescent="0.2">
      <c r="A662">
        <f t="shared" ca="1" si="90"/>
        <v>47</v>
      </c>
      <c r="B662">
        <f t="shared" ca="1" si="91"/>
        <v>185</v>
      </c>
      <c r="C662">
        <f t="shared" ca="1" si="92"/>
        <v>1</v>
      </c>
      <c r="D662">
        <f t="shared" ca="1" si="93"/>
        <v>0</v>
      </c>
      <c r="F662" t="str">
        <f t="shared" ca="1" si="94"/>
        <v>TR47</v>
      </c>
      <c r="G662" t="str">
        <f ca="1">VLOOKUP(F662,Traders!$C$4:$E$103,2)</f>
        <v>Hester Torres</v>
      </c>
      <c r="H662" t="str">
        <f ca="1">VLOOKUP(VLOOKUP(F662,Traders!$C$4:$E$103,3),Desks!$C$4:$D671,2)</f>
        <v>Desk 7</v>
      </c>
      <c r="I662" t="str">
        <f t="shared" ca="1" si="95"/>
        <v>CL185</v>
      </c>
      <c r="J662" t="str">
        <f t="shared" ca="1" si="96"/>
        <v>Client 185</v>
      </c>
      <c r="K662" t="str">
        <f t="shared" ca="1" si="97"/>
        <v>MK1</v>
      </c>
      <c r="L662" t="str">
        <f ca="1">VLOOKUP(K662,Markets!$C$4:$D671,2)</f>
        <v>Hong Kong</v>
      </c>
      <c r="M662" t="str">
        <f t="shared" ca="1" si="98"/>
        <v>RL0</v>
      </c>
      <c r="N662" t="str">
        <f ca="1">VLOOKUP(M662,Role!$C$4:$D$5,2)</f>
        <v>Primary</v>
      </c>
    </row>
    <row r="663" spans="1:14" x14ac:dyDescent="0.2">
      <c r="A663">
        <f t="shared" ca="1" si="90"/>
        <v>85</v>
      </c>
      <c r="B663">
        <f t="shared" ca="1" si="91"/>
        <v>615</v>
      </c>
      <c r="C663">
        <f t="shared" ca="1" si="92"/>
        <v>6</v>
      </c>
      <c r="D663">
        <f t="shared" ca="1" si="93"/>
        <v>1</v>
      </c>
      <c r="F663" t="str">
        <f t="shared" ca="1" si="94"/>
        <v>TR85</v>
      </c>
      <c r="G663" t="str">
        <f ca="1">VLOOKUP(F663,Traders!$C$4:$E$103,2)</f>
        <v>Conor Castillo</v>
      </c>
      <c r="H663" t="str">
        <f ca="1">VLOOKUP(VLOOKUP(F663,Traders!$C$4:$E$103,3),Desks!$C$4:$D672,2)</f>
        <v>Desk 5</v>
      </c>
      <c r="I663" t="str">
        <f t="shared" ca="1" si="95"/>
        <v>CL615</v>
      </c>
      <c r="J663" t="str">
        <f t="shared" ca="1" si="96"/>
        <v>Client 615</v>
      </c>
      <c r="K663" t="str">
        <f t="shared" ca="1" si="97"/>
        <v>MK6</v>
      </c>
      <c r="L663" t="str">
        <f ca="1">VLOOKUP(K663,Markets!$C$4:$D672,2)</f>
        <v>Australia</v>
      </c>
      <c r="M663" t="str">
        <f t="shared" ca="1" si="98"/>
        <v>RL1</v>
      </c>
      <c r="N663" t="str">
        <f ca="1">VLOOKUP(M663,Role!$C$4:$D$5,2)</f>
        <v>Backup</v>
      </c>
    </row>
    <row r="664" spans="1:14" x14ac:dyDescent="0.2">
      <c r="A664">
        <f t="shared" ca="1" si="90"/>
        <v>96</v>
      </c>
      <c r="B664">
        <f t="shared" ca="1" si="91"/>
        <v>449</v>
      </c>
      <c r="C664">
        <f t="shared" ca="1" si="92"/>
        <v>6</v>
      </c>
      <c r="D664">
        <f t="shared" ca="1" si="93"/>
        <v>0</v>
      </c>
      <c r="F664" t="str">
        <f t="shared" ca="1" si="94"/>
        <v>TR96</v>
      </c>
      <c r="G664" t="str">
        <f ca="1">VLOOKUP(F664,Traders!$C$4:$E$103,2)</f>
        <v>Faiza Thornton</v>
      </c>
      <c r="H664" t="str">
        <f ca="1">VLOOKUP(VLOOKUP(F664,Traders!$C$4:$E$103,3),Desks!$C$4:$D673,2)</f>
        <v>Desk 6</v>
      </c>
      <c r="I664" t="str">
        <f t="shared" ca="1" si="95"/>
        <v>CL449</v>
      </c>
      <c r="J664" t="str">
        <f t="shared" ca="1" si="96"/>
        <v>Client 449</v>
      </c>
      <c r="K664" t="str">
        <f t="shared" ca="1" si="97"/>
        <v>MK6</v>
      </c>
      <c r="L664" t="str">
        <f ca="1">VLOOKUP(K664,Markets!$C$4:$D673,2)</f>
        <v>Australia</v>
      </c>
      <c r="M664" t="str">
        <f t="shared" ca="1" si="98"/>
        <v>RL0</v>
      </c>
      <c r="N664" t="str">
        <f ca="1">VLOOKUP(M664,Role!$C$4:$D$5,2)</f>
        <v>Primary</v>
      </c>
    </row>
    <row r="665" spans="1:14" x14ac:dyDescent="0.2">
      <c r="A665">
        <f t="shared" ca="1" si="90"/>
        <v>23</v>
      </c>
      <c r="B665">
        <f t="shared" ca="1" si="91"/>
        <v>200</v>
      </c>
      <c r="C665">
        <f t="shared" ca="1" si="92"/>
        <v>6</v>
      </c>
      <c r="D665">
        <f t="shared" ca="1" si="93"/>
        <v>1</v>
      </c>
      <c r="F665" t="str">
        <f t="shared" ca="1" si="94"/>
        <v>TR23</v>
      </c>
      <c r="G665" t="str">
        <f ca="1">VLOOKUP(F665,Traders!$C$4:$E$103,2)</f>
        <v>Caius Neale</v>
      </c>
      <c r="H665" t="str">
        <f ca="1">VLOOKUP(VLOOKUP(F665,Traders!$C$4:$E$103,3),Desks!$C$4:$D674,2)</f>
        <v>Desk 3</v>
      </c>
      <c r="I665" t="str">
        <f t="shared" ca="1" si="95"/>
        <v>CL200</v>
      </c>
      <c r="J665" t="str">
        <f t="shared" ca="1" si="96"/>
        <v>Client 200</v>
      </c>
      <c r="K665" t="str">
        <f t="shared" ca="1" si="97"/>
        <v>MK6</v>
      </c>
      <c r="L665" t="str">
        <f ca="1">VLOOKUP(K665,Markets!$C$4:$D674,2)</f>
        <v>Australia</v>
      </c>
      <c r="M665" t="str">
        <f t="shared" ca="1" si="98"/>
        <v>RL1</v>
      </c>
      <c r="N665" t="str">
        <f ca="1">VLOOKUP(M665,Role!$C$4:$D$5,2)</f>
        <v>Backup</v>
      </c>
    </row>
    <row r="666" spans="1:14" x14ac:dyDescent="0.2">
      <c r="A666">
        <f t="shared" ca="1" si="90"/>
        <v>15</v>
      </c>
      <c r="B666">
        <f t="shared" ca="1" si="91"/>
        <v>423</v>
      </c>
      <c r="C666">
        <f t="shared" ca="1" si="92"/>
        <v>5</v>
      </c>
      <c r="D666">
        <f t="shared" ca="1" si="93"/>
        <v>0</v>
      </c>
      <c r="F666" t="str">
        <f t="shared" ca="1" si="94"/>
        <v>TR15</v>
      </c>
      <c r="G666" t="str">
        <f ca="1">VLOOKUP(F666,Traders!$C$4:$E$103,2)</f>
        <v>Syed Galvan</v>
      </c>
      <c r="H666" t="str">
        <f ca="1">VLOOKUP(VLOOKUP(F666,Traders!$C$4:$E$103,3),Desks!$C$4:$D675,2)</f>
        <v>Desk 5</v>
      </c>
      <c r="I666" t="str">
        <f t="shared" ca="1" si="95"/>
        <v>CL423</v>
      </c>
      <c r="J666" t="str">
        <f t="shared" ca="1" si="96"/>
        <v>Client 423</v>
      </c>
      <c r="K666" t="str">
        <f t="shared" ca="1" si="97"/>
        <v>MK5</v>
      </c>
      <c r="L666" t="str">
        <f ca="1">VLOOKUP(K666,Markets!$C$4:$D675,2)</f>
        <v>Malaysia</v>
      </c>
      <c r="M666" t="str">
        <f t="shared" ca="1" si="98"/>
        <v>RL0</v>
      </c>
      <c r="N666" t="str">
        <f ca="1">VLOOKUP(M666,Role!$C$4:$D$5,2)</f>
        <v>Primary</v>
      </c>
    </row>
    <row r="667" spans="1:14" x14ac:dyDescent="0.2">
      <c r="A667">
        <f t="shared" ca="1" si="90"/>
        <v>63</v>
      </c>
      <c r="B667">
        <f t="shared" ca="1" si="91"/>
        <v>712</v>
      </c>
      <c r="C667">
        <f t="shared" ca="1" si="92"/>
        <v>3</v>
      </c>
      <c r="D667">
        <f t="shared" ca="1" si="93"/>
        <v>1</v>
      </c>
      <c r="F667" t="str">
        <f t="shared" ca="1" si="94"/>
        <v>TR63</v>
      </c>
      <c r="G667" t="str">
        <f ca="1">VLOOKUP(F667,Traders!$C$4:$E$103,2)</f>
        <v>Neel Donald</v>
      </c>
      <c r="H667" t="str">
        <f ca="1">VLOOKUP(VLOOKUP(F667,Traders!$C$4:$E$103,3),Desks!$C$4:$D676,2)</f>
        <v>Desk 3</v>
      </c>
      <c r="I667" t="str">
        <f t="shared" ca="1" si="95"/>
        <v>CL712</v>
      </c>
      <c r="J667" t="str">
        <f t="shared" ca="1" si="96"/>
        <v>Client 712</v>
      </c>
      <c r="K667" t="str">
        <f t="shared" ca="1" si="97"/>
        <v>MK3</v>
      </c>
      <c r="L667" t="str">
        <f ca="1">VLOOKUP(K667,Markets!$C$4:$D676,2)</f>
        <v>Singapore</v>
      </c>
      <c r="M667" t="str">
        <f t="shared" ca="1" si="98"/>
        <v>RL1</v>
      </c>
      <c r="N667" t="str">
        <f ca="1">VLOOKUP(M667,Role!$C$4:$D$5,2)</f>
        <v>Backup</v>
      </c>
    </row>
    <row r="668" spans="1:14" x14ac:dyDescent="0.2">
      <c r="A668">
        <f t="shared" ca="1" si="90"/>
        <v>32</v>
      </c>
      <c r="B668">
        <f t="shared" ca="1" si="91"/>
        <v>446</v>
      </c>
      <c r="C668">
        <f t="shared" ca="1" si="92"/>
        <v>5</v>
      </c>
      <c r="D668">
        <f t="shared" ca="1" si="93"/>
        <v>0</v>
      </c>
      <c r="F668" t="str">
        <f t="shared" ca="1" si="94"/>
        <v>TR32</v>
      </c>
      <c r="G668" t="str">
        <f ca="1">VLOOKUP(F668,Traders!$C$4:$E$103,2)</f>
        <v>Shyla Gomez</v>
      </c>
      <c r="H668" t="str">
        <f ca="1">VLOOKUP(VLOOKUP(F668,Traders!$C$4:$E$103,3),Desks!$C$4:$D677,2)</f>
        <v>Desk 2</v>
      </c>
      <c r="I668" t="str">
        <f t="shared" ca="1" si="95"/>
        <v>CL446</v>
      </c>
      <c r="J668" t="str">
        <f t="shared" ca="1" si="96"/>
        <v>Client 446</v>
      </c>
      <c r="K668" t="str">
        <f t="shared" ca="1" si="97"/>
        <v>MK5</v>
      </c>
      <c r="L668" t="str">
        <f ca="1">VLOOKUP(K668,Markets!$C$4:$D677,2)</f>
        <v>Malaysia</v>
      </c>
      <c r="M668" t="str">
        <f t="shared" ca="1" si="98"/>
        <v>RL0</v>
      </c>
      <c r="N668" t="str">
        <f ca="1">VLOOKUP(M668,Role!$C$4:$D$5,2)</f>
        <v>Primary</v>
      </c>
    </row>
    <row r="669" spans="1:14" x14ac:dyDescent="0.2">
      <c r="A669">
        <f t="shared" ca="1" si="90"/>
        <v>13</v>
      </c>
      <c r="B669">
        <f t="shared" ca="1" si="91"/>
        <v>545</v>
      </c>
      <c r="C669">
        <f t="shared" ca="1" si="92"/>
        <v>1</v>
      </c>
      <c r="D669">
        <f t="shared" ca="1" si="93"/>
        <v>1</v>
      </c>
      <c r="F669" t="str">
        <f t="shared" ca="1" si="94"/>
        <v>TR13</v>
      </c>
      <c r="G669" t="str">
        <f ca="1">VLOOKUP(F669,Traders!$C$4:$E$103,2)</f>
        <v>Saba Zhang</v>
      </c>
      <c r="H669" t="str">
        <f ca="1">VLOOKUP(VLOOKUP(F669,Traders!$C$4:$E$103,3),Desks!$C$4:$D678,2)</f>
        <v>Desk 3</v>
      </c>
      <c r="I669" t="str">
        <f t="shared" ca="1" si="95"/>
        <v>CL545</v>
      </c>
      <c r="J669" t="str">
        <f t="shared" ca="1" si="96"/>
        <v>Client 545</v>
      </c>
      <c r="K669" t="str">
        <f t="shared" ca="1" si="97"/>
        <v>MK1</v>
      </c>
      <c r="L669" t="str">
        <f ca="1">VLOOKUP(K669,Markets!$C$4:$D678,2)</f>
        <v>Hong Kong</v>
      </c>
      <c r="M669" t="str">
        <f t="shared" ca="1" si="98"/>
        <v>RL1</v>
      </c>
      <c r="N669" t="str">
        <f ca="1">VLOOKUP(M669,Role!$C$4:$D$5,2)</f>
        <v>Backup</v>
      </c>
    </row>
    <row r="670" spans="1:14" x14ac:dyDescent="0.2">
      <c r="A670">
        <f t="shared" ca="1" si="90"/>
        <v>65</v>
      </c>
      <c r="B670">
        <f t="shared" ca="1" si="91"/>
        <v>251</v>
      </c>
      <c r="C670">
        <f t="shared" ca="1" si="92"/>
        <v>1</v>
      </c>
      <c r="D670">
        <f t="shared" ca="1" si="93"/>
        <v>0</v>
      </c>
      <c r="F670" t="str">
        <f t="shared" ca="1" si="94"/>
        <v>TR65</v>
      </c>
      <c r="G670" t="str">
        <f ca="1">VLOOKUP(F670,Traders!$C$4:$E$103,2)</f>
        <v>Humzah Clark</v>
      </c>
      <c r="H670" t="str">
        <f ca="1">VLOOKUP(VLOOKUP(F670,Traders!$C$4:$E$103,3),Desks!$C$4:$D679,2)</f>
        <v>Desk 5</v>
      </c>
      <c r="I670" t="str">
        <f t="shared" ca="1" si="95"/>
        <v>CL251</v>
      </c>
      <c r="J670" t="str">
        <f t="shared" ca="1" si="96"/>
        <v>Client 251</v>
      </c>
      <c r="K670" t="str">
        <f t="shared" ca="1" si="97"/>
        <v>MK1</v>
      </c>
      <c r="L670" t="str">
        <f ca="1">VLOOKUP(K670,Markets!$C$4:$D679,2)</f>
        <v>Hong Kong</v>
      </c>
      <c r="M670" t="str">
        <f t="shared" ca="1" si="98"/>
        <v>RL0</v>
      </c>
      <c r="N670" t="str">
        <f ca="1">VLOOKUP(M670,Role!$C$4:$D$5,2)</f>
        <v>Primary</v>
      </c>
    </row>
    <row r="671" spans="1:14" x14ac:dyDescent="0.2">
      <c r="A671">
        <f t="shared" ca="1" si="90"/>
        <v>37</v>
      </c>
      <c r="B671">
        <f t="shared" ca="1" si="91"/>
        <v>68</v>
      </c>
      <c r="C671">
        <f t="shared" ca="1" si="92"/>
        <v>2</v>
      </c>
      <c r="D671">
        <f t="shared" ca="1" si="93"/>
        <v>1</v>
      </c>
      <c r="F671" t="str">
        <f t="shared" ca="1" si="94"/>
        <v>TR37</v>
      </c>
      <c r="G671" t="str">
        <f ca="1">VLOOKUP(F671,Traders!$C$4:$E$103,2)</f>
        <v>Katelyn Nelson</v>
      </c>
      <c r="H671" t="str">
        <f ca="1">VLOOKUP(VLOOKUP(F671,Traders!$C$4:$E$103,3),Desks!$C$4:$D680,2)</f>
        <v>Desk 7</v>
      </c>
      <c r="I671" t="str">
        <f t="shared" ca="1" si="95"/>
        <v>CL68</v>
      </c>
      <c r="J671" t="str">
        <f t="shared" ca="1" si="96"/>
        <v>Client 68</v>
      </c>
      <c r="K671" t="str">
        <f t="shared" ca="1" si="97"/>
        <v>MK2</v>
      </c>
      <c r="L671" t="str">
        <f ca="1">VLOOKUP(K671,Markets!$C$4:$D680,2)</f>
        <v>China</v>
      </c>
      <c r="M671" t="str">
        <f t="shared" ca="1" si="98"/>
        <v>RL1</v>
      </c>
      <c r="N671" t="str">
        <f ca="1">VLOOKUP(M671,Role!$C$4:$D$5,2)</f>
        <v>Backup</v>
      </c>
    </row>
    <row r="672" spans="1:14" x14ac:dyDescent="0.2">
      <c r="A672">
        <f t="shared" ca="1" si="90"/>
        <v>12</v>
      </c>
      <c r="B672">
        <f t="shared" ca="1" si="91"/>
        <v>145</v>
      </c>
      <c r="C672">
        <f t="shared" ca="1" si="92"/>
        <v>1</v>
      </c>
      <c r="D672">
        <f t="shared" ca="1" si="93"/>
        <v>1</v>
      </c>
      <c r="F672" t="str">
        <f t="shared" ca="1" si="94"/>
        <v>TR12</v>
      </c>
      <c r="G672" t="str">
        <f ca="1">VLOOKUP(F672,Traders!$C$4:$E$103,2)</f>
        <v>Kia Morrison</v>
      </c>
      <c r="H672" t="str">
        <f ca="1">VLOOKUP(VLOOKUP(F672,Traders!$C$4:$E$103,3),Desks!$C$4:$D681,2)</f>
        <v>Desk 2</v>
      </c>
      <c r="I672" t="str">
        <f t="shared" ca="1" si="95"/>
        <v>CL145</v>
      </c>
      <c r="J672" t="str">
        <f t="shared" ca="1" si="96"/>
        <v>Client 145</v>
      </c>
      <c r="K672" t="str">
        <f t="shared" ca="1" si="97"/>
        <v>MK1</v>
      </c>
      <c r="L672" t="str">
        <f ca="1">VLOOKUP(K672,Markets!$C$4:$D681,2)</f>
        <v>Hong Kong</v>
      </c>
      <c r="M672" t="str">
        <f t="shared" ca="1" si="98"/>
        <v>RL1</v>
      </c>
      <c r="N672" t="str">
        <f ca="1">VLOOKUP(M672,Role!$C$4:$D$5,2)</f>
        <v>Backup</v>
      </c>
    </row>
    <row r="673" spans="1:14" x14ac:dyDescent="0.2">
      <c r="A673">
        <f t="shared" ca="1" si="90"/>
        <v>94</v>
      </c>
      <c r="B673">
        <f t="shared" ca="1" si="91"/>
        <v>247</v>
      </c>
      <c r="C673">
        <f t="shared" ca="1" si="92"/>
        <v>3</v>
      </c>
      <c r="D673">
        <f t="shared" ca="1" si="93"/>
        <v>0</v>
      </c>
      <c r="F673" t="str">
        <f t="shared" ca="1" si="94"/>
        <v>TR94</v>
      </c>
      <c r="G673" t="str">
        <f ca="1">VLOOKUP(F673,Traders!$C$4:$E$103,2)</f>
        <v>Nabil Holcomb</v>
      </c>
      <c r="H673" t="str">
        <f ca="1">VLOOKUP(VLOOKUP(F673,Traders!$C$4:$E$103,3),Desks!$C$4:$D682,2)</f>
        <v>Desk 4</v>
      </c>
      <c r="I673" t="str">
        <f t="shared" ca="1" si="95"/>
        <v>CL247</v>
      </c>
      <c r="J673" t="str">
        <f t="shared" ca="1" si="96"/>
        <v>Client 247</v>
      </c>
      <c r="K673" t="str">
        <f t="shared" ca="1" si="97"/>
        <v>MK3</v>
      </c>
      <c r="L673" t="str">
        <f ca="1">VLOOKUP(K673,Markets!$C$4:$D682,2)</f>
        <v>Singapore</v>
      </c>
      <c r="M673" t="str">
        <f t="shared" ca="1" si="98"/>
        <v>RL0</v>
      </c>
      <c r="N673" t="str">
        <f ca="1">VLOOKUP(M673,Role!$C$4:$D$5,2)</f>
        <v>Primary</v>
      </c>
    </row>
    <row r="674" spans="1:14" x14ac:dyDescent="0.2">
      <c r="A674">
        <f t="shared" ca="1" si="90"/>
        <v>89</v>
      </c>
      <c r="B674">
        <f t="shared" ca="1" si="91"/>
        <v>139</v>
      </c>
      <c r="C674">
        <f t="shared" ca="1" si="92"/>
        <v>2</v>
      </c>
      <c r="D674">
        <f t="shared" ca="1" si="93"/>
        <v>1</v>
      </c>
      <c r="F674" t="str">
        <f t="shared" ca="1" si="94"/>
        <v>TR89</v>
      </c>
      <c r="G674" t="str">
        <f ca="1">VLOOKUP(F674,Traders!$C$4:$E$103,2)</f>
        <v>Shelly Harwood</v>
      </c>
      <c r="H674" t="str">
        <f ca="1">VLOOKUP(VLOOKUP(F674,Traders!$C$4:$E$103,3),Desks!$C$4:$D683,2)</f>
        <v>Desk 9</v>
      </c>
      <c r="I674" t="str">
        <f t="shared" ca="1" si="95"/>
        <v>CL139</v>
      </c>
      <c r="J674" t="str">
        <f t="shared" ca="1" si="96"/>
        <v>Client 139</v>
      </c>
      <c r="K674" t="str">
        <f t="shared" ca="1" si="97"/>
        <v>MK2</v>
      </c>
      <c r="L674" t="str">
        <f ca="1">VLOOKUP(K674,Markets!$C$4:$D683,2)</f>
        <v>China</v>
      </c>
      <c r="M674" t="str">
        <f t="shared" ca="1" si="98"/>
        <v>RL1</v>
      </c>
      <c r="N674" t="str">
        <f ca="1">VLOOKUP(M674,Role!$C$4:$D$5,2)</f>
        <v>Backup</v>
      </c>
    </row>
    <row r="675" spans="1:14" x14ac:dyDescent="0.2">
      <c r="A675">
        <f t="shared" ca="1" si="90"/>
        <v>86</v>
      </c>
      <c r="B675">
        <f t="shared" ca="1" si="91"/>
        <v>835</v>
      </c>
      <c r="C675">
        <f t="shared" ca="1" si="92"/>
        <v>3</v>
      </c>
      <c r="D675">
        <f t="shared" ca="1" si="93"/>
        <v>0</v>
      </c>
      <c r="F675" t="str">
        <f t="shared" ca="1" si="94"/>
        <v>TR86</v>
      </c>
      <c r="G675" t="str">
        <f ca="1">VLOOKUP(F675,Traders!$C$4:$E$103,2)</f>
        <v>Marianna Weaver</v>
      </c>
      <c r="H675" t="str">
        <f ca="1">VLOOKUP(VLOOKUP(F675,Traders!$C$4:$E$103,3),Desks!$C$4:$D684,2)</f>
        <v>Desk 6</v>
      </c>
      <c r="I675" t="str">
        <f t="shared" ca="1" si="95"/>
        <v>CL835</v>
      </c>
      <c r="J675" t="str">
        <f t="shared" ca="1" si="96"/>
        <v>Client 835</v>
      </c>
      <c r="K675" t="str">
        <f t="shared" ca="1" si="97"/>
        <v>MK3</v>
      </c>
      <c r="L675" t="str">
        <f ca="1">VLOOKUP(K675,Markets!$C$4:$D684,2)</f>
        <v>Singapore</v>
      </c>
      <c r="M675" t="str">
        <f t="shared" ca="1" si="98"/>
        <v>RL0</v>
      </c>
      <c r="N675" t="str">
        <f ca="1">VLOOKUP(M675,Role!$C$4:$D$5,2)</f>
        <v>Primary</v>
      </c>
    </row>
    <row r="676" spans="1:14" x14ac:dyDescent="0.2">
      <c r="A676">
        <f t="shared" ca="1" si="90"/>
        <v>64</v>
      </c>
      <c r="B676">
        <f t="shared" ca="1" si="91"/>
        <v>621</v>
      </c>
      <c r="C676">
        <f t="shared" ca="1" si="92"/>
        <v>2</v>
      </c>
      <c r="D676">
        <f t="shared" ca="1" si="93"/>
        <v>1</v>
      </c>
      <c r="F676" t="str">
        <f t="shared" ca="1" si="94"/>
        <v>TR64</v>
      </c>
      <c r="G676" t="str">
        <f ca="1">VLOOKUP(F676,Traders!$C$4:$E$103,2)</f>
        <v>Julien Shelton</v>
      </c>
      <c r="H676" t="str">
        <f ca="1">VLOOKUP(VLOOKUP(F676,Traders!$C$4:$E$103,3),Desks!$C$4:$D685,2)</f>
        <v>Desk 4</v>
      </c>
      <c r="I676" t="str">
        <f t="shared" ca="1" si="95"/>
        <v>CL621</v>
      </c>
      <c r="J676" t="str">
        <f t="shared" ca="1" si="96"/>
        <v>Client 621</v>
      </c>
      <c r="K676" t="str">
        <f t="shared" ca="1" si="97"/>
        <v>MK2</v>
      </c>
      <c r="L676" t="str">
        <f ca="1">VLOOKUP(K676,Markets!$C$4:$D685,2)</f>
        <v>China</v>
      </c>
      <c r="M676" t="str">
        <f t="shared" ca="1" si="98"/>
        <v>RL1</v>
      </c>
      <c r="N676" t="str">
        <f ca="1">VLOOKUP(M676,Role!$C$4:$D$5,2)</f>
        <v>Backup</v>
      </c>
    </row>
    <row r="677" spans="1:14" x14ac:dyDescent="0.2">
      <c r="A677">
        <f t="shared" ca="1" si="90"/>
        <v>22</v>
      </c>
      <c r="B677">
        <f t="shared" ca="1" si="91"/>
        <v>723</v>
      </c>
      <c r="C677">
        <f t="shared" ca="1" si="92"/>
        <v>5</v>
      </c>
      <c r="D677">
        <f t="shared" ca="1" si="93"/>
        <v>0</v>
      </c>
      <c r="F677" t="str">
        <f t="shared" ca="1" si="94"/>
        <v>TR22</v>
      </c>
      <c r="G677" t="str">
        <f ca="1">VLOOKUP(F677,Traders!$C$4:$E$103,2)</f>
        <v>Izzy Ramirez</v>
      </c>
      <c r="H677" t="str">
        <f ca="1">VLOOKUP(VLOOKUP(F677,Traders!$C$4:$E$103,3),Desks!$C$4:$D686,2)</f>
        <v>Desk 2</v>
      </c>
      <c r="I677" t="str">
        <f t="shared" ca="1" si="95"/>
        <v>CL723</v>
      </c>
      <c r="J677" t="str">
        <f t="shared" ca="1" si="96"/>
        <v>Client 723</v>
      </c>
      <c r="K677" t="str">
        <f t="shared" ca="1" si="97"/>
        <v>MK5</v>
      </c>
      <c r="L677" t="str">
        <f ca="1">VLOOKUP(K677,Markets!$C$4:$D686,2)</f>
        <v>Malaysia</v>
      </c>
      <c r="M677" t="str">
        <f t="shared" ca="1" si="98"/>
        <v>RL0</v>
      </c>
      <c r="N677" t="str">
        <f ca="1">VLOOKUP(M677,Role!$C$4:$D$5,2)</f>
        <v>Primary</v>
      </c>
    </row>
    <row r="678" spans="1:14" x14ac:dyDescent="0.2">
      <c r="A678">
        <f t="shared" ca="1" si="90"/>
        <v>20</v>
      </c>
      <c r="B678">
        <f t="shared" ca="1" si="91"/>
        <v>678</v>
      </c>
      <c r="C678">
        <f t="shared" ca="1" si="92"/>
        <v>8</v>
      </c>
      <c r="D678">
        <f t="shared" ca="1" si="93"/>
        <v>0</v>
      </c>
      <c r="F678" t="str">
        <f t="shared" ca="1" si="94"/>
        <v>TR20</v>
      </c>
      <c r="G678" t="str">
        <f ca="1">VLOOKUP(F678,Traders!$C$4:$E$103,2)</f>
        <v>Teigan Greig</v>
      </c>
      <c r="H678" t="str">
        <f ca="1">VLOOKUP(VLOOKUP(F678,Traders!$C$4:$E$103,3),Desks!$C$4:$D687,2)</f>
        <v>Desk 0</v>
      </c>
      <c r="I678" t="str">
        <f t="shared" ca="1" si="95"/>
        <v>CL678</v>
      </c>
      <c r="J678" t="str">
        <f t="shared" ca="1" si="96"/>
        <v>Client 678</v>
      </c>
      <c r="K678" t="str">
        <f t="shared" ca="1" si="97"/>
        <v>MK8</v>
      </c>
      <c r="L678" t="str">
        <f ca="1">VLOOKUP(K678,Markets!$C$4:$D687,2)</f>
        <v>India</v>
      </c>
      <c r="M678" t="str">
        <f t="shared" ca="1" si="98"/>
        <v>RL0</v>
      </c>
      <c r="N678" t="str">
        <f ca="1">VLOOKUP(M678,Role!$C$4:$D$5,2)</f>
        <v>Primary</v>
      </c>
    </row>
    <row r="679" spans="1:14" x14ac:dyDescent="0.2">
      <c r="A679">
        <f t="shared" ca="1" si="90"/>
        <v>40</v>
      </c>
      <c r="B679">
        <f t="shared" ca="1" si="91"/>
        <v>475</v>
      </c>
      <c r="C679">
        <f t="shared" ca="1" si="92"/>
        <v>4</v>
      </c>
      <c r="D679">
        <f t="shared" ca="1" si="93"/>
        <v>0</v>
      </c>
      <c r="F679" t="str">
        <f t="shared" ca="1" si="94"/>
        <v>TR40</v>
      </c>
      <c r="G679" t="str">
        <f ca="1">VLOOKUP(F679,Traders!$C$4:$E$103,2)</f>
        <v>Elysia Zavala</v>
      </c>
      <c r="H679" t="str">
        <f ca="1">VLOOKUP(VLOOKUP(F679,Traders!$C$4:$E$103,3),Desks!$C$4:$D688,2)</f>
        <v>Desk 0</v>
      </c>
      <c r="I679" t="str">
        <f t="shared" ca="1" si="95"/>
        <v>CL475</v>
      </c>
      <c r="J679" t="str">
        <f t="shared" ca="1" si="96"/>
        <v>Client 475</v>
      </c>
      <c r="K679" t="str">
        <f t="shared" ca="1" si="97"/>
        <v>MK4</v>
      </c>
      <c r="L679" t="str">
        <f ca="1">VLOOKUP(K679,Markets!$C$4:$D688,2)</f>
        <v>Korea</v>
      </c>
      <c r="M679" t="str">
        <f t="shared" ca="1" si="98"/>
        <v>RL0</v>
      </c>
      <c r="N679" t="str">
        <f ca="1">VLOOKUP(M679,Role!$C$4:$D$5,2)</f>
        <v>Primary</v>
      </c>
    </row>
    <row r="680" spans="1:14" x14ac:dyDescent="0.2">
      <c r="A680">
        <f t="shared" ca="1" si="90"/>
        <v>23</v>
      </c>
      <c r="B680">
        <f t="shared" ca="1" si="91"/>
        <v>430</v>
      </c>
      <c r="C680">
        <f t="shared" ca="1" si="92"/>
        <v>5</v>
      </c>
      <c r="D680">
        <f t="shared" ca="1" si="93"/>
        <v>0</v>
      </c>
      <c r="F680" t="str">
        <f t="shared" ca="1" si="94"/>
        <v>TR23</v>
      </c>
      <c r="G680" t="str">
        <f ca="1">VLOOKUP(F680,Traders!$C$4:$E$103,2)</f>
        <v>Caius Neale</v>
      </c>
      <c r="H680" t="str">
        <f ca="1">VLOOKUP(VLOOKUP(F680,Traders!$C$4:$E$103,3),Desks!$C$4:$D689,2)</f>
        <v>Desk 3</v>
      </c>
      <c r="I680" t="str">
        <f t="shared" ca="1" si="95"/>
        <v>CL430</v>
      </c>
      <c r="J680" t="str">
        <f t="shared" ca="1" si="96"/>
        <v>Client 430</v>
      </c>
      <c r="K680" t="str">
        <f t="shared" ca="1" si="97"/>
        <v>MK5</v>
      </c>
      <c r="L680" t="str">
        <f ca="1">VLOOKUP(K680,Markets!$C$4:$D689,2)</f>
        <v>Malaysia</v>
      </c>
      <c r="M680" t="str">
        <f t="shared" ca="1" si="98"/>
        <v>RL0</v>
      </c>
      <c r="N680" t="str">
        <f ca="1">VLOOKUP(M680,Role!$C$4:$D$5,2)</f>
        <v>Primary</v>
      </c>
    </row>
    <row r="681" spans="1:14" x14ac:dyDescent="0.2">
      <c r="A681">
        <f t="shared" ca="1" si="90"/>
        <v>47</v>
      </c>
      <c r="B681">
        <f t="shared" ca="1" si="91"/>
        <v>90</v>
      </c>
      <c r="C681">
        <f t="shared" ca="1" si="92"/>
        <v>9</v>
      </c>
      <c r="D681">
        <f t="shared" ca="1" si="93"/>
        <v>0</v>
      </c>
      <c r="F681" t="str">
        <f t="shared" ca="1" si="94"/>
        <v>TR47</v>
      </c>
      <c r="G681" t="str">
        <f ca="1">VLOOKUP(F681,Traders!$C$4:$E$103,2)</f>
        <v>Hester Torres</v>
      </c>
      <c r="H681" t="str">
        <f ca="1">VLOOKUP(VLOOKUP(F681,Traders!$C$4:$E$103,3),Desks!$C$4:$D690,2)</f>
        <v>Desk 7</v>
      </c>
      <c r="I681" t="str">
        <f t="shared" ca="1" si="95"/>
        <v>CL90</v>
      </c>
      <c r="J681" t="str">
        <f t="shared" ca="1" si="96"/>
        <v>Client 90</v>
      </c>
      <c r="K681" t="str">
        <f t="shared" ca="1" si="97"/>
        <v>MK9</v>
      </c>
      <c r="L681" t="str">
        <f ca="1">VLOOKUP(K681,Markets!$C$4:$D690,2)</f>
        <v>New Zealand</v>
      </c>
      <c r="M681" t="str">
        <f t="shared" ca="1" si="98"/>
        <v>RL0</v>
      </c>
      <c r="N681" t="str">
        <f ca="1">VLOOKUP(M681,Role!$C$4:$D$5,2)</f>
        <v>Primary</v>
      </c>
    </row>
    <row r="682" spans="1:14" x14ac:dyDescent="0.2">
      <c r="A682">
        <f t="shared" ca="1" si="90"/>
        <v>15</v>
      </c>
      <c r="B682">
        <f t="shared" ca="1" si="91"/>
        <v>442</v>
      </c>
      <c r="C682">
        <f t="shared" ca="1" si="92"/>
        <v>7</v>
      </c>
      <c r="D682">
        <f t="shared" ca="1" si="93"/>
        <v>1</v>
      </c>
      <c r="F682" t="str">
        <f t="shared" ca="1" si="94"/>
        <v>TR15</v>
      </c>
      <c r="G682" t="str">
        <f ca="1">VLOOKUP(F682,Traders!$C$4:$E$103,2)</f>
        <v>Syed Galvan</v>
      </c>
      <c r="H682" t="str">
        <f ca="1">VLOOKUP(VLOOKUP(F682,Traders!$C$4:$E$103,3),Desks!$C$4:$D691,2)</f>
        <v>Desk 5</v>
      </c>
      <c r="I682" t="str">
        <f t="shared" ca="1" si="95"/>
        <v>CL442</v>
      </c>
      <c r="J682" t="str">
        <f t="shared" ca="1" si="96"/>
        <v>Client 442</v>
      </c>
      <c r="K682" t="str">
        <f t="shared" ca="1" si="97"/>
        <v>MK7</v>
      </c>
      <c r="L682" t="str">
        <f ca="1">VLOOKUP(K682,Markets!$C$4:$D691,2)</f>
        <v>Taiwan</v>
      </c>
      <c r="M682" t="str">
        <f t="shared" ca="1" si="98"/>
        <v>RL1</v>
      </c>
      <c r="N682" t="str">
        <f ca="1">VLOOKUP(M682,Role!$C$4:$D$5,2)</f>
        <v>Backup</v>
      </c>
    </row>
    <row r="683" spans="1:14" x14ac:dyDescent="0.2">
      <c r="A683">
        <f t="shared" ca="1" si="90"/>
        <v>49</v>
      </c>
      <c r="B683">
        <f t="shared" ca="1" si="91"/>
        <v>505</v>
      </c>
      <c r="C683">
        <f t="shared" ca="1" si="92"/>
        <v>3</v>
      </c>
      <c r="D683">
        <f t="shared" ca="1" si="93"/>
        <v>1</v>
      </c>
      <c r="F683" t="str">
        <f t="shared" ca="1" si="94"/>
        <v>TR49</v>
      </c>
      <c r="G683" t="str">
        <f ca="1">VLOOKUP(F683,Traders!$C$4:$E$103,2)</f>
        <v>Amman Duncan</v>
      </c>
      <c r="H683" t="str">
        <f ca="1">VLOOKUP(VLOOKUP(F683,Traders!$C$4:$E$103,3),Desks!$C$4:$D692,2)</f>
        <v>Desk 9</v>
      </c>
      <c r="I683" t="str">
        <f t="shared" ca="1" si="95"/>
        <v>CL505</v>
      </c>
      <c r="J683" t="str">
        <f t="shared" ca="1" si="96"/>
        <v>Client 505</v>
      </c>
      <c r="K683" t="str">
        <f t="shared" ca="1" si="97"/>
        <v>MK3</v>
      </c>
      <c r="L683" t="str">
        <f ca="1">VLOOKUP(K683,Markets!$C$4:$D692,2)</f>
        <v>Singapore</v>
      </c>
      <c r="M683" t="str">
        <f t="shared" ca="1" si="98"/>
        <v>RL1</v>
      </c>
      <c r="N683" t="str">
        <f ca="1">VLOOKUP(M683,Role!$C$4:$D$5,2)</f>
        <v>Backup</v>
      </c>
    </row>
    <row r="684" spans="1:14" x14ac:dyDescent="0.2">
      <c r="A684">
        <f t="shared" ca="1" si="90"/>
        <v>53</v>
      </c>
      <c r="B684">
        <f t="shared" ca="1" si="91"/>
        <v>363</v>
      </c>
      <c r="C684">
        <f t="shared" ca="1" si="92"/>
        <v>5</v>
      </c>
      <c r="D684">
        <f t="shared" ca="1" si="93"/>
        <v>1</v>
      </c>
      <c r="F684" t="str">
        <f t="shared" ca="1" si="94"/>
        <v>TR53</v>
      </c>
      <c r="G684" t="str">
        <f ca="1">VLOOKUP(F684,Traders!$C$4:$E$103,2)</f>
        <v>Manal Stanton</v>
      </c>
      <c r="H684" t="str">
        <f ca="1">VLOOKUP(VLOOKUP(F684,Traders!$C$4:$E$103,3),Desks!$C$4:$D693,2)</f>
        <v>Desk 3</v>
      </c>
      <c r="I684" t="str">
        <f t="shared" ca="1" si="95"/>
        <v>CL363</v>
      </c>
      <c r="J684" t="str">
        <f t="shared" ca="1" si="96"/>
        <v>Client 363</v>
      </c>
      <c r="K684" t="str">
        <f t="shared" ca="1" si="97"/>
        <v>MK5</v>
      </c>
      <c r="L684" t="str">
        <f ca="1">VLOOKUP(K684,Markets!$C$4:$D693,2)</f>
        <v>Malaysia</v>
      </c>
      <c r="M684" t="str">
        <f t="shared" ca="1" si="98"/>
        <v>RL1</v>
      </c>
      <c r="N684" t="str">
        <f ca="1">VLOOKUP(M684,Role!$C$4:$D$5,2)</f>
        <v>Backup</v>
      </c>
    </row>
    <row r="685" spans="1:14" x14ac:dyDescent="0.2">
      <c r="A685">
        <f t="shared" ca="1" si="90"/>
        <v>70</v>
      </c>
      <c r="B685">
        <f t="shared" ca="1" si="91"/>
        <v>617</v>
      </c>
      <c r="C685">
        <f t="shared" ca="1" si="92"/>
        <v>8</v>
      </c>
      <c r="D685">
        <f t="shared" ca="1" si="93"/>
        <v>0</v>
      </c>
      <c r="F685" t="str">
        <f t="shared" ca="1" si="94"/>
        <v>TR70</v>
      </c>
      <c r="G685" t="str">
        <f ca="1">VLOOKUP(F685,Traders!$C$4:$E$103,2)</f>
        <v>Viktor Snider</v>
      </c>
      <c r="H685" t="str">
        <f ca="1">VLOOKUP(VLOOKUP(F685,Traders!$C$4:$E$103,3),Desks!$C$4:$D694,2)</f>
        <v>Desk 0</v>
      </c>
      <c r="I685" t="str">
        <f t="shared" ca="1" si="95"/>
        <v>CL617</v>
      </c>
      <c r="J685" t="str">
        <f t="shared" ca="1" si="96"/>
        <v>Client 617</v>
      </c>
      <c r="K685" t="str">
        <f t="shared" ca="1" si="97"/>
        <v>MK8</v>
      </c>
      <c r="L685" t="str">
        <f ca="1">VLOOKUP(K685,Markets!$C$4:$D694,2)</f>
        <v>India</v>
      </c>
      <c r="M685" t="str">
        <f t="shared" ca="1" si="98"/>
        <v>RL0</v>
      </c>
      <c r="N685" t="str">
        <f ca="1">VLOOKUP(M685,Role!$C$4:$D$5,2)</f>
        <v>Primary</v>
      </c>
    </row>
    <row r="686" spans="1:14" x14ac:dyDescent="0.2">
      <c r="A686">
        <f t="shared" ca="1" si="90"/>
        <v>93</v>
      </c>
      <c r="B686">
        <f t="shared" ca="1" si="91"/>
        <v>462</v>
      </c>
      <c r="C686">
        <f t="shared" ca="1" si="92"/>
        <v>5</v>
      </c>
      <c r="D686">
        <f t="shared" ca="1" si="93"/>
        <v>1</v>
      </c>
      <c r="F686" t="str">
        <f t="shared" ca="1" si="94"/>
        <v>TR93</v>
      </c>
      <c r="G686" t="str">
        <f ca="1">VLOOKUP(F686,Traders!$C$4:$E$103,2)</f>
        <v>Harriet Sheppard</v>
      </c>
      <c r="H686" t="str">
        <f ca="1">VLOOKUP(VLOOKUP(F686,Traders!$C$4:$E$103,3),Desks!$C$4:$D695,2)</f>
        <v>Desk 3</v>
      </c>
      <c r="I686" t="str">
        <f t="shared" ca="1" si="95"/>
        <v>CL462</v>
      </c>
      <c r="J686" t="str">
        <f t="shared" ca="1" si="96"/>
        <v>Client 462</v>
      </c>
      <c r="K686" t="str">
        <f t="shared" ca="1" si="97"/>
        <v>MK5</v>
      </c>
      <c r="L686" t="str">
        <f ca="1">VLOOKUP(K686,Markets!$C$4:$D695,2)</f>
        <v>Malaysia</v>
      </c>
      <c r="M686" t="str">
        <f t="shared" ca="1" si="98"/>
        <v>RL1</v>
      </c>
      <c r="N686" t="str">
        <f ca="1">VLOOKUP(M686,Role!$C$4:$D$5,2)</f>
        <v>Backup</v>
      </c>
    </row>
    <row r="687" spans="1:14" x14ac:dyDescent="0.2">
      <c r="A687">
        <f t="shared" ca="1" si="90"/>
        <v>97</v>
      </c>
      <c r="B687">
        <f t="shared" ca="1" si="91"/>
        <v>481</v>
      </c>
      <c r="C687">
        <f t="shared" ca="1" si="92"/>
        <v>0</v>
      </c>
      <c r="D687">
        <f t="shared" ca="1" si="93"/>
        <v>0</v>
      </c>
      <c r="F687" t="str">
        <f t="shared" ca="1" si="94"/>
        <v>TR97</v>
      </c>
      <c r="G687" t="str">
        <f ca="1">VLOOKUP(F687,Traders!$C$4:$E$103,2)</f>
        <v>Samera Fritz</v>
      </c>
      <c r="H687" t="str">
        <f ca="1">VLOOKUP(VLOOKUP(F687,Traders!$C$4:$E$103,3),Desks!$C$4:$D696,2)</f>
        <v>Desk 7</v>
      </c>
      <c r="I687" t="str">
        <f t="shared" ca="1" si="95"/>
        <v>CL481</v>
      </c>
      <c r="J687" t="str">
        <f t="shared" ca="1" si="96"/>
        <v>Client 481</v>
      </c>
      <c r="K687" t="str">
        <f t="shared" ca="1" si="97"/>
        <v>MK0</v>
      </c>
      <c r="L687" t="str">
        <f ca="1">VLOOKUP(K687,Markets!$C$4:$D696,2)</f>
        <v>Japan</v>
      </c>
      <c r="M687" t="str">
        <f t="shared" ca="1" si="98"/>
        <v>RL0</v>
      </c>
      <c r="N687" t="str">
        <f ca="1">VLOOKUP(M687,Role!$C$4:$D$5,2)</f>
        <v>Primary</v>
      </c>
    </row>
    <row r="688" spans="1:14" x14ac:dyDescent="0.2">
      <c r="A688">
        <f t="shared" ca="1" si="90"/>
        <v>47</v>
      </c>
      <c r="B688">
        <f t="shared" ca="1" si="91"/>
        <v>916</v>
      </c>
      <c r="C688">
        <f t="shared" ca="1" si="92"/>
        <v>9</v>
      </c>
      <c r="D688">
        <f t="shared" ca="1" si="93"/>
        <v>0</v>
      </c>
      <c r="F688" t="str">
        <f t="shared" ca="1" si="94"/>
        <v>TR47</v>
      </c>
      <c r="G688" t="str">
        <f ca="1">VLOOKUP(F688,Traders!$C$4:$E$103,2)</f>
        <v>Hester Torres</v>
      </c>
      <c r="H688" t="str">
        <f ca="1">VLOOKUP(VLOOKUP(F688,Traders!$C$4:$E$103,3),Desks!$C$4:$D697,2)</f>
        <v>Desk 7</v>
      </c>
      <c r="I688" t="str">
        <f t="shared" ca="1" si="95"/>
        <v>CL916</v>
      </c>
      <c r="J688" t="str">
        <f t="shared" ca="1" si="96"/>
        <v>Client 916</v>
      </c>
      <c r="K688" t="str">
        <f t="shared" ca="1" si="97"/>
        <v>MK9</v>
      </c>
      <c r="L688" t="str">
        <f ca="1">VLOOKUP(K688,Markets!$C$4:$D697,2)</f>
        <v>New Zealand</v>
      </c>
      <c r="M688" t="str">
        <f t="shared" ca="1" si="98"/>
        <v>RL0</v>
      </c>
      <c r="N688" t="str">
        <f ca="1">VLOOKUP(M688,Role!$C$4:$D$5,2)</f>
        <v>Primary</v>
      </c>
    </row>
    <row r="689" spans="1:14" x14ac:dyDescent="0.2">
      <c r="A689">
        <f t="shared" ca="1" si="90"/>
        <v>65</v>
      </c>
      <c r="B689">
        <f t="shared" ca="1" si="91"/>
        <v>195</v>
      </c>
      <c r="C689">
        <f t="shared" ca="1" si="92"/>
        <v>5</v>
      </c>
      <c r="D689">
        <f t="shared" ca="1" si="93"/>
        <v>0</v>
      </c>
      <c r="F689" t="str">
        <f t="shared" ca="1" si="94"/>
        <v>TR65</v>
      </c>
      <c r="G689" t="str">
        <f ca="1">VLOOKUP(F689,Traders!$C$4:$E$103,2)</f>
        <v>Humzah Clark</v>
      </c>
      <c r="H689" t="str">
        <f ca="1">VLOOKUP(VLOOKUP(F689,Traders!$C$4:$E$103,3),Desks!$C$4:$D698,2)</f>
        <v>Desk 5</v>
      </c>
      <c r="I689" t="str">
        <f t="shared" ca="1" si="95"/>
        <v>CL195</v>
      </c>
      <c r="J689" t="str">
        <f t="shared" ca="1" si="96"/>
        <v>Client 195</v>
      </c>
      <c r="K689" t="str">
        <f t="shared" ca="1" si="97"/>
        <v>MK5</v>
      </c>
      <c r="L689" t="str">
        <f ca="1">VLOOKUP(K689,Markets!$C$4:$D698,2)</f>
        <v>Malaysia</v>
      </c>
      <c r="M689" t="str">
        <f t="shared" ca="1" si="98"/>
        <v>RL0</v>
      </c>
      <c r="N689" t="str">
        <f ca="1">VLOOKUP(M689,Role!$C$4:$D$5,2)</f>
        <v>Primary</v>
      </c>
    </row>
    <row r="690" spans="1:14" x14ac:dyDescent="0.2">
      <c r="A690">
        <f t="shared" ca="1" si="90"/>
        <v>1</v>
      </c>
      <c r="B690">
        <f t="shared" ca="1" si="91"/>
        <v>741</v>
      </c>
      <c r="C690">
        <f t="shared" ca="1" si="92"/>
        <v>5</v>
      </c>
      <c r="D690">
        <f t="shared" ca="1" si="93"/>
        <v>1</v>
      </c>
      <c r="F690" t="str">
        <f t="shared" ca="1" si="94"/>
        <v>TR1</v>
      </c>
      <c r="G690" t="str">
        <f ca="1">VLOOKUP(F690,Traders!$C$4:$E$103,2)</f>
        <v>Shyam Carlson</v>
      </c>
      <c r="H690" t="str">
        <f ca="1">VLOOKUP(VLOOKUP(F690,Traders!$C$4:$E$103,3),Desks!$C$4:$D699,2)</f>
        <v>Desk 1</v>
      </c>
      <c r="I690" t="str">
        <f t="shared" ca="1" si="95"/>
        <v>CL741</v>
      </c>
      <c r="J690" t="str">
        <f t="shared" ca="1" si="96"/>
        <v>Client 741</v>
      </c>
      <c r="K690" t="str">
        <f t="shared" ca="1" si="97"/>
        <v>MK5</v>
      </c>
      <c r="L690" t="str">
        <f ca="1">VLOOKUP(K690,Markets!$C$4:$D699,2)</f>
        <v>Malaysia</v>
      </c>
      <c r="M690" t="str">
        <f t="shared" ca="1" si="98"/>
        <v>RL1</v>
      </c>
      <c r="N690" t="str">
        <f ca="1">VLOOKUP(M690,Role!$C$4:$D$5,2)</f>
        <v>Backup</v>
      </c>
    </row>
    <row r="691" spans="1:14" x14ac:dyDescent="0.2">
      <c r="A691">
        <f t="shared" ca="1" si="90"/>
        <v>53</v>
      </c>
      <c r="B691">
        <f t="shared" ca="1" si="91"/>
        <v>107</v>
      </c>
      <c r="C691">
        <f t="shared" ca="1" si="92"/>
        <v>8</v>
      </c>
      <c r="D691">
        <f t="shared" ca="1" si="93"/>
        <v>1</v>
      </c>
      <c r="F691" t="str">
        <f t="shared" ca="1" si="94"/>
        <v>TR53</v>
      </c>
      <c r="G691" t="str">
        <f ca="1">VLOOKUP(F691,Traders!$C$4:$E$103,2)</f>
        <v>Manal Stanton</v>
      </c>
      <c r="H691" t="str">
        <f ca="1">VLOOKUP(VLOOKUP(F691,Traders!$C$4:$E$103,3),Desks!$C$4:$D700,2)</f>
        <v>Desk 3</v>
      </c>
      <c r="I691" t="str">
        <f t="shared" ca="1" si="95"/>
        <v>CL107</v>
      </c>
      <c r="J691" t="str">
        <f t="shared" ca="1" si="96"/>
        <v>Client 107</v>
      </c>
      <c r="K691" t="str">
        <f t="shared" ca="1" si="97"/>
        <v>MK8</v>
      </c>
      <c r="L691" t="str">
        <f ca="1">VLOOKUP(K691,Markets!$C$4:$D700,2)</f>
        <v>India</v>
      </c>
      <c r="M691" t="str">
        <f t="shared" ca="1" si="98"/>
        <v>RL1</v>
      </c>
      <c r="N691" t="str">
        <f ca="1">VLOOKUP(M691,Role!$C$4:$D$5,2)</f>
        <v>Backup</v>
      </c>
    </row>
    <row r="692" spans="1:14" x14ac:dyDescent="0.2">
      <c r="A692">
        <f t="shared" ca="1" si="90"/>
        <v>22</v>
      </c>
      <c r="B692">
        <f t="shared" ca="1" si="91"/>
        <v>158</v>
      </c>
      <c r="C692">
        <f t="shared" ca="1" si="92"/>
        <v>8</v>
      </c>
      <c r="D692">
        <f t="shared" ca="1" si="93"/>
        <v>1</v>
      </c>
      <c r="F692" t="str">
        <f t="shared" ca="1" si="94"/>
        <v>TR22</v>
      </c>
      <c r="G692" t="str">
        <f ca="1">VLOOKUP(F692,Traders!$C$4:$E$103,2)</f>
        <v>Izzy Ramirez</v>
      </c>
      <c r="H692" t="str">
        <f ca="1">VLOOKUP(VLOOKUP(F692,Traders!$C$4:$E$103,3),Desks!$C$4:$D701,2)</f>
        <v>Desk 2</v>
      </c>
      <c r="I692" t="str">
        <f t="shared" ca="1" si="95"/>
        <v>CL158</v>
      </c>
      <c r="J692" t="str">
        <f t="shared" ca="1" si="96"/>
        <v>Client 158</v>
      </c>
      <c r="K692" t="str">
        <f t="shared" ca="1" si="97"/>
        <v>MK8</v>
      </c>
      <c r="L692" t="str">
        <f ca="1">VLOOKUP(K692,Markets!$C$4:$D701,2)</f>
        <v>India</v>
      </c>
      <c r="M692" t="str">
        <f t="shared" ca="1" si="98"/>
        <v>RL1</v>
      </c>
      <c r="N692" t="str">
        <f ca="1">VLOOKUP(M692,Role!$C$4:$D$5,2)</f>
        <v>Backup</v>
      </c>
    </row>
    <row r="693" spans="1:14" x14ac:dyDescent="0.2">
      <c r="A693">
        <f t="shared" ca="1" si="90"/>
        <v>62</v>
      </c>
      <c r="B693">
        <f t="shared" ca="1" si="91"/>
        <v>741</v>
      </c>
      <c r="C693">
        <f t="shared" ca="1" si="92"/>
        <v>7</v>
      </c>
      <c r="D693">
        <f t="shared" ca="1" si="93"/>
        <v>1</v>
      </c>
      <c r="F693" t="str">
        <f t="shared" ca="1" si="94"/>
        <v>TR62</v>
      </c>
      <c r="G693" t="str">
        <f ca="1">VLOOKUP(F693,Traders!$C$4:$E$103,2)</f>
        <v>Sienna-Rose Sims</v>
      </c>
      <c r="H693" t="str">
        <f ca="1">VLOOKUP(VLOOKUP(F693,Traders!$C$4:$E$103,3),Desks!$C$4:$D702,2)</f>
        <v>Desk 2</v>
      </c>
      <c r="I693" t="str">
        <f t="shared" ca="1" si="95"/>
        <v>CL741</v>
      </c>
      <c r="J693" t="str">
        <f t="shared" ca="1" si="96"/>
        <v>Client 741</v>
      </c>
      <c r="K693" t="str">
        <f t="shared" ca="1" si="97"/>
        <v>MK7</v>
      </c>
      <c r="L693" t="str">
        <f ca="1">VLOOKUP(K693,Markets!$C$4:$D702,2)</f>
        <v>Taiwan</v>
      </c>
      <c r="M693" t="str">
        <f t="shared" ca="1" si="98"/>
        <v>RL1</v>
      </c>
      <c r="N693" t="str">
        <f ca="1">VLOOKUP(M693,Role!$C$4:$D$5,2)</f>
        <v>Backup</v>
      </c>
    </row>
    <row r="694" spans="1:14" x14ac:dyDescent="0.2">
      <c r="A694">
        <f t="shared" ca="1" si="90"/>
        <v>67</v>
      </c>
      <c r="B694">
        <f t="shared" ca="1" si="91"/>
        <v>27</v>
      </c>
      <c r="C694">
        <f t="shared" ca="1" si="92"/>
        <v>2</v>
      </c>
      <c r="D694">
        <f t="shared" ca="1" si="93"/>
        <v>1</v>
      </c>
      <c r="F694" t="str">
        <f t="shared" ca="1" si="94"/>
        <v>TR67</v>
      </c>
      <c r="G694" t="str">
        <f ca="1">VLOOKUP(F694,Traders!$C$4:$E$103,2)</f>
        <v>Shiloh Black</v>
      </c>
      <c r="H694" t="str">
        <f ca="1">VLOOKUP(VLOOKUP(F694,Traders!$C$4:$E$103,3),Desks!$C$4:$D703,2)</f>
        <v>Desk 7</v>
      </c>
      <c r="I694" t="str">
        <f t="shared" ca="1" si="95"/>
        <v>CL27</v>
      </c>
      <c r="J694" t="str">
        <f t="shared" ca="1" si="96"/>
        <v>Client 27</v>
      </c>
      <c r="K694" t="str">
        <f t="shared" ca="1" si="97"/>
        <v>MK2</v>
      </c>
      <c r="L694" t="str">
        <f ca="1">VLOOKUP(K694,Markets!$C$4:$D703,2)</f>
        <v>China</v>
      </c>
      <c r="M694" t="str">
        <f t="shared" ca="1" si="98"/>
        <v>RL1</v>
      </c>
      <c r="N694" t="str">
        <f ca="1">VLOOKUP(M694,Role!$C$4:$D$5,2)</f>
        <v>Backup</v>
      </c>
    </row>
    <row r="695" spans="1:14" x14ac:dyDescent="0.2">
      <c r="A695">
        <f t="shared" ca="1" si="90"/>
        <v>43</v>
      </c>
      <c r="B695">
        <f t="shared" ca="1" si="91"/>
        <v>358</v>
      </c>
      <c r="C695">
        <f t="shared" ca="1" si="92"/>
        <v>9</v>
      </c>
      <c r="D695">
        <f t="shared" ca="1" si="93"/>
        <v>0</v>
      </c>
      <c r="F695" t="str">
        <f t="shared" ca="1" si="94"/>
        <v>TR43</v>
      </c>
      <c r="G695" t="str">
        <f ca="1">VLOOKUP(F695,Traders!$C$4:$E$103,2)</f>
        <v>Kai Bauer</v>
      </c>
      <c r="H695" t="str">
        <f ca="1">VLOOKUP(VLOOKUP(F695,Traders!$C$4:$E$103,3),Desks!$C$4:$D704,2)</f>
        <v>Desk 3</v>
      </c>
      <c r="I695" t="str">
        <f t="shared" ca="1" si="95"/>
        <v>CL358</v>
      </c>
      <c r="J695" t="str">
        <f t="shared" ca="1" si="96"/>
        <v>Client 358</v>
      </c>
      <c r="K695" t="str">
        <f t="shared" ca="1" si="97"/>
        <v>MK9</v>
      </c>
      <c r="L695" t="str">
        <f ca="1">VLOOKUP(K695,Markets!$C$4:$D704,2)</f>
        <v>New Zealand</v>
      </c>
      <c r="M695" t="str">
        <f t="shared" ca="1" si="98"/>
        <v>RL0</v>
      </c>
      <c r="N695" t="str">
        <f ca="1">VLOOKUP(M695,Role!$C$4:$D$5,2)</f>
        <v>Primary</v>
      </c>
    </row>
    <row r="696" spans="1:14" x14ac:dyDescent="0.2">
      <c r="A696">
        <f t="shared" ca="1" si="90"/>
        <v>2</v>
      </c>
      <c r="B696">
        <f t="shared" ca="1" si="91"/>
        <v>829</v>
      </c>
      <c r="C696">
        <f t="shared" ca="1" si="92"/>
        <v>0</v>
      </c>
      <c r="D696">
        <f t="shared" ca="1" si="93"/>
        <v>1</v>
      </c>
      <c r="F696" t="str">
        <f t="shared" ca="1" si="94"/>
        <v>TR2</v>
      </c>
      <c r="G696" t="str">
        <f ca="1">VLOOKUP(F696,Traders!$C$4:$E$103,2)</f>
        <v>Kain Bassett</v>
      </c>
      <c r="H696" t="str">
        <f ca="1">VLOOKUP(VLOOKUP(F696,Traders!$C$4:$E$103,3),Desks!$C$4:$D705,2)</f>
        <v>Desk 9</v>
      </c>
      <c r="I696" t="str">
        <f t="shared" ca="1" si="95"/>
        <v>CL829</v>
      </c>
      <c r="J696" t="str">
        <f t="shared" ca="1" si="96"/>
        <v>Client 829</v>
      </c>
      <c r="K696" t="str">
        <f t="shared" ca="1" si="97"/>
        <v>MK0</v>
      </c>
      <c r="L696" t="str">
        <f ca="1">VLOOKUP(K696,Markets!$C$4:$D705,2)</f>
        <v>Japan</v>
      </c>
      <c r="M696" t="str">
        <f t="shared" ca="1" si="98"/>
        <v>RL1</v>
      </c>
      <c r="N696" t="str">
        <f ca="1">VLOOKUP(M696,Role!$C$4:$D$5,2)</f>
        <v>Backup</v>
      </c>
    </row>
    <row r="697" spans="1:14" x14ac:dyDescent="0.2">
      <c r="A697">
        <f t="shared" ca="1" si="90"/>
        <v>8</v>
      </c>
      <c r="B697">
        <f t="shared" ca="1" si="91"/>
        <v>282</v>
      </c>
      <c r="C697">
        <f t="shared" ca="1" si="92"/>
        <v>1</v>
      </c>
      <c r="D697">
        <f t="shared" ca="1" si="93"/>
        <v>0</v>
      </c>
      <c r="F697" t="str">
        <f t="shared" ca="1" si="94"/>
        <v>TR8</v>
      </c>
      <c r="G697" t="str">
        <f ca="1">VLOOKUP(F697,Traders!$C$4:$E$103,2)</f>
        <v>Alfie-James Hale</v>
      </c>
      <c r="H697" t="str">
        <f ca="1">VLOOKUP(VLOOKUP(F697,Traders!$C$4:$E$103,3),Desks!$C$4:$D706,2)</f>
        <v>Desk 9</v>
      </c>
      <c r="I697" t="str">
        <f t="shared" ca="1" si="95"/>
        <v>CL282</v>
      </c>
      <c r="J697" t="str">
        <f t="shared" ca="1" si="96"/>
        <v>Client 282</v>
      </c>
      <c r="K697" t="str">
        <f t="shared" ca="1" si="97"/>
        <v>MK1</v>
      </c>
      <c r="L697" t="str">
        <f ca="1">VLOOKUP(K697,Markets!$C$4:$D706,2)</f>
        <v>Hong Kong</v>
      </c>
      <c r="M697" t="str">
        <f t="shared" ca="1" si="98"/>
        <v>RL0</v>
      </c>
      <c r="N697" t="str">
        <f ca="1">VLOOKUP(M697,Role!$C$4:$D$5,2)</f>
        <v>Primary</v>
      </c>
    </row>
    <row r="698" spans="1:14" x14ac:dyDescent="0.2">
      <c r="A698">
        <f t="shared" ca="1" si="90"/>
        <v>76</v>
      </c>
      <c r="B698">
        <f t="shared" ca="1" si="91"/>
        <v>865</v>
      </c>
      <c r="C698">
        <f t="shared" ca="1" si="92"/>
        <v>1</v>
      </c>
      <c r="D698">
        <f t="shared" ca="1" si="93"/>
        <v>1</v>
      </c>
      <c r="F698" t="str">
        <f t="shared" ca="1" si="94"/>
        <v>TR76</v>
      </c>
      <c r="G698" t="str">
        <f ca="1">VLOOKUP(F698,Traders!$C$4:$E$103,2)</f>
        <v>Finnian Wolf</v>
      </c>
      <c r="H698" t="str">
        <f ca="1">VLOOKUP(VLOOKUP(F698,Traders!$C$4:$E$103,3),Desks!$C$4:$D707,2)</f>
        <v>Desk 6</v>
      </c>
      <c r="I698" t="str">
        <f t="shared" ca="1" si="95"/>
        <v>CL865</v>
      </c>
      <c r="J698" t="str">
        <f t="shared" ca="1" si="96"/>
        <v>Client 865</v>
      </c>
      <c r="K698" t="str">
        <f t="shared" ca="1" si="97"/>
        <v>MK1</v>
      </c>
      <c r="L698" t="str">
        <f ca="1">VLOOKUP(K698,Markets!$C$4:$D707,2)</f>
        <v>Hong Kong</v>
      </c>
      <c r="M698" t="str">
        <f t="shared" ca="1" si="98"/>
        <v>RL1</v>
      </c>
      <c r="N698" t="str">
        <f ca="1">VLOOKUP(M698,Role!$C$4:$D$5,2)</f>
        <v>Backup</v>
      </c>
    </row>
    <row r="699" spans="1:14" x14ac:dyDescent="0.2">
      <c r="A699">
        <f t="shared" ca="1" si="90"/>
        <v>79</v>
      </c>
      <c r="B699">
        <f t="shared" ca="1" si="91"/>
        <v>607</v>
      </c>
      <c r="C699">
        <f t="shared" ca="1" si="92"/>
        <v>7</v>
      </c>
      <c r="D699">
        <f t="shared" ca="1" si="93"/>
        <v>0</v>
      </c>
      <c r="F699" t="str">
        <f t="shared" ca="1" si="94"/>
        <v>TR79</v>
      </c>
      <c r="G699" t="str">
        <f ca="1">VLOOKUP(F699,Traders!$C$4:$E$103,2)</f>
        <v>Alfie-James Hale</v>
      </c>
      <c r="H699" t="str">
        <f ca="1">VLOOKUP(VLOOKUP(F699,Traders!$C$4:$E$103,3),Desks!$C$4:$D708,2)</f>
        <v>Desk 9</v>
      </c>
      <c r="I699" t="str">
        <f t="shared" ca="1" si="95"/>
        <v>CL607</v>
      </c>
      <c r="J699" t="str">
        <f t="shared" ca="1" si="96"/>
        <v>Client 607</v>
      </c>
      <c r="K699" t="str">
        <f t="shared" ca="1" si="97"/>
        <v>MK7</v>
      </c>
      <c r="L699" t="str">
        <f ca="1">VLOOKUP(K699,Markets!$C$4:$D708,2)</f>
        <v>Taiwan</v>
      </c>
      <c r="M699" t="str">
        <f t="shared" ca="1" si="98"/>
        <v>RL0</v>
      </c>
      <c r="N699" t="str">
        <f ca="1">VLOOKUP(M699,Role!$C$4:$D$5,2)</f>
        <v>Primary</v>
      </c>
    </row>
    <row r="700" spans="1:14" x14ac:dyDescent="0.2">
      <c r="A700">
        <f t="shared" ca="1" si="90"/>
        <v>85</v>
      </c>
      <c r="B700">
        <f t="shared" ca="1" si="91"/>
        <v>511</v>
      </c>
      <c r="C700">
        <f t="shared" ca="1" si="92"/>
        <v>2</v>
      </c>
      <c r="D700">
        <f t="shared" ca="1" si="93"/>
        <v>0</v>
      </c>
      <c r="F700" t="str">
        <f t="shared" ca="1" si="94"/>
        <v>TR85</v>
      </c>
      <c r="G700" t="str">
        <f ca="1">VLOOKUP(F700,Traders!$C$4:$E$103,2)</f>
        <v>Conor Castillo</v>
      </c>
      <c r="H700" t="str">
        <f ca="1">VLOOKUP(VLOOKUP(F700,Traders!$C$4:$E$103,3),Desks!$C$4:$D709,2)</f>
        <v>Desk 5</v>
      </c>
      <c r="I700" t="str">
        <f t="shared" ca="1" si="95"/>
        <v>CL511</v>
      </c>
      <c r="J700" t="str">
        <f t="shared" ca="1" si="96"/>
        <v>Client 511</v>
      </c>
      <c r="K700" t="str">
        <f t="shared" ca="1" si="97"/>
        <v>MK2</v>
      </c>
      <c r="L700" t="str">
        <f ca="1">VLOOKUP(K700,Markets!$C$4:$D709,2)</f>
        <v>China</v>
      </c>
      <c r="M700" t="str">
        <f t="shared" ca="1" si="98"/>
        <v>RL0</v>
      </c>
      <c r="N700" t="str">
        <f ca="1">VLOOKUP(M700,Role!$C$4:$D$5,2)</f>
        <v>Primary</v>
      </c>
    </row>
    <row r="701" spans="1:14" x14ac:dyDescent="0.2">
      <c r="A701">
        <f t="shared" ca="1" si="90"/>
        <v>31</v>
      </c>
      <c r="B701">
        <f t="shared" ca="1" si="91"/>
        <v>299</v>
      </c>
      <c r="C701">
        <f t="shared" ca="1" si="92"/>
        <v>1</v>
      </c>
      <c r="D701">
        <f t="shared" ca="1" si="93"/>
        <v>0</v>
      </c>
      <c r="F701" t="str">
        <f t="shared" ca="1" si="94"/>
        <v>TR31</v>
      </c>
      <c r="G701" t="str">
        <f ca="1">VLOOKUP(F701,Traders!$C$4:$E$103,2)</f>
        <v>Sahil Acevedo</v>
      </c>
      <c r="H701" t="str">
        <f ca="1">VLOOKUP(VLOOKUP(F701,Traders!$C$4:$E$103,3),Desks!$C$4:$D710,2)</f>
        <v>Desk 1</v>
      </c>
      <c r="I701" t="str">
        <f t="shared" ca="1" si="95"/>
        <v>CL299</v>
      </c>
      <c r="J701" t="str">
        <f t="shared" ca="1" si="96"/>
        <v>Client 299</v>
      </c>
      <c r="K701" t="str">
        <f t="shared" ca="1" si="97"/>
        <v>MK1</v>
      </c>
      <c r="L701" t="str">
        <f ca="1">VLOOKUP(K701,Markets!$C$4:$D710,2)</f>
        <v>Hong Kong</v>
      </c>
      <c r="M701" t="str">
        <f t="shared" ca="1" si="98"/>
        <v>RL0</v>
      </c>
      <c r="N701" t="str">
        <f ca="1">VLOOKUP(M701,Role!$C$4:$D$5,2)</f>
        <v>Primary</v>
      </c>
    </row>
    <row r="702" spans="1:14" x14ac:dyDescent="0.2">
      <c r="A702">
        <f t="shared" ca="1" si="90"/>
        <v>63</v>
      </c>
      <c r="B702">
        <f t="shared" ca="1" si="91"/>
        <v>474</v>
      </c>
      <c r="C702">
        <f t="shared" ca="1" si="92"/>
        <v>5</v>
      </c>
      <c r="D702">
        <f t="shared" ca="1" si="93"/>
        <v>0</v>
      </c>
      <c r="F702" t="str">
        <f t="shared" ca="1" si="94"/>
        <v>TR63</v>
      </c>
      <c r="G702" t="str">
        <f ca="1">VLOOKUP(F702,Traders!$C$4:$E$103,2)</f>
        <v>Neel Donald</v>
      </c>
      <c r="H702" t="str">
        <f ca="1">VLOOKUP(VLOOKUP(F702,Traders!$C$4:$E$103,3),Desks!$C$4:$D711,2)</f>
        <v>Desk 3</v>
      </c>
      <c r="I702" t="str">
        <f t="shared" ca="1" si="95"/>
        <v>CL474</v>
      </c>
      <c r="J702" t="str">
        <f t="shared" ca="1" si="96"/>
        <v>Client 474</v>
      </c>
      <c r="K702" t="str">
        <f t="shared" ca="1" si="97"/>
        <v>MK5</v>
      </c>
      <c r="L702" t="str">
        <f ca="1">VLOOKUP(K702,Markets!$C$4:$D711,2)</f>
        <v>Malaysia</v>
      </c>
      <c r="M702" t="str">
        <f t="shared" ca="1" si="98"/>
        <v>RL0</v>
      </c>
      <c r="N702" t="str">
        <f ca="1">VLOOKUP(M702,Role!$C$4:$D$5,2)</f>
        <v>Primary</v>
      </c>
    </row>
    <row r="703" spans="1:14" x14ac:dyDescent="0.2">
      <c r="A703">
        <f t="shared" ca="1" si="90"/>
        <v>64</v>
      </c>
      <c r="B703">
        <f t="shared" ca="1" si="91"/>
        <v>136</v>
      </c>
      <c r="C703">
        <f t="shared" ca="1" si="92"/>
        <v>7</v>
      </c>
      <c r="D703">
        <f t="shared" ca="1" si="93"/>
        <v>1</v>
      </c>
      <c r="F703" t="str">
        <f t="shared" ca="1" si="94"/>
        <v>TR64</v>
      </c>
      <c r="G703" t="str">
        <f ca="1">VLOOKUP(F703,Traders!$C$4:$E$103,2)</f>
        <v>Julien Shelton</v>
      </c>
      <c r="H703" t="str">
        <f ca="1">VLOOKUP(VLOOKUP(F703,Traders!$C$4:$E$103,3),Desks!$C$4:$D712,2)</f>
        <v>Desk 4</v>
      </c>
      <c r="I703" t="str">
        <f t="shared" ca="1" si="95"/>
        <v>CL136</v>
      </c>
      <c r="J703" t="str">
        <f t="shared" ca="1" si="96"/>
        <v>Client 136</v>
      </c>
      <c r="K703" t="str">
        <f t="shared" ca="1" si="97"/>
        <v>MK7</v>
      </c>
      <c r="L703" t="str">
        <f ca="1">VLOOKUP(K703,Markets!$C$4:$D712,2)</f>
        <v>Taiwan</v>
      </c>
      <c r="M703" t="str">
        <f t="shared" ca="1" si="98"/>
        <v>RL1</v>
      </c>
      <c r="N703" t="str">
        <f ca="1">VLOOKUP(M703,Role!$C$4:$D$5,2)</f>
        <v>Backup</v>
      </c>
    </row>
    <row r="704" spans="1:14" x14ac:dyDescent="0.2">
      <c r="A704">
        <f t="shared" ca="1" si="90"/>
        <v>81</v>
      </c>
      <c r="B704">
        <f t="shared" ca="1" si="91"/>
        <v>78</v>
      </c>
      <c r="C704">
        <f t="shared" ca="1" si="92"/>
        <v>1</v>
      </c>
      <c r="D704">
        <f t="shared" ca="1" si="93"/>
        <v>1</v>
      </c>
      <c r="F704" t="str">
        <f t="shared" ca="1" si="94"/>
        <v>TR81</v>
      </c>
      <c r="G704" t="str">
        <f ca="1">VLOOKUP(F704,Traders!$C$4:$E$103,2)</f>
        <v>Tariq Thorpe</v>
      </c>
      <c r="H704" t="str">
        <f ca="1">VLOOKUP(VLOOKUP(F704,Traders!$C$4:$E$103,3),Desks!$C$4:$D713,2)</f>
        <v>Desk 1</v>
      </c>
      <c r="I704" t="str">
        <f t="shared" ca="1" si="95"/>
        <v>CL78</v>
      </c>
      <c r="J704" t="str">
        <f t="shared" ca="1" si="96"/>
        <v>Client 78</v>
      </c>
      <c r="K704" t="str">
        <f t="shared" ca="1" si="97"/>
        <v>MK1</v>
      </c>
      <c r="L704" t="str">
        <f ca="1">VLOOKUP(K704,Markets!$C$4:$D713,2)</f>
        <v>Hong Kong</v>
      </c>
      <c r="M704" t="str">
        <f t="shared" ca="1" si="98"/>
        <v>RL1</v>
      </c>
      <c r="N704" t="str">
        <f ca="1">VLOOKUP(M704,Role!$C$4:$D$5,2)</f>
        <v>Backup</v>
      </c>
    </row>
    <row r="705" spans="1:14" x14ac:dyDescent="0.2">
      <c r="A705">
        <f t="shared" ca="1" si="90"/>
        <v>53</v>
      </c>
      <c r="B705">
        <f t="shared" ca="1" si="91"/>
        <v>509</v>
      </c>
      <c r="C705">
        <f t="shared" ca="1" si="92"/>
        <v>6</v>
      </c>
      <c r="D705">
        <f t="shared" ca="1" si="93"/>
        <v>1</v>
      </c>
      <c r="F705" t="str">
        <f t="shared" ca="1" si="94"/>
        <v>TR53</v>
      </c>
      <c r="G705" t="str">
        <f ca="1">VLOOKUP(F705,Traders!$C$4:$E$103,2)</f>
        <v>Manal Stanton</v>
      </c>
      <c r="H705" t="str">
        <f ca="1">VLOOKUP(VLOOKUP(F705,Traders!$C$4:$E$103,3),Desks!$C$4:$D714,2)</f>
        <v>Desk 3</v>
      </c>
      <c r="I705" t="str">
        <f t="shared" ca="1" si="95"/>
        <v>CL509</v>
      </c>
      <c r="J705" t="str">
        <f t="shared" ca="1" si="96"/>
        <v>Client 509</v>
      </c>
      <c r="K705" t="str">
        <f t="shared" ca="1" si="97"/>
        <v>MK6</v>
      </c>
      <c r="L705" t="str">
        <f ca="1">VLOOKUP(K705,Markets!$C$4:$D714,2)</f>
        <v>Australia</v>
      </c>
      <c r="M705" t="str">
        <f t="shared" ca="1" si="98"/>
        <v>RL1</v>
      </c>
      <c r="N705" t="str">
        <f ca="1">VLOOKUP(M705,Role!$C$4:$D$5,2)</f>
        <v>Backup</v>
      </c>
    </row>
    <row r="706" spans="1:14" x14ac:dyDescent="0.2">
      <c r="A706">
        <f t="shared" ca="1" si="90"/>
        <v>61</v>
      </c>
      <c r="B706">
        <f t="shared" ca="1" si="91"/>
        <v>548</v>
      </c>
      <c r="C706">
        <f t="shared" ca="1" si="92"/>
        <v>0</v>
      </c>
      <c r="D706">
        <f t="shared" ca="1" si="93"/>
        <v>1</v>
      </c>
      <c r="F706" t="str">
        <f t="shared" ca="1" si="94"/>
        <v>TR61</v>
      </c>
      <c r="G706" t="str">
        <f ca="1">VLOOKUP(F706,Traders!$C$4:$E$103,2)</f>
        <v>Riccardo Fields</v>
      </c>
      <c r="H706" t="str">
        <f ca="1">VLOOKUP(VLOOKUP(F706,Traders!$C$4:$E$103,3),Desks!$C$4:$D715,2)</f>
        <v>Desk 1</v>
      </c>
      <c r="I706" t="str">
        <f t="shared" ca="1" si="95"/>
        <v>CL548</v>
      </c>
      <c r="J706" t="str">
        <f t="shared" ca="1" si="96"/>
        <v>Client 548</v>
      </c>
      <c r="K706" t="str">
        <f t="shared" ca="1" si="97"/>
        <v>MK0</v>
      </c>
      <c r="L706" t="str">
        <f ca="1">VLOOKUP(K706,Markets!$C$4:$D715,2)</f>
        <v>Japan</v>
      </c>
      <c r="M706" t="str">
        <f t="shared" ca="1" si="98"/>
        <v>RL1</v>
      </c>
      <c r="N706" t="str">
        <f ca="1">VLOOKUP(M706,Role!$C$4:$D$5,2)</f>
        <v>Backup</v>
      </c>
    </row>
    <row r="707" spans="1:14" x14ac:dyDescent="0.2">
      <c r="A707">
        <f t="shared" ca="1" si="90"/>
        <v>65</v>
      </c>
      <c r="B707">
        <f t="shared" ca="1" si="91"/>
        <v>446</v>
      </c>
      <c r="C707">
        <f t="shared" ca="1" si="92"/>
        <v>7</v>
      </c>
      <c r="D707">
        <f t="shared" ca="1" si="93"/>
        <v>1</v>
      </c>
      <c r="F707" t="str">
        <f t="shared" ca="1" si="94"/>
        <v>TR65</v>
      </c>
      <c r="G707" t="str">
        <f ca="1">VLOOKUP(F707,Traders!$C$4:$E$103,2)</f>
        <v>Humzah Clark</v>
      </c>
      <c r="H707" t="str">
        <f ca="1">VLOOKUP(VLOOKUP(F707,Traders!$C$4:$E$103,3),Desks!$C$4:$D716,2)</f>
        <v>Desk 5</v>
      </c>
      <c r="I707" t="str">
        <f t="shared" ca="1" si="95"/>
        <v>CL446</v>
      </c>
      <c r="J707" t="str">
        <f t="shared" ca="1" si="96"/>
        <v>Client 446</v>
      </c>
      <c r="K707" t="str">
        <f t="shared" ca="1" si="97"/>
        <v>MK7</v>
      </c>
      <c r="L707" t="str">
        <f ca="1">VLOOKUP(K707,Markets!$C$4:$D716,2)</f>
        <v>Taiwan</v>
      </c>
      <c r="M707" t="str">
        <f t="shared" ca="1" si="98"/>
        <v>RL1</v>
      </c>
      <c r="N707" t="str">
        <f ca="1">VLOOKUP(M707,Role!$C$4:$D$5,2)</f>
        <v>Backup</v>
      </c>
    </row>
    <row r="708" spans="1:14" x14ac:dyDescent="0.2">
      <c r="A708">
        <f t="shared" ca="1" si="90"/>
        <v>24</v>
      </c>
      <c r="B708">
        <f t="shared" ca="1" si="91"/>
        <v>230</v>
      </c>
      <c r="C708">
        <f t="shared" ca="1" si="92"/>
        <v>8</v>
      </c>
      <c r="D708">
        <f t="shared" ca="1" si="93"/>
        <v>1</v>
      </c>
      <c r="F708" t="str">
        <f t="shared" ca="1" si="94"/>
        <v>TR24</v>
      </c>
      <c r="G708" t="str">
        <f ca="1">VLOOKUP(F708,Traders!$C$4:$E$103,2)</f>
        <v>Hilda Moreno</v>
      </c>
      <c r="H708" t="str">
        <f ca="1">VLOOKUP(VLOOKUP(F708,Traders!$C$4:$E$103,3),Desks!$C$4:$D717,2)</f>
        <v>Desk 4</v>
      </c>
      <c r="I708" t="str">
        <f t="shared" ca="1" si="95"/>
        <v>CL230</v>
      </c>
      <c r="J708" t="str">
        <f t="shared" ca="1" si="96"/>
        <v>Client 230</v>
      </c>
      <c r="K708" t="str">
        <f t="shared" ca="1" si="97"/>
        <v>MK8</v>
      </c>
      <c r="L708" t="str">
        <f ca="1">VLOOKUP(K708,Markets!$C$4:$D717,2)</f>
        <v>India</v>
      </c>
      <c r="M708" t="str">
        <f t="shared" ca="1" si="98"/>
        <v>RL1</v>
      </c>
      <c r="N708" t="str">
        <f ca="1">VLOOKUP(M708,Role!$C$4:$D$5,2)</f>
        <v>Backup</v>
      </c>
    </row>
    <row r="709" spans="1:14" x14ac:dyDescent="0.2">
      <c r="A709">
        <f t="shared" ref="A709:A772" ca="1" si="99">RANDBETWEEN(0,99)</f>
        <v>28</v>
      </c>
      <c r="B709">
        <f t="shared" ref="B709:B772" ca="1" si="100">RANDBETWEEN(0,999)</f>
        <v>382</v>
      </c>
      <c r="C709">
        <f t="shared" ref="C709:C772" ca="1" si="101">RANDBETWEEN(0,9)</f>
        <v>8</v>
      </c>
      <c r="D709">
        <f t="shared" ref="D709:D772" ca="1" si="102">RANDBETWEEN(0,1)</f>
        <v>1</v>
      </c>
      <c r="F709" t="str">
        <f t="shared" ref="F709:F772" ca="1" si="103">"TR"&amp;A709</f>
        <v>TR28</v>
      </c>
      <c r="G709" t="str">
        <f ca="1">VLOOKUP(F709,Traders!$C$4:$E$103,2)</f>
        <v>Asma Millar</v>
      </c>
      <c r="H709" t="str">
        <f ca="1">VLOOKUP(VLOOKUP(F709,Traders!$C$4:$E$103,3),Desks!$C$4:$D718,2)</f>
        <v>Desk 8</v>
      </c>
      <c r="I709" t="str">
        <f t="shared" ref="I709:I772" ca="1" si="104">"CL"&amp;B709</f>
        <v>CL382</v>
      </c>
      <c r="J709" t="str">
        <f t="shared" ref="J709:J772" ca="1" si="105">"Client " &amp; B709</f>
        <v>Client 382</v>
      </c>
      <c r="K709" t="str">
        <f t="shared" ref="K709:K772" ca="1" si="106">"MK"&amp;C709</f>
        <v>MK8</v>
      </c>
      <c r="L709" t="str">
        <f ca="1">VLOOKUP(K709,Markets!$C$4:$D718,2)</f>
        <v>India</v>
      </c>
      <c r="M709" t="str">
        <f t="shared" ref="M709:M772" ca="1" si="107">"RL"&amp;D709</f>
        <v>RL1</v>
      </c>
      <c r="N709" t="str">
        <f ca="1">VLOOKUP(M709,Role!$C$4:$D$5,2)</f>
        <v>Backup</v>
      </c>
    </row>
    <row r="710" spans="1:14" x14ac:dyDescent="0.2">
      <c r="A710">
        <f t="shared" ca="1" si="99"/>
        <v>56</v>
      </c>
      <c r="B710">
        <f t="shared" ca="1" si="100"/>
        <v>116</v>
      </c>
      <c r="C710">
        <f t="shared" ca="1" si="101"/>
        <v>4</v>
      </c>
      <c r="D710">
        <f t="shared" ca="1" si="102"/>
        <v>0</v>
      </c>
      <c r="F710" t="str">
        <f t="shared" ca="1" si="103"/>
        <v>TR56</v>
      </c>
      <c r="G710" t="str">
        <f ca="1">VLOOKUP(F710,Traders!$C$4:$E$103,2)</f>
        <v>Ahmet Faulkner</v>
      </c>
      <c r="H710" t="str">
        <f ca="1">VLOOKUP(VLOOKUP(F710,Traders!$C$4:$E$103,3),Desks!$C$4:$D719,2)</f>
        <v>Desk 6</v>
      </c>
      <c r="I710" t="str">
        <f t="shared" ca="1" si="104"/>
        <v>CL116</v>
      </c>
      <c r="J710" t="str">
        <f t="shared" ca="1" si="105"/>
        <v>Client 116</v>
      </c>
      <c r="K710" t="str">
        <f t="shared" ca="1" si="106"/>
        <v>MK4</v>
      </c>
      <c r="L710" t="str">
        <f ca="1">VLOOKUP(K710,Markets!$C$4:$D719,2)</f>
        <v>Korea</v>
      </c>
      <c r="M710" t="str">
        <f t="shared" ca="1" si="107"/>
        <v>RL0</v>
      </c>
      <c r="N710" t="str">
        <f ca="1">VLOOKUP(M710,Role!$C$4:$D$5,2)</f>
        <v>Primary</v>
      </c>
    </row>
    <row r="711" spans="1:14" x14ac:dyDescent="0.2">
      <c r="A711">
        <f t="shared" ca="1" si="99"/>
        <v>76</v>
      </c>
      <c r="B711">
        <f t="shared" ca="1" si="100"/>
        <v>441</v>
      </c>
      <c r="C711">
        <f t="shared" ca="1" si="101"/>
        <v>2</v>
      </c>
      <c r="D711">
        <f t="shared" ca="1" si="102"/>
        <v>1</v>
      </c>
      <c r="F711" t="str">
        <f t="shared" ca="1" si="103"/>
        <v>TR76</v>
      </c>
      <c r="G711" t="str">
        <f ca="1">VLOOKUP(F711,Traders!$C$4:$E$103,2)</f>
        <v>Finnian Wolf</v>
      </c>
      <c r="H711" t="str">
        <f ca="1">VLOOKUP(VLOOKUP(F711,Traders!$C$4:$E$103,3),Desks!$C$4:$D720,2)</f>
        <v>Desk 6</v>
      </c>
      <c r="I711" t="str">
        <f t="shared" ca="1" si="104"/>
        <v>CL441</v>
      </c>
      <c r="J711" t="str">
        <f t="shared" ca="1" si="105"/>
        <v>Client 441</v>
      </c>
      <c r="K711" t="str">
        <f t="shared" ca="1" si="106"/>
        <v>MK2</v>
      </c>
      <c r="L711" t="str">
        <f ca="1">VLOOKUP(K711,Markets!$C$4:$D720,2)</f>
        <v>China</v>
      </c>
      <c r="M711" t="str">
        <f t="shared" ca="1" si="107"/>
        <v>RL1</v>
      </c>
      <c r="N711" t="str">
        <f ca="1">VLOOKUP(M711,Role!$C$4:$D$5,2)</f>
        <v>Backup</v>
      </c>
    </row>
    <row r="712" spans="1:14" x14ac:dyDescent="0.2">
      <c r="A712">
        <f t="shared" ca="1" si="99"/>
        <v>51</v>
      </c>
      <c r="B712">
        <f t="shared" ca="1" si="100"/>
        <v>968</v>
      </c>
      <c r="C712">
        <f t="shared" ca="1" si="101"/>
        <v>7</v>
      </c>
      <c r="D712">
        <f t="shared" ca="1" si="102"/>
        <v>1</v>
      </c>
      <c r="F712" t="str">
        <f t="shared" ca="1" si="103"/>
        <v>TR51</v>
      </c>
      <c r="G712" t="str">
        <f ca="1">VLOOKUP(F712,Traders!$C$4:$E$103,2)</f>
        <v>Cynthia Davis</v>
      </c>
      <c r="H712" t="str">
        <f ca="1">VLOOKUP(VLOOKUP(F712,Traders!$C$4:$E$103,3),Desks!$C$4:$D721,2)</f>
        <v>Desk 1</v>
      </c>
      <c r="I712" t="str">
        <f t="shared" ca="1" si="104"/>
        <v>CL968</v>
      </c>
      <c r="J712" t="str">
        <f t="shared" ca="1" si="105"/>
        <v>Client 968</v>
      </c>
      <c r="K712" t="str">
        <f t="shared" ca="1" si="106"/>
        <v>MK7</v>
      </c>
      <c r="L712" t="str">
        <f ca="1">VLOOKUP(K712,Markets!$C$4:$D721,2)</f>
        <v>Taiwan</v>
      </c>
      <c r="M712" t="str">
        <f t="shared" ca="1" si="107"/>
        <v>RL1</v>
      </c>
      <c r="N712" t="str">
        <f ca="1">VLOOKUP(M712,Role!$C$4:$D$5,2)</f>
        <v>Backup</v>
      </c>
    </row>
    <row r="713" spans="1:14" x14ac:dyDescent="0.2">
      <c r="A713">
        <f t="shared" ca="1" si="99"/>
        <v>15</v>
      </c>
      <c r="B713">
        <f t="shared" ca="1" si="100"/>
        <v>646</v>
      </c>
      <c r="C713">
        <f t="shared" ca="1" si="101"/>
        <v>9</v>
      </c>
      <c r="D713">
        <f t="shared" ca="1" si="102"/>
        <v>0</v>
      </c>
      <c r="F713" t="str">
        <f t="shared" ca="1" si="103"/>
        <v>TR15</v>
      </c>
      <c r="G713" t="str">
        <f ca="1">VLOOKUP(F713,Traders!$C$4:$E$103,2)</f>
        <v>Syed Galvan</v>
      </c>
      <c r="H713" t="str">
        <f ca="1">VLOOKUP(VLOOKUP(F713,Traders!$C$4:$E$103,3),Desks!$C$4:$D722,2)</f>
        <v>Desk 5</v>
      </c>
      <c r="I713" t="str">
        <f t="shared" ca="1" si="104"/>
        <v>CL646</v>
      </c>
      <c r="J713" t="str">
        <f t="shared" ca="1" si="105"/>
        <v>Client 646</v>
      </c>
      <c r="K713" t="str">
        <f t="shared" ca="1" si="106"/>
        <v>MK9</v>
      </c>
      <c r="L713" t="str">
        <f ca="1">VLOOKUP(K713,Markets!$C$4:$D722,2)</f>
        <v>New Zealand</v>
      </c>
      <c r="M713" t="str">
        <f t="shared" ca="1" si="107"/>
        <v>RL0</v>
      </c>
      <c r="N713" t="str">
        <f ca="1">VLOOKUP(M713,Role!$C$4:$D$5,2)</f>
        <v>Primary</v>
      </c>
    </row>
    <row r="714" spans="1:14" x14ac:dyDescent="0.2">
      <c r="A714">
        <f t="shared" ca="1" si="99"/>
        <v>73</v>
      </c>
      <c r="B714">
        <f t="shared" ca="1" si="100"/>
        <v>605</v>
      </c>
      <c r="C714">
        <f t="shared" ca="1" si="101"/>
        <v>2</v>
      </c>
      <c r="D714">
        <f t="shared" ca="1" si="102"/>
        <v>1</v>
      </c>
      <c r="F714" t="str">
        <f t="shared" ca="1" si="103"/>
        <v>TR73</v>
      </c>
      <c r="G714" t="str">
        <f ca="1">VLOOKUP(F714,Traders!$C$4:$E$103,2)</f>
        <v>Bridie Bannister</v>
      </c>
      <c r="H714" t="str">
        <f ca="1">VLOOKUP(VLOOKUP(F714,Traders!$C$4:$E$103,3),Desks!$C$4:$D723,2)</f>
        <v>Desk 3</v>
      </c>
      <c r="I714" t="str">
        <f t="shared" ca="1" si="104"/>
        <v>CL605</v>
      </c>
      <c r="J714" t="str">
        <f t="shared" ca="1" si="105"/>
        <v>Client 605</v>
      </c>
      <c r="K714" t="str">
        <f t="shared" ca="1" si="106"/>
        <v>MK2</v>
      </c>
      <c r="L714" t="str">
        <f ca="1">VLOOKUP(K714,Markets!$C$4:$D723,2)</f>
        <v>China</v>
      </c>
      <c r="M714" t="str">
        <f t="shared" ca="1" si="107"/>
        <v>RL1</v>
      </c>
      <c r="N714" t="str">
        <f ca="1">VLOOKUP(M714,Role!$C$4:$D$5,2)</f>
        <v>Backup</v>
      </c>
    </row>
    <row r="715" spans="1:14" x14ac:dyDescent="0.2">
      <c r="A715">
        <f t="shared" ca="1" si="99"/>
        <v>39</v>
      </c>
      <c r="B715">
        <f t="shared" ca="1" si="100"/>
        <v>236</v>
      </c>
      <c r="C715">
        <f t="shared" ca="1" si="101"/>
        <v>3</v>
      </c>
      <c r="D715">
        <f t="shared" ca="1" si="102"/>
        <v>1</v>
      </c>
      <c r="F715" t="str">
        <f t="shared" ca="1" si="103"/>
        <v>TR39</v>
      </c>
      <c r="G715" t="str">
        <f ca="1">VLOOKUP(F715,Traders!$C$4:$E$103,2)</f>
        <v>Colin Hodgson</v>
      </c>
      <c r="H715" t="str">
        <f ca="1">VLOOKUP(VLOOKUP(F715,Traders!$C$4:$E$103,3),Desks!$C$4:$D724,2)</f>
        <v>Desk 9</v>
      </c>
      <c r="I715" t="str">
        <f t="shared" ca="1" si="104"/>
        <v>CL236</v>
      </c>
      <c r="J715" t="str">
        <f t="shared" ca="1" si="105"/>
        <v>Client 236</v>
      </c>
      <c r="K715" t="str">
        <f t="shared" ca="1" si="106"/>
        <v>MK3</v>
      </c>
      <c r="L715" t="str">
        <f ca="1">VLOOKUP(K715,Markets!$C$4:$D724,2)</f>
        <v>Singapore</v>
      </c>
      <c r="M715" t="str">
        <f t="shared" ca="1" si="107"/>
        <v>RL1</v>
      </c>
      <c r="N715" t="str">
        <f ca="1">VLOOKUP(M715,Role!$C$4:$D$5,2)</f>
        <v>Backup</v>
      </c>
    </row>
    <row r="716" spans="1:14" x14ac:dyDescent="0.2">
      <c r="A716">
        <f t="shared" ca="1" si="99"/>
        <v>52</v>
      </c>
      <c r="B716">
        <f t="shared" ca="1" si="100"/>
        <v>545</v>
      </c>
      <c r="C716">
        <f t="shared" ca="1" si="101"/>
        <v>8</v>
      </c>
      <c r="D716">
        <f t="shared" ca="1" si="102"/>
        <v>1</v>
      </c>
      <c r="F716" t="str">
        <f t="shared" ca="1" si="103"/>
        <v>TR52</v>
      </c>
      <c r="G716" t="str">
        <f ca="1">VLOOKUP(F716,Traders!$C$4:$E$103,2)</f>
        <v>Colleen Dunlop</v>
      </c>
      <c r="H716" t="str">
        <f ca="1">VLOOKUP(VLOOKUP(F716,Traders!$C$4:$E$103,3),Desks!$C$4:$D725,2)</f>
        <v>Desk 2</v>
      </c>
      <c r="I716" t="str">
        <f t="shared" ca="1" si="104"/>
        <v>CL545</v>
      </c>
      <c r="J716" t="str">
        <f t="shared" ca="1" si="105"/>
        <v>Client 545</v>
      </c>
      <c r="K716" t="str">
        <f t="shared" ca="1" si="106"/>
        <v>MK8</v>
      </c>
      <c r="L716" t="str">
        <f ca="1">VLOOKUP(K716,Markets!$C$4:$D725,2)</f>
        <v>India</v>
      </c>
      <c r="M716" t="str">
        <f t="shared" ca="1" si="107"/>
        <v>RL1</v>
      </c>
      <c r="N716" t="str">
        <f ca="1">VLOOKUP(M716,Role!$C$4:$D$5,2)</f>
        <v>Backup</v>
      </c>
    </row>
    <row r="717" spans="1:14" x14ac:dyDescent="0.2">
      <c r="A717">
        <f t="shared" ca="1" si="99"/>
        <v>10</v>
      </c>
      <c r="B717">
        <f t="shared" ca="1" si="100"/>
        <v>973</v>
      </c>
      <c r="C717">
        <f t="shared" ca="1" si="101"/>
        <v>3</v>
      </c>
      <c r="D717">
        <f t="shared" ca="1" si="102"/>
        <v>1</v>
      </c>
      <c r="F717" t="str">
        <f t="shared" ca="1" si="103"/>
        <v>TR10</v>
      </c>
      <c r="G717" t="str">
        <f ca="1">VLOOKUP(F717,Traders!$C$4:$E$103,2)</f>
        <v>Shyam Carlson</v>
      </c>
      <c r="H717" t="str">
        <f ca="1">VLOOKUP(VLOOKUP(F717,Traders!$C$4:$E$103,3),Desks!$C$4:$D726,2)</f>
        <v>Desk 1</v>
      </c>
      <c r="I717" t="str">
        <f t="shared" ca="1" si="104"/>
        <v>CL973</v>
      </c>
      <c r="J717" t="str">
        <f t="shared" ca="1" si="105"/>
        <v>Client 973</v>
      </c>
      <c r="K717" t="str">
        <f t="shared" ca="1" si="106"/>
        <v>MK3</v>
      </c>
      <c r="L717" t="str">
        <f ca="1">VLOOKUP(K717,Markets!$C$4:$D726,2)</f>
        <v>Singapore</v>
      </c>
      <c r="M717" t="str">
        <f t="shared" ca="1" si="107"/>
        <v>RL1</v>
      </c>
      <c r="N717" t="str">
        <f ca="1">VLOOKUP(M717,Role!$C$4:$D$5,2)</f>
        <v>Backup</v>
      </c>
    </row>
    <row r="718" spans="1:14" x14ac:dyDescent="0.2">
      <c r="A718">
        <f t="shared" ca="1" si="99"/>
        <v>85</v>
      </c>
      <c r="B718">
        <f t="shared" ca="1" si="100"/>
        <v>38</v>
      </c>
      <c r="C718">
        <f t="shared" ca="1" si="101"/>
        <v>6</v>
      </c>
      <c r="D718">
        <f t="shared" ca="1" si="102"/>
        <v>1</v>
      </c>
      <c r="F718" t="str">
        <f t="shared" ca="1" si="103"/>
        <v>TR85</v>
      </c>
      <c r="G718" t="str">
        <f ca="1">VLOOKUP(F718,Traders!$C$4:$E$103,2)</f>
        <v>Conor Castillo</v>
      </c>
      <c r="H718" t="str">
        <f ca="1">VLOOKUP(VLOOKUP(F718,Traders!$C$4:$E$103,3),Desks!$C$4:$D727,2)</f>
        <v>Desk 5</v>
      </c>
      <c r="I718" t="str">
        <f t="shared" ca="1" si="104"/>
        <v>CL38</v>
      </c>
      <c r="J718" t="str">
        <f t="shared" ca="1" si="105"/>
        <v>Client 38</v>
      </c>
      <c r="K718" t="str">
        <f t="shared" ca="1" si="106"/>
        <v>MK6</v>
      </c>
      <c r="L718" t="str">
        <f ca="1">VLOOKUP(K718,Markets!$C$4:$D727,2)</f>
        <v>Australia</v>
      </c>
      <c r="M718" t="str">
        <f t="shared" ca="1" si="107"/>
        <v>RL1</v>
      </c>
      <c r="N718" t="str">
        <f ca="1">VLOOKUP(M718,Role!$C$4:$D$5,2)</f>
        <v>Backup</v>
      </c>
    </row>
    <row r="719" spans="1:14" x14ac:dyDescent="0.2">
      <c r="A719">
        <f t="shared" ca="1" si="99"/>
        <v>20</v>
      </c>
      <c r="B719">
        <f t="shared" ca="1" si="100"/>
        <v>559</v>
      </c>
      <c r="C719">
        <f t="shared" ca="1" si="101"/>
        <v>9</v>
      </c>
      <c r="D719">
        <f t="shared" ca="1" si="102"/>
        <v>0</v>
      </c>
      <c r="F719" t="str">
        <f t="shared" ca="1" si="103"/>
        <v>TR20</v>
      </c>
      <c r="G719" t="str">
        <f ca="1">VLOOKUP(F719,Traders!$C$4:$E$103,2)</f>
        <v>Teigan Greig</v>
      </c>
      <c r="H719" t="str">
        <f ca="1">VLOOKUP(VLOOKUP(F719,Traders!$C$4:$E$103,3),Desks!$C$4:$D728,2)</f>
        <v>Desk 0</v>
      </c>
      <c r="I719" t="str">
        <f t="shared" ca="1" si="104"/>
        <v>CL559</v>
      </c>
      <c r="J719" t="str">
        <f t="shared" ca="1" si="105"/>
        <v>Client 559</v>
      </c>
      <c r="K719" t="str">
        <f t="shared" ca="1" si="106"/>
        <v>MK9</v>
      </c>
      <c r="L719" t="str">
        <f ca="1">VLOOKUP(K719,Markets!$C$4:$D728,2)</f>
        <v>New Zealand</v>
      </c>
      <c r="M719" t="str">
        <f t="shared" ca="1" si="107"/>
        <v>RL0</v>
      </c>
      <c r="N719" t="str">
        <f ca="1">VLOOKUP(M719,Role!$C$4:$D$5,2)</f>
        <v>Primary</v>
      </c>
    </row>
    <row r="720" spans="1:14" x14ac:dyDescent="0.2">
      <c r="A720">
        <f t="shared" ca="1" si="99"/>
        <v>48</v>
      </c>
      <c r="B720">
        <f t="shared" ca="1" si="100"/>
        <v>982</v>
      </c>
      <c r="C720">
        <f t="shared" ca="1" si="101"/>
        <v>1</v>
      </c>
      <c r="D720">
        <f t="shared" ca="1" si="102"/>
        <v>0</v>
      </c>
      <c r="F720" t="str">
        <f t="shared" ca="1" si="103"/>
        <v>TR48</v>
      </c>
      <c r="G720" t="str">
        <f ca="1">VLOOKUP(F720,Traders!$C$4:$E$103,2)</f>
        <v>Caris Parkinson</v>
      </c>
      <c r="H720" t="str">
        <f ca="1">VLOOKUP(VLOOKUP(F720,Traders!$C$4:$E$103,3),Desks!$C$4:$D729,2)</f>
        <v>Desk 8</v>
      </c>
      <c r="I720" t="str">
        <f t="shared" ca="1" si="104"/>
        <v>CL982</v>
      </c>
      <c r="J720" t="str">
        <f t="shared" ca="1" si="105"/>
        <v>Client 982</v>
      </c>
      <c r="K720" t="str">
        <f t="shared" ca="1" si="106"/>
        <v>MK1</v>
      </c>
      <c r="L720" t="str">
        <f ca="1">VLOOKUP(K720,Markets!$C$4:$D729,2)</f>
        <v>Hong Kong</v>
      </c>
      <c r="M720" t="str">
        <f t="shared" ca="1" si="107"/>
        <v>RL0</v>
      </c>
      <c r="N720" t="str">
        <f ca="1">VLOOKUP(M720,Role!$C$4:$D$5,2)</f>
        <v>Primary</v>
      </c>
    </row>
    <row r="721" spans="1:14" x14ac:dyDescent="0.2">
      <c r="A721">
        <f t="shared" ca="1" si="99"/>
        <v>89</v>
      </c>
      <c r="B721">
        <f t="shared" ca="1" si="100"/>
        <v>695</v>
      </c>
      <c r="C721">
        <f t="shared" ca="1" si="101"/>
        <v>2</v>
      </c>
      <c r="D721">
        <f t="shared" ca="1" si="102"/>
        <v>1</v>
      </c>
      <c r="F721" t="str">
        <f t="shared" ca="1" si="103"/>
        <v>TR89</v>
      </c>
      <c r="G721" t="str">
        <f ca="1">VLOOKUP(F721,Traders!$C$4:$E$103,2)</f>
        <v>Shelly Harwood</v>
      </c>
      <c r="H721" t="str">
        <f ca="1">VLOOKUP(VLOOKUP(F721,Traders!$C$4:$E$103,3),Desks!$C$4:$D730,2)</f>
        <v>Desk 9</v>
      </c>
      <c r="I721" t="str">
        <f t="shared" ca="1" si="104"/>
        <v>CL695</v>
      </c>
      <c r="J721" t="str">
        <f t="shared" ca="1" si="105"/>
        <v>Client 695</v>
      </c>
      <c r="K721" t="str">
        <f t="shared" ca="1" si="106"/>
        <v>MK2</v>
      </c>
      <c r="L721" t="str">
        <f ca="1">VLOOKUP(K721,Markets!$C$4:$D730,2)</f>
        <v>China</v>
      </c>
      <c r="M721" t="str">
        <f t="shared" ca="1" si="107"/>
        <v>RL1</v>
      </c>
      <c r="N721" t="str">
        <f ca="1">VLOOKUP(M721,Role!$C$4:$D$5,2)</f>
        <v>Backup</v>
      </c>
    </row>
    <row r="722" spans="1:14" x14ac:dyDescent="0.2">
      <c r="A722">
        <f t="shared" ca="1" si="99"/>
        <v>2</v>
      </c>
      <c r="B722">
        <f t="shared" ca="1" si="100"/>
        <v>6</v>
      </c>
      <c r="C722">
        <f t="shared" ca="1" si="101"/>
        <v>2</v>
      </c>
      <c r="D722">
        <f t="shared" ca="1" si="102"/>
        <v>0</v>
      </c>
      <c r="F722" t="str">
        <f t="shared" ca="1" si="103"/>
        <v>TR2</v>
      </c>
      <c r="G722" t="str">
        <f ca="1">VLOOKUP(F722,Traders!$C$4:$E$103,2)</f>
        <v>Kain Bassett</v>
      </c>
      <c r="H722" t="str">
        <f ca="1">VLOOKUP(VLOOKUP(F722,Traders!$C$4:$E$103,3),Desks!$C$4:$D731,2)</f>
        <v>Desk 9</v>
      </c>
      <c r="I722" t="str">
        <f t="shared" ca="1" si="104"/>
        <v>CL6</v>
      </c>
      <c r="J722" t="str">
        <f t="shared" ca="1" si="105"/>
        <v>Client 6</v>
      </c>
      <c r="K722" t="str">
        <f t="shared" ca="1" si="106"/>
        <v>MK2</v>
      </c>
      <c r="L722" t="str">
        <f ca="1">VLOOKUP(K722,Markets!$C$4:$D731,2)</f>
        <v>China</v>
      </c>
      <c r="M722" t="str">
        <f t="shared" ca="1" si="107"/>
        <v>RL0</v>
      </c>
      <c r="N722" t="str">
        <f ca="1">VLOOKUP(M722,Role!$C$4:$D$5,2)</f>
        <v>Primary</v>
      </c>
    </row>
    <row r="723" spans="1:14" x14ac:dyDescent="0.2">
      <c r="A723">
        <f t="shared" ca="1" si="99"/>
        <v>80</v>
      </c>
      <c r="B723">
        <f t="shared" ca="1" si="100"/>
        <v>480</v>
      </c>
      <c r="C723">
        <f t="shared" ca="1" si="101"/>
        <v>5</v>
      </c>
      <c r="D723">
        <f t="shared" ca="1" si="102"/>
        <v>0</v>
      </c>
      <c r="F723" t="str">
        <f t="shared" ca="1" si="103"/>
        <v>TR80</v>
      </c>
      <c r="G723" t="str">
        <f ca="1">VLOOKUP(F723,Traders!$C$4:$E$103,2)</f>
        <v>Jac Hunter</v>
      </c>
      <c r="H723" t="str">
        <f ca="1">VLOOKUP(VLOOKUP(F723,Traders!$C$4:$E$103,3),Desks!$C$4:$D732,2)</f>
        <v>Desk 0</v>
      </c>
      <c r="I723" t="str">
        <f t="shared" ca="1" si="104"/>
        <v>CL480</v>
      </c>
      <c r="J723" t="str">
        <f t="shared" ca="1" si="105"/>
        <v>Client 480</v>
      </c>
      <c r="K723" t="str">
        <f t="shared" ca="1" si="106"/>
        <v>MK5</v>
      </c>
      <c r="L723" t="str">
        <f ca="1">VLOOKUP(K723,Markets!$C$4:$D732,2)</f>
        <v>Malaysia</v>
      </c>
      <c r="M723" t="str">
        <f t="shared" ca="1" si="107"/>
        <v>RL0</v>
      </c>
      <c r="N723" t="str">
        <f ca="1">VLOOKUP(M723,Role!$C$4:$D$5,2)</f>
        <v>Primary</v>
      </c>
    </row>
    <row r="724" spans="1:14" x14ac:dyDescent="0.2">
      <c r="A724">
        <f t="shared" ca="1" si="99"/>
        <v>70</v>
      </c>
      <c r="B724">
        <f t="shared" ca="1" si="100"/>
        <v>384</v>
      </c>
      <c r="C724">
        <f t="shared" ca="1" si="101"/>
        <v>3</v>
      </c>
      <c r="D724">
        <f t="shared" ca="1" si="102"/>
        <v>0</v>
      </c>
      <c r="F724" t="str">
        <f t="shared" ca="1" si="103"/>
        <v>TR70</v>
      </c>
      <c r="G724" t="str">
        <f ca="1">VLOOKUP(F724,Traders!$C$4:$E$103,2)</f>
        <v>Viktor Snider</v>
      </c>
      <c r="H724" t="str">
        <f ca="1">VLOOKUP(VLOOKUP(F724,Traders!$C$4:$E$103,3),Desks!$C$4:$D733,2)</f>
        <v>Desk 0</v>
      </c>
      <c r="I724" t="str">
        <f t="shared" ca="1" si="104"/>
        <v>CL384</v>
      </c>
      <c r="J724" t="str">
        <f t="shared" ca="1" si="105"/>
        <v>Client 384</v>
      </c>
      <c r="K724" t="str">
        <f t="shared" ca="1" si="106"/>
        <v>MK3</v>
      </c>
      <c r="L724" t="str">
        <f ca="1">VLOOKUP(K724,Markets!$C$4:$D733,2)</f>
        <v>Singapore</v>
      </c>
      <c r="M724" t="str">
        <f t="shared" ca="1" si="107"/>
        <v>RL0</v>
      </c>
      <c r="N724" t="str">
        <f ca="1">VLOOKUP(M724,Role!$C$4:$D$5,2)</f>
        <v>Primary</v>
      </c>
    </row>
    <row r="725" spans="1:14" x14ac:dyDescent="0.2">
      <c r="A725">
        <f t="shared" ca="1" si="99"/>
        <v>65</v>
      </c>
      <c r="B725">
        <f t="shared" ca="1" si="100"/>
        <v>404</v>
      </c>
      <c r="C725">
        <f t="shared" ca="1" si="101"/>
        <v>4</v>
      </c>
      <c r="D725">
        <f t="shared" ca="1" si="102"/>
        <v>0</v>
      </c>
      <c r="F725" t="str">
        <f t="shared" ca="1" si="103"/>
        <v>TR65</v>
      </c>
      <c r="G725" t="str">
        <f ca="1">VLOOKUP(F725,Traders!$C$4:$E$103,2)</f>
        <v>Humzah Clark</v>
      </c>
      <c r="H725" t="str">
        <f ca="1">VLOOKUP(VLOOKUP(F725,Traders!$C$4:$E$103,3),Desks!$C$4:$D734,2)</f>
        <v>Desk 5</v>
      </c>
      <c r="I725" t="str">
        <f t="shared" ca="1" si="104"/>
        <v>CL404</v>
      </c>
      <c r="J725" t="str">
        <f t="shared" ca="1" si="105"/>
        <v>Client 404</v>
      </c>
      <c r="K725" t="str">
        <f t="shared" ca="1" si="106"/>
        <v>MK4</v>
      </c>
      <c r="L725" t="str">
        <f ca="1">VLOOKUP(K725,Markets!$C$4:$D734,2)</f>
        <v>Korea</v>
      </c>
      <c r="M725" t="str">
        <f t="shared" ca="1" si="107"/>
        <v>RL0</v>
      </c>
      <c r="N725" t="str">
        <f ca="1">VLOOKUP(M725,Role!$C$4:$D$5,2)</f>
        <v>Primary</v>
      </c>
    </row>
    <row r="726" spans="1:14" x14ac:dyDescent="0.2">
      <c r="A726">
        <f t="shared" ca="1" si="99"/>
        <v>62</v>
      </c>
      <c r="B726">
        <f t="shared" ca="1" si="100"/>
        <v>494</v>
      </c>
      <c r="C726">
        <f t="shared" ca="1" si="101"/>
        <v>1</v>
      </c>
      <c r="D726">
        <f t="shared" ca="1" si="102"/>
        <v>1</v>
      </c>
      <c r="F726" t="str">
        <f t="shared" ca="1" si="103"/>
        <v>TR62</v>
      </c>
      <c r="G726" t="str">
        <f ca="1">VLOOKUP(F726,Traders!$C$4:$E$103,2)</f>
        <v>Sienna-Rose Sims</v>
      </c>
      <c r="H726" t="str">
        <f ca="1">VLOOKUP(VLOOKUP(F726,Traders!$C$4:$E$103,3),Desks!$C$4:$D735,2)</f>
        <v>Desk 2</v>
      </c>
      <c r="I726" t="str">
        <f t="shared" ca="1" si="104"/>
        <v>CL494</v>
      </c>
      <c r="J726" t="str">
        <f t="shared" ca="1" si="105"/>
        <v>Client 494</v>
      </c>
      <c r="K726" t="str">
        <f t="shared" ca="1" si="106"/>
        <v>MK1</v>
      </c>
      <c r="L726" t="str">
        <f ca="1">VLOOKUP(K726,Markets!$C$4:$D735,2)</f>
        <v>Hong Kong</v>
      </c>
      <c r="M726" t="str">
        <f t="shared" ca="1" si="107"/>
        <v>RL1</v>
      </c>
      <c r="N726" t="str">
        <f ca="1">VLOOKUP(M726,Role!$C$4:$D$5,2)</f>
        <v>Backup</v>
      </c>
    </row>
    <row r="727" spans="1:14" x14ac:dyDescent="0.2">
      <c r="A727">
        <f t="shared" ca="1" si="99"/>
        <v>61</v>
      </c>
      <c r="B727">
        <f t="shared" ca="1" si="100"/>
        <v>785</v>
      </c>
      <c r="C727">
        <f t="shared" ca="1" si="101"/>
        <v>5</v>
      </c>
      <c r="D727">
        <f t="shared" ca="1" si="102"/>
        <v>1</v>
      </c>
      <c r="F727" t="str">
        <f t="shared" ca="1" si="103"/>
        <v>TR61</v>
      </c>
      <c r="G727" t="str">
        <f ca="1">VLOOKUP(F727,Traders!$C$4:$E$103,2)</f>
        <v>Riccardo Fields</v>
      </c>
      <c r="H727" t="str">
        <f ca="1">VLOOKUP(VLOOKUP(F727,Traders!$C$4:$E$103,3),Desks!$C$4:$D736,2)</f>
        <v>Desk 1</v>
      </c>
      <c r="I727" t="str">
        <f t="shared" ca="1" si="104"/>
        <v>CL785</v>
      </c>
      <c r="J727" t="str">
        <f t="shared" ca="1" si="105"/>
        <v>Client 785</v>
      </c>
      <c r="K727" t="str">
        <f t="shared" ca="1" si="106"/>
        <v>MK5</v>
      </c>
      <c r="L727" t="str">
        <f ca="1">VLOOKUP(K727,Markets!$C$4:$D736,2)</f>
        <v>Malaysia</v>
      </c>
      <c r="M727" t="str">
        <f t="shared" ca="1" si="107"/>
        <v>RL1</v>
      </c>
      <c r="N727" t="str">
        <f ca="1">VLOOKUP(M727,Role!$C$4:$D$5,2)</f>
        <v>Backup</v>
      </c>
    </row>
    <row r="728" spans="1:14" x14ac:dyDescent="0.2">
      <c r="A728">
        <f t="shared" ca="1" si="99"/>
        <v>44</v>
      </c>
      <c r="B728">
        <f t="shared" ca="1" si="100"/>
        <v>793</v>
      </c>
      <c r="C728">
        <f t="shared" ca="1" si="101"/>
        <v>7</v>
      </c>
      <c r="D728">
        <f t="shared" ca="1" si="102"/>
        <v>1</v>
      </c>
      <c r="F728" t="str">
        <f t="shared" ca="1" si="103"/>
        <v>TR44</v>
      </c>
      <c r="G728" t="str">
        <f ca="1">VLOOKUP(F728,Traders!$C$4:$E$103,2)</f>
        <v>Briony Franco</v>
      </c>
      <c r="H728" t="str">
        <f ca="1">VLOOKUP(VLOOKUP(F728,Traders!$C$4:$E$103,3),Desks!$C$4:$D737,2)</f>
        <v>Desk 4</v>
      </c>
      <c r="I728" t="str">
        <f t="shared" ca="1" si="104"/>
        <v>CL793</v>
      </c>
      <c r="J728" t="str">
        <f t="shared" ca="1" si="105"/>
        <v>Client 793</v>
      </c>
      <c r="K728" t="str">
        <f t="shared" ca="1" si="106"/>
        <v>MK7</v>
      </c>
      <c r="L728" t="str">
        <f ca="1">VLOOKUP(K728,Markets!$C$4:$D737,2)</f>
        <v>Taiwan</v>
      </c>
      <c r="M728" t="str">
        <f t="shared" ca="1" si="107"/>
        <v>RL1</v>
      </c>
      <c r="N728" t="str">
        <f ca="1">VLOOKUP(M728,Role!$C$4:$D$5,2)</f>
        <v>Backup</v>
      </c>
    </row>
    <row r="729" spans="1:14" x14ac:dyDescent="0.2">
      <c r="A729">
        <f t="shared" ca="1" si="99"/>
        <v>77</v>
      </c>
      <c r="B729">
        <f t="shared" ca="1" si="100"/>
        <v>627</v>
      </c>
      <c r="C729">
        <f t="shared" ca="1" si="101"/>
        <v>7</v>
      </c>
      <c r="D729">
        <f t="shared" ca="1" si="102"/>
        <v>0</v>
      </c>
      <c r="F729" t="str">
        <f t="shared" ca="1" si="103"/>
        <v>TR77</v>
      </c>
      <c r="G729" t="str">
        <f ca="1">VLOOKUP(F729,Traders!$C$4:$E$103,2)</f>
        <v>Maddox Morin</v>
      </c>
      <c r="H729" t="str">
        <f ca="1">VLOOKUP(VLOOKUP(F729,Traders!$C$4:$E$103,3),Desks!$C$4:$D738,2)</f>
        <v>Desk 7</v>
      </c>
      <c r="I729" t="str">
        <f t="shared" ca="1" si="104"/>
        <v>CL627</v>
      </c>
      <c r="J729" t="str">
        <f t="shared" ca="1" si="105"/>
        <v>Client 627</v>
      </c>
      <c r="K729" t="str">
        <f t="shared" ca="1" si="106"/>
        <v>MK7</v>
      </c>
      <c r="L729" t="str">
        <f ca="1">VLOOKUP(K729,Markets!$C$4:$D738,2)</f>
        <v>Taiwan</v>
      </c>
      <c r="M729" t="str">
        <f t="shared" ca="1" si="107"/>
        <v>RL0</v>
      </c>
      <c r="N729" t="str">
        <f ca="1">VLOOKUP(M729,Role!$C$4:$D$5,2)</f>
        <v>Primary</v>
      </c>
    </row>
    <row r="730" spans="1:14" x14ac:dyDescent="0.2">
      <c r="A730">
        <f t="shared" ca="1" si="99"/>
        <v>82</v>
      </c>
      <c r="B730">
        <f t="shared" ca="1" si="100"/>
        <v>142</v>
      </c>
      <c r="C730">
        <f t="shared" ca="1" si="101"/>
        <v>8</v>
      </c>
      <c r="D730">
        <f t="shared" ca="1" si="102"/>
        <v>1</v>
      </c>
      <c r="F730" t="str">
        <f t="shared" ca="1" si="103"/>
        <v>TR82</v>
      </c>
      <c r="G730" t="str">
        <f ca="1">VLOOKUP(F730,Traders!$C$4:$E$103,2)</f>
        <v>Hilary Peacock</v>
      </c>
      <c r="H730" t="str">
        <f ca="1">VLOOKUP(VLOOKUP(F730,Traders!$C$4:$E$103,3),Desks!$C$4:$D739,2)</f>
        <v>Desk 2</v>
      </c>
      <c r="I730" t="str">
        <f t="shared" ca="1" si="104"/>
        <v>CL142</v>
      </c>
      <c r="J730" t="str">
        <f t="shared" ca="1" si="105"/>
        <v>Client 142</v>
      </c>
      <c r="K730" t="str">
        <f t="shared" ca="1" si="106"/>
        <v>MK8</v>
      </c>
      <c r="L730" t="str">
        <f ca="1">VLOOKUP(K730,Markets!$C$4:$D739,2)</f>
        <v>India</v>
      </c>
      <c r="M730" t="str">
        <f t="shared" ca="1" si="107"/>
        <v>RL1</v>
      </c>
      <c r="N730" t="str">
        <f ca="1">VLOOKUP(M730,Role!$C$4:$D$5,2)</f>
        <v>Backup</v>
      </c>
    </row>
    <row r="731" spans="1:14" x14ac:dyDescent="0.2">
      <c r="A731">
        <f t="shared" ca="1" si="99"/>
        <v>3</v>
      </c>
      <c r="B731">
        <f t="shared" ca="1" si="100"/>
        <v>884</v>
      </c>
      <c r="C731">
        <f t="shared" ca="1" si="101"/>
        <v>9</v>
      </c>
      <c r="D731">
        <f t="shared" ca="1" si="102"/>
        <v>1</v>
      </c>
      <c r="F731" t="str">
        <f t="shared" ca="1" si="103"/>
        <v>TR3</v>
      </c>
      <c r="G731" t="str">
        <f ca="1">VLOOKUP(F731,Traders!$C$4:$E$103,2)</f>
        <v>Amani Deleon</v>
      </c>
      <c r="H731" t="str">
        <f ca="1">VLOOKUP(VLOOKUP(F731,Traders!$C$4:$E$103,3),Desks!$C$4:$D740,2)</f>
        <v>Desk 9</v>
      </c>
      <c r="I731" t="str">
        <f t="shared" ca="1" si="104"/>
        <v>CL884</v>
      </c>
      <c r="J731" t="str">
        <f t="shared" ca="1" si="105"/>
        <v>Client 884</v>
      </c>
      <c r="K731" t="str">
        <f t="shared" ca="1" si="106"/>
        <v>MK9</v>
      </c>
      <c r="L731" t="str">
        <f ca="1">VLOOKUP(K731,Markets!$C$4:$D740,2)</f>
        <v>New Zealand</v>
      </c>
      <c r="M731" t="str">
        <f t="shared" ca="1" si="107"/>
        <v>RL1</v>
      </c>
      <c r="N731" t="str">
        <f ca="1">VLOOKUP(M731,Role!$C$4:$D$5,2)</f>
        <v>Backup</v>
      </c>
    </row>
    <row r="732" spans="1:14" x14ac:dyDescent="0.2">
      <c r="A732">
        <f t="shared" ca="1" si="99"/>
        <v>12</v>
      </c>
      <c r="B732">
        <f t="shared" ca="1" si="100"/>
        <v>736</v>
      </c>
      <c r="C732">
        <f t="shared" ca="1" si="101"/>
        <v>4</v>
      </c>
      <c r="D732">
        <f t="shared" ca="1" si="102"/>
        <v>0</v>
      </c>
      <c r="F732" t="str">
        <f t="shared" ca="1" si="103"/>
        <v>TR12</v>
      </c>
      <c r="G732" t="str">
        <f ca="1">VLOOKUP(F732,Traders!$C$4:$E$103,2)</f>
        <v>Kia Morrison</v>
      </c>
      <c r="H732" t="str">
        <f ca="1">VLOOKUP(VLOOKUP(F732,Traders!$C$4:$E$103,3),Desks!$C$4:$D741,2)</f>
        <v>Desk 2</v>
      </c>
      <c r="I732" t="str">
        <f t="shared" ca="1" si="104"/>
        <v>CL736</v>
      </c>
      <c r="J732" t="str">
        <f t="shared" ca="1" si="105"/>
        <v>Client 736</v>
      </c>
      <c r="K732" t="str">
        <f t="shared" ca="1" si="106"/>
        <v>MK4</v>
      </c>
      <c r="L732" t="str">
        <f ca="1">VLOOKUP(K732,Markets!$C$4:$D741,2)</f>
        <v>Korea</v>
      </c>
      <c r="M732" t="str">
        <f t="shared" ca="1" si="107"/>
        <v>RL0</v>
      </c>
      <c r="N732" t="str">
        <f ca="1">VLOOKUP(M732,Role!$C$4:$D$5,2)</f>
        <v>Primary</v>
      </c>
    </row>
    <row r="733" spans="1:14" x14ac:dyDescent="0.2">
      <c r="A733">
        <f t="shared" ca="1" si="99"/>
        <v>80</v>
      </c>
      <c r="B733">
        <f t="shared" ca="1" si="100"/>
        <v>820</v>
      </c>
      <c r="C733">
        <f t="shared" ca="1" si="101"/>
        <v>1</v>
      </c>
      <c r="D733">
        <f t="shared" ca="1" si="102"/>
        <v>1</v>
      </c>
      <c r="F733" t="str">
        <f t="shared" ca="1" si="103"/>
        <v>TR80</v>
      </c>
      <c r="G733" t="str">
        <f ca="1">VLOOKUP(F733,Traders!$C$4:$E$103,2)</f>
        <v>Jac Hunter</v>
      </c>
      <c r="H733" t="str">
        <f ca="1">VLOOKUP(VLOOKUP(F733,Traders!$C$4:$E$103,3),Desks!$C$4:$D742,2)</f>
        <v>Desk 0</v>
      </c>
      <c r="I733" t="str">
        <f t="shared" ca="1" si="104"/>
        <v>CL820</v>
      </c>
      <c r="J733" t="str">
        <f t="shared" ca="1" si="105"/>
        <v>Client 820</v>
      </c>
      <c r="K733" t="str">
        <f t="shared" ca="1" si="106"/>
        <v>MK1</v>
      </c>
      <c r="L733" t="str">
        <f ca="1">VLOOKUP(K733,Markets!$C$4:$D742,2)</f>
        <v>Hong Kong</v>
      </c>
      <c r="M733" t="str">
        <f t="shared" ca="1" si="107"/>
        <v>RL1</v>
      </c>
      <c r="N733" t="str">
        <f ca="1">VLOOKUP(M733,Role!$C$4:$D$5,2)</f>
        <v>Backup</v>
      </c>
    </row>
    <row r="734" spans="1:14" x14ac:dyDescent="0.2">
      <c r="A734">
        <f t="shared" ca="1" si="99"/>
        <v>22</v>
      </c>
      <c r="B734">
        <f t="shared" ca="1" si="100"/>
        <v>912</v>
      </c>
      <c r="C734">
        <f t="shared" ca="1" si="101"/>
        <v>7</v>
      </c>
      <c r="D734">
        <f t="shared" ca="1" si="102"/>
        <v>0</v>
      </c>
      <c r="F734" t="str">
        <f t="shared" ca="1" si="103"/>
        <v>TR22</v>
      </c>
      <c r="G734" t="str">
        <f ca="1">VLOOKUP(F734,Traders!$C$4:$E$103,2)</f>
        <v>Izzy Ramirez</v>
      </c>
      <c r="H734" t="str">
        <f ca="1">VLOOKUP(VLOOKUP(F734,Traders!$C$4:$E$103,3),Desks!$C$4:$D743,2)</f>
        <v>Desk 2</v>
      </c>
      <c r="I734" t="str">
        <f t="shared" ca="1" si="104"/>
        <v>CL912</v>
      </c>
      <c r="J734" t="str">
        <f t="shared" ca="1" si="105"/>
        <v>Client 912</v>
      </c>
      <c r="K734" t="str">
        <f t="shared" ca="1" si="106"/>
        <v>MK7</v>
      </c>
      <c r="L734" t="str">
        <f ca="1">VLOOKUP(K734,Markets!$C$4:$D743,2)</f>
        <v>Taiwan</v>
      </c>
      <c r="M734" t="str">
        <f t="shared" ca="1" si="107"/>
        <v>RL0</v>
      </c>
      <c r="N734" t="str">
        <f ca="1">VLOOKUP(M734,Role!$C$4:$D$5,2)</f>
        <v>Primary</v>
      </c>
    </row>
    <row r="735" spans="1:14" x14ac:dyDescent="0.2">
      <c r="A735">
        <f t="shared" ca="1" si="99"/>
        <v>6</v>
      </c>
      <c r="B735">
        <f t="shared" ca="1" si="100"/>
        <v>879</v>
      </c>
      <c r="C735">
        <f t="shared" ca="1" si="101"/>
        <v>0</v>
      </c>
      <c r="D735">
        <f t="shared" ca="1" si="102"/>
        <v>0</v>
      </c>
      <c r="F735" t="str">
        <f t="shared" ca="1" si="103"/>
        <v>TR6</v>
      </c>
      <c r="G735" t="str">
        <f ca="1">VLOOKUP(F735,Traders!$C$4:$E$103,2)</f>
        <v>Laiba Norman</v>
      </c>
      <c r="H735" t="str">
        <f ca="1">VLOOKUP(VLOOKUP(F735,Traders!$C$4:$E$103,3),Desks!$C$4:$D744,2)</f>
        <v>Desk 9</v>
      </c>
      <c r="I735" t="str">
        <f t="shared" ca="1" si="104"/>
        <v>CL879</v>
      </c>
      <c r="J735" t="str">
        <f t="shared" ca="1" si="105"/>
        <v>Client 879</v>
      </c>
      <c r="K735" t="str">
        <f t="shared" ca="1" si="106"/>
        <v>MK0</v>
      </c>
      <c r="L735" t="str">
        <f ca="1">VLOOKUP(K735,Markets!$C$4:$D744,2)</f>
        <v>Japan</v>
      </c>
      <c r="M735" t="str">
        <f t="shared" ca="1" si="107"/>
        <v>RL0</v>
      </c>
      <c r="N735" t="str">
        <f ca="1">VLOOKUP(M735,Role!$C$4:$D$5,2)</f>
        <v>Primary</v>
      </c>
    </row>
    <row r="736" spans="1:14" x14ac:dyDescent="0.2">
      <c r="A736">
        <f t="shared" ca="1" si="99"/>
        <v>94</v>
      </c>
      <c r="B736">
        <f t="shared" ca="1" si="100"/>
        <v>304</v>
      </c>
      <c r="C736">
        <f t="shared" ca="1" si="101"/>
        <v>7</v>
      </c>
      <c r="D736">
        <f t="shared" ca="1" si="102"/>
        <v>1</v>
      </c>
      <c r="F736" t="str">
        <f t="shared" ca="1" si="103"/>
        <v>TR94</v>
      </c>
      <c r="G736" t="str">
        <f ca="1">VLOOKUP(F736,Traders!$C$4:$E$103,2)</f>
        <v>Nabil Holcomb</v>
      </c>
      <c r="H736" t="str">
        <f ca="1">VLOOKUP(VLOOKUP(F736,Traders!$C$4:$E$103,3),Desks!$C$4:$D745,2)</f>
        <v>Desk 4</v>
      </c>
      <c r="I736" t="str">
        <f t="shared" ca="1" si="104"/>
        <v>CL304</v>
      </c>
      <c r="J736" t="str">
        <f t="shared" ca="1" si="105"/>
        <v>Client 304</v>
      </c>
      <c r="K736" t="str">
        <f t="shared" ca="1" si="106"/>
        <v>MK7</v>
      </c>
      <c r="L736" t="str">
        <f ca="1">VLOOKUP(K736,Markets!$C$4:$D745,2)</f>
        <v>Taiwan</v>
      </c>
      <c r="M736" t="str">
        <f t="shared" ca="1" si="107"/>
        <v>RL1</v>
      </c>
      <c r="N736" t="str">
        <f ca="1">VLOOKUP(M736,Role!$C$4:$D$5,2)</f>
        <v>Backup</v>
      </c>
    </row>
    <row r="737" spans="1:14" x14ac:dyDescent="0.2">
      <c r="A737">
        <f t="shared" ca="1" si="99"/>
        <v>19</v>
      </c>
      <c r="B737">
        <f t="shared" ca="1" si="100"/>
        <v>677</v>
      </c>
      <c r="C737">
        <f t="shared" ca="1" si="101"/>
        <v>1</v>
      </c>
      <c r="D737">
        <f t="shared" ca="1" si="102"/>
        <v>0</v>
      </c>
      <c r="F737" t="str">
        <f t="shared" ca="1" si="103"/>
        <v>TR19</v>
      </c>
      <c r="G737" t="str">
        <f ca="1">VLOOKUP(F737,Traders!$C$4:$E$103,2)</f>
        <v>Kain Bassett</v>
      </c>
      <c r="H737" t="str">
        <f ca="1">VLOOKUP(VLOOKUP(F737,Traders!$C$4:$E$103,3),Desks!$C$4:$D746,2)</f>
        <v>Desk 9</v>
      </c>
      <c r="I737" t="str">
        <f t="shared" ca="1" si="104"/>
        <v>CL677</v>
      </c>
      <c r="J737" t="str">
        <f t="shared" ca="1" si="105"/>
        <v>Client 677</v>
      </c>
      <c r="K737" t="str">
        <f t="shared" ca="1" si="106"/>
        <v>MK1</v>
      </c>
      <c r="L737" t="str">
        <f ca="1">VLOOKUP(K737,Markets!$C$4:$D746,2)</f>
        <v>Hong Kong</v>
      </c>
      <c r="M737" t="str">
        <f t="shared" ca="1" si="107"/>
        <v>RL0</v>
      </c>
      <c r="N737" t="str">
        <f ca="1">VLOOKUP(M737,Role!$C$4:$D$5,2)</f>
        <v>Primary</v>
      </c>
    </row>
    <row r="738" spans="1:14" x14ac:dyDescent="0.2">
      <c r="A738">
        <f t="shared" ca="1" si="99"/>
        <v>49</v>
      </c>
      <c r="B738">
        <f t="shared" ca="1" si="100"/>
        <v>147</v>
      </c>
      <c r="C738">
        <f t="shared" ca="1" si="101"/>
        <v>8</v>
      </c>
      <c r="D738">
        <f t="shared" ca="1" si="102"/>
        <v>0</v>
      </c>
      <c r="F738" t="str">
        <f t="shared" ca="1" si="103"/>
        <v>TR49</v>
      </c>
      <c r="G738" t="str">
        <f ca="1">VLOOKUP(F738,Traders!$C$4:$E$103,2)</f>
        <v>Amman Duncan</v>
      </c>
      <c r="H738" t="str">
        <f ca="1">VLOOKUP(VLOOKUP(F738,Traders!$C$4:$E$103,3),Desks!$C$4:$D747,2)</f>
        <v>Desk 9</v>
      </c>
      <c r="I738" t="str">
        <f t="shared" ca="1" si="104"/>
        <v>CL147</v>
      </c>
      <c r="J738" t="str">
        <f t="shared" ca="1" si="105"/>
        <v>Client 147</v>
      </c>
      <c r="K738" t="str">
        <f t="shared" ca="1" si="106"/>
        <v>MK8</v>
      </c>
      <c r="L738" t="str">
        <f ca="1">VLOOKUP(K738,Markets!$C$4:$D747,2)</f>
        <v>India</v>
      </c>
      <c r="M738" t="str">
        <f t="shared" ca="1" si="107"/>
        <v>RL0</v>
      </c>
      <c r="N738" t="str">
        <f ca="1">VLOOKUP(M738,Role!$C$4:$D$5,2)</f>
        <v>Primary</v>
      </c>
    </row>
    <row r="739" spans="1:14" x14ac:dyDescent="0.2">
      <c r="A739">
        <f t="shared" ca="1" si="99"/>
        <v>69</v>
      </c>
      <c r="B739">
        <f t="shared" ca="1" si="100"/>
        <v>51</v>
      </c>
      <c r="C739">
        <f t="shared" ca="1" si="101"/>
        <v>4</v>
      </c>
      <c r="D739">
        <f t="shared" ca="1" si="102"/>
        <v>0</v>
      </c>
      <c r="F739" t="str">
        <f t="shared" ca="1" si="103"/>
        <v>TR69</v>
      </c>
      <c r="G739" t="str">
        <f ca="1">VLOOKUP(F739,Traders!$C$4:$E$103,2)</f>
        <v>Amiyah Gilmour</v>
      </c>
      <c r="H739" t="str">
        <f ca="1">VLOOKUP(VLOOKUP(F739,Traders!$C$4:$E$103,3),Desks!$C$4:$D748,2)</f>
        <v>Desk 9</v>
      </c>
      <c r="I739" t="str">
        <f t="shared" ca="1" si="104"/>
        <v>CL51</v>
      </c>
      <c r="J739" t="str">
        <f t="shared" ca="1" si="105"/>
        <v>Client 51</v>
      </c>
      <c r="K739" t="str">
        <f t="shared" ca="1" si="106"/>
        <v>MK4</v>
      </c>
      <c r="L739" t="str">
        <f ca="1">VLOOKUP(K739,Markets!$C$4:$D748,2)</f>
        <v>Korea</v>
      </c>
      <c r="M739" t="str">
        <f t="shared" ca="1" si="107"/>
        <v>RL0</v>
      </c>
      <c r="N739" t="str">
        <f ca="1">VLOOKUP(M739,Role!$C$4:$D$5,2)</f>
        <v>Primary</v>
      </c>
    </row>
    <row r="740" spans="1:14" x14ac:dyDescent="0.2">
      <c r="A740">
        <f t="shared" ca="1" si="99"/>
        <v>52</v>
      </c>
      <c r="B740">
        <f t="shared" ca="1" si="100"/>
        <v>684</v>
      </c>
      <c r="C740">
        <f t="shared" ca="1" si="101"/>
        <v>4</v>
      </c>
      <c r="D740">
        <f t="shared" ca="1" si="102"/>
        <v>0</v>
      </c>
      <c r="F740" t="str">
        <f t="shared" ca="1" si="103"/>
        <v>TR52</v>
      </c>
      <c r="G740" t="str">
        <f ca="1">VLOOKUP(F740,Traders!$C$4:$E$103,2)</f>
        <v>Colleen Dunlop</v>
      </c>
      <c r="H740" t="str">
        <f ca="1">VLOOKUP(VLOOKUP(F740,Traders!$C$4:$E$103,3),Desks!$C$4:$D749,2)</f>
        <v>Desk 2</v>
      </c>
      <c r="I740" t="str">
        <f t="shared" ca="1" si="104"/>
        <v>CL684</v>
      </c>
      <c r="J740" t="str">
        <f t="shared" ca="1" si="105"/>
        <v>Client 684</v>
      </c>
      <c r="K740" t="str">
        <f t="shared" ca="1" si="106"/>
        <v>MK4</v>
      </c>
      <c r="L740" t="str">
        <f ca="1">VLOOKUP(K740,Markets!$C$4:$D749,2)</f>
        <v>Korea</v>
      </c>
      <c r="M740" t="str">
        <f t="shared" ca="1" si="107"/>
        <v>RL0</v>
      </c>
      <c r="N740" t="str">
        <f ca="1">VLOOKUP(M740,Role!$C$4:$D$5,2)</f>
        <v>Primary</v>
      </c>
    </row>
    <row r="741" spans="1:14" x14ac:dyDescent="0.2">
      <c r="A741">
        <f t="shared" ca="1" si="99"/>
        <v>49</v>
      </c>
      <c r="B741">
        <f t="shared" ca="1" si="100"/>
        <v>706</v>
      </c>
      <c r="C741">
        <f t="shared" ca="1" si="101"/>
        <v>7</v>
      </c>
      <c r="D741">
        <f t="shared" ca="1" si="102"/>
        <v>1</v>
      </c>
      <c r="F741" t="str">
        <f t="shared" ca="1" si="103"/>
        <v>TR49</v>
      </c>
      <c r="G741" t="str">
        <f ca="1">VLOOKUP(F741,Traders!$C$4:$E$103,2)</f>
        <v>Amman Duncan</v>
      </c>
      <c r="H741" t="str">
        <f ca="1">VLOOKUP(VLOOKUP(F741,Traders!$C$4:$E$103,3),Desks!$C$4:$D750,2)</f>
        <v>Desk 9</v>
      </c>
      <c r="I741" t="str">
        <f t="shared" ca="1" si="104"/>
        <v>CL706</v>
      </c>
      <c r="J741" t="str">
        <f t="shared" ca="1" si="105"/>
        <v>Client 706</v>
      </c>
      <c r="K741" t="str">
        <f t="shared" ca="1" si="106"/>
        <v>MK7</v>
      </c>
      <c r="L741" t="str">
        <f ca="1">VLOOKUP(K741,Markets!$C$4:$D750,2)</f>
        <v>Taiwan</v>
      </c>
      <c r="M741" t="str">
        <f t="shared" ca="1" si="107"/>
        <v>RL1</v>
      </c>
      <c r="N741" t="str">
        <f ca="1">VLOOKUP(M741,Role!$C$4:$D$5,2)</f>
        <v>Backup</v>
      </c>
    </row>
    <row r="742" spans="1:14" x14ac:dyDescent="0.2">
      <c r="A742">
        <f t="shared" ca="1" si="99"/>
        <v>87</v>
      </c>
      <c r="B742">
        <f t="shared" ca="1" si="100"/>
        <v>915</v>
      </c>
      <c r="C742">
        <f t="shared" ca="1" si="101"/>
        <v>0</v>
      </c>
      <c r="D742">
        <f t="shared" ca="1" si="102"/>
        <v>1</v>
      </c>
      <c r="F742" t="str">
        <f t="shared" ca="1" si="103"/>
        <v>TR87</v>
      </c>
      <c r="G742" t="str">
        <f ca="1">VLOOKUP(F742,Traders!$C$4:$E$103,2)</f>
        <v>Jena Barclay</v>
      </c>
      <c r="H742" t="str">
        <f ca="1">VLOOKUP(VLOOKUP(F742,Traders!$C$4:$E$103,3),Desks!$C$4:$D751,2)</f>
        <v>Desk 7</v>
      </c>
      <c r="I742" t="str">
        <f t="shared" ca="1" si="104"/>
        <v>CL915</v>
      </c>
      <c r="J742" t="str">
        <f t="shared" ca="1" si="105"/>
        <v>Client 915</v>
      </c>
      <c r="K742" t="str">
        <f t="shared" ca="1" si="106"/>
        <v>MK0</v>
      </c>
      <c r="L742" t="str">
        <f ca="1">VLOOKUP(K742,Markets!$C$4:$D751,2)</f>
        <v>Japan</v>
      </c>
      <c r="M742" t="str">
        <f t="shared" ca="1" si="107"/>
        <v>RL1</v>
      </c>
      <c r="N742" t="str">
        <f ca="1">VLOOKUP(M742,Role!$C$4:$D$5,2)</f>
        <v>Backup</v>
      </c>
    </row>
    <row r="743" spans="1:14" x14ac:dyDescent="0.2">
      <c r="A743">
        <f t="shared" ca="1" si="99"/>
        <v>19</v>
      </c>
      <c r="B743">
        <f t="shared" ca="1" si="100"/>
        <v>616</v>
      </c>
      <c r="C743">
        <f t="shared" ca="1" si="101"/>
        <v>1</v>
      </c>
      <c r="D743">
        <f t="shared" ca="1" si="102"/>
        <v>1</v>
      </c>
      <c r="F743" t="str">
        <f t="shared" ca="1" si="103"/>
        <v>TR19</v>
      </c>
      <c r="G743" t="str">
        <f ca="1">VLOOKUP(F743,Traders!$C$4:$E$103,2)</f>
        <v>Kain Bassett</v>
      </c>
      <c r="H743" t="str">
        <f ca="1">VLOOKUP(VLOOKUP(F743,Traders!$C$4:$E$103,3),Desks!$C$4:$D752,2)</f>
        <v>Desk 9</v>
      </c>
      <c r="I743" t="str">
        <f t="shared" ca="1" si="104"/>
        <v>CL616</v>
      </c>
      <c r="J743" t="str">
        <f t="shared" ca="1" si="105"/>
        <v>Client 616</v>
      </c>
      <c r="K743" t="str">
        <f t="shared" ca="1" si="106"/>
        <v>MK1</v>
      </c>
      <c r="L743" t="str">
        <f ca="1">VLOOKUP(K743,Markets!$C$4:$D752,2)</f>
        <v>Hong Kong</v>
      </c>
      <c r="M743" t="str">
        <f t="shared" ca="1" si="107"/>
        <v>RL1</v>
      </c>
      <c r="N743" t="str">
        <f ca="1">VLOOKUP(M743,Role!$C$4:$D$5,2)</f>
        <v>Backup</v>
      </c>
    </row>
    <row r="744" spans="1:14" x14ac:dyDescent="0.2">
      <c r="A744">
        <f t="shared" ca="1" si="99"/>
        <v>84</v>
      </c>
      <c r="B744">
        <f t="shared" ca="1" si="100"/>
        <v>471</v>
      </c>
      <c r="C744">
        <f t="shared" ca="1" si="101"/>
        <v>1</v>
      </c>
      <c r="D744">
        <f t="shared" ca="1" si="102"/>
        <v>0</v>
      </c>
      <c r="F744" t="str">
        <f t="shared" ca="1" si="103"/>
        <v>TR84</v>
      </c>
      <c r="G744" t="str">
        <f ca="1">VLOOKUP(F744,Traders!$C$4:$E$103,2)</f>
        <v>Poppy-Rose Davison</v>
      </c>
      <c r="H744" t="str">
        <f ca="1">VLOOKUP(VLOOKUP(F744,Traders!$C$4:$E$103,3),Desks!$C$4:$D753,2)</f>
        <v>Desk 4</v>
      </c>
      <c r="I744" t="str">
        <f t="shared" ca="1" si="104"/>
        <v>CL471</v>
      </c>
      <c r="J744" t="str">
        <f t="shared" ca="1" si="105"/>
        <v>Client 471</v>
      </c>
      <c r="K744" t="str">
        <f t="shared" ca="1" si="106"/>
        <v>MK1</v>
      </c>
      <c r="L744" t="str">
        <f ca="1">VLOOKUP(K744,Markets!$C$4:$D753,2)</f>
        <v>Hong Kong</v>
      </c>
      <c r="M744" t="str">
        <f t="shared" ca="1" si="107"/>
        <v>RL0</v>
      </c>
      <c r="N744" t="str">
        <f ca="1">VLOOKUP(M744,Role!$C$4:$D$5,2)</f>
        <v>Primary</v>
      </c>
    </row>
    <row r="745" spans="1:14" x14ac:dyDescent="0.2">
      <c r="A745">
        <f t="shared" ca="1" si="99"/>
        <v>55</v>
      </c>
      <c r="B745">
        <f t="shared" ca="1" si="100"/>
        <v>803</v>
      </c>
      <c r="C745">
        <f t="shared" ca="1" si="101"/>
        <v>0</v>
      </c>
      <c r="D745">
        <f t="shared" ca="1" si="102"/>
        <v>0</v>
      </c>
      <c r="F745" t="str">
        <f t="shared" ca="1" si="103"/>
        <v>TR55</v>
      </c>
      <c r="G745" t="str">
        <f ca="1">VLOOKUP(F745,Traders!$C$4:$E$103,2)</f>
        <v>Kaya Knapp</v>
      </c>
      <c r="H745" t="str">
        <f ca="1">VLOOKUP(VLOOKUP(F745,Traders!$C$4:$E$103,3),Desks!$C$4:$D754,2)</f>
        <v>Desk 5</v>
      </c>
      <c r="I745" t="str">
        <f t="shared" ca="1" si="104"/>
        <v>CL803</v>
      </c>
      <c r="J745" t="str">
        <f t="shared" ca="1" si="105"/>
        <v>Client 803</v>
      </c>
      <c r="K745" t="str">
        <f t="shared" ca="1" si="106"/>
        <v>MK0</v>
      </c>
      <c r="L745" t="str">
        <f ca="1">VLOOKUP(K745,Markets!$C$4:$D754,2)</f>
        <v>Japan</v>
      </c>
      <c r="M745" t="str">
        <f t="shared" ca="1" si="107"/>
        <v>RL0</v>
      </c>
      <c r="N745" t="str">
        <f ca="1">VLOOKUP(M745,Role!$C$4:$D$5,2)</f>
        <v>Primary</v>
      </c>
    </row>
    <row r="746" spans="1:14" x14ac:dyDescent="0.2">
      <c r="A746">
        <f t="shared" ca="1" si="99"/>
        <v>22</v>
      </c>
      <c r="B746">
        <f t="shared" ca="1" si="100"/>
        <v>362</v>
      </c>
      <c r="C746">
        <f t="shared" ca="1" si="101"/>
        <v>4</v>
      </c>
      <c r="D746">
        <f t="shared" ca="1" si="102"/>
        <v>0</v>
      </c>
      <c r="F746" t="str">
        <f t="shared" ca="1" si="103"/>
        <v>TR22</v>
      </c>
      <c r="G746" t="str">
        <f ca="1">VLOOKUP(F746,Traders!$C$4:$E$103,2)</f>
        <v>Izzy Ramirez</v>
      </c>
      <c r="H746" t="str">
        <f ca="1">VLOOKUP(VLOOKUP(F746,Traders!$C$4:$E$103,3),Desks!$C$4:$D755,2)</f>
        <v>Desk 2</v>
      </c>
      <c r="I746" t="str">
        <f t="shared" ca="1" si="104"/>
        <v>CL362</v>
      </c>
      <c r="J746" t="str">
        <f t="shared" ca="1" si="105"/>
        <v>Client 362</v>
      </c>
      <c r="K746" t="str">
        <f t="shared" ca="1" si="106"/>
        <v>MK4</v>
      </c>
      <c r="L746" t="str">
        <f ca="1">VLOOKUP(K746,Markets!$C$4:$D755,2)</f>
        <v>Korea</v>
      </c>
      <c r="M746" t="str">
        <f t="shared" ca="1" si="107"/>
        <v>RL0</v>
      </c>
      <c r="N746" t="str">
        <f ca="1">VLOOKUP(M746,Role!$C$4:$D$5,2)</f>
        <v>Primary</v>
      </c>
    </row>
    <row r="747" spans="1:14" x14ac:dyDescent="0.2">
      <c r="A747">
        <f t="shared" ca="1" si="99"/>
        <v>61</v>
      </c>
      <c r="B747">
        <f t="shared" ca="1" si="100"/>
        <v>143</v>
      </c>
      <c r="C747">
        <f t="shared" ca="1" si="101"/>
        <v>6</v>
      </c>
      <c r="D747">
        <f t="shared" ca="1" si="102"/>
        <v>1</v>
      </c>
      <c r="F747" t="str">
        <f t="shared" ca="1" si="103"/>
        <v>TR61</v>
      </c>
      <c r="G747" t="str">
        <f ca="1">VLOOKUP(F747,Traders!$C$4:$E$103,2)</f>
        <v>Riccardo Fields</v>
      </c>
      <c r="H747" t="str">
        <f ca="1">VLOOKUP(VLOOKUP(F747,Traders!$C$4:$E$103,3),Desks!$C$4:$D756,2)</f>
        <v>Desk 1</v>
      </c>
      <c r="I747" t="str">
        <f t="shared" ca="1" si="104"/>
        <v>CL143</v>
      </c>
      <c r="J747" t="str">
        <f t="shared" ca="1" si="105"/>
        <v>Client 143</v>
      </c>
      <c r="K747" t="str">
        <f t="shared" ca="1" si="106"/>
        <v>MK6</v>
      </c>
      <c r="L747" t="str">
        <f ca="1">VLOOKUP(K747,Markets!$C$4:$D756,2)</f>
        <v>Australia</v>
      </c>
      <c r="M747" t="str">
        <f t="shared" ca="1" si="107"/>
        <v>RL1</v>
      </c>
      <c r="N747" t="str">
        <f ca="1">VLOOKUP(M747,Role!$C$4:$D$5,2)</f>
        <v>Backup</v>
      </c>
    </row>
    <row r="748" spans="1:14" x14ac:dyDescent="0.2">
      <c r="A748">
        <f t="shared" ca="1" si="99"/>
        <v>18</v>
      </c>
      <c r="B748">
        <f t="shared" ca="1" si="100"/>
        <v>466</v>
      </c>
      <c r="C748">
        <f t="shared" ca="1" si="101"/>
        <v>8</v>
      </c>
      <c r="D748">
        <f t="shared" ca="1" si="102"/>
        <v>1</v>
      </c>
      <c r="F748" t="str">
        <f t="shared" ca="1" si="103"/>
        <v>TR18</v>
      </c>
      <c r="G748" t="str">
        <f ca="1">VLOOKUP(F748,Traders!$C$4:$E$103,2)</f>
        <v>Daniel Dunkley</v>
      </c>
      <c r="H748" t="str">
        <f ca="1">VLOOKUP(VLOOKUP(F748,Traders!$C$4:$E$103,3),Desks!$C$4:$D757,2)</f>
        <v>Desk 8</v>
      </c>
      <c r="I748" t="str">
        <f t="shared" ca="1" si="104"/>
        <v>CL466</v>
      </c>
      <c r="J748" t="str">
        <f t="shared" ca="1" si="105"/>
        <v>Client 466</v>
      </c>
      <c r="K748" t="str">
        <f t="shared" ca="1" si="106"/>
        <v>MK8</v>
      </c>
      <c r="L748" t="str">
        <f ca="1">VLOOKUP(K748,Markets!$C$4:$D757,2)</f>
        <v>India</v>
      </c>
      <c r="M748" t="str">
        <f t="shared" ca="1" si="107"/>
        <v>RL1</v>
      </c>
      <c r="N748" t="str">
        <f ca="1">VLOOKUP(M748,Role!$C$4:$D$5,2)</f>
        <v>Backup</v>
      </c>
    </row>
    <row r="749" spans="1:14" x14ac:dyDescent="0.2">
      <c r="A749">
        <f t="shared" ca="1" si="99"/>
        <v>80</v>
      </c>
      <c r="B749">
        <f t="shared" ca="1" si="100"/>
        <v>518</v>
      </c>
      <c r="C749">
        <f t="shared" ca="1" si="101"/>
        <v>8</v>
      </c>
      <c r="D749">
        <f t="shared" ca="1" si="102"/>
        <v>1</v>
      </c>
      <c r="F749" t="str">
        <f t="shared" ca="1" si="103"/>
        <v>TR80</v>
      </c>
      <c r="G749" t="str">
        <f ca="1">VLOOKUP(F749,Traders!$C$4:$E$103,2)</f>
        <v>Jac Hunter</v>
      </c>
      <c r="H749" t="str">
        <f ca="1">VLOOKUP(VLOOKUP(F749,Traders!$C$4:$E$103,3),Desks!$C$4:$D758,2)</f>
        <v>Desk 0</v>
      </c>
      <c r="I749" t="str">
        <f t="shared" ca="1" si="104"/>
        <v>CL518</v>
      </c>
      <c r="J749" t="str">
        <f t="shared" ca="1" si="105"/>
        <v>Client 518</v>
      </c>
      <c r="K749" t="str">
        <f t="shared" ca="1" si="106"/>
        <v>MK8</v>
      </c>
      <c r="L749" t="str">
        <f ca="1">VLOOKUP(K749,Markets!$C$4:$D758,2)</f>
        <v>India</v>
      </c>
      <c r="M749" t="str">
        <f t="shared" ca="1" si="107"/>
        <v>RL1</v>
      </c>
      <c r="N749" t="str">
        <f ca="1">VLOOKUP(M749,Role!$C$4:$D$5,2)</f>
        <v>Backup</v>
      </c>
    </row>
    <row r="750" spans="1:14" x14ac:dyDescent="0.2">
      <c r="A750">
        <f t="shared" ca="1" si="99"/>
        <v>45</v>
      </c>
      <c r="B750">
        <f t="shared" ca="1" si="100"/>
        <v>342</v>
      </c>
      <c r="C750">
        <f t="shared" ca="1" si="101"/>
        <v>9</v>
      </c>
      <c r="D750">
        <f t="shared" ca="1" si="102"/>
        <v>1</v>
      </c>
      <c r="F750" t="str">
        <f t="shared" ca="1" si="103"/>
        <v>TR45</v>
      </c>
      <c r="G750" t="str">
        <f ca="1">VLOOKUP(F750,Traders!$C$4:$E$103,2)</f>
        <v>Emrys Currie</v>
      </c>
      <c r="H750" t="str">
        <f ca="1">VLOOKUP(VLOOKUP(F750,Traders!$C$4:$E$103,3),Desks!$C$4:$D759,2)</f>
        <v>Desk 5</v>
      </c>
      <c r="I750" t="str">
        <f t="shared" ca="1" si="104"/>
        <v>CL342</v>
      </c>
      <c r="J750" t="str">
        <f t="shared" ca="1" si="105"/>
        <v>Client 342</v>
      </c>
      <c r="K750" t="str">
        <f t="shared" ca="1" si="106"/>
        <v>MK9</v>
      </c>
      <c r="L750" t="str">
        <f ca="1">VLOOKUP(K750,Markets!$C$4:$D759,2)</f>
        <v>New Zealand</v>
      </c>
      <c r="M750" t="str">
        <f t="shared" ca="1" si="107"/>
        <v>RL1</v>
      </c>
      <c r="N750" t="str">
        <f ca="1">VLOOKUP(M750,Role!$C$4:$D$5,2)</f>
        <v>Backup</v>
      </c>
    </row>
    <row r="751" spans="1:14" x14ac:dyDescent="0.2">
      <c r="A751">
        <f t="shared" ca="1" si="99"/>
        <v>2</v>
      </c>
      <c r="B751">
        <f t="shared" ca="1" si="100"/>
        <v>590</v>
      </c>
      <c r="C751">
        <f t="shared" ca="1" si="101"/>
        <v>8</v>
      </c>
      <c r="D751">
        <f t="shared" ca="1" si="102"/>
        <v>0</v>
      </c>
      <c r="F751" t="str">
        <f t="shared" ca="1" si="103"/>
        <v>TR2</v>
      </c>
      <c r="G751" t="str">
        <f ca="1">VLOOKUP(F751,Traders!$C$4:$E$103,2)</f>
        <v>Kain Bassett</v>
      </c>
      <c r="H751" t="str">
        <f ca="1">VLOOKUP(VLOOKUP(F751,Traders!$C$4:$E$103,3),Desks!$C$4:$D760,2)</f>
        <v>Desk 9</v>
      </c>
      <c r="I751" t="str">
        <f t="shared" ca="1" si="104"/>
        <v>CL590</v>
      </c>
      <c r="J751" t="str">
        <f t="shared" ca="1" si="105"/>
        <v>Client 590</v>
      </c>
      <c r="K751" t="str">
        <f t="shared" ca="1" si="106"/>
        <v>MK8</v>
      </c>
      <c r="L751" t="str">
        <f ca="1">VLOOKUP(K751,Markets!$C$4:$D760,2)</f>
        <v>India</v>
      </c>
      <c r="M751" t="str">
        <f t="shared" ca="1" si="107"/>
        <v>RL0</v>
      </c>
      <c r="N751" t="str">
        <f ca="1">VLOOKUP(M751,Role!$C$4:$D$5,2)</f>
        <v>Primary</v>
      </c>
    </row>
    <row r="752" spans="1:14" x14ac:dyDescent="0.2">
      <c r="A752">
        <f t="shared" ca="1" si="99"/>
        <v>81</v>
      </c>
      <c r="B752">
        <f t="shared" ca="1" si="100"/>
        <v>46</v>
      </c>
      <c r="C752">
        <f t="shared" ca="1" si="101"/>
        <v>8</v>
      </c>
      <c r="D752">
        <f t="shared" ca="1" si="102"/>
        <v>1</v>
      </c>
      <c r="F752" t="str">
        <f t="shared" ca="1" si="103"/>
        <v>TR81</v>
      </c>
      <c r="G752" t="str">
        <f ca="1">VLOOKUP(F752,Traders!$C$4:$E$103,2)</f>
        <v>Tariq Thorpe</v>
      </c>
      <c r="H752" t="str">
        <f ca="1">VLOOKUP(VLOOKUP(F752,Traders!$C$4:$E$103,3),Desks!$C$4:$D761,2)</f>
        <v>Desk 1</v>
      </c>
      <c r="I752" t="str">
        <f t="shared" ca="1" si="104"/>
        <v>CL46</v>
      </c>
      <c r="J752" t="str">
        <f t="shared" ca="1" si="105"/>
        <v>Client 46</v>
      </c>
      <c r="K752" t="str">
        <f t="shared" ca="1" si="106"/>
        <v>MK8</v>
      </c>
      <c r="L752" t="str">
        <f ca="1">VLOOKUP(K752,Markets!$C$4:$D761,2)</f>
        <v>India</v>
      </c>
      <c r="M752" t="str">
        <f t="shared" ca="1" si="107"/>
        <v>RL1</v>
      </c>
      <c r="N752" t="str">
        <f ca="1">VLOOKUP(M752,Role!$C$4:$D$5,2)</f>
        <v>Backup</v>
      </c>
    </row>
    <row r="753" spans="1:14" x14ac:dyDescent="0.2">
      <c r="A753">
        <f t="shared" ca="1" si="99"/>
        <v>1</v>
      </c>
      <c r="B753">
        <f t="shared" ca="1" si="100"/>
        <v>158</v>
      </c>
      <c r="C753">
        <f t="shared" ca="1" si="101"/>
        <v>3</v>
      </c>
      <c r="D753">
        <f t="shared" ca="1" si="102"/>
        <v>1</v>
      </c>
      <c r="F753" t="str">
        <f t="shared" ca="1" si="103"/>
        <v>TR1</v>
      </c>
      <c r="G753" t="str">
        <f ca="1">VLOOKUP(F753,Traders!$C$4:$E$103,2)</f>
        <v>Shyam Carlson</v>
      </c>
      <c r="H753" t="str">
        <f ca="1">VLOOKUP(VLOOKUP(F753,Traders!$C$4:$E$103,3),Desks!$C$4:$D762,2)</f>
        <v>Desk 1</v>
      </c>
      <c r="I753" t="str">
        <f t="shared" ca="1" si="104"/>
        <v>CL158</v>
      </c>
      <c r="J753" t="str">
        <f t="shared" ca="1" si="105"/>
        <v>Client 158</v>
      </c>
      <c r="K753" t="str">
        <f t="shared" ca="1" si="106"/>
        <v>MK3</v>
      </c>
      <c r="L753" t="str">
        <f ca="1">VLOOKUP(K753,Markets!$C$4:$D762,2)</f>
        <v>Singapore</v>
      </c>
      <c r="M753" t="str">
        <f t="shared" ca="1" si="107"/>
        <v>RL1</v>
      </c>
      <c r="N753" t="str">
        <f ca="1">VLOOKUP(M753,Role!$C$4:$D$5,2)</f>
        <v>Backup</v>
      </c>
    </row>
    <row r="754" spans="1:14" x14ac:dyDescent="0.2">
      <c r="A754">
        <f t="shared" ca="1" si="99"/>
        <v>20</v>
      </c>
      <c r="B754">
        <f t="shared" ca="1" si="100"/>
        <v>560</v>
      </c>
      <c r="C754">
        <f t="shared" ca="1" si="101"/>
        <v>6</v>
      </c>
      <c r="D754">
        <f t="shared" ca="1" si="102"/>
        <v>0</v>
      </c>
      <c r="F754" t="str">
        <f t="shared" ca="1" si="103"/>
        <v>TR20</v>
      </c>
      <c r="G754" t="str">
        <f ca="1">VLOOKUP(F754,Traders!$C$4:$E$103,2)</f>
        <v>Teigan Greig</v>
      </c>
      <c r="H754" t="str">
        <f ca="1">VLOOKUP(VLOOKUP(F754,Traders!$C$4:$E$103,3),Desks!$C$4:$D763,2)</f>
        <v>Desk 0</v>
      </c>
      <c r="I754" t="str">
        <f t="shared" ca="1" si="104"/>
        <v>CL560</v>
      </c>
      <c r="J754" t="str">
        <f t="shared" ca="1" si="105"/>
        <v>Client 560</v>
      </c>
      <c r="K754" t="str">
        <f t="shared" ca="1" si="106"/>
        <v>MK6</v>
      </c>
      <c r="L754" t="str">
        <f ca="1">VLOOKUP(K754,Markets!$C$4:$D763,2)</f>
        <v>Australia</v>
      </c>
      <c r="M754" t="str">
        <f t="shared" ca="1" si="107"/>
        <v>RL0</v>
      </c>
      <c r="N754" t="str">
        <f ca="1">VLOOKUP(M754,Role!$C$4:$D$5,2)</f>
        <v>Primary</v>
      </c>
    </row>
    <row r="755" spans="1:14" x14ac:dyDescent="0.2">
      <c r="A755">
        <f t="shared" ca="1" si="99"/>
        <v>59</v>
      </c>
      <c r="B755">
        <f t="shared" ca="1" si="100"/>
        <v>55</v>
      </c>
      <c r="C755">
        <f t="shared" ca="1" si="101"/>
        <v>6</v>
      </c>
      <c r="D755">
        <f t="shared" ca="1" si="102"/>
        <v>1</v>
      </c>
      <c r="F755" t="str">
        <f t="shared" ca="1" si="103"/>
        <v>TR59</v>
      </c>
      <c r="G755" t="str">
        <f ca="1">VLOOKUP(F755,Traders!$C$4:$E$103,2)</f>
        <v>Laiba Norman</v>
      </c>
      <c r="H755" t="str">
        <f ca="1">VLOOKUP(VLOOKUP(F755,Traders!$C$4:$E$103,3),Desks!$C$4:$D764,2)</f>
        <v>Desk 9</v>
      </c>
      <c r="I755" t="str">
        <f t="shared" ca="1" si="104"/>
        <v>CL55</v>
      </c>
      <c r="J755" t="str">
        <f t="shared" ca="1" si="105"/>
        <v>Client 55</v>
      </c>
      <c r="K755" t="str">
        <f t="shared" ca="1" si="106"/>
        <v>MK6</v>
      </c>
      <c r="L755" t="str">
        <f ca="1">VLOOKUP(K755,Markets!$C$4:$D764,2)</f>
        <v>Australia</v>
      </c>
      <c r="M755" t="str">
        <f t="shared" ca="1" si="107"/>
        <v>RL1</v>
      </c>
      <c r="N755" t="str">
        <f ca="1">VLOOKUP(M755,Role!$C$4:$D$5,2)</f>
        <v>Backup</v>
      </c>
    </row>
    <row r="756" spans="1:14" x14ac:dyDescent="0.2">
      <c r="A756">
        <f t="shared" ca="1" si="99"/>
        <v>57</v>
      </c>
      <c r="B756">
        <f t="shared" ca="1" si="100"/>
        <v>200</v>
      </c>
      <c r="C756">
        <f t="shared" ca="1" si="101"/>
        <v>2</v>
      </c>
      <c r="D756">
        <f t="shared" ca="1" si="102"/>
        <v>1</v>
      </c>
      <c r="F756" t="str">
        <f t="shared" ca="1" si="103"/>
        <v>TR57</v>
      </c>
      <c r="G756" t="str">
        <f ca="1">VLOOKUP(F756,Traders!$C$4:$E$103,2)</f>
        <v>Connah Mackenzie</v>
      </c>
      <c r="H756" t="str">
        <f ca="1">VLOOKUP(VLOOKUP(F756,Traders!$C$4:$E$103,3),Desks!$C$4:$D765,2)</f>
        <v>Desk 7</v>
      </c>
      <c r="I756" t="str">
        <f t="shared" ca="1" si="104"/>
        <v>CL200</v>
      </c>
      <c r="J756" t="str">
        <f t="shared" ca="1" si="105"/>
        <v>Client 200</v>
      </c>
      <c r="K756" t="str">
        <f t="shared" ca="1" si="106"/>
        <v>MK2</v>
      </c>
      <c r="L756" t="str">
        <f ca="1">VLOOKUP(K756,Markets!$C$4:$D765,2)</f>
        <v>China</v>
      </c>
      <c r="M756" t="str">
        <f t="shared" ca="1" si="107"/>
        <v>RL1</v>
      </c>
      <c r="N756" t="str">
        <f ca="1">VLOOKUP(M756,Role!$C$4:$D$5,2)</f>
        <v>Backup</v>
      </c>
    </row>
    <row r="757" spans="1:14" x14ac:dyDescent="0.2">
      <c r="A757">
        <f t="shared" ca="1" si="99"/>
        <v>35</v>
      </c>
      <c r="B757">
        <f t="shared" ca="1" si="100"/>
        <v>339</v>
      </c>
      <c r="C757">
        <f t="shared" ca="1" si="101"/>
        <v>7</v>
      </c>
      <c r="D757">
        <f t="shared" ca="1" si="102"/>
        <v>0</v>
      </c>
      <c r="F757" t="str">
        <f t="shared" ca="1" si="103"/>
        <v>TR35</v>
      </c>
      <c r="G757" t="str">
        <f ca="1">VLOOKUP(F757,Traders!$C$4:$E$103,2)</f>
        <v>Della Madden</v>
      </c>
      <c r="H757" t="str">
        <f ca="1">VLOOKUP(VLOOKUP(F757,Traders!$C$4:$E$103,3),Desks!$C$4:$D766,2)</f>
        <v>Desk 5</v>
      </c>
      <c r="I757" t="str">
        <f t="shared" ca="1" si="104"/>
        <v>CL339</v>
      </c>
      <c r="J757" t="str">
        <f t="shared" ca="1" si="105"/>
        <v>Client 339</v>
      </c>
      <c r="K757" t="str">
        <f t="shared" ca="1" si="106"/>
        <v>MK7</v>
      </c>
      <c r="L757" t="str">
        <f ca="1">VLOOKUP(K757,Markets!$C$4:$D766,2)</f>
        <v>Taiwan</v>
      </c>
      <c r="M757" t="str">
        <f t="shared" ca="1" si="107"/>
        <v>RL0</v>
      </c>
      <c r="N757" t="str">
        <f ca="1">VLOOKUP(M757,Role!$C$4:$D$5,2)</f>
        <v>Primary</v>
      </c>
    </row>
    <row r="758" spans="1:14" x14ac:dyDescent="0.2">
      <c r="A758">
        <f t="shared" ca="1" si="99"/>
        <v>20</v>
      </c>
      <c r="B758">
        <f t="shared" ca="1" si="100"/>
        <v>102</v>
      </c>
      <c r="C758">
        <f t="shared" ca="1" si="101"/>
        <v>8</v>
      </c>
      <c r="D758">
        <f t="shared" ca="1" si="102"/>
        <v>0</v>
      </c>
      <c r="F758" t="str">
        <f t="shared" ca="1" si="103"/>
        <v>TR20</v>
      </c>
      <c r="G758" t="str">
        <f ca="1">VLOOKUP(F758,Traders!$C$4:$E$103,2)</f>
        <v>Teigan Greig</v>
      </c>
      <c r="H758" t="str">
        <f ca="1">VLOOKUP(VLOOKUP(F758,Traders!$C$4:$E$103,3),Desks!$C$4:$D767,2)</f>
        <v>Desk 0</v>
      </c>
      <c r="I758" t="str">
        <f t="shared" ca="1" si="104"/>
        <v>CL102</v>
      </c>
      <c r="J758" t="str">
        <f t="shared" ca="1" si="105"/>
        <v>Client 102</v>
      </c>
      <c r="K758" t="str">
        <f t="shared" ca="1" si="106"/>
        <v>MK8</v>
      </c>
      <c r="L758" t="str">
        <f ca="1">VLOOKUP(K758,Markets!$C$4:$D767,2)</f>
        <v>India</v>
      </c>
      <c r="M758" t="str">
        <f t="shared" ca="1" si="107"/>
        <v>RL0</v>
      </c>
      <c r="N758" t="str">
        <f ca="1">VLOOKUP(M758,Role!$C$4:$D$5,2)</f>
        <v>Primary</v>
      </c>
    </row>
    <row r="759" spans="1:14" x14ac:dyDescent="0.2">
      <c r="A759">
        <f t="shared" ca="1" si="99"/>
        <v>46</v>
      </c>
      <c r="B759">
        <f t="shared" ca="1" si="100"/>
        <v>687</v>
      </c>
      <c r="C759">
        <f t="shared" ca="1" si="101"/>
        <v>8</v>
      </c>
      <c r="D759">
        <f t="shared" ca="1" si="102"/>
        <v>1</v>
      </c>
      <c r="F759" t="str">
        <f t="shared" ca="1" si="103"/>
        <v>TR46</v>
      </c>
      <c r="G759" t="str">
        <f ca="1">VLOOKUP(F759,Traders!$C$4:$E$103,2)</f>
        <v>Andreas Ferguson</v>
      </c>
      <c r="H759" t="str">
        <f ca="1">VLOOKUP(VLOOKUP(F759,Traders!$C$4:$E$103,3),Desks!$C$4:$D768,2)</f>
        <v>Desk 6</v>
      </c>
      <c r="I759" t="str">
        <f t="shared" ca="1" si="104"/>
        <v>CL687</v>
      </c>
      <c r="J759" t="str">
        <f t="shared" ca="1" si="105"/>
        <v>Client 687</v>
      </c>
      <c r="K759" t="str">
        <f t="shared" ca="1" si="106"/>
        <v>MK8</v>
      </c>
      <c r="L759" t="str">
        <f ca="1">VLOOKUP(K759,Markets!$C$4:$D768,2)</f>
        <v>India</v>
      </c>
      <c r="M759" t="str">
        <f t="shared" ca="1" si="107"/>
        <v>RL1</v>
      </c>
      <c r="N759" t="str">
        <f ca="1">VLOOKUP(M759,Role!$C$4:$D$5,2)</f>
        <v>Backup</v>
      </c>
    </row>
    <row r="760" spans="1:14" x14ac:dyDescent="0.2">
      <c r="A760">
        <f t="shared" ca="1" si="99"/>
        <v>34</v>
      </c>
      <c r="B760">
        <f t="shared" ca="1" si="100"/>
        <v>758</v>
      </c>
      <c r="C760">
        <f t="shared" ca="1" si="101"/>
        <v>6</v>
      </c>
      <c r="D760">
        <f t="shared" ca="1" si="102"/>
        <v>1</v>
      </c>
      <c r="F760" t="str">
        <f t="shared" ca="1" si="103"/>
        <v>TR34</v>
      </c>
      <c r="G760" t="str">
        <f ca="1">VLOOKUP(F760,Traders!$C$4:$E$103,2)</f>
        <v>Reginald Jaramillo</v>
      </c>
      <c r="H760" t="str">
        <f ca="1">VLOOKUP(VLOOKUP(F760,Traders!$C$4:$E$103,3),Desks!$C$4:$D769,2)</f>
        <v>Desk 4</v>
      </c>
      <c r="I760" t="str">
        <f t="shared" ca="1" si="104"/>
        <v>CL758</v>
      </c>
      <c r="J760" t="str">
        <f t="shared" ca="1" si="105"/>
        <v>Client 758</v>
      </c>
      <c r="K760" t="str">
        <f t="shared" ca="1" si="106"/>
        <v>MK6</v>
      </c>
      <c r="L760" t="str">
        <f ca="1">VLOOKUP(K760,Markets!$C$4:$D769,2)</f>
        <v>Australia</v>
      </c>
      <c r="M760" t="str">
        <f t="shared" ca="1" si="107"/>
        <v>RL1</v>
      </c>
      <c r="N760" t="str">
        <f ca="1">VLOOKUP(M760,Role!$C$4:$D$5,2)</f>
        <v>Backup</v>
      </c>
    </row>
    <row r="761" spans="1:14" x14ac:dyDescent="0.2">
      <c r="A761">
        <f t="shared" ca="1" si="99"/>
        <v>14</v>
      </c>
      <c r="B761">
        <f t="shared" ca="1" si="100"/>
        <v>637</v>
      </c>
      <c r="C761">
        <f t="shared" ca="1" si="101"/>
        <v>0</v>
      </c>
      <c r="D761">
        <f t="shared" ca="1" si="102"/>
        <v>1</v>
      </c>
      <c r="F761" t="str">
        <f t="shared" ca="1" si="103"/>
        <v>TR14</v>
      </c>
      <c r="G761" t="str">
        <f ca="1">VLOOKUP(F761,Traders!$C$4:$E$103,2)</f>
        <v>Vinnie Dennis</v>
      </c>
      <c r="H761" t="str">
        <f ca="1">VLOOKUP(VLOOKUP(F761,Traders!$C$4:$E$103,3),Desks!$C$4:$D770,2)</f>
        <v>Desk 4</v>
      </c>
      <c r="I761" t="str">
        <f t="shared" ca="1" si="104"/>
        <v>CL637</v>
      </c>
      <c r="J761" t="str">
        <f t="shared" ca="1" si="105"/>
        <v>Client 637</v>
      </c>
      <c r="K761" t="str">
        <f t="shared" ca="1" si="106"/>
        <v>MK0</v>
      </c>
      <c r="L761" t="str">
        <f ca="1">VLOOKUP(K761,Markets!$C$4:$D770,2)</f>
        <v>Japan</v>
      </c>
      <c r="M761" t="str">
        <f t="shared" ca="1" si="107"/>
        <v>RL1</v>
      </c>
      <c r="N761" t="str">
        <f ca="1">VLOOKUP(M761,Role!$C$4:$D$5,2)</f>
        <v>Backup</v>
      </c>
    </row>
    <row r="762" spans="1:14" x14ac:dyDescent="0.2">
      <c r="A762">
        <f t="shared" ca="1" si="99"/>
        <v>14</v>
      </c>
      <c r="B762">
        <f t="shared" ca="1" si="100"/>
        <v>90</v>
      </c>
      <c r="C762">
        <f t="shared" ca="1" si="101"/>
        <v>6</v>
      </c>
      <c r="D762">
        <f t="shared" ca="1" si="102"/>
        <v>1</v>
      </c>
      <c r="F762" t="str">
        <f t="shared" ca="1" si="103"/>
        <v>TR14</v>
      </c>
      <c r="G762" t="str">
        <f ca="1">VLOOKUP(F762,Traders!$C$4:$E$103,2)</f>
        <v>Vinnie Dennis</v>
      </c>
      <c r="H762" t="str">
        <f ca="1">VLOOKUP(VLOOKUP(F762,Traders!$C$4:$E$103,3),Desks!$C$4:$D771,2)</f>
        <v>Desk 4</v>
      </c>
      <c r="I762" t="str">
        <f t="shared" ca="1" si="104"/>
        <v>CL90</v>
      </c>
      <c r="J762" t="str">
        <f t="shared" ca="1" si="105"/>
        <v>Client 90</v>
      </c>
      <c r="K762" t="str">
        <f t="shared" ca="1" si="106"/>
        <v>MK6</v>
      </c>
      <c r="L762" t="str">
        <f ca="1">VLOOKUP(K762,Markets!$C$4:$D771,2)</f>
        <v>Australia</v>
      </c>
      <c r="M762" t="str">
        <f t="shared" ca="1" si="107"/>
        <v>RL1</v>
      </c>
      <c r="N762" t="str">
        <f ca="1">VLOOKUP(M762,Role!$C$4:$D$5,2)</f>
        <v>Backup</v>
      </c>
    </row>
    <row r="763" spans="1:14" x14ac:dyDescent="0.2">
      <c r="A763">
        <f t="shared" ca="1" si="99"/>
        <v>77</v>
      </c>
      <c r="B763">
        <f t="shared" ca="1" si="100"/>
        <v>616</v>
      </c>
      <c r="C763">
        <f t="shared" ca="1" si="101"/>
        <v>7</v>
      </c>
      <c r="D763">
        <f t="shared" ca="1" si="102"/>
        <v>0</v>
      </c>
      <c r="F763" t="str">
        <f t="shared" ca="1" si="103"/>
        <v>TR77</v>
      </c>
      <c r="G763" t="str">
        <f ca="1">VLOOKUP(F763,Traders!$C$4:$E$103,2)</f>
        <v>Maddox Morin</v>
      </c>
      <c r="H763" t="str">
        <f ca="1">VLOOKUP(VLOOKUP(F763,Traders!$C$4:$E$103,3),Desks!$C$4:$D772,2)</f>
        <v>Desk 7</v>
      </c>
      <c r="I763" t="str">
        <f t="shared" ca="1" si="104"/>
        <v>CL616</v>
      </c>
      <c r="J763" t="str">
        <f t="shared" ca="1" si="105"/>
        <v>Client 616</v>
      </c>
      <c r="K763" t="str">
        <f t="shared" ca="1" si="106"/>
        <v>MK7</v>
      </c>
      <c r="L763" t="str">
        <f ca="1">VLOOKUP(K763,Markets!$C$4:$D772,2)</f>
        <v>Taiwan</v>
      </c>
      <c r="M763" t="str">
        <f t="shared" ca="1" si="107"/>
        <v>RL0</v>
      </c>
      <c r="N763" t="str">
        <f ca="1">VLOOKUP(M763,Role!$C$4:$D$5,2)</f>
        <v>Primary</v>
      </c>
    </row>
    <row r="764" spans="1:14" x14ac:dyDescent="0.2">
      <c r="A764">
        <f t="shared" ca="1" si="99"/>
        <v>13</v>
      </c>
      <c r="B764">
        <f t="shared" ca="1" si="100"/>
        <v>60</v>
      </c>
      <c r="C764">
        <f t="shared" ca="1" si="101"/>
        <v>7</v>
      </c>
      <c r="D764">
        <f t="shared" ca="1" si="102"/>
        <v>1</v>
      </c>
      <c r="F764" t="str">
        <f t="shared" ca="1" si="103"/>
        <v>TR13</v>
      </c>
      <c r="G764" t="str">
        <f ca="1">VLOOKUP(F764,Traders!$C$4:$E$103,2)</f>
        <v>Saba Zhang</v>
      </c>
      <c r="H764" t="str">
        <f ca="1">VLOOKUP(VLOOKUP(F764,Traders!$C$4:$E$103,3),Desks!$C$4:$D773,2)</f>
        <v>Desk 3</v>
      </c>
      <c r="I764" t="str">
        <f t="shared" ca="1" si="104"/>
        <v>CL60</v>
      </c>
      <c r="J764" t="str">
        <f t="shared" ca="1" si="105"/>
        <v>Client 60</v>
      </c>
      <c r="K764" t="str">
        <f t="shared" ca="1" si="106"/>
        <v>MK7</v>
      </c>
      <c r="L764" t="str">
        <f ca="1">VLOOKUP(K764,Markets!$C$4:$D773,2)</f>
        <v>Taiwan</v>
      </c>
      <c r="M764" t="str">
        <f t="shared" ca="1" si="107"/>
        <v>RL1</v>
      </c>
      <c r="N764" t="str">
        <f ca="1">VLOOKUP(M764,Role!$C$4:$D$5,2)</f>
        <v>Backup</v>
      </c>
    </row>
    <row r="765" spans="1:14" x14ac:dyDescent="0.2">
      <c r="A765">
        <f t="shared" ca="1" si="99"/>
        <v>66</v>
      </c>
      <c r="B765">
        <f t="shared" ca="1" si="100"/>
        <v>949</v>
      </c>
      <c r="C765">
        <f t="shared" ca="1" si="101"/>
        <v>1</v>
      </c>
      <c r="D765">
        <f t="shared" ca="1" si="102"/>
        <v>0</v>
      </c>
      <c r="F765" t="str">
        <f t="shared" ca="1" si="103"/>
        <v>TR66</v>
      </c>
      <c r="G765" t="str">
        <f ca="1">VLOOKUP(F765,Traders!$C$4:$E$103,2)</f>
        <v>Loki Mohamed</v>
      </c>
      <c r="H765" t="str">
        <f ca="1">VLOOKUP(VLOOKUP(F765,Traders!$C$4:$E$103,3),Desks!$C$4:$D774,2)</f>
        <v>Desk 6</v>
      </c>
      <c r="I765" t="str">
        <f t="shared" ca="1" si="104"/>
        <v>CL949</v>
      </c>
      <c r="J765" t="str">
        <f t="shared" ca="1" si="105"/>
        <v>Client 949</v>
      </c>
      <c r="K765" t="str">
        <f t="shared" ca="1" si="106"/>
        <v>MK1</v>
      </c>
      <c r="L765" t="str">
        <f ca="1">VLOOKUP(K765,Markets!$C$4:$D774,2)</f>
        <v>Hong Kong</v>
      </c>
      <c r="M765" t="str">
        <f t="shared" ca="1" si="107"/>
        <v>RL0</v>
      </c>
      <c r="N765" t="str">
        <f ca="1">VLOOKUP(M765,Role!$C$4:$D$5,2)</f>
        <v>Primary</v>
      </c>
    </row>
    <row r="766" spans="1:14" x14ac:dyDescent="0.2">
      <c r="A766">
        <f t="shared" ca="1" si="99"/>
        <v>44</v>
      </c>
      <c r="B766">
        <f t="shared" ca="1" si="100"/>
        <v>555</v>
      </c>
      <c r="C766">
        <f t="shared" ca="1" si="101"/>
        <v>6</v>
      </c>
      <c r="D766">
        <f t="shared" ca="1" si="102"/>
        <v>0</v>
      </c>
      <c r="F766" t="str">
        <f t="shared" ca="1" si="103"/>
        <v>TR44</v>
      </c>
      <c r="G766" t="str">
        <f ca="1">VLOOKUP(F766,Traders!$C$4:$E$103,2)</f>
        <v>Briony Franco</v>
      </c>
      <c r="H766" t="str">
        <f ca="1">VLOOKUP(VLOOKUP(F766,Traders!$C$4:$E$103,3),Desks!$C$4:$D775,2)</f>
        <v>Desk 4</v>
      </c>
      <c r="I766" t="str">
        <f t="shared" ca="1" si="104"/>
        <v>CL555</v>
      </c>
      <c r="J766" t="str">
        <f t="shared" ca="1" si="105"/>
        <v>Client 555</v>
      </c>
      <c r="K766" t="str">
        <f t="shared" ca="1" si="106"/>
        <v>MK6</v>
      </c>
      <c r="L766" t="str">
        <f ca="1">VLOOKUP(K766,Markets!$C$4:$D775,2)</f>
        <v>Australia</v>
      </c>
      <c r="M766" t="str">
        <f t="shared" ca="1" si="107"/>
        <v>RL0</v>
      </c>
      <c r="N766" t="str">
        <f ca="1">VLOOKUP(M766,Role!$C$4:$D$5,2)</f>
        <v>Primary</v>
      </c>
    </row>
    <row r="767" spans="1:14" x14ac:dyDescent="0.2">
      <c r="A767">
        <f t="shared" ca="1" si="99"/>
        <v>57</v>
      </c>
      <c r="B767">
        <f t="shared" ca="1" si="100"/>
        <v>726</v>
      </c>
      <c r="C767">
        <f t="shared" ca="1" si="101"/>
        <v>0</v>
      </c>
      <c r="D767">
        <f t="shared" ca="1" si="102"/>
        <v>0</v>
      </c>
      <c r="F767" t="str">
        <f t="shared" ca="1" si="103"/>
        <v>TR57</v>
      </c>
      <c r="G767" t="str">
        <f ca="1">VLOOKUP(F767,Traders!$C$4:$E$103,2)</f>
        <v>Connah Mackenzie</v>
      </c>
      <c r="H767" t="str">
        <f ca="1">VLOOKUP(VLOOKUP(F767,Traders!$C$4:$E$103,3),Desks!$C$4:$D776,2)</f>
        <v>Desk 7</v>
      </c>
      <c r="I767" t="str">
        <f t="shared" ca="1" si="104"/>
        <v>CL726</v>
      </c>
      <c r="J767" t="str">
        <f t="shared" ca="1" si="105"/>
        <v>Client 726</v>
      </c>
      <c r="K767" t="str">
        <f t="shared" ca="1" si="106"/>
        <v>MK0</v>
      </c>
      <c r="L767" t="str">
        <f ca="1">VLOOKUP(K767,Markets!$C$4:$D776,2)</f>
        <v>Japan</v>
      </c>
      <c r="M767" t="str">
        <f t="shared" ca="1" si="107"/>
        <v>RL0</v>
      </c>
      <c r="N767" t="str">
        <f ca="1">VLOOKUP(M767,Role!$C$4:$D$5,2)</f>
        <v>Primary</v>
      </c>
    </row>
    <row r="768" spans="1:14" x14ac:dyDescent="0.2">
      <c r="A768">
        <f t="shared" ca="1" si="99"/>
        <v>45</v>
      </c>
      <c r="B768">
        <f t="shared" ca="1" si="100"/>
        <v>249</v>
      </c>
      <c r="C768">
        <f t="shared" ca="1" si="101"/>
        <v>6</v>
      </c>
      <c r="D768">
        <f t="shared" ca="1" si="102"/>
        <v>1</v>
      </c>
      <c r="F768" t="str">
        <f t="shared" ca="1" si="103"/>
        <v>TR45</v>
      </c>
      <c r="G768" t="str">
        <f ca="1">VLOOKUP(F768,Traders!$C$4:$E$103,2)</f>
        <v>Emrys Currie</v>
      </c>
      <c r="H768" t="str">
        <f ca="1">VLOOKUP(VLOOKUP(F768,Traders!$C$4:$E$103,3),Desks!$C$4:$D777,2)</f>
        <v>Desk 5</v>
      </c>
      <c r="I768" t="str">
        <f t="shared" ca="1" si="104"/>
        <v>CL249</v>
      </c>
      <c r="J768" t="str">
        <f t="shared" ca="1" si="105"/>
        <v>Client 249</v>
      </c>
      <c r="K768" t="str">
        <f t="shared" ca="1" si="106"/>
        <v>MK6</v>
      </c>
      <c r="L768" t="str">
        <f ca="1">VLOOKUP(K768,Markets!$C$4:$D777,2)</f>
        <v>Australia</v>
      </c>
      <c r="M768" t="str">
        <f t="shared" ca="1" si="107"/>
        <v>RL1</v>
      </c>
      <c r="N768" t="str">
        <f ca="1">VLOOKUP(M768,Role!$C$4:$D$5,2)</f>
        <v>Backup</v>
      </c>
    </row>
    <row r="769" spans="1:14" x14ac:dyDescent="0.2">
      <c r="A769">
        <f t="shared" ca="1" si="99"/>
        <v>7</v>
      </c>
      <c r="B769">
        <f t="shared" ca="1" si="100"/>
        <v>801</v>
      </c>
      <c r="C769">
        <f t="shared" ca="1" si="101"/>
        <v>0</v>
      </c>
      <c r="D769">
        <f t="shared" ca="1" si="102"/>
        <v>1</v>
      </c>
      <c r="F769" t="str">
        <f t="shared" ca="1" si="103"/>
        <v>TR7</v>
      </c>
      <c r="G769" t="str">
        <f ca="1">VLOOKUP(F769,Traders!$C$4:$E$103,2)</f>
        <v>Amiyah Gilmour</v>
      </c>
      <c r="H769" t="str">
        <f ca="1">VLOOKUP(VLOOKUP(F769,Traders!$C$4:$E$103,3),Desks!$C$4:$D778,2)</f>
        <v>Desk 9</v>
      </c>
      <c r="I769" t="str">
        <f t="shared" ca="1" si="104"/>
        <v>CL801</v>
      </c>
      <c r="J769" t="str">
        <f t="shared" ca="1" si="105"/>
        <v>Client 801</v>
      </c>
      <c r="K769" t="str">
        <f t="shared" ca="1" si="106"/>
        <v>MK0</v>
      </c>
      <c r="L769" t="str">
        <f ca="1">VLOOKUP(K769,Markets!$C$4:$D778,2)</f>
        <v>Japan</v>
      </c>
      <c r="M769" t="str">
        <f t="shared" ca="1" si="107"/>
        <v>RL1</v>
      </c>
      <c r="N769" t="str">
        <f ca="1">VLOOKUP(M769,Role!$C$4:$D$5,2)</f>
        <v>Backup</v>
      </c>
    </row>
    <row r="770" spans="1:14" x14ac:dyDescent="0.2">
      <c r="A770">
        <f t="shared" ca="1" si="99"/>
        <v>31</v>
      </c>
      <c r="B770">
        <f t="shared" ca="1" si="100"/>
        <v>155</v>
      </c>
      <c r="C770">
        <f t="shared" ca="1" si="101"/>
        <v>3</v>
      </c>
      <c r="D770">
        <f t="shared" ca="1" si="102"/>
        <v>0</v>
      </c>
      <c r="F770" t="str">
        <f t="shared" ca="1" si="103"/>
        <v>TR31</v>
      </c>
      <c r="G770" t="str">
        <f ca="1">VLOOKUP(F770,Traders!$C$4:$E$103,2)</f>
        <v>Sahil Acevedo</v>
      </c>
      <c r="H770" t="str">
        <f ca="1">VLOOKUP(VLOOKUP(F770,Traders!$C$4:$E$103,3),Desks!$C$4:$D779,2)</f>
        <v>Desk 1</v>
      </c>
      <c r="I770" t="str">
        <f t="shared" ca="1" si="104"/>
        <v>CL155</v>
      </c>
      <c r="J770" t="str">
        <f t="shared" ca="1" si="105"/>
        <v>Client 155</v>
      </c>
      <c r="K770" t="str">
        <f t="shared" ca="1" si="106"/>
        <v>MK3</v>
      </c>
      <c r="L770" t="str">
        <f ca="1">VLOOKUP(K770,Markets!$C$4:$D779,2)</f>
        <v>Singapore</v>
      </c>
      <c r="M770" t="str">
        <f t="shared" ca="1" si="107"/>
        <v>RL0</v>
      </c>
      <c r="N770" t="str">
        <f ca="1">VLOOKUP(M770,Role!$C$4:$D$5,2)</f>
        <v>Primary</v>
      </c>
    </row>
    <row r="771" spans="1:14" x14ac:dyDescent="0.2">
      <c r="A771">
        <f t="shared" ca="1" si="99"/>
        <v>31</v>
      </c>
      <c r="B771">
        <f t="shared" ca="1" si="100"/>
        <v>78</v>
      </c>
      <c r="C771">
        <f t="shared" ca="1" si="101"/>
        <v>9</v>
      </c>
      <c r="D771">
        <f t="shared" ca="1" si="102"/>
        <v>0</v>
      </c>
      <c r="F771" t="str">
        <f t="shared" ca="1" si="103"/>
        <v>TR31</v>
      </c>
      <c r="G771" t="str">
        <f ca="1">VLOOKUP(F771,Traders!$C$4:$E$103,2)</f>
        <v>Sahil Acevedo</v>
      </c>
      <c r="H771" t="str">
        <f ca="1">VLOOKUP(VLOOKUP(F771,Traders!$C$4:$E$103,3),Desks!$C$4:$D780,2)</f>
        <v>Desk 1</v>
      </c>
      <c r="I771" t="str">
        <f t="shared" ca="1" si="104"/>
        <v>CL78</v>
      </c>
      <c r="J771" t="str">
        <f t="shared" ca="1" si="105"/>
        <v>Client 78</v>
      </c>
      <c r="K771" t="str">
        <f t="shared" ca="1" si="106"/>
        <v>MK9</v>
      </c>
      <c r="L771" t="str">
        <f ca="1">VLOOKUP(K771,Markets!$C$4:$D780,2)</f>
        <v>New Zealand</v>
      </c>
      <c r="M771" t="str">
        <f t="shared" ca="1" si="107"/>
        <v>RL0</v>
      </c>
      <c r="N771" t="str">
        <f ca="1">VLOOKUP(M771,Role!$C$4:$D$5,2)</f>
        <v>Primary</v>
      </c>
    </row>
    <row r="772" spans="1:14" x14ac:dyDescent="0.2">
      <c r="A772">
        <f t="shared" ca="1" si="99"/>
        <v>16</v>
      </c>
      <c r="B772">
        <f t="shared" ca="1" si="100"/>
        <v>868</v>
      </c>
      <c r="C772">
        <f t="shared" ca="1" si="101"/>
        <v>8</v>
      </c>
      <c r="D772">
        <f t="shared" ca="1" si="102"/>
        <v>1</v>
      </c>
      <c r="F772" t="str">
        <f t="shared" ca="1" si="103"/>
        <v>TR16</v>
      </c>
      <c r="G772" t="str">
        <f ca="1">VLOOKUP(F772,Traders!$C$4:$E$103,2)</f>
        <v>Aditi Dupont</v>
      </c>
      <c r="H772" t="str">
        <f ca="1">VLOOKUP(VLOOKUP(F772,Traders!$C$4:$E$103,3),Desks!$C$4:$D781,2)</f>
        <v>Desk 6</v>
      </c>
      <c r="I772" t="str">
        <f t="shared" ca="1" si="104"/>
        <v>CL868</v>
      </c>
      <c r="J772" t="str">
        <f t="shared" ca="1" si="105"/>
        <v>Client 868</v>
      </c>
      <c r="K772" t="str">
        <f t="shared" ca="1" si="106"/>
        <v>MK8</v>
      </c>
      <c r="L772" t="str">
        <f ca="1">VLOOKUP(K772,Markets!$C$4:$D781,2)</f>
        <v>India</v>
      </c>
      <c r="M772" t="str">
        <f t="shared" ca="1" si="107"/>
        <v>RL1</v>
      </c>
      <c r="N772" t="str">
        <f ca="1">VLOOKUP(M772,Role!$C$4:$D$5,2)</f>
        <v>Backup</v>
      </c>
    </row>
    <row r="773" spans="1:14" x14ac:dyDescent="0.2">
      <c r="A773">
        <f t="shared" ref="A773:A836" ca="1" si="108">RANDBETWEEN(0,99)</f>
        <v>64</v>
      </c>
      <c r="B773">
        <f t="shared" ref="B773:B836" ca="1" si="109">RANDBETWEEN(0,999)</f>
        <v>741</v>
      </c>
      <c r="C773">
        <f t="shared" ref="C773:C836" ca="1" si="110">RANDBETWEEN(0,9)</f>
        <v>5</v>
      </c>
      <c r="D773">
        <f t="shared" ref="D773:D836" ca="1" si="111">RANDBETWEEN(0,1)</f>
        <v>1</v>
      </c>
      <c r="F773" t="str">
        <f t="shared" ref="F773:F836" ca="1" si="112">"TR"&amp;A773</f>
        <v>TR64</v>
      </c>
      <c r="G773" t="str">
        <f ca="1">VLOOKUP(F773,Traders!$C$4:$E$103,2)</f>
        <v>Julien Shelton</v>
      </c>
      <c r="H773" t="str">
        <f ca="1">VLOOKUP(VLOOKUP(F773,Traders!$C$4:$E$103,3),Desks!$C$4:$D782,2)</f>
        <v>Desk 4</v>
      </c>
      <c r="I773" t="str">
        <f t="shared" ref="I773:I836" ca="1" si="113">"CL"&amp;B773</f>
        <v>CL741</v>
      </c>
      <c r="J773" t="str">
        <f t="shared" ref="J773:J836" ca="1" si="114">"Client " &amp; B773</f>
        <v>Client 741</v>
      </c>
      <c r="K773" t="str">
        <f t="shared" ref="K773:K836" ca="1" si="115">"MK"&amp;C773</f>
        <v>MK5</v>
      </c>
      <c r="L773" t="str">
        <f ca="1">VLOOKUP(K773,Markets!$C$4:$D782,2)</f>
        <v>Malaysia</v>
      </c>
      <c r="M773" t="str">
        <f t="shared" ref="M773:M836" ca="1" si="116">"RL"&amp;D773</f>
        <v>RL1</v>
      </c>
      <c r="N773" t="str">
        <f ca="1">VLOOKUP(M773,Role!$C$4:$D$5,2)</f>
        <v>Backup</v>
      </c>
    </row>
    <row r="774" spans="1:14" x14ac:dyDescent="0.2">
      <c r="A774">
        <f t="shared" ca="1" si="108"/>
        <v>53</v>
      </c>
      <c r="B774">
        <f t="shared" ca="1" si="109"/>
        <v>215</v>
      </c>
      <c r="C774">
        <f t="shared" ca="1" si="110"/>
        <v>2</v>
      </c>
      <c r="D774">
        <f t="shared" ca="1" si="111"/>
        <v>0</v>
      </c>
      <c r="F774" t="str">
        <f t="shared" ca="1" si="112"/>
        <v>TR53</v>
      </c>
      <c r="G774" t="str">
        <f ca="1">VLOOKUP(F774,Traders!$C$4:$E$103,2)</f>
        <v>Manal Stanton</v>
      </c>
      <c r="H774" t="str">
        <f ca="1">VLOOKUP(VLOOKUP(F774,Traders!$C$4:$E$103,3),Desks!$C$4:$D783,2)</f>
        <v>Desk 3</v>
      </c>
      <c r="I774" t="str">
        <f t="shared" ca="1" si="113"/>
        <v>CL215</v>
      </c>
      <c r="J774" t="str">
        <f t="shared" ca="1" si="114"/>
        <v>Client 215</v>
      </c>
      <c r="K774" t="str">
        <f t="shared" ca="1" si="115"/>
        <v>MK2</v>
      </c>
      <c r="L774" t="str">
        <f ca="1">VLOOKUP(K774,Markets!$C$4:$D783,2)</f>
        <v>China</v>
      </c>
      <c r="M774" t="str">
        <f t="shared" ca="1" si="116"/>
        <v>RL0</v>
      </c>
      <c r="N774" t="str">
        <f ca="1">VLOOKUP(M774,Role!$C$4:$D$5,2)</f>
        <v>Primary</v>
      </c>
    </row>
    <row r="775" spans="1:14" x14ac:dyDescent="0.2">
      <c r="A775">
        <f t="shared" ca="1" si="108"/>
        <v>89</v>
      </c>
      <c r="B775">
        <f t="shared" ca="1" si="109"/>
        <v>238</v>
      </c>
      <c r="C775">
        <f t="shared" ca="1" si="110"/>
        <v>7</v>
      </c>
      <c r="D775">
        <f t="shared" ca="1" si="111"/>
        <v>0</v>
      </c>
      <c r="F775" t="str">
        <f t="shared" ca="1" si="112"/>
        <v>TR89</v>
      </c>
      <c r="G775" t="str">
        <f ca="1">VLOOKUP(F775,Traders!$C$4:$E$103,2)</f>
        <v>Shelly Harwood</v>
      </c>
      <c r="H775" t="str">
        <f ca="1">VLOOKUP(VLOOKUP(F775,Traders!$C$4:$E$103,3),Desks!$C$4:$D784,2)</f>
        <v>Desk 9</v>
      </c>
      <c r="I775" t="str">
        <f t="shared" ca="1" si="113"/>
        <v>CL238</v>
      </c>
      <c r="J775" t="str">
        <f t="shared" ca="1" si="114"/>
        <v>Client 238</v>
      </c>
      <c r="K775" t="str">
        <f t="shared" ca="1" si="115"/>
        <v>MK7</v>
      </c>
      <c r="L775" t="str">
        <f ca="1">VLOOKUP(K775,Markets!$C$4:$D784,2)</f>
        <v>Taiwan</v>
      </c>
      <c r="M775" t="str">
        <f t="shared" ca="1" si="116"/>
        <v>RL0</v>
      </c>
      <c r="N775" t="str">
        <f ca="1">VLOOKUP(M775,Role!$C$4:$D$5,2)</f>
        <v>Primary</v>
      </c>
    </row>
    <row r="776" spans="1:14" x14ac:dyDescent="0.2">
      <c r="A776">
        <f t="shared" ca="1" si="108"/>
        <v>56</v>
      </c>
      <c r="B776">
        <f t="shared" ca="1" si="109"/>
        <v>865</v>
      </c>
      <c r="C776">
        <f t="shared" ca="1" si="110"/>
        <v>3</v>
      </c>
      <c r="D776">
        <f t="shared" ca="1" si="111"/>
        <v>0</v>
      </c>
      <c r="F776" t="str">
        <f t="shared" ca="1" si="112"/>
        <v>TR56</v>
      </c>
      <c r="G776" t="str">
        <f ca="1">VLOOKUP(F776,Traders!$C$4:$E$103,2)</f>
        <v>Ahmet Faulkner</v>
      </c>
      <c r="H776" t="str">
        <f ca="1">VLOOKUP(VLOOKUP(F776,Traders!$C$4:$E$103,3),Desks!$C$4:$D785,2)</f>
        <v>Desk 6</v>
      </c>
      <c r="I776" t="str">
        <f t="shared" ca="1" si="113"/>
        <v>CL865</v>
      </c>
      <c r="J776" t="str">
        <f t="shared" ca="1" si="114"/>
        <v>Client 865</v>
      </c>
      <c r="K776" t="str">
        <f t="shared" ca="1" si="115"/>
        <v>MK3</v>
      </c>
      <c r="L776" t="str">
        <f ca="1">VLOOKUP(K776,Markets!$C$4:$D785,2)</f>
        <v>Singapore</v>
      </c>
      <c r="M776" t="str">
        <f t="shared" ca="1" si="116"/>
        <v>RL0</v>
      </c>
      <c r="N776" t="str">
        <f ca="1">VLOOKUP(M776,Role!$C$4:$D$5,2)</f>
        <v>Primary</v>
      </c>
    </row>
    <row r="777" spans="1:14" x14ac:dyDescent="0.2">
      <c r="A777">
        <f t="shared" ca="1" si="108"/>
        <v>68</v>
      </c>
      <c r="B777">
        <f t="shared" ca="1" si="109"/>
        <v>372</v>
      </c>
      <c r="C777">
        <f t="shared" ca="1" si="110"/>
        <v>9</v>
      </c>
      <c r="D777">
        <f t="shared" ca="1" si="111"/>
        <v>1</v>
      </c>
      <c r="F777" t="str">
        <f t="shared" ca="1" si="112"/>
        <v>TR68</v>
      </c>
      <c r="G777" t="str">
        <f ca="1">VLOOKUP(F777,Traders!$C$4:$E$103,2)</f>
        <v>Myron Gutierrez</v>
      </c>
      <c r="H777" t="str">
        <f ca="1">VLOOKUP(VLOOKUP(F777,Traders!$C$4:$E$103,3),Desks!$C$4:$D786,2)</f>
        <v>Desk 8</v>
      </c>
      <c r="I777" t="str">
        <f t="shared" ca="1" si="113"/>
        <v>CL372</v>
      </c>
      <c r="J777" t="str">
        <f t="shared" ca="1" si="114"/>
        <v>Client 372</v>
      </c>
      <c r="K777" t="str">
        <f t="shared" ca="1" si="115"/>
        <v>MK9</v>
      </c>
      <c r="L777" t="str">
        <f ca="1">VLOOKUP(K777,Markets!$C$4:$D786,2)</f>
        <v>New Zealand</v>
      </c>
      <c r="M777" t="str">
        <f t="shared" ca="1" si="116"/>
        <v>RL1</v>
      </c>
      <c r="N777" t="str">
        <f ca="1">VLOOKUP(M777,Role!$C$4:$D$5,2)</f>
        <v>Backup</v>
      </c>
    </row>
    <row r="778" spans="1:14" x14ac:dyDescent="0.2">
      <c r="A778">
        <f t="shared" ca="1" si="108"/>
        <v>18</v>
      </c>
      <c r="B778">
        <f t="shared" ca="1" si="109"/>
        <v>872</v>
      </c>
      <c r="C778">
        <f t="shared" ca="1" si="110"/>
        <v>2</v>
      </c>
      <c r="D778">
        <f t="shared" ca="1" si="111"/>
        <v>0</v>
      </c>
      <c r="F778" t="str">
        <f t="shared" ca="1" si="112"/>
        <v>TR18</v>
      </c>
      <c r="G778" t="str">
        <f ca="1">VLOOKUP(F778,Traders!$C$4:$E$103,2)</f>
        <v>Daniel Dunkley</v>
      </c>
      <c r="H778" t="str">
        <f ca="1">VLOOKUP(VLOOKUP(F778,Traders!$C$4:$E$103,3),Desks!$C$4:$D787,2)</f>
        <v>Desk 8</v>
      </c>
      <c r="I778" t="str">
        <f t="shared" ca="1" si="113"/>
        <v>CL872</v>
      </c>
      <c r="J778" t="str">
        <f t="shared" ca="1" si="114"/>
        <v>Client 872</v>
      </c>
      <c r="K778" t="str">
        <f t="shared" ca="1" si="115"/>
        <v>MK2</v>
      </c>
      <c r="L778" t="str">
        <f ca="1">VLOOKUP(K778,Markets!$C$4:$D787,2)</f>
        <v>China</v>
      </c>
      <c r="M778" t="str">
        <f t="shared" ca="1" si="116"/>
        <v>RL0</v>
      </c>
      <c r="N778" t="str">
        <f ca="1">VLOOKUP(M778,Role!$C$4:$D$5,2)</f>
        <v>Primary</v>
      </c>
    </row>
    <row r="779" spans="1:14" x14ac:dyDescent="0.2">
      <c r="A779">
        <f t="shared" ca="1" si="108"/>
        <v>87</v>
      </c>
      <c r="B779">
        <f t="shared" ca="1" si="109"/>
        <v>300</v>
      </c>
      <c r="C779">
        <f t="shared" ca="1" si="110"/>
        <v>0</v>
      </c>
      <c r="D779">
        <f t="shared" ca="1" si="111"/>
        <v>0</v>
      </c>
      <c r="F779" t="str">
        <f t="shared" ca="1" si="112"/>
        <v>TR87</v>
      </c>
      <c r="G779" t="str">
        <f ca="1">VLOOKUP(F779,Traders!$C$4:$E$103,2)</f>
        <v>Jena Barclay</v>
      </c>
      <c r="H779" t="str">
        <f ca="1">VLOOKUP(VLOOKUP(F779,Traders!$C$4:$E$103,3),Desks!$C$4:$D788,2)</f>
        <v>Desk 7</v>
      </c>
      <c r="I779" t="str">
        <f t="shared" ca="1" si="113"/>
        <v>CL300</v>
      </c>
      <c r="J779" t="str">
        <f t="shared" ca="1" si="114"/>
        <v>Client 300</v>
      </c>
      <c r="K779" t="str">
        <f t="shared" ca="1" si="115"/>
        <v>MK0</v>
      </c>
      <c r="L779" t="str">
        <f ca="1">VLOOKUP(K779,Markets!$C$4:$D788,2)</f>
        <v>Japan</v>
      </c>
      <c r="M779" t="str">
        <f t="shared" ca="1" si="116"/>
        <v>RL0</v>
      </c>
      <c r="N779" t="str">
        <f ca="1">VLOOKUP(M779,Role!$C$4:$D$5,2)</f>
        <v>Primary</v>
      </c>
    </row>
    <row r="780" spans="1:14" x14ac:dyDescent="0.2">
      <c r="A780">
        <f t="shared" ca="1" si="108"/>
        <v>80</v>
      </c>
      <c r="B780">
        <f t="shared" ca="1" si="109"/>
        <v>81</v>
      </c>
      <c r="C780">
        <f t="shared" ca="1" si="110"/>
        <v>3</v>
      </c>
      <c r="D780">
        <f t="shared" ca="1" si="111"/>
        <v>0</v>
      </c>
      <c r="F780" t="str">
        <f t="shared" ca="1" si="112"/>
        <v>TR80</v>
      </c>
      <c r="G780" t="str">
        <f ca="1">VLOOKUP(F780,Traders!$C$4:$E$103,2)</f>
        <v>Jac Hunter</v>
      </c>
      <c r="H780" t="str">
        <f ca="1">VLOOKUP(VLOOKUP(F780,Traders!$C$4:$E$103,3),Desks!$C$4:$D789,2)</f>
        <v>Desk 0</v>
      </c>
      <c r="I780" t="str">
        <f t="shared" ca="1" si="113"/>
        <v>CL81</v>
      </c>
      <c r="J780" t="str">
        <f t="shared" ca="1" si="114"/>
        <v>Client 81</v>
      </c>
      <c r="K780" t="str">
        <f t="shared" ca="1" si="115"/>
        <v>MK3</v>
      </c>
      <c r="L780" t="str">
        <f ca="1">VLOOKUP(K780,Markets!$C$4:$D789,2)</f>
        <v>Singapore</v>
      </c>
      <c r="M780" t="str">
        <f t="shared" ca="1" si="116"/>
        <v>RL0</v>
      </c>
      <c r="N780" t="str">
        <f ca="1">VLOOKUP(M780,Role!$C$4:$D$5,2)</f>
        <v>Primary</v>
      </c>
    </row>
    <row r="781" spans="1:14" x14ac:dyDescent="0.2">
      <c r="A781">
        <f t="shared" ca="1" si="108"/>
        <v>76</v>
      </c>
      <c r="B781">
        <f t="shared" ca="1" si="109"/>
        <v>869</v>
      </c>
      <c r="C781">
        <f t="shared" ca="1" si="110"/>
        <v>9</v>
      </c>
      <c r="D781">
        <f t="shared" ca="1" si="111"/>
        <v>1</v>
      </c>
      <c r="F781" t="str">
        <f t="shared" ca="1" si="112"/>
        <v>TR76</v>
      </c>
      <c r="G781" t="str">
        <f ca="1">VLOOKUP(F781,Traders!$C$4:$E$103,2)</f>
        <v>Finnian Wolf</v>
      </c>
      <c r="H781" t="str">
        <f ca="1">VLOOKUP(VLOOKUP(F781,Traders!$C$4:$E$103,3),Desks!$C$4:$D790,2)</f>
        <v>Desk 6</v>
      </c>
      <c r="I781" t="str">
        <f t="shared" ca="1" si="113"/>
        <v>CL869</v>
      </c>
      <c r="J781" t="str">
        <f t="shared" ca="1" si="114"/>
        <v>Client 869</v>
      </c>
      <c r="K781" t="str">
        <f t="shared" ca="1" si="115"/>
        <v>MK9</v>
      </c>
      <c r="L781" t="str">
        <f ca="1">VLOOKUP(K781,Markets!$C$4:$D790,2)</f>
        <v>New Zealand</v>
      </c>
      <c r="M781" t="str">
        <f t="shared" ca="1" si="116"/>
        <v>RL1</v>
      </c>
      <c r="N781" t="str">
        <f ca="1">VLOOKUP(M781,Role!$C$4:$D$5,2)</f>
        <v>Backup</v>
      </c>
    </row>
    <row r="782" spans="1:14" x14ac:dyDescent="0.2">
      <c r="A782">
        <f t="shared" ca="1" si="108"/>
        <v>55</v>
      </c>
      <c r="B782">
        <f t="shared" ca="1" si="109"/>
        <v>358</v>
      </c>
      <c r="C782">
        <f t="shared" ca="1" si="110"/>
        <v>5</v>
      </c>
      <c r="D782">
        <f t="shared" ca="1" si="111"/>
        <v>0</v>
      </c>
      <c r="F782" t="str">
        <f t="shared" ca="1" si="112"/>
        <v>TR55</v>
      </c>
      <c r="G782" t="str">
        <f ca="1">VLOOKUP(F782,Traders!$C$4:$E$103,2)</f>
        <v>Kaya Knapp</v>
      </c>
      <c r="H782" t="str">
        <f ca="1">VLOOKUP(VLOOKUP(F782,Traders!$C$4:$E$103,3),Desks!$C$4:$D791,2)</f>
        <v>Desk 5</v>
      </c>
      <c r="I782" t="str">
        <f t="shared" ca="1" si="113"/>
        <v>CL358</v>
      </c>
      <c r="J782" t="str">
        <f t="shared" ca="1" si="114"/>
        <v>Client 358</v>
      </c>
      <c r="K782" t="str">
        <f t="shared" ca="1" si="115"/>
        <v>MK5</v>
      </c>
      <c r="L782" t="str">
        <f ca="1">VLOOKUP(K782,Markets!$C$4:$D791,2)</f>
        <v>Malaysia</v>
      </c>
      <c r="M782" t="str">
        <f t="shared" ca="1" si="116"/>
        <v>RL0</v>
      </c>
      <c r="N782" t="str">
        <f ca="1">VLOOKUP(M782,Role!$C$4:$D$5,2)</f>
        <v>Primary</v>
      </c>
    </row>
    <row r="783" spans="1:14" x14ac:dyDescent="0.2">
      <c r="A783">
        <f t="shared" ca="1" si="108"/>
        <v>53</v>
      </c>
      <c r="B783">
        <f t="shared" ca="1" si="109"/>
        <v>40</v>
      </c>
      <c r="C783">
        <f t="shared" ca="1" si="110"/>
        <v>9</v>
      </c>
      <c r="D783">
        <f t="shared" ca="1" si="111"/>
        <v>0</v>
      </c>
      <c r="F783" t="str">
        <f t="shared" ca="1" si="112"/>
        <v>TR53</v>
      </c>
      <c r="G783" t="str">
        <f ca="1">VLOOKUP(F783,Traders!$C$4:$E$103,2)</f>
        <v>Manal Stanton</v>
      </c>
      <c r="H783" t="str">
        <f ca="1">VLOOKUP(VLOOKUP(F783,Traders!$C$4:$E$103,3),Desks!$C$4:$D792,2)</f>
        <v>Desk 3</v>
      </c>
      <c r="I783" t="str">
        <f t="shared" ca="1" si="113"/>
        <v>CL40</v>
      </c>
      <c r="J783" t="str">
        <f t="shared" ca="1" si="114"/>
        <v>Client 40</v>
      </c>
      <c r="K783" t="str">
        <f t="shared" ca="1" si="115"/>
        <v>MK9</v>
      </c>
      <c r="L783" t="str">
        <f ca="1">VLOOKUP(K783,Markets!$C$4:$D792,2)</f>
        <v>New Zealand</v>
      </c>
      <c r="M783" t="str">
        <f t="shared" ca="1" si="116"/>
        <v>RL0</v>
      </c>
      <c r="N783" t="str">
        <f ca="1">VLOOKUP(M783,Role!$C$4:$D$5,2)</f>
        <v>Primary</v>
      </c>
    </row>
    <row r="784" spans="1:14" x14ac:dyDescent="0.2">
      <c r="A784">
        <f t="shared" ca="1" si="108"/>
        <v>66</v>
      </c>
      <c r="B784">
        <f t="shared" ca="1" si="109"/>
        <v>888</v>
      </c>
      <c r="C784">
        <f t="shared" ca="1" si="110"/>
        <v>4</v>
      </c>
      <c r="D784">
        <f t="shared" ca="1" si="111"/>
        <v>0</v>
      </c>
      <c r="F784" t="str">
        <f t="shared" ca="1" si="112"/>
        <v>TR66</v>
      </c>
      <c r="G784" t="str">
        <f ca="1">VLOOKUP(F784,Traders!$C$4:$E$103,2)</f>
        <v>Loki Mohamed</v>
      </c>
      <c r="H784" t="str">
        <f ca="1">VLOOKUP(VLOOKUP(F784,Traders!$C$4:$E$103,3),Desks!$C$4:$D793,2)</f>
        <v>Desk 6</v>
      </c>
      <c r="I784" t="str">
        <f t="shared" ca="1" si="113"/>
        <v>CL888</v>
      </c>
      <c r="J784" t="str">
        <f t="shared" ca="1" si="114"/>
        <v>Client 888</v>
      </c>
      <c r="K784" t="str">
        <f t="shared" ca="1" si="115"/>
        <v>MK4</v>
      </c>
      <c r="L784" t="str">
        <f ca="1">VLOOKUP(K784,Markets!$C$4:$D793,2)</f>
        <v>Korea</v>
      </c>
      <c r="M784" t="str">
        <f t="shared" ca="1" si="116"/>
        <v>RL0</v>
      </c>
      <c r="N784" t="str">
        <f ca="1">VLOOKUP(M784,Role!$C$4:$D$5,2)</f>
        <v>Primary</v>
      </c>
    </row>
    <row r="785" spans="1:14" x14ac:dyDescent="0.2">
      <c r="A785">
        <f t="shared" ca="1" si="108"/>
        <v>34</v>
      </c>
      <c r="B785">
        <f t="shared" ca="1" si="109"/>
        <v>486</v>
      </c>
      <c r="C785">
        <f t="shared" ca="1" si="110"/>
        <v>5</v>
      </c>
      <c r="D785">
        <f t="shared" ca="1" si="111"/>
        <v>1</v>
      </c>
      <c r="F785" t="str">
        <f t="shared" ca="1" si="112"/>
        <v>TR34</v>
      </c>
      <c r="G785" t="str">
        <f ca="1">VLOOKUP(F785,Traders!$C$4:$E$103,2)</f>
        <v>Reginald Jaramillo</v>
      </c>
      <c r="H785" t="str">
        <f ca="1">VLOOKUP(VLOOKUP(F785,Traders!$C$4:$E$103,3),Desks!$C$4:$D794,2)</f>
        <v>Desk 4</v>
      </c>
      <c r="I785" t="str">
        <f t="shared" ca="1" si="113"/>
        <v>CL486</v>
      </c>
      <c r="J785" t="str">
        <f t="shared" ca="1" si="114"/>
        <v>Client 486</v>
      </c>
      <c r="K785" t="str">
        <f t="shared" ca="1" si="115"/>
        <v>MK5</v>
      </c>
      <c r="L785" t="str">
        <f ca="1">VLOOKUP(K785,Markets!$C$4:$D794,2)</f>
        <v>Malaysia</v>
      </c>
      <c r="M785" t="str">
        <f t="shared" ca="1" si="116"/>
        <v>RL1</v>
      </c>
      <c r="N785" t="str">
        <f ca="1">VLOOKUP(M785,Role!$C$4:$D$5,2)</f>
        <v>Backup</v>
      </c>
    </row>
    <row r="786" spans="1:14" x14ac:dyDescent="0.2">
      <c r="A786">
        <f t="shared" ca="1" si="108"/>
        <v>41</v>
      </c>
      <c r="B786">
        <f t="shared" ca="1" si="109"/>
        <v>233</v>
      </c>
      <c r="C786">
        <f t="shared" ca="1" si="110"/>
        <v>0</v>
      </c>
      <c r="D786">
        <f t="shared" ca="1" si="111"/>
        <v>1</v>
      </c>
      <c r="F786" t="str">
        <f t="shared" ca="1" si="112"/>
        <v>TR41</v>
      </c>
      <c r="G786" t="str">
        <f ca="1">VLOOKUP(F786,Traders!$C$4:$E$103,2)</f>
        <v>Danish Paine</v>
      </c>
      <c r="H786" t="str">
        <f ca="1">VLOOKUP(VLOOKUP(F786,Traders!$C$4:$E$103,3),Desks!$C$4:$D795,2)</f>
        <v>Desk 1</v>
      </c>
      <c r="I786" t="str">
        <f t="shared" ca="1" si="113"/>
        <v>CL233</v>
      </c>
      <c r="J786" t="str">
        <f t="shared" ca="1" si="114"/>
        <v>Client 233</v>
      </c>
      <c r="K786" t="str">
        <f t="shared" ca="1" si="115"/>
        <v>MK0</v>
      </c>
      <c r="L786" t="str">
        <f ca="1">VLOOKUP(K786,Markets!$C$4:$D795,2)</f>
        <v>Japan</v>
      </c>
      <c r="M786" t="str">
        <f t="shared" ca="1" si="116"/>
        <v>RL1</v>
      </c>
      <c r="N786" t="str">
        <f ca="1">VLOOKUP(M786,Role!$C$4:$D$5,2)</f>
        <v>Backup</v>
      </c>
    </row>
    <row r="787" spans="1:14" x14ac:dyDescent="0.2">
      <c r="A787">
        <f t="shared" ca="1" si="108"/>
        <v>31</v>
      </c>
      <c r="B787">
        <f t="shared" ca="1" si="109"/>
        <v>312</v>
      </c>
      <c r="C787">
        <f t="shared" ca="1" si="110"/>
        <v>1</v>
      </c>
      <c r="D787">
        <f t="shared" ca="1" si="111"/>
        <v>1</v>
      </c>
      <c r="F787" t="str">
        <f t="shared" ca="1" si="112"/>
        <v>TR31</v>
      </c>
      <c r="G787" t="str">
        <f ca="1">VLOOKUP(F787,Traders!$C$4:$E$103,2)</f>
        <v>Sahil Acevedo</v>
      </c>
      <c r="H787" t="str">
        <f ca="1">VLOOKUP(VLOOKUP(F787,Traders!$C$4:$E$103,3),Desks!$C$4:$D796,2)</f>
        <v>Desk 1</v>
      </c>
      <c r="I787" t="str">
        <f t="shared" ca="1" si="113"/>
        <v>CL312</v>
      </c>
      <c r="J787" t="str">
        <f t="shared" ca="1" si="114"/>
        <v>Client 312</v>
      </c>
      <c r="K787" t="str">
        <f t="shared" ca="1" si="115"/>
        <v>MK1</v>
      </c>
      <c r="L787" t="str">
        <f ca="1">VLOOKUP(K787,Markets!$C$4:$D796,2)</f>
        <v>Hong Kong</v>
      </c>
      <c r="M787" t="str">
        <f t="shared" ca="1" si="116"/>
        <v>RL1</v>
      </c>
      <c r="N787" t="str">
        <f ca="1">VLOOKUP(M787,Role!$C$4:$D$5,2)</f>
        <v>Backup</v>
      </c>
    </row>
    <row r="788" spans="1:14" x14ac:dyDescent="0.2">
      <c r="A788">
        <f t="shared" ca="1" si="108"/>
        <v>99</v>
      </c>
      <c r="B788">
        <f t="shared" ca="1" si="109"/>
        <v>439</v>
      </c>
      <c r="C788">
        <f t="shared" ca="1" si="110"/>
        <v>0</v>
      </c>
      <c r="D788">
        <f t="shared" ca="1" si="111"/>
        <v>0</v>
      </c>
      <c r="F788" t="str">
        <f t="shared" ca="1" si="112"/>
        <v>TR99</v>
      </c>
      <c r="G788" t="str">
        <f ca="1">VLOOKUP(F788,Traders!$C$4:$E$103,2)</f>
        <v>Keeleigh Mosley</v>
      </c>
      <c r="H788" t="str">
        <f ca="1">VLOOKUP(VLOOKUP(F788,Traders!$C$4:$E$103,3),Desks!$C$4:$D797,2)</f>
        <v>Desk 9</v>
      </c>
      <c r="I788" t="str">
        <f t="shared" ca="1" si="113"/>
        <v>CL439</v>
      </c>
      <c r="J788" t="str">
        <f t="shared" ca="1" si="114"/>
        <v>Client 439</v>
      </c>
      <c r="K788" t="str">
        <f t="shared" ca="1" si="115"/>
        <v>MK0</v>
      </c>
      <c r="L788" t="str">
        <f ca="1">VLOOKUP(K788,Markets!$C$4:$D797,2)</f>
        <v>Japan</v>
      </c>
      <c r="M788" t="str">
        <f t="shared" ca="1" si="116"/>
        <v>RL0</v>
      </c>
      <c r="N788" t="str">
        <f ca="1">VLOOKUP(M788,Role!$C$4:$D$5,2)</f>
        <v>Primary</v>
      </c>
    </row>
    <row r="789" spans="1:14" x14ac:dyDescent="0.2">
      <c r="A789">
        <f t="shared" ca="1" si="108"/>
        <v>66</v>
      </c>
      <c r="B789">
        <f t="shared" ca="1" si="109"/>
        <v>487</v>
      </c>
      <c r="C789">
        <f t="shared" ca="1" si="110"/>
        <v>4</v>
      </c>
      <c r="D789">
        <f t="shared" ca="1" si="111"/>
        <v>1</v>
      </c>
      <c r="F789" t="str">
        <f t="shared" ca="1" si="112"/>
        <v>TR66</v>
      </c>
      <c r="G789" t="str">
        <f ca="1">VLOOKUP(F789,Traders!$C$4:$E$103,2)</f>
        <v>Loki Mohamed</v>
      </c>
      <c r="H789" t="str">
        <f ca="1">VLOOKUP(VLOOKUP(F789,Traders!$C$4:$E$103,3),Desks!$C$4:$D798,2)</f>
        <v>Desk 6</v>
      </c>
      <c r="I789" t="str">
        <f t="shared" ca="1" si="113"/>
        <v>CL487</v>
      </c>
      <c r="J789" t="str">
        <f t="shared" ca="1" si="114"/>
        <v>Client 487</v>
      </c>
      <c r="K789" t="str">
        <f t="shared" ca="1" si="115"/>
        <v>MK4</v>
      </c>
      <c r="L789" t="str">
        <f ca="1">VLOOKUP(K789,Markets!$C$4:$D798,2)</f>
        <v>Korea</v>
      </c>
      <c r="M789" t="str">
        <f t="shared" ca="1" si="116"/>
        <v>RL1</v>
      </c>
      <c r="N789" t="str">
        <f ca="1">VLOOKUP(M789,Role!$C$4:$D$5,2)</f>
        <v>Backup</v>
      </c>
    </row>
    <row r="790" spans="1:14" x14ac:dyDescent="0.2">
      <c r="A790">
        <f t="shared" ca="1" si="108"/>
        <v>20</v>
      </c>
      <c r="B790">
        <f t="shared" ca="1" si="109"/>
        <v>366</v>
      </c>
      <c r="C790">
        <f t="shared" ca="1" si="110"/>
        <v>3</v>
      </c>
      <c r="D790">
        <f t="shared" ca="1" si="111"/>
        <v>0</v>
      </c>
      <c r="F790" t="str">
        <f t="shared" ca="1" si="112"/>
        <v>TR20</v>
      </c>
      <c r="G790" t="str">
        <f ca="1">VLOOKUP(F790,Traders!$C$4:$E$103,2)</f>
        <v>Teigan Greig</v>
      </c>
      <c r="H790" t="str">
        <f ca="1">VLOOKUP(VLOOKUP(F790,Traders!$C$4:$E$103,3),Desks!$C$4:$D799,2)</f>
        <v>Desk 0</v>
      </c>
      <c r="I790" t="str">
        <f t="shared" ca="1" si="113"/>
        <v>CL366</v>
      </c>
      <c r="J790" t="str">
        <f t="shared" ca="1" si="114"/>
        <v>Client 366</v>
      </c>
      <c r="K790" t="str">
        <f t="shared" ca="1" si="115"/>
        <v>MK3</v>
      </c>
      <c r="L790" t="str">
        <f ca="1">VLOOKUP(K790,Markets!$C$4:$D799,2)</f>
        <v>Singapore</v>
      </c>
      <c r="M790" t="str">
        <f t="shared" ca="1" si="116"/>
        <v>RL0</v>
      </c>
      <c r="N790" t="str">
        <f ca="1">VLOOKUP(M790,Role!$C$4:$D$5,2)</f>
        <v>Primary</v>
      </c>
    </row>
    <row r="791" spans="1:14" x14ac:dyDescent="0.2">
      <c r="A791">
        <f t="shared" ca="1" si="108"/>
        <v>88</v>
      </c>
      <c r="B791">
        <f t="shared" ca="1" si="109"/>
        <v>138</v>
      </c>
      <c r="C791">
        <f t="shared" ca="1" si="110"/>
        <v>8</v>
      </c>
      <c r="D791">
        <f t="shared" ca="1" si="111"/>
        <v>1</v>
      </c>
      <c r="F791" t="str">
        <f t="shared" ca="1" si="112"/>
        <v>TR88</v>
      </c>
      <c r="G791" t="str">
        <f ca="1">VLOOKUP(F791,Traders!$C$4:$E$103,2)</f>
        <v>Enrico Mcarthur</v>
      </c>
      <c r="H791" t="str">
        <f ca="1">VLOOKUP(VLOOKUP(F791,Traders!$C$4:$E$103,3),Desks!$C$4:$D800,2)</f>
        <v>Desk 8</v>
      </c>
      <c r="I791" t="str">
        <f t="shared" ca="1" si="113"/>
        <v>CL138</v>
      </c>
      <c r="J791" t="str">
        <f t="shared" ca="1" si="114"/>
        <v>Client 138</v>
      </c>
      <c r="K791" t="str">
        <f t="shared" ca="1" si="115"/>
        <v>MK8</v>
      </c>
      <c r="L791" t="str">
        <f ca="1">VLOOKUP(K791,Markets!$C$4:$D800,2)</f>
        <v>India</v>
      </c>
      <c r="M791" t="str">
        <f t="shared" ca="1" si="116"/>
        <v>RL1</v>
      </c>
      <c r="N791" t="str">
        <f ca="1">VLOOKUP(M791,Role!$C$4:$D$5,2)</f>
        <v>Backup</v>
      </c>
    </row>
    <row r="792" spans="1:14" x14ac:dyDescent="0.2">
      <c r="A792">
        <f t="shared" ca="1" si="108"/>
        <v>14</v>
      </c>
      <c r="B792">
        <f t="shared" ca="1" si="109"/>
        <v>931</v>
      </c>
      <c r="C792">
        <f t="shared" ca="1" si="110"/>
        <v>3</v>
      </c>
      <c r="D792">
        <f t="shared" ca="1" si="111"/>
        <v>0</v>
      </c>
      <c r="F792" t="str">
        <f t="shared" ca="1" si="112"/>
        <v>TR14</v>
      </c>
      <c r="G792" t="str">
        <f ca="1">VLOOKUP(F792,Traders!$C$4:$E$103,2)</f>
        <v>Vinnie Dennis</v>
      </c>
      <c r="H792" t="str">
        <f ca="1">VLOOKUP(VLOOKUP(F792,Traders!$C$4:$E$103,3),Desks!$C$4:$D801,2)</f>
        <v>Desk 4</v>
      </c>
      <c r="I792" t="str">
        <f t="shared" ca="1" si="113"/>
        <v>CL931</v>
      </c>
      <c r="J792" t="str">
        <f t="shared" ca="1" si="114"/>
        <v>Client 931</v>
      </c>
      <c r="K792" t="str">
        <f t="shared" ca="1" si="115"/>
        <v>MK3</v>
      </c>
      <c r="L792" t="str">
        <f ca="1">VLOOKUP(K792,Markets!$C$4:$D801,2)</f>
        <v>Singapore</v>
      </c>
      <c r="M792" t="str">
        <f t="shared" ca="1" si="116"/>
        <v>RL0</v>
      </c>
      <c r="N792" t="str">
        <f ca="1">VLOOKUP(M792,Role!$C$4:$D$5,2)</f>
        <v>Primary</v>
      </c>
    </row>
    <row r="793" spans="1:14" x14ac:dyDescent="0.2">
      <c r="A793">
        <f t="shared" ca="1" si="108"/>
        <v>69</v>
      </c>
      <c r="B793">
        <f t="shared" ca="1" si="109"/>
        <v>103</v>
      </c>
      <c r="C793">
        <f t="shared" ca="1" si="110"/>
        <v>5</v>
      </c>
      <c r="D793">
        <f t="shared" ca="1" si="111"/>
        <v>1</v>
      </c>
      <c r="F793" t="str">
        <f t="shared" ca="1" si="112"/>
        <v>TR69</v>
      </c>
      <c r="G793" t="str">
        <f ca="1">VLOOKUP(F793,Traders!$C$4:$E$103,2)</f>
        <v>Amiyah Gilmour</v>
      </c>
      <c r="H793" t="str">
        <f ca="1">VLOOKUP(VLOOKUP(F793,Traders!$C$4:$E$103,3),Desks!$C$4:$D802,2)</f>
        <v>Desk 9</v>
      </c>
      <c r="I793" t="str">
        <f t="shared" ca="1" si="113"/>
        <v>CL103</v>
      </c>
      <c r="J793" t="str">
        <f t="shared" ca="1" si="114"/>
        <v>Client 103</v>
      </c>
      <c r="K793" t="str">
        <f t="shared" ca="1" si="115"/>
        <v>MK5</v>
      </c>
      <c r="L793" t="str">
        <f ca="1">VLOOKUP(K793,Markets!$C$4:$D802,2)</f>
        <v>Malaysia</v>
      </c>
      <c r="M793" t="str">
        <f t="shared" ca="1" si="116"/>
        <v>RL1</v>
      </c>
      <c r="N793" t="str">
        <f ca="1">VLOOKUP(M793,Role!$C$4:$D$5,2)</f>
        <v>Backup</v>
      </c>
    </row>
    <row r="794" spans="1:14" x14ac:dyDescent="0.2">
      <c r="A794">
        <f t="shared" ca="1" si="108"/>
        <v>56</v>
      </c>
      <c r="B794">
        <f t="shared" ca="1" si="109"/>
        <v>923</v>
      </c>
      <c r="C794">
        <f t="shared" ca="1" si="110"/>
        <v>1</v>
      </c>
      <c r="D794">
        <f t="shared" ca="1" si="111"/>
        <v>0</v>
      </c>
      <c r="F794" t="str">
        <f t="shared" ca="1" si="112"/>
        <v>TR56</v>
      </c>
      <c r="G794" t="str">
        <f ca="1">VLOOKUP(F794,Traders!$C$4:$E$103,2)</f>
        <v>Ahmet Faulkner</v>
      </c>
      <c r="H794" t="str">
        <f ca="1">VLOOKUP(VLOOKUP(F794,Traders!$C$4:$E$103,3),Desks!$C$4:$D803,2)</f>
        <v>Desk 6</v>
      </c>
      <c r="I794" t="str">
        <f t="shared" ca="1" si="113"/>
        <v>CL923</v>
      </c>
      <c r="J794" t="str">
        <f t="shared" ca="1" si="114"/>
        <v>Client 923</v>
      </c>
      <c r="K794" t="str">
        <f t="shared" ca="1" si="115"/>
        <v>MK1</v>
      </c>
      <c r="L794" t="str">
        <f ca="1">VLOOKUP(K794,Markets!$C$4:$D803,2)</f>
        <v>Hong Kong</v>
      </c>
      <c r="M794" t="str">
        <f t="shared" ca="1" si="116"/>
        <v>RL0</v>
      </c>
      <c r="N794" t="str">
        <f ca="1">VLOOKUP(M794,Role!$C$4:$D$5,2)</f>
        <v>Primary</v>
      </c>
    </row>
    <row r="795" spans="1:14" x14ac:dyDescent="0.2">
      <c r="A795">
        <f t="shared" ca="1" si="108"/>
        <v>94</v>
      </c>
      <c r="B795">
        <f t="shared" ca="1" si="109"/>
        <v>5</v>
      </c>
      <c r="C795">
        <f t="shared" ca="1" si="110"/>
        <v>9</v>
      </c>
      <c r="D795">
        <f t="shared" ca="1" si="111"/>
        <v>0</v>
      </c>
      <c r="F795" t="str">
        <f t="shared" ca="1" si="112"/>
        <v>TR94</v>
      </c>
      <c r="G795" t="str">
        <f ca="1">VLOOKUP(F795,Traders!$C$4:$E$103,2)</f>
        <v>Nabil Holcomb</v>
      </c>
      <c r="H795" t="str">
        <f ca="1">VLOOKUP(VLOOKUP(F795,Traders!$C$4:$E$103,3),Desks!$C$4:$D804,2)</f>
        <v>Desk 4</v>
      </c>
      <c r="I795" t="str">
        <f t="shared" ca="1" si="113"/>
        <v>CL5</v>
      </c>
      <c r="J795" t="str">
        <f t="shared" ca="1" si="114"/>
        <v>Client 5</v>
      </c>
      <c r="K795" t="str">
        <f t="shared" ca="1" si="115"/>
        <v>MK9</v>
      </c>
      <c r="L795" t="str">
        <f ca="1">VLOOKUP(K795,Markets!$C$4:$D804,2)</f>
        <v>New Zealand</v>
      </c>
      <c r="M795" t="str">
        <f t="shared" ca="1" si="116"/>
        <v>RL0</v>
      </c>
      <c r="N795" t="str">
        <f ca="1">VLOOKUP(M795,Role!$C$4:$D$5,2)</f>
        <v>Primary</v>
      </c>
    </row>
    <row r="796" spans="1:14" x14ac:dyDescent="0.2">
      <c r="A796">
        <f t="shared" ca="1" si="108"/>
        <v>76</v>
      </c>
      <c r="B796">
        <f t="shared" ca="1" si="109"/>
        <v>265</v>
      </c>
      <c r="C796">
        <f t="shared" ca="1" si="110"/>
        <v>2</v>
      </c>
      <c r="D796">
        <f t="shared" ca="1" si="111"/>
        <v>1</v>
      </c>
      <c r="F796" t="str">
        <f t="shared" ca="1" si="112"/>
        <v>TR76</v>
      </c>
      <c r="G796" t="str">
        <f ca="1">VLOOKUP(F796,Traders!$C$4:$E$103,2)</f>
        <v>Finnian Wolf</v>
      </c>
      <c r="H796" t="str">
        <f ca="1">VLOOKUP(VLOOKUP(F796,Traders!$C$4:$E$103,3),Desks!$C$4:$D805,2)</f>
        <v>Desk 6</v>
      </c>
      <c r="I796" t="str">
        <f t="shared" ca="1" si="113"/>
        <v>CL265</v>
      </c>
      <c r="J796" t="str">
        <f t="shared" ca="1" si="114"/>
        <v>Client 265</v>
      </c>
      <c r="K796" t="str">
        <f t="shared" ca="1" si="115"/>
        <v>MK2</v>
      </c>
      <c r="L796" t="str">
        <f ca="1">VLOOKUP(K796,Markets!$C$4:$D805,2)</f>
        <v>China</v>
      </c>
      <c r="M796" t="str">
        <f t="shared" ca="1" si="116"/>
        <v>RL1</v>
      </c>
      <c r="N796" t="str">
        <f ca="1">VLOOKUP(M796,Role!$C$4:$D$5,2)</f>
        <v>Backup</v>
      </c>
    </row>
    <row r="797" spans="1:14" x14ac:dyDescent="0.2">
      <c r="A797">
        <f t="shared" ca="1" si="108"/>
        <v>46</v>
      </c>
      <c r="B797">
        <f t="shared" ca="1" si="109"/>
        <v>102</v>
      </c>
      <c r="C797">
        <f t="shared" ca="1" si="110"/>
        <v>9</v>
      </c>
      <c r="D797">
        <f t="shared" ca="1" si="111"/>
        <v>1</v>
      </c>
      <c r="F797" t="str">
        <f t="shared" ca="1" si="112"/>
        <v>TR46</v>
      </c>
      <c r="G797" t="str">
        <f ca="1">VLOOKUP(F797,Traders!$C$4:$E$103,2)</f>
        <v>Andreas Ferguson</v>
      </c>
      <c r="H797" t="str">
        <f ca="1">VLOOKUP(VLOOKUP(F797,Traders!$C$4:$E$103,3),Desks!$C$4:$D806,2)</f>
        <v>Desk 6</v>
      </c>
      <c r="I797" t="str">
        <f t="shared" ca="1" si="113"/>
        <v>CL102</v>
      </c>
      <c r="J797" t="str">
        <f t="shared" ca="1" si="114"/>
        <v>Client 102</v>
      </c>
      <c r="K797" t="str">
        <f t="shared" ca="1" si="115"/>
        <v>MK9</v>
      </c>
      <c r="L797" t="str">
        <f ca="1">VLOOKUP(K797,Markets!$C$4:$D806,2)</f>
        <v>New Zealand</v>
      </c>
      <c r="M797" t="str">
        <f t="shared" ca="1" si="116"/>
        <v>RL1</v>
      </c>
      <c r="N797" t="str">
        <f ca="1">VLOOKUP(M797,Role!$C$4:$D$5,2)</f>
        <v>Backup</v>
      </c>
    </row>
    <row r="798" spans="1:14" x14ac:dyDescent="0.2">
      <c r="A798">
        <f t="shared" ca="1" si="108"/>
        <v>70</v>
      </c>
      <c r="B798">
        <f t="shared" ca="1" si="109"/>
        <v>502</v>
      </c>
      <c r="C798">
        <f t="shared" ca="1" si="110"/>
        <v>7</v>
      </c>
      <c r="D798">
        <f t="shared" ca="1" si="111"/>
        <v>1</v>
      </c>
      <c r="F798" t="str">
        <f t="shared" ca="1" si="112"/>
        <v>TR70</v>
      </c>
      <c r="G798" t="str">
        <f ca="1">VLOOKUP(F798,Traders!$C$4:$E$103,2)</f>
        <v>Viktor Snider</v>
      </c>
      <c r="H798" t="str">
        <f ca="1">VLOOKUP(VLOOKUP(F798,Traders!$C$4:$E$103,3),Desks!$C$4:$D807,2)</f>
        <v>Desk 0</v>
      </c>
      <c r="I798" t="str">
        <f t="shared" ca="1" si="113"/>
        <v>CL502</v>
      </c>
      <c r="J798" t="str">
        <f t="shared" ca="1" si="114"/>
        <v>Client 502</v>
      </c>
      <c r="K798" t="str">
        <f t="shared" ca="1" si="115"/>
        <v>MK7</v>
      </c>
      <c r="L798" t="str">
        <f ca="1">VLOOKUP(K798,Markets!$C$4:$D807,2)</f>
        <v>Taiwan</v>
      </c>
      <c r="M798" t="str">
        <f t="shared" ca="1" si="116"/>
        <v>RL1</v>
      </c>
      <c r="N798" t="str">
        <f ca="1">VLOOKUP(M798,Role!$C$4:$D$5,2)</f>
        <v>Backup</v>
      </c>
    </row>
    <row r="799" spans="1:14" x14ac:dyDescent="0.2">
      <c r="A799">
        <f t="shared" ca="1" si="108"/>
        <v>67</v>
      </c>
      <c r="B799">
        <f t="shared" ca="1" si="109"/>
        <v>958</v>
      </c>
      <c r="C799">
        <f t="shared" ca="1" si="110"/>
        <v>6</v>
      </c>
      <c r="D799">
        <f t="shared" ca="1" si="111"/>
        <v>0</v>
      </c>
      <c r="F799" t="str">
        <f t="shared" ca="1" si="112"/>
        <v>TR67</v>
      </c>
      <c r="G799" t="str">
        <f ca="1">VLOOKUP(F799,Traders!$C$4:$E$103,2)</f>
        <v>Shiloh Black</v>
      </c>
      <c r="H799" t="str">
        <f ca="1">VLOOKUP(VLOOKUP(F799,Traders!$C$4:$E$103,3),Desks!$C$4:$D808,2)</f>
        <v>Desk 7</v>
      </c>
      <c r="I799" t="str">
        <f t="shared" ca="1" si="113"/>
        <v>CL958</v>
      </c>
      <c r="J799" t="str">
        <f t="shared" ca="1" si="114"/>
        <v>Client 958</v>
      </c>
      <c r="K799" t="str">
        <f t="shared" ca="1" si="115"/>
        <v>MK6</v>
      </c>
      <c r="L799" t="str">
        <f ca="1">VLOOKUP(K799,Markets!$C$4:$D808,2)</f>
        <v>Australia</v>
      </c>
      <c r="M799" t="str">
        <f t="shared" ca="1" si="116"/>
        <v>RL0</v>
      </c>
      <c r="N799" t="str">
        <f ca="1">VLOOKUP(M799,Role!$C$4:$D$5,2)</f>
        <v>Primary</v>
      </c>
    </row>
    <row r="800" spans="1:14" x14ac:dyDescent="0.2">
      <c r="A800">
        <f t="shared" ca="1" si="108"/>
        <v>2</v>
      </c>
      <c r="B800">
        <f t="shared" ca="1" si="109"/>
        <v>121</v>
      </c>
      <c r="C800">
        <f t="shared" ca="1" si="110"/>
        <v>9</v>
      </c>
      <c r="D800">
        <f t="shared" ca="1" si="111"/>
        <v>0</v>
      </c>
      <c r="F800" t="str">
        <f t="shared" ca="1" si="112"/>
        <v>TR2</v>
      </c>
      <c r="G800" t="str">
        <f ca="1">VLOOKUP(F800,Traders!$C$4:$E$103,2)</f>
        <v>Kain Bassett</v>
      </c>
      <c r="H800" t="str">
        <f ca="1">VLOOKUP(VLOOKUP(F800,Traders!$C$4:$E$103,3),Desks!$C$4:$D809,2)</f>
        <v>Desk 9</v>
      </c>
      <c r="I800" t="str">
        <f t="shared" ca="1" si="113"/>
        <v>CL121</v>
      </c>
      <c r="J800" t="str">
        <f t="shared" ca="1" si="114"/>
        <v>Client 121</v>
      </c>
      <c r="K800" t="str">
        <f t="shared" ca="1" si="115"/>
        <v>MK9</v>
      </c>
      <c r="L800" t="str">
        <f ca="1">VLOOKUP(K800,Markets!$C$4:$D809,2)</f>
        <v>New Zealand</v>
      </c>
      <c r="M800" t="str">
        <f t="shared" ca="1" si="116"/>
        <v>RL0</v>
      </c>
      <c r="N800" t="str">
        <f ca="1">VLOOKUP(M800,Role!$C$4:$D$5,2)</f>
        <v>Primary</v>
      </c>
    </row>
    <row r="801" spans="1:14" x14ac:dyDescent="0.2">
      <c r="A801">
        <f t="shared" ca="1" si="108"/>
        <v>81</v>
      </c>
      <c r="B801">
        <f t="shared" ca="1" si="109"/>
        <v>222</v>
      </c>
      <c r="C801">
        <f t="shared" ca="1" si="110"/>
        <v>1</v>
      </c>
      <c r="D801">
        <f t="shared" ca="1" si="111"/>
        <v>1</v>
      </c>
      <c r="F801" t="str">
        <f t="shared" ca="1" si="112"/>
        <v>TR81</v>
      </c>
      <c r="G801" t="str">
        <f ca="1">VLOOKUP(F801,Traders!$C$4:$E$103,2)</f>
        <v>Tariq Thorpe</v>
      </c>
      <c r="H801" t="str">
        <f ca="1">VLOOKUP(VLOOKUP(F801,Traders!$C$4:$E$103,3),Desks!$C$4:$D810,2)</f>
        <v>Desk 1</v>
      </c>
      <c r="I801" t="str">
        <f t="shared" ca="1" si="113"/>
        <v>CL222</v>
      </c>
      <c r="J801" t="str">
        <f t="shared" ca="1" si="114"/>
        <v>Client 222</v>
      </c>
      <c r="K801" t="str">
        <f t="shared" ca="1" si="115"/>
        <v>MK1</v>
      </c>
      <c r="L801" t="str">
        <f ca="1">VLOOKUP(K801,Markets!$C$4:$D810,2)</f>
        <v>Hong Kong</v>
      </c>
      <c r="M801" t="str">
        <f t="shared" ca="1" si="116"/>
        <v>RL1</v>
      </c>
      <c r="N801" t="str">
        <f ca="1">VLOOKUP(M801,Role!$C$4:$D$5,2)</f>
        <v>Backup</v>
      </c>
    </row>
    <row r="802" spans="1:14" x14ac:dyDescent="0.2">
      <c r="A802">
        <f t="shared" ca="1" si="108"/>
        <v>92</v>
      </c>
      <c r="B802">
        <f t="shared" ca="1" si="109"/>
        <v>376</v>
      </c>
      <c r="C802">
        <f t="shared" ca="1" si="110"/>
        <v>9</v>
      </c>
      <c r="D802">
        <f t="shared" ca="1" si="111"/>
        <v>1</v>
      </c>
      <c r="F802" t="str">
        <f t="shared" ca="1" si="112"/>
        <v>TR92</v>
      </c>
      <c r="G802" t="str">
        <f ca="1">VLOOKUP(F802,Traders!$C$4:$E$103,2)</f>
        <v>Leela Avila</v>
      </c>
      <c r="H802" t="str">
        <f ca="1">VLOOKUP(VLOOKUP(F802,Traders!$C$4:$E$103,3),Desks!$C$4:$D811,2)</f>
        <v>Desk 2</v>
      </c>
      <c r="I802" t="str">
        <f t="shared" ca="1" si="113"/>
        <v>CL376</v>
      </c>
      <c r="J802" t="str">
        <f t="shared" ca="1" si="114"/>
        <v>Client 376</v>
      </c>
      <c r="K802" t="str">
        <f t="shared" ca="1" si="115"/>
        <v>MK9</v>
      </c>
      <c r="L802" t="str">
        <f ca="1">VLOOKUP(K802,Markets!$C$4:$D811,2)</f>
        <v>New Zealand</v>
      </c>
      <c r="M802" t="str">
        <f t="shared" ca="1" si="116"/>
        <v>RL1</v>
      </c>
      <c r="N802" t="str">
        <f ca="1">VLOOKUP(M802,Role!$C$4:$D$5,2)</f>
        <v>Backup</v>
      </c>
    </row>
    <row r="803" spans="1:14" x14ac:dyDescent="0.2">
      <c r="A803">
        <f t="shared" ca="1" si="108"/>
        <v>54</v>
      </c>
      <c r="B803">
        <f t="shared" ca="1" si="109"/>
        <v>242</v>
      </c>
      <c r="C803">
        <f t="shared" ca="1" si="110"/>
        <v>6</v>
      </c>
      <c r="D803">
        <f t="shared" ca="1" si="111"/>
        <v>0</v>
      </c>
      <c r="F803" t="str">
        <f t="shared" ca="1" si="112"/>
        <v>TR54</v>
      </c>
      <c r="G803" t="str">
        <f ca="1">VLOOKUP(F803,Traders!$C$4:$E$103,2)</f>
        <v>Layla-Mae Needham</v>
      </c>
      <c r="H803" t="str">
        <f ca="1">VLOOKUP(VLOOKUP(F803,Traders!$C$4:$E$103,3),Desks!$C$4:$D812,2)</f>
        <v>Desk 4</v>
      </c>
      <c r="I803" t="str">
        <f t="shared" ca="1" si="113"/>
        <v>CL242</v>
      </c>
      <c r="J803" t="str">
        <f t="shared" ca="1" si="114"/>
        <v>Client 242</v>
      </c>
      <c r="K803" t="str">
        <f t="shared" ca="1" si="115"/>
        <v>MK6</v>
      </c>
      <c r="L803" t="str">
        <f ca="1">VLOOKUP(K803,Markets!$C$4:$D812,2)</f>
        <v>Australia</v>
      </c>
      <c r="M803" t="str">
        <f t="shared" ca="1" si="116"/>
        <v>RL0</v>
      </c>
      <c r="N803" t="str">
        <f ca="1">VLOOKUP(M803,Role!$C$4:$D$5,2)</f>
        <v>Primary</v>
      </c>
    </row>
    <row r="804" spans="1:14" x14ac:dyDescent="0.2">
      <c r="A804">
        <f t="shared" ca="1" si="108"/>
        <v>80</v>
      </c>
      <c r="B804">
        <f t="shared" ca="1" si="109"/>
        <v>735</v>
      </c>
      <c r="C804">
        <f t="shared" ca="1" si="110"/>
        <v>9</v>
      </c>
      <c r="D804">
        <f t="shared" ca="1" si="111"/>
        <v>1</v>
      </c>
      <c r="F804" t="str">
        <f t="shared" ca="1" si="112"/>
        <v>TR80</v>
      </c>
      <c r="G804" t="str">
        <f ca="1">VLOOKUP(F804,Traders!$C$4:$E$103,2)</f>
        <v>Jac Hunter</v>
      </c>
      <c r="H804" t="str">
        <f ca="1">VLOOKUP(VLOOKUP(F804,Traders!$C$4:$E$103,3),Desks!$C$4:$D813,2)</f>
        <v>Desk 0</v>
      </c>
      <c r="I804" t="str">
        <f t="shared" ca="1" si="113"/>
        <v>CL735</v>
      </c>
      <c r="J804" t="str">
        <f t="shared" ca="1" si="114"/>
        <v>Client 735</v>
      </c>
      <c r="K804" t="str">
        <f t="shared" ca="1" si="115"/>
        <v>MK9</v>
      </c>
      <c r="L804" t="str">
        <f ca="1">VLOOKUP(K804,Markets!$C$4:$D813,2)</f>
        <v>New Zealand</v>
      </c>
      <c r="M804" t="str">
        <f t="shared" ca="1" si="116"/>
        <v>RL1</v>
      </c>
      <c r="N804" t="str">
        <f ca="1">VLOOKUP(M804,Role!$C$4:$D$5,2)</f>
        <v>Backup</v>
      </c>
    </row>
    <row r="805" spans="1:14" x14ac:dyDescent="0.2">
      <c r="A805">
        <f t="shared" ca="1" si="108"/>
        <v>66</v>
      </c>
      <c r="B805">
        <f t="shared" ca="1" si="109"/>
        <v>847</v>
      </c>
      <c r="C805">
        <f t="shared" ca="1" si="110"/>
        <v>5</v>
      </c>
      <c r="D805">
        <f t="shared" ca="1" si="111"/>
        <v>1</v>
      </c>
      <c r="F805" t="str">
        <f t="shared" ca="1" si="112"/>
        <v>TR66</v>
      </c>
      <c r="G805" t="str">
        <f ca="1">VLOOKUP(F805,Traders!$C$4:$E$103,2)</f>
        <v>Loki Mohamed</v>
      </c>
      <c r="H805" t="str">
        <f ca="1">VLOOKUP(VLOOKUP(F805,Traders!$C$4:$E$103,3),Desks!$C$4:$D814,2)</f>
        <v>Desk 6</v>
      </c>
      <c r="I805" t="str">
        <f t="shared" ca="1" si="113"/>
        <v>CL847</v>
      </c>
      <c r="J805" t="str">
        <f t="shared" ca="1" si="114"/>
        <v>Client 847</v>
      </c>
      <c r="K805" t="str">
        <f t="shared" ca="1" si="115"/>
        <v>MK5</v>
      </c>
      <c r="L805" t="str">
        <f ca="1">VLOOKUP(K805,Markets!$C$4:$D814,2)</f>
        <v>Malaysia</v>
      </c>
      <c r="M805" t="str">
        <f t="shared" ca="1" si="116"/>
        <v>RL1</v>
      </c>
      <c r="N805" t="str">
        <f ca="1">VLOOKUP(M805,Role!$C$4:$D$5,2)</f>
        <v>Backup</v>
      </c>
    </row>
    <row r="806" spans="1:14" x14ac:dyDescent="0.2">
      <c r="A806">
        <f t="shared" ca="1" si="108"/>
        <v>55</v>
      </c>
      <c r="B806">
        <f t="shared" ca="1" si="109"/>
        <v>556</v>
      </c>
      <c r="C806">
        <f t="shared" ca="1" si="110"/>
        <v>7</v>
      </c>
      <c r="D806">
        <f t="shared" ca="1" si="111"/>
        <v>1</v>
      </c>
      <c r="F806" t="str">
        <f t="shared" ca="1" si="112"/>
        <v>TR55</v>
      </c>
      <c r="G806" t="str">
        <f ca="1">VLOOKUP(F806,Traders!$C$4:$E$103,2)</f>
        <v>Kaya Knapp</v>
      </c>
      <c r="H806" t="str">
        <f ca="1">VLOOKUP(VLOOKUP(F806,Traders!$C$4:$E$103,3),Desks!$C$4:$D815,2)</f>
        <v>Desk 5</v>
      </c>
      <c r="I806" t="str">
        <f t="shared" ca="1" si="113"/>
        <v>CL556</v>
      </c>
      <c r="J806" t="str">
        <f t="shared" ca="1" si="114"/>
        <v>Client 556</v>
      </c>
      <c r="K806" t="str">
        <f t="shared" ca="1" si="115"/>
        <v>MK7</v>
      </c>
      <c r="L806" t="str">
        <f ca="1">VLOOKUP(K806,Markets!$C$4:$D815,2)</f>
        <v>Taiwan</v>
      </c>
      <c r="M806" t="str">
        <f t="shared" ca="1" si="116"/>
        <v>RL1</v>
      </c>
      <c r="N806" t="str">
        <f ca="1">VLOOKUP(M806,Role!$C$4:$D$5,2)</f>
        <v>Backup</v>
      </c>
    </row>
    <row r="807" spans="1:14" x14ac:dyDescent="0.2">
      <c r="A807">
        <f t="shared" ca="1" si="108"/>
        <v>8</v>
      </c>
      <c r="B807">
        <f t="shared" ca="1" si="109"/>
        <v>250</v>
      </c>
      <c r="C807">
        <f t="shared" ca="1" si="110"/>
        <v>6</v>
      </c>
      <c r="D807">
        <f t="shared" ca="1" si="111"/>
        <v>1</v>
      </c>
      <c r="F807" t="str">
        <f t="shared" ca="1" si="112"/>
        <v>TR8</v>
      </c>
      <c r="G807" t="str">
        <f ca="1">VLOOKUP(F807,Traders!$C$4:$E$103,2)</f>
        <v>Alfie-James Hale</v>
      </c>
      <c r="H807" t="str">
        <f ca="1">VLOOKUP(VLOOKUP(F807,Traders!$C$4:$E$103,3),Desks!$C$4:$D816,2)</f>
        <v>Desk 9</v>
      </c>
      <c r="I807" t="str">
        <f t="shared" ca="1" si="113"/>
        <v>CL250</v>
      </c>
      <c r="J807" t="str">
        <f t="shared" ca="1" si="114"/>
        <v>Client 250</v>
      </c>
      <c r="K807" t="str">
        <f t="shared" ca="1" si="115"/>
        <v>MK6</v>
      </c>
      <c r="L807" t="str">
        <f ca="1">VLOOKUP(K807,Markets!$C$4:$D816,2)</f>
        <v>Australia</v>
      </c>
      <c r="M807" t="str">
        <f t="shared" ca="1" si="116"/>
        <v>RL1</v>
      </c>
      <c r="N807" t="str">
        <f ca="1">VLOOKUP(M807,Role!$C$4:$D$5,2)</f>
        <v>Backup</v>
      </c>
    </row>
    <row r="808" spans="1:14" x14ac:dyDescent="0.2">
      <c r="A808">
        <f t="shared" ca="1" si="108"/>
        <v>38</v>
      </c>
      <c r="B808">
        <f t="shared" ca="1" si="109"/>
        <v>430</v>
      </c>
      <c r="C808">
        <f t="shared" ca="1" si="110"/>
        <v>0</v>
      </c>
      <c r="D808">
        <f t="shared" ca="1" si="111"/>
        <v>1</v>
      </c>
      <c r="F808" t="str">
        <f t="shared" ca="1" si="112"/>
        <v>TR38</v>
      </c>
      <c r="G808" t="str">
        <f ca="1">VLOOKUP(F808,Traders!$C$4:$E$103,2)</f>
        <v>Alessandra Downes</v>
      </c>
      <c r="H808" t="str">
        <f ca="1">VLOOKUP(VLOOKUP(F808,Traders!$C$4:$E$103,3),Desks!$C$4:$D817,2)</f>
        <v>Desk 8</v>
      </c>
      <c r="I808" t="str">
        <f t="shared" ca="1" si="113"/>
        <v>CL430</v>
      </c>
      <c r="J808" t="str">
        <f t="shared" ca="1" si="114"/>
        <v>Client 430</v>
      </c>
      <c r="K808" t="str">
        <f t="shared" ca="1" si="115"/>
        <v>MK0</v>
      </c>
      <c r="L808" t="str">
        <f ca="1">VLOOKUP(K808,Markets!$C$4:$D817,2)</f>
        <v>Japan</v>
      </c>
      <c r="M808" t="str">
        <f t="shared" ca="1" si="116"/>
        <v>RL1</v>
      </c>
      <c r="N808" t="str">
        <f ca="1">VLOOKUP(M808,Role!$C$4:$D$5,2)</f>
        <v>Backup</v>
      </c>
    </row>
    <row r="809" spans="1:14" x14ac:dyDescent="0.2">
      <c r="A809">
        <f t="shared" ca="1" si="108"/>
        <v>28</v>
      </c>
      <c r="B809">
        <f t="shared" ca="1" si="109"/>
        <v>258</v>
      </c>
      <c r="C809">
        <f t="shared" ca="1" si="110"/>
        <v>5</v>
      </c>
      <c r="D809">
        <f t="shared" ca="1" si="111"/>
        <v>0</v>
      </c>
      <c r="F809" t="str">
        <f t="shared" ca="1" si="112"/>
        <v>TR28</v>
      </c>
      <c r="G809" t="str">
        <f ca="1">VLOOKUP(F809,Traders!$C$4:$E$103,2)</f>
        <v>Asma Millar</v>
      </c>
      <c r="H809" t="str">
        <f ca="1">VLOOKUP(VLOOKUP(F809,Traders!$C$4:$E$103,3),Desks!$C$4:$D818,2)</f>
        <v>Desk 8</v>
      </c>
      <c r="I809" t="str">
        <f t="shared" ca="1" si="113"/>
        <v>CL258</v>
      </c>
      <c r="J809" t="str">
        <f t="shared" ca="1" si="114"/>
        <v>Client 258</v>
      </c>
      <c r="K809" t="str">
        <f t="shared" ca="1" si="115"/>
        <v>MK5</v>
      </c>
      <c r="L809" t="str">
        <f ca="1">VLOOKUP(K809,Markets!$C$4:$D818,2)</f>
        <v>Malaysia</v>
      </c>
      <c r="M809" t="str">
        <f t="shared" ca="1" si="116"/>
        <v>RL0</v>
      </c>
      <c r="N809" t="str">
        <f ca="1">VLOOKUP(M809,Role!$C$4:$D$5,2)</f>
        <v>Primary</v>
      </c>
    </row>
    <row r="810" spans="1:14" x14ac:dyDescent="0.2">
      <c r="A810">
        <f t="shared" ca="1" si="108"/>
        <v>52</v>
      </c>
      <c r="B810">
        <f t="shared" ca="1" si="109"/>
        <v>408</v>
      </c>
      <c r="C810">
        <f t="shared" ca="1" si="110"/>
        <v>0</v>
      </c>
      <c r="D810">
        <f t="shared" ca="1" si="111"/>
        <v>0</v>
      </c>
      <c r="F810" t="str">
        <f t="shared" ca="1" si="112"/>
        <v>TR52</v>
      </c>
      <c r="G810" t="str">
        <f ca="1">VLOOKUP(F810,Traders!$C$4:$E$103,2)</f>
        <v>Colleen Dunlop</v>
      </c>
      <c r="H810" t="str">
        <f ca="1">VLOOKUP(VLOOKUP(F810,Traders!$C$4:$E$103,3),Desks!$C$4:$D819,2)</f>
        <v>Desk 2</v>
      </c>
      <c r="I810" t="str">
        <f t="shared" ca="1" si="113"/>
        <v>CL408</v>
      </c>
      <c r="J810" t="str">
        <f t="shared" ca="1" si="114"/>
        <v>Client 408</v>
      </c>
      <c r="K810" t="str">
        <f t="shared" ca="1" si="115"/>
        <v>MK0</v>
      </c>
      <c r="L810" t="str">
        <f ca="1">VLOOKUP(K810,Markets!$C$4:$D819,2)</f>
        <v>Japan</v>
      </c>
      <c r="M810" t="str">
        <f t="shared" ca="1" si="116"/>
        <v>RL0</v>
      </c>
      <c r="N810" t="str">
        <f ca="1">VLOOKUP(M810,Role!$C$4:$D$5,2)</f>
        <v>Primary</v>
      </c>
    </row>
    <row r="811" spans="1:14" x14ac:dyDescent="0.2">
      <c r="A811">
        <f t="shared" ca="1" si="108"/>
        <v>20</v>
      </c>
      <c r="B811">
        <f t="shared" ca="1" si="109"/>
        <v>288</v>
      </c>
      <c r="C811">
        <f t="shared" ca="1" si="110"/>
        <v>7</v>
      </c>
      <c r="D811">
        <f t="shared" ca="1" si="111"/>
        <v>1</v>
      </c>
      <c r="F811" t="str">
        <f t="shared" ca="1" si="112"/>
        <v>TR20</v>
      </c>
      <c r="G811" t="str">
        <f ca="1">VLOOKUP(F811,Traders!$C$4:$E$103,2)</f>
        <v>Teigan Greig</v>
      </c>
      <c r="H811" t="str">
        <f ca="1">VLOOKUP(VLOOKUP(F811,Traders!$C$4:$E$103,3),Desks!$C$4:$D820,2)</f>
        <v>Desk 0</v>
      </c>
      <c r="I811" t="str">
        <f t="shared" ca="1" si="113"/>
        <v>CL288</v>
      </c>
      <c r="J811" t="str">
        <f t="shared" ca="1" si="114"/>
        <v>Client 288</v>
      </c>
      <c r="K811" t="str">
        <f t="shared" ca="1" si="115"/>
        <v>MK7</v>
      </c>
      <c r="L811" t="str">
        <f ca="1">VLOOKUP(K811,Markets!$C$4:$D820,2)</f>
        <v>Taiwan</v>
      </c>
      <c r="M811" t="str">
        <f t="shared" ca="1" si="116"/>
        <v>RL1</v>
      </c>
      <c r="N811" t="str">
        <f ca="1">VLOOKUP(M811,Role!$C$4:$D$5,2)</f>
        <v>Backup</v>
      </c>
    </row>
    <row r="812" spans="1:14" x14ac:dyDescent="0.2">
      <c r="A812">
        <f t="shared" ca="1" si="108"/>
        <v>92</v>
      </c>
      <c r="B812">
        <f t="shared" ca="1" si="109"/>
        <v>877</v>
      </c>
      <c r="C812">
        <f t="shared" ca="1" si="110"/>
        <v>5</v>
      </c>
      <c r="D812">
        <f t="shared" ca="1" si="111"/>
        <v>0</v>
      </c>
      <c r="F812" t="str">
        <f t="shared" ca="1" si="112"/>
        <v>TR92</v>
      </c>
      <c r="G812" t="str">
        <f ca="1">VLOOKUP(F812,Traders!$C$4:$E$103,2)</f>
        <v>Leela Avila</v>
      </c>
      <c r="H812" t="str">
        <f ca="1">VLOOKUP(VLOOKUP(F812,Traders!$C$4:$E$103,3),Desks!$C$4:$D821,2)</f>
        <v>Desk 2</v>
      </c>
      <c r="I812" t="str">
        <f t="shared" ca="1" si="113"/>
        <v>CL877</v>
      </c>
      <c r="J812" t="str">
        <f t="shared" ca="1" si="114"/>
        <v>Client 877</v>
      </c>
      <c r="K812" t="str">
        <f t="shared" ca="1" si="115"/>
        <v>MK5</v>
      </c>
      <c r="L812" t="str">
        <f ca="1">VLOOKUP(K812,Markets!$C$4:$D821,2)</f>
        <v>Malaysia</v>
      </c>
      <c r="M812" t="str">
        <f t="shared" ca="1" si="116"/>
        <v>RL0</v>
      </c>
      <c r="N812" t="str">
        <f ca="1">VLOOKUP(M812,Role!$C$4:$D$5,2)</f>
        <v>Primary</v>
      </c>
    </row>
    <row r="813" spans="1:14" x14ac:dyDescent="0.2">
      <c r="A813">
        <f t="shared" ca="1" si="108"/>
        <v>83</v>
      </c>
      <c r="B813">
        <f t="shared" ca="1" si="109"/>
        <v>728</v>
      </c>
      <c r="C813">
        <f t="shared" ca="1" si="110"/>
        <v>3</v>
      </c>
      <c r="D813">
        <f t="shared" ca="1" si="111"/>
        <v>1</v>
      </c>
      <c r="F813" t="str">
        <f t="shared" ca="1" si="112"/>
        <v>TR83</v>
      </c>
      <c r="G813" t="str">
        <f ca="1">VLOOKUP(F813,Traders!$C$4:$E$103,2)</f>
        <v>Storm Hampton</v>
      </c>
      <c r="H813" t="str">
        <f ca="1">VLOOKUP(VLOOKUP(F813,Traders!$C$4:$E$103,3),Desks!$C$4:$D822,2)</f>
        <v>Desk 3</v>
      </c>
      <c r="I813" t="str">
        <f t="shared" ca="1" si="113"/>
        <v>CL728</v>
      </c>
      <c r="J813" t="str">
        <f t="shared" ca="1" si="114"/>
        <v>Client 728</v>
      </c>
      <c r="K813" t="str">
        <f t="shared" ca="1" si="115"/>
        <v>MK3</v>
      </c>
      <c r="L813" t="str">
        <f ca="1">VLOOKUP(K813,Markets!$C$4:$D822,2)</f>
        <v>Singapore</v>
      </c>
      <c r="M813" t="str">
        <f t="shared" ca="1" si="116"/>
        <v>RL1</v>
      </c>
      <c r="N813" t="str">
        <f ca="1">VLOOKUP(M813,Role!$C$4:$D$5,2)</f>
        <v>Backup</v>
      </c>
    </row>
    <row r="814" spans="1:14" x14ac:dyDescent="0.2">
      <c r="A814">
        <f t="shared" ca="1" si="108"/>
        <v>56</v>
      </c>
      <c r="B814">
        <f t="shared" ca="1" si="109"/>
        <v>516</v>
      </c>
      <c r="C814">
        <f t="shared" ca="1" si="110"/>
        <v>7</v>
      </c>
      <c r="D814">
        <f t="shared" ca="1" si="111"/>
        <v>0</v>
      </c>
      <c r="F814" t="str">
        <f t="shared" ca="1" si="112"/>
        <v>TR56</v>
      </c>
      <c r="G814" t="str">
        <f ca="1">VLOOKUP(F814,Traders!$C$4:$E$103,2)</f>
        <v>Ahmet Faulkner</v>
      </c>
      <c r="H814" t="str">
        <f ca="1">VLOOKUP(VLOOKUP(F814,Traders!$C$4:$E$103,3),Desks!$C$4:$D823,2)</f>
        <v>Desk 6</v>
      </c>
      <c r="I814" t="str">
        <f t="shared" ca="1" si="113"/>
        <v>CL516</v>
      </c>
      <c r="J814" t="str">
        <f t="shared" ca="1" si="114"/>
        <v>Client 516</v>
      </c>
      <c r="K814" t="str">
        <f t="shared" ca="1" si="115"/>
        <v>MK7</v>
      </c>
      <c r="L814" t="str">
        <f ca="1">VLOOKUP(K814,Markets!$C$4:$D823,2)</f>
        <v>Taiwan</v>
      </c>
      <c r="M814" t="str">
        <f t="shared" ca="1" si="116"/>
        <v>RL0</v>
      </c>
      <c r="N814" t="str">
        <f ca="1">VLOOKUP(M814,Role!$C$4:$D$5,2)</f>
        <v>Primary</v>
      </c>
    </row>
    <row r="815" spans="1:14" x14ac:dyDescent="0.2">
      <c r="A815">
        <f t="shared" ca="1" si="108"/>
        <v>3</v>
      </c>
      <c r="B815">
        <f t="shared" ca="1" si="109"/>
        <v>228</v>
      </c>
      <c r="C815">
        <f t="shared" ca="1" si="110"/>
        <v>3</v>
      </c>
      <c r="D815">
        <f t="shared" ca="1" si="111"/>
        <v>1</v>
      </c>
      <c r="F815" t="str">
        <f t="shared" ca="1" si="112"/>
        <v>TR3</v>
      </c>
      <c r="G815" t="str">
        <f ca="1">VLOOKUP(F815,Traders!$C$4:$E$103,2)</f>
        <v>Amani Deleon</v>
      </c>
      <c r="H815" t="str">
        <f ca="1">VLOOKUP(VLOOKUP(F815,Traders!$C$4:$E$103,3),Desks!$C$4:$D824,2)</f>
        <v>Desk 9</v>
      </c>
      <c r="I815" t="str">
        <f t="shared" ca="1" si="113"/>
        <v>CL228</v>
      </c>
      <c r="J815" t="str">
        <f t="shared" ca="1" si="114"/>
        <v>Client 228</v>
      </c>
      <c r="K815" t="str">
        <f t="shared" ca="1" si="115"/>
        <v>MK3</v>
      </c>
      <c r="L815" t="str">
        <f ca="1">VLOOKUP(K815,Markets!$C$4:$D824,2)</f>
        <v>Singapore</v>
      </c>
      <c r="M815" t="str">
        <f t="shared" ca="1" si="116"/>
        <v>RL1</v>
      </c>
      <c r="N815" t="str">
        <f ca="1">VLOOKUP(M815,Role!$C$4:$D$5,2)</f>
        <v>Backup</v>
      </c>
    </row>
    <row r="816" spans="1:14" x14ac:dyDescent="0.2">
      <c r="A816">
        <f t="shared" ca="1" si="108"/>
        <v>41</v>
      </c>
      <c r="B816">
        <f t="shared" ca="1" si="109"/>
        <v>418</v>
      </c>
      <c r="C816">
        <f t="shared" ca="1" si="110"/>
        <v>3</v>
      </c>
      <c r="D816">
        <f t="shared" ca="1" si="111"/>
        <v>0</v>
      </c>
      <c r="F816" t="str">
        <f t="shared" ca="1" si="112"/>
        <v>TR41</v>
      </c>
      <c r="G816" t="str">
        <f ca="1">VLOOKUP(F816,Traders!$C$4:$E$103,2)</f>
        <v>Danish Paine</v>
      </c>
      <c r="H816" t="str">
        <f ca="1">VLOOKUP(VLOOKUP(F816,Traders!$C$4:$E$103,3),Desks!$C$4:$D825,2)</f>
        <v>Desk 1</v>
      </c>
      <c r="I816" t="str">
        <f t="shared" ca="1" si="113"/>
        <v>CL418</v>
      </c>
      <c r="J816" t="str">
        <f t="shared" ca="1" si="114"/>
        <v>Client 418</v>
      </c>
      <c r="K816" t="str">
        <f t="shared" ca="1" si="115"/>
        <v>MK3</v>
      </c>
      <c r="L816" t="str">
        <f ca="1">VLOOKUP(K816,Markets!$C$4:$D825,2)</f>
        <v>Singapore</v>
      </c>
      <c r="M816" t="str">
        <f t="shared" ca="1" si="116"/>
        <v>RL0</v>
      </c>
      <c r="N816" t="str">
        <f ca="1">VLOOKUP(M816,Role!$C$4:$D$5,2)</f>
        <v>Primary</v>
      </c>
    </row>
    <row r="817" spans="1:14" x14ac:dyDescent="0.2">
      <c r="A817">
        <f t="shared" ca="1" si="108"/>
        <v>60</v>
      </c>
      <c r="B817">
        <f t="shared" ca="1" si="109"/>
        <v>771</v>
      </c>
      <c r="C817">
        <f t="shared" ca="1" si="110"/>
        <v>7</v>
      </c>
      <c r="D817">
        <f t="shared" ca="1" si="111"/>
        <v>1</v>
      </c>
      <c r="F817" t="str">
        <f t="shared" ca="1" si="112"/>
        <v>TR60</v>
      </c>
      <c r="G817" t="str">
        <f ca="1">VLOOKUP(F817,Traders!$C$4:$E$103,2)</f>
        <v>Brandan Hartman</v>
      </c>
      <c r="H817" t="str">
        <f ca="1">VLOOKUP(VLOOKUP(F817,Traders!$C$4:$E$103,3),Desks!$C$4:$D826,2)</f>
        <v>Desk 0</v>
      </c>
      <c r="I817" t="str">
        <f t="shared" ca="1" si="113"/>
        <v>CL771</v>
      </c>
      <c r="J817" t="str">
        <f t="shared" ca="1" si="114"/>
        <v>Client 771</v>
      </c>
      <c r="K817" t="str">
        <f t="shared" ca="1" si="115"/>
        <v>MK7</v>
      </c>
      <c r="L817" t="str">
        <f ca="1">VLOOKUP(K817,Markets!$C$4:$D826,2)</f>
        <v>Taiwan</v>
      </c>
      <c r="M817" t="str">
        <f t="shared" ca="1" si="116"/>
        <v>RL1</v>
      </c>
      <c r="N817" t="str">
        <f ca="1">VLOOKUP(M817,Role!$C$4:$D$5,2)</f>
        <v>Backup</v>
      </c>
    </row>
    <row r="818" spans="1:14" x14ac:dyDescent="0.2">
      <c r="A818">
        <f t="shared" ca="1" si="108"/>
        <v>35</v>
      </c>
      <c r="B818">
        <f t="shared" ca="1" si="109"/>
        <v>65</v>
      </c>
      <c r="C818">
        <f t="shared" ca="1" si="110"/>
        <v>6</v>
      </c>
      <c r="D818">
        <f t="shared" ca="1" si="111"/>
        <v>0</v>
      </c>
      <c r="F818" t="str">
        <f t="shared" ca="1" si="112"/>
        <v>TR35</v>
      </c>
      <c r="G818" t="str">
        <f ca="1">VLOOKUP(F818,Traders!$C$4:$E$103,2)</f>
        <v>Della Madden</v>
      </c>
      <c r="H818" t="str">
        <f ca="1">VLOOKUP(VLOOKUP(F818,Traders!$C$4:$E$103,3),Desks!$C$4:$D827,2)</f>
        <v>Desk 5</v>
      </c>
      <c r="I818" t="str">
        <f t="shared" ca="1" si="113"/>
        <v>CL65</v>
      </c>
      <c r="J818" t="str">
        <f t="shared" ca="1" si="114"/>
        <v>Client 65</v>
      </c>
      <c r="K818" t="str">
        <f t="shared" ca="1" si="115"/>
        <v>MK6</v>
      </c>
      <c r="L818" t="str">
        <f ca="1">VLOOKUP(K818,Markets!$C$4:$D827,2)</f>
        <v>Australia</v>
      </c>
      <c r="M818" t="str">
        <f t="shared" ca="1" si="116"/>
        <v>RL0</v>
      </c>
      <c r="N818" t="str">
        <f ca="1">VLOOKUP(M818,Role!$C$4:$D$5,2)</f>
        <v>Primary</v>
      </c>
    </row>
    <row r="819" spans="1:14" x14ac:dyDescent="0.2">
      <c r="A819">
        <f t="shared" ca="1" si="108"/>
        <v>24</v>
      </c>
      <c r="B819">
        <f t="shared" ca="1" si="109"/>
        <v>438</v>
      </c>
      <c r="C819">
        <f t="shared" ca="1" si="110"/>
        <v>3</v>
      </c>
      <c r="D819">
        <f t="shared" ca="1" si="111"/>
        <v>1</v>
      </c>
      <c r="F819" t="str">
        <f t="shared" ca="1" si="112"/>
        <v>TR24</v>
      </c>
      <c r="G819" t="str">
        <f ca="1">VLOOKUP(F819,Traders!$C$4:$E$103,2)</f>
        <v>Hilda Moreno</v>
      </c>
      <c r="H819" t="str">
        <f ca="1">VLOOKUP(VLOOKUP(F819,Traders!$C$4:$E$103,3),Desks!$C$4:$D828,2)</f>
        <v>Desk 4</v>
      </c>
      <c r="I819" t="str">
        <f t="shared" ca="1" si="113"/>
        <v>CL438</v>
      </c>
      <c r="J819" t="str">
        <f t="shared" ca="1" si="114"/>
        <v>Client 438</v>
      </c>
      <c r="K819" t="str">
        <f t="shared" ca="1" si="115"/>
        <v>MK3</v>
      </c>
      <c r="L819" t="str">
        <f ca="1">VLOOKUP(K819,Markets!$C$4:$D828,2)</f>
        <v>Singapore</v>
      </c>
      <c r="M819" t="str">
        <f t="shared" ca="1" si="116"/>
        <v>RL1</v>
      </c>
      <c r="N819" t="str">
        <f ca="1">VLOOKUP(M819,Role!$C$4:$D$5,2)</f>
        <v>Backup</v>
      </c>
    </row>
    <row r="820" spans="1:14" x14ac:dyDescent="0.2">
      <c r="A820">
        <f t="shared" ca="1" si="108"/>
        <v>81</v>
      </c>
      <c r="B820">
        <f t="shared" ca="1" si="109"/>
        <v>606</v>
      </c>
      <c r="C820">
        <f t="shared" ca="1" si="110"/>
        <v>2</v>
      </c>
      <c r="D820">
        <f t="shared" ca="1" si="111"/>
        <v>1</v>
      </c>
      <c r="F820" t="str">
        <f t="shared" ca="1" si="112"/>
        <v>TR81</v>
      </c>
      <c r="G820" t="str">
        <f ca="1">VLOOKUP(F820,Traders!$C$4:$E$103,2)</f>
        <v>Tariq Thorpe</v>
      </c>
      <c r="H820" t="str">
        <f ca="1">VLOOKUP(VLOOKUP(F820,Traders!$C$4:$E$103,3),Desks!$C$4:$D829,2)</f>
        <v>Desk 1</v>
      </c>
      <c r="I820" t="str">
        <f t="shared" ca="1" si="113"/>
        <v>CL606</v>
      </c>
      <c r="J820" t="str">
        <f t="shared" ca="1" si="114"/>
        <v>Client 606</v>
      </c>
      <c r="K820" t="str">
        <f t="shared" ca="1" si="115"/>
        <v>MK2</v>
      </c>
      <c r="L820" t="str">
        <f ca="1">VLOOKUP(K820,Markets!$C$4:$D829,2)</f>
        <v>China</v>
      </c>
      <c r="M820" t="str">
        <f t="shared" ca="1" si="116"/>
        <v>RL1</v>
      </c>
      <c r="N820" t="str">
        <f ca="1">VLOOKUP(M820,Role!$C$4:$D$5,2)</f>
        <v>Backup</v>
      </c>
    </row>
    <row r="821" spans="1:14" x14ac:dyDescent="0.2">
      <c r="A821">
        <f t="shared" ca="1" si="108"/>
        <v>53</v>
      </c>
      <c r="B821">
        <f t="shared" ca="1" si="109"/>
        <v>625</v>
      </c>
      <c r="C821">
        <f t="shared" ca="1" si="110"/>
        <v>9</v>
      </c>
      <c r="D821">
        <f t="shared" ca="1" si="111"/>
        <v>1</v>
      </c>
      <c r="F821" t="str">
        <f t="shared" ca="1" si="112"/>
        <v>TR53</v>
      </c>
      <c r="G821" t="str">
        <f ca="1">VLOOKUP(F821,Traders!$C$4:$E$103,2)</f>
        <v>Manal Stanton</v>
      </c>
      <c r="H821" t="str">
        <f ca="1">VLOOKUP(VLOOKUP(F821,Traders!$C$4:$E$103,3),Desks!$C$4:$D830,2)</f>
        <v>Desk 3</v>
      </c>
      <c r="I821" t="str">
        <f t="shared" ca="1" si="113"/>
        <v>CL625</v>
      </c>
      <c r="J821" t="str">
        <f t="shared" ca="1" si="114"/>
        <v>Client 625</v>
      </c>
      <c r="K821" t="str">
        <f t="shared" ca="1" si="115"/>
        <v>MK9</v>
      </c>
      <c r="L821" t="str">
        <f ca="1">VLOOKUP(K821,Markets!$C$4:$D830,2)</f>
        <v>New Zealand</v>
      </c>
      <c r="M821" t="str">
        <f t="shared" ca="1" si="116"/>
        <v>RL1</v>
      </c>
      <c r="N821" t="str">
        <f ca="1">VLOOKUP(M821,Role!$C$4:$D$5,2)</f>
        <v>Backup</v>
      </c>
    </row>
    <row r="822" spans="1:14" x14ac:dyDescent="0.2">
      <c r="A822">
        <f t="shared" ca="1" si="108"/>
        <v>81</v>
      </c>
      <c r="B822">
        <f t="shared" ca="1" si="109"/>
        <v>885</v>
      </c>
      <c r="C822">
        <f t="shared" ca="1" si="110"/>
        <v>9</v>
      </c>
      <c r="D822">
        <f t="shared" ca="1" si="111"/>
        <v>1</v>
      </c>
      <c r="F822" t="str">
        <f t="shared" ca="1" si="112"/>
        <v>TR81</v>
      </c>
      <c r="G822" t="str">
        <f ca="1">VLOOKUP(F822,Traders!$C$4:$E$103,2)</f>
        <v>Tariq Thorpe</v>
      </c>
      <c r="H822" t="str">
        <f ca="1">VLOOKUP(VLOOKUP(F822,Traders!$C$4:$E$103,3),Desks!$C$4:$D831,2)</f>
        <v>Desk 1</v>
      </c>
      <c r="I822" t="str">
        <f t="shared" ca="1" si="113"/>
        <v>CL885</v>
      </c>
      <c r="J822" t="str">
        <f t="shared" ca="1" si="114"/>
        <v>Client 885</v>
      </c>
      <c r="K822" t="str">
        <f t="shared" ca="1" si="115"/>
        <v>MK9</v>
      </c>
      <c r="L822" t="str">
        <f ca="1">VLOOKUP(K822,Markets!$C$4:$D831,2)</f>
        <v>New Zealand</v>
      </c>
      <c r="M822" t="str">
        <f t="shared" ca="1" si="116"/>
        <v>RL1</v>
      </c>
      <c r="N822" t="str">
        <f ca="1">VLOOKUP(M822,Role!$C$4:$D$5,2)</f>
        <v>Backup</v>
      </c>
    </row>
    <row r="823" spans="1:14" x14ac:dyDescent="0.2">
      <c r="A823">
        <f t="shared" ca="1" si="108"/>
        <v>48</v>
      </c>
      <c r="B823">
        <f t="shared" ca="1" si="109"/>
        <v>248</v>
      </c>
      <c r="C823">
        <f t="shared" ca="1" si="110"/>
        <v>2</v>
      </c>
      <c r="D823">
        <f t="shared" ca="1" si="111"/>
        <v>0</v>
      </c>
      <c r="F823" t="str">
        <f t="shared" ca="1" si="112"/>
        <v>TR48</v>
      </c>
      <c r="G823" t="str">
        <f ca="1">VLOOKUP(F823,Traders!$C$4:$E$103,2)</f>
        <v>Caris Parkinson</v>
      </c>
      <c r="H823" t="str">
        <f ca="1">VLOOKUP(VLOOKUP(F823,Traders!$C$4:$E$103,3),Desks!$C$4:$D832,2)</f>
        <v>Desk 8</v>
      </c>
      <c r="I823" t="str">
        <f t="shared" ca="1" si="113"/>
        <v>CL248</v>
      </c>
      <c r="J823" t="str">
        <f t="shared" ca="1" si="114"/>
        <v>Client 248</v>
      </c>
      <c r="K823" t="str">
        <f t="shared" ca="1" si="115"/>
        <v>MK2</v>
      </c>
      <c r="L823" t="str">
        <f ca="1">VLOOKUP(K823,Markets!$C$4:$D832,2)</f>
        <v>China</v>
      </c>
      <c r="M823" t="str">
        <f t="shared" ca="1" si="116"/>
        <v>RL0</v>
      </c>
      <c r="N823" t="str">
        <f ca="1">VLOOKUP(M823,Role!$C$4:$D$5,2)</f>
        <v>Primary</v>
      </c>
    </row>
    <row r="824" spans="1:14" x14ac:dyDescent="0.2">
      <c r="A824">
        <f t="shared" ca="1" si="108"/>
        <v>27</v>
      </c>
      <c r="B824">
        <f t="shared" ca="1" si="109"/>
        <v>74</v>
      </c>
      <c r="C824">
        <f t="shared" ca="1" si="110"/>
        <v>2</v>
      </c>
      <c r="D824">
        <f t="shared" ca="1" si="111"/>
        <v>0</v>
      </c>
      <c r="F824" t="str">
        <f t="shared" ca="1" si="112"/>
        <v>TR27</v>
      </c>
      <c r="G824" t="str">
        <f ca="1">VLOOKUP(F824,Traders!$C$4:$E$103,2)</f>
        <v>Isis Ramos</v>
      </c>
      <c r="H824" t="str">
        <f ca="1">VLOOKUP(VLOOKUP(F824,Traders!$C$4:$E$103,3),Desks!$C$4:$D833,2)</f>
        <v>Desk 7</v>
      </c>
      <c r="I824" t="str">
        <f t="shared" ca="1" si="113"/>
        <v>CL74</v>
      </c>
      <c r="J824" t="str">
        <f t="shared" ca="1" si="114"/>
        <v>Client 74</v>
      </c>
      <c r="K824" t="str">
        <f t="shared" ca="1" si="115"/>
        <v>MK2</v>
      </c>
      <c r="L824" t="str">
        <f ca="1">VLOOKUP(K824,Markets!$C$4:$D833,2)</f>
        <v>China</v>
      </c>
      <c r="M824" t="str">
        <f t="shared" ca="1" si="116"/>
        <v>RL0</v>
      </c>
      <c r="N824" t="str">
        <f ca="1">VLOOKUP(M824,Role!$C$4:$D$5,2)</f>
        <v>Primary</v>
      </c>
    </row>
    <row r="825" spans="1:14" x14ac:dyDescent="0.2">
      <c r="A825">
        <f t="shared" ca="1" si="108"/>
        <v>46</v>
      </c>
      <c r="B825">
        <f t="shared" ca="1" si="109"/>
        <v>878</v>
      </c>
      <c r="C825">
        <f t="shared" ca="1" si="110"/>
        <v>0</v>
      </c>
      <c r="D825">
        <f t="shared" ca="1" si="111"/>
        <v>1</v>
      </c>
      <c r="F825" t="str">
        <f t="shared" ca="1" si="112"/>
        <v>TR46</v>
      </c>
      <c r="G825" t="str">
        <f ca="1">VLOOKUP(F825,Traders!$C$4:$E$103,2)</f>
        <v>Andreas Ferguson</v>
      </c>
      <c r="H825" t="str">
        <f ca="1">VLOOKUP(VLOOKUP(F825,Traders!$C$4:$E$103,3),Desks!$C$4:$D834,2)</f>
        <v>Desk 6</v>
      </c>
      <c r="I825" t="str">
        <f t="shared" ca="1" si="113"/>
        <v>CL878</v>
      </c>
      <c r="J825" t="str">
        <f t="shared" ca="1" si="114"/>
        <v>Client 878</v>
      </c>
      <c r="K825" t="str">
        <f t="shared" ca="1" si="115"/>
        <v>MK0</v>
      </c>
      <c r="L825" t="str">
        <f ca="1">VLOOKUP(K825,Markets!$C$4:$D834,2)</f>
        <v>Japan</v>
      </c>
      <c r="M825" t="str">
        <f t="shared" ca="1" si="116"/>
        <v>RL1</v>
      </c>
      <c r="N825" t="str">
        <f ca="1">VLOOKUP(M825,Role!$C$4:$D$5,2)</f>
        <v>Backup</v>
      </c>
    </row>
    <row r="826" spans="1:14" x14ac:dyDescent="0.2">
      <c r="A826">
        <f t="shared" ca="1" si="108"/>
        <v>93</v>
      </c>
      <c r="B826">
        <f t="shared" ca="1" si="109"/>
        <v>132</v>
      </c>
      <c r="C826">
        <f t="shared" ca="1" si="110"/>
        <v>3</v>
      </c>
      <c r="D826">
        <f t="shared" ca="1" si="111"/>
        <v>1</v>
      </c>
      <c r="F826" t="str">
        <f t="shared" ca="1" si="112"/>
        <v>TR93</v>
      </c>
      <c r="G826" t="str">
        <f ca="1">VLOOKUP(F826,Traders!$C$4:$E$103,2)</f>
        <v>Harriet Sheppard</v>
      </c>
      <c r="H826" t="str">
        <f ca="1">VLOOKUP(VLOOKUP(F826,Traders!$C$4:$E$103,3),Desks!$C$4:$D835,2)</f>
        <v>Desk 3</v>
      </c>
      <c r="I826" t="str">
        <f t="shared" ca="1" si="113"/>
        <v>CL132</v>
      </c>
      <c r="J826" t="str">
        <f t="shared" ca="1" si="114"/>
        <v>Client 132</v>
      </c>
      <c r="K826" t="str">
        <f t="shared" ca="1" si="115"/>
        <v>MK3</v>
      </c>
      <c r="L826" t="str">
        <f ca="1">VLOOKUP(K826,Markets!$C$4:$D835,2)</f>
        <v>Singapore</v>
      </c>
      <c r="M826" t="str">
        <f t="shared" ca="1" si="116"/>
        <v>RL1</v>
      </c>
      <c r="N826" t="str">
        <f ca="1">VLOOKUP(M826,Role!$C$4:$D$5,2)</f>
        <v>Backup</v>
      </c>
    </row>
    <row r="827" spans="1:14" x14ac:dyDescent="0.2">
      <c r="A827">
        <f t="shared" ca="1" si="108"/>
        <v>32</v>
      </c>
      <c r="B827">
        <f t="shared" ca="1" si="109"/>
        <v>78</v>
      </c>
      <c r="C827">
        <f t="shared" ca="1" si="110"/>
        <v>1</v>
      </c>
      <c r="D827">
        <f t="shared" ca="1" si="111"/>
        <v>0</v>
      </c>
      <c r="F827" t="str">
        <f t="shared" ca="1" si="112"/>
        <v>TR32</v>
      </c>
      <c r="G827" t="str">
        <f ca="1">VLOOKUP(F827,Traders!$C$4:$E$103,2)</f>
        <v>Shyla Gomez</v>
      </c>
      <c r="H827" t="str">
        <f ca="1">VLOOKUP(VLOOKUP(F827,Traders!$C$4:$E$103,3),Desks!$C$4:$D836,2)</f>
        <v>Desk 2</v>
      </c>
      <c r="I827" t="str">
        <f t="shared" ca="1" si="113"/>
        <v>CL78</v>
      </c>
      <c r="J827" t="str">
        <f t="shared" ca="1" si="114"/>
        <v>Client 78</v>
      </c>
      <c r="K827" t="str">
        <f t="shared" ca="1" si="115"/>
        <v>MK1</v>
      </c>
      <c r="L827" t="str">
        <f ca="1">VLOOKUP(K827,Markets!$C$4:$D836,2)</f>
        <v>Hong Kong</v>
      </c>
      <c r="M827" t="str">
        <f t="shared" ca="1" si="116"/>
        <v>RL0</v>
      </c>
      <c r="N827" t="str">
        <f ca="1">VLOOKUP(M827,Role!$C$4:$D$5,2)</f>
        <v>Primary</v>
      </c>
    </row>
    <row r="828" spans="1:14" x14ac:dyDescent="0.2">
      <c r="A828">
        <f t="shared" ca="1" si="108"/>
        <v>85</v>
      </c>
      <c r="B828">
        <f t="shared" ca="1" si="109"/>
        <v>352</v>
      </c>
      <c r="C828">
        <f t="shared" ca="1" si="110"/>
        <v>7</v>
      </c>
      <c r="D828">
        <f t="shared" ca="1" si="111"/>
        <v>1</v>
      </c>
      <c r="F828" t="str">
        <f t="shared" ca="1" si="112"/>
        <v>TR85</v>
      </c>
      <c r="G828" t="str">
        <f ca="1">VLOOKUP(F828,Traders!$C$4:$E$103,2)</f>
        <v>Conor Castillo</v>
      </c>
      <c r="H828" t="str">
        <f ca="1">VLOOKUP(VLOOKUP(F828,Traders!$C$4:$E$103,3),Desks!$C$4:$D837,2)</f>
        <v>Desk 5</v>
      </c>
      <c r="I828" t="str">
        <f t="shared" ca="1" si="113"/>
        <v>CL352</v>
      </c>
      <c r="J828" t="str">
        <f t="shared" ca="1" si="114"/>
        <v>Client 352</v>
      </c>
      <c r="K828" t="str">
        <f t="shared" ca="1" si="115"/>
        <v>MK7</v>
      </c>
      <c r="L828" t="str">
        <f ca="1">VLOOKUP(K828,Markets!$C$4:$D837,2)</f>
        <v>Taiwan</v>
      </c>
      <c r="M828" t="str">
        <f t="shared" ca="1" si="116"/>
        <v>RL1</v>
      </c>
      <c r="N828" t="str">
        <f ca="1">VLOOKUP(M828,Role!$C$4:$D$5,2)</f>
        <v>Backup</v>
      </c>
    </row>
    <row r="829" spans="1:14" x14ac:dyDescent="0.2">
      <c r="A829">
        <f t="shared" ca="1" si="108"/>
        <v>87</v>
      </c>
      <c r="B829">
        <f t="shared" ca="1" si="109"/>
        <v>631</v>
      </c>
      <c r="C829">
        <f t="shared" ca="1" si="110"/>
        <v>8</v>
      </c>
      <c r="D829">
        <f t="shared" ca="1" si="111"/>
        <v>0</v>
      </c>
      <c r="F829" t="str">
        <f t="shared" ca="1" si="112"/>
        <v>TR87</v>
      </c>
      <c r="G829" t="str">
        <f ca="1">VLOOKUP(F829,Traders!$C$4:$E$103,2)</f>
        <v>Jena Barclay</v>
      </c>
      <c r="H829" t="str">
        <f ca="1">VLOOKUP(VLOOKUP(F829,Traders!$C$4:$E$103,3),Desks!$C$4:$D838,2)</f>
        <v>Desk 7</v>
      </c>
      <c r="I829" t="str">
        <f t="shared" ca="1" si="113"/>
        <v>CL631</v>
      </c>
      <c r="J829" t="str">
        <f t="shared" ca="1" si="114"/>
        <v>Client 631</v>
      </c>
      <c r="K829" t="str">
        <f t="shared" ca="1" si="115"/>
        <v>MK8</v>
      </c>
      <c r="L829" t="str">
        <f ca="1">VLOOKUP(K829,Markets!$C$4:$D838,2)</f>
        <v>India</v>
      </c>
      <c r="M829" t="str">
        <f t="shared" ca="1" si="116"/>
        <v>RL0</v>
      </c>
      <c r="N829" t="str">
        <f ca="1">VLOOKUP(M829,Role!$C$4:$D$5,2)</f>
        <v>Primary</v>
      </c>
    </row>
    <row r="830" spans="1:14" x14ac:dyDescent="0.2">
      <c r="A830">
        <f t="shared" ca="1" si="108"/>
        <v>18</v>
      </c>
      <c r="B830">
        <f t="shared" ca="1" si="109"/>
        <v>719</v>
      </c>
      <c r="C830">
        <f t="shared" ca="1" si="110"/>
        <v>6</v>
      </c>
      <c r="D830">
        <f t="shared" ca="1" si="111"/>
        <v>1</v>
      </c>
      <c r="F830" t="str">
        <f t="shared" ca="1" si="112"/>
        <v>TR18</v>
      </c>
      <c r="G830" t="str">
        <f ca="1">VLOOKUP(F830,Traders!$C$4:$E$103,2)</f>
        <v>Daniel Dunkley</v>
      </c>
      <c r="H830" t="str">
        <f ca="1">VLOOKUP(VLOOKUP(F830,Traders!$C$4:$E$103,3),Desks!$C$4:$D839,2)</f>
        <v>Desk 8</v>
      </c>
      <c r="I830" t="str">
        <f t="shared" ca="1" si="113"/>
        <v>CL719</v>
      </c>
      <c r="J830" t="str">
        <f t="shared" ca="1" si="114"/>
        <v>Client 719</v>
      </c>
      <c r="K830" t="str">
        <f t="shared" ca="1" si="115"/>
        <v>MK6</v>
      </c>
      <c r="L830" t="str">
        <f ca="1">VLOOKUP(K830,Markets!$C$4:$D839,2)</f>
        <v>Australia</v>
      </c>
      <c r="M830" t="str">
        <f t="shared" ca="1" si="116"/>
        <v>RL1</v>
      </c>
      <c r="N830" t="str">
        <f ca="1">VLOOKUP(M830,Role!$C$4:$D$5,2)</f>
        <v>Backup</v>
      </c>
    </row>
    <row r="831" spans="1:14" x14ac:dyDescent="0.2">
      <c r="A831">
        <f t="shared" ca="1" si="108"/>
        <v>28</v>
      </c>
      <c r="B831">
        <f t="shared" ca="1" si="109"/>
        <v>955</v>
      </c>
      <c r="C831">
        <f t="shared" ca="1" si="110"/>
        <v>6</v>
      </c>
      <c r="D831">
        <f t="shared" ca="1" si="111"/>
        <v>1</v>
      </c>
      <c r="F831" t="str">
        <f t="shared" ca="1" si="112"/>
        <v>TR28</v>
      </c>
      <c r="G831" t="str">
        <f ca="1">VLOOKUP(F831,Traders!$C$4:$E$103,2)</f>
        <v>Asma Millar</v>
      </c>
      <c r="H831" t="str">
        <f ca="1">VLOOKUP(VLOOKUP(F831,Traders!$C$4:$E$103,3),Desks!$C$4:$D840,2)</f>
        <v>Desk 8</v>
      </c>
      <c r="I831" t="str">
        <f t="shared" ca="1" si="113"/>
        <v>CL955</v>
      </c>
      <c r="J831" t="str">
        <f t="shared" ca="1" si="114"/>
        <v>Client 955</v>
      </c>
      <c r="K831" t="str">
        <f t="shared" ca="1" si="115"/>
        <v>MK6</v>
      </c>
      <c r="L831" t="str">
        <f ca="1">VLOOKUP(K831,Markets!$C$4:$D840,2)</f>
        <v>Australia</v>
      </c>
      <c r="M831" t="str">
        <f t="shared" ca="1" si="116"/>
        <v>RL1</v>
      </c>
      <c r="N831" t="str">
        <f ca="1">VLOOKUP(M831,Role!$C$4:$D$5,2)</f>
        <v>Backup</v>
      </c>
    </row>
    <row r="832" spans="1:14" x14ac:dyDescent="0.2">
      <c r="A832">
        <f t="shared" ca="1" si="108"/>
        <v>33</v>
      </c>
      <c r="B832">
        <f t="shared" ca="1" si="109"/>
        <v>753</v>
      </c>
      <c r="C832">
        <f t="shared" ca="1" si="110"/>
        <v>8</v>
      </c>
      <c r="D832">
        <f t="shared" ca="1" si="111"/>
        <v>1</v>
      </c>
      <c r="F832" t="str">
        <f t="shared" ca="1" si="112"/>
        <v>TR33</v>
      </c>
      <c r="G832" t="str">
        <f ca="1">VLOOKUP(F832,Traders!$C$4:$E$103,2)</f>
        <v>Caroline Colon</v>
      </c>
      <c r="H832" t="str">
        <f ca="1">VLOOKUP(VLOOKUP(F832,Traders!$C$4:$E$103,3),Desks!$C$4:$D841,2)</f>
        <v>Desk 3</v>
      </c>
      <c r="I832" t="str">
        <f t="shared" ca="1" si="113"/>
        <v>CL753</v>
      </c>
      <c r="J832" t="str">
        <f t="shared" ca="1" si="114"/>
        <v>Client 753</v>
      </c>
      <c r="K832" t="str">
        <f t="shared" ca="1" si="115"/>
        <v>MK8</v>
      </c>
      <c r="L832" t="str">
        <f ca="1">VLOOKUP(K832,Markets!$C$4:$D841,2)</f>
        <v>India</v>
      </c>
      <c r="M832" t="str">
        <f t="shared" ca="1" si="116"/>
        <v>RL1</v>
      </c>
      <c r="N832" t="str">
        <f ca="1">VLOOKUP(M832,Role!$C$4:$D$5,2)</f>
        <v>Backup</v>
      </c>
    </row>
    <row r="833" spans="1:14" x14ac:dyDescent="0.2">
      <c r="A833">
        <f t="shared" ca="1" si="108"/>
        <v>64</v>
      </c>
      <c r="B833">
        <f t="shared" ca="1" si="109"/>
        <v>556</v>
      </c>
      <c r="C833">
        <f t="shared" ca="1" si="110"/>
        <v>3</v>
      </c>
      <c r="D833">
        <f t="shared" ca="1" si="111"/>
        <v>1</v>
      </c>
      <c r="F833" t="str">
        <f t="shared" ca="1" si="112"/>
        <v>TR64</v>
      </c>
      <c r="G833" t="str">
        <f ca="1">VLOOKUP(F833,Traders!$C$4:$E$103,2)</f>
        <v>Julien Shelton</v>
      </c>
      <c r="H833" t="str">
        <f ca="1">VLOOKUP(VLOOKUP(F833,Traders!$C$4:$E$103,3),Desks!$C$4:$D842,2)</f>
        <v>Desk 4</v>
      </c>
      <c r="I833" t="str">
        <f t="shared" ca="1" si="113"/>
        <v>CL556</v>
      </c>
      <c r="J833" t="str">
        <f t="shared" ca="1" si="114"/>
        <v>Client 556</v>
      </c>
      <c r="K833" t="str">
        <f t="shared" ca="1" si="115"/>
        <v>MK3</v>
      </c>
      <c r="L833" t="str">
        <f ca="1">VLOOKUP(K833,Markets!$C$4:$D842,2)</f>
        <v>Singapore</v>
      </c>
      <c r="M833" t="str">
        <f t="shared" ca="1" si="116"/>
        <v>RL1</v>
      </c>
      <c r="N833" t="str">
        <f ca="1">VLOOKUP(M833,Role!$C$4:$D$5,2)</f>
        <v>Backup</v>
      </c>
    </row>
    <row r="834" spans="1:14" x14ac:dyDescent="0.2">
      <c r="A834">
        <f t="shared" ca="1" si="108"/>
        <v>9</v>
      </c>
      <c r="B834">
        <f t="shared" ca="1" si="109"/>
        <v>579</v>
      </c>
      <c r="C834">
        <f t="shared" ca="1" si="110"/>
        <v>9</v>
      </c>
      <c r="D834">
        <f t="shared" ca="1" si="111"/>
        <v>0</v>
      </c>
      <c r="F834" t="str">
        <f t="shared" ca="1" si="112"/>
        <v>TR9</v>
      </c>
      <c r="G834" t="str">
        <f ca="1">VLOOKUP(F834,Traders!$C$4:$E$103,2)</f>
        <v>Shelly Harwood</v>
      </c>
      <c r="H834" t="str">
        <f ca="1">VLOOKUP(VLOOKUP(F834,Traders!$C$4:$E$103,3),Desks!$C$4:$D843,2)</f>
        <v>Desk 9</v>
      </c>
      <c r="I834" t="str">
        <f t="shared" ca="1" si="113"/>
        <v>CL579</v>
      </c>
      <c r="J834" t="str">
        <f t="shared" ca="1" si="114"/>
        <v>Client 579</v>
      </c>
      <c r="K834" t="str">
        <f t="shared" ca="1" si="115"/>
        <v>MK9</v>
      </c>
      <c r="L834" t="str">
        <f ca="1">VLOOKUP(K834,Markets!$C$4:$D843,2)</f>
        <v>New Zealand</v>
      </c>
      <c r="M834" t="str">
        <f t="shared" ca="1" si="116"/>
        <v>RL0</v>
      </c>
      <c r="N834" t="str">
        <f ca="1">VLOOKUP(M834,Role!$C$4:$D$5,2)</f>
        <v>Primary</v>
      </c>
    </row>
    <row r="835" spans="1:14" x14ac:dyDescent="0.2">
      <c r="A835">
        <f t="shared" ca="1" si="108"/>
        <v>83</v>
      </c>
      <c r="B835">
        <f t="shared" ca="1" si="109"/>
        <v>872</v>
      </c>
      <c r="C835">
        <f t="shared" ca="1" si="110"/>
        <v>9</v>
      </c>
      <c r="D835">
        <f t="shared" ca="1" si="111"/>
        <v>1</v>
      </c>
      <c r="F835" t="str">
        <f t="shared" ca="1" si="112"/>
        <v>TR83</v>
      </c>
      <c r="G835" t="str">
        <f ca="1">VLOOKUP(F835,Traders!$C$4:$E$103,2)</f>
        <v>Storm Hampton</v>
      </c>
      <c r="H835" t="str">
        <f ca="1">VLOOKUP(VLOOKUP(F835,Traders!$C$4:$E$103,3),Desks!$C$4:$D844,2)</f>
        <v>Desk 3</v>
      </c>
      <c r="I835" t="str">
        <f t="shared" ca="1" si="113"/>
        <v>CL872</v>
      </c>
      <c r="J835" t="str">
        <f t="shared" ca="1" si="114"/>
        <v>Client 872</v>
      </c>
      <c r="K835" t="str">
        <f t="shared" ca="1" si="115"/>
        <v>MK9</v>
      </c>
      <c r="L835" t="str">
        <f ca="1">VLOOKUP(K835,Markets!$C$4:$D844,2)</f>
        <v>New Zealand</v>
      </c>
      <c r="M835" t="str">
        <f t="shared" ca="1" si="116"/>
        <v>RL1</v>
      </c>
      <c r="N835" t="str">
        <f ca="1">VLOOKUP(M835,Role!$C$4:$D$5,2)</f>
        <v>Backup</v>
      </c>
    </row>
    <row r="836" spans="1:14" x14ac:dyDescent="0.2">
      <c r="A836">
        <f t="shared" ca="1" si="108"/>
        <v>14</v>
      </c>
      <c r="B836">
        <f t="shared" ca="1" si="109"/>
        <v>284</v>
      </c>
      <c r="C836">
        <f t="shared" ca="1" si="110"/>
        <v>3</v>
      </c>
      <c r="D836">
        <f t="shared" ca="1" si="111"/>
        <v>0</v>
      </c>
      <c r="F836" t="str">
        <f t="shared" ca="1" si="112"/>
        <v>TR14</v>
      </c>
      <c r="G836" t="str">
        <f ca="1">VLOOKUP(F836,Traders!$C$4:$E$103,2)</f>
        <v>Vinnie Dennis</v>
      </c>
      <c r="H836" t="str">
        <f ca="1">VLOOKUP(VLOOKUP(F836,Traders!$C$4:$E$103,3),Desks!$C$4:$D845,2)</f>
        <v>Desk 4</v>
      </c>
      <c r="I836" t="str">
        <f t="shared" ca="1" si="113"/>
        <v>CL284</v>
      </c>
      <c r="J836" t="str">
        <f t="shared" ca="1" si="114"/>
        <v>Client 284</v>
      </c>
      <c r="K836" t="str">
        <f t="shared" ca="1" si="115"/>
        <v>MK3</v>
      </c>
      <c r="L836" t="str">
        <f ca="1">VLOOKUP(K836,Markets!$C$4:$D845,2)</f>
        <v>Singapore</v>
      </c>
      <c r="M836" t="str">
        <f t="shared" ca="1" si="116"/>
        <v>RL0</v>
      </c>
      <c r="N836" t="str">
        <f ca="1">VLOOKUP(M836,Role!$C$4:$D$5,2)</f>
        <v>Primary</v>
      </c>
    </row>
    <row r="837" spans="1:14" x14ac:dyDescent="0.2">
      <c r="A837">
        <f t="shared" ref="A837:A900" ca="1" si="117">RANDBETWEEN(0,99)</f>
        <v>56</v>
      </c>
      <c r="B837">
        <f t="shared" ref="B837:B900" ca="1" si="118">RANDBETWEEN(0,999)</f>
        <v>150</v>
      </c>
      <c r="C837">
        <f t="shared" ref="C837:C900" ca="1" si="119">RANDBETWEEN(0,9)</f>
        <v>2</v>
      </c>
      <c r="D837">
        <f t="shared" ref="D837:D900" ca="1" si="120">RANDBETWEEN(0,1)</f>
        <v>1</v>
      </c>
      <c r="F837" t="str">
        <f t="shared" ref="F837:F900" ca="1" si="121">"TR"&amp;A837</f>
        <v>TR56</v>
      </c>
      <c r="G837" t="str">
        <f ca="1">VLOOKUP(F837,Traders!$C$4:$E$103,2)</f>
        <v>Ahmet Faulkner</v>
      </c>
      <c r="H837" t="str">
        <f ca="1">VLOOKUP(VLOOKUP(F837,Traders!$C$4:$E$103,3),Desks!$C$4:$D846,2)</f>
        <v>Desk 6</v>
      </c>
      <c r="I837" t="str">
        <f t="shared" ref="I837:I900" ca="1" si="122">"CL"&amp;B837</f>
        <v>CL150</v>
      </c>
      <c r="J837" t="str">
        <f t="shared" ref="J837:J900" ca="1" si="123">"Client " &amp; B837</f>
        <v>Client 150</v>
      </c>
      <c r="K837" t="str">
        <f t="shared" ref="K837:K900" ca="1" si="124">"MK"&amp;C837</f>
        <v>MK2</v>
      </c>
      <c r="L837" t="str">
        <f ca="1">VLOOKUP(K837,Markets!$C$4:$D846,2)</f>
        <v>China</v>
      </c>
      <c r="M837" t="str">
        <f t="shared" ref="M837:M900" ca="1" si="125">"RL"&amp;D837</f>
        <v>RL1</v>
      </c>
      <c r="N837" t="str">
        <f ca="1">VLOOKUP(M837,Role!$C$4:$D$5,2)</f>
        <v>Backup</v>
      </c>
    </row>
    <row r="838" spans="1:14" x14ac:dyDescent="0.2">
      <c r="A838">
        <f t="shared" ca="1" si="117"/>
        <v>92</v>
      </c>
      <c r="B838">
        <f t="shared" ca="1" si="118"/>
        <v>242</v>
      </c>
      <c r="C838">
        <f t="shared" ca="1" si="119"/>
        <v>6</v>
      </c>
      <c r="D838">
        <f t="shared" ca="1" si="120"/>
        <v>1</v>
      </c>
      <c r="F838" t="str">
        <f t="shared" ca="1" si="121"/>
        <v>TR92</v>
      </c>
      <c r="G838" t="str">
        <f ca="1">VLOOKUP(F838,Traders!$C$4:$E$103,2)</f>
        <v>Leela Avila</v>
      </c>
      <c r="H838" t="str">
        <f ca="1">VLOOKUP(VLOOKUP(F838,Traders!$C$4:$E$103,3),Desks!$C$4:$D847,2)</f>
        <v>Desk 2</v>
      </c>
      <c r="I838" t="str">
        <f t="shared" ca="1" si="122"/>
        <v>CL242</v>
      </c>
      <c r="J838" t="str">
        <f t="shared" ca="1" si="123"/>
        <v>Client 242</v>
      </c>
      <c r="K838" t="str">
        <f t="shared" ca="1" si="124"/>
        <v>MK6</v>
      </c>
      <c r="L838" t="str">
        <f ca="1">VLOOKUP(K838,Markets!$C$4:$D847,2)</f>
        <v>Australia</v>
      </c>
      <c r="M838" t="str">
        <f t="shared" ca="1" si="125"/>
        <v>RL1</v>
      </c>
      <c r="N838" t="str">
        <f ca="1">VLOOKUP(M838,Role!$C$4:$D$5,2)</f>
        <v>Backup</v>
      </c>
    </row>
    <row r="839" spans="1:14" x14ac:dyDescent="0.2">
      <c r="A839">
        <f t="shared" ca="1" si="117"/>
        <v>1</v>
      </c>
      <c r="B839">
        <f t="shared" ca="1" si="118"/>
        <v>544</v>
      </c>
      <c r="C839">
        <f t="shared" ca="1" si="119"/>
        <v>2</v>
      </c>
      <c r="D839">
        <f t="shared" ca="1" si="120"/>
        <v>0</v>
      </c>
      <c r="F839" t="str">
        <f t="shared" ca="1" si="121"/>
        <v>TR1</v>
      </c>
      <c r="G839" t="str">
        <f ca="1">VLOOKUP(F839,Traders!$C$4:$E$103,2)</f>
        <v>Shyam Carlson</v>
      </c>
      <c r="H839" t="str">
        <f ca="1">VLOOKUP(VLOOKUP(F839,Traders!$C$4:$E$103,3),Desks!$C$4:$D848,2)</f>
        <v>Desk 1</v>
      </c>
      <c r="I839" t="str">
        <f t="shared" ca="1" si="122"/>
        <v>CL544</v>
      </c>
      <c r="J839" t="str">
        <f t="shared" ca="1" si="123"/>
        <v>Client 544</v>
      </c>
      <c r="K839" t="str">
        <f t="shared" ca="1" si="124"/>
        <v>MK2</v>
      </c>
      <c r="L839" t="str">
        <f ca="1">VLOOKUP(K839,Markets!$C$4:$D848,2)</f>
        <v>China</v>
      </c>
      <c r="M839" t="str">
        <f t="shared" ca="1" si="125"/>
        <v>RL0</v>
      </c>
      <c r="N839" t="str">
        <f ca="1">VLOOKUP(M839,Role!$C$4:$D$5,2)</f>
        <v>Primary</v>
      </c>
    </row>
    <row r="840" spans="1:14" x14ac:dyDescent="0.2">
      <c r="A840">
        <f t="shared" ca="1" si="117"/>
        <v>78</v>
      </c>
      <c r="B840">
        <f t="shared" ca="1" si="118"/>
        <v>765</v>
      </c>
      <c r="C840">
        <f t="shared" ca="1" si="119"/>
        <v>6</v>
      </c>
      <c r="D840">
        <f t="shared" ca="1" si="120"/>
        <v>1</v>
      </c>
      <c r="F840" t="str">
        <f t="shared" ca="1" si="121"/>
        <v>TR78</v>
      </c>
      <c r="G840" t="str">
        <f ca="1">VLOOKUP(F840,Traders!$C$4:$E$103,2)</f>
        <v>Bilal Fuller</v>
      </c>
      <c r="H840" t="str">
        <f ca="1">VLOOKUP(VLOOKUP(F840,Traders!$C$4:$E$103,3),Desks!$C$4:$D849,2)</f>
        <v>Desk 8</v>
      </c>
      <c r="I840" t="str">
        <f t="shared" ca="1" si="122"/>
        <v>CL765</v>
      </c>
      <c r="J840" t="str">
        <f t="shared" ca="1" si="123"/>
        <v>Client 765</v>
      </c>
      <c r="K840" t="str">
        <f t="shared" ca="1" si="124"/>
        <v>MK6</v>
      </c>
      <c r="L840" t="str">
        <f ca="1">VLOOKUP(K840,Markets!$C$4:$D849,2)</f>
        <v>Australia</v>
      </c>
      <c r="M840" t="str">
        <f t="shared" ca="1" si="125"/>
        <v>RL1</v>
      </c>
      <c r="N840" t="str">
        <f ca="1">VLOOKUP(M840,Role!$C$4:$D$5,2)</f>
        <v>Backup</v>
      </c>
    </row>
    <row r="841" spans="1:14" x14ac:dyDescent="0.2">
      <c r="A841">
        <f t="shared" ca="1" si="117"/>
        <v>68</v>
      </c>
      <c r="B841">
        <f t="shared" ca="1" si="118"/>
        <v>207</v>
      </c>
      <c r="C841">
        <f t="shared" ca="1" si="119"/>
        <v>6</v>
      </c>
      <c r="D841">
        <f t="shared" ca="1" si="120"/>
        <v>0</v>
      </c>
      <c r="F841" t="str">
        <f t="shared" ca="1" si="121"/>
        <v>TR68</v>
      </c>
      <c r="G841" t="str">
        <f ca="1">VLOOKUP(F841,Traders!$C$4:$E$103,2)</f>
        <v>Myron Gutierrez</v>
      </c>
      <c r="H841" t="str">
        <f ca="1">VLOOKUP(VLOOKUP(F841,Traders!$C$4:$E$103,3),Desks!$C$4:$D850,2)</f>
        <v>Desk 8</v>
      </c>
      <c r="I841" t="str">
        <f t="shared" ca="1" si="122"/>
        <v>CL207</v>
      </c>
      <c r="J841" t="str">
        <f t="shared" ca="1" si="123"/>
        <v>Client 207</v>
      </c>
      <c r="K841" t="str">
        <f t="shared" ca="1" si="124"/>
        <v>MK6</v>
      </c>
      <c r="L841" t="str">
        <f ca="1">VLOOKUP(K841,Markets!$C$4:$D850,2)</f>
        <v>Australia</v>
      </c>
      <c r="M841" t="str">
        <f t="shared" ca="1" si="125"/>
        <v>RL0</v>
      </c>
      <c r="N841" t="str">
        <f ca="1">VLOOKUP(M841,Role!$C$4:$D$5,2)</f>
        <v>Primary</v>
      </c>
    </row>
    <row r="842" spans="1:14" x14ac:dyDescent="0.2">
      <c r="A842">
        <f t="shared" ca="1" si="117"/>
        <v>92</v>
      </c>
      <c r="B842">
        <f t="shared" ca="1" si="118"/>
        <v>543</v>
      </c>
      <c r="C842">
        <f t="shared" ca="1" si="119"/>
        <v>1</v>
      </c>
      <c r="D842">
        <f t="shared" ca="1" si="120"/>
        <v>1</v>
      </c>
      <c r="F842" t="str">
        <f t="shared" ca="1" si="121"/>
        <v>TR92</v>
      </c>
      <c r="G842" t="str">
        <f ca="1">VLOOKUP(F842,Traders!$C$4:$E$103,2)</f>
        <v>Leela Avila</v>
      </c>
      <c r="H842" t="str">
        <f ca="1">VLOOKUP(VLOOKUP(F842,Traders!$C$4:$E$103,3),Desks!$C$4:$D851,2)</f>
        <v>Desk 2</v>
      </c>
      <c r="I842" t="str">
        <f t="shared" ca="1" si="122"/>
        <v>CL543</v>
      </c>
      <c r="J842" t="str">
        <f t="shared" ca="1" si="123"/>
        <v>Client 543</v>
      </c>
      <c r="K842" t="str">
        <f t="shared" ca="1" si="124"/>
        <v>MK1</v>
      </c>
      <c r="L842" t="str">
        <f ca="1">VLOOKUP(K842,Markets!$C$4:$D851,2)</f>
        <v>Hong Kong</v>
      </c>
      <c r="M842" t="str">
        <f t="shared" ca="1" si="125"/>
        <v>RL1</v>
      </c>
      <c r="N842" t="str">
        <f ca="1">VLOOKUP(M842,Role!$C$4:$D$5,2)</f>
        <v>Backup</v>
      </c>
    </row>
    <row r="843" spans="1:14" x14ac:dyDescent="0.2">
      <c r="A843">
        <f t="shared" ca="1" si="117"/>
        <v>43</v>
      </c>
      <c r="B843">
        <f t="shared" ca="1" si="118"/>
        <v>858</v>
      </c>
      <c r="C843">
        <f t="shared" ca="1" si="119"/>
        <v>9</v>
      </c>
      <c r="D843">
        <f t="shared" ca="1" si="120"/>
        <v>1</v>
      </c>
      <c r="F843" t="str">
        <f t="shared" ca="1" si="121"/>
        <v>TR43</v>
      </c>
      <c r="G843" t="str">
        <f ca="1">VLOOKUP(F843,Traders!$C$4:$E$103,2)</f>
        <v>Kai Bauer</v>
      </c>
      <c r="H843" t="str">
        <f ca="1">VLOOKUP(VLOOKUP(F843,Traders!$C$4:$E$103,3),Desks!$C$4:$D852,2)</f>
        <v>Desk 3</v>
      </c>
      <c r="I843" t="str">
        <f t="shared" ca="1" si="122"/>
        <v>CL858</v>
      </c>
      <c r="J843" t="str">
        <f t="shared" ca="1" si="123"/>
        <v>Client 858</v>
      </c>
      <c r="K843" t="str">
        <f t="shared" ca="1" si="124"/>
        <v>MK9</v>
      </c>
      <c r="L843" t="str">
        <f ca="1">VLOOKUP(K843,Markets!$C$4:$D852,2)</f>
        <v>New Zealand</v>
      </c>
      <c r="M843" t="str">
        <f t="shared" ca="1" si="125"/>
        <v>RL1</v>
      </c>
      <c r="N843" t="str">
        <f ca="1">VLOOKUP(M843,Role!$C$4:$D$5,2)</f>
        <v>Backup</v>
      </c>
    </row>
    <row r="844" spans="1:14" x14ac:dyDescent="0.2">
      <c r="A844">
        <f t="shared" ca="1" si="117"/>
        <v>16</v>
      </c>
      <c r="B844">
        <f t="shared" ca="1" si="118"/>
        <v>378</v>
      </c>
      <c r="C844">
        <f t="shared" ca="1" si="119"/>
        <v>1</v>
      </c>
      <c r="D844">
        <f t="shared" ca="1" si="120"/>
        <v>0</v>
      </c>
      <c r="F844" t="str">
        <f t="shared" ca="1" si="121"/>
        <v>TR16</v>
      </c>
      <c r="G844" t="str">
        <f ca="1">VLOOKUP(F844,Traders!$C$4:$E$103,2)</f>
        <v>Aditi Dupont</v>
      </c>
      <c r="H844" t="str">
        <f ca="1">VLOOKUP(VLOOKUP(F844,Traders!$C$4:$E$103,3),Desks!$C$4:$D853,2)</f>
        <v>Desk 6</v>
      </c>
      <c r="I844" t="str">
        <f t="shared" ca="1" si="122"/>
        <v>CL378</v>
      </c>
      <c r="J844" t="str">
        <f t="shared" ca="1" si="123"/>
        <v>Client 378</v>
      </c>
      <c r="K844" t="str">
        <f t="shared" ca="1" si="124"/>
        <v>MK1</v>
      </c>
      <c r="L844" t="str">
        <f ca="1">VLOOKUP(K844,Markets!$C$4:$D853,2)</f>
        <v>Hong Kong</v>
      </c>
      <c r="M844" t="str">
        <f t="shared" ca="1" si="125"/>
        <v>RL0</v>
      </c>
      <c r="N844" t="str">
        <f ca="1">VLOOKUP(M844,Role!$C$4:$D$5,2)</f>
        <v>Primary</v>
      </c>
    </row>
    <row r="845" spans="1:14" x14ac:dyDescent="0.2">
      <c r="A845">
        <f t="shared" ca="1" si="117"/>
        <v>50</v>
      </c>
      <c r="B845">
        <f t="shared" ca="1" si="118"/>
        <v>742</v>
      </c>
      <c r="C845">
        <f t="shared" ca="1" si="119"/>
        <v>0</v>
      </c>
      <c r="D845">
        <f t="shared" ca="1" si="120"/>
        <v>1</v>
      </c>
      <c r="F845" t="str">
        <f t="shared" ca="1" si="121"/>
        <v>TR50</v>
      </c>
      <c r="G845" t="str">
        <f ca="1">VLOOKUP(F845,Traders!$C$4:$E$103,2)</f>
        <v>Rhonda Dowling</v>
      </c>
      <c r="H845" t="str">
        <f ca="1">VLOOKUP(VLOOKUP(F845,Traders!$C$4:$E$103,3),Desks!$C$4:$D854,2)</f>
        <v>Desk 0</v>
      </c>
      <c r="I845" t="str">
        <f t="shared" ca="1" si="122"/>
        <v>CL742</v>
      </c>
      <c r="J845" t="str">
        <f t="shared" ca="1" si="123"/>
        <v>Client 742</v>
      </c>
      <c r="K845" t="str">
        <f t="shared" ca="1" si="124"/>
        <v>MK0</v>
      </c>
      <c r="L845" t="str">
        <f ca="1">VLOOKUP(K845,Markets!$C$4:$D854,2)</f>
        <v>Japan</v>
      </c>
      <c r="M845" t="str">
        <f t="shared" ca="1" si="125"/>
        <v>RL1</v>
      </c>
      <c r="N845" t="str">
        <f ca="1">VLOOKUP(M845,Role!$C$4:$D$5,2)</f>
        <v>Backup</v>
      </c>
    </row>
    <row r="846" spans="1:14" x14ac:dyDescent="0.2">
      <c r="A846">
        <f t="shared" ca="1" si="117"/>
        <v>40</v>
      </c>
      <c r="B846">
        <f t="shared" ca="1" si="118"/>
        <v>181</v>
      </c>
      <c r="C846">
        <f t="shared" ca="1" si="119"/>
        <v>5</v>
      </c>
      <c r="D846">
        <f t="shared" ca="1" si="120"/>
        <v>0</v>
      </c>
      <c r="F846" t="str">
        <f t="shared" ca="1" si="121"/>
        <v>TR40</v>
      </c>
      <c r="G846" t="str">
        <f ca="1">VLOOKUP(F846,Traders!$C$4:$E$103,2)</f>
        <v>Elysia Zavala</v>
      </c>
      <c r="H846" t="str">
        <f ca="1">VLOOKUP(VLOOKUP(F846,Traders!$C$4:$E$103,3),Desks!$C$4:$D855,2)</f>
        <v>Desk 0</v>
      </c>
      <c r="I846" t="str">
        <f t="shared" ca="1" si="122"/>
        <v>CL181</v>
      </c>
      <c r="J846" t="str">
        <f t="shared" ca="1" si="123"/>
        <v>Client 181</v>
      </c>
      <c r="K846" t="str">
        <f t="shared" ca="1" si="124"/>
        <v>MK5</v>
      </c>
      <c r="L846" t="str">
        <f ca="1">VLOOKUP(K846,Markets!$C$4:$D855,2)</f>
        <v>Malaysia</v>
      </c>
      <c r="M846" t="str">
        <f t="shared" ca="1" si="125"/>
        <v>RL0</v>
      </c>
      <c r="N846" t="str">
        <f ca="1">VLOOKUP(M846,Role!$C$4:$D$5,2)</f>
        <v>Primary</v>
      </c>
    </row>
    <row r="847" spans="1:14" x14ac:dyDescent="0.2">
      <c r="A847">
        <f t="shared" ca="1" si="117"/>
        <v>28</v>
      </c>
      <c r="B847">
        <f t="shared" ca="1" si="118"/>
        <v>600</v>
      </c>
      <c r="C847">
        <f t="shared" ca="1" si="119"/>
        <v>0</v>
      </c>
      <c r="D847">
        <f t="shared" ca="1" si="120"/>
        <v>1</v>
      </c>
      <c r="F847" t="str">
        <f t="shared" ca="1" si="121"/>
        <v>TR28</v>
      </c>
      <c r="G847" t="str">
        <f ca="1">VLOOKUP(F847,Traders!$C$4:$E$103,2)</f>
        <v>Asma Millar</v>
      </c>
      <c r="H847" t="str">
        <f ca="1">VLOOKUP(VLOOKUP(F847,Traders!$C$4:$E$103,3),Desks!$C$4:$D856,2)</f>
        <v>Desk 8</v>
      </c>
      <c r="I847" t="str">
        <f t="shared" ca="1" si="122"/>
        <v>CL600</v>
      </c>
      <c r="J847" t="str">
        <f t="shared" ca="1" si="123"/>
        <v>Client 600</v>
      </c>
      <c r="K847" t="str">
        <f t="shared" ca="1" si="124"/>
        <v>MK0</v>
      </c>
      <c r="L847" t="str">
        <f ca="1">VLOOKUP(K847,Markets!$C$4:$D856,2)</f>
        <v>Japan</v>
      </c>
      <c r="M847" t="str">
        <f t="shared" ca="1" si="125"/>
        <v>RL1</v>
      </c>
      <c r="N847" t="str">
        <f ca="1">VLOOKUP(M847,Role!$C$4:$D$5,2)</f>
        <v>Backup</v>
      </c>
    </row>
    <row r="848" spans="1:14" x14ac:dyDescent="0.2">
      <c r="A848">
        <f t="shared" ca="1" si="117"/>
        <v>31</v>
      </c>
      <c r="B848">
        <f t="shared" ca="1" si="118"/>
        <v>924</v>
      </c>
      <c r="C848">
        <f t="shared" ca="1" si="119"/>
        <v>2</v>
      </c>
      <c r="D848">
        <f t="shared" ca="1" si="120"/>
        <v>1</v>
      </c>
      <c r="F848" t="str">
        <f t="shared" ca="1" si="121"/>
        <v>TR31</v>
      </c>
      <c r="G848" t="str">
        <f ca="1">VLOOKUP(F848,Traders!$C$4:$E$103,2)</f>
        <v>Sahil Acevedo</v>
      </c>
      <c r="H848" t="str">
        <f ca="1">VLOOKUP(VLOOKUP(F848,Traders!$C$4:$E$103,3),Desks!$C$4:$D857,2)</f>
        <v>Desk 1</v>
      </c>
      <c r="I848" t="str">
        <f t="shared" ca="1" si="122"/>
        <v>CL924</v>
      </c>
      <c r="J848" t="str">
        <f t="shared" ca="1" si="123"/>
        <v>Client 924</v>
      </c>
      <c r="K848" t="str">
        <f t="shared" ca="1" si="124"/>
        <v>MK2</v>
      </c>
      <c r="L848" t="str">
        <f ca="1">VLOOKUP(K848,Markets!$C$4:$D857,2)</f>
        <v>China</v>
      </c>
      <c r="M848" t="str">
        <f t="shared" ca="1" si="125"/>
        <v>RL1</v>
      </c>
      <c r="N848" t="str">
        <f ca="1">VLOOKUP(M848,Role!$C$4:$D$5,2)</f>
        <v>Backup</v>
      </c>
    </row>
    <row r="849" spans="1:14" x14ac:dyDescent="0.2">
      <c r="A849">
        <f t="shared" ca="1" si="117"/>
        <v>20</v>
      </c>
      <c r="B849">
        <f t="shared" ca="1" si="118"/>
        <v>246</v>
      </c>
      <c r="C849">
        <f t="shared" ca="1" si="119"/>
        <v>2</v>
      </c>
      <c r="D849">
        <f t="shared" ca="1" si="120"/>
        <v>0</v>
      </c>
      <c r="F849" t="str">
        <f t="shared" ca="1" si="121"/>
        <v>TR20</v>
      </c>
      <c r="G849" t="str">
        <f ca="1">VLOOKUP(F849,Traders!$C$4:$E$103,2)</f>
        <v>Teigan Greig</v>
      </c>
      <c r="H849" t="str">
        <f ca="1">VLOOKUP(VLOOKUP(F849,Traders!$C$4:$E$103,3),Desks!$C$4:$D858,2)</f>
        <v>Desk 0</v>
      </c>
      <c r="I849" t="str">
        <f t="shared" ca="1" si="122"/>
        <v>CL246</v>
      </c>
      <c r="J849" t="str">
        <f t="shared" ca="1" si="123"/>
        <v>Client 246</v>
      </c>
      <c r="K849" t="str">
        <f t="shared" ca="1" si="124"/>
        <v>MK2</v>
      </c>
      <c r="L849" t="str">
        <f ca="1">VLOOKUP(K849,Markets!$C$4:$D858,2)</f>
        <v>China</v>
      </c>
      <c r="M849" t="str">
        <f t="shared" ca="1" si="125"/>
        <v>RL0</v>
      </c>
      <c r="N849" t="str">
        <f ca="1">VLOOKUP(M849,Role!$C$4:$D$5,2)</f>
        <v>Primary</v>
      </c>
    </row>
    <row r="850" spans="1:14" x14ac:dyDescent="0.2">
      <c r="A850">
        <f t="shared" ca="1" si="117"/>
        <v>45</v>
      </c>
      <c r="B850">
        <f t="shared" ca="1" si="118"/>
        <v>105</v>
      </c>
      <c r="C850">
        <f t="shared" ca="1" si="119"/>
        <v>4</v>
      </c>
      <c r="D850">
        <f t="shared" ca="1" si="120"/>
        <v>1</v>
      </c>
      <c r="F850" t="str">
        <f t="shared" ca="1" si="121"/>
        <v>TR45</v>
      </c>
      <c r="G850" t="str">
        <f ca="1">VLOOKUP(F850,Traders!$C$4:$E$103,2)</f>
        <v>Emrys Currie</v>
      </c>
      <c r="H850" t="str">
        <f ca="1">VLOOKUP(VLOOKUP(F850,Traders!$C$4:$E$103,3),Desks!$C$4:$D859,2)</f>
        <v>Desk 5</v>
      </c>
      <c r="I850" t="str">
        <f t="shared" ca="1" si="122"/>
        <v>CL105</v>
      </c>
      <c r="J850" t="str">
        <f t="shared" ca="1" si="123"/>
        <v>Client 105</v>
      </c>
      <c r="K850" t="str">
        <f t="shared" ca="1" si="124"/>
        <v>MK4</v>
      </c>
      <c r="L850" t="str">
        <f ca="1">VLOOKUP(K850,Markets!$C$4:$D859,2)</f>
        <v>Korea</v>
      </c>
      <c r="M850" t="str">
        <f t="shared" ca="1" si="125"/>
        <v>RL1</v>
      </c>
      <c r="N850" t="str">
        <f ca="1">VLOOKUP(M850,Role!$C$4:$D$5,2)</f>
        <v>Backup</v>
      </c>
    </row>
    <row r="851" spans="1:14" x14ac:dyDescent="0.2">
      <c r="A851">
        <f t="shared" ca="1" si="117"/>
        <v>90</v>
      </c>
      <c r="B851">
        <f t="shared" ca="1" si="118"/>
        <v>512</v>
      </c>
      <c r="C851">
        <f t="shared" ca="1" si="119"/>
        <v>6</v>
      </c>
      <c r="D851">
        <f t="shared" ca="1" si="120"/>
        <v>0</v>
      </c>
      <c r="F851" t="str">
        <f t="shared" ca="1" si="121"/>
        <v>TR90</v>
      </c>
      <c r="G851" t="str">
        <f ca="1">VLOOKUP(F851,Traders!$C$4:$E$103,2)</f>
        <v>Kaleb Sullivan</v>
      </c>
      <c r="H851" t="str">
        <f ca="1">VLOOKUP(VLOOKUP(F851,Traders!$C$4:$E$103,3),Desks!$C$4:$D860,2)</f>
        <v>Desk 0</v>
      </c>
      <c r="I851" t="str">
        <f t="shared" ca="1" si="122"/>
        <v>CL512</v>
      </c>
      <c r="J851" t="str">
        <f t="shared" ca="1" si="123"/>
        <v>Client 512</v>
      </c>
      <c r="K851" t="str">
        <f t="shared" ca="1" si="124"/>
        <v>MK6</v>
      </c>
      <c r="L851" t="str">
        <f ca="1">VLOOKUP(K851,Markets!$C$4:$D860,2)</f>
        <v>Australia</v>
      </c>
      <c r="M851" t="str">
        <f t="shared" ca="1" si="125"/>
        <v>RL0</v>
      </c>
      <c r="N851" t="str">
        <f ca="1">VLOOKUP(M851,Role!$C$4:$D$5,2)</f>
        <v>Primary</v>
      </c>
    </row>
    <row r="852" spans="1:14" x14ac:dyDescent="0.2">
      <c r="A852">
        <f t="shared" ca="1" si="117"/>
        <v>57</v>
      </c>
      <c r="B852">
        <f t="shared" ca="1" si="118"/>
        <v>497</v>
      </c>
      <c r="C852">
        <f t="shared" ca="1" si="119"/>
        <v>6</v>
      </c>
      <c r="D852">
        <f t="shared" ca="1" si="120"/>
        <v>0</v>
      </c>
      <c r="F852" t="str">
        <f t="shared" ca="1" si="121"/>
        <v>TR57</v>
      </c>
      <c r="G852" t="str">
        <f ca="1">VLOOKUP(F852,Traders!$C$4:$E$103,2)</f>
        <v>Connah Mackenzie</v>
      </c>
      <c r="H852" t="str">
        <f ca="1">VLOOKUP(VLOOKUP(F852,Traders!$C$4:$E$103,3),Desks!$C$4:$D861,2)</f>
        <v>Desk 7</v>
      </c>
      <c r="I852" t="str">
        <f t="shared" ca="1" si="122"/>
        <v>CL497</v>
      </c>
      <c r="J852" t="str">
        <f t="shared" ca="1" si="123"/>
        <v>Client 497</v>
      </c>
      <c r="K852" t="str">
        <f t="shared" ca="1" si="124"/>
        <v>MK6</v>
      </c>
      <c r="L852" t="str">
        <f ca="1">VLOOKUP(K852,Markets!$C$4:$D861,2)</f>
        <v>Australia</v>
      </c>
      <c r="M852" t="str">
        <f t="shared" ca="1" si="125"/>
        <v>RL0</v>
      </c>
      <c r="N852" t="str">
        <f ca="1">VLOOKUP(M852,Role!$C$4:$D$5,2)</f>
        <v>Primary</v>
      </c>
    </row>
    <row r="853" spans="1:14" x14ac:dyDescent="0.2">
      <c r="A853">
        <f t="shared" ca="1" si="117"/>
        <v>92</v>
      </c>
      <c r="B853">
        <f t="shared" ca="1" si="118"/>
        <v>171</v>
      </c>
      <c r="C853">
        <f t="shared" ca="1" si="119"/>
        <v>7</v>
      </c>
      <c r="D853">
        <f t="shared" ca="1" si="120"/>
        <v>1</v>
      </c>
      <c r="F853" t="str">
        <f t="shared" ca="1" si="121"/>
        <v>TR92</v>
      </c>
      <c r="G853" t="str">
        <f ca="1">VLOOKUP(F853,Traders!$C$4:$E$103,2)</f>
        <v>Leela Avila</v>
      </c>
      <c r="H853" t="str">
        <f ca="1">VLOOKUP(VLOOKUP(F853,Traders!$C$4:$E$103,3),Desks!$C$4:$D862,2)</f>
        <v>Desk 2</v>
      </c>
      <c r="I853" t="str">
        <f t="shared" ca="1" si="122"/>
        <v>CL171</v>
      </c>
      <c r="J853" t="str">
        <f t="shared" ca="1" si="123"/>
        <v>Client 171</v>
      </c>
      <c r="K853" t="str">
        <f t="shared" ca="1" si="124"/>
        <v>MK7</v>
      </c>
      <c r="L853" t="str">
        <f ca="1">VLOOKUP(K853,Markets!$C$4:$D862,2)</f>
        <v>Taiwan</v>
      </c>
      <c r="M853" t="str">
        <f t="shared" ca="1" si="125"/>
        <v>RL1</v>
      </c>
      <c r="N853" t="str">
        <f ca="1">VLOOKUP(M853,Role!$C$4:$D$5,2)</f>
        <v>Backup</v>
      </c>
    </row>
    <row r="854" spans="1:14" x14ac:dyDescent="0.2">
      <c r="A854">
        <f t="shared" ca="1" si="117"/>
        <v>5</v>
      </c>
      <c r="B854">
        <f t="shared" ca="1" si="118"/>
        <v>616</v>
      </c>
      <c r="C854">
        <f t="shared" ca="1" si="119"/>
        <v>7</v>
      </c>
      <c r="D854">
        <f t="shared" ca="1" si="120"/>
        <v>0</v>
      </c>
      <c r="F854" t="str">
        <f t="shared" ca="1" si="121"/>
        <v>TR5</v>
      </c>
      <c r="G854" t="str">
        <f ca="1">VLOOKUP(F854,Traders!$C$4:$E$103,2)</f>
        <v>Amman Duncan</v>
      </c>
      <c r="H854" t="str">
        <f ca="1">VLOOKUP(VLOOKUP(F854,Traders!$C$4:$E$103,3),Desks!$C$4:$D863,2)</f>
        <v>Desk 9</v>
      </c>
      <c r="I854" t="str">
        <f t="shared" ca="1" si="122"/>
        <v>CL616</v>
      </c>
      <c r="J854" t="str">
        <f t="shared" ca="1" si="123"/>
        <v>Client 616</v>
      </c>
      <c r="K854" t="str">
        <f t="shared" ca="1" si="124"/>
        <v>MK7</v>
      </c>
      <c r="L854" t="str">
        <f ca="1">VLOOKUP(K854,Markets!$C$4:$D863,2)</f>
        <v>Taiwan</v>
      </c>
      <c r="M854" t="str">
        <f t="shared" ca="1" si="125"/>
        <v>RL0</v>
      </c>
      <c r="N854" t="str">
        <f ca="1">VLOOKUP(M854,Role!$C$4:$D$5,2)</f>
        <v>Primary</v>
      </c>
    </row>
    <row r="855" spans="1:14" x14ac:dyDescent="0.2">
      <c r="A855">
        <f t="shared" ca="1" si="117"/>
        <v>77</v>
      </c>
      <c r="B855">
        <f t="shared" ca="1" si="118"/>
        <v>874</v>
      </c>
      <c r="C855">
        <f t="shared" ca="1" si="119"/>
        <v>3</v>
      </c>
      <c r="D855">
        <f t="shared" ca="1" si="120"/>
        <v>1</v>
      </c>
      <c r="F855" t="str">
        <f t="shared" ca="1" si="121"/>
        <v>TR77</v>
      </c>
      <c r="G855" t="str">
        <f ca="1">VLOOKUP(F855,Traders!$C$4:$E$103,2)</f>
        <v>Maddox Morin</v>
      </c>
      <c r="H855" t="str">
        <f ca="1">VLOOKUP(VLOOKUP(F855,Traders!$C$4:$E$103,3),Desks!$C$4:$D864,2)</f>
        <v>Desk 7</v>
      </c>
      <c r="I855" t="str">
        <f t="shared" ca="1" si="122"/>
        <v>CL874</v>
      </c>
      <c r="J855" t="str">
        <f t="shared" ca="1" si="123"/>
        <v>Client 874</v>
      </c>
      <c r="K855" t="str">
        <f t="shared" ca="1" si="124"/>
        <v>MK3</v>
      </c>
      <c r="L855" t="str">
        <f ca="1">VLOOKUP(K855,Markets!$C$4:$D864,2)</f>
        <v>Singapore</v>
      </c>
      <c r="M855" t="str">
        <f t="shared" ca="1" si="125"/>
        <v>RL1</v>
      </c>
      <c r="N855" t="str">
        <f ca="1">VLOOKUP(M855,Role!$C$4:$D$5,2)</f>
        <v>Backup</v>
      </c>
    </row>
    <row r="856" spans="1:14" x14ac:dyDescent="0.2">
      <c r="A856">
        <f t="shared" ca="1" si="117"/>
        <v>76</v>
      </c>
      <c r="B856">
        <f t="shared" ca="1" si="118"/>
        <v>702</v>
      </c>
      <c r="C856">
        <f t="shared" ca="1" si="119"/>
        <v>9</v>
      </c>
      <c r="D856">
        <f t="shared" ca="1" si="120"/>
        <v>0</v>
      </c>
      <c r="F856" t="str">
        <f t="shared" ca="1" si="121"/>
        <v>TR76</v>
      </c>
      <c r="G856" t="str">
        <f ca="1">VLOOKUP(F856,Traders!$C$4:$E$103,2)</f>
        <v>Finnian Wolf</v>
      </c>
      <c r="H856" t="str">
        <f ca="1">VLOOKUP(VLOOKUP(F856,Traders!$C$4:$E$103,3),Desks!$C$4:$D865,2)</f>
        <v>Desk 6</v>
      </c>
      <c r="I856" t="str">
        <f t="shared" ca="1" si="122"/>
        <v>CL702</v>
      </c>
      <c r="J856" t="str">
        <f t="shared" ca="1" si="123"/>
        <v>Client 702</v>
      </c>
      <c r="K856" t="str">
        <f t="shared" ca="1" si="124"/>
        <v>MK9</v>
      </c>
      <c r="L856" t="str">
        <f ca="1">VLOOKUP(K856,Markets!$C$4:$D865,2)</f>
        <v>New Zealand</v>
      </c>
      <c r="M856" t="str">
        <f t="shared" ca="1" si="125"/>
        <v>RL0</v>
      </c>
      <c r="N856" t="str">
        <f ca="1">VLOOKUP(M856,Role!$C$4:$D$5,2)</f>
        <v>Primary</v>
      </c>
    </row>
    <row r="857" spans="1:14" x14ac:dyDescent="0.2">
      <c r="A857">
        <f t="shared" ca="1" si="117"/>
        <v>85</v>
      </c>
      <c r="B857">
        <f t="shared" ca="1" si="118"/>
        <v>616</v>
      </c>
      <c r="C857">
        <f t="shared" ca="1" si="119"/>
        <v>4</v>
      </c>
      <c r="D857">
        <f t="shared" ca="1" si="120"/>
        <v>0</v>
      </c>
      <c r="F857" t="str">
        <f t="shared" ca="1" si="121"/>
        <v>TR85</v>
      </c>
      <c r="G857" t="str">
        <f ca="1">VLOOKUP(F857,Traders!$C$4:$E$103,2)</f>
        <v>Conor Castillo</v>
      </c>
      <c r="H857" t="str">
        <f ca="1">VLOOKUP(VLOOKUP(F857,Traders!$C$4:$E$103,3),Desks!$C$4:$D866,2)</f>
        <v>Desk 5</v>
      </c>
      <c r="I857" t="str">
        <f t="shared" ca="1" si="122"/>
        <v>CL616</v>
      </c>
      <c r="J857" t="str">
        <f t="shared" ca="1" si="123"/>
        <v>Client 616</v>
      </c>
      <c r="K857" t="str">
        <f t="shared" ca="1" si="124"/>
        <v>MK4</v>
      </c>
      <c r="L857" t="str">
        <f ca="1">VLOOKUP(K857,Markets!$C$4:$D866,2)</f>
        <v>Korea</v>
      </c>
      <c r="M857" t="str">
        <f t="shared" ca="1" si="125"/>
        <v>RL0</v>
      </c>
      <c r="N857" t="str">
        <f ca="1">VLOOKUP(M857,Role!$C$4:$D$5,2)</f>
        <v>Primary</v>
      </c>
    </row>
    <row r="858" spans="1:14" x14ac:dyDescent="0.2">
      <c r="A858">
        <f t="shared" ca="1" si="117"/>
        <v>38</v>
      </c>
      <c r="B858">
        <f t="shared" ca="1" si="118"/>
        <v>55</v>
      </c>
      <c r="C858">
        <f t="shared" ca="1" si="119"/>
        <v>7</v>
      </c>
      <c r="D858">
        <f t="shared" ca="1" si="120"/>
        <v>1</v>
      </c>
      <c r="F858" t="str">
        <f t="shared" ca="1" si="121"/>
        <v>TR38</v>
      </c>
      <c r="G858" t="str">
        <f ca="1">VLOOKUP(F858,Traders!$C$4:$E$103,2)</f>
        <v>Alessandra Downes</v>
      </c>
      <c r="H858" t="str">
        <f ca="1">VLOOKUP(VLOOKUP(F858,Traders!$C$4:$E$103,3),Desks!$C$4:$D867,2)</f>
        <v>Desk 8</v>
      </c>
      <c r="I858" t="str">
        <f t="shared" ca="1" si="122"/>
        <v>CL55</v>
      </c>
      <c r="J858" t="str">
        <f t="shared" ca="1" si="123"/>
        <v>Client 55</v>
      </c>
      <c r="K858" t="str">
        <f t="shared" ca="1" si="124"/>
        <v>MK7</v>
      </c>
      <c r="L858" t="str">
        <f ca="1">VLOOKUP(K858,Markets!$C$4:$D867,2)</f>
        <v>Taiwan</v>
      </c>
      <c r="M858" t="str">
        <f t="shared" ca="1" si="125"/>
        <v>RL1</v>
      </c>
      <c r="N858" t="str">
        <f ca="1">VLOOKUP(M858,Role!$C$4:$D$5,2)</f>
        <v>Backup</v>
      </c>
    </row>
    <row r="859" spans="1:14" x14ac:dyDescent="0.2">
      <c r="A859">
        <f t="shared" ca="1" si="117"/>
        <v>21</v>
      </c>
      <c r="B859">
        <f t="shared" ca="1" si="118"/>
        <v>34</v>
      </c>
      <c r="C859">
        <f t="shared" ca="1" si="119"/>
        <v>1</v>
      </c>
      <c r="D859">
        <f t="shared" ca="1" si="120"/>
        <v>1</v>
      </c>
      <c r="F859" t="str">
        <f t="shared" ca="1" si="121"/>
        <v>TR21</v>
      </c>
      <c r="G859" t="str">
        <f ca="1">VLOOKUP(F859,Traders!$C$4:$E$103,2)</f>
        <v>Yvette Mckeown</v>
      </c>
      <c r="H859" t="str">
        <f ca="1">VLOOKUP(VLOOKUP(F859,Traders!$C$4:$E$103,3),Desks!$C$4:$D868,2)</f>
        <v>Desk 1</v>
      </c>
      <c r="I859" t="str">
        <f t="shared" ca="1" si="122"/>
        <v>CL34</v>
      </c>
      <c r="J859" t="str">
        <f t="shared" ca="1" si="123"/>
        <v>Client 34</v>
      </c>
      <c r="K859" t="str">
        <f t="shared" ca="1" si="124"/>
        <v>MK1</v>
      </c>
      <c r="L859" t="str">
        <f ca="1">VLOOKUP(K859,Markets!$C$4:$D868,2)</f>
        <v>Hong Kong</v>
      </c>
      <c r="M859" t="str">
        <f t="shared" ca="1" si="125"/>
        <v>RL1</v>
      </c>
      <c r="N859" t="str">
        <f ca="1">VLOOKUP(M859,Role!$C$4:$D$5,2)</f>
        <v>Backup</v>
      </c>
    </row>
    <row r="860" spans="1:14" x14ac:dyDescent="0.2">
      <c r="A860">
        <f t="shared" ca="1" si="117"/>
        <v>28</v>
      </c>
      <c r="B860">
        <f t="shared" ca="1" si="118"/>
        <v>306</v>
      </c>
      <c r="C860">
        <f t="shared" ca="1" si="119"/>
        <v>9</v>
      </c>
      <c r="D860">
        <f t="shared" ca="1" si="120"/>
        <v>0</v>
      </c>
      <c r="F860" t="str">
        <f t="shared" ca="1" si="121"/>
        <v>TR28</v>
      </c>
      <c r="G860" t="str">
        <f ca="1">VLOOKUP(F860,Traders!$C$4:$E$103,2)</f>
        <v>Asma Millar</v>
      </c>
      <c r="H860" t="str">
        <f ca="1">VLOOKUP(VLOOKUP(F860,Traders!$C$4:$E$103,3),Desks!$C$4:$D869,2)</f>
        <v>Desk 8</v>
      </c>
      <c r="I860" t="str">
        <f t="shared" ca="1" si="122"/>
        <v>CL306</v>
      </c>
      <c r="J860" t="str">
        <f t="shared" ca="1" si="123"/>
        <v>Client 306</v>
      </c>
      <c r="K860" t="str">
        <f t="shared" ca="1" si="124"/>
        <v>MK9</v>
      </c>
      <c r="L860" t="str">
        <f ca="1">VLOOKUP(K860,Markets!$C$4:$D869,2)</f>
        <v>New Zealand</v>
      </c>
      <c r="M860" t="str">
        <f t="shared" ca="1" si="125"/>
        <v>RL0</v>
      </c>
      <c r="N860" t="str">
        <f ca="1">VLOOKUP(M860,Role!$C$4:$D$5,2)</f>
        <v>Primary</v>
      </c>
    </row>
    <row r="861" spans="1:14" x14ac:dyDescent="0.2">
      <c r="A861">
        <f t="shared" ca="1" si="117"/>
        <v>16</v>
      </c>
      <c r="B861">
        <f t="shared" ca="1" si="118"/>
        <v>577</v>
      </c>
      <c r="C861">
        <f t="shared" ca="1" si="119"/>
        <v>0</v>
      </c>
      <c r="D861">
        <f t="shared" ca="1" si="120"/>
        <v>1</v>
      </c>
      <c r="F861" t="str">
        <f t="shared" ca="1" si="121"/>
        <v>TR16</v>
      </c>
      <c r="G861" t="str">
        <f ca="1">VLOOKUP(F861,Traders!$C$4:$E$103,2)</f>
        <v>Aditi Dupont</v>
      </c>
      <c r="H861" t="str">
        <f ca="1">VLOOKUP(VLOOKUP(F861,Traders!$C$4:$E$103,3),Desks!$C$4:$D870,2)</f>
        <v>Desk 6</v>
      </c>
      <c r="I861" t="str">
        <f t="shared" ca="1" si="122"/>
        <v>CL577</v>
      </c>
      <c r="J861" t="str">
        <f t="shared" ca="1" si="123"/>
        <v>Client 577</v>
      </c>
      <c r="K861" t="str">
        <f t="shared" ca="1" si="124"/>
        <v>MK0</v>
      </c>
      <c r="L861" t="str">
        <f ca="1">VLOOKUP(K861,Markets!$C$4:$D870,2)</f>
        <v>Japan</v>
      </c>
      <c r="M861" t="str">
        <f t="shared" ca="1" si="125"/>
        <v>RL1</v>
      </c>
      <c r="N861" t="str">
        <f ca="1">VLOOKUP(M861,Role!$C$4:$D$5,2)</f>
        <v>Backup</v>
      </c>
    </row>
    <row r="862" spans="1:14" x14ac:dyDescent="0.2">
      <c r="A862">
        <f t="shared" ca="1" si="117"/>
        <v>31</v>
      </c>
      <c r="B862">
        <f t="shared" ca="1" si="118"/>
        <v>629</v>
      </c>
      <c r="C862">
        <f t="shared" ca="1" si="119"/>
        <v>7</v>
      </c>
      <c r="D862">
        <f t="shared" ca="1" si="120"/>
        <v>0</v>
      </c>
      <c r="F862" t="str">
        <f t="shared" ca="1" si="121"/>
        <v>TR31</v>
      </c>
      <c r="G862" t="str">
        <f ca="1">VLOOKUP(F862,Traders!$C$4:$E$103,2)</f>
        <v>Sahil Acevedo</v>
      </c>
      <c r="H862" t="str">
        <f ca="1">VLOOKUP(VLOOKUP(F862,Traders!$C$4:$E$103,3),Desks!$C$4:$D871,2)</f>
        <v>Desk 1</v>
      </c>
      <c r="I862" t="str">
        <f t="shared" ca="1" si="122"/>
        <v>CL629</v>
      </c>
      <c r="J862" t="str">
        <f t="shared" ca="1" si="123"/>
        <v>Client 629</v>
      </c>
      <c r="K862" t="str">
        <f t="shared" ca="1" si="124"/>
        <v>MK7</v>
      </c>
      <c r="L862" t="str">
        <f ca="1">VLOOKUP(K862,Markets!$C$4:$D871,2)</f>
        <v>Taiwan</v>
      </c>
      <c r="M862" t="str">
        <f t="shared" ca="1" si="125"/>
        <v>RL0</v>
      </c>
      <c r="N862" t="str">
        <f ca="1">VLOOKUP(M862,Role!$C$4:$D$5,2)</f>
        <v>Primary</v>
      </c>
    </row>
    <row r="863" spans="1:14" x14ac:dyDescent="0.2">
      <c r="A863">
        <f t="shared" ca="1" si="117"/>
        <v>43</v>
      </c>
      <c r="B863">
        <f t="shared" ca="1" si="118"/>
        <v>194</v>
      </c>
      <c r="C863">
        <f t="shared" ca="1" si="119"/>
        <v>4</v>
      </c>
      <c r="D863">
        <f t="shared" ca="1" si="120"/>
        <v>0</v>
      </c>
      <c r="F863" t="str">
        <f t="shared" ca="1" si="121"/>
        <v>TR43</v>
      </c>
      <c r="G863" t="str">
        <f ca="1">VLOOKUP(F863,Traders!$C$4:$E$103,2)</f>
        <v>Kai Bauer</v>
      </c>
      <c r="H863" t="str">
        <f ca="1">VLOOKUP(VLOOKUP(F863,Traders!$C$4:$E$103,3),Desks!$C$4:$D872,2)</f>
        <v>Desk 3</v>
      </c>
      <c r="I863" t="str">
        <f t="shared" ca="1" si="122"/>
        <v>CL194</v>
      </c>
      <c r="J863" t="str">
        <f t="shared" ca="1" si="123"/>
        <v>Client 194</v>
      </c>
      <c r="K863" t="str">
        <f t="shared" ca="1" si="124"/>
        <v>MK4</v>
      </c>
      <c r="L863" t="str">
        <f ca="1">VLOOKUP(K863,Markets!$C$4:$D872,2)</f>
        <v>Korea</v>
      </c>
      <c r="M863" t="str">
        <f t="shared" ca="1" si="125"/>
        <v>RL0</v>
      </c>
      <c r="N863" t="str">
        <f ca="1">VLOOKUP(M863,Role!$C$4:$D$5,2)</f>
        <v>Primary</v>
      </c>
    </row>
    <row r="864" spans="1:14" x14ac:dyDescent="0.2">
      <c r="A864">
        <f t="shared" ca="1" si="117"/>
        <v>45</v>
      </c>
      <c r="B864">
        <f t="shared" ca="1" si="118"/>
        <v>147</v>
      </c>
      <c r="C864">
        <f t="shared" ca="1" si="119"/>
        <v>2</v>
      </c>
      <c r="D864">
        <f t="shared" ca="1" si="120"/>
        <v>1</v>
      </c>
      <c r="F864" t="str">
        <f t="shared" ca="1" si="121"/>
        <v>TR45</v>
      </c>
      <c r="G864" t="str">
        <f ca="1">VLOOKUP(F864,Traders!$C$4:$E$103,2)</f>
        <v>Emrys Currie</v>
      </c>
      <c r="H864" t="str">
        <f ca="1">VLOOKUP(VLOOKUP(F864,Traders!$C$4:$E$103,3),Desks!$C$4:$D873,2)</f>
        <v>Desk 5</v>
      </c>
      <c r="I864" t="str">
        <f t="shared" ca="1" si="122"/>
        <v>CL147</v>
      </c>
      <c r="J864" t="str">
        <f t="shared" ca="1" si="123"/>
        <v>Client 147</v>
      </c>
      <c r="K864" t="str">
        <f t="shared" ca="1" si="124"/>
        <v>MK2</v>
      </c>
      <c r="L864" t="str">
        <f ca="1">VLOOKUP(K864,Markets!$C$4:$D873,2)</f>
        <v>China</v>
      </c>
      <c r="M864" t="str">
        <f t="shared" ca="1" si="125"/>
        <v>RL1</v>
      </c>
      <c r="N864" t="str">
        <f ca="1">VLOOKUP(M864,Role!$C$4:$D$5,2)</f>
        <v>Backup</v>
      </c>
    </row>
    <row r="865" spans="1:14" x14ac:dyDescent="0.2">
      <c r="A865">
        <f t="shared" ca="1" si="117"/>
        <v>29</v>
      </c>
      <c r="B865">
        <f t="shared" ca="1" si="118"/>
        <v>899</v>
      </c>
      <c r="C865">
        <f t="shared" ca="1" si="119"/>
        <v>0</v>
      </c>
      <c r="D865">
        <f t="shared" ca="1" si="120"/>
        <v>1</v>
      </c>
      <c r="F865" t="str">
        <f t="shared" ca="1" si="121"/>
        <v>TR29</v>
      </c>
      <c r="G865" t="str">
        <f ca="1">VLOOKUP(F865,Traders!$C$4:$E$103,2)</f>
        <v>Amani Deleon</v>
      </c>
      <c r="H865" t="str">
        <f ca="1">VLOOKUP(VLOOKUP(F865,Traders!$C$4:$E$103,3),Desks!$C$4:$D874,2)</f>
        <v>Desk 9</v>
      </c>
      <c r="I865" t="str">
        <f t="shared" ca="1" si="122"/>
        <v>CL899</v>
      </c>
      <c r="J865" t="str">
        <f t="shared" ca="1" si="123"/>
        <v>Client 899</v>
      </c>
      <c r="K865" t="str">
        <f t="shared" ca="1" si="124"/>
        <v>MK0</v>
      </c>
      <c r="L865" t="str">
        <f ca="1">VLOOKUP(K865,Markets!$C$4:$D874,2)</f>
        <v>Japan</v>
      </c>
      <c r="M865" t="str">
        <f t="shared" ca="1" si="125"/>
        <v>RL1</v>
      </c>
      <c r="N865" t="str">
        <f ca="1">VLOOKUP(M865,Role!$C$4:$D$5,2)</f>
        <v>Backup</v>
      </c>
    </row>
    <row r="866" spans="1:14" x14ac:dyDescent="0.2">
      <c r="A866">
        <f t="shared" ca="1" si="117"/>
        <v>43</v>
      </c>
      <c r="B866">
        <f t="shared" ca="1" si="118"/>
        <v>248</v>
      </c>
      <c r="C866">
        <f t="shared" ca="1" si="119"/>
        <v>5</v>
      </c>
      <c r="D866">
        <f t="shared" ca="1" si="120"/>
        <v>0</v>
      </c>
      <c r="F866" t="str">
        <f t="shared" ca="1" si="121"/>
        <v>TR43</v>
      </c>
      <c r="G866" t="str">
        <f ca="1">VLOOKUP(F866,Traders!$C$4:$E$103,2)</f>
        <v>Kai Bauer</v>
      </c>
      <c r="H866" t="str">
        <f ca="1">VLOOKUP(VLOOKUP(F866,Traders!$C$4:$E$103,3),Desks!$C$4:$D875,2)</f>
        <v>Desk 3</v>
      </c>
      <c r="I866" t="str">
        <f t="shared" ca="1" si="122"/>
        <v>CL248</v>
      </c>
      <c r="J866" t="str">
        <f t="shared" ca="1" si="123"/>
        <v>Client 248</v>
      </c>
      <c r="K866" t="str">
        <f t="shared" ca="1" si="124"/>
        <v>MK5</v>
      </c>
      <c r="L866" t="str">
        <f ca="1">VLOOKUP(K866,Markets!$C$4:$D875,2)</f>
        <v>Malaysia</v>
      </c>
      <c r="M866" t="str">
        <f t="shared" ca="1" si="125"/>
        <v>RL0</v>
      </c>
      <c r="N866" t="str">
        <f ca="1">VLOOKUP(M866,Role!$C$4:$D$5,2)</f>
        <v>Primary</v>
      </c>
    </row>
    <row r="867" spans="1:14" x14ac:dyDescent="0.2">
      <c r="A867">
        <f t="shared" ca="1" si="117"/>
        <v>20</v>
      </c>
      <c r="B867">
        <f t="shared" ca="1" si="118"/>
        <v>649</v>
      </c>
      <c r="C867">
        <f t="shared" ca="1" si="119"/>
        <v>2</v>
      </c>
      <c r="D867">
        <f t="shared" ca="1" si="120"/>
        <v>0</v>
      </c>
      <c r="F867" t="str">
        <f t="shared" ca="1" si="121"/>
        <v>TR20</v>
      </c>
      <c r="G867" t="str">
        <f ca="1">VLOOKUP(F867,Traders!$C$4:$E$103,2)</f>
        <v>Teigan Greig</v>
      </c>
      <c r="H867" t="str">
        <f ca="1">VLOOKUP(VLOOKUP(F867,Traders!$C$4:$E$103,3),Desks!$C$4:$D876,2)</f>
        <v>Desk 0</v>
      </c>
      <c r="I867" t="str">
        <f t="shared" ca="1" si="122"/>
        <v>CL649</v>
      </c>
      <c r="J867" t="str">
        <f t="shared" ca="1" si="123"/>
        <v>Client 649</v>
      </c>
      <c r="K867" t="str">
        <f t="shared" ca="1" si="124"/>
        <v>MK2</v>
      </c>
      <c r="L867" t="str">
        <f ca="1">VLOOKUP(K867,Markets!$C$4:$D876,2)</f>
        <v>China</v>
      </c>
      <c r="M867" t="str">
        <f t="shared" ca="1" si="125"/>
        <v>RL0</v>
      </c>
      <c r="N867" t="str">
        <f ca="1">VLOOKUP(M867,Role!$C$4:$D$5,2)</f>
        <v>Primary</v>
      </c>
    </row>
    <row r="868" spans="1:14" x14ac:dyDescent="0.2">
      <c r="A868">
        <f t="shared" ca="1" si="117"/>
        <v>78</v>
      </c>
      <c r="B868">
        <f t="shared" ca="1" si="118"/>
        <v>957</v>
      </c>
      <c r="C868">
        <f t="shared" ca="1" si="119"/>
        <v>1</v>
      </c>
      <c r="D868">
        <f t="shared" ca="1" si="120"/>
        <v>1</v>
      </c>
      <c r="F868" t="str">
        <f t="shared" ca="1" si="121"/>
        <v>TR78</v>
      </c>
      <c r="G868" t="str">
        <f ca="1">VLOOKUP(F868,Traders!$C$4:$E$103,2)</f>
        <v>Bilal Fuller</v>
      </c>
      <c r="H868" t="str">
        <f ca="1">VLOOKUP(VLOOKUP(F868,Traders!$C$4:$E$103,3),Desks!$C$4:$D877,2)</f>
        <v>Desk 8</v>
      </c>
      <c r="I868" t="str">
        <f t="shared" ca="1" si="122"/>
        <v>CL957</v>
      </c>
      <c r="J868" t="str">
        <f t="shared" ca="1" si="123"/>
        <v>Client 957</v>
      </c>
      <c r="K868" t="str">
        <f t="shared" ca="1" si="124"/>
        <v>MK1</v>
      </c>
      <c r="L868" t="str">
        <f ca="1">VLOOKUP(K868,Markets!$C$4:$D877,2)</f>
        <v>Hong Kong</v>
      </c>
      <c r="M868" t="str">
        <f t="shared" ca="1" si="125"/>
        <v>RL1</v>
      </c>
      <c r="N868" t="str">
        <f ca="1">VLOOKUP(M868,Role!$C$4:$D$5,2)</f>
        <v>Backup</v>
      </c>
    </row>
    <row r="869" spans="1:14" x14ac:dyDescent="0.2">
      <c r="A869">
        <f t="shared" ca="1" si="117"/>
        <v>87</v>
      </c>
      <c r="B869">
        <f t="shared" ca="1" si="118"/>
        <v>989</v>
      </c>
      <c r="C869">
        <f t="shared" ca="1" si="119"/>
        <v>1</v>
      </c>
      <c r="D869">
        <f t="shared" ca="1" si="120"/>
        <v>0</v>
      </c>
      <c r="F869" t="str">
        <f t="shared" ca="1" si="121"/>
        <v>TR87</v>
      </c>
      <c r="G869" t="str">
        <f ca="1">VLOOKUP(F869,Traders!$C$4:$E$103,2)</f>
        <v>Jena Barclay</v>
      </c>
      <c r="H869" t="str">
        <f ca="1">VLOOKUP(VLOOKUP(F869,Traders!$C$4:$E$103,3),Desks!$C$4:$D878,2)</f>
        <v>Desk 7</v>
      </c>
      <c r="I869" t="str">
        <f t="shared" ca="1" si="122"/>
        <v>CL989</v>
      </c>
      <c r="J869" t="str">
        <f t="shared" ca="1" si="123"/>
        <v>Client 989</v>
      </c>
      <c r="K869" t="str">
        <f t="shared" ca="1" si="124"/>
        <v>MK1</v>
      </c>
      <c r="L869" t="str">
        <f ca="1">VLOOKUP(K869,Markets!$C$4:$D878,2)</f>
        <v>Hong Kong</v>
      </c>
      <c r="M869" t="str">
        <f t="shared" ca="1" si="125"/>
        <v>RL0</v>
      </c>
      <c r="N869" t="str">
        <f ca="1">VLOOKUP(M869,Role!$C$4:$D$5,2)</f>
        <v>Primary</v>
      </c>
    </row>
    <row r="870" spans="1:14" x14ac:dyDescent="0.2">
      <c r="A870">
        <f t="shared" ca="1" si="117"/>
        <v>97</v>
      </c>
      <c r="B870">
        <f t="shared" ca="1" si="118"/>
        <v>279</v>
      </c>
      <c r="C870">
        <f t="shared" ca="1" si="119"/>
        <v>3</v>
      </c>
      <c r="D870">
        <f t="shared" ca="1" si="120"/>
        <v>1</v>
      </c>
      <c r="F870" t="str">
        <f t="shared" ca="1" si="121"/>
        <v>TR97</v>
      </c>
      <c r="G870" t="str">
        <f ca="1">VLOOKUP(F870,Traders!$C$4:$E$103,2)</f>
        <v>Samera Fritz</v>
      </c>
      <c r="H870" t="str">
        <f ca="1">VLOOKUP(VLOOKUP(F870,Traders!$C$4:$E$103,3),Desks!$C$4:$D879,2)</f>
        <v>Desk 7</v>
      </c>
      <c r="I870" t="str">
        <f t="shared" ca="1" si="122"/>
        <v>CL279</v>
      </c>
      <c r="J870" t="str">
        <f t="shared" ca="1" si="123"/>
        <v>Client 279</v>
      </c>
      <c r="K870" t="str">
        <f t="shared" ca="1" si="124"/>
        <v>MK3</v>
      </c>
      <c r="L870" t="str">
        <f ca="1">VLOOKUP(K870,Markets!$C$4:$D879,2)</f>
        <v>Singapore</v>
      </c>
      <c r="M870" t="str">
        <f t="shared" ca="1" si="125"/>
        <v>RL1</v>
      </c>
      <c r="N870" t="str">
        <f ca="1">VLOOKUP(M870,Role!$C$4:$D$5,2)</f>
        <v>Backup</v>
      </c>
    </row>
    <row r="871" spans="1:14" x14ac:dyDescent="0.2">
      <c r="A871">
        <f t="shared" ca="1" si="117"/>
        <v>47</v>
      </c>
      <c r="B871">
        <f t="shared" ca="1" si="118"/>
        <v>500</v>
      </c>
      <c r="C871">
        <f t="shared" ca="1" si="119"/>
        <v>1</v>
      </c>
      <c r="D871">
        <f t="shared" ca="1" si="120"/>
        <v>1</v>
      </c>
      <c r="F871" t="str">
        <f t="shared" ca="1" si="121"/>
        <v>TR47</v>
      </c>
      <c r="G871" t="str">
        <f ca="1">VLOOKUP(F871,Traders!$C$4:$E$103,2)</f>
        <v>Hester Torres</v>
      </c>
      <c r="H871" t="str">
        <f ca="1">VLOOKUP(VLOOKUP(F871,Traders!$C$4:$E$103,3),Desks!$C$4:$D880,2)</f>
        <v>Desk 7</v>
      </c>
      <c r="I871" t="str">
        <f t="shared" ca="1" si="122"/>
        <v>CL500</v>
      </c>
      <c r="J871" t="str">
        <f t="shared" ca="1" si="123"/>
        <v>Client 500</v>
      </c>
      <c r="K871" t="str">
        <f t="shared" ca="1" si="124"/>
        <v>MK1</v>
      </c>
      <c r="L871" t="str">
        <f ca="1">VLOOKUP(K871,Markets!$C$4:$D880,2)</f>
        <v>Hong Kong</v>
      </c>
      <c r="M871" t="str">
        <f t="shared" ca="1" si="125"/>
        <v>RL1</v>
      </c>
      <c r="N871" t="str">
        <f ca="1">VLOOKUP(M871,Role!$C$4:$D$5,2)</f>
        <v>Backup</v>
      </c>
    </row>
    <row r="872" spans="1:14" x14ac:dyDescent="0.2">
      <c r="A872">
        <f t="shared" ca="1" si="117"/>
        <v>78</v>
      </c>
      <c r="B872">
        <f t="shared" ca="1" si="118"/>
        <v>645</v>
      </c>
      <c r="C872">
        <f t="shared" ca="1" si="119"/>
        <v>8</v>
      </c>
      <c r="D872">
        <f t="shared" ca="1" si="120"/>
        <v>1</v>
      </c>
      <c r="F872" t="str">
        <f t="shared" ca="1" si="121"/>
        <v>TR78</v>
      </c>
      <c r="G872" t="str">
        <f ca="1">VLOOKUP(F872,Traders!$C$4:$E$103,2)</f>
        <v>Bilal Fuller</v>
      </c>
      <c r="H872" t="str">
        <f ca="1">VLOOKUP(VLOOKUP(F872,Traders!$C$4:$E$103,3),Desks!$C$4:$D881,2)</f>
        <v>Desk 8</v>
      </c>
      <c r="I872" t="str">
        <f t="shared" ca="1" si="122"/>
        <v>CL645</v>
      </c>
      <c r="J872" t="str">
        <f t="shared" ca="1" si="123"/>
        <v>Client 645</v>
      </c>
      <c r="K872" t="str">
        <f t="shared" ca="1" si="124"/>
        <v>MK8</v>
      </c>
      <c r="L872" t="str">
        <f ca="1">VLOOKUP(K872,Markets!$C$4:$D881,2)</f>
        <v>India</v>
      </c>
      <c r="M872" t="str">
        <f t="shared" ca="1" si="125"/>
        <v>RL1</v>
      </c>
      <c r="N872" t="str">
        <f ca="1">VLOOKUP(M872,Role!$C$4:$D$5,2)</f>
        <v>Backup</v>
      </c>
    </row>
    <row r="873" spans="1:14" x14ac:dyDescent="0.2">
      <c r="A873">
        <f t="shared" ca="1" si="117"/>
        <v>19</v>
      </c>
      <c r="B873">
        <f t="shared" ca="1" si="118"/>
        <v>453</v>
      </c>
      <c r="C873">
        <f t="shared" ca="1" si="119"/>
        <v>5</v>
      </c>
      <c r="D873">
        <f t="shared" ca="1" si="120"/>
        <v>0</v>
      </c>
      <c r="F873" t="str">
        <f t="shared" ca="1" si="121"/>
        <v>TR19</v>
      </c>
      <c r="G873" t="str">
        <f ca="1">VLOOKUP(F873,Traders!$C$4:$E$103,2)</f>
        <v>Kain Bassett</v>
      </c>
      <c r="H873" t="str">
        <f ca="1">VLOOKUP(VLOOKUP(F873,Traders!$C$4:$E$103,3),Desks!$C$4:$D882,2)</f>
        <v>Desk 9</v>
      </c>
      <c r="I873" t="str">
        <f t="shared" ca="1" si="122"/>
        <v>CL453</v>
      </c>
      <c r="J873" t="str">
        <f t="shared" ca="1" si="123"/>
        <v>Client 453</v>
      </c>
      <c r="K873" t="str">
        <f t="shared" ca="1" si="124"/>
        <v>MK5</v>
      </c>
      <c r="L873" t="str">
        <f ca="1">VLOOKUP(K873,Markets!$C$4:$D882,2)</f>
        <v>Malaysia</v>
      </c>
      <c r="M873" t="str">
        <f t="shared" ca="1" si="125"/>
        <v>RL0</v>
      </c>
      <c r="N873" t="str">
        <f ca="1">VLOOKUP(M873,Role!$C$4:$D$5,2)</f>
        <v>Primary</v>
      </c>
    </row>
    <row r="874" spans="1:14" x14ac:dyDescent="0.2">
      <c r="A874">
        <f t="shared" ca="1" si="117"/>
        <v>63</v>
      </c>
      <c r="B874">
        <f t="shared" ca="1" si="118"/>
        <v>654</v>
      </c>
      <c r="C874">
        <f t="shared" ca="1" si="119"/>
        <v>6</v>
      </c>
      <c r="D874">
        <f t="shared" ca="1" si="120"/>
        <v>0</v>
      </c>
      <c r="F874" t="str">
        <f t="shared" ca="1" si="121"/>
        <v>TR63</v>
      </c>
      <c r="G874" t="str">
        <f ca="1">VLOOKUP(F874,Traders!$C$4:$E$103,2)</f>
        <v>Neel Donald</v>
      </c>
      <c r="H874" t="str">
        <f ca="1">VLOOKUP(VLOOKUP(F874,Traders!$C$4:$E$103,3),Desks!$C$4:$D883,2)</f>
        <v>Desk 3</v>
      </c>
      <c r="I874" t="str">
        <f t="shared" ca="1" si="122"/>
        <v>CL654</v>
      </c>
      <c r="J874" t="str">
        <f t="shared" ca="1" si="123"/>
        <v>Client 654</v>
      </c>
      <c r="K874" t="str">
        <f t="shared" ca="1" si="124"/>
        <v>MK6</v>
      </c>
      <c r="L874" t="str">
        <f ca="1">VLOOKUP(K874,Markets!$C$4:$D883,2)</f>
        <v>Australia</v>
      </c>
      <c r="M874" t="str">
        <f t="shared" ca="1" si="125"/>
        <v>RL0</v>
      </c>
      <c r="N874" t="str">
        <f ca="1">VLOOKUP(M874,Role!$C$4:$D$5,2)</f>
        <v>Primary</v>
      </c>
    </row>
    <row r="875" spans="1:14" x14ac:dyDescent="0.2">
      <c r="A875">
        <f t="shared" ca="1" si="117"/>
        <v>36</v>
      </c>
      <c r="B875">
        <f t="shared" ca="1" si="118"/>
        <v>656</v>
      </c>
      <c r="C875">
        <f t="shared" ca="1" si="119"/>
        <v>0</v>
      </c>
      <c r="D875">
        <f t="shared" ca="1" si="120"/>
        <v>1</v>
      </c>
      <c r="F875" t="str">
        <f t="shared" ca="1" si="121"/>
        <v>TR36</v>
      </c>
      <c r="G875" t="str">
        <f ca="1">VLOOKUP(F875,Traders!$C$4:$E$103,2)</f>
        <v>Shania Gilbert</v>
      </c>
      <c r="H875" t="str">
        <f ca="1">VLOOKUP(VLOOKUP(F875,Traders!$C$4:$E$103,3),Desks!$C$4:$D884,2)</f>
        <v>Desk 6</v>
      </c>
      <c r="I875" t="str">
        <f t="shared" ca="1" si="122"/>
        <v>CL656</v>
      </c>
      <c r="J875" t="str">
        <f t="shared" ca="1" si="123"/>
        <v>Client 656</v>
      </c>
      <c r="K875" t="str">
        <f t="shared" ca="1" si="124"/>
        <v>MK0</v>
      </c>
      <c r="L875" t="str">
        <f ca="1">VLOOKUP(K875,Markets!$C$4:$D884,2)</f>
        <v>Japan</v>
      </c>
      <c r="M875" t="str">
        <f t="shared" ca="1" si="125"/>
        <v>RL1</v>
      </c>
      <c r="N875" t="str">
        <f ca="1">VLOOKUP(M875,Role!$C$4:$D$5,2)</f>
        <v>Backup</v>
      </c>
    </row>
    <row r="876" spans="1:14" x14ac:dyDescent="0.2">
      <c r="A876">
        <f t="shared" ca="1" si="117"/>
        <v>98</v>
      </c>
      <c r="B876">
        <f t="shared" ca="1" si="118"/>
        <v>879</v>
      </c>
      <c r="C876">
        <f t="shared" ca="1" si="119"/>
        <v>3</v>
      </c>
      <c r="D876">
        <f t="shared" ca="1" si="120"/>
        <v>0</v>
      </c>
      <c r="F876" t="str">
        <f t="shared" ca="1" si="121"/>
        <v>TR98</v>
      </c>
      <c r="G876" t="str">
        <f ca="1">VLOOKUP(F876,Traders!$C$4:$E$103,2)</f>
        <v>Chanelle Tucker</v>
      </c>
      <c r="H876" t="str">
        <f ca="1">VLOOKUP(VLOOKUP(F876,Traders!$C$4:$E$103,3),Desks!$C$4:$D885,2)</f>
        <v>Desk 8</v>
      </c>
      <c r="I876" t="str">
        <f t="shared" ca="1" si="122"/>
        <v>CL879</v>
      </c>
      <c r="J876" t="str">
        <f t="shared" ca="1" si="123"/>
        <v>Client 879</v>
      </c>
      <c r="K876" t="str">
        <f t="shared" ca="1" si="124"/>
        <v>MK3</v>
      </c>
      <c r="L876" t="str">
        <f ca="1">VLOOKUP(K876,Markets!$C$4:$D885,2)</f>
        <v>Singapore</v>
      </c>
      <c r="M876" t="str">
        <f t="shared" ca="1" si="125"/>
        <v>RL0</v>
      </c>
      <c r="N876" t="str">
        <f ca="1">VLOOKUP(M876,Role!$C$4:$D$5,2)</f>
        <v>Primary</v>
      </c>
    </row>
    <row r="877" spans="1:14" x14ac:dyDescent="0.2">
      <c r="A877">
        <f t="shared" ca="1" si="117"/>
        <v>79</v>
      </c>
      <c r="B877">
        <f t="shared" ca="1" si="118"/>
        <v>326</v>
      </c>
      <c r="C877">
        <f t="shared" ca="1" si="119"/>
        <v>8</v>
      </c>
      <c r="D877">
        <f t="shared" ca="1" si="120"/>
        <v>0</v>
      </c>
      <c r="F877" t="str">
        <f t="shared" ca="1" si="121"/>
        <v>TR79</v>
      </c>
      <c r="G877" t="str">
        <f ca="1">VLOOKUP(F877,Traders!$C$4:$E$103,2)</f>
        <v>Alfie-James Hale</v>
      </c>
      <c r="H877" t="str">
        <f ca="1">VLOOKUP(VLOOKUP(F877,Traders!$C$4:$E$103,3),Desks!$C$4:$D886,2)</f>
        <v>Desk 9</v>
      </c>
      <c r="I877" t="str">
        <f t="shared" ca="1" si="122"/>
        <v>CL326</v>
      </c>
      <c r="J877" t="str">
        <f t="shared" ca="1" si="123"/>
        <v>Client 326</v>
      </c>
      <c r="K877" t="str">
        <f t="shared" ca="1" si="124"/>
        <v>MK8</v>
      </c>
      <c r="L877" t="str">
        <f ca="1">VLOOKUP(K877,Markets!$C$4:$D886,2)</f>
        <v>India</v>
      </c>
      <c r="M877" t="str">
        <f t="shared" ca="1" si="125"/>
        <v>RL0</v>
      </c>
      <c r="N877" t="str">
        <f ca="1">VLOOKUP(M877,Role!$C$4:$D$5,2)</f>
        <v>Primary</v>
      </c>
    </row>
    <row r="878" spans="1:14" x14ac:dyDescent="0.2">
      <c r="A878">
        <f t="shared" ca="1" si="117"/>
        <v>81</v>
      </c>
      <c r="B878">
        <f t="shared" ca="1" si="118"/>
        <v>697</v>
      </c>
      <c r="C878">
        <f t="shared" ca="1" si="119"/>
        <v>5</v>
      </c>
      <c r="D878">
        <f t="shared" ca="1" si="120"/>
        <v>1</v>
      </c>
      <c r="F878" t="str">
        <f t="shared" ca="1" si="121"/>
        <v>TR81</v>
      </c>
      <c r="G878" t="str">
        <f ca="1">VLOOKUP(F878,Traders!$C$4:$E$103,2)</f>
        <v>Tariq Thorpe</v>
      </c>
      <c r="H878" t="str">
        <f ca="1">VLOOKUP(VLOOKUP(F878,Traders!$C$4:$E$103,3),Desks!$C$4:$D887,2)</f>
        <v>Desk 1</v>
      </c>
      <c r="I878" t="str">
        <f t="shared" ca="1" si="122"/>
        <v>CL697</v>
      </c>
      <c r="J878" t="str">
        <f t="shared" ca="1" si="123"/>
        <v>Client 697</v>
      </c>
      <c r="K878" t="str">
        <f t="shared" ca="1" si="124"/>
        <v>MK5</v>
      </c>
      <c r="L878" t="str">
        <f ca="1">VLOOKUP(K878,Markets!$C$4:$D887,2)</f>
        <v>Malaysia</v>
      </c>
      <c r="M878" t="str">
        <f t="shared" ca="1" si="125"/>
        <v>RL1</v>
      </c>
      <c r="N878" t="str">
        <f ca="1">VLOOKUP(M878,Role!$C$4:$D$5,2)</f>
        <v>Backup</v>
      </c>
    </row>
    <row r="879" spans="1:14" x14ac:dyDescent="0.2">
      <c r="A879">
        <f t="shared" ca="1" si="117"/>
        <v>45</v>
      </c>
      <c r="B879">
        <f t="shared" ca="1" si="118"/>
        <v>454</v>
      </c>
      <c r="C879">
        <f t="shared" ca="1" si="119"/>
        <v>2</v>
      </c>
      <c r="D879">
        <f t="shared" ca="1" si="120"/>
        <v>1</v>
      </c>
      <c r="F879" t="str">
        <f t="shared" ca="1" si="121"/>
        <v>TR45</v>
      </c>
      <c r="G879" t="str">
        <f ca="1">VLOOKUP(F879,Traders!$C$4:$E$103,2)</f>
        <v>Emrys Currie</v>
      </c>
      <c r="H879" t="str">
        <f ca="1">VLOOKUP(VLOOKUP(F879,Traders!$C$4:$E$103,3),Desks!$C$4:$D888,2)</f>
        <v>Desk 5</v>
      </c>
      <c r="I879" t="str">
        <f t="shared" ca="1" si="122"/>
        <v>CL454</v>
      </c>
      <c r="J879" t="str">
        <f t="shared" ca="1" si="123"/>
        <v>Client 454</v>
      </c>
      <c r="K879" t="str">
        <f t="shared" ca="1" si="124"/>
        <v>MK2</v>
      </c>
      <c r="L879" t="str">
        <f ca="1">VLOOKUP(K879,Markets!$C$4:$D888,2)</f>
        <v>China</v>
      </c>
      <c r="M879" t="str">
        <f t="shared" ca="1" si="125"/>
        <v>RL1</v>
      </c>
      <c r="N879" t="str">
        <f ca="1">VLOOKUP(M879,Role!$C$4:$D$5,2)</f>
        <v>Backup</v>
      </c>
    </row>
    <row r="880" spans="1:14" x14ac:dyDescent="0.2">
      <c r="A880">
        <f t="shared" ca="1" si="117"/>
        <v>59</v>
      </c>
      <c r="B880">
        <f t="shared" ca="1" si="118"/>
        <v>845</v>
      </c>
      <c r="C880">
        <f t="shared" ca="1" si="119"/>
        <v>0</v>
      </c>
      <c r="D880">
        <f t="shared" ca="1" si="120"/>
        <v>0</v>
      </c>
      <c r="F880" t="str">
        <f t="shared" ca="1" si="121"/>
        <v>TR59</v>
      </c>
      <c r="G880" t="str">
        <f ca="1">VLOOKUP(F880,Traders!$C$4:$E$103,2)</f>
        <v>Laiba Norman</v>
      </c>
      <c r="H880" t="str">
        <f ca="1">VLOOKUP(VLOOKUP(F880,Traders!$C$4:$E$103,3),Desks!$C$4:$D889,2)</f>
        <v>Desk 9</v>
      </c>
      <c r="I880" t="str">
        <f t="shared" ca="1" si="122"/>
        <v>CL845</v>
      </c>
      <c r="J880" t="str">
        <f t="shared" ca="1" si="123"/>
        <v>Client 845</v>
      </c>
      <c r="K880" t="str">
        <f t="shared" ca="1" si="124"/>
        <v>MK0</v>
      </c>
      <c r="L880" t="str">
        <f ca="1">VLOOKUP(K880,Markets!$C$4:$D889,2)</f>
        <v>Japan</v>
      </c>
      <c r="M880" t="str">
        <f t="shared" ca="1" si="125"/>
        <v>RL0</v>
      </c>
      <c r="N880" t="str">
        <f ca="1">VLOOKUP(M880,Role!$C$4:$D$5,2)</f>
        <v>Primary</v>
      </c>
    </row>
    <row r="881" spans="1:14" x14ac:dyDescent="0.2">
      <c r="A881">
        <f t="shared" ca="1" si="117"/>
        <v>97</v>
      </c>
      <c r="B881">
        <f t="shared" ca="1" si="118"/>
        <v>966</v>
      </c>
      <c r="C881">
        <f t="shared" ca="1" si="119"/>
        <v>1</v>
      </c>
      <c r="D881">
        <f t="shared" ca="1" si="120"/>
        <v>1</v>
      </c>
      <c r="F881" t="str">
        <f t="shared" ca="1" si="121"/>
        <v>TR97</v>
      </c>
      <c r="G881" t="str">
        <f ca="1">VLOOKUP(F881,Traders!$C$4:$E$103,2)</f>
        <v>Samera Fritz</v>
      </c>
      <c r="H881" t="str">
        <f ca="1">VLOOKUP(VLOOKUP(F881,Traders!$C$4:$E$103,3),Desks!$C$4:$D890,2)</f>
        <v>Desk 7</v>
      </c>
      <c r="I881" t="str">
        <f t="shared" ca="1" si="122"/>
        <v>CL966</v>
      </c>
      <c r="J881" t="str">
        <f t="shared" ca="1" si="123"/>
        <v>Client 966</v>
      </c>
      <c r="K881" t="str">
        <f t="shared" ca="1" si="124"/>
        <v>MK1</v>
      </c>
      <c r="L881" t="str">
        <f ca="1">VLOOKUP(K881,Markets!$C$4:$D890,2)</f>
        <v>Hong Kong</v>
      </c>
      <c r="M881" t="str">
        <f t="shared" ca="1" si="125"/>
        <v>RL1</v>
      </c>
      <c r="N881" t="str">
        <f ca="1">VLOOKUP(M881,Role!$C$4:$D$5,2)</f>
        <v>Backup</v>
      </c>
    </row>
    <row r="882" spans="1:14" x14ac:dyDescent="0.2">
      <c r="A882">
        <f t="shared" ca="1" si="117"/>
        <v>68</v>
      </c>
      <c r="B882">
        <f t="shared" ca="1" si="118"/>
        <v>784</v>
      </c>
      <c r="C882">
        <f t="shared" ca="1" si="119"/>
        <v>9</v>
      </c>
      <c r="D882">
        <f t="shared" ca="1" si="120"/>
        <v>1</v>
      </c>
      <c r="F882" t="str">
        <f t="shared" ca="1" si="121"/>
        <v>TR68</v>
      </c>
      <c r="G882" t="str">
        <f ca="1">VLOOKUP(F882,Traders!$C$4:$E$103,2)</f>
        <v>Myron Gutierrez</v>
      </c>
      <c r="H882" t="str">
        <f ca="1">VLOOKUP(VLOOKUP(F882,Traders!$C$4:$E$103,3),Desks!$C$4:$D891,2)</f>
        <v>Desk 8</v>
      </c>
      <c r="I882" t="str">
        <f t="shared" ca="1" si="122"/>
        <v>CL784</v>
      </c>
      <c r="J882" t="str">
        <f t="shared" ca="1" si="123"/>
        <v>Client 784</v>
      </c>
      <c r="K882" t="str">
        <f t="shared" ca="1" si="124"/>
        <v>MK9</v>
      </c>
      <c r="L882" t="str">
        <f ca="1">VLOOKUP(K882,Markets!$C$4:$D891,2)</f>
        <v>New Zealand</v>
      </c>
      <c r="M882" t="str">
        <f t="shared" ca="1" si="125"/>
        <v>RL1</v>
      </c>
      <c r="N882" t="str">
        <f ca="1">VLOOKUP(M882,Role!$C$4:$D$5,2)</f>
        <v>Backup</v>
      </c>
    </row>
    <row r="883" spans="1:14" x14ac:dyDescent="0.2">
      <c r="A883">
        <f t="shared" ca="1" si="117"/>
        <v>20</v>
      </c>
      <c r="B883">
        <f t="shared" ca="1" si="118"/>
        <v>707</v>
      </c>
      <c r="C883">
        <f t="shared" ca="1" si="119"/>
        <v>2</v>
      </c>
      <c r="D883">
        <f t="shared" ca="1" si="120"/>
        <v>0</v>
      </c>
      <c r="F883" t="str">
        <f t="shared" ca="1" si="121"/>
        <v>TR20</v>
      </c>
      <c r="G883" t="str">
        <f ca="1">VLOOKUP(F883,Traders!$C$4:$E$103,2)</f>
        <v>Teigan Greig</v>
      </c>
      <c r="H883" t="str">
        <f ca="1">VLOOKUP(VLOOKUP(F883,Traders!$C$4:$E$103,3),Desks!$C$4:$D892,2)</f>
        <v>Desk 0</v>
      </c>
      <c r="I883" t="str">
        <f t="shared" ca="1" si="122"/>
        <v>CL707</v>
      </c>
      <c r="J883" t="str">
        <f t="shared" ca="1" si="123"/>
        <v>Client 707</v>
      </c>
      <c r="K883" t="str">
        <f t="shared" ca="1" si="124"/>
        <v>MK2</v>
      </c>
      <c r="L883" t="str">
        <f ca="1">VLOOKUP(K883,Markets!$C$4:$D892,2)</f>
        <v>China</v>
      </c>
      <c r="M883" t="str">
        <f t="shared" ca="1" si="125"/>
        <v>RL0</v>
      </c>
      <c r="N883" t="str">
        <f ca="1">VLOOKUP(M883,Role!$C$4:$D$5,2)</f>
        <v>Primary</v>
      </c>
    </row>
    <row r="884" spans="1:14" x14ac:dyDescent="0.2">
      <c r="A884">
        <f t="shared" ca="1" si="117"/>
        <v>89</v>
      </c>
      <c r="B884">
        <f t="shared" ca="1" si="118"/>
        <v>925</v>
      </c>
      <c r="C884">
        <f t="shared" ca="1" si="119"/>
        <v>5</v>
      </c>
      <c r="D884">
        <f t="shared" ca="1" si="120"/>
        <v>1</v>
      </c>
      <c r="F884" t="str">
        <f t="shared" ca="1" si="121"/>
        <v>TR89</v>
      </c>
      <c r="G884" t="str">
        <f ca="1">VLOOKUP(F884,Traders!$C$4:$E$103,2)</f>
        <v>Shelly Harwood</v>
      </c>
      <c r="H884" t="str">
        <f ca="1">VLOOKUP(VLOOKUP(F884,Traders!$C$4:$E$103,3),Desks!$C$4:$D893,2)</f>
        <v>Desk 9</v>
      </c>
      <c r="I884" t="str">
        <f t="shared" ca="1" si="122"/>
        <v>CL925</v>
      </c>
      <c r="J884" t="str">
        <f t="shared" ca="1" si="123"/>
        <v>Client 925</v>
      </c>
      <c r="K884" t="str">
        <f t="shared" ca="1" si="124"/>
        <v>MK5</v>
      </c>
      <c r="L884" t="str">
        <f ca="1">VLOOKUP(K884,Markets!$C$4:$D893,2)</f>
        <v>Malaysia</v>
      </c>
      <c r="M884" t="str">
        <f t="shared" ca="1" si="125"/>
        <v>RL1</v>
      </c>
      <c r="N884" t="str">
        <f ca="1">VLOOKUP(M884,Role!$C$4:$D$5,2)</f>
        <v>Backup</v>
      </c>
    </row>
    <row r="885" spans="1:14" x14ac:dyDescent="0.2">
      <c r="A885">
        <f t="shared" ca="1" si="117"/>
        <v>8</v>
      </c>
      <c r="B885">
        <f t="shared" ca="1" si="118"/>
        <v>542</v>
      </c>
      <c r="C885">
        <f t="shared" ca="1" si="119"/>
        <v>3</v>
      </c>
      <c r="D885">
        <f t="shared" ca="1" si="120"/>
        <v>1</v>
      </c>
      <c r="F885" t="str">
        <f t="shared" ca="1" si="121"/>
        <v>TR8</v>
      </c>
      <c r="G885" t="str">
        <f ca="1">VLOOKUP(F885,Traders!$C$4:$E$103,2)</f>
        <v>Alfie-James Hale</v>
      </c>
      <c r="H885" t="str">
        <f ca="1">VLOOKUP(VLOOKUP(F885,Traders!$C$4:$E$103,3),Desks!$C$4:$D894,2)</f>
        <v>Desk 9</v>
      </c>
      <c r="I885" t="str">
        <f t="shared" ca="1" si="122"/>
        <v>CL542</v>
      </c>
      <c r="J885" t="str">
        <f t="shared" ca="1" si="123"/>
        <v>Client 542</v>
      </c>
      <c r="K885" t="str">
        <f t="shared" ca="1" si="124"/>
        <v>MK3</v>
      </c>
      <c r="L885" t="str">
        <f ca="1">VLOOKUP(K885,Markets!$C$4:$D894,2)</f>
        <v>Singapore</v>
      </c>
      <c r="M885" t="str">
        <f t="shared" ca="1" si="125"/>
        <v>RL1</v>
      </c>
      <c r="N885" t="str">
        <f ca="1">VLOOKUP(M885,Role!$C$4:$D$5,2)</f>
        <v>Backup</v>
      </c>
    </row>
    <row r="886" spans="1:14" x14ac:dyDescent="0.2">
      <c r="A886">
        <f t="shared" ca="1" si="117"/>
        <v>22</v>
      </c>
      <c r="B886">
        <f t="shared" ca="1" si="118"/>
        <v>567</v>
      </c>
      <c r="C886">
        <f t="shared" ca="1" si="119"/>
        <v>4</v>
      </c>
      <c r="D886">
        <f t="shared" ca="1" si="120"/>
        <v>0</v>
      </c>
      <c r="F886" t="str">
        <f t="shared" ca="1" si="121"/>
        <v>TR22</v>
      </c>
      <c r="G886" t="str">
        <f ca="1">VLOOKUP(F886,Traders!$C$4:$E$103,2)</f>
        <v>Izzy Ramirez</v>
      </c>
      <c r="H886" t="str">
        <f ca="1">VLOOKUP(VLOOKUP(F886,Traders!$C$4:$E$103,3),Desks!$C$4:$D895,2)</f>
        <v>Desk 2</v>
      </c>
      <c r="I886" t="str">
        <f t="shared" ca="1" si="122"/>
        <v>CL567</v>
      </c>
      <c r="J886" t="str">
        <f t="shared" ca="1" si="123"/>
        <v>Client 567</v>
      </c>
      <c r="K886" t="str">
        <f t="shared" ca="1" si="124"/>
        <v>MK4</v>
      </c>
      <c r="L886" t="str">
        <f ca="1">VLOOKUP(K886,Markets!$C$4:$D895,2)</f>
        <v>Korea</v>
      </c>
      <c r="M886" t="str">
        <f t="shared" ca="1" si="125"/>
        <v>RL0</v>
      </c>
      <c r="N886" t="str">
        <f ca="1">VLOOKUP(M886,Role!$C$4:$D$5,2)</f>
        <v>Primary</v>
      </c>
    </row>
    <row r="887" spans="1:14" x14ac:dyDescent="0.2">
      <c r="A887">
        <f t="shared" ca="1" si="117"/>
        <v>78</v>
      </c>
      <c r="B887">
        <f t="shared" ca="1" si="118"/>
        <v>341</v>
      </c>
      <c r="C887">
        <f t="shared" ca="1" si="119"/>
        <v>4</v>
      </c>
      <c r="D887">
        <f t="shared" ca="1" si="120"/>
        <v>1</v>
      </c>
      <c r="F887" t="str">
        <f t="shared" ca="1" si="121"/>
        <v>TR78</v>
      </c>
      <c r="G887" t="str">
        <f ca="1">VLOOKUP(F887,Traders!$C$4:$E$103,2)</f>
        <v>Bilal Fuller</v>
      </c>
      <c r="H887" t="str">
        <f ca="1">VLOOKUP(VLOOKUP(F887,Traders!$C$4:$E$103,3),Desks!$C$4:$D896,2)</f>
        <v>Desk 8</v>
      </c>
      <c r="I887" t="str">
        <f t="shared" ca="1" si="122"/>
        <v>CL341</v>
      </c>
      <c r="J887" t="str">
        <f t="shared" ca="1" si="123"/>
        <v>Client 341</v>
      </c>
      <c r="K887" t="str">
        <f t="shared" ca="1" si="124"/>
        <v>MK4</v>
      </c>
      <c r="L887" t="str">
        <f ca="1">VLOOKUP(K887,Markets!$C$4:$D896,2)</f>
        <v>Korea</v>
      </c>
      <c r="M887" t="str">
        <f t="shared" ca="1" si="125"/>
        <v>RL1</v>
      </c>
      <c r="N887" t="str">
        <f ca="1">VLOOKUP(M887,Role!$C$4:$D$5,2)</f>
        <v>Backup</v>
      </c>
    </row>
    <row r="888" spans="1:14" x14ac:dyDescent="0.2">
      <c r="A888">
        <f t="shared" ca="1" si="117"/>
        <v>5</v>
      </c>
      <c r="B888">
        <f t="shared" ca="1" si="118"/>
        <v>885</v>
      </c>
      <c r="C888">
        <f t="shared" ca="1" si="119"/>
        <v>7</v>
      </c>
      <c r="D888">
        <f t="shared" ca="1" si="120"/>
        <v>0</v>
      </c>
      <c r="F888" t="str">
        <f t="shared" ca="1" si="121"/>
        <v>TR5</v>
      </c>
      <c r="G888" t="str">
        <f ca="1">VLOOKUP(F888,Traders!$C$4:$E$103,2)</f>
        <v>Amman Duncan</v>
      </c>
      <c r="H888" t="str">
        <f ca="1">VLOOKUP(VLOOKUP(F888,Traders!$C$4:$E$103,3),Desks!$C$4:$D897,2)</f>
        <v>Desk 9</v>
      </c>
      <c r="I888" t="str">
        <f t="shared" ca="1" si="122"/>
        <v>CL885</v>
      </c>
      <c r="J888" t="str">
        <f t="shared" ca="1" si="123"/>
        <v>Client 885</v>
      </c>
      <c r="K888" t="str">
        <f t="shared" ca="1" si="124"/>
        <v>MK7</v>
      </c>
      <c r="L888" t="str">
        <f ca="1">VLOOKUP(K888,Markets!$C$4:$D897,2)</f>
        <v>Taiwan</v>
      </c>
      <c r="M888" t="str">
        <f t="shared" ca="1" si="125"/>
        <v>RL0</v>
      </c>
      <c r="N888" t="str">
        <f ca="1">VLOOKUP(M888,Role!$C$4:$D$5,2)</f>
        <v>Primary</v>
      </c>
    </row>
    <row r="889" spans="1:14" x14ac:dyDescent="0.2">
      <c r="A889">
        <f t="shared" ca="1" si="117"/>
        <v>62</v>
      </c>
      <c r="B889">
        <f t="shared" ca="1" si="118"/>
        <v>107</v>
      </c>
      <c r="C889">
        <f t="shared" ca="1" si="119"/>
        <v>3</v>
      </c>
      <c r="D889">
        <f t="shared" ca="1" si="120"/>
        <v>1</v>
      </c>
      <c r="F889" t="str">
        <f t="shared" ca="1" si="121"/>
        <v>TR62</v>
      </c>
      <c r="G889" t="str">
        <f ca="1">VLOOKUP(F889,Traders!$C$4:$E$103,2)</f>
        <v>Sienna-Rose Sims</v>
      </c>
      <c r="H889" t="str">
        <f ca="1">VLOOKUP(VLOOKUP(F889,Traders!$C$4:$E$103,3),Desks!$C$4:$D898,2)</f>
        <v>Desk 2</v>
      </c>
      <c r="I889" t="str">
        <f t="shared" ca="1" si="122"/>
        <v>CL107</v>
      </c>
      <c r="J889" t="str">
        <f t="shared" ca="1" si="123"/>
        <v>Client 107</v>
      </c>
      <c r="K889" t="str">
        <f t="shared" ca="1" si="124"/>
        <v>MK3</v>
      </c>
      <c r="L889" t="str">
        <f ca="1">VLOOKUP(K889,Markets!$C$4:$D898,2)</f>
        <v>Singapore</v>
      </c>
      <c r="M889" t="str">
        <f t="shared" ca="1" si="125"/>
        <v>RL1</v>
      </c>
      <c r="N889" t="str">
        <f ca="1">VLOOKUP(M889,Role!$C$4:$D$5,2)</f>
        <v>Backup</v>
      </c>
    </row>
    <row r="890" spans="1:14" x14ac:dyDescent="0.2">
      <c r="A890">
        <f t="shared" ca="1" si="117"/>
        <v>94</v>
      </c>
      <c r="B890">
        <f t="shared" ca="1" si="118"/>
        <v>584</v>
      </c>
      <c r="C890">
        <f t="shared" ca="1" si="119"/>
        <v>9</v>
      </c>
      <c r="D890">
        <f t="shared" ca="1" si="120"/>
        <v>1</v>
      </c>
      <c r="F890" t="str">
        <f t="shared" ca="1" si="121"/>
        <v>TR94</v>
      </c>
      <c r="G890" t="str">
        <f ca="1">VLOOKUP(F890,Traders!$C$4:$E$103,2)</f>
        <v>Nabil Holcomb</v>
      </c>
      <c r="H890" t="str">
        <f ca="1">VLOOKUP(VLOOKUP(F890,Traders!$C$4:$E$103,3),Desks!$C$4:$D899,2)</f>
        <v>Desk 4</v>
      </c>
      <c r="I890" t="str">
        <f t="shared" ca="1" si="122"/>
        <v>CL584</v>
      </c>
      <c r="J890" t="str">
        <f t="shared" ca="1" si="123"/>
        <v>Client 584</v>
      </c>
      <c r="K890" t="str">
        <f t="shared" ca="1" si="124"/>
        <v>MK9</v>
      </c>
      <c r="L890" t="str">
        <f ca="1">VLOOKUP(K890,Markets!$C$4:$D899,2)</f>
        <v>New Zealand</v>
      </c>
      <c r="M890" t="str">
        <f t="shared" ca="1" si="125"/>
        <v>RL1</v>
      </c>
      <c r="N890" t="str">
        <f ca="1">VLOOKUP(M890,Role!$C$4:$D$5,2)</f>
        <v>Backup</v>
      </c>
    </row>
    <row r="891" spans="1:14" x14ac:dyDescent="0.2">
      <c r="A891">
        <f t="shared" ca="1" si="117"/>
        <v>40</v>
      </c>
      <c r="B891">
        <f t="shared" ca="1" si="118"/>
        <v>289</v>
      </c>
      <c r="C891">
        <f t="shared" ca="1" si="119"/>
        <v>6</v>
      </c>
      <c r="D891">
        <f t="shared" ca="1" si="120"/>
        <v>0</v>
      </c>
      <c r="F891" t="str">
        <f t="shared" ca="1" si="121"/>
        <v>TR40</v>
      </c>
      <c r="G891" t="str">
        <f ca="1">VLOOKUP(F891,Traders!$C$4:$E$103,2)</f>
        <v>Elysia Zavala</v>
      </c>
      <c r="H891" t="str">
        <f ca="1">VLOOKUP(VLOOKUP(F891,Traders!$C$4:$E$103,3),Desks!$C$4:$D900,2)</f>
        <v>Desk 0</v>
      </c>
      <c r="I891" t="str">
        <f t="shared" ca="1" si="122"/>
        <v>CL289</v>
      </c>
      <c r="J891" t="str">
        <f t="shared" ca="1" si="123"/>
        <v>Client 289</v>
      </c>
      <c r="K891" t="str">
        <f t="shared" ca="1" si="124"/>
        <v>MK6</v>
      </c>
      <c r="L891" t="str">
        <f ca="1">VLOOKUP(K891,Markets!$C$4:$D900,2)</f>
        <v>Australia</v>
      </c>
      <c r="M891" t="str">
        <f t="shared" ca="1" si="125"/>
        <v>RL0</v>
      </c>
      <c r="N891" t="str">
        <f ca="1">VLOOKUP(M891,Role!$C$4:$D$5,2)</f>
        <v>Primary</v>
      </c>
    </row>
    <row r="892" spans="1:14" x14ac:dyDescent="0.2">
      <c r="A892">
        <f t="shared" ca="1" si="117"/>
        <v>87</v>
      </c>
      <c r="B892">
        <f t="shared" ca="1" si="118"/>
        <v>128</v>
      </c>
      <c r="C892">
        <f t="shared" ca="1" si="119"/>
        <v>3</v>
      </c>
      <c r="D892">
        <f t="shared" ca="1" si="120"/>
        <v>1</v>
      </c>
      <c r="F892" t="str">
        <f t="shared" ca="1" si="121"/>
        <v>TR87</v>
      </c>
      <c r="G892" t="str">
        <f ca="1">VLOOKUP(F892,Traders!$C$4:$E$103,2)</f>
        <v>Jena Barclay</v>
      </c>
      <c r="H892" t="str">
        <f ca="1">VLOOKUP(VLOOKUP(F892,Traders!$C$4:$E$103,3),Desks!$C$4:$D901,2)</f>
        <v>Desk 7</v>
      </c>
      <c r="I892" t="str">
        <f t="shared" ca="1" si="122"/>
        <v>CL128</v>
      </c>
      <c r="J892" t="str">
        <f t="shared" ca="1" si="123"/>
        <v>Client 128</v>
      </c>
      <c r="K892" t="str">
        <f t="shared" ca="1" si="124"/>
        <v>MK3</v>
      </c>
      <c r="L892" t="str">
        <f ca="1">VLOOKUP(K892,Markets!$C$4:$D901,2)</f>
        <v>Singapore</v>
      </c>
      <c r="M892" t="str">
        <f t="shared" ca="1" si="125"/>
        <v>RL1</v>
      </c>
      <c r="N892" t="str">
        <f ca="1">VLOOKUP(M892,Role!$C$4:$D$5,2)</f>
        <v>Backup</v>
      </c>
    </row>
    <row r="893" spans="1:14" x14ac:dyDescent="0.2">
      <c r="A893">
        <f t="shared" ca="1" si="117"/>
        <v>63</v>
      </c>
      <c r="B893">
        <f t="shared" ca="1" si="118"/>
        <v>897</v>
      </c>
      <c r="C893">
        <f t="shared" ca="1" si="119"/>
        <v>2</v>
      </c>
      <c r="D893">
        <f t="shared" ca="1" si="120"/>
        <v>0</v>
      </c>
      <c r="F893" t="str">
        <f t="shared" ca="1" si="121"/>
        <v>TR63</v>
      </c>
      <c r="G893" t="str">
        <f ca="1">VLOOKUP(F893,Traders!$C$4:$E$103,2)</f>
        <v>Neel Donald</v>
      </c>
      <c r="H893" t="str">
        <f ca="1">VLOOKUP(VLOOKUP(F893,Traders!$C$4:$E$103,3),Desks!$C$4:$D902,2)</f>
        <v>Desk 3</v>
      </c>
      <c r="I893" t="str">
        <f t="shared" ca="1" si="122"/>
        <v>CL897</v>
      </c>
      <c r="J893" t="str">
        <f t="shared" ca="1" si="123"/>
        <v>Client 897</v>
      </c>
      <c r="K893" t="str">
        <f t="shared" ca="1" si="124"/>
        <v>MK2</v>
      </c>
      <c r="L893" t="str">
        <f ca="1">VLOOKUP(K893,Markets!$C$4:$D902,2)</f>
        <v>China</v>
      </c>
      <c r="M893" t="str">
        <f t="shared" ca="1" si="125"/>
        <v>RL0</v>
      </c>
      <c r="N893" t="str">
        <f ca="1">VLOOKUP(M893,Role!$C$4:$D$5,2)</f>
        <v>Primary</v>
      </c>
    </row>
    <row r="894" spans="1:14" x14ac:dyDescent="0.2">
      <c r="A894">
        <f t="shared" ca="1" si="117"/>
        <v>41</v>
      </c>
      <c r="B894">
        <f t="shared" ca="1" si="118"/>
        <v>769</v>
      </c>
      <c r="C894">
        <f t="shared" ca="1" si="119"/>
        <v>6</v>
      </c>
      <c r="D894">
        <f t="shared" ca="1" si="120"/>
        <v>1</v>
      </c>
      <c r="F894" t="str">
        <f t="shared" ca="1" si="121"/>
        <v>TR41</v>
      </c>
      <c r="G894" t="str">
        <f ca="1">VLOOKUP(F894,Traders!$C$4:$E$103,2)</f>
        <v>Danish Paine</v>
      </c>
      <c r="H894" t="str">
        <f ca="1">VLOOKUP(VLOOKUP(F894,Traders!$C$4:$E$103,3),Desks!$C$4:$D903,2)</f>
        <v>Desk 1</v>
      </c>
      <c r="I894" t="str">
        <f t="shared" ca="1" si="122"/>
        <v>CL769</v>
      </c>
      <c r="J894" t="str">
        <f t="shared" ca="1" si="123"/>
        <v>Client 769</v>
      </c>
      <c r="K894" t="str">
        <f t="shared" ca="1" si="124"/>
        <v>MK6</v>
      </c>
      <c r="L894" t="str">
        <f ca="1">VLOOKUP(K894,Markets!$C$4:$D903,2)</f>
        <v>Australia</v>
      </c>
      <c r="M894" t="str">
        <f t="shared" ca="1" si="125"/>
        <v>RL1</v>
      </c>
      <c r="N894" t="str">
        <f ca="1">VLOOKUP(M894,Role!$C$4:$D$5,2)</f>
        <v>Backup</v>
      </c>
    </row>
    <row r="895" spans="1:14" x14ac:dyDescent="0.2">
      <c r="A895">
        <f t="shared" ca="1" si="117"/>
        <v>0</v>
      </c>
      <c r="B895">
        <f t="shared" ca="1" si="118"/>
        <v>642</v>
      </c>
      <c r="C895">
        <f t="shared" ca="1" si="119"/>
        <v>8</v>
      </c>
      <c r="D895">
        <f t="shared" ca="1" si="120"/>
        <v>0</v>
      </c>
      <c r="F895" t="str">
        <f t="shared" ca="1" si="121"/>
        <v>TR0</v>
      </c>
      <c r="G895" t="str">
        <f ca="1">VLOOKUP(F895,Traders!$C$4:$E$103,2)</f>
        <v>Sahar Shea</v>
      </c>
      <c r="H895" t="str">
        <f ca="1">VLOOKUP(VLOOKUP(F895,Traders!$C$4:$E$103,3),Desks!$C$4:$D904,2)</f>
        <v>Desk 0</v>
      </c>
      <c r="I895" t="str">
        <f t="shared" ca="1" si="122"/>
        <v>CL642</v>
      </c>
      <c r="J895" t="str">
        <f t="shared" ca="1" si="123"/>
        <v>Client 642</v>
      </c>
      <c r="K895" t="str">
        <f t="shared" ca="1" si="124"/>
        <v>MK8</v>
      </c>
      <c r="L895" t="str">
        <f ca="1">VLOOKUP(K895,Markets!$C$4:$D904,2)</f>
        <v>India</v>
      </c>
      <c r="M895" t="str">
        <f t="shared" ca="1" si="125"/>
        <v>RL0</v>
      </c>
      <c r="N895" t="str">
        <f ca="1">VLOOKUP(M895,Role!$C$4:$D$5,2)</f>
        <v>Primary</v>
      </c>
    </row>
    <row r="896" spans="1:14" x14ac:dyDescent="0.2">
      <c r="A896">
        <f t="shared" ca="1" si="117"/>
        <v>14</v>
      </c>
      <c r="B896">
        <f t="shared" ca="1" si="118"/>
        <v>730</v>
      </c>
      <c r="C896">
        <f t="shared" ca="1" si="119"/>
        <v>6</v>
      </c>
      <c r="D896">
        <f t="shared" ca="1" si="120"/>
        <v>0</v>
      </c>
      <c r="F896" t="str">
        <f t="shared" ca="1" si="121"/>
        <v>TR14</v>
      </c>
      <c r="G896" t="str">
        <f ca="1">VLOOKUP(F896,Traders!$C$4:$E$103,2)</f>
        <v>Vinnie Dennis</v>
      </c>
      <c r="H896" t="str">
        <f ca="1">VLOOKUP(VLOOKUP(F896,Traders!$C$4:$E$103,3),Desks!$C$4:$D905,2)</f>
        <v>Desk 4</v>
      </c>
      <c r="I896" t="str">
        <f t="shared" ca="1" si="122"/>
        <v>CL730</v>
      </c>
      <c r="J896" t="str">
        <f t="shared" ca="1" si="123"/>
        <v>Client 730</v>
      </c>
      <c r="K896" t="str">
        <f t="shared" ca="1" si="124"/>
        <v>MK6</v>
      </c>
      <c r="L896" t="str">
        <f ca="1">VLOOKUP(K896,Markets!$C$4:$D905,2)</f>
        <v>Australia</v>
      </c>
      <c r="M896" t="str">
        <f t="shared" ca="1" si="125"/>
        <v>RL0</v>
      </c>
      <c r="N896" t="str">
        <f ca="1">VLOOKUP(M896,Role!$C$4:$D$5,2)</f>
        <v>Primary</v>
      </c>
    </row>
    <row r="897" spans="1:14" x14ac:dyDescent="0.2">
      <c r="A897">
        <f t="shared" ca="1" si="117"/>
        <v>80</v>
      </c>
      <c r="B897">
        <f t="shared" ca="1" si="118"/>
        <v>749</v>
      </c>
      <c r="C897">
        <f t="shared" ca="1" si="119"/>
        <v>5</v>
      </c>
      <c r="D897">
        <f t="shared" ca="1" si="120"/>
        <v>0</v>
      </c>
      <c r="F897" t="str">
        <f t="shared" ca="1" si="121"/>
        <v>TR80</v>
      </c>
      <c r="G897" t="str">
        <f ca="1">VLOOKUP(F897,Traders!$C$4:$E$103,2)</f>
        <v>Jac Hunter</v>
      </c>
      <c r="H897" t="str">
        <f ca="1">VLOOKUP(VLOOKUP(F897,Traders!$C$4:$E$103,3),Desks!$C$4:$D906,2)</f>
        <v>Desk 0</v>
      </c>
      <c r="I897" t="str">
        <f t="shared" ca="1" si="122"/>
        <v>CL749</v>
      </c>
      <c r="J897" t="str">
        <f t="shared" ca="1" si="123"/>
        <v>Client 749</v>
      </c>
      <c r="K897" t="str">
        <f t="shared" ca="1" si="124"/>
        <v>MK5</v>
      </c>
      <c r="L897" t="str">
        <f ca="1">VLOOKUP(K897,Markets!$C$4:$D906,2)</f>
        <v>Malaysia</v>
      </c>
      <c r="M897" t="str">
        <f t="shared" ca="1" si="125"/>
        <v>RL0</v>
      </c>
      <c r="N897" t="str">
        <f ca="1">VLOOKUP(M897,Role!$C$4:$D$5,2)</f>
        <v>Primary</v>
      </c>
    </row>
    <row r="898" spans="1:14" x14ac:dyDescent="0.2">
      <c r="A898">
        <f t="shared" ca="1" si="117"/>
        <v>0</v>
      </c>
      <c r="B898">
        <f t="shared" ca="1" si="118"/>
        <v>325</v>
      </c>
      <c r="C898">
        <f t="shared" ca="1" si="119"/>
        <v>2</v>
      </c>
      <c r="D898">
        <f t="shared" ca="1" si="120"/>
        <v>0</v>
      </c>
      <c r="F898" t="str">
        <f t="shared" ca="1" si="121"/>
        <v>TR0</v>
      </c>
      <c r="G898" t="str">
        <f ca="1">VLOOKUP(F898,Traders!$C$4:$E$103,2)</f>
        <v>Sahar Shea</v>
      </c>
      <c r="H898" t="str">
        <f ca="1">VLOOKUP(VLOOKUP(F898,Traders!$C$4:$E$103,3),Desks!$C$4:$D907,2)</f>
        <v>Desk 0</v>
      </c>
      <c r="I898" t="str">
        <f t="shared" ca="1" si="122"/>
        <v>CL325</v>
      </c>
      <c r="J898" t="str">
        <f t="shared" ca="1" si="123"/>
        <v>Client 325</v>
      </c>
      <c r="K898" t="str">
        <f t="shared" ca="1" si="124"/>
        <v>MK2</v>
      </c>
      <c r="L898" t="str">
        <f ca="1">VLOOKUP(K898,Markets!$C$4:$D907,2)</f>
        <v>China</v>
      </c>
      <c r="M898" t="str">
        <f t="shared" ca="1" si="125"/>
        <v>RL0</v>
      </c>
      <c r="N898" t="str">
        <f ca="1">VLOOKUP(M898,Role!$C$4:$D$5,2)</f>
        <v>Primary</v>
      </c>
    </row>
    <row r="899" spans="1:14" x14ac:dyDescent="0.2">
      <c r="A899">
        <f t="shared" ca="1" si="117"/>
        <v>16</v>
      </c>
      <c r="B899">
        <f t="shared" ca="1" si="118"/>
        <v>753</v>
      </c>
      <c r="C899">
        <f t="shared" ca="1" si="119"/>
        <v>2</v>
      </c>
      <c r="D899">
        <f t="shared" ca="1" si="120"/>
        <v>0</v>
      </c>
      <c r="F899" t="str">
        <f t="shared" ca="1" si="121"/>
        <v>TR16</v>
      </c>
      <c r="G899" t="str">
        <f ca="1">VLOOKUP(F899,Traders!$C$4:$E$103,2)</f>
        <v>Aditi Dupont</v>
      </c>
      <c r="H899" t="str">
        <f ca="1">VLOOKUP(VLOOKUP(F899,Traders!$C$4:$E$103,3),Desks!$C$4:$D908,2)</f>
        <v>Desk 6</v>
      </c>
      <c r="I899" t="str">
        <f t="shared" ca="1" si="122"/>
        <v>CL753</v>
      </c>
      <c r="J899" t="str">
        <f t="shared" ca="1" si="123"/>
        <v>Client 753</v>
      </c>
      <c r="K899" t="str">
        <f t="shared" ca="1" si="124"/>
        <v>MK2</v>
      </c>
      <c r="L899" t="str">
        <f ca="1">VLOOKUP(K899,Markets!$C$4:$D908,2)</f>
        <v>China</v>
      </c>
      <c r="M899" t="str">
        <f t="shared" ca="1" si="125"/>
        <v>RL0</v>
      </c>
      <c r="N899" t="str">
        <f ca="1">VLOOKUP(M899,Role!$C$4:$D$5,2)</f>
        <v>Primary</v>
      </c>
    </row>
    <row r="900" spans="1:14" x14ac:dyDescent="0.2">
      <c r="A900">
        <f t="shared" ca="1" si="117"/>
        <v>5</v>
      </c>
      <c r="B900">
        <f t="shared" ca="1" si="118"/>
        <v>632</v>
      </c>
      <c r="C900">
        <f t="shared" ca="1" si="119"/>
        <v>4</v>
      </c>
      <c r="D900">
        <f t="shared" ca="1" si="120"/>
        <v>0</v>
      </c>
      <c r="F900" t="str">
        <f t="shared" ca="1" si="121"/>
        <v>TR5</v>
      </c>
      <c r="G900" t="str">
        <f ca="1">VLOOKUP(F900,Traders!$C$4:$E$103,2)</f>
        <v>Amman Duncan</v>
      </c>
      <c r="H900" t="str">
        <f ca="1">VLOOKUP(VLOOKUP(F900,Traders!$C$4:$E$103,3),Desks!$C$4:$D909,2)</f>
        <v>Desk 9</v>
      </c>
      <c r="I900" t="str">
        <f t="shared" ca="1" si="122"/>
        <v>CL632</v>
      </c>
      <c r="J900" t="str">
        <f t="shared" ca="1" si="123"/>
        <v>Client 632</v>
      </c>
      <c r="K900" t="str">
        <f t="shared" ca="1" si="124"/>
        <v>MK4</v>
      </c>
      <c r="L900" t="str">
        <f ca="1">VLOOKUP(K900,Markets!$C$4:$D909,2)</f>
        <v>Korea</v>
      </c>
      <c r="M900" t="str">
        <f t="shared" ca="1" si="125"/>
        <v>RL0</v>
      </c>
      <c r="N900" t="str">
        <f ca="1">VLOOKUP(M900,Role!$C$4:$D$5,2)</f>
        <v>Primary</v>
      </c>
    </row>
    <row r="901" spans="1:14" x14ac:dyDescent="0.2">
      <c r="A901">
        <f t="shared" ref="A901:A964" ca="1" si="126">RANDBETWEEN(0,99)</f>
        <v>17</v>
      </c>
      <c r="B901">
        <f t="shared" ref="B901:B964" ca="1" si="127">RANDBETWEEN(0,999)</f>
        <v>585</v>
      </c>
      <c r="C901">
        <f t="shared" ref="C901:C964" ca="1" si="128">RANDBETWEEN(0,9)</f>
        <v>9</v>
      </c>
      <c r="D901">
        <f t="shared" ref="D901:D964" ca="1" si="129">RANDBETWEEN(0,1)</f>
        <v>0</v>
      </c>
      <c r="F901" t="str">
        <f t="shared" ref="F901:F964" ca="1" si="130">"TR"&amp;A901</f>
        <v>TR17</v>
      </c>
      <c r="G901" t="str">
        <f ca="1">VLOOKUP(F901,Traders!$C$4:$E$103,2)</f>
        <v>Mazie Bruce</v>
      </c>
      <c r="H901" t="str">
        <f ca="1">VLOOKUP(VLOOKUP(F901,Traders!$C$4:$E$103,3),Desks!$C$4:$D910,2)</f>
        <v>Desk 7</v>
      </c>
      <c r="I901" t="str">
        <f t="shared" ref="I901:I964" ca="1" si="131">"CL"&amp;B901</f>
        <v>CL585</v>
      </c>
      <c r="J901" t="str">
        <f t="shared" ref="J901:J964" ca="1" si="132">"Client " &amp; B901</f>
        <v>Client 585</v>
      </c>
      <c r="K901" t="str">
        <f t="shared" ref="K901:K964" ca="1" si="133">"MK"&amp;C901</f>
        <v>MK9</v>
      </c>
      <c r="L901" t="str">
        <f ca="1">VLOOKUP(K901,Markets!$C$4:$D910,2)</f>
        <v>New Zealand</v>
      </c>
      <c r="M901" t="str">
        <f t="shared" ref="M901:M964" ca="1" si="134">"RL"&amp;D901</f>
        <v>RL0</v>
      </c>
      <c r="N901" t="str">
        <f ca="1">VLOOKUP(M901,Role!$C$4:$D$5,2)</f>
        <v>Primary</v>
      </c>
    </row>
    <row r="902" spans="1:14" x14ac:dyDescent="0.2">
      <c r="A902">
        <f t="shared" ca="1" si="126"/>
        <v>27</v>
      </c>
      <c r="B902">
        <f t="shared" ca="1" si="127"/>
        <v>315</v>
      </c>
      <c r="C902">
        <f t="shared" ca="1" si="128"/>
        <v>4</v>
      </c>
      <c r="D902">
        <f t="shared" ca="1" si="129"/>
        <v>0</v>
      </c>
      <c r="F902" t="str">
        <f t="shared" ca="1" si="130"/>
        <v>TR27</v>
      </c>
      <c r="G902" t="str">
        <f ca="1">VLOOKUP(F902,Traders!$C$4:$E$103,2)</f>
        <v>Isis Ramos</v>
      </c>
      <c r="H902" t="str">
        <f ca="1">VLOOKUP(VLOOKUP(F902,Traders!$C$4:$E$103,3),Desks!$C$4:$D911,2)</f>
        <v>Desk 7</v>
      </c>
      <c r="I902" t="str">
        <f t="shared" ca="1" si="131"/>
        <v>CL315</v>
      </c>
      <c r="J902" t="str">
        <f t="shared" ca="1" si="132"/>
        <v>Client 315</v>
      </c>
      <c r="K902" t="str">
        <f t="shared" ca="1" si="133"/>
        <v>MK4</v>
      </c>
      <c r="L902" t="str">
        <f ca="1">VLOOKUP(K902,Markets!$C$4:$D911,2)</f>
        <v>Korea</v>
      </c>
      <c r="M902" t="str">
        <f t="shared" ca="1" si="134"/>
        <v>RL0</v>
      </c>
      <c r="N902" t="str">
        <f ca="1">VLOOKUP(M902,Role!$C$4:$D$5,2)</f>
        <v>Primary</v>
      </c>
    </row>
    <row r="903" spans="1:14" x14ac:dyDescent="0.2">
      <c r="A903">
        <f t="shared" ca="1" si="126"/>
        <v>37</v>
      </c>
      <c r="B903">
        <f t="shared" ca="1" si="127"/>
        <v>386</v>
      </c>
      <c r="C903">
        <f t="shared" ca="1" si="128"/>
        <v>4</v>
      </c>
      <c r="D903">
        <f t="shared" ca="1" si="129"/>
        <v>0</v>
      </c>
      <c r="F903" t="str">
        <f t="shared" ca="1" si="130"/>
        <v>TR37</v>
      </c>
      <c r="G903" t="str">
        <f ca="1">VLOOKUP(F903,Traders!$C$4:$E$103,2)</f>
        <v>Katelyn Nelson</v>
      </c>
      <c r="H903" t="str">
        <f ca="1">VLOOKUP(VLOOKUP(F903,Traders!$C$4:$E$103,3),Desks!$C$4:$D912,2)</f>
        <v>Desk 7</v>
      </c>
      <c r="I903" t="str">
        <f t="shared" ca="1" si="131"/>
        <v>CL386</v>
      </c>
      <c r="J903" t="str">
        <f t="shared" ca="1" si="132"/>
        <v>Client 386</v>
      </c>
      <c r="K903" t="str">
        <f t="shared" ca="1" si="133"/>
        <v>MK4</v>
      </c>
      <c r="L903" t="str">
        <f ca="1">VLOOKUP(K903,Markets!$C$4:$D912,2)</f>
        <v>Korea</v>
      </c>
      <c r="M903" t="str">
        <f t="shared" ca="1" si="134"/>
        <v>RL0</v>
      </c>
      <c r="N903" t="str">
        <f ca="1">VLOOKUP(M903,Role!$C$4:$D$5,2)</f>
        <v>Primary</v>
      </c>
    </row>
    <row r="904" spans="1:14" x14ac:dyDescent="0.2">
      <c r="A904">
        <f t="shared" ca="1" si="126"/>
        <v>43</v>
      </c>
      <c r="B904">
        <f t="shared" ca="1" si="127"/>
        <v>258</v>
      </c>
      <c r="C904">
        <f t="shared" ca="1" si="128"/>
        <v>1</v>
      </c>
      <c r="D904">
        <f t="shared" ca="1" si="129"/>
        <v>1</v>
      </c>
      <c r="F904" t="str">
        <f t="shared" ca="1" si="130"/>
        <v>TR43</v>
      </c>
      <c r="G904" t="str">
        <f ca="1">VLOOKUP(F904,Traders!$C$4:$E$103,2)</f>
        <v>Kai Bauer</v>
      </c>
      <c r="H904" t="str">
        <f ca="1">VLOOKUP(VLOOKUP(F904,Traders!$C$4:$E$103,3),Desks!$C$4:$D913,2)</f>
        <v>Desk 3</v>
      </c>
      <c r="I904" t="str">
        <f t="shared" ca="1" si="131"/>
        <v>CL258</v>
      </c>
      <c r="J904" t="str">
        <f t="shared" ca="1" si="132"/>
        <v>Client 258</v>
      </c>
      <c r="K904" t="str">
        <f t="shared" ca="1" si="133"/>
        <v>MK1</v>
      </c>
      <c r="L904" t="str">
        <f ca="1">VLOOKUP(K904,Markets!$C$4:$D913,2)</f>
        <v>Hong Kong</v>
      </c>
      <c r="M904" t="str">
        <f t="shared" ca="1" si="134"/>
        <v>RL1</v>
      </c>
      <c r="N904" t="str">
        <f ca="1">VLOOKUP(M904,Role!$C$4:$D$5,2)</f>
        <v>Backup</v>
      </c>
    </row>
    <row r="905" spans="1:14" x14ac:dyDescent="0.2">
      <c r="A905">
        <f t="shared" ca="1" si="126"/>
        <v>94</v>
      </c>
      <c r="B905">
        <f t="shared" ca="1" si="127"/>
        <v>11</v>
      </c>
      <c r="C905">
        <f t="shared" ca="1" si="128"/>
        <v>8</v>
      </c>
      <c r="D905">
        <f t="shared" ca="1" si="129"/>
        <v>1</v>
      </c>
      <c r="F905" t="str">
        <f t="shared" ca="1" si="130"/>
        <v>TR94</v>
      </c>
      <c r="G905" t="str">
        <f ca="1">VLOOKUP(F905,Traders!$C$4:$E$103,2)</f>
        <v>Nabil Holcomb</v>
      </c>
      <c r="H905" t="str">
        <f ca="1">VLOOKUP(VLOOKUP(F905,Traders!$C$4:$E$103,3),Desks!$C$4:$D914,2)</f>
        <v>Desk 4</v>
      </c>
      <c r="I905" t="str">
        <f t="shared" ca="1" si="131"/>
        <v>CL11</v>
      </c>
      <c r="J905" t="str">
        <f t="shared" ca="1" si="132"/>
        <v>Client 11</v>
      </c>
      <c r="K905" t="str">
        <f t="shared" ca="1" si="133"/>
        <v>MK8</v>
      </c>
      <c r="L905" t="str">
        <f ca="1">VLOOKUP(K905,Markets!$C$4:$D914,2)</f>
        <v>India</v>
      </c>
      <c r="M905" t="str">
        <f t="shared" ca="1" si="134"/>
        <v>RL1</v>
      </c>
      <c r="N905" t="str">
        <f ca="1">VLOOKUP(M905,Role!$C$4:$D$5,2)</f>
        <v>Backup</v>
      </c>
    </row>
    <row r="906" spans="1:14" x14ac:dyDescent="0.2">
      <c r="A906">
        <f t="shared" ca="1" si="126"/>
        <v>56</v>
      </c>
      <c r="B906">
        <f t="shared" ca="1" si="127"/>
        <v>775</v>
      </c>
      <c r="C906">
        <f t="shared" ca="1" si="128"/>
        <v>9</v>
      </c>
      <c r="D906">
        <f t="shared" ca="1" si="129"/>
        <v>1</v>
      </c>
      <c r="F906" t="str">
        <f t="shared" ca="1" si="130"/>
        <v>TR56</v>
      </c>
      <c r="G906" t="str">
        <f ca="1">VLOOKUP(F906,Traders!$C$4:$E$103,2)</f>
        <v>Ahmet Faulkner</v>
      </c>
      <c r="H906" t="str">
        <f ca="1">VLOOKUP(VLOOKUP(F906,Traders!$C$4:$E$103,3),Desks!$C$4:$D915,2)</f>
        <v>Desk 6</v>
      </c>
      <c r="I906" t="str">
        <f t="shared" ca="1" si="131"/>
        <v>CL775</v>
      </c>
      <c r="J906" t="str">
        <f t="shared" ca="1" si="132"/>
        <v>Client 775</v>
      </c>
      <c r="K906" t="str">
        <f t="shared" ca="1" si="133"/>
        <v>MK9</v>
      </c>
      <c r="L906" t="str">
        <f ca="1">VLOOKUP(K906,Markets!$C$4:$D915,2)</f>
        <v>New Zealand</v>
      </c>
      <c r="M906" t="str">
        <f t="shared" ca="1" si="134"/>
        <v>RL1</v>
      </c>
      <c r="N906" t="str">
        <f ca="1">VLOOKUP(M906,Role!$C$4:$D$5,2)</f>
        <v>Backup</v>
      </c>
    </row>
    <row r="907" spans="1:14" x14ac:dyDescent="0.2">
      <c r="A907">
        <f t="shared" ca="1" si="126"/>
        <v>14</v>
      </c>
      <c r="B907">
        <f t="shared" ca="1" si="127"/>
        <v>808</v>
      </c>
      <c r="C907">
        <f t="shared" ca="1" si="128"/>
        <v>6</v>
      </c>
      <c r="D907">
        <f t="shared" ca="1" si="129"/>
        <v>0</v>
      </c>
      <c r="F907" t="str">
        <f t="shared" ca="1" si="130"/>
        <v>TR14</v>
      </c>
      <c r="G907" t="str">
        <f ca="1">VLOOKUP(F907,Traders!$C$4:$E$103,2)</f>
        <v>Vinnie Dennis</v>
      </c>
      <c r="H907" t="str">
        <f ca="1">VLOOKUP(VLOOKUP(F907,Traders!$C$4:$E$103,3),Desks!$C$4:$D916,2)</f>
        <v>Desk 4</v>
      </c>
      <c r="I907" t="str">
        <f t="shared" ca="1" si="131"/>
        <v>CL808</v>
      </c>
      <c r="J907" t="str">
        <f t="shared" ca="1" si="132"/>
        <v>Client 808</v>
      </c>
      <c r="K907" t="str">
        <f t="shared" ca="1" si="133"/>
        <v>MK6</v>
      </c>
      <c r="L907" t="str">
        <f ca="1">VLOOKUP(K907,Markets!$C$4:$D916,2)</f>
        <v>Australia</v>
      </c>
      <c r="M907" t="str">
        <f t="shared" ca="1" si="134"/>
        <v>RL0</v>
      </c>
      <c r="N907" t="str">
        <f ca="1">VLOOKUP(M907,Role!$C$4:$D$5,2)</f>
        <v>Primary</v>
      </c>
    </row>
    <row r="908" spans="1:14" x14ac:dyDescent="0.2">
      <c r="A908">
        <f t="shared" ca="1" si="126"/>
        <v>25</v>
      </c>
      <c r="B908">
        <f t="shared" ca="1" si="127"/>
        <v>892</v>
      </c>
      <c r="C908">
        <f t="shared" ca="1" si="128"/>
        <v>2</v>
      </c>
      <c r="D908">
        <f t="shared" ca="1" si="129"/>
        <v>0</v>
      </c>
      <c r="F908" t="str">
        <f t="shared" ca="1" si="130"/>
        <v>TR25</v>
      </c>
      <c r="G908" t="str">
        <f ca="1">VLOOKUP(F908,Traders!$C$4:$E$103,2)</f>
        <v>Breanna Mcmahon</v>
      </c>
      <c r="H908" t="str">
        <f ca="1">VLOOKUP(VLOOKUP(F908,Traders!$C$4:$E$103,3),Desks!$C$4:$D917,2)</f>
        <v>Desk 5</v>
      </c>
      <c r="I908" t="str">
        <f t="shared" ca="1" si="131"/>
        <v>CL892</v>
      </c>
      <c r="J908" t="str">
        <f t="shared" ca="1" si="132"/>
        <v>Client 892</v>
      </c>
      <c r="K908" t="str">
        <f t="shared" ca="1" si="133"/>
        <v>MK2</v>
      </c>
      <c r="L908" t="str">
        <f ca="1">VLOOKUP(K908,Markets!$C$4:$D917,2)</f>
        <v>China</v>
      </c>
      <c r="M908" t="str">
        <f t="shared" ca="1" si="134"/>
        <v>RL0</v>
      </c>
      <c r="N908" t="str">
        <f ca="1">VLOOKUP(M908,Role!$C$4:$D$5,2)</f>
        <v>Primary</v>
      </c>
    </row>
    <row r="909" spans="1:14" x14ac:dyDescent="0.2">
      <c r="A909">
        <f t="shared" ca="1" si="126"/>
        <v>23</v>
      </c>
      <c r="B909">
        <f t="shared" ca="1" si="127"/>
        <v>941</v>
      </c>
      <c r="C909">
        <f t="shared" ca="1" si="128"/>
        <v>8</v>
      </c>
      <c r="D909">
        <f t="shared" ca="1" si="129"/>
        <v>1</v>
      </c>
      <c r="F909" t="str">
        <f t="shared" ca="1" si="130"/>
        <v>TR23</v>
      </c>
      <c r="G909" t="str">
        <f ca="1">VLOOKUP(F909,Traders!$C$4:$E$103,2)</f>
        <v>Caius Neale</v>
      </c>
      <c r="H909" t="str">
        <f ca="1">VLOOKUP(VLOOKUP(F909,Traders!$C$4:$E$103,3),Desks!$C$4:$D918,2)</f>
        <v>Desk 3</v>
      </c>
      <c r="I909" t="str">
        <f t="shared" ca="1" si="131"/>
        <v>CL941</v>
      </c>
      <c r="J909" t="str">
        <f t="shared" ca="1" si="132"/>
        <v>Client 941</v>
      </c>
      <c r="K909" t="str">
        <f t="shared" ca="1" si="133"/>
        <v>MK8</v>
      </c>
      <c r="L909" t="str">
        <f ca="1">VLOOKUP(K909,Markets!$C$4:$D918,2)</f>
        <v>India</v>
      </c>
      <c r="M909" t="str">
        <f t="shared" ca="1" si="134"/>
        <v>RL1</v>
      </c>
      <c r="N909" t="str">
        <f ca="1">VLOOKUP(M909,Role!$C$4:$D$5,2)</f>
        <v>Backup</v>
      </c>
    </row>
    <row r="910" spans="1:14" x14ac:dyDescent="0.2">
      <c r="A910">
        <f t="shared" ca="1" si="126"/>
        <v>92</v>
      </c>
      <c r="B910">
        <f t="shared" ca="1" si="127"/>
        <v>42</v>
      </c>
      <c r="C910">
        <f t="shared" ca="1" si="128"/>
        <v>3</v>
      </c>
      <c r="D910">
        <f t="shared" ca="1" si="129"/>
        <v>1</v>
      </c>
      <c r="F910" t="str">
        <f t="shared" ca="1" si="130"/>
        <v>TR92</v>
      </c>
      <c r="G910" t="str">
        <f ca="1">VLOOKUP(F910,Traders!$C$4:$E$103,2)</f>
        <v>Leela Avila</v>
      </c>
      <c r="H910" t="str">
        <f ca="1">VLOOKUP(VLOOKUP(F910,Traders!$C$4:$E$103,3),Desks!$C$4:$D919,2)</f>
        <v>Desk 2</v>
      </c>
      <c r="I910" t="str">
        <f t="shared" ca="1" si="131"/>
        <v>CL42</v>
      </c>
      <c r="J910" t="str">
        <f t="shared" ca="1" si="132"/>
        <v>Client 42</v>
      </c>
      <c r="K910" t="str">
        <f t="shared" ca="1" si="133"/>
        <v>MK3</v>
      </c>
      <c r="L910" t="str">
        <f ca="1">VLOOKUP(K910,Markets!$C$4:$D919,2)</f>
        <v>Singapore</v>
      </c>
      <c r="M910" t="str">
        <f t="shared" ca="1" si="134"/>
        <v>RL1</v>
      </c>
      <c r="N910" t="str">
        <f ca="1">VLOOKUP(M910,Role!$C$4:$D$5,2)</f>
        <v>Backup</v>
      </c>
    </row>
    <row r="911" spans="1:14" x14ac:dyDescent="0.2">
      <c r="A911">
        <f t="shared" ca="1" si="126"/>
        <v>5</v>
      </c>
      <c r="B911">
        <f t="shared" ca="1" si="127"/>
        <v>410</v>
      </c>
      <c r="C911">
        <f t="shared" ca="1" si="128"/>
        <v>9</v>
      </c>
      <c r="D911">
        <f t="shared" ca="1" si="129"/>
        <v>1</v>
      </c>
      <c r="F911" t="str">
        <f t="shared" ca="1" si="130"/>
        <v>TR5</v>
      </c>
      <c r="G911" t="str">
        <f ca="1">VLOOKUP(F911,Traders!$C$4:$E$103,2)</f>
        <v>Amman Duncan</v>
      </c>
      <c r="H911" t="str">
        <f ca="1">VLOOKUP(VLOOKUP(F911,Traders!$C$4:$E$103,3),Desks!$C$4:$D920,2)</f>
        <v>Desk 9</v>
      </c>
      <c r="I911" t="str">
        <f t="shared" ca="1" si="131"/>
        <v>CL410</v>
      </c>
      <c r="J911" t="str">
        <f t="shared" ca="1" si="132"/>
        <v>Client 410</v>
      </c>
      <c r="K911" t="str">
        <f t="shared" ca="1" si="133"/>
        <v>MK9</v>
      </c>
      <c r="L911" t="str">
        <f ca="1">VLOOKUP(K911,Markets!$C$4:$D920,2)</f>
        <v>New Zealand</v>
      </c>
      <c r="M911" t="str">
        <f t="shared" ca="1" si="134"/>
        <v>RL1</v>
      </c>
      <c r="N911" t="str">
        <f ca="1">VLOOKUP(M911,Role!$C$4:$D$5,2)</f>
        <v>Backup</v>
      </c>
    </row>
    <row r="912" spans="1:14" x14ac:dyDescent="0.2">
      <c r="A912">
        <f t="shared" ca="1" si="126"/>
        <v>74</v>
      </c>
      <c r="B912">
        <f t="shared" ca="1" si="127"/>
        <v>553</v>
      </c>
      <c r="C912">
        <f t="shared" ca="1" si="128"/>
        <v>1</v>
      </c>
      <c r="D912">
        <f t="shared" ca="1" si="129"/>
        <v>0</v>
      </c>
      <c r="F912" t="str">
        <f t="shared" ca="1" si="130"/>
        <v>TR74</v>
      </c>
      <c r="G912" t="str">
        <f ca="1">VLOOKUP(F912,Traders!$C$4:$E$103,2)</f>
        <v>Mehreen Guevara</v>
      </c>
      <c r="H912" t="str">
        <f ca="1">VLOOKUP(VLOOKUP(F912,Traders!$C$4:$E$103,3),Desks!$C$4:$D921,2)</f>
        <v>Desk 4</v>
      </c>
      <c r="I912" t="str">
        <f t="shared" ca="1" si="131"/>
        <v>CL553</v>
      </c>
      <c r="J912" t="str">
        <f t="shared" ca="1" si="132"/>
        <v>Client 553</v>
      </c>
      <c r="K912" t="str">
        <f t="shared" ca="1" si="133"/>
        <v>MK1</v>
      </c>
      <c r="L912" t="str">
        <f ca="1">VLOOKUP(K912,Markets!$C$4:$D921,2)</f>
        <v>Hong Kong</v>
      </c>
      <c r="M912" t="str">
        <f t="shared" ca="1" si="134"/>
        <v>RL0</v>
      </c>
      <c r="N912" t="str">
        <f ca="1">VLOOKUP(M912,Role!$C$4:$D$5,2)</f>
        <v>Primary</v>
      </c>
    </row>
    <row r="913" spans="1:14" x14ac:dyDescent="0.2">
      <c r="A913">
        <f t="shared" ca="1" si="126"/>
        <v>68</v>
      </c>
      <c r="B913">
        <f t="shared" ca="1" si="127"/>
        <v>656</v>
      </c>
      <c r="C913">
        <f t="shared" ca="1" si="128"/>
        <v>6</v>
      </c>
      <c r="D913">
        <f t="shared" ca="1" si="129"/>
        <v>1</v>
      </c>
      <c r="F913" t="str">
        <f t="shared" ca="1" si="130"/>
        <v>TR68</v>
      </c>
      <c r="G913" t="str">
        <f ca="1">VLOOKUP(F913,Traders!$C$4:$E$103,2)</f>
        <v>Myron Gutierrez</v>
      </c>
      <c r="H913" t="str">
        <f ca="1">VLOOKUP(VLOOKUP(F913,Traders!$C$4:$E$103,3),Desks!$C$4:$D922,2)</f>
        <v>Desk 8</v>
      </c>
      <c r="I913" t="str">
        <f t="shared" ca="1" si="131"/>
        <v>CL656</v>
      </c>
      <c r="J913" t="str">
        <f t="shared" ca="1" si="132"/>
        <v>Client 656</v>
      </c>
      <c r="K913" t="str">
        <f t="shared" ca="1" si="133"/>
        <v>MK6</v>
      </c>
      <c r="L913" t="str">
        <f ca="1">VLOOKUP(K913,Markets!$C$4:$D922,2)</f>
        <v>Australia</v>
      </c>
      <c r="M913" t="str">
        <f t="shared" ca="1" si="134"/>
        <v>RL1</v>
      </c>
      <c r="N913" t="str">
        <f ca="1">VLOOKUP(M913,Role!$C$4:$D$5,2)</f>
        <v>Backup</v>
      </c>
    </row>
    <row r="914" spans="1:14" x14ac:dyDescent="0.2">
      <c r="A914">
        <f t="shared" ca="1" si="126"/>
        <v>58</v>
      </c>
      <c r="B914">
        <f t="shared" ca="1" si="127"/>
        <v>493</v>
      </c>
      <c r="C914">
        <f t="shared" ca="1" si="128"/>
        <v>4</v>
      </c>
      <c r="D914">
        <f t="shared" ca="1" si="129"/>
        <v>1</v>
      </c>
      <c r="F914" t="str">
        <f t="shared" ca="1" si="130"/>
        <v>TR58</v>
      </c>
      <c r="G914" t="str">
        <f ca="1">VLOOKUP(F914,Traders!$C$4:$E$103,2)</f>
        <v>Cleveland Henson</v>
      </c>
      <c r="H914" t="str">
        <f ca="1">VLOOKUP(VLOOKUP(F914,Traders!$C$4:$E$103,3),Desks!$C$4:$D923,2)</f>
        <v>Desk 8</v>
      </c>
      <c r="I914" t="str">
        <f t="shared" ca="1" si="131"/>
        <v>CL493</v>
      </c>
      <c r="J914" t="str">
        <f t="shared" ca="1" si="132"/>
        <v>Client 493</v>
      </c>
      <c r="K914" t="str">
        <f t="shared" ca="1" si="133"/>
        <v>MK4</v>
      </c>
      <c r="L914" t="str">
        <f ca="1">VLOOKUP(K914,Markets!$C$4:$D923,2)</f>
        <v>Korea</v>
      </c>
      <c r="M914" t="str">
        <f t="shared" ca="1" si="134"/>
        <v>RL1</v>
      </c>
      <c r="N914" t="str">
        <f ca="1">VLOOKUP(M914,Role!$C$4:$D$5,2)</f>
        <v>Backup</v>
      </c>
    </row>
    <row r="915" spans="1:14" x14ac:dyDescent="0.2">
      <c r="A915">
        <f t="shared" ca="1" si="126"/>
        <v>29</v>
      </c>
      <c r="B915">
        <f t="shared" ca="1" si="127"/>
        <v>391</v>
      </c>
      <c r="C915">
        <f t="shared" ca="1" si="128"/>
        <v>1</v>
      </c>
      <c r="D915">
        <f t="shared" ca="1" si="129"/>
        <v>0</v>
      </c>
      <c r="F915" t="str">
        <f t="shared" ca="1" si="130"/>
        <v>TR29</v>
      </c>
      <c r="G915" t="str">
        <f ca="1">VLOOKUP(F915,Traders!$C$4:$E$103,2)</f>
        <v>Amani Deleon</v>
      </c>
      <c r="H915" t="str">
        <f ca="1">VLOOKUP(VLOOKUP(F915,Traders!$C$4:$E$103,3),Desks!$C$4:$D924,2)</f>
        <v>Desk 9</v>
      </c>
      <c r="I915" t="str">
        <f t="shared" ca="1" si="131"/>
        <v>CL391</v>
      </c>
      <c r="J915" t="str">
        <f t="shared" ca="1" si="132"/>
        <v>Client 391</v>
      </c>
      <c r="K915" t="str">
        <f t="shared" ca="1" si="133"/>
        <v>MK1</v>
      </c>
      <c r="L915" t="str">
        <f ca="1">VLOOKUP(K915,Markets!$C$4:$D924,2)</f>
        <v>Hong Kong</v>
      </c>
      <c r="M915" t="str">
        <f t="shared" ca="1" si="134"/>
        <v>RL0</v>
      </c>
      <c r="N915" t="str">
        <f ca="1">VLOOKUP(M915,Role!$C$4:$D$5,2)</f>
        <v>Primary</v>
      </c>
    </row>
    <row r="916" spans="1:14" x14ac:dyDescent="0.2">
      <c r="A916">
        <f t="shared" ca="1" si="126"/>
        <v>74</v>
      </c>
      <c r="B916">
        <f t="shared" ca="1" si="127"/>
        <v>199</v>
      </c>
      <c r="C916">
        <f t="shared" ca="1" si="128"/>
        <v>9</v>
      </c>
      <c r="D916">
        <f t="shared" ca="1" si="129"/>
        <v>1</v>
      </c>
      <c r="F916" t="str">
        <f t="shared" ca="1" si="130"/>
        <v>TR74</v>
      </c>
      <c r="G916" t="str">
        <f ca="1">VLOOKUP(F916,Traders!$C$4:$E$103,2)</f>
        <v>Mehreen Guevara</v>
      </c>
      <c r="H916" t="str">
        <f ca="1">VLOOKUP(VLOOKUP(F916,Traders!$C$4:$E$103,3),Desks!$C$4:$D925,2)</f>
        <v>Desk 4</v>
      </c>
      <c r="I916" t="str">
        <f t="shared" ca="1" si="131"/>
        <v>CL199</v>
      </c>
      <c r="J916" t="str">
        <f t="shared" ca="1" si="132"/>
        <v>Client 199</v>
      </c>
      <c r="K916" t="str">
        <f t="shared" ca="1" si="133"/>
        <v>MK9</v>
      </c>
      <c r="L916" t="str">
        <f ca="1">VLOOKUP(K916,Markets!$C$4:$D925,2)</f>
        <v>New Zealand</v>
      </c>
      <c r="M916" t="str">
        <f t="shared" ca="1" si="134"/>
        <v>RL1</v>
      </c>
      <c r="N916" t="str">
        <f ca="1">VLOOKUP(M916,Role!$C$4:$D$5,2)</f>
        <v>Backup</v>
      </c>
    </row>
    <row r="917" spans="1:14" x14ac:dyDescent="0.2">
      <c r="A917">
        <f t="shared" ca="1" si="126"/>
        <v>3</v>
      </c>
      <c r="B917">
        <f t="shared" ca="1" si="127"/>
        <v>931</v>
      </c>
      <c r="C917">
        <f t="shared" ca="1" si="128"/>
        <v>0</v>
      </c>
      <c r="D917">
        <f t="shared" ca="1" si="129"/>
        <v>1</v>
      </c>
      <c r="F917" t="str">
        <f t="shared" ca="1" si="130"/>
        <v>TR3</v>
      </c>
      <c r="G917" t="str">
        <f ca="1">VLOOKUP(F917,Traders!$C$4:$E$103,2)</f>
        <v>Amani Deleon</v>
      </c>
      <c r="H917" t="str">
        <f ca="1">VLOOKUP(VLOOKUP(F917,Traders!$C$4:$E$103,3),Desks!$C$4:$D926,2)</f>
        <v>Desk 9</v>
      </c>
      <c r="I917" t="str">
        <f t="shared" ca="1" si="131"/>
        <v>CL931</v>
      </c>
      <c r="J917" t="str">
        <f t="shared" ca="1" si="132"/>
        <v>Client 931</v>
      </c>
      <c r="K917" t="str">
        <f t="shared" ca="1" si="133"/>
        <v>MK0</v>
      </c>
      <c r="L917" t="str">
        <f ca="1">VLOOKUP(K917,Markets!$C$4:$D926,2)</f>
        <v>Japan</v>
      </c>
      <c r="M917" t="str">
        <f t="shared" ca="1" si="134"/>
        <v>RL1</v>
      </c>
      <c r="N917" t="str">
        <f ca="1">VLOOKUP(M917,Role!$C$4:$D$5,2)</f>
        <v>Backup</v>
      </c>
    </row>
    <row r="918" spans="1:14" x14ac:dyDescent="0.2">
      <c r="A918">
        <f t="shared" ca="1" si="126"/>
        <v>6</v>
      </c>
      <c r="B918">
        <f t="shared" ca="1" si="127"/>
        <v>956</v>
      </c>
      <c r="C918">
        <f t="shared" ca="1" si="128"/>
        <v>9</v>
      </c>
      <c r="D918">
        <f t="shared" ca="1" si="129"/>
        <v>0</v>
      </c>
      <c r="F918" t="str">
        <f t="shared" ca="1" si="130"/>
        <v>TR6</v>
      </c>
      <c r="G918" t="str">
        <f ca="1">VLOOKUP(F918,Traders!$C$4:$E$103,2)</f>
        <v>Laiba Norman</v>
      </c>
      <c r="H918" t="str">
        <f ca="1">VLOOKUP(VLOOKUP(F918,Traders!$C$4:$E$103,3),Desks!$C$4:$D927,2)</f>
        <v>Desk 9</v>
      </c>
      <c r="I918" t="str">
        <f t="shared" ca="1" si="131"/>
        <v>CL956</v>
      </c>
      <c r="J918" t="str">
        <f t="shared" ca="1" si="132"/>
        <v>Client 956</v>
      </c>
      <c r="K918" t="str">
        <f t="shared" ca="1" si="133"/>
        <v>MK9</v>
      </c>
      <c r="L918" t="str">
        <f ca="1">VLOOKUP(K918,Markets!$C$4:$D927,2)</f>
        <v>New Zealand</v>
      </c>
      <c r="M918" t="str">
        <f t="shared" ca="1" si="134"/>
        <v>RL0</v>
      </c>
      <c r="N918" t="str">
        <f ca="1">VLOOKUP(M918,Role!$C$4:$D$5,2)</f>
        <v>Primary</v>
      </c>
    </row>
    <row r="919" spans="1:14" x14ac:dyDescent="0.2">
      <c r="A919">
        <f t="shared" ca="1" si="126"/>
        <v>65</v>
      </c>
      <c r="B919">
        <f t="shared" ca="1" si="127"/>
        <v>173</v>
      </c>
      <c r="C919">
        <f t="shared" ca="1" si="128"/>
        <v>8</v>
      </c>
      <c r="D919">
        <f t="shared" ca="1" si="129"/>
        <v>0</v>
      </c>
      <c r="F919" t="str">
        <f t="shared" ca="1" si="130"/>
        <v>TR65</v>
      </c>
      <c r="G919" t="str">
        <f ca="1">VLOOKUP(F919,Traders!$C$4:$E$103,2)</f>
        <v>Humzah Clark</v>
      </c>
      <c r="H919" t="str">
        <f ca="1">VLOOKUP(VLOOKUP(F919,Traders!$C$4:$E$103,3),Desks!$C$4:$D928,2)</f>
        <v>Desk 5</v>
      </c>
      <c r="I919" t="str">
        <f t="shared" ca="1" si="131"/>
        <v>CL173</v>
      </c>
      <c r="J919" t="str">
        <f t="shared" ca="1" si="132"/>
        <v>Client 173</v>
      </c>
      <c r="K919" t="str">
        <f t="shared" ca="1" si="133"/>
        <v>MK8</v>
      </c>
      <c r="L919" t="str">
        <f ca="1">VLOOKUP(K919,Markets!$C$4:$D928,2)</f>
        <v>India</v>
      </c>
      <c r="M919" t="str">
        <f t="shared" ca="1" si="134"/>
        <v>RL0</v>
      </c>
      <c r="N919" t="str">
        <f ca="1">VLOOKUP(M919,Role!$C$4:$D$5,2)</f>
        <v>Primary</v>
      </c>
    </row>
    <row r="920" spans="1:14" x14ac:dyDescent="0.2">
      <c r="A920">
        <f t="shared" ca="1" si="126"/>
        <v>58</v>
      </c>
      <c r="B920">
        <f t="shared" ca="1" si="127"/>
        <v>204</v>
      </c>
      <c r="C920">
        <f t="shared" ca="1" si="128"/>
        <v>4</v>
      </c>
      <c r="D920">
        <f t="shared" ca="1" si="129"/>
        <v>1</v>
      </c>
      <c r="F920" t="str">
        <f t="shared" ca="1" si="130"/>
        <v>TR58</v>
      </c>
      <c r="G920" t="str">
        <f ca="1">VLOOKUP(F920,Traders!$C$4:$E$103,2)</f>
        <v>Cleveland Henson</v>
      </c>
      <c r="H920" t="str">
        <f ca="1">VLOOKUP(VLOOKUP(F920,Traders!$C$4:$E$103,3),Desks!$C$4:$D929,2)</f>
        <v>Desk 8</v>
      </c>
      <c r="I920" t="str">
        <f t="shared" ca="1" si="131"/>
        <v>CL204</v>
      </c>
      <c r="J920" t="str">
        <f t="shared" ca="1" si="132"/>
        <v>Client 204</v>
      </c>
      <c r="K920" t="str">
        <f t="shared" ca="1" si="133"/>
        <v>MK4</v>
      </c>
      <c r="L920" t="str">
        <f ca="1">VLOOKUP(K920,Markets!$C$4:$D929,2)</f>
        <v>Korea</v>
      </c>
      <c r="M920" t="str">
        <f t="shared" ca="1" si="134"/>
        <v>RL1</v>
      </c>
      <c r="N920" t="str">
        <f ca="1">VLOOKUP(M920,Role!$C$4:$D$5,2)</f>
        <v>Backup</v>
      </c>
    </row>
    <row r="921" spans="1:14" x14ac:dyDescent="0.2">
      <c r="A921">
        <f t="shared" ca="1" si="126"/>
        <v>9</v>
      </c>
      <c r="B921">
        <f t="shared" ca="1" si="127"/>
        <v>570</v>
      </c>
      <c r="C921">
        <f t="shared" ca="1" si="128"/>
        <v>2</v>
      </c>
      <c r="D921">
        <f t="shared" ca="1" si="129"/>
        <v>1</v>
      </c>
      <c r="F921" t="str">
        <f t="shared" ca="1" si="130"/>
        <v>TR9</v>
      </c>
      <c r="G921" t="str">
        <f ca="1">VLOOKUP(F921,Traders!$C$4:$E$103,2)</f>
        <v>Shelly Harwood</v>
      </c>
      <c r="H921" t="str">
        <f ca="1">VLOOKUP(VLOOKUP(F921,Traders!$C$4:$E$103,3),Desks!$C$4:$D930,2)</f>
        <v>Desk 9</v>
      </c>
      <c r="I921" t="str">
        <f t="shared" ca="1" si="131"/>
        <v>CL570</v>
      </c>
      <c r="J921" t="str">
        <f t="shared" ca="1" si="132"/>
        <v>Client 570</v>
      </c>
      <c r="K921" t="str">
        <f t="shared" ca="1" si="133"/>
        <v>MK2</v>
      </c>
      <c r="L921" t="str">
        <f ca="1">VLOOKUP(K921,Markets!$C$4:$D930,2)</f>
        <v>China</v>
      </c>
      <c r="M921" t="str">
        <f t="shared" ca="1" si="134"/>
        <v>RL1</v>
      </c>
      <c r="N921" t="str">
        <f ca="1">VLOOKUP(M921,Role!$C$4:$D$5,2)</f>
        <v>Backup</v>
      </c>
    </row>
    <row r="922" spans="1:14" x14ac:dyDescent="0.2">
      <c r="A922">
        <f t="shared" ca="1" si="126"/>
        <v>64</v>
      </c>
      <c r="B922">
        <f t="shared" ca="1" si="127"/>
        <v>491</v>
      </c>
      <c r="C922">
        <f t="shared" ca="1" si="128"/>
        <v>3</v>
      </c>
      <c r="D922">
        <f t="shared" ca="1" si="129"/>
        <v>1</v>
      </c>
      <c r="F922" t="str">
        <f t="shared" ca="1" si="130"/>
        <v>TR64</v>
      </c>
      <c r="G922" t="str">
        <f ca="1">VLOOKUP(F922,Traders!$C$4:$E$103,2)</f>
        <v>Julien Shelton</v>
      </c>
      <c r="H922" t="str">
        <f ca="1">VLOOKUP(VLOOKUP(F922,Traders!$C$4:$E$103,3),Desks!$C$4:$D931,2)</f>
        <v>Desk 4</v>
      </c>
      <c r="I922" t="str">
        <f t="shared" ca="1" si="131"/>
        <v>CL491</v>
      </c>
      <c r="J922" t="str">
        <f t="shared" ca="1" si="132"/>
        <v>Client 491</v>
      </c>
      <c r="K922" t="str">
        <f t="shared" ca="1" si="133"/>
        <v>MK3</v>
      </c>
      <c r="L922" t="str">
        <f ca="1">VLOOKUP(K922,Markets!$C$4:$D931,2)</f>
        <v>Singapore</v>
      </c>
      <c r="M922" t="str">
        <f t="shared" ca="1" si="134"/>
        <v>RL1</v>
      </c>
      <c r="N922" t="str">
        <f ca="1">VLOOKUP(M922,Role!$C$4:$D$5,2)</f>
        <v>Backup</v>
      </c>
    </row>
    <row r="923" spans="1:14" x14ac:dyDescent="0.2">
      <c r="A923">
        <f t="shared" ca="1" si="126"/>
        <v>91</v>
      </c>
      <c r="B923">
        <f t="shared" ca="1" si="127"/>
        <v>188</v>
      </c>
      <c r="C923">
        <f t="shared" ca="1" si="128"/>
        <v>7</v>
      </c>
      <c r="D923">
        <f t="shared" ca="1" si="129"/>
        <v>0</v>
      </c>
      <c r="F923" t="str">
        <f t="shared" ca="1" si="130"/>
        <v>TR91</v>
      </c>
      <c r="G923" t="str">
        <f ca="1">VLOOKUP(F923,Traders!$C$4:$E$103,2)</f>
        <v>Mateusz Maxwell</v>
      </c>
      <c r="H923" t="str">
        <f ca="1">VLOOKUP(VLOOKUP(F923,Traders!$C$4:$E$103,3),Desks!$C$4:$D932,2)</f>
        <v>Desk 1</v>
      </c>
      <c r="I923" t="str">
        <f t="shared" ca="1" si="131"/>
        <v>CL188</v>
      </c>
      <c r="J923" t="str">
        <f t="shared" ca="1" si="132"/>
        <v>Client 188</v>
      </c>
      <c r="K923" t="str">
        <f t="shared" ca="1" si="133"/>
        <v>MK7</v>
      </c>
      <c r="L923" t="str">
        <f ca="1">VLOOKUP(K923,Markets!$C$4:$D932,2)</f>
        <v>Taiwan</v>
      </c>
      <c r="M923" t="str">
        <f t="shared" ca="1" si="134"/>
        <v>RL0</v>
      </c>
      <c r="N923" t="str">
        <f ca="1">VLOOKUP(M923,Role!$C$4:$D$5,2)</f>
        <v>Primary</v>
      </c>
    </row>
    <row r="924" spans="1:14" x14ac:dyDescent="0.2">
      <c r="A924">
        <f t="shared" ca="1" si="126"/>
        <v>86</v>
      </c>
      <c r="B924">
        <f t="shared" ca="1" si="127"/>
        <v>772</v>
      </c>
      <c r="C924">
        <f t="shared" ca="1" si="128"/>
        <v>2</v>
      </c>
      <c r="D924">
        <f t="shared" ca="1" si="129"/>
        <v>1</v>
      </c>
      <c r="F924" t="str">
        <f t="shared" ca="1" si="130"/>
        <v>TR86</v>
      </c>
      <c r="G924" t="str">
        <f ca="1">VLOOKUP(F924,Traders!$C$4:$E$103,2)</f>
        <v>Marianna Weaver</v>
      </c>
      <c r="H924" t="str">
        <f ca="1">VLOOKUP(VLOOKUP(F924,Traders!$C$4:$E$103,3),Desks!$C$4:$D933,2)</f>
        <v>Desk 6</v>
      </c>
      <c r="I924" t="str">
        <f t="shared" ca="1" si="131"/>
        <v>CL772</v>
      </c>
      <c r="J924" t="str">
        <f t="shared" ca="1" si="132"/>
        <v>Client 772</v>
      </c>
      <c r="K924" t="str">
        <f t="shared" ca="1" si="133"/>
        <v>MK2</v>
      </c>
      <c r="L924" t="str">
        <f ca="1">VLOOKUP(K924,Markets!$C$4:$D933,2)</f>
        <v>China</v>
      </c>
      <c r="M924" t="str">
        <f t="shared" ca="1" si="134"/>
        <v>RL1</v>
      </c>
      <c r="N924" t="str">
        <f ca="1">VLOOKUP(M924,Role!$C$4:$D$5,2)</f>
        <v>Backup</v>
      </c>
    </row>
    <row r="925" spans="1:14" x14ac:dyDescent="0.2">
      <c r="A925">
        <f t="shared" ca="1" si="126"/>
        <v>86</v>
      </c>
      <c r="B925">
        <f t="shared" ca="1" si="127"/>
        <v>120</v>
      </c>
      <c r="C925">
        <f t="shared" ca="1" si="128"/>
        <v>1</v>
      </c>
      <c r="D925">
        <f t="shared" ca="1" si="129"/>
        <v>0</v>
      </c>
      <c r="F925" t="str">
        <f t="shared" ca="1" si="130"/>
        <v>TR86</v>
      </c>
      <c r="G925" t="str">
        <f ca="1">VLOOKUP(F925,Traders!$C$4:$E$103,2)</f>
        <v>Marianna Weaver</v>
      </c>
      <c r="H925" t="str">
        <f ca="1">VLOOKUP(VLOOKUP(F925,Traders!$C$4:$E$103,3),Desks!$C$4:$D934,2)</f>
        <v>Desk 6</v>
      </c>
      <c r="I925" t="str">
        <f t="shared" ca="1" si="131"/>
        <v>CL120</v>
      </c>
      <c r="J925" t="str">
        <f t="shared" ca="1" si="132"/>
        <v>Client 120</v>
      </c>
      <c r="K925" t="str">
        <f t="shared" ca="1" si="133"/>
        <v>MK1</v>
      </c>
      <c r="L925" t="str">
        <f ca="1">VLOOKUP(K925,Markets!$C$4:$D934,2)</f>
        <v>Hong Kong</v>
      </c>
      <c r="M925" t="str">
        <f t="shared" ca="1" si="134"/>
        <v>RL0</v>
      </c>
      <c r="N925" t="str">
        <f ca="1">VLOOKUP(M925,Role!$C$4:$D$5,2)</f>
        <v>Primary</v>
      </c>
    </row>
    <row r="926" spans="1:14" x14ac:dyDescent="0.2">
      <c r="A926">
        <f t="shared" ca="1" si="126"/>
        <v>32</v>
      </c>
      <c r="B926">
        <f t="shared" ca="1" si="127"/>
        <v>208</v>
      </c>
      <c r="C926">
        <f t="shared" ca="1" si="128"/>
        <v>0</v>
      </c>
      <c r="D926">
        <f t="shared" ca="1" si="129"/>
        <v>1</v>
      </c>
      <c r="F926" t="str">
        <f t="shared" ca="1" si="130"/>
        <v>TR32</v>
      </c>
      <c r="G926" t="str">
        <f ca="1">VLOOKUP(F926,Traders!$C$4:$E$103,2)</f>
        <v>Shyla Gomez</v>
      </c>
      <c r="H926" t="str">
        <f ca="1">VLOOKUP(VLOOKUP(F926,Traders!$C$4:$E$103,3),Desks!$C$4:$D935,2)</f>
        <v>Desk 2</v>
      </c>
      <c r="I926" t="str">
        <f t="shared" ca="1" si="131"/>
        <v>CL208</v>
      </c>
      <c r="J926" t="str">
        <f t="shared" ca="1" si="132"/>
        <v>Client 208</v>
      </c>
      <c r="K926" t="str">
        <f t="shared" ca="1" si="133"/>
        <v>MK0</v>
      </c>
      <c r="L926" t="str">
        <f ca="1">VLOOKUP(K926,Markets!$C$4:$D935,2)</f>
        <v>Japan</v>
      </c>
      <c r="M926" t="str">
        <f t="shared" ca="1" si="134"/>
        <v>RL1</v>
      </c>
      <c r="N926" t="str">
        <f ca="1">VLOOKUP(M926,Role!$C$4:$D$5,2)</f>
        <v>Backup</v>
      </c>
    </row>
    <row r="927" spans="1:14" x14ac:dyDescent="0.2">
      <c r="A927">
        <f t="shared" ca="1" si="126"/>
        <v>30</v>
      </c>
      <c r="B927">
        <f t="shared" ca="1" si="127"/>
        <v>128</v>
      </c>
      <c r="C927">
        <f t="shared" ca="1" si="128"/>
        <v>3</v>
      </c>
      <c r="D927">
        <f t="shared" ca="1" si="129"/>
        <v>0</v>
      </c>
      <c r="F927" t="str">
        <f t="shared" ca="1" si="130"/>
        <v>TR30</v>
      </c>
      <c r="G927" t="str">
        <f ca="1">VLOOKUP(F927,Traders!$C$4:$E$103,2)</f>
        <v>Benas Barrera</v>
      </c>
      <c r="H927" t="str">
        <f ca="1">VLOOKUP(VLOOKUP(F927,Traders!$C$4:$E$103,3),Desks!$C$4:$D936,2)</f>
        <v>Desk 0</v>
      </c>
      <c r="I927" t="str">
        <f t="shared" ca="1" si="131"/>
        <v>CL128</v>
      </c>
      <c r="J927" t="str">
        <f t="shared" ca="1" si="132"/>
        <v>Client 128</v>
      </c>
      <c r="K927" t="str">
        <f t="shared" ca="1" si="133"/>
        <v>MK3</v>
      </c>
      <c r="L927" t="str">
        <f ca="1">VLOOKUP(K927,Markets!$C$4:$D936,2)</f>
        <v>Singapore</v>
      </c>
      <c r="M927" t="str">
        <f t="shared" ca="1" si="134"/>
        <v>RL0</v>
      </c>
      <c r="N927" t="str">
        <f ca="1">VLOOKUP(M927,Role!$C$4:$D$5,2)</f>
        <v>Primary</v>
      </c>
    </row>
    <row r="928" spans="1:14" x14ac:dyDescent="0.2">
      <c r="A928">
        <f t="shared" ca="1" si="126"/>
        <v>40</v>
      </c>
      <c r="B928">
        <f t="shared" ca="1" si="127"/>
        <v>560</v>
      </c>
      <c r="C928">
        <f t="shared" ca="1" si="128"/>
        <v>0</v>
      </c>
      <c r="D928">
        <f t="shared" ca="1" si="129"/>
        <v>0</v>
      </c>
      <c r="F928" t="str">
        <f t="shared" ca="1" si="130"/>
        <v>TR40</v>
      </c>
      <c r="G928" t="str">
        <f ca="1">VLOOKUP(F928,Traders!$C$4:$E$103,2)</f>
        <v>Elysia Zavala</v>
      </c>
      <c r="H928" t="str">
        <f ca="1">VLOOKUP(VLOOKUP(F928,Traders!$C$4:$E$103,3),Desks!$C$4:$D937,2)</f>
        <v>Desk 0</v>
      </c>
      <c r="I928" t="str">
        <f t="shared" ca="1" si="131"/>
        <v>CL560</v>
      </c>
      <c r="J928" t="str">
        <f t="shared" ca="1" si="132"/>
        <v>Client 560</v>
      </c>
      <c r="K928" t="str">
        <f t="shared" ca="1" si="133"/>
        <v>MK0</v>
      </c>
      <c r="L928" t="str">
        <f ca="1">VLOOKUP(K928,Markets!$C$4:$D937,2)</f>
        <v>Japan</v>
      </c>
      <c r="M928" t="str">
        <f t="shared" ca="1" si="134"/>
        <v>RL0</v>
      </c>
      <c r="N928" t="str">
        <f ca="1">VLOOKUP(M928,Role!$C$4:$D$5,2)</f>
        <v>Primary</v>
      </c>
    </row>
    <row r="929" spans="1:14" x14ac:dyDescent="0.2">
      <c r="A929">
        <f t="shared" ca="1" si="126"/>
        <v>64</v>
      </c>
      <c r="B929">
        <f t="shared" ca="1" si="127"/>
        <v>224</v>
      </c>
      <c r="C929">
        <f t="shared" ca="1" si="128"/>
        <v>3</v>
      </c>
      <c r="D929">
        <f t="shared" ca="1" si="129"/>
        <v>0</v>
      </c>
      <c r="F929" t="str">
        <f t="shared" ca="1" si="130"/>
        <v>TR64</v>
      </c>
      <c r="G929" t="str">
        <f ca="1">VLOOKUP(F929,Traders!$C$4:$E$103,2)</f>
        <v>Julien Shelton</v>
      </c>
      <c r="H929" t="str">
        <f ca="1">VLOOKUP(VLOOKUP(F929,Traders!$C$4:$E$103,3),Desks!$C$4:$D938,2)</f>
        <v>Desk 4</v>
      </c>
      <c r="I929" t="str">
        <f t="shared" ca="1" si="131"/>
        <v>CL224</v>
      </c>
      <c r="J929" t="str">
        <f t="shared" ca="1" si="132"/>
        <v>Client 224</v>
      </c>
      <c r="K929" t="str">
        <f t="shared" ca="1" si="133"/>
        <v>MK3</v>
      </c>
      <c r="L929" t="str">
        <f ca="1">VLOOKUP(K929,Markets!$C$4:$D938,2)</f>
        <v>Singapore</v>
      </c>
      <c r="M929" t="str">
        <f t="shared" ca="1" si="134"/>
        <v>RL0</v>
      </c>
      <c r="N929" t="str">
        <f ca="1">VLOOKUP(M929,Role!$C$4:$D$5,2)</f>
        <v>Primary</v>
      </c>
    </row>
    <row r="930" spans="1:14" x14ac:dyDescent="0.2">
      <c r="A930">
        <f t="shared" ca="1" si="126"/>
        <v>61</v>
      </c>
      <c r="B930">
        <f t="shared" ca="1" si="127"/>
        <v>71</v>
      </c>
      <c r="C930">
        <f t="shared" ca="1" si="128"/>
        <v>2</v>
      </c>
      <c r="D930">
        <f t="shared" ca="1" si="129"/>
        <v>0</v>
      </c>
      <c r="F930" t="str">
        <f t="shared" ca="1" si="130"/>
        <v>TR61</v>
      </c>
      <c r="G930" t="str">
        <f ca="1">VLOOKUP(F930,Traders!$C$4:$E$103,2)</f>
        <v>Riccardo Fields</v>
      </c>
      <c r="H930" t="str">
        <f ca="1">VLOOKUP(VLOOKUP(F930,Traders!$C$4:$E$103,3),Desks!$C$4:$D939,2)</f>
        <v>Desk 1</v>
      </c>
      <c r="I930" t="str">
        <f t="shared" ca="1" si="131"/>
        <v>CL71</v>
      </c>
      <c r="J930" t="str">
        <f t="shared" ca="1" si="132"/>
        <v>Client 71</v>
      </c>
      <c r="K930" t="str">
        <f t="shared" ca="1" si="133"/>
        <v>MK2</v>
      </c>
      <c r="L930" t="str">
        <f ca="1">VLOOKUP(K930,Markets!$C$4:$D939,2)</f>
        <v>China</v>
      </c>
      <c r="M930" t="str">
        <f t="shared" ca="1" si="134"/>
        <v>RL0</v>
      </c>
      <c r="N930" t="str">
        <f ca="1">VLOOKUP(M930,Role!$C$4:$D$5,2)</f>
        <v>Primary</v>
      </c>
    </row>
    <row r="931" spans="1:14" x14ac:dyDescent="0.2">
      <c r="A931">
        <f t="shared" ca="1" si="126"/>
        <v>11</v>
      </c>
      <c r="B931">
        <f t="shared" ca="1" si="127"/>
        <v>419</v>
      </c>
      <c r="C931">
        <f t="shared" ca="1" si="128"/>
        <v>6</v>
      </c>
      <c r="D931">
        <f t="shared" ca="1" si="129"/>
        <v>0</v>
      </c>
      <c r="F931" t="str">
        <f t="shared" ca="1" si="130"/>
        <v>TR11</v>
      </c>
      <c r="G931" t="str">
        <f ca="1">VLOOKUP(F931,Traders!$C$4:$E$103,2)</f>
        <v>Mai Cannon</v>
      </c>
      <c r="H931" t="str">
        <f ca="1">VLOOKUP(VLOOKUP(F931,Traders!$C$4:$E$103,3),Desks!$C$4:$D940,2)</f>
        <v>Desk 1</v>
      </c>
      <c r="I931" t="str">
        <f t="shared" ca="1" si="131"/>
        <v>CL419</v>
      </c>
      <c r="J931" t="str">
        <f t="shared" ca="1" si="132"/>
        <v>Client 419</v>
      </c>
      <c r="K931" t="str">
        <f t="shared" ca="1" si="133"/>
        <v>MK6</v>
      </c>
      <c r="L931" t="str">
        <f ca="1">VLOOKUP(K931,Markets!$C$4:$D940,2)</f>
        <v>Australia</v>
      </c>
      <c r="M931" t="str">
        <f t="shared" ca="1" si="134"/>
        <v>RL0</v>
      </c>
      <c r="N931" t="str">
        <f ca="1">VLOOKUP(M931,Role!$C$4:$D$5,2)</f>
        <v>Primary</v>
      </c>
    </row>
    <row r="932" spans="1:14" x14ac:dyDescent="0.2">
      <c r="A932">
        <f t="shared" ca="1" si="126"/>
        <v>25</v>
      </c>
      <c r="B932">
        <f t="shared" ca="1" si="127"/>
        <v>554</v>
      </c>
      <c r="C932">
        <f t="shared" ca="1" si="128"/>
        <v>6</v>
      </c>
      <c r="D932">
        <f t="shared" ca="1" si="129"/>
        <v>1</v>
      </c>
      <c r="F932" t="str">
        <f t="shared" ca="1" si="130"/>
        <v>TR25</v>
      </c>
      <c r="G932" t="str">
        <f ca="1">VLOOKUP(F932,Traders!$C$4:$E$103,2)</f>
        <v>Breanna Mcmahon</v>
      </c>
      <c r="H932" t="str">
        <f ca="1">VLOOKUP(VLOOKUP(F932,Traders!$C$4:$E$103,3),Desks!$C$4:$D941,2)</f>
        <v>Desk 5</v>
      </c>
      <c r="I932" t="str">
        <f t="shared" ca="1" si="131"/>
        <v>CL554</v>
      </c>
      <c r="J932" t="str">
        <f t="shared" ca="1" si="132"/>
        <v>Client 554</v>
      </c>
      <c r="K932" t="str">
        <f t="shared" ca="1" si="133"/>
        <v>MK6</v>
      </c>
      <c r="L932" t="str">
        <f ca="1">VLOOKUP(K932,Markets!$C$4:$D941,2)</f>
        <v>Australia</v>
      </c>
      <c r="M932" t="str">
        <f t="shared" ca="1" si="134"/>
        <v>RL1</v>
      </c>
      <c r="N932" t="str">
        <f ca="1">VLOOKUP(M932,Role!$C$4:$D$5,2)</f>
        <v>Backup</v>
      </c>
    </row>
    <row r="933" spans="1:14" x14ac:dyDescent="0.2">
      <c r="A933">
        <f t="shared" ca="1" si="126"/>
        <v>18</v>
      </c>
      <c r="B933">
        <f t="shared" ca="1" si="127"/>
        <v>651</v>
      </c>
      <c r="C933">
        <f t="shared" ca="1" si="128"/>
        <v>6</v>
      </c>
      <c r="D933">
        <f t="shared" ca="1" si="129"/>
        <v>1</v>
      </c>
      <c r="F933" t="str">
        <f t="shared" ca="1" si="130"/>
        <v>TR18</v>
      </c>
      <c r="G933" t="str">
        <f ca="1">VLOOKUP(F933,Traders!$C$4:$E$103,2)</f>
        <v>Daniel Dunkley</v>
      </c>
      <c r="H933" t="str">
        <f ca="1">VLOOKUP(VLOOKUP(F933,Traders!$C$4:$E$103,3),Desks!$C$4:$D942,2)</f>
        <v>Desk 8</v>
      </c>
      <c r="I933" t="str">
        <f t="shared" ca="1" si="131"/>
        <v>CL651</v>
      </c>
      <c r="J933" t="str">
        <f t="shared" ca="1" si="132"/>
        <v>Client 651</v>
      </c>
      <c r="K933" t="str">
        <f t="shared" ca="1" si="133"/>
        <v>MK6</v>
      </c>
      <c r="L933" t="str">
        <f ca="1">VLOOKUP(K933,Markets!$C$4:$D942,2)</f>
        <v>Australia</v>
      </c>
      <c r="M933" t="str">
        <f t="shared" ca="1" si="134"/>
        <v>RL1</v>
      </c>
      <c r="N933" t="str">
        <f ca="1">VLOOKUP(M933,Role!$C$4:$D$5,2)</f>
        <v>Backup</v>
      </c>
    </row>
    <row r="934" spans="1:14" x14ac:dyDescent="0.2">
      <c r="A934">
        <f t="shared" ca="1" si="126"/>
        <v>44</v>
      </c>
      <c r="B934">
        <f t="shared" ca="1" si="127"/>
        <v>380</v>
      </c>
      <c r="C934">
        <f t="shared" ca="1" si="128"/>
        <v>0</v>
      </c>
      <c r="D934">
        <f t="shared" ca="1" si="129"/>
        <v>0</v>
      </c>
      <c r="F934" t="str">
        <f t="shared" ca="1" si="130"/>
        <v>TR44</v>
      </c>
      <c r="G934" t="str">
        <f ca="1">VLOOKUP(F934,Traders!$C$4:$E$103,2)</f>
        <v>Briony Franco</v>
      </c>
      <c r="H934" t="str">
        <f ca="1">VLOOKUP(VLOOKUP(F934,Traders!$C$4:$E$103,3),Desks!$C$4:$D943,2)</f>
        <v>Desk 4</v>
      </c>
      <c r="I934" t="str">
        <f t="shared" ca="1" si="131"/>
        <v>CL380</v>
      </c>
      <c r="J934" t="str">
        <f t="shared" ca="1" si="132"/>
        <v>Client 380</v>
      </c>
      <c r="K934" t="str">
        <f t="shared" ca="1" si="133"/>
        <v>MK0</v>
      </c>
      <c r="L934" t="str">
        <f ca="1">VLOOKUP(K934,Markets!$C$4:$D943,2)</f>
        <v>Japan</v>
      </c>
      <c r="M934" t="str">
        <f t="shared" ca="1" si="134"/>
        <v>RL0</v>
      </c>
      <c r="N934" t="str">
        <f ca="1">VLOOKUP(M934,Role!$C$4:$D$5,2)</f>
        <v>Primary</v>
      </c>
    </row>
    <row r="935" spans="1:14" x14ac:dyDescent="0.2">
      <c r="A935">
        <f t="shared" ca="1" si="126"/>
        <v>56</v>
      </c>
      <c r="B935">
        <f t="shared" ca="1" si="127"/>
        <v>561</v>
      </c>
      <c r="C935">
        <f t="shared" ca="1" si="128"/>
        <v>3</v>
      </c>
      <c r="D935">
        <f t="shared" ca="1" si="129"/>
        <v>0</v>
      </c>
      <c r="F935" t="str">
        <f t="shared" ca="1" si="130"/>
        <v>TR56</v>
      </c>
      <c r="G935" t="str">
        <f ca="1">VLOOKUP(F935,Traders!$C$4:$E$103,2)</f>
        <v>Ahmet Faulkner</v>
      </c>
      <c r="H935" t="str">
        <f ca="1">VLOOKUP(VLOOKUP(F935,Traders!$C$4:$E$103,3),Desks!$C$4:$D944,2)</f>
        <v>Desk 6</v>
      </c>
      <c r="I935" t="str">
        <f t="shared" ca="1" si="131"/>
        <v>CL561</v>
      </c>
      <c r="J935" t="str">
        <f t="shared" ca="1" si="132"/>
        <v>Client 561</v>
      </c>
      <c r="K935" t="str">
        <f t="shared" ca="1" si="133"/>
        <v>MK3</v>
      </c>
      <c r="L935" t="str">
        <f ca="1">VLOOKUP(K935,Markets!$C$4:$D944,2)</f>
        <v>Singapore</v>
      </c>
      <c r="M935" t="str">
        <f t="shared" ca="1" si="134"/>
        <v>RL0</v>
      </c>
      <c r="N935" t="str">
        <f ca="1">VLOOKUP(M935,Role!$C$4:$D$5,2)</f>
        <v>Primary</v>
      </c>
    </row>
    <row r="936" spans="1:14" x14ac:dyDescent="0.2">
      <c r="A936">
        <f t="shared" ca="1" si="126"/>
        <v>2</v>
      </c>
      <c r="B936">
        <f t="shared" ca="1" si="127"/>
        <v>351</v>
      </c>
      <c r="C936">
        <f t="shared" ca="1" si="128"/>
        <v>7</v>
      </c>
      <c r="D936">
        <f t="shared" ca="1" si="129"/>
        <v>1</v>
      </c>
      <c r="F936" t="str">
        <f t="shared" ca="1" si="130"/>
        <v>TR2</v>
      </c>
      <c r="G936" t="str">
        <f ca="1">VLOOKUP(F936,Traders!$C$4:$E$103,2)</f>
        <v>Kain Bassett</v>
      </c>
      <c r="H936" t="str">
        <f ca="1">VLOOKUP(VLOOKUP(F936,Traders!$C$4:$E$103,3),Desks!$C$4:$D945,2)</f>
        <v>Desk 9</v>
      </c>
      <c r="I936" t="str">
        <f t="shared" ca="1" si="131"/>
        <v>CL351</v>
      </c>
      <c r="J936" t="str">
        <f t="shared" ca="1" si="132"/>
        <v>Client 351</v>
      </c>
      <c r="K936" t="str">
        <f t="shared" ca="1" si="133"/>
        <v>MK7</v>
      </c>
      <c r="L936" t="str">
        <f ca="1">VLOOKUP(K936,Markets!$C$4:$D945,2)</f>
        <v>Taiwan</v>
      </c>
      <c r="M936" t="str">
        <f t="shared" ca="1" si="134"/>
        <v>RL1</v>
      </c>
      <c r="N936" t="str">
        <f ca="1">VLOOKUP(M936,Role!$C$4:$D$5,2)</f>
        <v>Backup</v>
      </c>
    </row>
    <row r="937" spans="1:14" x14ac:dyDescent="0.2">
      <c r="A937">
        <f t="shared" ca="1" si="126"/>
        <v>14</v>
      </c>
      <c r="B937">
        <f t="shared" ca="1" si="127"/>
        <v>186</v>
      </c>
      <c r="C937">
        <f t="shared" ca="1" si="128"/>
        <v>9</v>
      </c>
      <c r="D937">
        <f t="shared" ca="1" si="129"/>
        <v>1</v>
      </c>
      <c r="F937" t="str">
        <f t="shared" ca="1" si="130"/>
        <v>TR14</v>
      </c>
      <c r="G937" t="str">
        <f ca="1">VLOOKUP(F937,Traders!$C$4:$E$103,2)</f>
        <v>Vinnie Dennis</v>
      </c>
      <c r="H937" t="str">
        <f ca="1">VLOOKUP(VLOOKUP(F937,Traders!$C$4:$E$103,3),Desks!$C$4:$D946,2)</f>
        <v>Desk 4</v>
      </c>
      <c r="I937" t="str">
        <f t="shared" ca="1" si="131"/>
        <v>CL186</v>
      </c>
      <c r="J937" t="str">
        <f t="shared" ca="1" si="132"/>
        <v>Client 186</v>
      </c>
      <c r="K937" t="str">
        <f t="shared" ca="1" si="133"/>
        <v>MK9</v>
      </c>
      <c r="L937" t="str">
        <f ca="1">VLOOKUP(K937,Markets!$C$4:$D946,2)</f>
        <v>New Zealand</v>
      </c>
      <c r="M937" t="str">
        <f t="shared" ca="1" si="134"/>
        <v>RL1</v>
      </c>
      <c r="N937" t="str">
        <f ca="1">VLOOKUP(M937,Role!$C$4:$D$5,2)</f>
        <v>Backup</v>
      </c>
    </row>
    <row r="938" spans="1:14" x14ac:dyDescent="0.2">
      <c r="A938">
        <f t="shared" ca="1" si="126"/>
        <v>65</v>
      </c>
      <c r="B938">
        <f t="shared" ca="1" si="127"/>
        <v>909</v>
      </c>
      <c r="C938">
        <f t="shared" ca="1" si="128"/>
        <v>5</v>
      </c>
      <c r="D938">
        <f t="shared" ca="1" si="129"/>
        <v>1</v>
      </c>
      <c r="F938" t="str">
        <f t="shared" ca="1" si="130"/>
        <v>TR65</v>
      </c>
      <c r="G938" t="str">
        <f ca="1">VLOOKUP(F938,Traders!$C$4:$E$103,2)</f>
        <v>Humzah Clark</v>
      </c>
      <c r="H938" t="str">
        <f ca="1">VLOOKUP(VLOOKUP(F938,Traders!$C$4:$E$103,3),Desks!$C$4:$D947,2)</f>
        <v>Desk 5</v>
      </c>
      <c r="I938" t="str">
        <f t="shared" ca="1" si="131"/>
        <v>CL909</v>
      </c>
      <c r="J938" t="str">
        <f t="shared" ca="1" si="132"/>
        <v>Client 909</v>
      </c>
      <c r="K938" t="str">
        <f t="shared" ca="1" si="133"/>
        <v>MK5</v>
      </c>
      <c r="L938" t="str">
        <f ca="1">VLOOKUP(K938,Markets!$C$4:$D947,2)</f>
        <v>Malaysia</v>
      </c>
      <c r="M938" t="str">
        <f t="shared" ca="1" si="134"/>
        <v>RL1</v>
      </c>
      <c r="N938" t="str">
        <f ca="1">VLOOKUP(M938,Role!$C$4:$D$5,2)</f>
        <v>Backup</v>
      </c>
    </row>
    <row r="939" spans="1:14" x14ac:dyDescent="0.2">
      <c r="A939">
        <f t="shared" ca="1" si="126"/>
        <v>8</v>
      </c>
      <c r="B939">
        <f t="shared" ca="1" si="127"/>
        <v>968</v>
      </c>
      <c r="C939">
        <f t="shared" ca="1" si="128"/>
        <v>5</v>
      </c>
      <c r="D939">
        <f t="shared" ca="1" si="129"/>
        <v>0</v>
      </c>
      <c r="F939" t="str">
        <f t="shared" ca="1" si="130"/>
        <v>TR8</v>
      </c>
      <c r="G939" t="str">
        <f ca="1">VLOOKUP(F939,Traders!$C$4:$E$103,2)</f>
        <v>Alfie-James Hale</v>
      </c>
      <c r="H939" t="str">
        <f ca="1">VLOOKUP(VLOOKUP(F939,Traders!$C$4:$E$103,3),Desks!$C$4:$D948,2)</f>
        <v>Desk 9</v>
      </c>
      <c r="I939" t="str">
        <f t="shared" ca="1" si="131"/>
        <v>CL968</v>
      </c>
      <c r="J939" t="str">
        <f t="shared" ca="1" si="132"/>
        <v>Client 968</v>
      </c>
      <c r="K939" t="str">
        <f t="shared" ca="1" si="133"/>
        <v>MK5</v>
      </c>
      <c r="L939" t="str">
        <f ca="1">VLOOKUP(K939,Markets!$C$4:$D948,2)</f>
        <v>Malaysia</v>
      </c>
      <c r="M939" t="str">
        <f t="shared" ca="1" si="134"/>
        <v>RL0</v>
      </c>
      <c r="N939" t="str">
        <f ca="1">VLOOKUP(M939,Role!$C$4:$D$5,2)</f>
        <v>Primary</v>
      </c>
    </row>
    <row r="940" spans="1:14" x14ac:dyDescent="0.2">
      <c r="A940">
        <f t="shared" ca="1" si="126"/>
        <v>71</v>
      </c>
      <c r="B940">
        <f t="shared" ca="1" si="127"/>
        <v>173</v>
      </c>
      <c r="C940">
        <f t="shared" ca="1" si="128"/>
        <v>7</v>
      </c>
      <c r="D940">
        <f t="shared" ca="1" si="129"/>
        <v>0</v>
      </c>
      <c r="F940" t="str">
        <f t="shared" ca="1" si="130"/>
        <v>TR71</v>
      </c>
      <c r="G940" t="str">
        <f ca="1">VLOOKUP(F940,Traders!$C$4:$E$103,2)</f>
        <v>Yaqub Frederick</v>
      </c>
      <c r="H940" t="str">
        <f ca="1">VLOOKUP(VLOOKUP(F940,Traders!$C$4:$E$103,3),Desks!$C$4:$D949,2)</f>
        <v>Desk 1</v>
      </c>
      <c r="I940" t="str">
        <f t="shared" ca="1" si="131"/>
        <v>CL173</v>
      </c>
      <c r="J940" t="str">
        <f t="shared" ca="1" si="132"/>
        <v>Client 173</v>
      </c>
      <c r="K940" t="str">
        <f t="shared" ca="1" si="133"/>
        <v>MK7</v>
      </c>
      <c r="L940" t="str">
        <f ca="1">VLOOKUP(K940,Markets!$C$4:$D949,2)</f>
        <v>Taiwan</v>
      </c>
      <c r="M940" t="str">
        <f t="shared" ca="1" si="134"/>
        <v>RL0</v>
      </c>
      <c r="N940" t="str">
        <f ca="1">VLOOKUP(M940,Role!$C$4:$D$5,2)</f>
        <v>Primary</v>
      </c>
    </row>
    <row r="941" spans="1:14" x14ac:dyDescent="0.2">
      <c r="A941">
        <f t="shared" ca="1" si="126"/>
        <v>80</v>
      </c>
      <c r="B941">
        <f t="shared" ca="1" si="127"/>
        <v>111</v>
      </c>
      <c r="C941">
        <f t="shared" ca="1" si="128"/>
        <v>8</v>
      </c>
      <c r="D941">
        <f t="shared" ca="1" si="129"/>
        <v>0</v>
      </c>
      <c r="F941" t="str">
        <f t="shared" ca="1" si="130"/>
        <v>TR80</v>
      </c>
      <c r="G941" t="str">
        <f ca="1">VLOOKUP(F941,Traders!$C$4:$E$103,2)</f>
        <v>Jac Hunter</v>
      </c>
      <c r="H941" t="str">
        <f ca="1">VLOOKUP(VLOOKUP(F941,Traders!$C$4:$E$103,3),Desks!$C$4:$D950,2)</f>
        <v>Desk 0</v>
      </c>
      <c r="I941" t="str">
        <f t="shared" ca="1" si="131"/>
        <v>CL111</v>
      </c>
      <c r="J941" t="str">
        <f t="shared" ca="1" si="132"/>
        <v>Client 111</v>
      </c>
      <c r="K941" t="str">
        <f t="shared" ca="1" si="133"/>
        <v>MK8</v>
      </c>
      <c r="L941" t="str">
        <f ca="1">VLOOKUP(K941,Markets!$C$4:$D950,2)</f>
        <v>India</v>
      </c>
      <c r="M941" t="str">
        <f t="shared" ca="1" si="134"/>
        <v>RL0</v>
      </c>
      <c r="N941" t="str">
        <f ca="1">VLOOKUP(M941,Role!$C$4:$D$5,2)</f>
        <v>Primary</v>
      </c>
    </row>
    <row r="942" spans="1:14" x14ac:dyDescent="0.2">
      <c r="A942">
        <f t="shared" ca="1" si="126"/>
        <v>75</v>
      </c>
      <c r="B942">
        <f t="shared" ca="1" si="127"/>
        <v>237</v>
      </c>
      <c r="C942">
        <f t="shared" ca="1" si="128"/>
        <v>1</v>
      </c>
      <c r="D942">
        <f t="shared" ca="1" si="129"/>
        <v>1</v>
      </c>
      <c r="F942" t="str">
        <f t="shared" ca="1" si="130"/>
        <v>TR75</v>
      </c>
      <c r="G942" t="str">
        <f ca="1">VLOOKUP(F942,Traders!$C$4:$E$103,2)</f>
        <v>Georgiana Park</v>
      </c>
      <c r="H942" t="str">
        <f ca="1">VLOOKUP(VLOOKUP(F942,Traders!$C$4:$E$103,3),Desks!$C$4:$D951,2)</f>
        <v>Desk 5</v>
      </c>
      <c r="I942" t="str">
        <f t="shared" ca="1" si="131"/>
        <v>CL237</v>
      </c>
      <c r="J942" t="str">
        <f t="shared" ca="1" si="132"/>
        <v>Client 237</v>
      </c>
      <c r="K942" t="str">
        <f t="shared" ca="1" si="133"/>
        <v>MK1</v>
      </c>
      <c r="L942" t="str">
        <f ca="1">VLOOKUP(K942,Markets!$C$4:$D951,2)</f>
        <v>Hong Kong</v>
      </c>
      <c r="M942" t="str">
        <f t="shared" ca="1" si="134"/>
        <v>RL1</v>
      </c>
      <c r="N942" t="str">
        <f ca="1">VLOOKUP(M942,Role!$C$4:$D$5,2)</f>
        <v>Backup</v>
      </c>
    </row>
    <row r="943" spans="1:14" x14ac:dyDescent="0.2">
      <c r="A943">
        <f t="shared" ca="1" si="126"/>
        <v>74</v>
      </c>
      <c r="B943">
        <f t="shared" ca="1" si="127"/>
        <v>313</v>
      </c>
      <c r="C943">
        <f t="shared" ca="1" si="128"/>
        <v>9</v>
      </c>
      <c r="D943">
        <f t="shared" ca="1" si="129"/>
        <v>0</v>
      </c>
      <c r="F943" t="str">
        <f t="shared" ca="1" si="130"/>
        <v>TR74</v>
      </c>
      <c r="G943" t="str">
        <f ca="1">VLOOKUP(F943,Traders!$C$4:$E$103,2)</f>
        <v>Mehreen Guevara</v>
      </c>
      <c r="H943" t="str">
        <f ca="1">VLOOKUP(VLOOKUP(F943,Traders!$C$4:$E$103,3),Desks!$C$4:$D952,2)</f>
        <v>Desk 4</v>
      </c>
      <c r="I943" t="str">
        <f t="shared" ca="1" si="131"/>
        <v>CL313</v>
      </c>
      <c r="J943" t="str">
        <f t="shared" ca="1" si="132"/>
        <v>Client 313</v>
      </c>
      <c r="K943" t="str">
        <f t="shared" ca="1" si="133"/>
        <v>MK9</v>
      </c>
      <c r="L943" t="str">
        <f ca="1">VLOOKUP(K943,Markets!$C$4:$D952,2)</f>
        <v>New Zealand</v>
      </c>
      <c r="M943" t="str">
        <f t="shared" ca="1" si="134"/>
        <v>RL0</v>
      </c>
      <c r="N943" t="str">
        <f ca="1">VLOOKUP(M943,Role!$C$4:$D$5,2)</f>
        <v>Primary</v>
      </c>
    </row>
    <row r="944" spans="1:14" x14ac:dyDescent="0.2">
      <c r="A944">
        <f t="shared" ca="1" si="126"/>
        <v>88</v>
      </c>
      <c r="B944">
        <f t="shared" ca="1" si="127"/>
        <v>496</v>
      </c>
      <c r="C944">
        <f t="shared" ca="1" si="128"/>
        <v>8</v>
      </c>
      <c r="D944">
        <f t="shared" ca="1" si="129"/>
        <v>1</v>
      </c>
      <c r="F944" t="str">
        <f t="shared" ca="1" si="130"/>
        <v>TR88</v>
      </c>
      <c r="G944" t="str">
        <f ca="1">VLOOKUP(F944,Traders!$C$4:$E$103,2)</f>
        <v>Enrico Mcarthur</v>
      </c>
      <c r="H944" t="str">
        <f ca="1">VLOOKUP(VLOOKUP(F944,Traders!$C$4:$E$103,3),Desks!$C$4:$D953,2)</f>
        <v>Desk 8</v>
      </c>
      <c r="I944" t="str">
        <f t="shared" ca="1" si="131"/>
        <v>CL496</v>
      </c>
      <c r="J944" t="str">
        <f t="shared" ca="1" si="132"/>
        <v>Client 496</v>
      </c>
      <c r="K944" t="str">
        <f t="shared" ca="1" si="133"/>
        <v>MK8</v>
      </c>
      <c r="L944" t="str">
        <f ca="1">VLOOKUP(K944,Markets!$C$4:$D953,2)</f>
        <v>India</v>
      </c>
      <c r="M944" t="str">
        <f t="shared" ca="1" si="134"/>
        <v>RL1</v>
      </c>
      <c r="N944" t="str">
        <f ca="1">VLOOKUP(M944,Role!$C$4:$D$5,2)</f>
        <v>Backup</v>
      </c>
    </row>
    <row r="945" spans="1:14" x14ac:dyDescent="0.2">
      <c r="A945">
        <f t="shared" ca="1" si="126"/>
        <v>70</v>
      </c>
      <c r="B945">
        <f t="shared" ca="1" si="127"/>
        <v>957</v>
      </c>
      <c r="C945">
        <f t="shared" ca="1" si="128"/>
        <v>4</v>
      </c>
      <c r="D945">
        <f t="shared" ca="1" si="129"/>
        <v>0</v>
      </c>
      <c r="F945" t="str">
        <f t="shared" ca="1" si="130"/>
        <v>TR70</v>
      </c>
      <c r="G945" t="str">
        <f ca="1">VLOOKUP(F945,Traders!$C$4:$E$103,2)</f>
        <v>Viktor Snider</v>
      </c>
      <c r="H945" t="str">
        <f ca="1">VLOOKUP(VLOOKUP(F945,Traders!$C$4:$E$103,3),Desks!$C$4:$D954,2)</f>
        <v>Desk 0</v>
      </c>
      <c r="I945" t="str">
        <f t="shared" ca="1" si="131"/>
        <v>CL957</v>
      </c>
      <c r="J945" t="str">
        <f t="shared" ca="1" si="132"/>
        <v>Client 957</v>
      </c>
      <c r="K945" t="str">
        <f t="shared" ca="1" si="133"/>
        <v>MK4</v>
      </c>
      <c r="L945" t="str">
        <f ca="1">VLOOKUP(K945,Markets!$C$4:$D954,2)</f>
        <v>Korea</v>
      </c>
      <c r="M945" t="str">
        <f t="shared" ca="1" si="134"/>
        <v>RL0</v>
      </c>
      <c r="N945" t="str">
        <f ca="1">VLOOKUP(M945,Role!$C$4:$D$5,2)</f>
        <v>Primary</v>
      </c>
    </row>
    <row r="946" spans="1:14" x14ac:dyDescent="0.2">
      <c r="A946">
        <f t="shared" ca="1" si="126"/>
        <v>83</v>
      </c>
      <c r="B946">
        <f t="shared" ca="1" si="127"/>
        <v>75</v>
      </c>
      <c r="C946">
        <f t="shared" ca="1" si="128"/>
        <v>0</v>
      </c>
      <c r="D946">
        <f t="shared" ca="1" si="129"/>
        <v>1</v>
      </c>
      <c r="F946" t="str">
        <f t="shared" ca="1" si="130"/>
        <v>TR83</v>
      </c>
      <c r="G946" t="str">
        <f ca="1">VLOOKUP(F946,Traders!$C$4:$E$103,2)</f>
        <v>Storm Hampton</v>
      </c>
      <c r="H946" t="str">
        <f ca="1">VLOOKUP(VLOOKUP(F946,Traders!$C$4:$E$103,3),Desks!$C$4:$D955,2)</f>
        <v>Desk 3</v>
      </c>
      <c r="I946" t="str">
        <f t="shared" ca="1" si="131"/>
        <v>CL75</v>
      </c>
      <c r="J946" t="str">
        <f t="shared" ca="1" si="132"/>
        <v>Client 75</v>
      </c>
      <c r="K946" t="str">
        <f t="shared" ca="1" si="133"/>
        <v>MK0</v>
      </c>
      <c r="L946" t="str">
        <f ca="1">VLOOKUP(K946,Markets!$C$4:$D955,2)</f>
        <v>Japan</v>
      </c>
      <c r="M946" t="str">
        <f t="shared" ca="1" si="134"/>
        <v>RL1</v>
      </c>
      <c r="N946" t="str">
        <f ca="1">VLOOKUP(M946,Role!$C$4:$D$5,2)</f>
        <v>Backup</v>
      </c>
    </row>
    <row r="947" spans="1:14" x14ac:dyDescent="0.2">
      <c r="A947">
        <f t="shared" ca="1" si="126"/>
        <v>62</v>
      </c>
      <c r="B947">
        <f t="shared" ca="1" si="127"/>
        <v>949</v>
      </c>
      <c r="C947">
        <f t="shared" ca="1" si="128"/>
        <v>9</v>
      </c>
      <c r="D947">
        <f t="shared" ca="1" si="129"/>
        <v>1</v>
      </c>
      <c r="F947" t="str">
        <f t="shared" ca="1" si="130"/>
        <v>TR62</v>
      </c>
      <c r="G947" t="str">
        <f ca="1">VLOOKUP(F947,Traders!$C$4:$E$103,2)</f>
        <v>Sienna-Rose Sims</v>
      </c>
      <c r="H947" t="str">
        <f ca="1">VLOOKUP(VLOOKUP(F947,Traders!$C$4:$E$103,3),Desks!$C$4:$D956,2)</f>
        <v>Desk 2</v>
      </c>
      <c r="I947" t="str">
        <f t="shared" ca="1" si="131"/>
        <v>CL949</v>
      </c>
      <c r="J947" t="str">
        <f t="shared" ca="1" si="132"/>
        <v>Client 949</v>
      </c>
      <c r="K947" t="str">
        <f t="shared" ca="1" si="133"/>
        <v>MK9</v>
      </c>
      <c r="L947" t="str">
        <f ca="1">VLOOKUP(K947,Markets!$C$4:$D956,2)</f>
        <v>New Zealand</v>
      </c>
      <c r="M947" t="str">
        <f t="shared" ca="1" si="134"/>
        <v>RL1</v>
      </c>
      <c r="N947" t="str">
        <f ca="1">VLOOKUP(M947,Role!$C$4:$D$5,2)</f>
        <v>Backup</v>
      </c>
    </row>
    <row r="948" spans="1:14" x14ac:dyDescent="0.2">
      <c r="A948">
        <f t="shared" ca="1" si="126"/>
        <v>21</v>
      </c>
      <c r="B948">
        <f t="shared" ca="1" si="127"/>
        <v>998</v>
      </c>
      <c r="C948">
        <f t="shared" ca="1" si="128"/>
        <v>3</v>
      </c>
      <c r="D948">
        <f t="shared" ca="1" si="129"/>
        <v>0</v>
      </c>
      <c r="F948" t="str">
        <f t="shared" ca="1" si="130"/>
        <v>TR21</v>
      </c>
      <c r="G948" t="str">
        <f ca="1">VLOOKUP(F948,Traders!$C$4:$E$103,2)</f>
        <v>Yvette Mckeown</v>
      </c>
      <c r="H948" t="str">
        <f ca="1">VLOOKUP(VLOOKUP(F948,Traders!$C$4:$E$103,3),Desks!$C$4:$D957,2)</f>
        <v>Desk 1</v>
      </c>
      <c r="I948" t="str">
        <f t="shared" ca="1" si="131"/>
        <v>CL998</v>
      </c>
      <c r="J948" t="str">
        <f t="shared" ca="1" si="132"/>
        <v>Client 998</v>
      </c>
      <c r="K948" t="str">
        <f t="shared" ca="1" si="133"/>
        <v>MK3</v>
      </c>
      <c r="L948" t="str">
        <f ca="1">VLOOKUP(K948,Markets!$C$4:$D957,2)</f>
        <v>Singapore</v>
      </c>
      <c r="M948" t="str">
        <f t="shared" ca="1" si="134"/>
        <v>RL0</v>
      </c>
      <c r="N948" t="str">
        <f ca="1">VLOOKUP(M948,Role!$C$4:$D$5,2)</f>
        <v>Primary</v>
      </c>
    </row>
    <row r="949" spans="1:14" x14ac:dyDescent="0.2">
      <c r="A949">
        <f t="shared" ca="1" si="126"/>
        <v>7</v>
      </c>
      <c r="B949">
        <f t="shared" ca="1" si="127"/>
        <v>451</v>
      </c>
      <c r="C949">
        <f t="shared" ca="1" si="128"/>
        <v>5</v>
      </c>
      <c r="D949">
        <f t="shared" ca="1" si="129"/>
        <v>1</v>
      </c>
      <c r="F949" t="str">
        <f t="shared" ca="1" si="130"/>
        <v>TR7</v>
      </c>
      <c r="G949" t="str">
        <f ca="1">VLOOKUP(F949,Traders!$C$4:$E$103,2)</f>
        <v>Amiyah Gilmour</v>
      </c>
      <c r="H949" t="str">
        <f ca="1">VLOOKUP(VLOOKUP(F949,Traders!$C$4:$E$103,3),Desks!$C$4:$D958,2)</f>
        <v>Desk 9</v>
      </c>
      <c r="I949" t="str">
        <f t="shared" ca="1" si="131"/>
        <v>CL451</v>
      </c>
      <c r="J949" t="str">
        <f t="shared" ca="1" si="132"/>
        <v>Client 451</v>
      </c>
      <c r="K949" t="str">
        <f t="shared" ca="1" si="133"/>
        <v>MK5</v>
      </c>
      <c r="L949" t="str">
        <f ca="1">VLOOKUP(K949,Markets!$C$4:$D958,2)</f>
        <v>Malaysia</v>
      </c>
      <c r="M949" t="str">
        <f t="shared" ca="1" si="134"/>
        <v>RL1</v>
      </c>
      <c r="N949" t="str">
        <f ca="1">VLOOKUP(M949,Role!$C$4:$D$5,2)</f>
        <v>Backup</v>
      </c>
    </row>
    <row r="950" spans="1:14" x14ac:dyDescent="0.2">
      <c r="A950">
        <f t="shared" ca="1" si="126"/>
        <v>93</v>
      </c>
      <c r="B950">
        <f t="shared" ca="1" si="127"/>
        <v>710</v>
      </c>
      <c r="C950">
        <f t="shared" ca="1" si="128"/>
        <v>2</v>
      </c>
      <c r="D950">
        <f t="shared" ca="1" si="129"/>
        <v>0</v>
      </c>
      <c r="F950" t="str">
        <f t="shared" ca="1" si="130"/>
        <v>TR93</v>
      </c>
      <c r="G950" t="str">
        <f ca="1">VLOOKUP(F950,Traders!$C$4:$E$103,2)</f>
        <v>Harriet Sheppard</v>
      </c>
      <c r="H950" t="str">
        <f ca="1">VLOOKUP(VLOOKUP(F950,Traders!$C$4:$E$103,3),Desks!$C$4:$D959,2)</f>
        <v>Desk 3</v>
      </c>
      <c r="I950" t="str">
        <f t="shared" ca="1" si="131"/>
        <v>CL710</v>
      </c>
      <c r="J950" t="str">
        <f t="shared" ca="1" si="132"/>
        <v>Client 710</v>
      </c>
      <c r="K950" t="str">
        <f t="shared" ca="1" si="133"/>
        <v>MK2</v>
      </c>
      <c r="L950" t="str">
        <f ca="1">VLOOKUP(K950,Markets!$C$4:$D959,2)</f>
        <v>China</v>
      </c>
      <c r="M950" t="str">
        <f t="shared" ca="1" si="134"/>
        <v>RL0</v>
      </c>
      <c r="N950" t="str">
        <f ca="1">VLOOKUP(M950,Role!$C$4:$D$5,2)</f>
        <v>Primary</v>
      </c>
    </row>
    <row r="951" spans="1:14" x14ac:dyDescent="0.2">
      <c r="A951">
        <f t="shared" ca="1" si="126"/>
        <v>47</v>
      </c>
      <c r="B951">
        <f t="shared" ca="1" si="127"/>
        <v>883</v>
      </c>
      <c r="C951">
        <f t="shared" ca="1" si="128"/>
        <v>7</v>
      </c>
      <c r="D951">
        <f t="shared" ca="1" si="129"/>
        <v>1</v>
      </c>
      <c r="F951" t="str">
        <f t="shared" ca="1" si="130"/>
        <v>TR47</v>
      </c>
      <c r="G951" t="str">
        <f ca="1">VLOOKUP(F951,Traders!$C$4:$E$103,2)</f>
        <v>Hester Torres</v>
      </c>
      <c r="H951" t="str">
        <f ca="1">VLOOKUP(VLOOKUP(F951,Traders!$C$4:$E$103,3),Desks!$C$4:$D960,2)</f>
        <v>Desk 7</v>
      </c>
      <c r="I951" t="str">
        <f t="shared" ca="1" si="131"/>
        <v>CL883</v>
      </c>
      <c r="J951" t="str">
        <f t="shared" ca="1" si="132"/>
        <v>Client 883</v>
      </c>
      <c r="K951" t="str">
        <f t="shared" ca="1" si="133"/>
        <v>MK7</v>
      </c>
      <c r="L951" t="str">
        <f ca="1">VLOOKUP(K951,Markets!$C$4:$D960,2)</f>
        <v>Taiwan</v>
      </c>
      <c r="M951" t="str">
        <f t="shared" ca="1" si="134"/>
        <v>RL1</v>
      </c>
      <c r="N951" t="str">
        <f ca="1">VLOOKUP(M951,Role!$C$4:$D$5,2)</f>
        <v>Backup</v>
      </c>
    </row>
    <row r="952" spans="1:14" x14ac:dyDescent="0.2">
      <c r="A952">
        <f t="shared" ca="1" si="126"/>
        <v>52</v>
      </c>
      <c r="B952">
        <f t="shared" ca="1" si="127"/>
        <v>902</v>
      </c>
      <c r="C952">
        <f t="shared" ca="1" si="128"/>
        <v>0</v>
      </c>
      <c r="D952">
        <f t="shared" ca="1" si="129"/>
        <v>1</v>
      </c>
      <c r="F952" t="str">
        <f t="shared" ca="1" si="130"/>
        <v>TR52</v>
      </c>
      <c r="G952" t="str">
        <f ca="1">VLOOKUP(F952,Traders!$C$4:$E$103,2)</f>
        <v>Colleen Dunlop</v>
      </c>
      <c r="H952" t="str">
        <f ca="1">VLOOKUP(VLOOKUP(F952,Traders!$C$4:$E$103,3),Desks!$C$4:$D961,2)</f>
        <v>Desk 2</v>
      </c>
      <c r="I952" t="str">
        <f t="shared" ca="1" si="131"/>
        <v>CL902</v>
      </c>
      <c r="J952" t="str">
        <f t="shared" ca="1" si="132"/>
        <v>Client 902</v>
      </c>
      <c r="K952" t="str">
        <f t="shared" ca="1" si="133"/>
        <v>MK0</v>
      </c>
      <c r="L952" t="str">
        <f ca="1">VLOOKUP(K952,Markets!$C$4:$D961,2)</f>
        <v>Japan</v>
      </c>
      <c r="M952" t="str">
        <f t="shared" ca="1" si="134"/>
        <v>RL1</v>
      </c>
      <c r="N952" t="str">
        <f ca="1">VLOOKUP(M952,Role!$C$4:$D$5,2)</f>
        <v>Backup</v>
      </c>
    </row>
    <row r="953" spans="1:14" x14ac:dyDescent="0.2">
      <c r="A953">
        <f t="shared" ca="1" si="126"/>
        <v>74</v>
      </c>
      <c r="B953">
        <f t="shared" ca="1" si="127"/>
        <v>993</v>
      </c>
      <c r="C953">
        <f t="shared" ca="1" si="128"/>
        <v>6</v>
      </c>
      <c r="D953">
        <f t="shared" ca="1" si="129"/>
        <v>0</v>
      </c>
      <c r="F953" t="str">
        <f t="shared" ca="1" si="130"/>
        <v>TR74</v>
      </c>
      <c r="G953" t="str">
        <f ca="1">VLOOKUP(F953,Traders!$C$4:$E$103,2)</f>
        <v>Mehreen Guevara</v>
      </c>
      <c r="H953" t="str">
        <f ca="1">VLOOKUP(VLOOKUP(F953,Traders!$C$4:$E$103,3),Desks!$C$4:$D962,2)</f>
        <v>Desk 4</v>
      </c>
      <c r="I953" t="str">
        <f t="shared" ca="1" si="131"/>
        <v>CL993</v>
      </c>
      <c r="J953" t="str">
        <f t="shared" ca="1" si="132"/>
        <v>Client 993</v>
      </c>
      <c r="K953" t="str">
        <f t="shared" ca="1" si="133"/>
        <v>MK6</v>
      </c>
      <c r="L953" t="str">
        <f ca="1">VLOOKUP(K953,Markets!$C$4:$D962,2)</f>
        <v>Australia</v>
      </c>
      <c r="M953" t="str">
        <f t="shared" ca="1" si="134"/>
        <v>RL0</v>
      </c>
      <c r="N953" t="str">
        <f ca="1">VLOOKUP(M953,Role!$C$4:$D$5,2)</f>
        <v>Primary</v>
      </c>
    </row>
    <row r="954" spans="1:14" x14ac:dyDescent="0.2">
      <c r="A954">
        <f t="shared" ca="1" si="126"/>
        <v>24</v>
      </c>
      <c r="B954">
        <f t="shared" ca="1" si="127"/>
        <v>226</v>
      </c>
      <c r="C954">
        <f t="shared" ca="1" si="128"/>
        <v>3</v>
      </c>
      <c r="D954">
        <f t="shared" ca="1" si="129"/>
        <v>0</v>
      </c>
      <c r="F954" t="str">
        <f t="shared" ca="1" si="130"/>
        <v>TR24</v>
      </c>
      <c r="G954" t="str">
        <f ca="1">VLOOKUP(F954,Traders!$C$4:$E$103,2)</f>
        <v>Hilda Moreno</v>
      </c>
      <c r="H954" t="str">
        <f ca="1">VLOOKUP(VLOOKUP(F954,Traders!$C$4:$E$103,3),Desks!$C$4:$D963,2)</f>
        <v>Desk 4</v>
      </c>
      <c r="I954" t="str">
        <f t="shared" ca="1" si="131"/>
        <v>CL226</v>
      </c>
      <c r="J954" t="str">
        <f t="shared" ca="1" si="132"/>
        <v>Client 226</v>
      </c>
      <c r="K954" t="str">
        <f t="shared" ca="1" si="133"/>
        <v>MK3</v>
      </c>
      <c r="L954" t="str">
        <f ca="1">VLOOKUP(K954,Markets!$C$4:$D963,2)</f>
        <v>Singapore</v>
      </c>
      <c r="M954" t="str">
        <f t="shared" ca="1" si="134"/>
        <v>RL0</v>
      </c>
      <c r="N954" t="str">
        <f ca="1">VLOOKUP(M954,Role!$C$4:$D$5,2)</f>
        <v>Primary</v>
      </c>
    </row>
    <row r="955" spans="1:14" x14ac:dyDescent="0.2">
      <c r="A955">
        <f t="shared" ca="1" si="126"/>
        <v>80</v>
      </c>
      <c r="B955">
        <f t="shared" ca="1" si="127"/>
        <v>805</v>
      </c>
      <c r="C955">
        <f t="shared" ca="1" si="128"/>
        <v>4</v>
      </c>
      <c r="D955">
        <f t="shared" ca="1" si="129"/>
        <v>0</v>
      </c>
      <c r="F955" t="str">
        <f t="shared" ca="1" si="130"/>
        <v>TR80</v>
      </c>
      <c r="G955" t="str">
        <f ca="1">VLOOKUP(F955,Traders!$C$4:$E$103,2)</f>
        <v>Jac Hunter</v>
      </c>
      <c r="H955" t="str">
        <f ca="1">VLOOKUP(VLOOKUP(F955,Traders!$C$4:$E$103,3),Desks!$C$4:$D964,2)</f>
        <v>Desk 0</v>
      </c>
      <c r="I955" t="str">
        <f t="shared" ca="1" si="131"/>
        <v>CL805</v>
      </c>
      <c r="J955" t="str">
        <f t="shared" ca="1" si="132"/>
        <v>Client 805</v>
      </c>
      <c r="K955" t="str">
        <f t="shared" ca="1" si="133"/>
        <v>MK4</v>
      </c>
      <c r="L955" t="str">
        <f ca="1">VLOOKUP(K955,Markets!$C$4:$D964,2)</f>
        <v>Korea</v>
      </c>
      <c r="M955" t="str">
        <f t="shared" ca="1" si="134"/>
        <v>RL0</v>
      </c>
      <c r="N955" t="str">
        <f ca="1">VLOOKUP(M955,Role!$C$4:$D$5,2)</f>
        <v>Primary</v>
      </c>
    </row>
    <row r="956" spans="1:14" x14ac:dyDescent="0.2">
      <c r="A956">
        <f t="shared" ca="1" si="126"/>
        <v>0</v>
      </c>
      <c r="B956">
        <f t="shared" ca="1" si="127"/>
        <v>423</v>
      </c>
      <c r="C956">
        <f t="shared" ca="1" si="128"/>
        <v>1</v>
      </c>
      <c r="D956">
        <f t="shared" ca="1" si="129"/>
        <v>1</v>
      </c>
      <c r="F956" t="str">
        <f t="shared" ca="1" si="130"/>
        <v>TR0</v>
      </c>
      <c r="G956" t="str">
        <f ca="1">VLOOKUP(F956,Traders!$C$4:$E$103,2)</f>
        <v>Sahar Shea</v>
      </c>
      <c r="H956" t="str">
        <f ca="1">VLOOKUP(VLOOKUP(F956,Traders!$C$4:$E$103,3),Desks!$C$4:$D965,2)</f>
        <v>Desk 0</v>
      </c>
      <c r="I956" t="str">
        <f t="shared" ca="1" si="131"/>
        <v>CL423</v>
      </c>
      <c r="J956" t="str">
        <f t="shared" ca="1" si="132"/>
        <v>Client 423</v>
      </c>
      <c r="K956" t="str">
        <f t="shared" ca="1" si="133"/>
        <v>MK1</v>
      </c>
      <c r="L956" t="str">
        <f ca="1">VLOOKUP(K956,Markets!$C$4:$D965,2)</f>
        <v>Hong Kong</v>
      </c>
      <c r="M956" t="str">
        <f t="shared" ca="1" si="134"/>
        <v>RL1</v>
      </c>
      <c r="N956" t="str">
        <f ca="1">VLOOKUP(M956,Role!$C$4:$D$5,2)</f>
        <v>Backup</v>
      </c>
    </row>
    <row r="957" spans="1:14" x14ac:dyDescent="0.2">
      <c r="A957">
        <f t="shared" ca="1" si="126"/>
        <v>78</v>
      </c>
      <c r="B957">
        <f t="shared" ca="1" si="127"/>
        <v>92</v>
      </c>
      <c r="C957">
        <f t="shared" ca="1" si="128"/>
        <v>1</v>
      </c>
      <c r="D957">
        <f t="shared" ca="1" si="129"/>
        <v>0</v>
      </c>
      <c r="F957" t="str">
        <f t="shared" ca="1" si="130"/>
        <v>TR78</v>
      </c>
      <c r="G957" t="str">
        <f ca="1">VLOOKUP(F957,Traders!$C$4:$E$103,2)</f>
        <v>Bilal Fuller</v>
      </c>
      <c r="H957" t="str">
        <f ca="1">VLOOKUP(VLOOKUP(F957,Traders!$C$4:$E$103,3),Desks!$C$4:$D966,2)</f>
        <v>Desk 8</v>
      </c>
      <c r="I957" t="str">
        <f t="shared" ca="1" si="131"/>
        <v>CL92</v>
      </c>
      <c r="J957" t="str">
        <f t="shared" ca="1" si="132"/>
        <v>Client 92</v>
      </c>
      <c r="K957" t="str">
        <f t="shared" ca="1" si="133"/>
        <v>MK1</v>
      </c>
      <c r="L957" t="str">
        <f ca="1">VLOOKUP(K957,Markets!$C$4:$D966,2)</f>
        <v>Hong Kong</v>
      </c>
      <c r="M957" t="str">
        <f t="shared" ca="1" si="134"/>
        <v>RL0</v>
      </c>
      <c r="N957" t="str">
        <f ca="1">VLOOKUP(M957,Role!$C$4:$D$5,2)</f>
        <v>Primary</v>
      </c>
    </row>
    <row r="958" spans="1:14" x14ac:dyDescent="0.2">
      <c r="A958">
        <f t="shared" ca="1" si="126"/>
        <v>3</v>
      </c>
      <c r="B958">
        <f t="shared" ca="1" si="127"/>
        <v>632</v>
      </c>
      <c r="C958">
        <f t="shared" ca="1" si="128"/>
        <v>8</v>
      </c>
      <c r="D958">
        <f t="shared" ca="1" si="129"/>
        <v>0</v>
      </c>
      <c r="F958" t="str">
        <f t="shared" ca="1" si="130"/>
        <v>TR3</v>
      </c>
      <c r="G958" t="str">
        <f ca="1">VLOOKUP(F958,Traders!$C$4:$E$103,2)</f>
        <v>Amani Deleon</v>
      </c>
      <c r="H958" t="str">
        <f ca="1">VLOOKUP(VLOOKUP(F958,Traders!$C$4:$E$103,3),Desks!$C$4:$D967,2)</f>
        <v>Desk 9</v>
      </c>
      <c r="I958" t="str">
        <f t="shared" ca="1" si="131"/>
        <v>CL632</v>
      </c>
      <c r="J958" t="str">
        <f t="shared" ca="1" si="132"/>
        <v>Client 632</v>
      </c>
      <c r="K958" t="str">
        <f t="shared" ca="1" si="133"/>
        <v>MK8</v>
      </c>
      <c r="L958" t="str">
        <f ca="1">VLOOKUP(K958,Markets!$C$4:$D967,2)</f>
        <v>India</v>
      </c>
      <c r="M958" t="str">
        <f t="shared" ca="1" si="134"/>
        <v>RL0</v>
      </c>
      <c r="N958" t="str">
        <f ca="1">VLOOKUP(M958,Role!$C$4:$D$5,2)</f>
        <v>Primary</v>
      </c>
    </row>
    <row r="959" spans="1:14" x14ac:dyDescent="0.2">
      <c r="A959">
        <f t="shared" ca="1" si="126"/>
        <v>87</v>
      </c>
      <c r="B959">
        <f t="shared" ca="1" si="127"/>
        <v>893</v>
      </c>
      <c r="C959">
        <f t="shared" ca="1" si="128"/>
        <v>6</v>
      </c>
      <c r="D959">
        <f t="shared" ca="1" si="129"/>
        <v>0</v>
      </c>
      <c r="F959" t="str">
        <f t="shared" ca="1" si="130"/>
        <v>TR87</v>
      </c>
      <c r="G959" t="str">
        <f ca="1">VLOOKUP(F959,Traders!$C$4:$E$103,2)</f>
        <v>Jena Barclay</v>
      </c>
      <c r="H959" t="str">
        <f ca="1">VLOOKUP(VLOOKUP(F959,Traders!$C$4:$E$103,3),Desks!$C$4:$D968,2)</f>
        <v>Desk 7</v>
      </c>
      <c r="I959" t="str">
        <f t="shared" ca="1" si="131"/>
        <v>CL893</v>
      </c>
      <c r="J959" t="str">
        <f t="shared" ca="1" si="132"/>
        <v>Client 893</v>
      </c>
      <c r="K959" t="str">
        <f t="shared" ca="1" si="133"/>
        <v>MK6</v>
      </c>
      <c r="L959" t="str">
        <f ca="1">VLOOKUP(K959,Markets!$C$4:$D968,2)</f>
        <v>Australia</v>
      </c>
      <c r="M959" t="str">
        <f t="shared" ca="1" si="134"/>
        <v>RL0</v>
      </c>
      <c r="N959" t="str">
        <f ca="1">VLOOKUP(M959,Role!$C$4:$D$5,2)</f>
        <v>Primary</v>
      </c>
    </row>
    <row r="960" spans="1:14" x14ac:dyDescent="0.2">
      <c r="A960">
        <f t="shared" ca="1" si="126"/>
        <v>40</v>
      </c>
      <c r="B960">
        <f t="shared" ca="1" si="127"/>
        <v>257</v>
      </c>
      <c r="C960">
        <f t="shared" ca="1" si="128"/>
        <v>6</v>
      </c>
      <c r="D960">
        <f t="shared" ca="1" si="129"/>
        <v>0</v>
      </c>
      <c r="F960" t="str">
        <f t="shared" ca="1" si="130"/>
        <v>TR40</v>
      </c>
      <c r="G960" t="str">
        <f ca="1">VLOOKUP(F960,Traders!$C$4:$E$103,2)</f>
        <v>Elysia Zavala</v>
      </c>
      <c r="H960" t="str">
        <f ca="1">VLOOKUP(VLOOKUP(F960,Traders!$C$4:$E$103,3),Desks!$C$4:$D969,2)</f>
        <v>Desk 0</v>
      </c>
      <c r="I960" t="str">
        <f t="shared" ca="1" si="131"/>
        <v>CL257</v>
      </c>
      <c r="J960" t="str">
        <f t="shared" ca="1" si="132"/>
        <v>Client 257</v>
      </c>
      <c r="K960" t="str">
        <f t="shared" ca="1" si="133"/>
        <v>MK6</v>
      </c>
      <c r="L960" t="str">
        <f ca="1">VLOOKUP(K960,Markets!$C$4:$D969,2)</f>
        <v>Australia</v>
      </c>
      <c r="M960" t="str">
        <f t="shared" ca="1" si="134"/>
        <v>RL0</v>
      </c>
      <c r="N960" t="str">
        <f ca="1">VLOOKUP(M960,Role!$C$4:$D$5,2)</f>
        <v>Primary</v>
      </c>
    </row>
    <row r="961" spans="1:14" x14ac:dyDescent="0.2">
      <c r="A961">
        <f t="shared" ca="1" si="126"/>
        <v>34</v>
      </c>
      <c r="B961">
        <f t="shared" ca="1" si="127"/>
        <v>426</v>
      </c>
      <c r="C961">
        <f t="shared" ca="1" si="128"/>
        <v>4</v>
      </c>
      <c r="D961">
        <f t="shared" ca="1" si="129"/>
        <v>0</v>
      </c>
      <c r="F961" t="str">
        <f t="shared" ca="1" si="130"/>
        <v>TR34</v>
      </c>
      <c r="G961" t="str">
        <f ca="1">VLOOKUP(F961,Traders!$C$4:$E$103,2)</f>
        <v>Reginald Jaramillo</v>
      </c>
      <c r="H961" t="str">
        <f ca="1">VLOOKUP(VLOOKUP(F961,Traders!$C$4:$E$103,3),Desks!$C$4:$D970,2)</f>
        <v>Desk 4</v>
      </c>
      <c r="I961" t="str">
        <f t="shared" ca="1" si="131"/>
        <v>CL426</v>
      </c>
      <c r="J961" t="str">
        <f t="shared" ca="1" si="132"/>
        <v>Client 426</v>
      </c>
      <c r="K961" t="str">
        <f t="shared" ca="1" si="133"/>
        <v>MK4</v>
      </c>
      <c r="L961" t="str">
        <f ca="1">VLOOKUP(K961,Markets!$C$4:$D970,2)</f>
        <v>Korea</v>
      </c>
      <c r="M961" t="str">
        <f t="shared" ca="1" si="134"/>
        <v>RL0</v>
      </c>
      <c r="N961" t="str">
        <f ca="1">VLOOKUP(M961,Role!$C$4:$D$5,2)</f>
        <v>Primary</v>
      </c>
    </row>
    <row r="962" spans="1:14" x14ac:dyDescent="0.2">
      <c r="A962">
        <f t="shared" ca="1" si="126"/>
        <v>92</v>
      </c>
      <c r="B962">
        <f t="shared" ca="1" si="127"/>
        <v>958</v>
      </c>
      <c r="C962">
        <f t="shared" ca="1" si="128"/>
        <v>5</v>
      </c>
      <c r="D962">
        <f t="shared" ca="1" si="129"/>
        <v>0</v>
      </c>
      <c r="F962" t="str">
        <f t="shared" ca="1" si="130"/>
        <v>TR92</v>
      </c>
      <c r="G962" t="str">
        <f ca="1">VLOOKUP(F962,Traders!$C$4:$E$103,2)</f>
        <v>Leela Avila</v>
      </c>
      <c r="H962" t="str">
        <f ca="1">VLOOKUP(VLOOKUP(F962,Traders!$C$4:$E$103,3),Desks!$C$4:$D971,2)</f>
        <v>Desk 2</v>
      </c>
      <c r="I962" t="str">
        <f t="shared" ca="1" si="131"/>
        <v>CL958</v>
      </c>
      <c r="J962" t="str">
        <f t="shared" ca="1" si="132"/>
        <v>Client 958</v>
      </c>
      <c r="K962" t="str">
        <f t="shared" ca="1" si="133"/>
        <v>MK5</v>
      </c>
      <c r="L962" t="str">
        <f ca="1">VLOOKUP(K962,Markets!$C$4:$D971,2)</f>
        <v>Malaysia</v>
      </c>
      <c r="M962" t="str">
        <f t="shared" ca="1" si="134"/>
        <v>RL0</v>
      </c>
      <c r="N962" t="str">
        <f ca="1">VLOOKUP(M962,Role!$C$4:$D$5,2)</f>
        <v>Primary</v>
      </c>
    </row>
    <row r="963" spans="1:14" x14ac:dyDescent="0.2">
      <c r="A963">
        <f t="shared" ca="1" si="126"/>
        <v>55</v>
      </c>
      <c r="B963">
        <f t="shared" ca="1" si="127"/>
        <v>234</v>
      </c>
      <c r="C963">
        <f t="shared" ca="1" si="128"/>
        <v>5</v>
      </c>
      <c r="D963">
        <f t="shared" ca="1" si="129"/>
        <v>0</v>
      </c>
      <c r="F963" t="str">
        <f t="shared" ca="1" si="130"/>
        <v>TR55</v>
      </c>
      <c r="G963" t="str">
        <f ca="1">VLOOKUP(F963,Traders!$C$4:$E$103,2)</f>
        <v>Kaya Knapp</v>
      </c>
      <c r="H963" t="str">
        <f ca="1">VLOOKUP(VLOOKUP(F963,Traders!$C$4:$E$103,3),Desks!$C$4:$D972,2)</f>
        <v>Desk 5</v>
      </c>
      <c r="I963" t="str">
        <f t="shared" ca="1" si="131"/>
        <v>CL234</v>
      </c>
      <c r="J963" t="str">
        <f t="shared" ca="1" si="132"/>
        <v>Client 234</v>
      </c>
      <c r="K963" t="str">
        <f t="shared" ca="1" si="133"/>
        <v>MK5</v>
      </c>
      <c r="L963" t="str">
        <f ca="1">VLOOKUP(K963,Markets!$C$4:$D972,2)</f>
        <v>Malaysia</v>
      </c>
      <c r="M963" t="str">
        <f t="shared" ca="1" si="134"/>
        <v>RL0</v>
      </c>
      <c r="N963" t="str">
        <f ca="1">VLOOKUP(M963,Role!$C$4:$D$5,2)</f>
        <v>Primary</v>
      </c>
    </row>
    <row r="964" spans="1:14" x14ac:dyDescent="0.2">
      <c r="A964">
        <f t="shared" ca="1" si="126"/>
        <v>81</v>
      </c>
      <c r="B964">
        <f t="shared" ca="1" si="127"/>
        <v>616</v>
      </c>
      <c r="C964">
        <f t="shared" ca="1" si="128"/>
        <v>1</v>
      </c>
      <c r="D964">
        <f t="shared" ca="1" si="129"/>
        <v>0</v>
      </c>
      <c r="F964" t="str">
        <f t="shared" ca="1" si="130"/>
        <v>TR81</v>
      </c>
      <c r="G964" t="str">
        <f ca="1">VLOOKUP(F964,Traders!$C$4:$E$103,2)</f>
        <v>Tariq Thorpe</v>
      </c>
      <c r="H964" t="str">
        <f ca="1">VLOOKUP(VLOOKUP(F964,Traders!$C$4:$E$103,3),Desks!$C$4:$D973,2)</f>
        <v>Desk 1</v>
      </c>
      <c r="I964" t="str">
        <f t="shared" ca="1" si="131"/>
        <v>CL616</v>
      </c>
      <c r="J964" t="str">
        <f t="shared" ca="1" si="132"/>
        <v>Client 616</v>
      </c>
      <c r="K964" t="str">
        <f t="shared" ca="1" si="133"/>
        <v>MK1</v>
      </c>
      <c r="L964" t="str">
        <f ca="1">VLOOKUP(K964,Markets!$C$4:$D973,2)</f>
        <v>Hong Kong</v>
      </c>
      <c r="M964" t="str">
        <f t="shared" ca="1" si="134"/>
        <v>RL0</v>
      </c>
      <c r="N964" t="str">
        <f ca="1">VLOOKUP(M964,Role!$C$4:$D$5,2)</f>
        <v>Primary</v>
      </c>
    </row>
    <row r="965" spans="1:14" x14ac:dyDescent="0.2">
      <c r="A965">
        <f t="shared" ref="A965:A1028" ca="1" si="135">RANDBETWEEN(0,99)</f>
        <v>88</v>
      </c>
      <c r="B965">
        <f t="shared" ref="B965:B1028" ca="1" si="136">RANDBETWEEN(0,999)</f>
        <v>703</v>
      </c>
      <c r="C965">
        <f t="shared" ref="C965:C1028" ca="1" si="137">RANDBETWEEN(0,9)</f>
        <v>1</v>
      </c>
      <c r="D965">
        <f t="shared" ref="D965:D1028" ca="1" si="138">RANDBETWEEN(0,1)</f>
        <v>1</v>
      </c>
      <c r="F965" t="str">
        <f t="shared" ref="F965:F1028" ca="1" si="139">"TR"&amp;A965</f>
        <v>TR88</v>
      </c>
      <c r="G965" t="str">
        <f ca="1">VLOOKUP(F965,Traders!$C$4:$E$103,2)</f>
        <v>Enrico Mcarthur</v>
      </c>
      <c r="H965" t="str">
        <f ca="1">VLOOKUP(VLOOKUP(F965,Traders!$C$4:$E$103,3),Desks!$C$4:$D974,2)</f>
        <v>Desk 8</v>
      </c>
      <c r="I965" t="str">
        <f t="shared" ref="I965:I1028" ca="1" si="140">"CL"&amp;B965</f>
        <v>CL703</v>
      </c>
      <c r="J965" t="str">
        <f t="shared" ref="J965:J1028" ca="1" si="141">"Client " &amp; B965</f>
        <v>Client 703</v>
      </c>
      <c r="K965" t="str">
        <f t="shared" ref="K965:K1028" ca="1" si="142">"MK"&amp;C965</f>
        <v>MK1</v>
      </c>
      <c r="L965" t="str">
        <f ca="1">VLOOKUP(K965,Markets!$C$4:$D974,2)</f>
        <v>Hong Kong</v>
      </c>
      <c r="M965" t="str">
        <f t="shared" ref="M965:M1028" ca="1" si="143">"RL"&amp;D965</f>
        <v>RL1</v>
      </c>
      <c r="N965" t="str">
        <f ca="1">VLOOKUP(M965,Role!$C$4:$D$5,2)</f>
        <v>Backup</v>
      </c>
    </row>
    <row r="966" spans="1:14" x14ac:dyDescent="0.2">
      <c r="A966">
        <f t="shared" ca="1" si="135"/>
        <v>68</v>
      </c>
      <c r="B966">
        <f t="shared" ca="1" si="136"/>
        <v>876</v>
      </c>
      <c r="C966">
        <f t="shared" ca="1" si="137"/>
        <v>0</v>
      </c>
      <c r="D966">
        <f t="shared" ca="1" si="138"/>
        <v>0</v>
      </c>
      <c r="F966" t="str">
        <f t="shared" ca="1" si="139"/>
        <v>TR68</v>
      </c>
      <c r="G966" t="str">
        <f ca="1">VLOOKUP(F966,Traders!$C$4:$E$103,2)</f>
        <v>Myron Gutierrez</v>
      </c>
      <c r="H966" t="str">
        <f ca="1">VLOOKUP(VLOOKUP(F966,Traders!$C$4:$E$103,3),Desks!$C$4:$D975,2)</f>
        <v>Desk 8</v>
      </c>
      <c r="I966" t="str">
        <f t="shared" ca="1" si="140"/>
        <v>CL876</v>
      </c>
      <c r="J966" t="str">
        <f t="shared" ca="1" si="141"/>
        <v>Client 876</v>
      </c>
      <c r="K966" t="str">
        <f t="shared" ca="1" si="142"/>
        <v>MK0</v>
      </c>
      <c r="L966" t="str">
        <f ca="1">VLOOKUP(K966,Markets!$C$4:$D975,2)</f>
        <v>Japan</v>
      </c>
      <c r="M966" t="str">
        <f t="shared" ca="1" si="143"/>
        <v>RL0</v>
      </c>
      <c r="N966" t="str">
        <f ca="1">VLOOKUP(M966,Role!$C$4:$D$5,2)</f>
        <v>Primary</v>
      </c>
    </row>
    <row r="967" spans="1:14" x14ac:dyDescent="0.2">
      <c r="A967">
        <f t="shared" ca="1" si="135"/>
        <v>85</v>
      </c>
      <c r="B967">
        <f t="shared" ca="1" si="136"/>
        <v>454</v>
      </c>
      <c r="C967">
        <f t="shared" ca="1" si="137"/>
        <v>5</v>
      </c>
      <c r="D967">
        <f t="shared" ca="1" si="138"/>
        <v>1</v>
      </c>
      <c r="F967" t="str">
        <f t="shared" ca="1" si="139"/>
        <v>TR85</v>
      </c>
      <c r="G967" t="str">
        <f ca="1">VLOOKUP(F967,Traders!$C$4:$E$103,2)</f>
        <v>Conor Castillo</v>
      </c>
      <c r="H967" t="str">
        <f ca="1">VLOOKUP(VLOOKUP(F967,Traders!$C$4:$E$103,3),Desks!$C$4:$D976,2)</f>
        <v>Desk 5</v>
      </c>
      <c r="I967" t="str">
        <f t="shared" ca="1" si="140"/>
        <v>CL454</v>
      </c>
      <c r="J967" t="str">
        <f t="shared" ca="1" si="141"/>
        <v>Client 454</v>
      </c>
      <c r="K967" t="str">
        <f t="shared" ca="1" si="142"/>
        <v>MK5</v>
      </c>
      <c r="L967" t="str">
        <f ca="1">VLOOKUP(K967,Markets!$C$4:$D976,2)</f>
        <v>Malaysia</v>
      </c>
      <c r="M967" t="str">
        <f t="shared" ca="1" si="143"/>
        <v>RL1</v>
      </c>
      <c r="N967" t="str">
        <f ca="1">VLOOKUP(M967,Role!$C$4:$D$5,2)</f>
        <v>Backup</v>
      </c>
    </row>
    <row r="968" spans="1:14" x14ac:dyDescent="0.2">
      <c r="A968">
        <f t="shared" ca="1" si="135"/>
        <v>42</v>
      </c>
      <c r="B968">
        <f t="shared" ca="1" si="136"/>
        <v>110</v>
      </c>
      <c r="C968">
        <f t="shared" ca="1" si="137"/>
        <v>8</v>
      </c>
      <c r="D968">
        <f t="shared" ca="1" si="138"/>
        <v>0</v>
      </c>
      <c r="F968" t="str">
        <f t="shared" ca="1" si="139"/>
        <v>TR42</v>
      </c>
      <c r="G968" t="str">
        <f ca="1">VLOOKUP(F968,Traders!$C$4:$E$103,2)</f>
        <v>Danni Sadler</v>
      </c>
      <c r="H968" t="str">
        <f ca="1">VLOOKUP(VLOOKUP(F968,Traders!$C$4:$E$103,3),Desks!$C$4:$D977,2)</f>
        <v>Desk 2</v>
      </c>
      <c r="I968" t="str">
        <f t="shared" ca="1" si="140"/>
        <v>CL110</v>
      </c>
      <c r="J968" t="str">
        <f t="shared" ca="1" si="141"/>
        <v>Client 110</v>
      </c>
      <c r="K968" t="str">
        <f t="shared" ca="1" si="142"/>
        <v>MK8</v>
      </c>
      <c r="L968" t="str">
        <f ca="1">VLOOKUP(K968,Markets!$C$4:$D977,2)</f>
        <v>India</v>
      </c>
      <c r="M968" t="str">
        <f t="shared" ca="1" si="143"/>
        <v>RL0</v>
      </c>
      <c r="N968" t="str">
        <f ca="1">VLOOKUP(M968,Role!$C$4:$D$5,2)</f>
        <v>Primary</v>
      </c>
    </row>
    <row r="969" spans="1:14" x14ac:dyDescent="0.2">
      <c r="A969">
        <f t="shared" ca="1" si="135"/>
        <v>21</v>
      </c>
      <c r="B969">
        <f t="shared" ca="1" si="136"/>
        <v>861</v>
      </c>
      <c r="C969">
        <f t="shared" ca="1" si="137"/>
        <v>8</v>
      </c>
      <c r="D969">
        <f t="shared" ca="1" si="138"/>
        <v>1</v>
      </c>
      <c r="F969" t="str">
        <f t="shared" ca="1" si="139"/>
        <v>TR21</v>
      </c>
      <c r="G969" t="str">
        <f ca="1">VLOOKUP(F969,Traders!$C$4:$E$103,2)</f>
        <v>Yvette Mckeown</v>
      </c>
      <c r="H969" t="str">
        <f ca="1">VLOOKUP(VLOOKUP(F969,Traders!$C$4:$E$103,3),Desks!$C$4:$D978,2)</f>
        <v>Desk 1</v>
      </c>
      <c r="I969" t="str">
        <f t="shared" ca="1" si="140"/>
        <v>CL861</v>
      </c>
      <c r="J969" t="str">
        <f t="shared" ca="1" si="141"/>
        <v>Client 861</v>
      </c>
      <c r="K969" t="str">
        <f t="shared" ca="1" si="142"/>
        <v>MK8</v>
      </c>
      <c r="L969" t="str">
        <f ca="1">VLOOKUP(K969,Markets!$C$4:$D978,2)</f>
        <v>India</v>
      </c>
      <c r="M969" t="str">
        <f t="shared" ca="1" si="143"/>
        <v>RL1</v>
      </c>
      <c r="N969" t="str">
        <f ca="1">VLOOKUP(M969,Role!$C$4:$D$5,2)</f>
        <v>Backup</v>
      </c>
    </row>
    <row r="970" spans="1:14" x14ac:dyDescent="0.2">
      <c r="A970">
        <f t="shared" ca="1" si="135"/>
        <v>88</v>
      </c>
      <c r="B970">
        <f t="shared" ca="1" si="136"/>
        <v>711</v>
      </c>
      <c r="C970">
        <f t="shared" ca="1" si="137"/>
        <v>6</v>
      </c>
      <c r="D970">
        <f t="shared" ca="1" si="138"/>
        <v>0</v>
      </c>
      <c r="F970" t="str">
        <f t="shared" ca="1" si="139"/>
        <v>TR88</v>
      </c>
      <c r="G970" t="str">
        <f ca="1">VLOOKUP(F970,Traders!$C$4:$E$103,2)</f>
        <v>Enrico Mcarthur</v>
      </c>
      <c r="H970" t="str">
        <f ca="1">VLOOKUP(VLOOKUP(F970,Traders!$C$4:$E$103,3),Desks!$C$4:$D979,2)</f>
        <v>Desk 8</v>
      </c>
      <c r="I970" t="str">
        <f t="shared" ca="1" si="140"/>
        <v>CL711</v>
      </c>
      <c r="J970" t="str">
        <f t="shared" ca="1" si="141"/>
        <v>Client 711</v>
      </c>
      <c r="K970" t="str">
        <f t="shared" ca="1" si="142"/>
        <v>MK6</v>
      </c>
      <c r="L970" t="str">
        <f ca="1">VLOOKUP(K970,Markets!$C$4:$D979,2)</f>
        <v>Australia</v>
      </c>
      <c r="M970" t="str">
        <f t="shared" ca="1" si="143"/>
        <v>RL0</v>
      </c>
      <c r="N970" t="str">
        <f ca="1">VLOOKUP(M970,Role!$C$4:$D$5,2)</f>
        <v>Primary</v>
      </c>
    </row>
    <row r="971" spans="1:14" x14ac:dyDescent="0.2">
      <c r="A971">
        <f t="shared" ca="1" si="135"/>
        <v>6</v>
      </c>
      <c r="B971">
        <f t="shared" ca="1" si="136"/>
        <v>415</v>
      </c>
      <c r="C971">
        <f t="shared" ca="1" si="137"/>
        <v>2</v>
      </c>
      <c r="D971">
        <f t="shared" ca="1" si="138"/>
        <v>1</v>
      </c>
      <c r="F971" t="str">
        <f t="shared" ca="1" si="139"/>
        <v>TR6</v>
      </c>
      <c r="G971" t="str">
        <f ca="1">VLOOKUP(F971,Traders!$C$4:$E$103,2)</f>
        <v>Laiba Norman</v>
      </c>
      <c r="H971" t="str">
        <f ca="1">VLOOKUP(VLOOKUP(F971,Traders!$C$4:$E$103,3),Desks!$C$4:$D980,2)</f>
        <v>Desk 9</v>
      </c>
      <c r="I971" t="str">
        <f t="shared" ca="1" si="140"/>
        <v>CL415</v>
      </c>
      <c r="J971" t="str">
        <f t="shared" ca="1" si="141"/>
        <v>Client 415</v>
      </c>
      <c r="K971" t="str">
        <f t="shared" ca="1" si="142"/>
        <v>MK2</v>
      </c>
      <c r="L971" t="str">
        <f ca="1">VLOOKUP(K971,Markets!$C$4:$D980,2)</f>
        <v>China</v>
      </c>
      <c r="M971" t="str">
        <f t="shared" ca="1" si="143"/>
        <v>RL1</v>
      </c>
      <c r="N971" t="str">
        <f ca="1">VLOOKUP(M971,Role!$C$4:$D$5,2)</f>
        <v>Backup</v>
      </c>
    </row>
    <row r="972" spans="1:14" x14ac:dyDescent="0.2">
      <c r="A972">
        <f t="shared" ca="1" si="135"/>
        <v>42</v>
      </c>
      <c r="B972">
        <f t="shared" ca="1" si="136"/>
        <v>505</v>
      </c>
      <c r="C972">
        <f t="shared" ca="1" si="137"/>
        <v>5</v>
      </c>
      <c r="D972">
        <f t="shared" ca="1" si="138"/>
        <v>1</v>
      </c>
      <c r="F972" t="str">
        <f t="shared" ca="1" si="139"/>
        <v>TR42</v>
      </c>
      <c r="G972" t="str">
        <f ca="1">VLOOKUP(F972,Traders!$C$4:$E$103,2)</f>
        <v>Danni Sadler</v>
      </c>
      <c r="H972" t="str">
        <f ca="1">VLOOKUP(VLOOKUP(F972,Traders!$C$4:$E$103,3),Desks!$C$4:$D981,2)</f>
        <v>Desk 2</v>
      </c>
      <c r="I972" t="str">
        <f t="shared" ca="1" si="140"/>
        <v>CL505</v>
      </c>
      <c r="J972" t="str">
        <f t="shared" ca="1" si="141"/>
        <v>Client 505</v>
      </c>
      <c r="K972" t="str">
        <f t="shared" ca="1" si="142"/>
        <v>MK5</v>
      </c>
      <c r="L972" t="str">
        <f ca="1">VLOOKUP(K972,Markets!$C$4:$D981,2)</f>
        <v>Malaysia</v>
      </c>
      <c r="M972" t="str">
        <f t="shared" ca="1" si="143"/>
        <v>RL1</v>
      </c>
      <c r="N972" t="str">
        <f ca="1">VLOOKUP(M972,Role!$C$4:$D$5,2)</f>
        <v>Backup</v>
      </c>
    </row>
    <row r="973" spans="1:14" x14ac:dyDescent="0.2">
      <c r="A973">
        <f t="shared" ca="1" si="135"/>
        <v>18</v>
      </c>
      <c r="B973">
        <f t="shared" ca="1" si="136"/>
        <v>526</v>
      </c>
      <c r="C973">
        <f t="shared" ca="1" si="137"/>
        <v>0</v>
      </c>
      <c r="D973">
        <f t="shared" ca="1" si="138"/>
        <v>1</v>
      </c>
      <c r="F973" t="str">
        <f t="shared" ca="1" si="139"/>
        <v>TR18</v>
      </c>
      <c r="G973" t="str">
        <f ca="1">VLOOKUP(F973,Traders!$C$4:$E$103,2)</f>
        <v>Daniel Dunkley</v>
      </c>
      <c r="H973" t="str">
        <f ca="1">VLOOKUP(VLOOKUP(F973,Traders!$C$4:$E$103,3),Desks!$C$4:$D982,2)</f>
        <v>Desk 8</v>
      </c>
      <c r="I973" t="str">
        <f t="shared" ca="1" si="140"/>
        <v>CL526</v>
      </c>
      <c r="J973" t="str">
        <f t="shared" ca="1" si="141"/>
        <v>Client 526</v>
      </c>
      <c r="K973" t="str">
        <f t="shared" ca="1" si="142"/>
        <v>MK0</v>
      </c>
      <c r="L973" t="str">
        <f ca="1">VLOOKUP(K973,Markets!$C$4:$D982,2)</f>
        <v>Japan</v>
      </c>
      <c r="M973" t="str">
        <f t="shared" ca="1" si="143"/>
        <v>RL1</v>
      </c>
      <c r="N973" t="str">
        <f ca="1">VLOOKUP(M973,Role!$C$4:$D$5,2)</f>
        <v>Backup</v>
      </c>
    </row>
    <row r="974" spans="1:14" x14ac:dyDescent="0.2">
      <c r="A974">
        <f t="shared" ca="1" si="135"/>
        <v>12</v>
      </c>
      <c r="B974">
        <f t="shared" ca="1" si="136"/>
        <v>454</v>
      </c>
      <c r="C974">
        <f t="shared" ca="1" si="137"/>
        <v>2</v>
      </c>
      <c r="D974">
        <f t="shared" ca="1" si="138"/>
        <v>0</v>
      </c>
      <c r="F974" t="str">
        <f t="shared" ca="1" si="139"/>
        <v>TR12</v>
      </c>
      <c r="G974" t="str">
        <f ca="1">VLOOKUP(F974,Traders!$C$4:$E$103,2)</f>
        <v>Kia Morrison</v>
      </c>
      <c r="H974" t="str">
        <f ca="1">VLOOKUP(VLOOKUP(F974,Traders!$C$4:$E$103,3),Desks!$C$4:$D983,2)</f>
        <v>Desk 2</v>
      </c>
      <c r="I974" t="str">
        <f t="shared" ca="1" si="140"/>
        <v>CL454</v>
      </c>
      <c r="J974" t="str">
        <f t="shared" ca="1" si="141"/>
        <v>Client 454</v>
      </c>
      <c r="K974" t="str">
        <f t="shared" ca="1" si="142"/>
        <v>MK2</v>
      </c>
      <c r="L974" t="str">
        <f ca="1">VLOOKUP(K974,Markets!$C$4:$D983,2)</f>
        <v>China</v>
      </c>
      <c r="M974" t="str">
        <f t="shared" ca="1" si="143"/>
        <v>RL0</v>
      </c>
      <c r="N974" t="str">
        <f ca="1">VLOOKUP(M974,Role!$C$4:$D$5,2)</f>
        <v>Primary</v>
      </c>
    </row>
    <row r="975" spans="1:14" x14ac:dyDescent="0.2">
      <c r="A975">
        <f t="shared" ca="1" si="135"/>
        <v>87</v>
      </c>
      <c r="B975">
        <f t="shared" ca="1" si="136"/>
        <v>307</v>
      </c>
      <c r="C975">
        <f t="shared" ca="1" si="137"/>
        <v>6</v>
      </c>
      <c r="D975">
        <f t="shared" ca="1" si="138"/>
        <v>0</v>
      </c>
      <c r="F975" t="str">
        <f t="shared" ca="1" si="139"/>
        <v>TR87</v>
      </c>
      <c r="G975" t="str">
        <f ca="1">VLOOKUP(F975,Traders!$C$4:$E$103,2)</f>
        <v>Jena Barclay</v>
      </c>
      <c r="H975" t="str">
        <f ca="1">VLOOKUP(VLOOKUP(F975,Traders!$C$4:$E$103,3),Desks!$C$4:$D984,2)</f>
        <v>Desk 7</v>
      </c>
      <c r="I975" t="str">
        <f t="shared" ca="1" si="140"/>
        <v>CL307</v>
      </c>
      <c r="J975" t="str">
        <f t="shared" ca="1" si="141"/>
        <v>Client 307</v>
      </c>
      <c r="K975" t="str">
        <f t="shared" ca="1" si="142"/>
        <v>MK6</v>
      </c>
      <c r="L975" t="str">
        <f ca="1">VLOOKUP(K975,Markets!$C$4:$D984,2)</f>
        <v>Australia</v>
      </c>
      <c r="M975" t="str">
        <f t="shared" ca="1" si="143"/>
        <v>RL0</v>
      </c>
      <c r="N975" t="str">
        <f ca="1">VLOOKUP(M975,Role!$C$4:$D$5,2)</f>
        <v>Primary</v>
      </c>
    </row>
    <row r="976" spans="1:14" x14ac:dyDescent="0.2">
      <c r="A976">
        <f t="shared" ca="1" si="135"/>
        <v>68</v>
      </c>
      <c r="B976">
        <f t="shared" ca="1" si="136"/>
        <v>532</v>
      </c>
      <c r="C976">
        <f t="shared" ca="1" si="137"/>
        <v>3</v>
      </c>
      <c r="D976">
        <f t="shared" ca="1" si="138"/>
        <v>1</v>
      </c>
      <c r="F976" t="str">
        <f t="shared" ca="1" si="139"/>
        <v>TR68</v>
      </c>
      <c r="G976" t="str">
        <f ca="1">VLOOKUP(F976,Traders!$C$4:$E$103,2)</f>
        <v>Myron Gutierrez</v>
      </c>
      <c r="H976" t="str">
        <f ca="1">VLOOKUP(VLOOKUP(F976,Traders!$C$4:$E$103,3),Desks!$C$4:$D985,2)</f>
        <v>Desk 8</v>
      </c>
      <c r="I976" t="str">
        <f t="shared" ca="1" si="140"/>
        <v>CL532</v>
      </c>
      <c r="J976" t="str">
        <f t="shared" ca="1" si="141"/>
        <v>Client 532</v>
      </c>
      <c r="K976" t="str">
        <f t="shared" ca="1" si="142"/>
        <v>MK3</v>
      </c>
      <c r="L976" t="str">
        <f ca="1">VLOOKUP(K976,Markets!$C$4:$D985,2)</f>
        <v>Singapore</v>
      </c>
      <c r="M976" t="str">
        <f t="shared" ca="1" si="143"/>
        <v>RL1</v>
      </c>
      <c r="N976" t="str">
        <f ca="1">VLOOKUP(M976,Role!$C$4:$D$5,2)</f>
        <v>Backup</v>
      </c>
    </row>
    <row r="977" spans="1:14" x14ac:dyDescent="0.2">
      <c r="A977">
        <f t="shared" ca="1" si="135"/>
        <v>20</v>
      </c>
      <c r="B977">
        <f t="shared" ca="1" si="136"/>
        <v>453</v>
      </c>
      <c r="C977">
        <f t="shared" ca="1" si="137"/>
        <v>8</v>
      </c>
      <c r="D977">
        <f t="shared" ca="1" si="138"/>
        <v>0</v>
      </c>
      <c r="F977" t="str">
        <f t="shared" ca="1" si="139"/>
        <v>TR20</v>
      </c>
      <c r="G977" t="str">
        <f ca="1">VLOOKUP(F977,Traders!$C$4:$E$103,2)</f>
        <v>Teigan Greig</v>
      </c>
      <c r="H977" t="str">
        <f ca="1">VLOOKUP(VLOOKUP(F977,Traders!$C$4:$E$103,3),Desks!$C$4:$D986,2)</f>
        <v>Desk 0</v>
      </c>
      <c r="I977" t="str">
        <f t="shared" ca="1" si="140"/>
        <v>CL453</v>
      </c>
      <c r="J977" t="str">
        <f t="shared" ca="1" si="141"/>
        <v>Client 453</v>
      </c>
      <c r="K977" t="str">
        <f t="shared" ca="1" si="142"/>
        <v>MK8</v>
      </c>
      <c r="L977" t="str">
        <f ca="1">VLOOKUP(K977,Markets!$C$4:$D986,2)</f>
        <v>India</v>
      </c>
      <c r="M977" t="str">
        <f t="shared" ca="1" si="143"/>
        <v>RL0</v>
      </c>
      <c r="N977" t="str">
        <f ca="1">VLOOKUP(M977,Role!$C$4:$D$5,2)</f>
        <v>Primary</v>
      </c>
    </row>
    <row r="978" spans="1:14" x14ac:dyDescent="0.2">
      <c r="A978">
        <f t="shared" ca="1" si="135"/>
        <v>21</v>
      </c>
      <c r="B978">
        <f t="shared" ca="1" si="136"/>
        <v>290</v>
      </c>
      <c r="C978">
        <f t="shared" ca="1" si="137"/>
        <v>2</v>
      </c>
      <c r="D978">
        <f t="shared" ca="1" si="138"/>
        <v>1</v>
      </c>
      <c r="F978" t="str">
        <f t="shared" ca="1" si="139"/>
        <v>TR21</v>
      </c>
      <c r="G978" t="str">
        <f ca="1">VLOOKUP(F978,Traders!$C$4:$E$103,2)</f>
        <v>Yvette Mckeown</v>
      </c>
      <c r="H978" t="str">
        <f ca="1">VLOOKUP(VLOOKUP(F978,Traders!$C$4:$E$103,3),Desks!$C$4:$D987,2)</f>
        <v>Desk 1</v>
      </c>
      <c r="I978" t="str">
        <f t="shared" ca="1" si="140"/>
        <v>CL290</v>
      </c>
      <c r="J978" t="str">
        <f t="shared" ca="1" si="141"/>
        <v>Client 290</v>
      </c>
      <c r="K978" t="str">
        <f t="shared" ca="1" si="142"/>
        <v>MK2</v>
      </c>
      <c r="L978" t="str">
        <f ca="1">VLOOKUP(K978,Markets!$C$4:$D987,2)</f>
        <v>China</v>
      </c>
      <c r="M978" t="str">
        <f t="shared" ca="1" si="143"/>
        <v>RL1</v>
      </c>
      <c r="N978" t="str">
        <f ca="1">VLOOKUP(M978,Role!$C$4:$D$5,2)</f>
        <v>Backup</v>
      </c>
    </row>
    <row r="979" spans="1:14" x14ac:dyDescent="0.2">
      <c r="A979">
        <f t="shared" ca="1" si="135"/>
        <v>95</v>
      </c>
      <c r="B979">
        <f t="shared" ca="1" si="136"/>
        <v>177</v>
      </c>
      <c r="C979">
        <f t="shared" ca="1" si="137"/>
        <v>5</v>
      </c>
      <c r="D979">
        <f t="shared" ca="1" si="138"/>
        <v>0</v>
      </c>
      <c r="F979" t="str">
        <f t="shared" ca="1" si="139"/>
        <v>TR95</v>
      </c>
      <c r="G979" t="str">
        <f ca="1">VLOOKUP(F979,Traders!$C$4:$E$103,2)</f>
        <v>Alara Richards</v>
      </c>
      <c r="H979" t="str">
        <f ca="1">VLOOKUP(VLOOKUP(F979,Traders!$C$4:$E$103,3),Desks!$C$4:$D988,2)</f>
        <v>Desk 5</v>
      </c>
      <c r="I979" t="str">
        <f t="shared" ca="1" si="140"/>
        <v>CL177</v>
      </c>
      <c r="J979" t="str">
        <f t="shared" ca="1" si="141"/>
        <v>Client 177</v>
      </c>
      <c r="K979" t="str">
        <f t="shared" ca="1" si="142"/>
        <v>MK5</v>
      </c>
      <c r="L979" t="str">
        <f ca="1">VLOOKUP(K979,Markets!$C$4:$D988,2)</f>
        <v>Malaysia</v>
      </c>
      <c r="M979" t="str">
        <f t="shared" ca="1" si="143"/>
        <v>RL0</v>
      </c>
      <c r="N979" t="str">
        <f ca="1">VLOOKUP(M979,Role!$C$4:$D$5,2)</f>
        <v>Primary</v>
      </c>
    </row>
    <row r="980" spans="1:14" x14ac:dyDescent="0.2">
      <c r="A980">
        <f t="shared" ca="1" si="135"/>
        <v>15</v>
      </c>
      <c r="B980">
        <f t="shared" ca="1" si="136"/>
        <v>721</v>
      </c>
      <c r="C980">
        <f t="shared" ca="1" si="137"/>
        <v>0</v>
      </c>
      <c r="D980">
        <f t="shared" ca="1" si="138"/>
        <v>0</v>
      </c>
      <c r="F980" t="str">
        <f t="shared" ca="1" si="139"/>
        <v>TR15</v>
      </c>
      <c r="G980" t="str">
        <f ca="1">VLOOKUP(F980,Traders!$C$4:$E$103,2)</f>
        <v>Syed Galvan</v>
      </c>
      <c r="H980" t="str">
        <f ca="1">VLOOKUP(VLOOKUP(F980,Traders!$C$4:$E$103,3),Desks!$C$4:$D989,2)</f>
        <v>Desk 5</v>
      </c>
      <c r="I980" t="str">
        <f t="shared" ca="1" si="140"/>
        <v>CL721</v>
      </c>
      <c r="J980" t="str">
        <f t="shared" ca="1" si="141"/>
        <v>Client 721</v>
      </c>
      <c r="K980" t="str">
        <f t="shared" ca="1" si="142"/>
        <v>MK0</v>
      </c>
      <c r="L980" t="str">
        <f ca="1">VLOOKUP(K980,Markets!$C$4:$D989,2)</f>
        <v>Japan</v>
      </c>
      <c r="M980" t="str">
        <f t="shared" ca="1" si="143"/>
        <v>RL0</v>
      </c>
      <c r="N980" t="str">
        <f ca="1">VLOOKUP(M980,Role!$C$4:$D$5,2)</f>
        <v>Primary</v>
      </c>
    </row>
    <row r="981" spans="1:14" x14ac:dyDescent="0.2">
      <c r="A981">
        <f t="shared" ca="1" si="135"/>
        <v>43</v>
      </c>
      <c r="B981">
        <f t="shared" ca="1" si="136"/>
        <v>598</v>
      </c>
      <c r="C981">
        <f t="shared" ca="1" si="137"/>
        <v>9</v>
      </c>
      <c r="D981">
        <f t="shared" ca="1" si="138"/>
        <v>1</v>
      </c>
      <c r="F981" t="str">
        <f t="shared" ca="1" si="139"/>
        <v>TR43</v>
      </c>
      <c r="G981" t="str">
        <f ca="1">VLOOKUP(F981,Traders!$C$4:$E$103,2)</f>
        <v>Kai Bauer</v>
      </c>
      <c r="H981" t="str">
        <f ca="1">VLOOKUP(VLOOKUP(F981,Traders!$C$4:$E$103,3),Desks!$C$4:$D990,2)</f>
        <v>Desk 3</v>
      </c>
      <c r="I981" t="str">
        <f t="shared" ca="1" si="140"/>
        <v>CL598</v>
      </c>
      <c r="J981" t="str">
        <f t="shared" ca="1" si="141"/>
        <v>Client 598</v>
      </c>
      <c r="K981" t="str">
        <f t="shared" ca="1" si="142"/>
        <v>MK9</v>
      </c>
      <c r="L981" t="str">
        <f ca="1">VLOOKUP(K981,Markets!$C$4:$D990,2)</f>
        <v>New Zealand</v>
      </c>
      <c r="M981" t="str">
        <f t="shared" ca="1" si="143"/>
        <v>RL1</v>
      </c>
      <c r="N981" t="str">
        <f ca="1">VLOOKUP(M981,Role!$C$4:$D$5,2)</f>
        <v>Backup</v>
      </c>
    </row>
    <row r="982" spans="1:14" x14ac:dyDescent="0.2">
      <c r="A982">
        <f t="shared" ca="1" si="135"/>
        <v>73</v>
      </c>
      <c r="B982">
        <f t="shared" ca="1" si="136"/>
        <v>479</v>
      </c>
      <c r="C982">
        <f t="shared" ca="1" si="137"/>
        <v>6</v>
      </c>
      <c r="D982">
        <f t="shared" ca="1" si="138"/>
        <v>1</v>
      </c>
      <c r="F982" t="str">
        <f t="shared" ca="1" si="139"/>
        <v>TR73</v>
      </c>
      <c r="G982" t="str">
        <f ca="1">VLOOKUP(F982,Traders!$C$4:$E$103,2)</f>
        <v>Bridie Bannister</v>
      </c>
      <c r="H982" t="str">
        <f ca="1">VLOOKUP(VLOOKUP(F982,Traders!$C$4:$E$103,3),Desks!$C$4:$D991,2)</f>
        <v>Desk 3</v>
      </c>
      <c r="I982" t="str">
        <f t="shared" ca="1" si="140"/>
        <v>CL479</v>
      </c>
      <c r="J982" t="str">
        <f t="shared" ca="1" si="141"/>
        <v>Client 479</v>
      </c>
      <c r="K982" t="str">
        <f t="shared" ca="1" si="142"/>
        <v>MK6</v>
      </c>
      <c r="L982" t="str">
        <f ca="1">VLOOKUP(K982,Markets!$C$4:$D991,2)</f>
        <v>Australia</v>
      </c>
      <c r="M982" t="str">
        <f t="shared" ca="1" si="143"/>
        <v>RL1</v>
      </c>
      <c r="N982" t="str">
        <f ca="1">VLOOKUP(M982,Role!$C$4:$D$5,2)</f>
        <v>Backup</v>
      </c>
    </row>
    <row r="983" spans="1:14" x14ac:dyDescent="0.2">
      <c r="A983">
        <f t="shared" ca="1" si="135"/>
        <v>86</v>
      </c>
      <c r="B983">
        <f t="shared" ca="1" si="136"/>
        <v>984</v>
      </c>
      <c r="C983">
        <f t="shared" ca="1" si="137"/>
        <v>8</v>
      </c>
      <c r="D983">
        <f t="shared" ca="1" si="138"/>
        <v>0</v>
      </c>
      <c r="F983" t="str">
        <f t="shared" ca="1" si="139"/>
        <v>TR86</v>
      </c>
      <c r="G983" t="str">
        <f ca="1">VLOOKUP(F983,Traders!$C$4:$E$103,2)</f>
        <v>Marianna Weaver</v>
      </c>
      <c r="H983" t="str">
        <f ca="1">VLOOKUP(VLOOKUP(F983,Traders!$C$4:$E$103,3),Desks!$C$4:$D992,2)</f>
        <v>Desk 6</v>
      </c>
      <c r="I983" t="str">
        <f t="shared" ca="1" si="140"/>
        <v>CL984</v>
      </c>
      <c r="J983" t="str">
        <f t="shared" ca="1" si="141"/>
        <v>Client 984</v>
      </c>
      <c r="K983" t="str">
        <f t="shared" ca="1" si="142"/>
        <v>MK8</v>
      </c>
      <c r="L983" t="str">
        <f ca="1">VLOOKUP(K983,Markets!$C$4:$D992,2)</f>
        <v>India</v>
      </c>
      <c r="M983" t="str">
        <f t="shared" ca="1" si="143"/>
        <v>RL0</v>
      </c>
      <c r="N983" t="str">
        <f ca="1">VLOOKUP(M983,Role!$C$4:$D$5,2)</f>
        <v>Primary</v>
      </c>
    </row>
    <row r="984" spans="1:14" x14ac:dyDescent="0.2">
      <c r="A984">
        <f t="shared" ca="1" si="135"/>
        <v>99</v>
      </c>
      <c r="B984">
        <f t="shared" ca="1" si="136"/>
        <v>466</v>
      </c>
      <c r="C984">
        <f t="shared" ca="1" si="137"/>
        <v>5</v>
      </c>
      <c r="D984">
        <f t="shared" ca="1" si="138"/>
        <v>0</v>
      </c>
      <c r="F984" t="str">
        <f t="shared" ca="1" si="139"/>
        <v>TR99</v>
      </c>
      <c r="G984" t="str">
        <f ca="1">VLOOKUP(F984,Traders!$C$4:$E$103,2)</f>
        <v>Keeleigh Mosley</v>
      </c>
      <c r="H984" t="str">
        <f ca="1">VLOOKUP(VLOOKUP(F984,Traders!$C$4:$E$103,3),Desks!$C$4:$D993,2)</f>
        <v>Desk 9</v>
      </c>
      <c r="I984" t="str">
        <f t="shared" ca="1" si="140"/>
        <v>CL466</v>
      </c>
      <c r="J984" t="str">
        <f t="shared" ca="1" si="141"/>
        <v>Client 466</v>
      </c>
      <c r="K984" t="str">
        <f t="shared" ca="1" si="142"/>
        <v>MK5</v>
      </c>
      <c r="L984" t="str">
        <f ca="1">VLOOKUP(K984,Markets!$C$4:$D993,2)</f>
        <v>Malaysia</v>
      </c>
      <c r="M984" t="str">
        <f t="shared" ca="1" si="143"/>
        <v>RL0</v>
      </c>
      <c r="N984" t="str">
        <f ca="1">VLOOKUP(M984,Role!$C$4:$D$5,2)</f>
        <v>Primary</v>
      </c>
    </row>
    <row r="985" spans="1:14" x14ac:dyDescent="0.2">
      <c r="A985">
        <f t="shared" ca="1" si="135"/>
        <v>37</v>
      </c>
      <c r="B985">
        <f t="shared" ca="1" si="136"/>
        <v>555</v>
      </c>
      <c r="C985">
        <f t="shared" ca="1" si="137"/>
        <v>3</v>
      </c>
      <c r="D985">
        <f t="shared" ca="1" si="138"/>
        <v>1</v>
      </c>
      <c r="F985" t="str">
        <f t="shared" ca="1" si="139"/>
        <v>TR37</v>
      </c>
      <c r="G985" t="str">
        <f ca="1">VLOOKUP(F985,Traders!$C$4:$E$103,2)</f>
        <v>Katelyn Nelson</v>
      </c>
      <c r="H985" t="str">
        <f ca="1">VLOOKUP(VLOOKUP(F985,Traders!$C$4:$E$103,3),Desks!$C$4:$D994,2)</f>
        <v>Desk 7</v>
      </c>
      <c r="I985" t="str">
        <f t="shared" ca="1" si="140"/>
        <v>CL555</v>
      </c>
      <c r="J985" t="str">
        <f t="shared" ca="1" si="141"/>
        <v>Client 555</v>
      </c>
      <c r="K985" t="str">
        <f t="shared" ca="1" si="142"/>
        <v>MK3</v>
      </c>
      <c r="L985" t="str">
        <f ca="1">VLOOKUP(K985,Markets!$C$4:$D994,2)</f>
        <v>Singapore</v>
      </c>
      <c r="M985" t="str">
        <f t="shared" ca="1" si="143"/>
        <v>RL1</v>
      </c>
      <c r="N985" t="str">
        <f ca="1">VLOOKUP(M985,Role!$C$4:$D$5,2)</f>
        <v>Backup</v>
      </c>
    </row>
    <row r="986" spans="1:14" x14ac:dyDescent="0.2">
      <c r="A986">
        <f t="shared" ca="1" si="135"/>
        <v>74</v>
      </c>
      <c r="B986">
        <f t="shared" ca="1" si="136"/>
        <v>15</v>
      </c>
      <c r="C986">
        <f t="shared" ca="1" si="137"/>
        <v>1</v>
      </c>
      <c r="D986">
        <f t="shared" ca="1" si="138"/>
        <v>1</v>
      </c>
      <c r="F986" t="str">
        <f t="shared" ca="1" si="139"/>
        <v>TR74</v>
      </c>
      <c r="G986" t="str">
        <f ca="1">VLOOKUP(F986,Traders!$C$4:$E$103,2)</f>
        <v>Mehreen Guevara</v>
      </c>
      <c r="H986" t="str">
        <f ca="1">VLOOKUP(VLOOKUP(F986,Traders!$C$4:$E$103,3),Desks!$C$4:$D995,2)</f>
        <v>Desk 4</v>
      </c>
      <c r="I986" t="str">
        <f t="shared" ca="1" si="140"/>
        <v>CL15</v>
      </c>
      <c r="J986" t="str">
        <f t="shared" ca="1" si="141"/>
        <v>Client 15</v>
      </c>
      <c r="K986" t="str">
        <f t="shared" ca="1" si="142"/>
        <v>MK1</v>
      </c>
      <c r="L986" t="str">
        <f ca="1">VLOOKUP(K986,Markets!$C$4:$D995,2)</f>
        <v>Hong Kong</v>
      </c>
      <c r="M986" t="str">
        <f t="shared" ca="1" si="143"/>
        <v>RL1</v>
      </c>
      <c r="N986" t="str">
        <f ca="1">VLOOKUP(M986,Role!$C$4:$D$5,2)</f>
        <v>Backup</v>
      </c>
    </row>
    <row r="987" spans="1:14" x14ac:dyDescent="0.2">
      <c r="A987">
        <f t="shared" ca="1" si="135"/>
        <v>44</v>
      </c>
      <c r="B987">
        <f t="shared" ca="1" si="136"/>
        <v>386</v>
      </c>
      <c r="C987">
        <f t="shared" ca="1" si="137"/>
        <v>4</v>
      </c>
      <c r="D987">
        <f t="shared" ca="1" si="138"/>
        <v>0</v>
      </c>
      <c r="F987" t="str">
        <f t="shared" ca="1" si="139"/>
        <v>TR44</v>
      </c>
      <c r="G987" t="str">
        <f ca="1">VLOOKUP(F987,Traders!$C$4:$E$103,2)</f>
        <v>Briony Franco</v>
      </c>
      <c r="H987" t="str">
        <f ca="1">VLOOKUP(VLOOKUP(F987,Traders!$C$4:$E$103,3),Desks!$C$4:$D996,2)</f>
        <v>Desk 4</v>
      </c>
      <c r="I987" t="str">
        <f t="shared" ca="1" si="140"/>
        <v>CL386</v>
      </c>
      <c r="J987" t="str">
        <f t="shared" ca="1" si="141"/>
        <v>Client 386</v>
      </c>
      <c r="K987" t="str">
        <f t="shared" ca="1" si="142"/>
        <v>MK4</v>
      </c>
      <c r="L987" t="str">
        <f ca="1">VLOOKUP(K987,Markets!$C$4:$D996,2)</f>
        <v>Korea</v>
      </c>
      <c r="M987" t="str">
        <f t="shared" ca="1" si="143"/>
        <v>RL0</v>
      </c>
      <c r="N987" t="str">
        <f ca="1">VLOOKUP(M987,Role!$C$4:$D$5,2)</f>
        <v>Primary</v>
      </c>
    </row>
    <row r="988" spans="1:14" x14ac:dyDescent="0.2">
      <c r="A988">
        <f t="shared" ca="1" si="135"/>
        <v>11</v>
      </c>
      <c r="B988">
        <f t="shared" ca="1" si="136"/>
        <v>112</v>
      </c>
      <c r="C988">
        <f t="shared" ca="1" si="137"/>
        <v>6</v>
      </c>
      <c r="D988">
        <f t="shared" ca="1" si="138"/>
        <v>1</v>
      </c>
      <c r="F988" t="str">
        <f t="shared" ca="1" si="139"/>
        <v>TR11</v>
      </c>
      <c r="G988" t="str">
        <f ca="1">VLOOKUP(F988,Traders!$C$4:$E$103,2)</f>
        <v>Mai Cannon</v>
      </c>
      <c r="H988" t="str">
        <f ca="1">VLOOKUP(VLOOKUP(F988,Traders!$C$4:$E$103,3),Desks!$C$4:$D997,2)</f>
        <v>Desk 1</v>
      </c>
      <c r="I988" t="str">
        <f t="shared" ca="1" si="140"/>
        <v>CL112</v>
      </c>
      <c r="J988" t="str">
        <f t="shared" ca="1" si="141"/>
        <v>Client 112</v>
      </c>
      <c r="K988" t="str">
        <f t="shared" ca="1" si="142"/>
        <v>MK6</v>
      </c>
      <c r="L988" t="str">
        <f ca="1">VLOOKUP(K988,Markets!$C$4:$D997,2)</f>
        <v>Australia</v>
      </c>
      <c r="M988" t="str">
        <f t="shared" ca="1" si="143"/>
        <v>RL1</v>
      </c>
      <c r="N988" t="str">
        <f ca="1">VLOOKUP(M988,Role!$C$4:$D$5,2)</f>
        <v>Backup</v>
      </c>
    </row>
    <row r="989" spans="1:14" x14ac:dyDescent="0.2">
      <c r="A989">
        <f t="shared" ca="1" si="135"/>
        <v>69</v>
      </c>
      <c r="B989">
        <f t="shared" ca="1" si="136"/>
        <v>505</v>
      </c>
      <c r="C989">
        <f t="shared" ca="1" si="137"/>
        <v>7</v>
      </c>
      <c r="D989">
        <f t="shared" ca="1" si="138"/>
        <v>1</v>
      </c>
      <c r="F989" t="str">
        <f t="shared" ca="1" si="139"/>
        <v>TR69</v>
      </c>
      <c r="G989" t="str">
        <f ca="1">VLOOKUP(F989,Traders!$C$4:$E$103,2)</f>
        <v>Amiyah Gilmour</v>
      </c>
      <c r="H989" t="str">
        <f ca="1">VLOOKUP(VLOOKUP(F989,Traders!$C$4:$E$103,3),Desks!$C$4:$D998,2)</f>
        <v>Desk 9</v>
      </c>
      <c r="I989" t="str">
        <f t="shared" ca="1" si="140"/>
        <v>CL505</v>
      </c>
      <c r="J989" t="str">
        <f t="shared" ca="1" si="141"/>
        <v>Client 505</v>
      </c>
      <c r="K989" t="str">
        <f t="shared" ca="1" si="142"/>
        <v>MK7</v>
      </c>
      <c r="L989" t="str">
        <f ca="1">VLOOKUP(K989,Markets!$C$4:$D998,2)</f>
        <v>Taiwan</v>
      </c>
      <c r="M989" t="str">
        <f t="shared" ca="1" si="143"/>
        <v>RL1</v>
      </c>
      <c r="N989" t="str">
        <f ca="1">VLOOKUP(M989,Role!$C$4:$D$5,2)</f>
        <v>Backup</v>
      </c>
    </row>
    <row r="990" spans="1:14" x14ac:dyDescent="0.2">
      <c r="A990">
        <f t="shared" ca="1" si="135"/>
        <v>59</v>
      </c>
      <c r="B990">
        <f t="shared" ca="1" si="136"/>
        <v>16</v>
      </c>
      <c r="C990">
        <f t="shared" ca="1" si="137"/>
        <v>1</v>
      </c>
      <c r="D990">
        <f t="shared" ca="1" si="138"/>
        <v>0</v>
      </c>
      <c r="F990" t="str">
        <f t="shared" ca="1" si="139"/>
        <v>TR59</v>
      </c>
      <c r="G990" t="str">
        <f ca="1">VLOOKUP(F990,Traders!$C$4:$E$103,2)</f>
        <v>Laiba Norman</v>
      </c>
      <c r="H990" t="str">
        <f ca="1">VLOOKUP(VLOOKUP(F990,Traders!$C$4:$E$103,3),Desks!$C$4:$D999,2)</f>
        <v>Desk 9</v>
      </c>
      <c r="I990" t="str">
        <f t="shared" ca="1" si="140"/>
        <v>CL16</v>
      </c>
      <c r="J990" t="str">
        <f t="shared" ca="1" si="141"/>
        <v>Client 16</v>
      </c>
      <c r="K990" t="str">
        <f t="shared" ca="1" si="142"/>
        <v>MK1</v>
      </c>
      <c r="L990" t="str">
        <f ca="1">VLOOKUP(K990,Markets!$C$4:$D999,2)</f>
        <v>Hong Kong</v>
      </c>
      <c r="M990" t="str">
        <f t="shared" ca="1" si="143"/>
        <v>RL0</v>
      </c>
      <c r="N990" t="str">
        <f ca="1">VLOOKUP(M990,Role!$C$4:$D$5,2)</f>
        <v>Primary</v>
      </c>
    </row>
    <row r="991" spans="1:14" x14ac:dyDescent="0.2">
      <c r="A991">
        <f t="shared" ca="1" si="135"/>
        <v>85</v>
      </c>
      <c r="B991">
        <f t="shared" ca="1" si="136"/>
        <v>837</v>
      </c>
      <c r="C991">
        <f t="shared" ca="1" si="137"/>
        <v>7</v>
      </c>
      <c r="D991">
        <f t="shared" ca="1" si="138"/>
        <v>1</v>
      </c>
      <c r="F991" t="str">
        <f t="shared" ca="1" si="139"/>
        <v>TR85</v>
      </c>
      <c r="G991" t="str">
        <f ca="1">VLOOKUP(F991,Traders!$C$4:$E$103,2)</f>
        <v>Conor Castillo</v>
      </c>
      <c r="H991" t="str">
        <f ca="1">VLOOKUP(VLOOKUP(F991,Traders!$C$4:$E$103,3),Desks!$C$4:$D1000,2)</f>
        <v>Desk 5</v>
      </c>
      <c r="I991" t="str">
        <f t="shared" ca="1" si="140"/>
        <v>CL837</v>
      </c>
      <c r="J991" t="str">
        <f t="shared" ca="1" si="141"/>
        <v>Client 837</v>
      </c>
      <c r="K991" t="str">
        <f t="shared" ca="1" si="142"/>
        <v>MK7</v>
      </c>
      <c r="L991" t="str">
        <f ca="1">VLOOKUP(K991,Markets!$C$4:$D1000,2)</f>
        <v>Taiwan</v>
      </c>
      <c r="M991" t="str">
        <f t="shared" ca="1" si="143"/>
        <v>RL1</v>
      </c>
      <c r="N991" t="str">
        <f ca="1">VLOOKUP(M991,Role!$C$4:$D$5,2)</f>
        <v>Backup</v>
      </c>
    </row>
    <row r="992" spans="1:14" x14ac:dyDescent="0.2">
      <c r="A992">
        <f t="shared" ca="1" si="135"/>
        <v>44</v>
      </c>
      <c r="B992">
        <f t="shared" ca="1" si="136"/>
        <v>7</v>
      </c>
      <c r="C992">
        <f t="shared" ca="1" si="137"/>
        <v>0</v>
      </c>
      <c r="D992">
        <f t="shared" ca="1" si="138"/>
        <v>0</v>
      </c>
      <c r="F992" t="str">
        <f t="shared" ca="1" si="139"/>
        <v>TR44</v>
      </c>
      <c r="G992" t="str">
        <f ca="1">VLOOKUP(F992,Traders!$C$4:$E$103,2)</f>
        <v>Briony Franco</v>
      </c>
      <c r="H992" t="str">
        <f ca="1">VLOOKUP(VLOOKUP(F992,Traders!$C$4:$E$103,3),Desks!$C$4:$D1001,2)</f>
        <v>Desk 4</v>
      </c>
      <c r="I992" t="str">
        <f t="shared" ca="1" si="140"/>
        <v>CL7</v>
      </c>
      <c r="J992" t="str">
        <f t="shared" ca="1" si="141"/>
        <v>Client 7</v>
      </c>
      <c r="K992" t="str">
        <f t="shared" ca="1" si="142"/>
        <v>MK0</v>
      </c>
      <c r="L992" t="str">
        <f ca="1">VLOOKUP(K992,Markets!$C$4:$D1001,2)</f>
        <v>Japan</v>
      </c>
      <c r="M992" t="str">
        <f t="shared" ca="1" si="143"/>
        <v>RL0</v>
      </c>
      <c r="N992" t="str">
        <f ca="1">VLOOKUP(M992,Role!$C$4:$D$5,2)</f>
        <v>Primary</v>
      </c>
    </row>
    <row r="993" spans="1:14" x14ac:dyDescent="0.2">
      <c r="A993">
        <f t="shared" ca="1" si="135"/>
        <v>44</v>
      </c>
      <c r="B993">
        <f t="shared" ca="1" si="136"/>
        <v>811</v>
      </c>
      <c r="C993">
        <f t="shared" ca="1" si="137"/>
        <v>3</v>
      </c>
      <c r="D993">
        <f t="shared" ca="1" si="138"/>
        <v>1</v>
      </c>
      <c r="F993" t="str">
        <f t="shared" ca="1" si="139"/>
        <v>TR44</v>
      </c>
      <c r="G993" t="str">
        <f ca="1">VLOOKUP(F993,Traders!$C$4:$E$103,2)</f>
        <v>Briony Franco</v>
      </c>
      <c r="H993" t="str">
        <f ca="1">VLOOKUP(VLOOKUP(F993,Traders!$C$4:$E$103,3),Desks!$C$4:$D1002,2)</f>
        <v>Desk 4</v>
      </c>
      <c r="I993" t="str">
        <f t="shared" ca="1" si="140"/>
        <v>CL811</v>
      </c>
      <c r="J993" t="str">
        <f t="shared" ca="1" si="141"/>
        <v>Client 811</v>
      </c>
      <c r="K993" t="str">
        <f t="shared" ca="1" si="142"/>
        <v>MK3</v>
      </c>
      <c r="L993" t="str">
        <f ca="1">VLOOKUP(K993,Markets!$C$4:$D1002,2)</f>
        <v>Singapore</v>
      </c>
      <c r="M993" t="str">
        <f t="shared" ca="1" si="143"/>
        <v>RL1</v>
      </c>
      <c r="N993" t="str">
        <f ca="1">VLOOKUP(M993,Role!$C$4:$D$5,2)</f>
        <v>Backup</v>
      </c>
    </row>
    <row r="994" spans="1:14" x14ac:dyDescent="0.2">
      <c r="A994">
        <f t="shared" ca="1" si="135"/>
        <v>58</v>
      </c>
      <c r="B994">
        <f t="shared" ca="1" si="136"/>
        <v>476</v>
      </c>
      <c r="C994">
        <f t="shared" ca="1" si="137"/>
        <v>4</v>
      </c>
      <c r="D994">
        <f t="shared" ca="1" si="138"/>
        <v>0</v>
      </c>
      <c r="F994" t="str">
        <f t="shared" ca="1" si="139"/>
        <v>TR58</v>
      </c>
      <c r="G994" t="str">
        <f ca="1">VLOOKUP(F994,Traders!$C$4:$E$103,2)</f>
        <v>Cleveland Henson</v>
      </c>
      <c r="H994" t="str">
        <f ca="1">VLOOKUP(VLOOKUP(F994,Traders!$C$4:$E$103,3),Desks!$C$4:$D1003,2)</f>
        <v>Desk 8</v>
      </c>
      <c r="I994" t="str">
        <f t="shared" ca="1" si="140"/>
        <v>CL476</v>
      </c>
      <c r="J994" t="str">
        <f t="shared" ca="1" si="141"/>
        <v>Client 476</v>
      </c>
      <c r="K994" t="str">
        <f t="shared" ca="1" si="142"/>
        <v>MK4</v>
      </c>
      <c r="L994" t="str">
        <f ca="1">VLOOKUP(K994,Markets!$C$4:$D1003,2)</f>
        <v>Korea</v>
      </c>
      <c r="M994" t="str">
        <f t="shared" ca="1" si="143"/>
        <v>RL0</v>
      </c>
      <c r="N994" t="str">
        <f ca="1">VLOOKUP(M994,Role!$C$4:$D$5,2)</f>
        <v>Primary</v>
      </c>
    </row>
    <row r="995" spans="1:14" x14ac:dyDescent="0.2">
      <c r="A995">
        <f t="shared" ca="1" si="135"/>
        <v>51</v>
      </c>
      <c r="B995">
        <f t="shared" ca="1" si="136"/>
        <v>416</v>
      </c>
      <c r="C995">
        <f t="shared" ca="1" si="137"/>
        <v>9</v>
      </c>
      <c r="D995">
        <f t="shared" ca="1" si="138"/>
        <v>1</v>
      </c>
      <c r="F995" t="str">
        <f t="shared" ca="1" si="139"/>
        <v>TR51</v>
      </c>
      <c r="G995" t="str">
        <f ca="1">VLOOKUP(F995,Traders!$C$4:$E$103,2)</f>
        <v>Cynthia Davis</v>
      </c>
      <c r="H995" t="str">
        <f ca="1">VLOOKUP(VLOOKUP(F995,Traders!$C$4:$E$103,3),Desks!$C$4:$D1004,2)</f>
        <v>Desk 1</v>
      </c>
      <c r="I995" t="str">
        <f t="shared" ca="1" si="140"/>
        <v>CL416</v>
      </c>
      <c r="J995" t="str">
        <f t="shared" ca="1" si="141"/>
        <v>Client 416</v>
      </c>
      <c r="K995" t="str">
        <f t="shared" ca="1" si="142"/>
        <v>MK9</v>
      </c>
      <c r="L995" t="str">
        <f ca="1">VLOOKUP(K995,Markets!$C$4:$D1004,2)</f>
        <v>New Zealand</v>
      </c>
      <c r="M995" t="str">
        <f t="shared" ca="1" si="143"/>
        <v>RL1</v>
      </c>
      <c r="N995" t="str">
        <f ca="1">VLOOKUP(M995,Role!$C$4:$D$5,2)</f>
        <v>Backup</v>
      </c>
    </row>
    <row r="996" spans="1:14" x14ac:dyDescent="0.2">
      <c r="A996">
        <f t="shared" ca="1" si="135"/>
        <v>82</v>
      </c>
      <c r="B996">
        <f t="shared" ca="1" si="136"/>
        <v>358</v>
      </c>
      <c r="C996">
        <f t="shared" ca="1" si="137"/>
        <v>4</v>
      </c>
      <c r="D996">
        <f t="shared" ca="1" si="138"/>
        <v>1</v>
      </c>
      <c r="F996" t="str">
        <f t="shared" ca="1" si="139"/>
        <v>TR82</v>
      </c>
      <c r="G996" t="str">
        <f ca="1">VLOOKUP(F996,Traders!$C$4:$E$103,2)</f>
        <v>Hilary Peacock</v>
      </c>
      <c r="H996" t="str">
        <f ca="1">VLOOKUP(VLOOKUP(F996,Traders!$C$4:$E$103,3),Desks!$C$4:$D1005,2)</f>
        <v>Desk 2</v>
      </c>
      <c r="I996" t="str">
        <f t="shared" ca="1" si="140"/>
        <v>CL358</v>
      </c>
      <c r="J996" t="str">
        <f t="shared" ca="1" si="141"/>
        <v>Client 358</v>
      </c>
      <c r="K996" t="str">
        <f t="shared" ca="1" si="142"/>
        <v>MK4</v>
      </c>
      <c r="L996" t="str">
        <f ca="1">VLOOKUP(K996,Markets!$C$4:$D1005,2)</f>
        <v>Korea</v>
      </c>
      <c r="M996" t="str">
        <f t="shared" ca="1" si="143"/>
        <v>RL1</v>
      </c>
      <c r="N996" t="str">
        <f ca="1">VLOOKUP(M996,Role!$C$4:$D$5,2)</f>
        <v>Backup</v>
      </c>
    </row>
    <row r="997" spans="1:14" x14ac:dyDescent="0.2">
      <c r="A997">
        <f t="shared" ca="1" si="135"/>
        <v>62</v>
      </c>
      <c r="B997">
        <f t="shared" ca="1" si="136"/>
        <v>263</v>
      </c>
      <c r="C997">
        <f t="shared" ca="1" si="137"/>
        <v>6</v>
      </c>
      <c r="D997">
        <f t="shared" ca="1" si="138"/>
        <v>1</v>
      </c>
      <c r="F997" t="str">
        <f t="shared" ca="1" si="139"/>
        <v>TR62</v>
      </c>
      <c r="G997" t="str">
        <f ca="1">VLOOKUP(F997,Traders!$C$4:$E$103,2)</f>
        <v>Sienna-Rose Sims</v>
      </c>
      <c r="H997" t="str">
        <f ca="1">VLOOKUP(VLOOKUP(F997,Traders!$C$4:$E$103,3),Desks!$C$4:$D1006,2)</f>
        <v>Desk 2</v>
      </c>
      <c r="I997" t="str">
        <f t="shared" ca="1" si="140"/>
        <v>CL263</v>
      </c>
      <c r="J997" t="str">
        <f t="shared" ca="1" si="141"/>
        <v>Client 263</v>
      </c>
      <c r="K997" t="str">
        <f t="shared" ca="1" si="142"/>
        <v>MK6</v>
      </c>
      <c r="L997" t="str">
        <f ca="1">VLOOKUP(K997,Markets!$C$4:$D1006,2)</f>
        <v>Australia</v>
      </c>
      <c r="M997" t="str">
        <f t="shared" ca="1" si="143"/>
        <v>RL1</v>
      </c>
      <c r="N997" t="str">
        <f ca="1">VLOOKUP(M997,Role!$C$4:$D$5,2)</f>
        <v>Backup</v>
      </c>
    </row>
    <row r="998" spans="1:14" x14ac:dyDescent="0.2">
      <c r="A998">
        <f t="shared" ca="1" si="135"/>
        <v>58</v>
      </c>
      <c r="B998">
        <f t="shared" ca="1" si="136"/>
        <v>39</v>
      </c>
      <c r="C998">
        <f t="shared" ca="1" si="137"/>
        <v>6</v>
      </c>
      <c r="D998">
        <f t="shared" ca="1" si="138"/>
        <v>0</v>
      </c>
      <c r="F998" t="str">
        <f t="shared" ca="1" si="139"/>
        <v>TR58</v>
      </c>
      <c r="G998" t="str">
        <f ca="1">VLOOKUP(F998,Traders!$C$4:$E$103,2)</f>
        <v>Cleveland Henson</v>
      </c>
      <c r="H998" t="str">
        <f ca="1">VLOOKUP(VLOOKUP(F998,Traders!$C$4:$E$103,3),Desks!$C$4:$D1007,2)</f>
        <v>Desk 8</v>
      </c>
      <c r="I998" t="str">
        <f t="shared" ca="1" si="140"/>
        <v>CL39</v>
      </c>
      <c r="J998" t="str">
        <f t="shared" ca="1" si="141"/>
        <v>Client 39</v>
      </c>
      <c r="K998" t="str">
        <f t="shared" ca="1" si="142"/>
        <v>MK6</v>
      </c>
      <c r="L998" t="str">
        <f ca="1">VLOOKUP(K998,Markets!$C$4:$D1007,2)</f>
        <v>Australia</v>
      </c>
      <c r="M998" t="str">
        <f t="shared" ca="1" si="143"/>
        <v>RL0</v>
      </c>
      <c r="N998" t="str">
        <f ca="1">VLOOKUP(M998,Role!$C$4:$D$5,2)</f>
        <v>Primary</v>
      </c>
    </row>
    <row r="999" spans="1:14" x14ac:dyDescent="0.2">
      <c r="A999">
        <f t="shared" ca="1" si="135"/>
        <v>18</v>
      </c>
      <c r="B999">
        <f t="shared" ca="1" si="136"/>
        <v>397</v>
      </c>
      <c r="C999">
        <f t="shared" ca="1" si="137"/>
        <v>8</v>
      </c>
      <c r="D999">
        <f t="shared" ca="1" si="138"/>
        <v>0</v>
      </c>
      <c r="F999" t="str">
        <f t="shared" ca="1" si="139"/>
        <v>TR18</v>
      </c>
      <c r="G999" t="str">
        <f ca="1">VLOOKUP(F999,Traders!$C$4:$E$103,2)</f>
        <v>Daniel Dunkley</v>
      </c>
      <c r="H999" t="str">
        <f ca="1">VLOOKUP(VLOOKUP(F999,Traders!$C$4:$E$103,3),Desks!$C$4:$D1008,2)</f>
        <v>Desk 8</v>
      </c>
      <c r="I999" t="str">
        <f t="shared" ca="1" si="140"/>
        <v>CL397</v>
      </c>
      <c r="J999" t="str">
        <f t="shared" ca="1" si="141"/>
        <v>Client 397</v>
      </c>
      <c r="K999" t="str">
        <f t="shared" ca="1" si="142"/>
        <v>MK8</v>
      </c>
      <c r="L999" t="str">
        <f ca="1">VLOOKUP(K999,Markets!$C$4:$D1008,2)</f>
        <v>India</v>
      </c>
      <c r="M999" t="str">
        <f t="shared" ca="1" si="143"/>
        <v>RL0</v>
      </c>
      <c r="N999" t="str">
        <f ca="1">VLOOKUP(M999,Role!$C$4:$D$5,2)</f>
        <v>Primary</v>
      </c>
    </row>
    <row r="1000" spans="1:14" x14ac:dyDescent="0.2">
      <c r="A1000">
        <f t="shared" ca="1" si="135"/>
        <v>84</v>
      </c>
      <c r="B1000">
        <f t="shared" ca="1" si="136"/>
        <v>992</v>
      </c>
      <c r="C1000">
        <f t="shared" ca="1" si="137"/>
        <v>2</v>
      </c>
      <c r="D1000">
        <f t="shared" ca="1" si="138"/>
        <v>0</v>
      </c>
      <c r="F1000" t="str">
        <f t="shared" ca="1" si="139"/>
        <v>TR84</v>
      </c>
      <c r="G1000" t="str">
        <f ca="1">VLOOKUP(F1000,Traders!$C$4:$E$103,2)</f>
        <v>Poppy-Rose Davison</v>
      </c>
      <c r="H1000" t="str">
        <f ca="1">VLOOKUP(VLOOKUP(F1000,Traders!$C$4:$E$103,3),Desks!$C$4:$D1009,2)</f>
        <v>Desk 4</v>
      </c>
      <c r="I1000" t="str">
        <f t="shared" ca="1" si="140"/>
        <v>CL992</v>
      </c>
      <c r="J1000" t="str">
        <f t="shared" ca="1" si="141"/>
        <v>Client 992</v>
      </c>
      <c r="K1000" t="str">
        <f t="shared" ca="1" si="142"/>
        <v>MK2</v>
      </c>
      <c r="L1000" t="str">
        <f ca="1">VLOOKUP(K1000,Markets!$C$4:$D1009,2)</f>
        <v>China</v>
      </c>
      <c r="M1000" t="str">
        <f t="shared" ca="1" si="143"/>
        <v>RL0</v>
      </c>
      <c r="N1000" t="str">
        <f ca="1">VLOOKUP(M1000,Role!$C$4:$D$5,2)</f>
        <v>Primary</v>
      </c>
    </row>
    <row r="1001" spans="1:14" x14ac:dyDescent="0.2">
      <c r="A1001">
        <f t="shared" ca="1" si="135"/>
        <v>67</v>
      </c>
      <c r="B1001">
        <f t="shared" ca="1" si="136"/>
        <v>689</v>
      </c>
      <c r="C1001">
        <f t="shared" ca="1" si="137"/>
        <v>5</v>
      </c>
      <c r="D1001">
        <f t="shared" ca="1" si="138"/>
        <v>0</v>
      </c>
      <c r="F1001" t="str">
        <f t="shared" ca="1" si="139"/>
        <v>TR67</v>
      </c>
      <c r="G1001" t="str">
        <f ca="1">VLOOKUP(F1001,Traders!$C$4:$E$103,2)</f>
        <v>Shiloh Black</v>
      </c>
      <c r="H1001" t="str">
        <f ca="1">VLOOKUP(VLOOKUP(F1001,Traders!$C$4:$E$103,3),Desks!$C$4:$D1010,2)</f>
        <v>Desk 7</v>
      </c>
      <c r="I1001" t="str">
        <f t="shared" ca="1" si="140"/>
        <v>CL689</v>
      </c>
      <c r="J1001" t="str">
        <f t="shared" ca="1" si="141"/>
        <v>Client 689</v>
      </c>
      <c r="K1001" t="str">
        <f t="shared" ca="1" si="142"/>
        <v>MK5</v>
      </c>
      <c r="L1001" t="str">
        <f ca="1">VLOOKUP(K1001,Markets!$C$4:$D1010,2)</f>
        <v>Malaysia</v>
      </c>
      <c r="M1001" t="str">
        <f t="shared" ca="1" si="143"/>
        <v>RL0</v>
      </c>
      <c r="N1001" t="str">
        <f ca="1">VLOOKUP(M1001,Role!$C$4:$D$5,2)</f>
        <v>Primary</v>
      </c>
    </row>
    <row r="1002" spans="1:14" x14ac:dyDescent="0.2">
      <c r="A1002">
        <f t="shared" ca="1" si="135"/>
        <v>66</v>
      </c>
      <c r="B1002">
        <f t="shared" ca="1" si="136"/>
        <v>21</v>
      </c>
      <c r="C1002">
        <f t="shared" ca="1" si="137"/>
        <v>2</v>
      </c>
      <c r="D1002">
        <f t="shared" ca="1" si="138"/>
        <v>1</v>
      </c>
      <c r="F1002" t="str">
        <f t="shared" ca="1" si="139"/>
        <v>TR66</v>
      </c>
      <c r="G1002" t="str">
        <f ca="1">VLOOKUP(F1002,Traders!$C$4:$E$103,2)</f>
        <v>Loki Mohamed</v>
      </c>
      <c r="H1002" t="str">
        <f ca="1">VLOOKUP(VLOOKUP(F1002,Traders!$C$4:$E$103,3),Desks!$C$4:$D1011,2)</f>
        <v>Desk 6</v>
      </c>
      <c r="I1002" t="str">
        <f t="shared" ca="1" si="140"/>
        <v>CL21</v>
      </c>
      <c r="J1002" t="str">
        <f t="shared" ca="1" si="141"/>
        <v>Client 21</v>
      </c>
      <c r="K1002" t="str">
        <f t="shared" ca="1" si="142"/>
        <v>MK2</v>
      </c>
      <c r="L1002" t="str">
        <f ca="1">VLOOKUP(K1002,Markets!$C$4:$D1011,2)</f>
        <v>China</v>
      </c>
      <c r="M1002" t="str">
        <f t="shared" ca="1" si="143"/>
        <v>RL1</v>
      </c>
      <c r="N1002" t="str">
        <f ca="1">VLOOKUP(M1002,Role!$C$4:$D$5,2)</f>
        <v>Backup</v>
      </c>
    </row>
    <row r="1003" spans="1:14" x14ac:dyDescent="0.2">
      <c r="A1003">
        <f t="shared" ca="1" si="135"/>
        <v>93</v>
      </c>
      <c r="B1003">
        <f t="shared" ca="1" si="136"/>
        <v>285</v>
      </c>
      <c r="C1003">
        <f t="shared" ca="1" si="137"/>
        <v>1</v>
      </c>
      <c r="D1003">
        <f t="shared" ca="1" si="138"/>
        <v>1</v>
      </c>
      <c r="F1003" t="str">
        <f t="shared" ca="1" si="139"/>
        <v>TR93</v>
      </c>
      <c r="G1003" t="str">
        <f ca="1">VLOOKUP(F1003,Traders!$C$4:$E$103,2)</f>
        <v>Harriet Sheppard</v>
      </c>
      <c r="H1003" t="str">
        <f ca="1">VLOOKUP(VLOOKUP(F1003,Traders!$C$4:$E$103,3),Desks!$C$4:$D1012,2)</f>
        <v>Desk 3</v>
      </c>
      <c r="I1003" t="str">
        <f t="shared" ca="1" si="140"/>
        <v>CL285</v>
      </c>
      <c r="J1003" t="str">
        <f t="shared" ca="1" si="141"/>
        <v>Client 285</v>
      </c>
      <c r="K1003" t="str">
        <f t="shared" ca="1" si="142"/>
        <v>MK1</v>
      </c>
      <c r="L1003" t="str">
        <f ca="1">VLOOKUP(K1003,Markets!$C$4:$D1012,2)</f>
        <v>Hong Kong</v>
      </c>
      <c r="M1003" t="str">
        <f t="shared" ca="1" si="143"/>
        <v>RL1</v>
      </c>
      <c r="N1003" t="str">
        <f ca="1">VLOOKUP(M1003,Role!$C$4:$D$5,2)</f>
        <v>Backup</v>
      </c>
    </row>
    <row r="1004" spans="1:14" x14ac:dyDescent="0.2">
      <c r="A1004">
        <f t="shared" ca="1" si="135"/>
        <v>75</v>
      </c>
      <c r="B1004">
        <f t="shared" ca="1" si="136"/>
        <v>968</v>
      </c>
      <c r="C1004">
        <f t="shared" ca="1" si="137"/>
        <v>0</v>
      </c>
      <c r="D1004">
        <f t="shared" ca="1" si="138"/>
        <v>1</v>
      </c>
      <c r="F1004" t="str">
        <f t="shared" ca="1" si="139"/>
        <v>TR75</v>
      </c>
      <c r="G1004" t="str">
        <f ca="1">VLOOKUP(F1004,Traders!$C$4:$E$103,2)</f>
        <v>Georgiana Park</v>
      </c>
      <c r="H1004" t="str">
        <f ca="1">VLOOKUP(VLOOKUP(F1004,Traders!$C$4:$E$103,3),Desks!$C$4:$D1013,2)</f>
        <v>Desk 5</v>
      </c>
      <c r="I1004" t="str">
        <f t="shared" ca="1" si="140"/>
        <v>CL968</v>
      </c>
      <c r="J1004" t="str">
        <f t="shared" ca="1" si="141"/>
        <v>Client 968</v>
      </c>
      <c r="K1004" t="str">
        <f t="shared" ca="1" si="142"/>
        <v>MK0</v>
      </c>
      <c r="L1004" t="str">
        <f ca="1">VLOOKUP(K1004,Markets!$C$4:$D1013,2)</f>
        <v>Japan</v>
      </c>
      <c r="M1004" t="str">
        <f t="shared" ca="1" si="143"/>
        <v>RL1</v>
      </c>
      <c r="N1004" t="str">
        <f ca="1">VLOOKUP(M1004,Role!$C$4:$D$5,2)</f>
        <v>Backup</v>
      </c>
    </row>
    <row r="1005" spans="1:14" x14ac:dyDescent="0.2">
      <c r="A1005">
        <f t="shared" ca="1" si="135"/>
        <v>65</v>
      </c>
      <c r="B1005">
        <f t="shared" ca="1" si="136"/>
        <v>404</v>
      </c>
      <c r="C1005">
        <f t="shared" ca="1" si="137"/>
        <v>0</v>
      </c>
      <c r="D1005">
        <f t="shared" ca="1" si="138"/>
        <v>1</v>
      </c>
      <c r="F1005" t="str">
        <f t="shared" ca="1" si="139"/>
        <v>TR65</v>
      </c>
      <c r="G1005" t="str">
        <f ca="1">VLOOKUP(F1005,Traders!$C$4:$E$103,2)</f>
        <v>Humzah Clark</v>
      </c>
      <c r="H1005" t="str">
        <f ca="1">VLOOKUP(VLOOKUP(F1005,Traders!$C$4:$E$103,3),Desks!$C$4:$D1014,2)</f>
        <v>Desk 5</v>
      </c>
      <c r="I1005" t="str">
        <f t="shared" ca="1" si="140"/>
        <v>CL404</v>
      </c>
      <c r="J1005" t="str">
        <f t="shared" ca="1" si="141"/>
        <v>Client 404</v>
      </c>
      <c r="K1005" t="str">
        <f t="shared" ca="1" si="142"/>
        <v>MK0</v>
      </c>
      <c r="L1005" t="str">
        <f ca="1">VLOOKUP(K1005,Markets!$C$4:$D1014,2)</f>
        <v>Japan</v>
      </c>
      <c r="M1005" t="str">
        <f t="shared" ca="1" si="143"/>
        <v>RL1</v>
      </c>
      <c r="N1005" t="str">
        <f ca="1">VLOOKUP(M1005,Role!$C$4:$D$5,2)</f>
        <v>Backup</v>
      </c>
    </row>
    <row r="1006" spans="1:14" x14ac:dyDescent="0.2">
      <c r="A1006">
        <f t="shared" ca="1" si="135"/>
        <v>60</v>
      </c>
      <c r="B1006">
        <f t="shared" ca="1" si="136"/>
        <v>605</v>
      </c>
      <c r="C1006">
        <f t="shared" ca="1" si="137"/>
        <v>8</v>
      </c>
      <c r="D1006">
        <f t="shared" ca="1" si="138"/>
        <v>0</v>
      </c>
      <c r="F1006" t="str">
        <f t="shared" ca="1" si="139"/>
        <v>TR60</v>
      </c>
      <c r="G1006" t="str">
        <f ca="1">VLOOKUP(F1006,Traders!$C$4:$E$103,2)</f>
        <v>Brandan Hartman</v>
      </c>
      <c r="H1006" t="str">
        <f ca="1">VLOOKUP(VLOOKUP(F1006,Traders!$C$4:$E$103,3),Desks!$C$4:$D1015,2)</f>
        <v>Desk 0</v>
      </c>
      <c r="I1006" t="str">
        <f t="shared" ca="1" si="140"/>
        <v>CL605</v>
      </c>
      <c r="J1006" t="str">
        <f t="shared" ca="1" si="141"/>
        <v>Client 605</v>
      </c>
      <c r="K1006" t="str">
        <f t="shared" ca="1" si="142"/>
        <v>MK8</v>
      </c>
      <c r="L1006" t="str">
        <f ca="1">VLOOKUP(K1006,Markets!$C$4:$D1015,2)</f>
        <v>India</v>
      </c>
      <c r="M1006" t="str">
        <f t="shared" ca="1" si="143"/>
        <v>RL0</v>
      </c>
      <c r="N1006" t="str">
        <f ca="1">VLOOKUP(M1006,Role!$C$4:$D$5,2)</f>
        <v>Primary</v>
      </c>
    </row>
    <row r="1007" spans="1:14" x14ac:dyDescent="0.2">
      <c r="A1007">
        <f t="shared" ca="1" si="135"/>
        <v>57</v>
      </c>
      <c r="B1007">
        <f t="shared" ca="1" si="136"/>
        <v>622</v>
      </c>
      <c r="C1007">
        <f t="shared" ca="1" si="137"/>
        <v>8</v>
      </c>
      <c r="D1007">
        <f t="shared" ca="1" si="138"/>
        <v>1</v>
      </c>
      <c r="F1007" t="str">
        <f t="shared" ca="1" si="139"/>
        <v>TR57</v>
      </c>
      <c r="G1007" t="str">
        <f ca="1">VLOOKUP(F1007,Traders!$C$4:$E$103,2)</f>
        <v>Connah Mackenzie</v>
      </c>
      <c r="H1007" t="str">
        <f ca="1">VLOOKUP(VLOOKUP(F1007,Traders!$C$4:$E$103,3),Desks!$C$4:$D1016,2)</f>
        <v>Desk 7</v>
      </c>
      <c r="I1007" t="str">
        <f t="shared" ca="1" si="140"/>
        <v>CL622</v>
      </c>
      <c r="J1007" t="str">
        <f t="shared" ca="1" si="141"/>
        <v>Client 622</v>
      </c>
      <c r="K1007" t="str">
        <f t="shared" ca="1" si="142"/>
        <v>MK8</v>
      </c>
      <c r="L1007" t="str">
        <f ca="1">VLOOKUP(K1007,Markets!$C$4:$D1016,2)</f>
        <v>India</v>
      </c>
      <c r="M1007" t="str">
        <f t="shared" ca="1" si="143"/>
        <v>RL1</v>
      </c>
      <c r="N1007" t="str">
        <f ca="1">VLOOKUP(M1007,Role!$C$4:$D$5,2)</f>
        <v>Backup</v>
      </c>
    </row>
    <row r="1008" spans="1:14" x14ac:dyDescent="0.2">
      <c r="A1008">
        <f t="shared" ca="1" si="135"/>
        <v>56</v>
      </c>
      <c r="B1008">
        <f t="shared" ca="1" si="136"/>
        <v>451</v>
      </c>
      <c r="C1008">
        <f t="shared" ca="1" si="137"/>
        <v>5</v>
      </c>
      <c r="D1008">
        <f t="shared" ca="1" si="138"/>
        <v>1</v>
      </c>
      <c r="F1008" t="str">
        <f t="shared" ca="1" si="139"/>
        <v>TR56</v>
      </c>
      <c r="G1008" t="str">
        <f ca="1">VLOOKUP(F1008,Traders!$C$4:$E$103,2)</f>
        <v>Ahmet Faulkner</v>
      </c>
      <c r="H1008" t="str">
        <f ca="1">VLOOKUP(VLOOKUP(F1008,Traders!$C$4:$E$103,3),Desks!$C$4:$D1017,2)</f>
        <v>Desk 6</v>
      </c>
      <c r="I1008" t="str">
        <f t="shared" ca="1" si="140"/>
        <v>CL451</v>
      </c>
      <c r="J1008" t="str">
        <f t="shared" ca="1" si="141"/>
        <v>Client 451</v>
      </c>
      <c r="K1008" t="str">
        <f t="shared" ca="1" si="142"/>
        <v>MK5</v>
      </c>
      <c r="L1008" t="str">
        <f ca="1">VLOOKUP(K1008,Markets!$C$4:$D1017,2)</f>
        <v>Malaysia</v>
      </c>
      <c r="M1008" t="str">
        <f t="shared" ca="1" si="143"/>
        <v>RL1</v>
      </c>
      <c r="N1008" t="str">
        <f ca="1">VLOOKUP(M1008,Role!$C$4:$D$5,2)</f>
        <v>Backup</v>
      </c>
    </row>
    <row r="1009" spans="1:14" x14ac:dyDescent="0.2">
      <c r="A1009">
        <f t="shared" ca="1" si="135"/>
        <v>88</v>
      </c>
      <c r="B1009">
        <f t="shared" ca="1" si="136"/>
        <v>761</v>
      </c>
      <c r="C1009">
        <f t="shared" ca="1" si="137"/>
        <v>7</v>
      </c>
      <c r="D1009">
        <f t="shared" ca="1" si="138"/>
        <v>0</v>
      </c>
      <c r="F1009" t="str">
        <f t="shared" ca="1" si="139"/>
        <v>TR88</v>
      </c>
      <c r="G1009" t="str">
        <f ca="1">VLOOKUP(F1009,Traders!$C$4:$E$103,2)</f>
        <v>Enrico Mcarthur</v>
      </c>
      <c r="H1009" t="str">
        <f ca="1">VLOOKUP(VLOOKUP(F1009,Traders!$C$4:$E$103,3),Desks!$C$4:$D1018,2)</f>
        <v>Desk 8</v>
      </c>
      <c r="I1009" t="str">
        <f t="shared" ca="1" si="140"/>
        <v>CL761</v>
      </c>
      <c r="J1009" t="str">
        <f t="shared" ca="1" si="141"/>
        <v>Client 761</v>
      </c>
      <c r="K1009" t="str">
        <f t="shared" ca="1" si="142"/>
        <v>MK7</v>
      </c>
      <c r="L1009" t="str">
        <f ca="1">VLOOKUP(K1009,Markets!$C$4:$D1018,2)</f>
        <v>Taiwan</v>
      </c>
      <c r="M1009" t="str">
        <f t="shared" ca="1" si="143"/>
        <v>RL0</v>
      </c>
      <c r="N1009" t="str">
        <f ca="1">VLOOKUP(M1009,Role!$C$4:$D$5,2)</f>
        <v>Primary</v>
      </c>
    </row>
    <row r="1010" spans="1:14" x14ac:dyDescent="0.2">
      <c r="A1010">
        <f t="shared" ca="1" si="135"/>
        <v>11</v>
      </c>
      <c r="B1010">
        <f t="shared" ca="1" si="136"/>
        <v>338</v>
      </c>
      <c r="C1010">
        <f t="shared" ca="1" si="137"/>
        <v>9</v>
      </c>
      <c r="D1010">
        <f t="shared" ca="1" si="138"/>
        <v>0</v>
      </c>
      <c r="F1010" t="str">
        <f t="shared" ca="1" si="139"/>
        <v>TR11</v>
      </c>
      <c r="G1010" t="str">
        <f ca="1">VLOOKUP(F1010,Traders!$C$4:$E$103,2)</f>
        <v>Mai Cannon</v>
      </c>
      <c r="H1010" t="str">
        <f ca="1">VLOOKUP(VLOOKUP(F1010,Traders!$C$4:$E$103,3),Desks!$C$4:$D1019,2)</f>
        <v>Desk 1</v>
      </c>
      <c r="I1010" t="str">
        <f t="shared" ca="1" si="140"/>
        <v>CL338</v>
      </c>
      <c r="J1010" t="str">
        <f t="shared" ca="1" si="141"/>
        <v>Client 338</v>
      </c>
      <c r="K1010" t="str">
        <f t="shared" ca="1" si="142"/>
        <v>MK9</v>
      </c>
      <c r="L1010" t="str">
        <f ca="1">VLOOKUP(K1010,Markets!$C$4:$D1019,2)</f>
        <v>New Zealand</v>
      </c>
      <c r="M1010" t="str">
        <f t="shared" ca="1" si="143"/>
        <v>RL0</v>
      </c>
      <c r="N1010" t="str">
        <f ca="1">VLOOKUP(M1010,Role!$C$4:$D$5,2)</f>
        <v>Primary</v>
      </c>
    </row>
    <row r="1011" spans="1:14" x14ac:dyDescent="0.2">
      <c r="A1011">
        <f t="shared" ca="1" si="135"/>
        <v>63</v>
      </c>
      <c r="B1011">
        <f t="shared" ca="1" si="136"/>
        <v>636</v>
      </c>
      <c r="C1011">
        <f t="shared" ca="1" si="137"/>
        <v>6</v>
      </c>
      <c r="D1011">
        <f t="shared" ca="1" si="138"/>
        <v>0</v>
      </c>
      <c r="F1011" t="str">
        <f t="shared" ca="1" si="139"/>
        <v>TR63</v>
      </c>
      <c r="G1011" t="str">
        <f ca="1">VLOOKUP(F1011,Traders!$C$4:$E$103,2)</f>
        <v>Neel Donald</v>
      </c>
      <c r="H1011" t="str">
        <f ca="1">VLOOKUP(VLOOKUP(F1011,Traders!$C$4:$E$103,3),Desks!$C$4:$D1020,2)</f>
        <v>Desk 3</v>
      </c>
      <c r="I1011" t="str">
        <f t="shared" ca="1" si="140"/>
        <v>CL636</v>
      </c>
      <c r="J1011" t="str">
        <f t="shared" ca="1" si="141"/>
        <v>Client 636</v>
      </c>
      <c r="K1011" t="str">
        <f t="shared" ca="1" si="142"/>
        <v>MK6</v>
      </c>
      <c r="L1011" t="str">
        <f ca="1">VLOOKUP(K1011,Markets!$C$4:$D1020,2)</f>
        <v>Australia</v>
      </c>
      <c r="M1011" t="str">
        <f t="shared" ca="1" si="143"/>
        <v>RL0</v>
      </c>
      <c r="N1011" t="str">
        <f ca="1">VLOOKUP(M1011,Role!$C$4:$D$5,2)</f>
        <v>Primary</v>
      </c>
    </row>
    <row r="1012" spans="1:14" x14ac:dyDescent="0.2">
      <c r="A1012">
        <f t="shared" ca="1" si="135"/>
        <v>31</v>
      </c>
      <c r="B1012">
        <f t="shared" ca="1" si="136"/>
        <v>125</v>
      </c>
      <c r="C1012">
        <f t="shared" ca="1" si="137"/>
        <v>1</v>
      </c>
      <c r="D1012">
        <f t="shared" ca="1" si="138"/>
        <v>1</v>
      </c>
      <c r="F1012" t="str">
        <f t="shared" ca="1" si="139"/>
        <v>TR31</v>
      </c>
      <c r="G1012" t="str">
        <f ca="1">VLOOKUP(F1012,Traders!$C$4:$E$103,2)</f>
        <v>Sahil Acevedo</v>
      </c>
      <c r="H1012" t="str">
        <f ca="1">VLOOKUP(VLOOKUP(F1012,Traders!$C$4:$E$103,3),Desks!$C$4:$D1021,2)</f>
        <v>Desk 1</v>
      </c>
      <c r="I1012" t="str">
        <f t="shared" ca="1" si="140"/>
        <v>CL125</v>
      </c>
      <c r="J1012" t="str">
        <f t="shared" ca="1" si="141"/>
        <v>Client 125</v>
      </c>
      <c r="K1012" t="str">
        <f t="shared" ca="1" si="142"/>
        <v>MK1</v>
      </c>
      <c r="L1012" t="str">
        <f ca="1">VLOOKUP(K1012,Markets!$C$4:$D1021,2)</f>
        <v>Hong Kong</v>
      </c>
      <c r="M1012" t="str">
        <f t="shared" ca="1" si="143"/>
        <v>RL1</v>
      </c>
      <c r="N1012" t="str">
        <f ca="1">VLOOKUP(M1012,Role!$C$4:$D$5,2)</f>
        <v>Backup</v>
      </c>
    </row>
    <row r="1013" spans="1:14" x14ac:dyDescent="0.2">
      <c r="A1013">
        <f t="shared" ca="1" si="135"/>
        <v>1</v>
      </c>
      <c r="B1013">
        <f t="shared" ca="1" si="136"/>
        <v>458</v>
      </c>
      <c r="C1013">
        <f t="shared" ca="1" si="137"/>
        <v>2</v>
      </c>
      <c r="D1013">
        <f t="shared" ca="1" si="138"/>
        <v>1</v>
      </c>
      <c r="F1013" t="str">
        <f t="shared" ca="1" si="139"/>
        <v>TR1</v>
      </c>
      <c r="G1013" t="str">
        <f ca="1">VLOOKUP(F1013,Traders!$C$4:$E$103,2)</f>
        <v>Shyam Carlson</v>
      </c>
      <c r="H1013" t="str">
        <f ca="1">VLOOKUP(VLOOKUP(F1013,Traders!$C$4:$E$103,3),Desks!$C$4:$D1022,2)</f>
        <v>Desk 1</v>
      </c>
      <c r="I1013" t="str">
        <f t="shared" ca="1" si="140"/>
        <v>CL458</v>
      </c>
      <c r="J1013" t="str">
        <f t="shared" ca="1" si="141"/>
        <v>Client 458</v>
      </c>
      <c r="K1013" t="str">
        <f t="shared" ca="1" si="142"/>
        <v>MK2</v>
      </c>
      <c r="L1013" t="str">
        <f ca="1">VLOOKUP(K1013,Markets!$C$4:$D1022,2)</f>
        <v>China</v>
      </c>
      <c r="M1013" t="str">
        <f t="shared" ca="1" si="143"/>
        <v>RL1</v>
      </c>
      <c r="N1013" t="str">
        <f ca="1">VLOOKUP(M1013,Role!$C$4:$D$5,2)</f>
        <v>Backup</v>
      </c>
    </row>
    <row r="1014" spans="1:14" x14ac:dyDescent="0.2">
      <c r="A1014">
        <f t="shared" ca="1" si="135"/>
        <v>46</v>
      </c>
      <c r="B1014">
        <f t="shared" ca="1" si="136"/>
        <v>583</v>
      </c>
      <c r="C1014">
        <f t="shared" ca="1" si="137"/>
        <v>6</v>
      </c>
      <c r="D1014">
        <f t="shared" ca="1" si="138"/>
        <v>1</v>
      </c>
      <c r="F1014" t="str">
        <f t="shared" ca="1" si="139"/>
        <v>TR46</v>
      </c>
      <c r="G1014" t="str">
        <f ca="1">VLOOKUP(F1014,Traders!$C$4:$E$103,2)</f>
        <v>Andreas Ferguson</v>
      </c>
      <c r="H1014" t="str">
        <f ca="1">VLOOKUP(VLOOKUP(F1014,Traders!$C$4:$E$103,3),Desks!$C$4:$D1023,2)</f>
        <v>Desk 6</v>
      </c>
      <c r="I1014" t="str">
        <f t="shared" ca="1" si="140"/>
        <v>CL583</v>
      </c>
      <c r="J1014" t="str">
        <f t="shared" ca="1" si="141"/>
        <v>Client 583</v>
      </c>
      <c r="K1014" t="str">
        <f t="shared" ca="1" si="142"/>
        <v>MK6</v>
      </c>
      <c r="L1014" t="str">
        <f ca="1">VLOOKUP(K1014,Markets!$C$4:$D1023,2)</f>
        <v>Australia</v>
      </c>
      <c r="M1014" t="str">
        <f t="shared" ca="1" si="143"/>
        <v>RL1</v>
      </c>
      <c r="N1014" t="str">
        <f ca="1">VLOOKUP(M1014,Role!$C$4:$D$5,2)</f>
        <v>Backup</v>
      </c>
    </row>
    <row r="1015" spans="1:14" x14ac:dyDescent="0.2">
      <c r="A1015">
        <f t="shared" ca="1" si="135"/>
        <v>0</v>
      </c>
      <c r="B1015">
        <f t="shared" ca="1" si="136"/>
        <v>346</v>
      </c>
      <c r="C1015">
        <f t="shared" ca="1" si="137"/>
        <v>9</v>
      </c>
      <c r="D1015">
        <f t="shared" ca="1" si="138"/>
        <v>0</v>
      </c>
      <c r="F1015" t="str">
        <f t="shared" ca="1" si="139"/>
        <v>TR0</v>
      </c>
      <c r="G1015" t="str">
        <f ca="1">VLOOKUP(F1015,Traders!$C$4:$E$103,2)</f>
        <v>Sahar Shea</v>
      </c>
      <c r="H1015" t="str">
        <f ca="1">VLOOKUP(VLOOKUP(F1015,Traders!$C$4:$E$103,3),Desks!$C$4:$D1024,2)</f>
        <v>Desk 0</v>
      </c>
      <c r="I1015" t="str">
        <f t="shared" ca="1" si="140"/>
        <v>CL346</v>
      </c>
      <c r="J1015" t="str">
        <f t="shared" ca="1" si="141"/>
        <v>Client 346</v>
      </c>
      <c r="K1015" t="str">
        <f t="shared" ca="1" si="142"/>
        <v>MK9</v>
      </c>
      <c r="L1015" t="str">
        <f ca="1">VLOOKUP(K1015,Markets!$C$4:$D1024,2)</f>
        <v>New Zealand</v>
      </c>
      <c r="M1015" t="str">
        <f t="shared" ca="1" si="143"/>
        <v>RL0</v>
      </c>
      <c r="N1015" t="str">
        <f ca="1">VLOOKUP(M1015,Role!$C$4:$D$5,2)</f>
        <v>Primary</v>
      </c>
    </row>
    <row r="1016" spans="1:14" x14ac:dyDescent="0.2">
      <c r="A1016">
        <f t="shared" ca="1" si="135"/>
        <v>90</v>
      </c>
      <c r="B1016">
        <f t="shared" ca="1" si="136"/>
        <v>723</v>
      </c>
      <c r="C1016">
        <f t="shared" ca="1" si="137"/>
        <v>7</v>
      </c>
      <c r="D1016">
        <f t="shared" ca="1" si="138"/>
        <v>1</v>
      </c>
      <c r="F1016" t="str">
        <f t="shared" ca="1" si="139"/>
        <v>TR90</v>
      </c>
      <c r="G1016" t="str">
        <f ca="1">VLOOKUP(F1016,Traders!$C$4:$E$103,2)</f>
        <v>Kaleb Sullivan</v>
      </c>
      <c r="H1016" t="str">
        <f ca="1">VLOOKUP(VLOOKUP(F1016,Traders!$C$4:$E$103,3),Desks!$C$4:$D1025,2)</f>
        <v>Desk 0</v>
      </c>
      <c r="I1016" t="str">
        <f t="shared" ca="1" si="140"/>
        <v>CL723</v>
      </c>
      <c r="J1016" t="str">
        <f t="shared" ca="1" si="141"/>
        <v>Client 723</v>
      </c>
      <c r="K1016" t="str">
        <f t="shared" ca="1" si="142"/>
        <v>MK7</v>
      </c>
      <c r="L1016" t="str">
        <f ca="1">VLOOKUP(K1016,Markets!$C$4:$D1025,2)</f>
        <v>Taiwan</v>
      </c>
      <c r="M1016" t="str">
        <f t="shared" ca="1" si="143"/>
        <v>RL1</v>
      </c>
      <c r="N1016" t="str">
        <f ca="1">VLOOKUP(M1016,Role!$C$4:$D$5,2)</f>
        <v>Backup</v>
      </c>
    </row>
    <row r="1017" spans="1:14" x14ac:dyDescent="0.2">
      <c r="A1017">
        <f t="shared" ca="1" si="135"/>
        <v>88</v>
      </c>
      <c r="B1017">
        <f t="shared" ca="1" si="136"/>
        <v>554</v>
      </c>
      <c r="C1017">
        <f t="shared" ca="1" si="137"/>
        <v>6</v>
      </c>
      <c r="D1017">
        <f t="shared" ca="1" si="138"/>
        <v>1</v>
      </c>
      <c r="F1017" t="str">
        <f t="shared" ca="1" si="139"/>
        <v>TR88</v>
      </c>
      <c r="G1017" t="str">
        <f ca="1">VLOOKUP(F1017,Traders!$C$4:$E$103,2)</f>
        <v>Enrico Mcarthur</v>
      </c>
      <c r="H1017" t="str">
        <f ca="1">VLOOKUP(VLOOKUP(F1017,Traders!$C$4:$E$103,3),Desks!$C$4:$D1026,2)</f>
        <v>Desk 8</v>
      </c>
      <c r="I1017" t="str">
        <f t="shared" ca="1" si="140"/>
        <v>CL554</v>
      </c>
      <c r="J1017" t="str">
        <f t="shared" ca="1" si="141"/>
        <v>Client 554</v>
      </c>
      <c r="K1017" t="str">
        <f t="shared" ca="1" si="142"/>
        <v>MK6</v>
      </c>
      <c r="L1017" t="str">
        <f ca="1">VLOOKUP(K1017,Markets!$C$4:$D1026,2)</f>
        <v>Australia</v>
      </c>
      <c r="M1017" t="str">
        <f t="shared" ca="1" si="143"/>
        <v>RL1</v>
      </c>
      <c r="N1017" t="str">
        <f ca="1">VLOOKUP(M1017,Role!$C$4:$D$5,2)</f>
        <v>Backup</v>
      </c>
    </row>
    <row r="1018" spans="1:14" x14ac:dyDescent="0.2">
      <c r="A1018">
        <f t="shared" ca="1" si="135"/>
        <v>1</v>
      </c>
      <c r="B1018">
        <f t="shared" ca="1" si="136"/>
        <v>699</v>
      </c>
      <c r="C1018">
        <f t="shared" ca="1" si="137"/>
        <v>2</v>
      </c>
      <c r="D1018">
        <f t="shared" ca="1" si="138"/>
        <v>0</v>
      </c>
      <c r="F1018" t="str">
        <f t="shared" ca="1" si="139"/>
        <v>TR1</v>
      </c>
      <c r="G1018" t="str">
        <f ca="1">VLOOKUP(F1018,Traders!$C$4:$E$103,2)</f>
        <v>Shyam Carlson</v>
      </c>
      <c r="H1018" t="str">
        <f ca="1">VLOOKUP(VLOOKUP(F1018,Traders!$C$4:$E$103,3),Desks!$C$4:$D1027,2)</f>
        <v>Desk 1</v>
      </c>
      <c r="I1018" t="str">
        <f t="shared" ca="1" si="140"/>
        <v>CL699</v>
      </c>
      <c r="J1018" t="str">
        <f t="shared" ca="1" si="141"/>
        <v>Client 699</v>
      </c>
      <c r="K1018" t="str">
        <f t="shared" ca="1" si="142"/>
        <v>MK2</v>
      </c>
      <c r="L1018" t="str">
        <f ca="1">VLOOKUP(K1018,Markets!$C$4:$D1027,2)</f>
        <v>China</v>
      </c>
      <c r="M1018" t="str">
        <f t="shared" ca="1" si="143"/>
        <v>RL0</v>
      </c>
      <c r="N1018" t="str">
        <f ca="1">VLOOKUP(M1018,Role!$C$4:$D$5,2)</f>
        <v>Primary</v>
      </c>
    </row>
    <row r="1019" spans="1:14" x14ac:dyDescent="0.2">
      <c r="A1019">
        <f t="shared" ca="1" si="135"/>
        <v>3</v>
      </c>
      <c r="B1019">
        <f t="shared" ca="1" si="136"/>
        <v>367</v>
      </c>
      <c r="C1019">
        <f t="shared" ca="1" si="137"/>
        <v>1</v>
      </c>
      <c r="D1019">
        <f t="shared" ca="1" si="138"/>
        <v>1</v>
      </c>
      <c r="F1019" t="str">
        <f t="shared" ca="1" si="139"/>
        <v>TR3</v>
      </c>
      <c r="G1019" t="str">
        <f ca="1">VLOOKUP(F1019,Traders!$C$4:$E$103,2)</f>
        <v>Amani Deleon</v>
      </c>
      <c r="H1019" t="str">
        <f ca="1">VLOOKUP(VLOOKUP(F1019,Traders!$C$4:$E$103,3),Desks!$C$4:$D1028,2)</f>
        <v>Desk 9</v>
      </c>
      <c r="I1019" t="str">
        <f t="shared" ca="1" si="140"/>
        <v>CL367</v>
      </c>
      <c r="J1019" t="str">
        <f t="shared" ca="1" si="141"/>
        <v>Client 367</v>
      </c>
      <c r="K1019" t="str">
        <f t="shared" ca="1" si="142"/>
        <v>MK1</v>
      </c>
      <c r="L1019" t="str">
        <f ca="1">VLOOKUP(K1019,Markets!$C$4:$D1028,2)</f>
        <v>Hong Kong</v>
      </c>
      <c r="M1019" t="str">
        <f t="shared" ca="1" si="143"/>
        <v>RL1</v>
      </c>
      <c r="N1019" t="str">
        <f ca="1">VLOOKUP(M1019,Role!$C$4:$D$5,2)</f>
        <v>Backup</v>
      </c>
    </row>
    <row r="1020" spans="1:14" x14ac:dyDescent="0.2">
      <c r="A1020">
        <f t="shared" ca="1" si="135"/>
        <v>25</v>
      </c>
      <c r="B1020">
        <f t="shared" ca="1" si="136"/>
        <v>997</v>
      </c>
      <c r="C1020">
        <f t="shared" ca="1" si="137"/>
        <v>7</v>
      </c>
      <c r="D1020">
        <f t="shared" ca="1" si="138"/>
        <v>1</v>
      </c>
      <c r="F1020" t="str">
        <f t="shared" ca="1" si="139"/>
        <v>TR25</v>
      </c>
      <c r="G1020" t="str">
        <f ca="1">VLOOKUP(F1020,Traders!$C$4:$E$103,2)</f>
        <v>Breanna Mcmahon</v>
      </c>
      <c r="H1020" t="str">
        <f ca="1">VLOOKUP(VLOOKUP(F1020,Traders!$C$4:$E$103,3),Desks!$C$4:$D1029,2)</f>
        <v>Desk 5</v>
      </c>
      <c r="I1020" t="str">
        <f t="shared" ca="1" si="140"/>
        <v>CL997</v>
      </c>
      <c r="J1020" t="str">
        <f t="shared" ca="1" si="141"/>
        <v>Client 997</v>
      </c>
      <c r="K1020" t="str">
        <f t="shared" ca="1" si="142"/>
        <v>MK7</v>
      </c>
      <c r="L1020" t="str">
        <f ca="1">VLOOKUP(K1020,Markets!$C$4:$D1029,2)</f>
        <v>Taiwan</v>
      </c>
      <c r="M1020" t="str">
        <f t="shared" ca="1" si="143"/>
        <v>RL1</v>
      </c>
      <c r="N1020" t="str">
        <f ca="1">VLOOKUP(M1020,Role!$C$4:$D$5,2)</f>
        <v>Backup</v>
      </c>
    </row>
    <row r="1021" spans="1:14" x14ac:dyDescent="0.2">
      <c r="A1021">
        <f t="shared" ca="1" si="135"/>
        <v>24</v>
      </c>
      <c r="B1021">
        <f t="shared" ca="1" si="136"/>
        <v>429</v>
      </c>
      <c r="C1021">
        <f t="shared" ca="1" si="137"/>
        <v>0</v>
      </c>
      <c r="D1021">
        <f t="shared" ca="1" si="138"/>
        <v>0</v>
      </c>
      <c r="F1021" t="str">
        <f t="shared" ca="1" si="139"/>
        <v>TR24</v>
      </c>
      <c r="G1021" t="str">
        <f ca="1">VLOOKUP(F1021,Traders!$C$4:$E$103,2)</f>
        <v>Hilda Moreno</v>
      </c>
      <c r="H1021" t="str">
        <f ca="1">VLOOKUP(VLOOKUP(F1021,Traders!$C$4:$E$103,3),Desks!$C$4:$D1030,2)</f>
        <v>Desk 4</v>
      </c>
      <c r="I1021" t="str">
        <f t="shared" ca="1" si="140"/>
        <v>CL429</v>
      </c>
      <c r="J1021" t="str">
        <f t="shared" ca="1" si="141"/>
        <v>Client 429</v>
      </c>
      <c r="K1021" t="str">
        <f t="shared" ca="1" si="142"/>
        <v>MK0</v>
      </c>
      <c r="L1021" t="str">
        <f ca="1">VLOOKUP(K1021,Markets!$C$4:$D1030,2)</f>
        <v>Japan</v>
      </c>
      <c r="M1021" t="str">
        <f t="shared" ca="1" si="143"/>
        <v>RL0</v>
      </c>
      <c r="N1021" t="str">
        <f ca="1">VLOOKUP(M1021,Role!$C$4:$D$5,2)</f>
        <v>Primary</v>
      </c>
    </row>
    <row r="1022" spans="1:14" x14ac:dyDescent="0.2">
      <c r="A1022">
        <f t="shared" ca="1" si="135"/>
        <v>26</v>
      </c>
      <c r="B1022">
        <f t="shared" ca="1" si="136"/>
        <v>791</v>
      </c>
      <c r="C1022">
        <f t="shared" ca="1" si="137"/>
        <v>5</v>
      </c>
      <c r="D1022">
        <f t="shared" ca="1" si="138"/>
        <v>0</v>
      </c>
      <c r="F1022" t="str">
        <f t="shared" ca="1" si="139"/>
        <v>TR26</v>
      </c>
      <c r="G1022" t="str">
        <f ca="1">VLOOKUP(F1022,Traders!$C$4:$E$103,2)</f>
        <v>Bella-Rose Vickers</v>
      </c>
      <c r="H1022" t="str">
        <f ca="1">VLOOKUP(VLOOKUP(F1022,Traders!$C$4:$E$103,3),Desks!$C$4:$D1031,2)</f>
        <v>Desk 6</v>
      </c>
      <c r="I1022" t="str">
        <f t="shared" ca="1" si="140"/>
        <v>CL791</v>
      </c>
      <c r="J1022" t="str">
        <f t="shared" ca="1" si="141"/>
        <v>Client 791</v>
      </c>
      <c r="K1022" t="str">
        <f t="shared" ca="1" si="142"/>
        <v>MK5</v>
      </c>
      <c r="L1022" t="str">
        <f ca="1">VLOOKUP(K1022,Markets!$C$4:$D1031,2)</f>
        <v>Malaysia</v>
      </c>
      <c r="M1022" t="str">
        <f t="shared" ca="1" si="143"/>
        <v>RL0</v>
      </c>
      <c r="N1022" t="str">
        <f ca="1">VLOOKUP(M1022,Role!$C$4:$D$5,2)</f>
        <v>Primary</v>
      </c>
    </row>
    <row r="1023" spans="1:14" x14ac:dyDescent="0.2">
      <c r="A1023">
        <f t="shared" ca="1" si="135"/>
        <v>19</v>
      </c>
      <c r="B1023">
        <f t="shared" ca="1" si="136"/>
        <v>410</v>
      </c>
      <c r="C1023">
        <f t="shared" ca="1" si="137"/>
        <v>0</v>
      </c>
      <c r="D1023">
        <f t="shared" ca="1" si="138"/>
        <v>1</v>
      </c>
      <c r="F1023" t="str">
        <f t="shared" ca="1" si="139"/>
        <v>TR19</v>
      </c>
      <c r="G1023" t="str">
        <f ca="1">VLOOKUP(F1023,Traders!$C$4:$E$103,2)</f>
        <v>Kain Bassett</v>
      </c>
      <c r="H1023" t="str">
        <f ca="1">VLOOKUP(VLOOKUP(F1023,Traders!$C$4:$E$103,3),Desks!$C$4:$D1032,2)</f>
        <v>Desk 9</v>
      </c>
      <c r="I1023" t="str">
        <f t="shared" ca="1" si="140"/>
        <v>CL410</v>
      </c>
      <c r="J1023" t="str">
        <f t="shared" ca="1" si="141"/>
        <v>Client 410</v>
      </c>
      <c r="K1023" t="str">
        <f t="shared" ca="1" si="142"/>
        <v>MK0</v>
      </c>
      <c r="L1023" t="str">
        <f ca="1">VLOOKUP(K1023,Markets!$C$4:$D1032,2)</f>
        <v>Japan</v>
      </c>
      <c r="M1023" t="str">
        <f t="shared" ca="1" si="143"/>
        <v>RL1</v>
      </c>
      <c r="N1023" t="str">
        <f ca="1">VLOOKUP(M1023,Role!$C$4:$D$5,2)</f>
        <v>Backup</v>
      </c>
    </row>
    <row r="1024" spans="1:14" x14ac:dyDescent="0.2">
      <c r="A1024">
        <f t="shared" ca="1" si="135"/>
        <v>88</v>
      </c>
      <c r="B1024">
        <f t="shared" ca="1" si="136"/>
        <v>604</v>
      </c>
      <c r="C1024">
        <f t="shared" ca="1" si="137"/>
        <v>2</v>
      </c>
      <c r="D1024">
        <f t="shared" ca="1" si="138"/>
        <v>1</v>
      </c>
      <c r="F1024" t="str">
        <f t="shared" ca="1" si="139"/>
        <v>TR88</v>
      </c>
      <c r="G1024" t="str">
        <f ca="1">VLOOKUP(F1024,Traders!$C$4:$E$103,2)</f>
        <v>Enrico Mcarthur</v>
      </c>
      <c r="H1024" t="str">
        <f ca="1">VLOOKUP(VLOOKUP(F1024,Traders!$C$4:$E$103,3),Desks!$C$4:$D1033,2)</f>
        <v>Desk 8</v>
      </c>
      <c r="I1024" t="str">
        <f t="shared" ca="1" si="140"/>
        <v>CL604</v>
      </c>
      <c r="J1024" t="str">
        <f t="shared" ca="1" si="141"/>
        <v>Client 604</v>
      </c>
      <c r="K1024" t="str">
        <f t="shared" ca="1" si="142"/>
        <v>MK2</v>
      </c>
      <c r="L1024" t="str">
        <f ca="1">VLOOKUP(K1024,Markets!$C$4:$D1033,2)</f>
        <v>China</v>
      </c>
      <c r="M1024" t="str">
        <f t="shared" ca="1" si="143"/>
        <v>RL1</v>
      </c>
      <c r="N1024" t="str">
        <f ca="1">VLOOKUP(M1024,Role!$C$4:$D$5,2)</f>
        <v>Backup</v>
      </c>
    </row>
    <row r="1025" spans="1:14" x14ac:dyDescent="0.2">
      <c r="A1025">
        <f t="shared" ca="1" si="135"/>
        <v>77</v>
      </c>
      <c r="B1025">
        <f t="shared" ca="1" si="136"/>
        <v>983</v>
      </c>
      <c r="C1025">
        <f t="shared" ca="1" si="137"/>
        <v>4</v>
      </c>
      <c r="D1025">
        <f t="shared" ca="1" si="138"/>
        <v>0</v>
      </c>
      <c r="F1025" t="str">
        <f t="shared" ca="1" si="139"/>
        <v>TR77</v>
      </c>
      <c r="G1025" t="str">
        <f ca="1">VLOOKUP(F1025,Traders!$C$4:$E$103,2)</f>
        <v>Maddox Morin</v>
      </c>
      <c r="H1025" t="str">
        <f ca="1">VLOOKUP(VLOOKUP(F1025,Traders!$C$4:$E$103,3),Desks!$C$4:$D1034,2)</f>
        <v>Desk 7</v>
      </c>
      <c r="I1025" t="str">
        <f t="shared" ca="1" si="140"/>
        <v>CL983</v>
      </c>
      <c r="J1025" t="str">
        <f t="shared" ca="1" si="141"/>
        <v>Client 983</v>
      </c>
      <c r="K1025" t="str">
        <f t="shared" ca="1" si="142"/>
        <v>MK4</v>
      </c>
      <c r="L1025" t="str">
        <f ca="1">VLOOKUP(K1025,Markets!$C$4:$D1034,2)</f>
        <v>Korea</v>
      </c>
      <c r="M1025" t="str">
        <f t="shared" ca="1" si="143"/>
        <v>RL0</v>
      </c>
      <c r="N1025" t="str">
        <f ca="1">VLOOKUP(M1025,Role!$C$4:$D$5,2)</f>
        <v>Primary</v>
      </c>
    </row>
    <row r="1026" spans="1:14" x14ac:dyDescent="0.2">
      <c r="A1026">
        <f t="shared" ca="1" si="135"/>
        <v>46</v>
      </c>
      <c r="B1026">
        <f t="shared" ca="1" si="136"/>
        <v>717</v>
      </c>
      <c r="C1026">
        <f t="shared" ca="1" si="137"/>
        <v>6</v>
      </c>
      <c r="D1026">
        <f t="shared" ca="1" si="138"/>
        <v>1</v>
      </c>
      <c r="F1026" t="str">
        <f t="shared" ca="1" si="139"/>
        <v>TR46</v>
      </c>
      <c r="G1026" t="str">
        <f ca="1">VLOOKUP(F1026,Traders!$C$4:$E$103,2)</f>
        <v>Andreas Ferguson</v>
      </c>
      <c r="H1026" t="str">
        <f ca="1">VLOOKUP(VLOOKUP(F1026,Traders!$C$4:$E$103,3),Desks!$C$4:$D1035,2)</f>
        <v>Desk 6</v>
      </c>
      <c r="I1026" t="str">
        <f t="shared" ca="1" si="140"/>
        <v>CL717</v>
      </c>
      <c r="J1026" t="str">
        <f t="shared" ca="1" si="141"/>
        <v>Client 717</v>
      </c>
      <c r="K1026" t="str">
        <f t="shared" ca="1" si="142"/>
        <v>MK6</v>
      </c>
      <c r="L1026" t="str">
        <f ca="1">VLOOKUP(K1026,Markets!$C$4:$D1035,2)</f>
        <v>Australia</v>
      </c>
      <c r="M1026" t="str">
        <f t="shared" ca="1" si="143"/>
        <v>RL1</v>
      </c>
      <c r="N1026" t="str">
        <f ca="1">VLOOKUP(M1026,Role!$C$4:$D$5,2)</f>
        <v>Backup</v>
      </c>
    </row>
    <row r="1027" spans="1:14" x14ac:dyDescent="0.2">
      <c r="A1027">
        <f t="shared" ca="1" si="135"/>
        <v>83</v>
      </c>
      <c r="B1027">
        <f t="shared" ca="1" si="136"/>
        <v>996</v>
      </c>
      <c r="C1027">
        <f t="shared" ca="1" si="137"/>
        <v>6</v>
      </c>
      <c r="D1027">
        <f t="shared" ca="1" si="138"/>
        <v>0</v>
      </c>
      <c r="F1027" t="str">
        <f t="shared" ca="1" si="139"/>
        <v>TR83</v>
      </c>
      <c r="G1027" t="str">
        <f ca="1">VLOOKUP(F1027,Traders!$C$4:$E$103,2)</f>
        <v>Storm Hampton</v>
      </c>
      <c r="H1027" t="str">
        <f ca="1">VLOOKUP(VLOOKUP(F1027,Traders!$C$4:$E$103,3),Desks!$C$4:$D1036,2)</f>
        <v>Desk 3</v>
      </c>
      <c r="I1027" t="str">
        <f t="shared" ca="1" si="140"/>
        <v>CL996</v>
      </c>
      <c r="J1027" t="str">
        <f t="shared" ca="1" si="141"/>
        <v>Client 996</v>
      </c>
      <c r="K1027" t="str">
        <f t="shared" ca="1" si="142"/>
        <v>MK6</v>
      </c>
      <c r="L1027" t="str">
        <f ca="1">VLOOKUP(K1027,Markets!$C$4:$D1036,2)</f>
        <v>Australia</v>
      </c>
      <c r="M1027" t="str">
        <f t="shared" ca="1" si="143"/>
        <v>RL0</v>
      </c>
      <c r="N1027" t="str">
        <f ca="1">VLOOKUP(M1027,Role!$C$4:$D$5,2)</f>
        <v>Primary</v>
      </c>
    </row>
    <row r="1028" spans="1:14" x14ac:dyDescent="0.2">
      <c r="A1028">
        <f t="shared" ca="1" si="135"/>
        <v>12</v>
      </c>
      <c r="B1028">
        <f t="shared" ca="1" si="136"/>
        <v>59</v>
      </c>
      <c r="C1028">
        <f t="shared" ca="1" si="137"/>
        <v>6</v>
      </c>
      <c r="D1028">
        <f t="shared" ca="1" si="138"/>
        <v>1</v>
      </c>
      <c r="F1028" t="str">
        <f t="shared" ca="1" si="139"/>
        <v>TR12</v>
      </c>
      <c r="G1028" t="str">
        <f ca="1">VLOOKUP(F1028,Traders!$C$4:$E$103,2)</f>
        <v>Kia Morrison</v>
      </c>
      <c r="H1028" t="str">
        <f ca="1">VLOOKUP(VLOOKUP(F1028,Traders!$C$4:$E$103,3),Desks!$C$4:$D1037,2)</f>
        <v>Desk 2</v>
      </c>
      <c r="I1028" t="str">
        <f t="shared" ca="1" si="140"/>
        <v>CL59</v>
      </c>
      <c r="J1028" t="str">
        <f t="shared" ca="1" si="141"/>
        <v>Client 59</v>
      </c>
      <c r="K1028" t="str">
        <f t="shared" ca="1" si="142"/>
        <v>MK6</v>
      </c>
      <c r="L1028" t="str">
        <f ca="1">VLOOKUP(K1028,Markets!$C$4:$D1037,2)</f>
        <v>Australia</v>
      </c>
      <c r="M1028" t="str">
        <f t="shared" ca="1" si="143"/>
        <v>RL1</v>
      </c>
      <c r="N1028" t="str">
        <f ca="1">VLOOKUP(M1028,Role!$C$4:$D$5,2)</f>
        <v>Backup</v>
      </c>
    </row>
    <row r="1029" spans="1:14" x14ac:dyDescent="0.2">
      <c r="A1029">
        <f t="shared" ref="A1029:A1092" ca="1" si="144">RANDBETWEEN(0,99)</f>
        <v>9</v>
      </c>
      <c r="B1029">
        <f t="shared" ref="B1029:B1092" ca="1" si="145">RANDBETWEEN(0,999)</f>
        <v>974</v>
      </c>
      <c r="C1029">
        <f t="shared" ref="C1029:C1092" ca="1" si="146">RANDBETWEEN(0,9)</f>
        <v>9</v>
      </c>
      <c r="D1029">
        <f t="shared" ref="D1029:D1092" ca="1" si="147">RANDBETWEEN(0,1)</f>
        <v>1</v>
      </c>
      <c r="F1029" t="str">
        <f t="shared" ref="F1029:F1092" ca="1" si="148">"TR"&amp;A1029</f>
        <v>TR9</v>
      </c>
      <c r="G1029" t="str">
        <f ca="1">VLOOKUP(F1029,Traders!$C$4:$E$103,2)</f>
        <v>Shelly Harwood</v>
      </c>
      <c r="H1029" t="str">
        <f ca="1">VLOOKUP(VLOOKUP(F1029,Traders!$C$4:$E$103,3),Desks!$C$4:$D1038,2)</f>
        <v>Desk 9</v>
      </c>
      <c r="I1029" t="str">
        <f t="shared" ref="I1029:I1092" ca="1" si="149">"CL"&amp;B1029</f>
        <v>CL974</v>
      </c>
      <c r="J1029" t="str">
        <f t="shared" ref="J1029:J1092" ca="1" si="150">"Client " &amp; B1029</f>
        <v>Client 974</v>
      </c>
      <c r="K1029" t="str">
        <f t="shared" ref="K1029:K1092" ca="1" si="151">"MK"&amp;C1029</f>
        <v>MK9</v>
      </c>
      <c r="L1029" t="str">
        <f ca="1">VLOOKUP(K1029,Markets!$C$4:$D1038,2)</f>
        <v>New Zealand</v>
      </c>
      <c r="M1029" t="str">
        <f t="shared" ref="M1029:M1092" ca="1" si="152">"RL"&amp;D1029</f>
        <v>RL1</v>
      </c>
      <c r="N1029" t="str">
        <f ca="1">VLOOKUP(M1029,Role!$C$4:$D$5,2)</f>
        <v>Backup</v>
      </c>
    </row>
    <row r="1030" spans="1:14" x14ac:dyDescent="0.2">
      <c r="A1030">
        <f t="shared" ca="1" si="144"/>
        <v>4</v>
      </c>
      <c r="B1030">
        <f t="shared" ca="1" si="145"/>
        <v>336</v>
      </c>
      <c r="C1030">
        <f t="shared" ca="1" si="146"/>
        <v>6</v>
      </c>
      <c r="D1030">
        <f t="shared" ca="1" si="147"/>
        <v>0</v>
      </c>
      <c r="F1030" t="str">
        <f t="shared" ca="1" si="148"/>
        <v>TR4</v>
      </c>
      <c r="G1030" t="str">
        <f ca="1">VLOOKUP(F1030,Traders!$C$4:$E$103,2)</f>
        <v>Colin Hodgson</v>
      </c>
      <c r="H1030" t="str">
        <f ca="1">VLOOKUP(VLOOKUP(F1030,Traders!$C$4:$E$103,3),Desks!$C$4:$D1039,2)</f>
        <v>Desk 9</v>
      </c>
      <c r="I1030" t="str">
        <f t="shared" ca="1" si="149"/>
        <v>CL336</v>
      </c>
      <c r="J1030" t="str">
        <f t="shared" ca="1" si="150"/>
        <v>Client 336</v>
      </c>
      <c r="K1030" t="str">
        <f t="shared" ca="1" si="151"/>
        <v>MK6</v>
      </c>
      <c r="L1030" t="str">
        <f ca="1">VLOOKUP(K1030,Markets!$C$4:$D1039,2)</f>
        <v>Australia</v>
      </c>
      <c r="M1030" t="str">
        <f t="shared" ca="1" si="152"/>
        <v>RL0</v>
      </c>
      <c r="N1030" t="str">
        <f ca="1">VLOOKUP(M1030,Role!$C$4:$D$5,2)</f>
        <v>Primary</v>
      </c>
    </row>
    <row r="1031" spans="1:14" x14ac:dyDescent="0.2">
      <c r="A1031">
        <f t="shared" ca="1" si="144"/>
        <v>1</v>
      </c>
      <c r="B1031">
        <f t="shared" ca="1" si="145"/>
        <v>338</v>
      </c>
      <c r="C1031">
        <f t="shared" ca="1" si="146"/>
        <v>7</v>
      </c>
      <c r="D1031">
        <f t="shared" ca="1" si="147"/>
        <v>0</v>
      </c>
      <c r="F1031" t="str">
        <f t="shared" ca="1" si="148"/>
        <v>TR1</v>
      </c>
      <c r="G1031" t="str">
        <f ca="1">VLOOKUP(F1031,Traders!$C$4:$E$103,2)</f>
        <v>Shyam Carlson</v>
      </c>
      <c r="H1031" t="str">
        <f ca="1">VLOOKUP(VLOOKUP(F1031,Traders!$C$4:$E$103,3),Desks!$C$4:$D1040,2)</f>
        <v>Desk 1</v>
      </c>
      <c r="I1031" t="str">
        <f t="shared" ca="1" si="149"/>
        <v>CL338</v>
      </c>
      <c r="J1031" t="str">
        <f t="shared" ca="1" si="150"/>
        <v>Client 338</v>
      </c>
      <c r="K1031" t="str">
        <f t="shared" ca="1" si="151"/>
        <v>MK7</v>
      </c>
      <c r="L1031" t="str">
        <f ca="1">VLOOKUP(K1031,Markets!$C$4:$D1040,2)</f>
        <v>Taiwan</v>
      </c>
      <c r="M1031" t="str">
        <f t="shared" ca="1" si="152"/>
        <v>RL0</v>
      </c>
      <c r="N1031" t="str">
        <f ca="1">VLOOKUP(M1031,Role!$C$4:$D$5,2)</f>
        <v>Primary</v>
      </c>
    </row>
    <row r="1032" spans="1:14" x14ac:dyDescent="0.2">
      <c r="A1032">
        <f t="shared" ca="1" si="144"/>
        <v>85</v>
      </c>
      <c r="B1032">
        <f t="shared" ca="1" si="145"/>
        <v>673</v>
      </c>
      <c r="C1032">
        <f t="shared" ca="1" si="146"/>
        <v>7</v>
      </c>
      <c r="D1032">
        <f t="shared" ca="1" si="147"/>
        <v>1</v>
      </c>
      <c r="F1032" t="str">
        <f t="shared" ca="1" si="148"/>
        <v>TR85</v>
      </c>
      <c r="G1032" t="str">
        <f ca="1">VLOOKUP(F1032,Traders!$C$4:$E$103,2)</f>
        <v>Conor Castillo</v>
      </c>
      <c r="H1032" t="str">
        <f ca="1">VLOOKUP(VLOOKUP(F1032,Traders!$C$4:$E$103,3),Desks!$C$4:$D1041,2)</f>
        <v>Desk 5</v>
      </c>
      <c r="I1032" t="str">
        <f t="shared" ca="1" si="149"/>
        <v>CL673</v>
      </c>
      <c r="J1032" t="str">
        <f t="shared" ca="1" si="150"/>
        <v>Client 673</v>
      </c>
      <c r="K1032" t="str">
        <f t="shared" ca="1" si="151"/>
        <v>MK7</v>
      </c>
      <c r="L1032" t="str">
        <f ca="1">VLOOKUP(K1032,Markets!$C$4:$D1041,2)</f>
        <v>Taiwan</v>
      </c>
      <c r="M1032" t="str">
        <f t="shared" ca="1" si="152"/>
        <v>RL1</v>
      </c>
      <c r="N1032" t="str">
        <f ca="1">VLOOKUP(M1032,Role!$C$4:$D$5,2)</f>
        <v>Backup</v>
      </c>
    </row>
    <row r="1033" spans="1:14" x14ac:dyDescent="0.2">
      <c r="A1033">
        <f t="shared" ca="1" si="144"/>
        <v>60</v>
      </c>
      <c r="B1033">
        <f t="shared" ca="1" si="145"/>
        <v>503</v>
      </c>
      <c r="C1033">
        <f t="shared" ca="1" si="146"/>
        <v>4</v>
      </c>
      <c r="D1033">
        <f t="shared" ca="1" si="147"/>
        <v>0</v>
      </c>
      <c r="F1033" t="str">
        <f t="shared" ca="1" si="148"/>
        <v>TR60</v>
      </c>
      <c r="G1033" t="str">
        <f ca="1">VLOOKUP(F1033,Traders!$C$4:$E$103,2)</f>
        <v>Brandan Hartman</v>
      </c>
      <c r="H1033" t="str">
        <f ca="1">VLOOKUP(VLOOKUP(F1033,Traders!$C$4:$E$103,3),Desks!$C$4:$D1042,2)</f>
        <v>Desk 0</v>
      </c>
      <c r="I1033" t="str">
        <f t="shared" ca="1" si="149"/>
        <v>CL503</v>
      </c>
      <c r="J1033" t="str">
        <f t="shared" ca="1" si="150"/>
        <v>Client 503</v>
      </c>
      <c r="K1033" t="str">
        <f t="shared" ca="1" si="151"/>
        <v>MK4</v>
      </c>
      <c r="L1033" t="str">
        <f ca="1">VLOOKUP(K1033,Markets!$C$4:$D1042,2)</f>
        <v>Korea</v>
      </c>
      <c r="M1033" t="str">
        <f t="shared" ca="1" si="152"/>
        <v>RL0</v>
      </c>
      <c r="N1033" t="str">
        <f ca="1">VLOOKUP(M1033,Role!$C$4:$D$5,2)</f>
        <v>Primary</v>
      </c>
    </row>
    <row r="1034" spans="1:14" x14ac:dyDescent="0.2">
      <c r="A1034">
        <f t="shared" ca="1" si="144"/>
        <v>10</v>
      </c>
      <c r="B1034">
        <f t="shared" ca="1" si="145"/>
        <v>604</v>
      </c>
      <c r="C1034">
        <f t="shared" ca="1" si="146"/>
        <v>8</v>
      </c>
      <c r="D1034">
        <f t="shared" ca="1" si="147"/>
        <v>0</v>
      </c>
      <c r="F1034" t="str">
        <f t="shared" ca="1" si="148"/>
        <v>TR10</v>
      </c>
      <c r="G1034" t="str">
        <f ca="1">VLOOKUP(F1034,Traders!$C$4:$E$103,2)</f>
        <v>Shyam Carlson</v>
      </c>
      <c r="H1034" t="str">
        <f ca="1">VLOOKUP(VLOOKUP(F1034,Traders!$C$4:$E$103,3),Desks!$C$4:$D1043,2)</f>
        <v>Desk 1</v>
      </c>
      <c r="I1034" t="str">
        <f t="shared" ca="1" si="149"/>
        <v>CL604</v>
      </c>
      <c r="J1034" t="str">
        <f t="shared" ca="1" si="150"/>
        <v>Client 604</v>
      </c>
      <c r="K1034" t="str">
        <f t="shared" ca="1" si="151"/>
        <v>MK8</v>
      </c>
      <c r="L1034" t="str">
        <f ca="1">VLOOKUP(K1034,Markets!$C$4:$D1043,2)</f>
        <v>India</v>
      </c>
      <c r="M1034" t="str">
        <f t="shared" ca="1" si="152"/>
        <v>RL0</v>
      </c>
      <c r="N1034" t="str">
        <f ca="1">VLOOKUP(M1034,Role!$C$4:$D$5,2)</f>
        <v>Primary</v>
      </c>
    </row>
    <row r="1035" spans="1:14" x14ac:dyDescent="0.2">
      <c r="A1035">
        <f t="shared" ca="1" si="144"/>
        <v>27</v>
      </c>
      <c r="B1035">
        <f t="shared" ca="1" si="145"/>
        <v>367</v>
      </c>
      <c r="C1035">
        <f t="shared" ca="1" si="146"/>
        <v>9</v>
      </c>
      <c r="D1035">
        <f t="shared" ca="1" si="147"/>
        <v>0</v>
      </c>
      <c r="F1035" t="str">
        <f t="shared" ca="1" si="148"/>
        <v>TR27</v>
      </c>
      <c r="G1035" t="str">
        <f ca="1">VLOOKUP(F1035,Traders!$C$4:$E$103,2)</f>
        <v>Isis Ramos</v>
      </c>
      <c r="H1035" t="str">
        <f ca="1">VLOOKUP(VLOOKUP(F1035,Traders!$C$4:$E$103,3),Desks!$C$4:$D1044,2)</f>
        <v>Desk 7</v>
      </c>
      <c r="I1035" t="str">
        <f t="shared" ca="1" si="149"/>
        <v>CL367</v>
      </c>
      <c r="J1035" t="str">
        <f t="shared" ca="1" si="150"/>
        <v>Client 367</v>
      </c>
      <c r="K1035" t="str">
        <f t="shared" ca="1" si="151"/>
        <v>MK9</v>
      </c>
      <c r="L1035" t="str">
        <f ca="1">VLOOKUP(K1035,Markets!$C$4:$D1044,2)</f>
        <v>New Zealand</v>
      </c>
      <c r="M1035" t="str">
        <f t="shared" ca="1" si="152"/>
        <v>RL0</v>
      </c>
      <c r="N1035" t="str">
        <f ca="1">VLOOKUP(M1035,Role!$C$4:$D$5,2)</f>
        <v>Primary</v>
      </c>
    </row>
    <row r="1036" spans="1:14" x14ac:dyDescent="0.2">
      <c r="A1036">
        <f t="shared" ca="1" si="144"/>
        <v>14</v>
      </c>
      <c r="B1036">
        <f t="shared" ca="1" si="145"/>
        <v>189</v>
      </c>
      <c r="C1036">
        <f t="shared" ca="1" si="146"/>
        <v>7</v>
      </c>
      <c r="D1036">
        <f t="shared" ca="1" si="147"/>
        <v>1</v>
      </c>
      <c r="F1036" t="str">
        <f t="shared" ca="1" si="148"/>
        <v>TR14</v>
      </c>
      <c r="G1036" t="str">
        <f ca="1">VLOOKUP(F1036,Traders!$C$4:$E$103,2)</f>
        <v>Vinnie Dennis</v>
      </c>
      <c r="H1036" t="str">
        <f ca="1">VLOOKUP(VLOOKUP(F1036,Traders!$C$4:$E$103,3),Desks!$C$4:$D1045,2)</f>
        <v>Desk 4</v>
      </c>
      <c r="I1036" t="str">
        <f t="shared" ca="1" si="149"/>
        <v>CL189</v>
      </c>
      <c r="J1036" t="str">
        <f t="shared" ca="1" si="150"/>
        <v>Client 189</v>
      </c>
      <c r="K1036" t="str">
        <f t="shared" ca="1" si="151"/>
        <v>MK7</v>
      </c>
      <c r="L1036" t="str">
        <f ca="1">VLOOKUP(K1036,Markets!$C$4:$D1045,2)</f>
        <v>Taiwan</v>
      </c>
      <c r="M1036" t="str">
        <f t="shared" ca="1" si="152"/>
        <v>RL1</v>
      </c>
      <c r="N1036" t="str">
        <f ca="1">VLOOKUP(M1036,Role!$C$4:$D$5,2)</f>
        <v>Backup</v>
      </c>
    </row>
    <row r="1037" spans="1:14" x14ac:dyDescent="0.2">
      <c r="A1037">
        <f t="shared" ca="1" si="144"/>
        <v>28</v>
      </c>
      <c r="B1037">
        <f t="shared" ca="1" si="145"/>
        <v>747</v>
      </c>
      <c r="C1037">
        <f t="shared" ca="1" si="146"/>
        <v>6</v>
      </c>
      <c r="D1037">
        <f t="shared" ca="1" si="147"/>
        <v>0</v>
      </c>
      <c r="F1037" t="str">
        <f t="shared" ca="1" si="148"/>
        <v>TR28</v>
      </c>
      <c r="G1037" t="str">
        <f ca="1">VLOOKUP(F1037,Traders!$C$4:$E$103,2)</f>
        <v>Asma Millar</v>
      </c>
      <c r="H1037" t="str">
        <f ca="1">VLOOKUP(VLOOKUP(F1037,Traders!$C$4:$E$103,3),Desks!$C$4:$D1046,2)</f>
        <v>Desk 8</v>
      </c>
      <c r="I1037" t="str">
        <f t="shared" ca="1" si="149"/>
        <v>CL747</v>
      </c>
      <c r="J1037" t="str">
        <f t="shared" ca="1" si="150"/>
        <v>Client 747</v>
      </c>
      <c r="K1037" t="str">
        <f t="shared" ca="1" si="151"/>
        <v>MK6</v>
      </c>
      <c r="L1037" t="str">
        <f ca="1">VLOOKUP(K1037,Markets!$C$4:$D1046,2)</f>
        <v>Australia</v>
      </c>
      <c r="M1037" t="str">
        <f t="shared" ca="1" si="152"/>
        <v>RL0</v>
      </c>
      <c r="N1037" t="str">
        <f ca="1">VLOOKUP(M1037,Role!$C$4:$D$5,2)</f>
        <v>Primary</v>
      </c>
    </row>
    <row r="1038" spans="1:14" x14ac:dyDescent="0.2">
      <c r="A1038">
        <f t="shared" ca="1" si="144"/>
        <v>54</v>
      </c>
      <c r="B1038">
        <f t="shared" ca="1" si="145"/>
        <v>127</v>
      </c>
      <c r="C1038">
        <f t="shared" ca="1" si="146"/>
        <v>0</v>
      </c>
      <c r="D1038">
        <f t="shared" ca="1" si="147"/>
        <v>0</v>
      </c>
      <c r="F1038" t="str">
        <f t="shared" ca="1" si="148"/>
        <v>TR54</v>
      </c>
      <c r="G1038" t="str">
        <f ca="1">VLOOKUP(F1038,Traders!$C$4:$E$103,2)</f>
        <v>Layla-Mae Needham</v>
      </c>
      <c r="H1038" t="str">
        <f ca="1">VLOOKUP(VLOOKUP(F1038,Traders!$C$4:$E$103,3),Desks!$C$4:$D1047,2)</f>
        <v>Desk 4</v>
      </c>
      <c r="I1038" t="str">
        <f t="shared" ca="1" si="149"/>
        <v>CL127</v>
      </c>
      <c r="J1038" t="str">
        <f t="shared" ca="1" si="150"/>
        <v>Client 127</v>
      </c>
      <c r="K1038" t="str">
        <f t="shared" ca="1" si="151"/>
        <v>MK0</v>
      </c>
      <c r="L1038" t="str">
        <f ca="1">VLOOKUP(K1038,Markets!$C$4:$D1047,2)</f>
        <v>Japan</v>
      </c>
      <c r="M1038" t="str">
        <f t="shared" ca="1" si="152"/>
        <v>RL0</v>
      </c>
      <c r="N1038" t="str">
        <f ca="1">VLOOKUP(M1038,Role!$C$4:$D$5,2)</f>
        <v>Primary</v>
      </c>
    </row>
    <row r="1039" spans="1:14" x14ac:dyDescent="0.2">
      <c r="A1039">
        <f t="shared" ca="1" si="144"/>
        <v>30</v>
      </c>
      <c r="B1039">
        <f t="shared" ca="1" si="145"/>
        <v>41</v>
      </c>
      <c r="C1039">
        <f t="shared" ca="1" si="146"/>
        <v>7</v>
      </c>
      <c r="D1039">
        <f t="shared" ca="1" si="147"/>
        <v>1</v>
      </c>
      <c r="F1039" t="str">
        <f t="shared" ca="1" si="148"/>
        <v>TR30</v>
      </c>
      <c r="G1039" t="str">
        <f ca="1">VLOOKUP(F1039,Traders!$C$4:$E$103,2)</f>
        <v>Benas Barrera</v>
      </c>
      <c r="H1039" t="str">
        <f ca="1">VLOOKUP(VLOOKUP(F1039,Traders!$C$4:$E$103,3),Desks!$C$4:$D1048,2)</f>
        <v>Desk 0</v>
      </c>
      <c r="I1039" t="str">
        <f t="shared" ca="1" si="149"/>
        <v>CL41</v>
      </c>
      <c r="J1039" t="str">
        <f t="shared" ca="1" si="150"/>
        <v>Client 41</v>
      </c>
      <c r="K1039" t="str">
        <f t="shared" ca="1" si="151"/>
        <v>MK7</v>
      </c>
      <c r="L1039" t="str">
        <f ca="1">VLOOKUP(K1039,Markets!$C$4:$D1048,2)</f>
        <v>Taiwan</v>
      </c>
      <c r="M1039" t="str">
        <f t="shared" ca="1" si="152"/>
        <v>RL1</v>
      </c>
      <c r="N1039" t="str">
        <f ca="1">VLOOKUP(M1039,Role!$C$4:$D$5,2)</f>
        <v>Backup</v>
      </c>
    </row>
    <row r="1040" spans="1:14" x14ac:dyDescent="0.2">
      <c r="A1040">
        <f t="shared" ca="1" si="144"/>
        <v>47</v>
      </c>
      <c r="B1040">
        <f t="shared" ca="1" si="145"/>
        <v>705</v>
      </c>
      <c r="C1040">
        <f t="shared" ca="1" si="146"/>
        <v>1</v>
      </c>
      <c r="D1040">
        <f t="shared" ca="1" si="147"/>
        <v>1</v>
      </c>
      <c r="F1040" t="str">
        <f t="shared" ca="1" si="148"/>
        <v>TR47</v>
      </c>
      <c r="G1040" t="str">
        <f ca="1">VLOOKUP(F1040,Traders!$C$4:$E$103,2)</f>
        <v>Hester Torres</v>
      </c>
      <c r="H1040" t="str">
        <f ca="1">VLOOKUP(VLOOKUP(F1040,Traders!$C$4:$E$103,3),Desks!$C$4:$D1049,2)</f>
        <v>Desk 7</v>
      </c>
      <c r="I1040" t="str">
        <f t="shared" ca="1" si="149"/>
        <v>CL705</v>
      </c>
      <c r="J1040" t="str">
        <f t="shared" ca="1" si="150"/>
        <v>Client 705</v>
      </c>
      <c r="K1040" t="str">
        <f t="shared" ca="1" si="151"/>
        <v>MK1</v>
      </c>
      <c r="L1040" t="str">
        <f ca="1">VLOOKUP(K1040,Markets!$C$4:$D1049,2)</f>
        <v>Hong Kong</v>
      </c>
      <c r="M1040" t="str">
        <f t="shared" ca="1" si="152"/>
        <v>RL1</v>
      </c>
      <c r="N1040" t="str">
        <f ca="1">VLOOKUP(M1040,Role!$C$4:$D$5,2)</f>
        <v>Backup</v>
      </c>
    </row>
    <row r="1041" spans="1:14" x14ac:dyDescent="0.2">
      <c r="A1041">
        <f t="shared" ca="1" si="144"/>
        <v>65</v>
      </c>
      <c r="B1041">
        <f t="shared" ca="1" si="145"/>
        <v>364</v>
      </c>
      <c r="C1041">
        <f t="shared" ca="1" si="146"/>
        <v>8</v>
      </c>
      <c r="D1041">
        <f t="shared" ca="1" si="147"/>
        <v>0</v>
      </c>
      <c r="F1041" t="str">
        <f t="shared" ca="1" si="148"/>
        <v>TR65</v>
      </c>
      <c r="G1041" t="str">
        <f ca="1">VLOOKUP(F1041,Traders!$C$4:$E$103,2)</f>
        <v>Humzah Clark</v>
      </c>
      <c r="H1041" t="str">
        <f ca="1">VLOOKUP(VLOOKUP(F1041,Traders!$C$4:$E$103,3),Desks!$C$4:$D1050,2)</f>
        <v>Desk 5</v>
      </c>
      <c r="I1041" t="str">
        <f t="shared" ca="1" si="149"/>
        <v>CL364</v>
      </c>
      <c r="J1041" t="str">
        <f t="shared" ca="1" si="150"/>
        <v>Client 364</v>
      </c>
      <c r="K1041" t="str">
        <f t="shared" ca="1" si="151"/>
        <v>MK8</v>
      </c>
      <c r="L1041" t="str">
        <f ca="1">VLOOKUP(K1041,Markets!$C$4:$D1050,2)</f>
        <v>India</v>
      </c>
      <c r="M1041" t="str">
        <f t="shared" ca="1" si="152"/>
        <v>RL0</v>
      </c>
      <c r="N1041" t="str">
        <f ca="1">VLOOKUP(M1041,Role!$C$4:$D$5,2)</f>
        <v>Primary</v>
      </c>
    </row>
    <row r="1042" spans="1:14" x14ac:dyDescent="0.2">
      <c r="A1042">
        <f t="shared" ca="1" si="144"/>
        <v>1</v>
      </c>
      <c r="B1042">
        <f t="shared" ca="1" si="145"/>
        <v>57</v>
      </c>
      <c r="C1042">
        <f t="shared" ca="1" si="146"/>
        <v>2</v>
      </c>
      <c r="D1042">
        <f t="shared" ca="1" si="147"/>
        <v>0</v>
      </c>
      <c r="F1042" t="str">
        <f t="shared" ca="1" si="148"/>
        <v>TR1</v>
      </c>
      <c r="G1042" t="str">
        <f ca="1">VLOOKUP(F1042,Traders!$C$4:$E$103,2)</f>
        <v>Shyam Carlson</v>
      </c>
      <c r="H1042" t="str">
        <f ca="1">VLOOKUP(VLOOKUP(F1042,Traders!$C$4:$E$103,3),Desks!$C$4:$D1051,2)</f>
        <v>Desk 1</v>
      </c>
      <c r="I1042" t="str">
        <f t="shared" ca="1" si="149"/>
        <v>CL57</v>
      </c>
      <c r="J1042" t="str">
        <f t="shared" ca="1" si="150"/>
        <v>Client 57</v>
      </c>
      <c r="K1042" t="str">
        <f t="shared" ca="1" si="151"/>
        <v>MK2</v>
      </c>
      <c r="L1042" t="str">
        <f ca="1">VLOOKUP(K1042,Markets!$C$4:$D1051,2)</f>
        <v>China</v>
      </c>
      <c r="M1042" t="str">
        <f t="shared" ca="1" si="152"/>
        <v>RL0</v>
      </c>
      <c r="N1042" t="str">
        <f ca="1">VLOOKUP(M1042,Role!$C$4:$D$5,2)</f>
        <v>Primary</v>
      </c>
    </row>
    <row r="1043" spans="1:14" x14ac:dyDescent="0.2">
      <c r="A1043">
        <f t="shared" ca="1" si="144"/>
        <v>52</v>
      </c>
      <c r="B1043">
        <f t="shared" ca="1" si="145"/>
        <v>84</v>
      </c>
      <c r="C1043">
        <f t="shared" ca="1" si="146"/>
        <v>9</v>
      </c>
      <c r="D1043">
        <f t="shared" ca="1" si="147"/>
        <v>1</v>
      </c>
      <c r="F1043" t="str">
        <f t="shared" ca="1" si="148"/>
        <v>TR52</v>
      </c>
      <c r="G1043" t="str">
        <f ca="1">VLOOKUP(F1043,Traders!$C$4:$E$103,2)</f>
        <v>Colleen Dunlop</v>
      </c>
      <c r="H1043" t="str">
        <f ca="1">VLOOKUP(VLOOKUP(F1043,Traders!$C$4:$E$103,3),Desks!$C$4:$D1052,2)</f>
        <v>Desk 2</v>
      </c>
      <c r="I1043" t="str">
        <f t="shared" ca="1" si="149"/>
        <v>CL84</v>
      </c>
      <c r="J1043" t="str">
        <f t="shared" ca="1" si="150"/>
        <v>Client 84</v>
      </c>
      <c r="K1043" t="str">
        <f t="shared" ca="1" si="151"/>
        <v>MK9</v>
      </c>
      <c r="L1043" t="str">
        <f ca="1">VLOOKUP(K1043,Markets!$C$4:$D1052,2)</f>
        <v>New Zealand</v>
      </c>
      <c r="M1043" t="str">
        <f t="shared" ca="1" si="152"/>
        <v>RL1</v>
      </c>
      <c r="N1043" t="str">
        <f ca="1">VLOOKUP(M1043,Role!$C$4:$D$5,2)</f>
        <v>Backup</v>
      </c>
    </row>
    <row r="1044" spans="1:14" x14ac:dyDescent="0.2">
      <c r="A1044">
        <f t="shared" ca="1" si="144"/>
        <v>95</v>
      </c>
      <c r="B1044">
        <f t="shared" ca="1" si="145"/>
        <v>949</v>
      </c>
      <c r="C1044">
        <f t="shared" ca="1" si="146"/>
        <v>0</v>
      </c>
      <c r="D1044">
        <f t="shared" ca="1" si="147"/>
        <v>1</v>
      </c>
      <c r="F1044" t="str">
        <f t="shared" ca="1" si="148"/>
        <v>TR95</v>
      </c>
      <c r="G1044" t="str">
        <f ca="1">VLOOKUP(F1044,Traders!$C$4:$E$103,2)</f>
        <v>Alara Richards</v>
      </c>
      <c r="H1044" t="str">
        <f ca="1">VLOOKUP(VLOOKUP(F1044,Traders!$C$4:$E$103,3),Desks!$C$4:$D1053,2)</f>
        <v>Desk 5</v>
      </c>
      <c r="I1044" t="str">
        <f t="shared" ca="1" si="149"/>
        <v>CL949</v>
      </c>
      <c r="J1044" t="str">
        <f t="shared" ca="1" si="150"/>
        <v>Client 949</v>
      </c>
      <c r="K1044" t="str">
        <f t="shared" ca="1" si="151"/>
        <v>MK0</v>
      </c>
      <c r="L1044" t="str">
        <f ca="1">VLOOKUP(K1044,Markets!$C$4:$D1053,2)</f>
        <v>Japan</v>
      </c>
      <c r="M1044" t="str">
        <f t="shared" ca="1" si="152"/>
        <v>RL1</v>
      </c>
      <c r="N1044" t="str">
        <f ca="1">VLOOKUP(M1044,Role!$C$4:$D$5,2)</f>
        <v>Backup</v>
      </c>
    </row>
    <row r="1045" spans="1:14" x14ac:dyDescent="0.2">
      <c r="A1045">
        <f t="shared" ca="1" si="144"/>
        <v>89</v>
      </c>
      <c r="B1045">
        <f t="shared" ca="1" si="145"/>
        <v>722</v>
      </c>
      <c r="C1045">
        <f t="shared" ca="1" si="146"/>
        <v>0</v>
      </c>
      <c r="D1045">
        <f t="shared" ca="1" si="147"/>
        <v>1</v>
      </c>
      <c r="F1045" t="str">
        <f t="shared" ca="1" si="148"/>
        <v>TR89</v>
      </c>
      <c r="G1045" t="str">
        <f ca="1">VLOOKUP(F1045,Traders!$C$4:$E$103,2)</f>
        <v>Shelly Harwood</v>
      </c>
      <c r="H1045" t="str">
        <f ca="1">VLOOKUP(VLOOKUP(F1045,Traders!$C$4:$E$103,3),Desks!$C$4:$D1054,2)</f>
        <v>Desk 9</v>
      </c>
      <c r="I1045" t="str">
        <f t="shared" ca="1" si="149"/>
        <v>CL722</v>
      </c>
      <c r="J1045" t="str">
        <f t="shared" ca="1" si="150"/>
        <v>Client 722</v>
      </c>
      <c r="K1045" t="str">
        <f t="shared" ca="1" si="151"/>
        <v>MK0</v>
      </c>
      <c r="L1045" t="str">
        <f ca="1">VLOOKUP(K1045,Markets!$C$4:$D1054,2)</f>
        <v>Japan</v>
      </c>
      <c r="M1045" t="str">
        <f t="shared" ca="1" si="152"/>
        <v>RL1</v>
      </c>
      <c r="N1045" t="str">
        <f ca="1">VLOOKUP(M1045,Role!$C$4:$D$5,2)</f>
        <v>Backup</v>
      </c>
    </row>
    <row r="1046" spans="1:14" x14ac:dyDescent="0.2">
      <c r="A1046">
        <f t="shared" ca="1" si="144"/>
        <v>97</v>
      </c>
      <c r="B1046">
        <f t="shared" ca="1" si="145"/>
        <v>985</v>
      </c>
      <c r="C1046">
        <f t="shared" ca="1" si="146"/>
        <v>3</v>
      </c>
      <c r="D1046">
        <f t="shared" ca="1" si="147"/>
        <v>1</v>
      </c>
      <c r="F1046" t="str">
        <f t="shared" ca="1" si="148"/>
        <v>TR97</v>
      </c>
      <c r="G1046" t="str">
        <f ca="1">VLOOKUP(F1046,Traders!$C$4:$E$103,2)</f>
        <v>Samera Fritz</v>
      </c>
      <c r="H1046" t="str">
        <f ca="1">VLOOKUP(VLOOKUP(F1046,Traders!$C$4:$E$103,3),Desks!$C$4:$D1055,2)</f>
        <v>Desk 7</v>
      </c>
      <c r="I1046" t="str">
        <f t="shared" ca="1" si="149"/>
        <v>CL985</v>
      </c>
      <c r="J1046" t="str">
        <f t="shared" ca="1" si="150"/>
        <v>Client 985</v>
      </c>
      <c r="K1046" t="str">
        <f t="shared" ca="1" si="151"/>
        <v>MK3</v>
      </c>
      <c r="L1046" t="str">
        <f ca="1">VLOOKUP(K1046,Markets!$C$4:$D1055,2)</f>
        <v>Singapore</v>
      </c>
      <c r="M1046" t="str">
        <f t="shared" ca="1" si="152"/>
        <v>RL1</v>
      </c>
      <c r="N1046" t="str">
        <f ca="1">VLOOKUP(M1046,Role!$C$4:$D$5,2)</f>
        <v>Backup</v>
      </c>
    </row>
    <row r="1047" spans="1:14" x14ac:dyDescent="0.2">
      <c r="A1047">
        <f t="shared" ca="1" si="144"/>
        <v>47</v>
      </c>
      <c r="B1047">
        <f t="shared" ca="1" si="145"/>
        <v>507</v>
      </c>
      <c r="C1047">
        <f t="shared" ca="1" si="146"/>
        <v>7</v>
      </c>
      <c r="D1047">
        <f t="shared" ca="1" si="147"/>
        <v>1</v>
      </c>
      <c r="F1047" t="str">
        <f t="shared" ca="1" si="148"/>
        <v>TR47</v>
      </c>
      <c r="G1047" t="str">
        <f ca="1">VLOOKUP(F1047,Traders!$C$4:$E$103,2)</f>
        <v>Hester Torres</v>
      </c>
      <c r="H1047" t="str">
        <f ca="1">VLOOKUP(VLOOKUP(F1047,Traders!$C$4:$E$103,3),Desks!$C$4:$D1056,2)</f>
        <v>Desk 7</v>
      </c>
      <c r="I1047" t="str">
        <f t="shared" ca="1" si="149"/>
        <v>CL507</v>
      </c>
      <c r="J1047" t="str">
        <f t="shared" ca="1" si="150"/>
        <v>Client 507</v>
      </c>
      <c r="K1047" t="str">
        <f t="shared" ca="1" si="151"/>
        <v>MK7</v>
      </c>
      <c r="L1047" t="str">
        <f ca="1">VLOOKUP(K1047,Markets!$C$4:$D1056,2)</f>
        <v>Taiwan</v>
      </c>
      <c r="M1047" t="str">
        <f t="shared" ca="1" si="152"/>
        <v>RL1</v>
      </c>
      <c r="N1047" t="str">
        <f ca="1">VLOOKUP(M1047,Role!$C$4:$D$5,2)</f>
        <v>Backup</v>
      </c>
    </row>
    <row r="1048" spans="1:14" x14ac:dyDescent="0.2">
      <c r="A1048">
        <f t="shared" ca="1" si="144"/>
        <v>89</v>
      </c>
      <c r="B1048">
        <f t="shared" ca="1" si="145"/>
        <v>800</v>
      </c>
      <c r="C1048">
        <f t="shared" ca="1" si="146"/>
        <v>1</v>
      </c>
      <c r="D1048">
        <f t="shared" ca="1" si="147"/>
        <v>0</v>
      </c>
      <c r="F1048" t="str">
        <f t="shared" ca="1" si="148"/>
        <v>TR89</v>
      </c>
      <c r="G1048" t="str">
        <f ca="1">VLOOKUP(F1048,Traders!$C$4:$E$103,2)</f>
        <v>Shelly Harwood</v>
      </c>
      <c r="H1048" t="str">
        <f ca="1">VLOOKUP(VLOOKUP(F1048,Traders!$C$4:$E$103,3),Desks!$C$4:$D1057,2)</f>
        <v>Desk 9</v>
      </c>
      <c r="I1048" t="str">
        <f t="shared" ca="1" si="149"/>
        <v>CL800</v>
      </c>
      <c r="J1048" t="str">
        <f t="shared" ca="1" si="150"/>
        <v>Client 800</v>
      </c>
      <c r="K1048" t="str">
        <f t="shared" ca="1" si="151"/>
        <v>MK1</v>
      </c>
      <c r="L1048" t="str">
        <f ca="1">VLOOKUP(K1048,Markets!$C$4:$D1057,2)</f>
        <v>Hong Kong</v>
      </c>
      <c r="M1048" t="str">
        <f t="shared" ca="1" si="152"/>
        <v>RL0</v>
      </c>
      <c r="N1048" t="str">
        <f ca="1">VLOOKUP(M1048,Role!$C$4:$D$5,2)</f>
        <v>Primary</v>
      </c>
    </row>
    <row r="1049" spans="1:14" x14ac:dyDescent="0.2">
      <c r="A1049">
        <f t="shared" ca="1" si="144"/>
        <v>74</v>
      </c>
      <c r="B1049">
        <f t="shared" ca="1" si="145"/>
        <v>972</v>
      </c>
      <c r="C1049">
        <f t="shared" ca="1" si="146"/>
        <v>1</v>
      </c>
      <c r="D1049">
        <f t="shared" ca="1" si="147"/>
        <v>1</v>
      </c>
      <c r="F1049" t="str">
        <f t="shared" ca="1" si="148"/>
        <v>TR74</v>
      </c>
      <c r="G1049" t="str">
        <f ca="1">VLOOKUP(F1049,Traders!$C$4:$E$103,2)</f>
        <v>Mehreen Guevara</v>
      </c>
      <c r="H1049" t="str">
        <f ca="1">VLOOKUP(VLOOKUP(F1049,Traders!$C$4:$E$103,3),Desks!$C$4:$D1058,2)</f>
        <v>Desk 4</v>
      </c>
      <c r="I1049" t="str">
        <f t="shared" ca="1" si="149"/>
        <v>CL972</v>
      </c>
      <c r="J1049" t="str">
        <f t="shared" ca="1" si="150"/>
        <v>Client 972</v>
      </c>
      <c r="K1049" t="str">
        <f t="shared" ca="1" si="151"/>
        <v>MK1</v>
      </c>
      <c r="L1049" t="str">
        <f ca="1">VLOOKUP(K1049,Markets!$C$4:$D1058,2)</f>
        <v>Hong Kong</v>
      </c>
      <c r="M1049" t="str">
        <f t="shared" ca="1" si="152"/>
        <v>RL1</v>
      </c>
      <c r="N1049" t="str">
        <f ca="1">VLOOKUP(M1049,Role!$C$4:$D$5,2)</f>
        <v>Backup</v>
      </c>
    </row>
    <row r="1050" spans="1:14" x14ac:dyDescent="0.2">
      <c r="A1050">
        <f t="shared" ca="1" si="144"/>
        <v>26</v>
      </c>
      <c r="B1050">
        <f t="shared" ca="1" si="145"/>
        <v>851</v>
      </c>
      <c r="C1050">
        <f t="shared" ca="1" si="146"/>
        <v>5</v>
      </c>
      <c r="D1050">
        <f t="shared" ca="1" si="147"/>
        <v>1</v>
      </c>
      <c r="F1050" t="str">
        <f t="shared" ca="1" si="148"/>
        <v>TR26</v>
      </c>
      <c r="G1050" t="str">
        <f ca="1">VLOOKUP(F1050,Traders!$C$4:$E$103,2)</f>
        <v>Bella-Rose Vickers</v>
      </c>
      <c r="H1050" t="str">
        <f ca="1">VLOOKUP(VLOOKUP(F1050,Traders!$C$4:$E$103,3),Desks!$C$4:$D1059,2)</f>
        <v>Desk 6</v>
      </c>
      <c r="I1050" t="str">
        <f t="shared" ca="1" si="149"/>
        <v>CL851</v>
      </c>
      <c r="J1050" t="str">
        <f t="shared" ca="1" si="150"/>
        <v>Client 851</v>
      </c>
      <c r="K1050" t="str">
        <f t="shared" ca="1" si="151"/>
        <v>MK5</v>
      </c>
      <c r="L1050" t="str">
        <f ca="1">VLOOKUP(K1050,Markets!$C$4:$D1059,2)</f>
        <v>Malaysia</v>
      </c>
      <c r="M1050" t="str">
        <f t="shared" ca="1" si="152"/>
        <v>RL1</v>
      </c>
      <c r="N1050" t="str">
        <f ca="1">VLOOKUP(M1050,Role!$C$4:$D$5,2)</f>
        <v>Backup</v>
      </c>
    </row>
    <row r="1051" spans="1:14" x14ac:dyDescent="0.2">
      <c r="A1051">
        <f t="shared" ca="1" si="144"/>
        <v>29</v>
      </c>
      <c r="B1051">
        <f t="shared" ca="1" si="145"/>
        <v>787</v>
      </c>
      <c r="C1051">
        <f t="shared" ca="1" si="146"/>
        <v>1</v>
      </c>
      <c r="D1051">
        <f t="shared" ca="1" si="147"/>
        <v>0</v>
      </c>
      <c r="F1051" t="str">
        <f t="shared" ca="1" si="148"/>
        <v>TR29</v>
      </c>
      <c r="G1051" t="str">
        <f ca="1">VLOOKUP(F1051,Traders!$C$4:$E$103,2)</f>
        <v>Amani Deleon</v>
      </c>
      <c r="H1051" t="str">
        <f ca="1">VLOOKUP(VLOOKUP(F1051,Traders!$C$4:$E$103,3),Desks!$C$4:$D1060,2)</f>
        <v>Desk 9</v>
      </c>
      <c r="I1051" t="str">
        <f t="shared" ca="1" si="149"/>
        <v>CL787</v>
      </c>
      <c r="J1051" t="str">
        <f t="shared" ca="1" si="150"/>
        <v>Client 787</v>
      </c>
      <c r="K1051" t="str">
        <f t="shared" ca="1" si="151"/>
        <v>MK1</v>
      </c>
      <c r="L1051" t="str">
        <f ca="1">VLOOKUP(K1051,Markets!$C$4:$D1060,2)</f>
        <v>Hong Kong</v>
      </c>
      <c r="M1051" t="str">
        <f t="shared" ca="1" si="152"/>
        <v>RL0</v>
      </c>
      <c r="N1051" t="str">
        <f ca="1">VLOOKUP(M1051,Role!$C$4:$D$5,2)</f>
        <v>Primary</v>
      </c>
    </row>
    <row r="1052" spans="1:14" x14ac:dyDescent="0.2">
      <c r="A1052">
        <f t="shared" ca="1" si="144"/>
        <v>11</v>
      </c>
      <c r="B1052">
        <f t="shared" ca="1" si="145"/>
        <v>550</v>
      </c>
      <c r="C1052">
        <f t="shared" ca="1" si="146"/>
        <v>7</v>
      </c>
      <c r="D1052">
        <f t="shared" ca="1" si="147"/>
        <v>0</v>
      </c>
      <c r="F1052" t="str">
        <f t="shared" ca="1" si="148"/>
        <v>TR11</v>
      </c>
      <c r="G1052" t="str">
        <f ca="1">VLOOKUP(F1052,Traders!$C$4:$E$103,2)</f>
        <v>Mai Cannon</v>
      </c>
      <c r="H1052" t="str">
        <f ca="1">VLOOKUP(VLOOKUP(F1052,Traders!$C$4:$E$103,3),Desks!$C$4:$D1061,2)</f>
        <v>Desk 1</v>
      </c>
      <c r="I1052" t="str">
        <f t="shared" ca="1" si="149"/>
        <v>CL550</v>
      </c>
      <c r="J1052" t="str">
        <f t="shared" ca="1" si="150"/>
        <v>Client 550</v>
      </c>
      <c r="K1052" t="str">
        <f t="shared" ca="1" si="151"/>
        <v>MK7</v>
      </c>
      <c r="L1052" t="str">
        <f ca="1">VLOOKUP(K1052,Markets!$C$4:$D1061,2)</f>
        <v>Taiwan</v>
      </c>
      <c r="M1052" t="str">
        <f t="shared" ca="1" si="152"/>
        <v>RL0</v>
      </c>
      <c r="N1052" t="str">
        <f ca="1">VLOOKUP(M1052,Role!$C$4:$D$5,2)</f>
        <v>Primary</v>
      </c>
    </row>
    <row r="1053" spans="1:14" x14ac:dyDescent="0.2">
      <c r="A1053">
        <f t="shared" ca="1" si="144"/>
        <v>88</v>
      </c>
      <c r="B1053">
        <f t="shared" ca="1" si="145"/>
        <v>387</v>
      </c>
      <c r="C1053">
        <f t="shared" ca="1" si="146"/>
        <v>7</v>
      </c>
      <c r="D1053">
        <f t="shared" ca="1" si="147"/>
        <v>1</v>
      </c>
      <c r="F1053" t="str">
        <f t="shared" ca="1" si="148"/>
        <v>TR88</v>
      </c>
      <c r="G1053" t="str">
        <f ca="1">VLOOKUP(F1053,Traders!$C$4:$E$103,2)</f>
        <v>Enrico Mcarthur</v>
      </c>
      <c r="H1053" t="str">
        <f ca="1">VLOOKUP(VLOOKUP(F1053,Traders!$C$4:$E$103,3),Desks!$C$4:$D1062,2)</f>
        <v>Desk 8</v>
      </c>
      <c r="I1053" t="str">
        <f t="shared" ca="1" si="149"/>
        <v>CL387</v>
      </c>
      <c r="J1053" t="str">
        <f t="shared" ca="1" si="150"/>
        <v>Client 387</v>
      </c>
      <c r="K1053" t="str">
        <f t="shared" ca="1" si="151"/>
        <v>MK7</v>
      </c>
      <c r="L1053" t="str">
        <f ca="1">VLOOKUP(K1053,Markets!$C$4:$D1062,2)</f>
        <v>Taiwan</v>
      </c>
      <c r="M1053" t="str">
        <f t="shared" ca="1" si="152"/>
        <v>RL1</v>
      </c>
      <c r="N1053" t="str">
        <f ca="1">VLOOKUP(M1053,Role!$C$4:$D$5,2)</f>
        <v>Backup</v>
      </c>
    </row>
    <row r="1054" spans="1:14" x14ac:dyDescent="0.2">
      <c r="A1054">
        <f t="shared" ca="1" si="144"/>
        <v>83</v>
      </c>
      <c r="B1054">
        <f t="shared" ca="1" si="145"/>
        <v>57</v>
      </c>
      <c r="C1054">
        <f t="shared" ca="1" si="146"/>
        <v>4</v>
      </c>
      <c r="D1054">
        <f t="shared" ca="1" si="147"/>
        <v>1</v>
      </c>
      <c r="F1054" t="str">
        <f t="shared" ca="1" si="148"/>
        <v>TR83</v>
      </c>
      <c r="G1054" t="str">
        <f ca="1">VLOOKUP(F1054,Traders!$C$4:$E$103,2)</f>
        <v>Storm Hampton</v>
      </c>
      <c r="H1054" t="str">
        <f ca="1">VLOOKUP(VLOOKUP(F1054,Traders!$C$4:$E$103,3),Desks!$C$4:$D1063,2)</f>
        <v>Desk 3</v>
      </c>
      <c r="I1054" t="str">
        <f t="shared" ca="1" si="149"/>
        <v>CL57</v>
      </c>
      <c r="J1054" t="str">
        <f t="shared" ca="1" si="150"/>
        <v>Client 57</v>
      </c>
      <c r="K1054" t="str">
        <f t="shared" ca="1" si="151"/>
        <v>MK4</v>
      </c>
      <c r="L1054" t="str">
        <f ca="1">VLOOKUP(K1054,Markets!$C$4:$D1063,2)</f>
        <v>Korea</v>
      </c>
      <c r="M1054" t="str">
        <f t="shared" ca="1" si="152"/>
        <v>RL1</v>
      </c>
      <c r="N1054" t="str">
        <f ca="1">VLOOKUP(M1054,Role!$C$4:$D$5,2)</f>
        <v>Backup</v>
      </c>
    </row>
    <row r="1055" spans="1:14" x14ac:dyDescent="0.2">
      <c r="A1055">
        <f t="shared" ca="1" si="144"/>
        <v>26</v>
      </c>
      <c r="B1055">
        <f t="shared" ca="1" si="145"/>
        <v>929</v>
      </c>
      <c r="C1055">
        <f t="shared" ca="1" si="146"/>
        <v>6</v>
      </c>
      <c r="D1055">
        <f t="shared" ca="1" si="147"/>
        <v>1</v>
      </c>
      <c r="F1055" t="str">
        <f t="shared" ca="1" si="148"/>
        <v>TR26</v>
      </c>
      <c r="G1055" t="str">
        <f ca="1">VLOOKUP(F1055,Traders!$C$4:$E$103,2)</f>
        <v>Bella-Rose Vickers</v>
      </c>
      <c r="H1055" t="str">
        <f ca="1">VLOOKUP(VLOOKUP(F1055,Traders!$C$4:$E$103,3),Desks!$C$4:$D1064,2)</f>
        <v>Desk 6</v>
      </c>
      <c r="I1055" t="str">
        <f t="shared" ca="1" si="149"/>
        <v>CL929</v>
      </c>
      <c r="J1055" t="str">
        <f t="shared" ca="1" si="150"/>
        <v>Client 929</v>
      </c>
      <c r="K1055" t="str">
        <f t="shared" ca="1" si="151"/>
        <v>MK6</v>
      </c>
      <c r="L1055" t="str">
        <f ca="1">VLOOKUP(K1055,Markets!$C$4:$D1064,2)</f>
        <v>Australia</v>
      </c>
      <c r="M1055" t="str">
        <f t="shared" ca="1" si="152"/>
        <v>RL1</v>
      </c>
      <c r="N1055" t="str">
        <f ca="1">VLOOKUP(M1055,Role!$C$4:$D$5,2)</f>
        <v>Backup</v>
      </c>
    </row>
    <row r="1056" spans="1:14" x14ac:dyDescent="0.2">
      <c r="A1056">
        <f t="shared" ca="1" si="144"/>
        <v>89</v>
      </c>
      <c r="B1056">
        <f t="shared" ca="1" si="145"/>
        <v>582</v>
      </c>
      <c r="C1056">
        <f t="shared" ca="1" si="146"/>
        <v>6</v>
      </c>
      <c r="D1056">
        <f t="shared" ca="1" si="147"/>
        <v>1</v>
      </c>
      <c r="F1056" t="str">
        <f t="shared" ca="1" si="148"/>
        <v>TR89</v>
      </c>
      <c r="G1056" t="str">
        <f ca="1">VLOOKUP(F1056,Traders!$C$4:$E$103,2)</f>
        <v>Shelly Harwood</v>
      </c>
      <c r="H1056" t="str">
        <f ca="1">VLOOKUP(VLOOKUP(F1056,Traders!$C$4:$E$103,3),Desks!$C$4:$D1065,2)</f>
        <v>Desk 9</v>
      </c>
      <c r="I1056" t="str">
        <f t="shared" ca="1" si="149"/>
        <v>CL582</v>
      </c>
      <c r="J1056" t="str">
        <f t="shared" ca="1" si="150"/>
        <v>Client 582</v>
      </c>
      <c r="K1056" t="str">
        <f t="shared" ca="1" si="151"/>
        <v>MK6</v>
      </c>
      <c r="L1056" t="str">
        <f ca="1">VLOOKUP(K1056,Markets!$C$4:$D1065,2)</f>
        <v>Australia</v>
      </c>
      <c r="M1056" t="str">
        <f t="shared" ca="1" si="152"/>
        <v>RL1</v>
      </c>
      <c r="N1056" t="str">
        <f ca="1">VLOOKUP(M1056,Role!$C$4:$D$5,2)</f>
        <v>Backup</v>
      </c>
    </row>
    <row r="1057" spans="1:14" x14ac:dyDescent="0.2">
      <c r="A1057">
        <f t="shared" ca="1" si="144"/>
        <v>42</v>
      </c>
      <c r="B1057">
        <f t="shared" ca="1" si="145"/>
        <v>786</v>
      </c>
      <c r="C1057">
        <f t="shared" ca="1" si="146"/>
        <v>0</v>
      </c>
      <c r="D1057">
        <f t="shared" ca="1" si="147"/>
        <v>1</v>
      </c>
      <c r="F1057" t="str">
        <f t="shared" ca="1" si="148"/>
        <v>TR42</v>
      </c>
      <c r="G1057" t="str">
        <f ca="1">VLOOKUP(F1057,Traders!$C$4:$E$103,2)</f>
        <v>Danni Sadler</v>
      </c>
      <c r="H1057" t="str">
        <f ca="1">VLOOKUP(VLOOKUP(F1057,Traders!$C$4:$E$103,3),Desks!$C$4:$D1066,2)</f>
        <v>Desk 2</v>
      </c>
      <c r="I1057" t="str">
        <f t="shared" ca="1" si="149"/>
        <v>CL786</v>
      </c>
      <c r="J1057" t="str">
        <f t="shared" ca="1" si="150"/>
        <v>Client 786</v>
      </c>
      <c r="K1057" t="str">
        <f t="shared" ca="1" si="151"/>
        <v>MK0</v>
      </c>
      <c r="L1057" t="str">
        <f ca="1">VLOOKUP(K1057,Markets!$C$4:$D1066,2)</f>
        <v>Japan</v>
      </c>
      <c r="M1057" t="str">
        <f t="shared" ca="1" si="152"/>
        <v>RL1</v>
      </c>
      <c r="N1057" t="str">
        <f ca="1">VLOOKUP(M1057,Role!$C$4:$D$5,2)</f>
        <v>Backup</v>
      </c>
    </row>
    <row r="1058" spans="1:14" x14ac:dyDescent="0.2">
      <c r="A1058">
        <f t="shared" ca="1" si="144"/>
        <v>35</v>
      </c>
      <c r="B1058">
        <f t="shared" ca="1" si="145"/>
        <v>69</v>
      </c>
      <c r="C1058">
        <f t="shared" ca="1" si="146"/>
        <v>2</v>
      </c>
      <c r="D1058">
        <f t="shared" ca="1" si="147"/>
        <v>1</v>
      </c>
      <c r="F1058" t="str">
        <f t="shared" ca="1" si="148"/>
        <v>TR35</v>
      </c>
      <c r="G1058" t="str">
        <f ca="1">VLOOKUP(F1058,Traders!$C$4:$E$103,2)</f>
        <v>Della Madden</v>
      </c>
      <c r="H1058" t="str">
        <f ca="1">VLOOKUP(VLOOKUP(F1058,Traders!$C$4:$E$103,3),Desks!$C$4:$D1067,2)</f>
        <v>Desk 5</v>
      </c>
      <c r="I1058" t="str">
        <f t="shared" ca="1" si="149"/>
        <v>CL69</v>
      </c>
      <c r="J1058" t="str">
        <f t="shared" ca="1" si="150"/>
        <v>Client 69</v>
      </c>
      <c r="K1058" t="str">
        <f t="shared" ca="1" si="151"/>
        <v>MK2</v>
      </c>
      <c r="L1058" t="str">
        <f ca="1">VLOOKUP(K1058,Markets!$C$4:$D1067,2)</f>
        <v>China</v>
      </c>
      <c r="M1058" t="str">
        <f t="shared" ca="1" si="152"/>
        <v>RL1</v>
      </c>
      <c r="N1058" t="str">
        <f ca="1">VLOOKUP(M1058,Role!$C$4:$D$5,2)</f>
        <v>Backup</v>
      </c>
    </row>
    <row r="1059" spans="1:14" x14ac:dyDescent="0.2">
      <c r="A1059">
        <f t="shared" ca="1" si="144"/>
        <v>67</v>
      </c>
      <c r="B1059">
        <f t="shared" ca="1" si="145"/>
        <v>124</v>
      </c>
      <c r="C1059">
        <f t="shared" ca="1" si="146"/>
        <v>4</v>
      </c>
      <c r="D1059">
        <f t="shared" ca="1" si="147"/>
        <v>0</v>
      </c>
      <c r="F1059" t="str">
        <f t="shared" ca="1" si="148"/>
        <v>TR67</v>
      </c>
      <c r="G1059" t="str">
        <f ca="1">VLOOKUP(F1059,Traders!$C$4:$E$103,2)</f>
        <v>Shiloh Black</v>
      </c>
      <c r="H1059" t="str">
        <f ca="1">VLOOKUP(VLOOKUP(F1059,Traders!$C$4:$E$103,3),Desks!$C$4:$D1068,2)</f>
        <v>Desk 7</v>
      </c>
      <c r="I1059" t="str">
        <f t="shared" ca="1" si="149"/>
        <v>CL124</v>
      </c>
      <c r="J1059" t="str">
        <f t="shared" ca="1" si="150"/>
        <v>Client 124</v>
      </c>
      <c r="K1059" t="str">
        <f t="shared" ca="1" si="151"/>
        <v>MK4</v>
      </c>
      <c r="L1059" t="str">
        <f ca="1">VLOOKUP(K1059,Markets!$C$4:$D1068,2)</f>
        <v>Korea</v>
      </c>
      <c r="M1059" t="str">
        <f t="shared" ca="1" si="152"/>
        <v>RL0</v>
      </c>
      <c r="N1059" t="str">
        <f ca="1">VLOOKUP(M1059,Role!$C$4:$D$5,2)</f>
        <v>Primary</v>
      </c>
    </row>
    <row r="1060" spans="1:14" x14ac:dyDescent="0.2">
      <c r="A1060">
        <f t="shared" ca="1" si="144"/>
        <v>30</v>
      </c>
      <c r="B1060">
        <f t="shared" ca="1" si="145"/>
        <v>245</v>
      </c>
      <c r="C1060">
        <f t="shared" ca="1" si="146"/>
        <v>7</v>
      </c>
      <c r="D1060">
        <f t="shared" ca="1" si="147"/>
        <v>1</v>
      </c>
      <c r="F1060" t="str">
        <f t="shared" ca="1" si="148"/>
        <v>TR30</v>
      </c>
      <c r="G1060" t="str">
        <f ca="1">VLOOKUP(F1060,Traders!$C$4:$E$103,2)</f>
        <v>Benas Barrera</v>
      </c>
      <c r="H1060" t="str">
        <f ca="1">VLOOKUP(VLOOKUP(F1060,Traders!$C$4:$E$103,3),Desks!$C$4:$D1069,2)</f>
        <v>Desk 0</v>
      </c>
      <c r="I1060" t="str">
        <f t="shared" ca="1" si="149"/>
        <v>CL245</v>
      </c>
      <c r="J1060" t="str">
        <f t="shared" ca="1" si="150"/>
        <v>Client 245</v>
      </c>
      <c r="K1060" t="str">
        <f t="shared" ca="1" si="151"/>
        <v>MK7</v>
      </c>
      <c r="L1060" t="str">
        <f ca="1">VLOOKUP(K1060,Markets!$C$4:$D1069,2)</f>
        <v>Taiwan</v>
      </c>
      <c r="M1060" t="str">
        <f t="shared" ca="1" si="152"/>
        <v>RL1</v>
      </c>
      <c r="N1060" t="str">
        <f ca="1">VLOOKUP(M1060,Role!$C$4:$D$5,2)</f>
        <v>Backup</v>
      </c>
    </row>
    <row r="1061" spans="1:14" x14ac:dyDescent="0.2">
      <c r="A1061">
        <f t="shared" ca="1" si="144"/>
        <v>14</v>
      </c>
      <c r="B1061">
        <f t="shared" ca="1" si="145"/>
        <v>84</v>
      </c>
      <c r="C1061">
        <f t="shared" ca="1" si="146"/>
        <v>9</v>
      </c>
      <c r="D1061">
        <f t="shared" ca="1" si="147"/>
        <v>1</v>
      </c>
      <c r="F1061" t="str">
        <f t="shared" ca="1" si="148"/>
        <v>TR14</v>
      </c>
      <c r="G1061" t="str">
        <f ca="1">VLOOKUP(F1061,Traders!$C$4:$E$103,2)</f>
        <v>Vinnie Dennis</v>
      </c>
      <c r="H1061" t="str">
        <f ca="1">VLOOKUP(VLOOKUP(F1061,Traders!$C$4:$E$103,3),Desks!$C$4:$D1070,2)</f>
        <v>Desk 4</v>
      </c>
      <c r="I1061" t="str">
        <f t="shared" ca="1" si="149"/>
        <v>CL84</v>
      </c>
      <c r="J1061" t="str">
        <f t="shared" ca="1" si="150"/>
        <v>Client 84</v>
      </c>
      <c r="K1061" t="str">
        <f t="shared" ca="1" si="151"/>
        <v>MK9</v>
      </c>
      <c r="L1061" t="str">
        <f ca="1">VLOOKUP(K1061,Markets!$C$4:$D1070,2)</f>
        <v>New Zealand</v>
      </c>
      <c r="M1061" t="str">
        <f t="shared" ca="1" si="152"/>
        <v>RL1</v>
      </c>
      <c r="N1061" t="str">
        <f ca="1">VLOOKUP(M1061,Role!$C$4:$D$5,2)</f>
        <v>Backup</v>
      </c>
    </row>
    <row r="1062" spans="1:14" x14ac:dyDescent="0.2">
      <c r="A1062">
        <f t="shared" ca="1" si="144"/>
        <v>65</v>
      </c>
      <c r="B1062">
        <f t="shared" ca="1" si="145"/>
        <v>855</v>
      </c>
      <c r="C1062">
        <f t="shared" ca="1" si="146"/>
        <v>1</v>
      </c>
      <c r="D1062">
        <f t="shared" ca="1" si="147"/>
        <v>1</v>
      </c>
      <c r="F1062" t="str">
        <f t="shared" ca="1" si="148"/>
        <v>TR65</v>
      </c>
      <c r="G1062" t="str">
        <f ca="1">VLOOKUP(F1062,Traders!$C$4:$E$103,2)</f>
        <v>Humzah Clark</v>
      </c>
      <c r="H1062" t="str">
        <f ca="1">VLOOKUP(VLOOKUP(F1062,Traders!$C$4:$E$103,3),Desks!$C$4:$D1071,2)</f>
        <v>Desk 5</v>
      </c>
      <c r="I1062" t="str">
        <f t="shared" ca="1" si="149"/>
        <v>CL855</v>
      </c>
      <c r="J1062" t="str">
        <f t="shared" ca="1" si="150"/>
        <v>Client 855</v>
      </c>
      <c r="K1062" t="str">
        <f t="shared" ca="1" si="151"/>
        <v>MK1</v>
      </c>
      <c r="L1062" t="str">
        <f ca="1">VLOOKUP(K1062,Markets!$C$4:$D1071,2)</f>
        <v>Hong Kong</v>
      </c>
      <c r="M1062" t="str">
        <f t="shared" ca="1" si="152"/>
        <v>RL1</v>
      </c>
      <c r="N1062" t="str">
        <f ca="1">VLOOKUP(M1062,Role!$C$4:$D$5,2)</f>
        <v>Backup</v>
      </c>
    </row>
    <row r="1063" spans="1:14" x14ac:dyDescent="0.2">
      <c r="A1063">
        <f t="shared" ca="1" si="144"/>
        <v>36</v>
      </c>
      <c r="B1063">
        <f t="shared" ca="1" si="145"/>
        <v>262</v>
      </c>
      <c r="C1063">
        <f t="shared" ca="1" si="146"/>
        <v>3</v>
      </c>
      <c r="D1063">
        <f t="shared" ca="1" si="147"/>
        <v>1</v>
      </c>
      <c r="F1063" t="str">
        <f t="shared" ca="1" si="148"/>
        <v>TR36</v>
      </c>
      <c r="G1063" t="str">
        <f ca="1">VLOOKUP(F1063,Traders!$C$4:$E$103,2)</f>
        <v>Shania Gilbert</v>
      </c>
      <c r="H1063" t="str">
        <f ca="1">VLOOKUP(VLOOKUP(F1063,Traders!$C$4:$E$103,3),Desks!$C$4:$D1072,2)</f>
        <v>Desk 6</v>
      </c>
      <c r="I1063" t="str">
        <f t="shared" ca="1" si="149"/>
        <v>CL262</v>
      </c>
      <c r="J1063" t="str">
        <f t="shared" ca="1" si="150"/>
        <v>Client 262</v>
      </c>
      <c r="K1063" t="str">
        <f t="shared" ca="1" si="151"/>
        <v>MK3</v>
      </c>
      <c r="L1063" t="str">
        <f ca="1">VLOOKUP(K1063,Markets!$C$4:$D1072,2)</f>
        <v>Singapore</v>
      </c>
      <c r="M1063" t="str">
        <f t="shared" ca="1" si="152"/>
        <v>RL1</v>
      </c>
      <c r="N1063" t="str">
        <f ca="1">VLOOKUP(M1063,Role!$C$4:$D$5,2)</f>
        <v>Backup</v>
      </c>
    </row>
    <row r="1064" spans="1:14" x14ac:dyDescent="0.2">
      <c r="A1064">
        <f t="shared" ca="1" si="144"/>
        <v>95</v>
      </c>
      <c r="B1064">
        <f t="shared" ca="1" si="145"/>
        <v>167</v>
      </c>
      <c r="C1064">
        <f t="shared" ca="1" si="146"/>
        <v>3</v>
      </c>
      <c r="D1064">
        <f t="shared" ca="1" si="147"/>
        <v>0</v>
      </c>
      <c r="F1064" t="str">
        <f t="shared" ca="1" si="148"/>
        <v>TR95</v>
      </c>
      <c r="G1064" t="str">
        <f ca="1">VLOOKUP(F1064,Traders!$C$4:$E$103,2)</f>
        <v>Alara Richards</v>
      </c>
      <c r="H1064" t="str">
        <f ca="1">VLOOKUP(VLOOKUP(F1064,Traders!$C$4:$E$103,3),Desks!$C$4:$D1073,2)</f>
        <v>Desk 5</v>
      </c>
      <c r="I1064" t="str">
        <f t="shared" ca="1" si="149"/>
        <v>CL167</v>
      </c>
      <c r="J1064" t="str">
        <f t="shared" ca="1" si="150"/>
        <v>Client 167</v>
      </c>
      <c r="K1064" t="str">
        <f t="shared" ca="1" si="151"/>
        <v>MK3</v>
      </c>
      <c r="L1064" t="str">
        <f ca="1">VLOOKUP(K1064,Markets!$C$4:$D1073,2)</f>
        <v>Singapore</v>
      </c>
      <c r="M1064" t="str">
        <f t="shared" ca="1" si="152"/>
        <v>RL0</v>
      </c>
      <c r="N1064" t="str">
        <f ca="1">VLOOKUP(M1064,Role!$C$4:$D$5,2)</f>
        <v>Primary</v>
      </c>
    </row>
    <row r="1065" spans="1:14" x14ac:dyDescent="0.2">
      <c r="A1065">
        <f t="shared" ca="1" si="144"/>
        <v>93</v>
      </c>
      <c r="B1065">
        <f t="shared" ca="1" si="145"/>
        <v>715</v>
      </c>
      <c r="C1065">
        <f t="shared" ca="1" si="146"/>
        <v>3</v>
      </c>
      <c r="D1065">
        <f t="shared" ca="1" si="147"/>
        <v>1</v>
      </c>
      <c r="F1065" t="str">
        <f t="shared" ca="1" si="148"/>
        <v>TR93</v>
      </c>
      <c r="G1065" t="str">
        <f ca="1">VLOOKUP(F1065,Traders!$C$4:$E$103,2)</f>
        <v>Harriet Sheppard</v>
      </c>
      <c r="H1065" t="str">
        <f ca="1">VLOOKUP(VLOOKUP(F1065,Traders!$C$4:$E$103,3),Desks!$C$4:$D1074,2)</f>
        <v>Desk 3</v>
      </c>
      <c r="I1065" t="str">
        <f t="shared" ca="1" si="149"/>
        <v>CL715</v>
      </c>
      <c r="J1065" t="str">
        <f t="shared" ca="1" si="150"/>
        <v>Client 715</v>
      </c>
      <c r="K1065" t="str">
        <f t="shared" ca="1" si="151"/>
        <v>MK3</v>
      </c>
      <c r="L1065" t="str">
        <f ca="1">VLOOKUP(K1065,Markets!$C$4:$D1074,2)</f>
        <v>Singapore</v>
      </c>
      <c r="M1065" t="str">
        <f t="shared" ca="1" si="152"/>
        <v>RL1</v>
      </c>
      <c r="N1065" t="str">
        <f ca="1">VLOOKUP(M1065,Role!$C$4:$D$5,2)</f>
        <v>Backup</v>
      </c>
    </row>
    <row r="1066" spans="1:14" x14ac:dyDescent="0.2">
      <c r="A1066">
        <f t="shared" ca="1" si="144"/>
        <v>25</v>
      </c>
      <c r="B1066">
        <f t="shared" ca="1" si="145"/>
        <v>523</v>
      </c>
      <c r="C1066">
        <f t="shared" ca="1" si="146"/>
        <v>2</v>
      </c>
      <c r="D1066">
        <f t="shared" ca="1" si="147"/>
        <v>0</v>
      </c>
      <c r="F1066" t="str">
        <f t="shared" ca="1" si="148"/>
        <v>TR25</v>
      </c>
      <c r="G1066" t="str">
        <f ca="1">VLOOKUP(F1066,Traders!$C$4:$E$103,2)</f>
        <v>Breanna Mcmahon</v>
      </c>
      <c r="H1066" t="str">
        <f ca="1">VLOOKUP(VLOOKUP(F1066,Traders!$C$4:$E$103,3),Desks!$C$4:$D1075,2)</f>
        <v>Desk 5</v>
      </c>
      <c r="I1066" t="str">
        <f t="shared" ca="1" si="149"/>
        <v>CL523</v>
      </c>
      <c r="J1066" t="str">
        <f t="shared" ca="1" si="150"/>
        <v>Client 523</v>
      </c>
      <c r="K1066" t="str">
        <f t="shared" ca="1" si="151"/>
        <v>MK2</v>
      </c>
      <c r="L1066" t="str">
        <f ca="1">VLOOKUP(K1066,Markets!$C$4:$D1075,2)</f>
        <v>China</v>
      </c>
      <c r="M1066" t="str">
        <f t="shared" ca="1" si="152"/>
        <v>RL0</v>
      </c>
      <c r="N1066" t="str">
        <f ca="1">VLOOKUP(M1066,Role!$C$4:$D$5,2)</f>
        <v>Primary</v>
      </c>
    </row>
    <row r="1067" spans="1:14" x14ac:dyDescent="0.2">
      <c r="A1067">
        <f t="shared" ca="1" si="144"/>
        <v>94</v>
      </c>
      <c r="B1067">
        <f t="shared" ca="1" si="145"/>
        <v>774</v>
      </c>
      <c r="C1067">
        <f t="shared" ca="1" si="146"/>
        <v>2</v>
      </c>
      <c r="D1067">
        <f t="shared" ca="1" si="147"/>
        <v>0</v>
      </c>
      <c r="F1067" t="str">
        <f t="shared" ca="1" si="148"/>
        <v>TR94</v>
      </c>
      <c r="G1067" t="str">
        <f ca="1">VLOOKUP(F1067,Traders!$C$4:$E$103,2)</f>
        <v>Nabil Holcomb</v>
      </c>
      <c r="H1067" t="str">
        <f ca="1">VLOOKUP(VLOOKUP(F1067,Traders!$C$4:$E$103,3),Desks!$C$4:$D1076,2)</f>
        <v>Desk 4</v>
      </c>
      <c r="I1067" t="str">
        <f t="shared" ca="1" si="149"/>
        <v>CL774</v>
      </c>
      <c r="J1067" t="str">
        <f t="shared" ca="1" si="150"/>
        <v>Client 774</v>
      </c>
      <c r="K1067" t="str">
        <f t="shared" ca="1" si="151"/>
        <v>MK2</v>
      </c>
      <c r="L1067" t="str">
        <f ca="1">VLOOKUP(K1067,Markets!$C$4:$D1076,2)</f>
        <v>China</v>
      </c>
      <c r="M1067" t="str">
        <f t="shared" ca="1" si="152"/>
        <v>RL0</v>
      </c>
      <c r="N1067" t="str">
        <f ca="1">VLOOKUP(M1067,Role!$C$4:$D$5,2)</f>
        <v>Primary</v>
      </c>
    </row>
    <row r="1068" spans="1:14" x14ac:dyDescent="0.2">
      <c r="A1068">
        <f t="shared" ca="1" si="144"/>
        <v>89</v>
      </c>
      <c r="B1068">
        <f t="shared" ca="1" si="145"/>
        <v>224</v>
      </c>
      <c r="C1068">
        <f t="shared" ca="1" si="146"/>
        <v>0</v>
      </c>
      <c r="D1068">
        <f t="shared" ca="1" si="147"/>
        <v>1</v>
      </c>
      <c r="F1068" t="str">
        <f t="shared" ca="1" si="148"/>
        <v>TR89</v>
      </c>
      <c r="G1068" t="str">
        <f ca="1">VLOOKUP(F1068,Traders!$C$4:$E$103,2)</f>
        <v>Shelly Harwood</v>
      </c>
      <c r="H1068" t="str">
        <f ca="1">VLOOKUP(VLOOKUP(F1068,Traders!$C$4:$E$103,3),Desks!$C$4:$D1077,2)</f>
        <v>Desk 9</v>
      </c>
      <c r="I1068" t="str">
        <f t="shared" ca="1" si="149"/>
        <v>CL224</v>
      </c>
      <c r="J1068" t="str">
        <f t="shared" ca="1" si="150"/>
        <v>Client 224</v>
      </c>
      <c r="K1068" t="str">
        <f t="shared" ca="1" si="151"/>
        <v>MK0</v>
      </c>
      <c r="L1068" t="str">
        <f ca="1">VLOOKUP(K1068,Markets!$C$4:$D1077,2)</f>
        <v>Japan</v>
      </c>
      <c r="M1068" t="str">
        <f t="shared" ca="1" si="152"/>
        <v>RL1</v>
      </c>
      <c r="N1068" t="str">
        <f ca="1">VLOOKUP(M1068,Role!$C$4:$D$5,2)</f>
        <v>Backup</v>
      </c>
    </row>
    <row r="1069" spans="1:14" x14ac:dyDescent="0.2">
      <c r="A1069">
        <f t="shared" ca="1" si="144"/>
        <v>30</v>
      </c>
      <c r="B1069">
        <f t="shared" ca="1" si="145"/>
        <v>965</v>
      </c>
      <c r="C1069">
        <f t="shared" ca="1" si="146"/>
        <v>6</v>
      </c>
      <c r="D1069">
        <f t="shared" ca="1" si="147"/>
        <v>0</v>
      </c>
      <c r="F1069" t="str">
        <f t="shared" ca="1" si="148"/>
        <v>TR30</v>
      </c>
      <c r="G1069" t="str">
        <f ca="1">VLOOKUP(F1069,Traders!$C$4:$E$103,2)</f>
        <v>Benas Barrera</v>
      </c>
      <c r="H1069" t="str">
        <f ca="1">VLOOKUP(VLOOKUP(F1069,Traders!$C$4:$E$103,3),Desks!$C$4:$D1078,2)</f>
        <v>Desk 0</v>
      </c>
      <c r="I1069" t="str">
        <f t="shared" ca="1" si="149"/>
        <v>CL965</v>
      </c>
      <c r="J1069" t="str">
        <f t="shared" ca="1" si="150"/>
        <v>Client 965</v>
      </c>
      <c r="K1069" t="str">
        <f t="shared" ca="1" si="151"/>
        <v>MK6</v>
      </c>
      <c r="L1069" t="str">
        <f ca="1">VLOOKUP(K1069,Markets!$C$4:$D1078,2)</f>
        <v>Australia</v>
      </c>
      <c r="M1069" t="str">
        <f t="shared" ca="1" si="152"/>
        <v>RL0</v>
      </c>
      <c r="N1069" t="str">
        <f ca="1">VLOOKUP(M1069,Role!$C$4:$D$5,2)</f>
        <v>Primary</v>
      </c>
    </row>
    <row r="1070" spans="1:14" x14ac:dyDescent="0.2">
      <c r="A1070">
        <f t="shared" ca="1" si="144"/>
        <v>28</v>
      </c>
      <c r="B1070">
        <f t="shared" ca="1" si="145"/>
        <v>13</v>
      </c>
      <c r="C1070">
        <f t="shared" ca="1" si="146"/>
        <v>0</v>
      </c>
      <c r="D1070">
        <f t="shared" ca="1" si="147"/>
        <v>0</v>
      </c>
      <c r="F1070" t="str">
        <f t="shared" ca="1" si="148"/>
        <v>TR28</v>
      </c>
      <c r="G1070" t="str">
        <f ca="1">VLOOKUP(F1070,Traders!$C$4:$E$103,2)</f>
        <v>Asma Millar</v>
      </c>
      <c r="H1070" t="str">
        <f ca="1">VLOOKUP(VLOOKUP(F1070,Traders!$C$4:$E$103,3),Desks!$C$4:$D1079,2)</f>
        <v>Desk 8</v>
      </c>
      <c r="I1070" t="str">
        <f t="shared" ca="1" si="149"/>
        <v>CL13</v>
      </c>
      <c r="J1070" t="str">
        <f t="shared" ca="1" si="150"/>
        <v>Client 13</v>
      </c>
      <c r="K1070" t="str">
        <f t="shared" ca="1" si="151"/>
        <v>MK0</v>
      </c>
      <c r="L1070" t="str">
        <f ca="1">VLOOKUP(K1070,Markets!$C$4:$D1079,2)</f>
        <v>Japan</v>
      </c>
      <c r="M1070" t="str">
        <f t="shared" ca="1" si="152"/>
        <v>RL0</v>
      </c>
      <c r="N1070" t="str">
        <f ca="1">VLOOKUP(M1070,Role!$C$4:$D$5,2)</f>
        <v>Primary</v>
      </c>
    </row>
    <row r="1071" spans="1:14" x14ac:dyDescent="0.2">
      <c r="A1071">
        <f t="shared" ca="1" si="144"/>
        <v>4</v>
      </c>
      <c r="B1071">
        <f t="shared" ca="1" si="145"/>
        <v>11</v>
      </c>
      <c r="C1071">
        <f t="shared" ca="1" si="146"/>
        <v>5</v>
      </c>
      <c r="D1071">
        <f t="shared" ca="1" si="147"/>
        <v>0</v>
      </c>
      <c r="F1071" t="str">
        <f t="shared" ca="1" si="148"/>
        <v>TR4</v>
      </c>
      <c r="G1071" t="str">
        <f ca="1">VLOOKUP(F1071,Traders!$C$4:$E$103,2)</f>
        <v>Colin Hodgson</v>
      </c>
      <c r="H1071" t="str">
        <f ca="1">VLOOKUP(VLOOKUP(F1071,Traders!$C$4:$E$103,3),Desks!$C$4:$D1080,2)</f>
        <v>Desk 9</v>
      </c>
      <c r="I1071" t="str">
        <f t="shared" ca="1" si="149"/>
        <v>CL11</v>
      </c>
      <c r="J1071" t="str">
        <f t="shared" ca="1" si="150"/>
        <v>Client 11</v>
      </c>
      <c r="K1071" t="str">
        <f t="shared" ca="1" si="151"/>
        <v>MK5</v>
      </c>
      <c r="L1071" t="str">
        <f ca="1">VLOOKUP(K1071,Markets!$C$4:$D1080,2)</f>
        <v>Malaysia</v>
      </c>
      <c r="M1071" t="str">
        <f t="shared" ca="1" si="152"/>
        <v>RL0</v>
      </c>
      <c r="N1071" t="str">
        <f ca="1">VLOOKUP(M1071,Role!$C$4:$D$5,2)</f>
        <v>Primary</v>
      </c>
    </row>
    <row r="1072" spans="1:14" x14ac:dyDescent="0.2">
      <c r="A1072">
        <f t="shared" ca="1" si="144"/>
        <v>36</v>
      </c>
      <c r="B1072">
        <f t="shared" ca="1" si="145"/>
        <v>294</v>
      </c>
      <c r="C1072">
        <f t="shared" ca="1" si="146"/>
        <v>8</v>
      </c>
      <c r="D1072">
        <f t="shared" ca="1" si="147"/>
        <v>0</v>
      </c>
      <c r="F1072" t="str">
        <f t="shared" ca="1" si="148"/>
        <v>TR36</v>
      </c>
      <c r="G1072" t="str">
        <f ca="1">VLOOKUP(F1072,Traders!$C$4:$E$103,2)</f>
        <v>Shania Gilbert</v>
      </c>
      <c r="H1072" t="str">
        <f ca="1">VLOOKUP(VLOOKUP(F1072,Traders!$C$4:$E$103,3),Desks!$C$4:$D1081,2)</f>
        <v>Desk 6</v>
      </c>
      <c r="I1072" t="str">
        <f t="shared" ca="1" si="149"/>
        <v>CL294</v>
      </c>
      <c r="J1072" t="str">
        <f t="shared" ca="1" si="150"/>
        <v>Client 294</v>
      </c>
      <c r="K1072" t="str">
        <f t="shared" ca="1" si="151"/>
        <v>MK8</v>
      </c>
      <c r="L1072" t="str">
        <f ca="1">VLOOKUP(K1072,Markets!$C$4:$D1081,2)</f>
        <v>India</v>
      </c>
      <c r="M1072" t="str">
        <f t="shared" ca="1" si="152"/>
        <v>RL0</v>
      </c>
      <c r="N1072" t="str">
        <f ca="1">VLOOKUP(M1072,Role!$C$4:$D$5,2)</f>
        <v>Primary</v>
      </c>
    </row>
    <row r="1073" spans="1:14" x14ac:dyDescent="0.2">
      <c r="A1073">
        <f t="shared" ca="1" si="144"/>
        <v>91</v>
      </c>
      <c r="B1073">
        <f t="shared" ca="1" si="145"/>
        <v>176</v>
      </c>
      <c r="C1073">
        <f t="shared" ca="1" si="146"/>
        <v>2</v>
      </c>
      <c r="D1073">
        <f t="shared" ca="1" si="147"/>
        <v>1</v>
      </c>
      <c r="F1073" t="str">
        <f t="shared" ca="1" si="148"/>
        <v>TR91</v>
      </c>
      <c r="G1073" t="str">
        <f ca="1">VLOOKUP(F1073,Traders!$C$4:$E$103,2)</f>
        <v>Mateusz Maxwell</v>
      </c>
      <c r="H1073" t="str">
        <f ca="1">VLOOKUP(VLOOKUP(F1073,Traders!$C$4:$E$103,3),Desks!$C$4:$D1082,2)</f>
        <v>Desk 1</v>
      </c>
      <c r="I1073" t="str">
        <f t="shared" ca="1" si="149"/>
        <v>CL176</v>
      </c>
      <c r="J1073" t="str">
        <f t="shared" ca="1" si="150"/>
        <v>Client 176</v>
      </c>
      <c r="K1073" t="str">
        <f t="shared" ca="1" si="151"/>
        <v>MK2</v>
      </c>
      <c r="L1073" t="str">
        <f ca="1">VLOOKUP(K1073,Markets!$C$4:$D1082,2)</f>
        <v>China</v>
      </c>
      <c r="M1073" t="str">
        <f t="shared" ca="1" si="152"/>
        <v>RL1</v>
      </c>
      <c r="N1073" t="str">
        <f ca="1">VLOOKUP(M1073,Role!$C$4:$D$5,2)</f>
        <v>Backup</v>
      </c>
    </row>
    <row r="1074" spans="1:14" x14ac:dyDescent="0.2">
      <c r="A1074">
        <f t="shared" ca="1" si="144"/>
        <v>38</v>
      </c>
      <c r="B1074">
        <f t="shared" ca="1" si="145"/>
        <v>205</v>
      </c>
      <c r="C1074">
        <f t="shared" ca="1" si="146"/>
        <v>5</v>
      </c>
      <c r="D1074">
        <f t="shared" ca="1" si="147"/>
        <v>0</v>
      </c>
      <c r="F1074" t="str">
        <f t="shared" ca="1" si="148"/>
        <v>TR38</v>
      </c>
      <c r="G1074" t="str">
        <f ca="1">VLOOKUP(F1074,Traders!$C$4:$E$103,2)</f>
        <v>Alessandra Downes</v>
      </c>
      <c r="H1074" t="str">
        <f ca="1">VLOOKUP(VLOOKUP(F1074,Traders!$C$4:$E$103,3),Desks!$C$4:$D1083,2)</f>
        <v>Desk 8</v>
      </c>
      <c r="I1074" t="str">
        <f t="shared" ca="1" si="149"/>
        <v>CL205</v>
      </c>
      <c r="J1074" t="str">
        <f t="shared" ca="1" si="150"/>
        <v>Client 205</v>
      </c>
      <c r="K1074" t="str">
        <f t="shared" ca="1" si="151"/>
        <v>MK5</v>
      </c>
      <c r="L1074" t="str">
        <f ca="1">VLOOKUP(K1074,Markets!$C$4:$D1083,2)</f>
        <v>Malaysia</v>
      </c>
      <c r="M1074" t="str">
        <f t="shared" ca="1" si="152"/>
        <v>RL0</v>
      </c>
      <c r="N1074" t="str">
        <f ca="1">VLOOKUP(M1074,Role!$C$4:$D$5,2)</f>
        <v>Primary</v>
      </c>
    </row>
    <row r="1075" spans="1:14" x14ac:dyDescent="0.2">
      <c r="A1075">
        <f t="shared" ca="1" si="144"/>
        <v>29</v>
      </c>
      <c r="B1075">
        <f t="shared" ca="1" si="145"/>
        <v>576</v>
      </c>
      <c r="C1075">
        <f t="shared" ca="1" si="146"/>
        <v>9</v>
      </c>
      <c r="D1075">
        <f t="shared" ca="1" si="147"/>
        <v>0</v>
      </c>
      <c r="F1075" t="str">
        <f t="shared" ca="1" si="148"/>
        <v>TR29</v>
      </c>
      <c r="G1075" t="str">
        <f ca="1">VLOOKUP(F1075,Traders!$C$4:$E$103,2)</f>
        <v>Amani Deleon</v>
      </c>
      <c r="H1075" t="str">
        <f ca="1">VLOOKUP(VLOOKUP(F1075,Traders!$C$4:$E$103,3),Desks!$C$4:$D1084,2)</f>
        <v>Desk 9</v>
      </c>
      <c r="I1075" t="str">
        <f t="shared" ca="1" si="149"/>
        <v>CL576</v>
      </c>
      <c r="J1075" t="str">
        <f t="shared" ca="1" si="150"/>
        <v>Client 576</v>
      </c>
      <c r="K1075" t="str">
        <f t="shared" ca="1" si="151"/>
        <v>MK9</v>
      </c>
      <c r="L1075" t="str">
        <f ca="1">VLOOKUP(K1075,Markets!$C$4:$D1084,2)</f>
        <v>New Zealand</v>
      </c>
      <c r="M1075" t="str">
        <f t="shared" ca="1" si="152"/>
        <v>RL0</v>
      </c>
      <c r="N1075" t="str">
        <f ca="1">VLOOKUP(M1075,Role!$C$4:$D$5,2)</f>
        <v>Primary</v>
      </c>
    </row>
    <row r="1076" spans="1:14" x14ac:dyDescent="0.2">
      <c r="A1076">
        <f t="shared" ca="1" si="144"/>
        <v>38</v>
      </c>
      <c r="B1076">
        <f t="shared" ca="1" si="145"/>
        <v>341</v>
      </c>
      <c r="C1076">
        <f t="shared" ca="1" si="146"/>
        <v>6</v>
      </c>
      <c r="D1076">
        <f t="shared" ca="1" si="147"/>
        <v>0</v>
      </c>
      <c r="F1076" t="str">
        <f t="shared" ca="1" si="148"/>
        <v>TR38</v>
      </c>
      <c r="G1076" t="str">
        <f ca="1">VLOOKUP(F1076,Traders!$C$4:$E$103,2)</f>
        <v>Alessandra Downes</v>
      </c>
      <c r="H1076" t="str">
        <f ca="1">VLOOKUP(VLOOKUP(F1076,Traders!$C$4:$E$103,3),Desks!$C$4:$D1085,2)</f>
        <v>Desk 8</v>
      </c>
      <c r="I1076" t="str">
        <f t="shared" ca="1" si="149"/>
        <v>CL341</v>
      </c>
      <c r="J1076" t="str">
        <f t="shared" ca="1" si="150"/>
        <v>Client 341</v>
      </c>
      <c r="K1076" t="str">
        <f t="shared" ca="1" si="151"/>
        <v>MK6</v>
      </c>
      <c r="L1076" t="str">
        <f ca="1">VLOOKUP(K1076,Markets!$C$4:$D1085,2)</f>
        <v>Australia</v>
      </c>
      <c r="M1076" t="str">
        <f t="shared" ca="1" si="152"/>
        <v>RL0</v>
      </c>
      <c r="N1076" t="str">
        <f ca="1">VLOOKUP(M1076,Role!$C$4:$D$5,2)</f>
        <v>Primary</v>
      </c>
    </row>
    <row r="1077" spans="1:14" x14ac:dyDescent="0.2">
      <c r="A1077">
        <f t="shared" ca="1" si="144"/>
        <v>37</v>
      </c>
      <c r="B1077">
        <f t="shared" ca="1" si="145"/>
        <v>211</v>
      </c>
      <c r="C1077">
        <f t="shared" ca="1" si="146"/>
        <v>7</v>
      </c>
      <c r="D1077">
        <f t="shared" ca="1" si="147"/>
        <v>1</v>
      </c>
      <c r="F1077" t="str">
        <f t="shared" ca="1" si="148"/>
        <v>TR37</v>
      </c>
      <c r="G1077" t="str">
        <f ca="1">VLOOKUP(F1077,Traders!$C$4:$E$103,2)</f>
        <v>Katelyn Nelson</v>
      </c>
      <c r="H1077" t="str">
        <f ca="1">VLOOKUP(VLOOKUP(F1077,Traders!$C$4:$E$103,3),Desks!$C$4:$D1086,2)</f>
        <v>Desk 7</v>
      </c>
      <c r="I1077" t="str">
        <f t="shared" ca="1" si="149"/>
        <v>CL211</v>
      </c>
      <c r="J1077" t="str">
        <f t="shared" ca="1" si="150"/>
        <v>Client 211</v>
      </c>
      <c r="K1077" t="str">
        <f t="shared" ca="1" si="151"/>
        <v>MK7</v>
      </c>
      <c r="L1077" t="str">
        <f ca="1">VLOOKUP(K1077,Markets!$C$4:$D1086,2)</f>
        <v>Taiwan</v>
      </c>
      <c r="M1077" t="str">
        <f t="shared" ca="1" si="152"/>
        <v>RL1</v>
      </c>
      <c r="N1077" t="str">
        <f ca="1">VLOOKUP(M1077,Role!$C$4:$D$5,2)</f>
        <v>Backup</v>
      </c>
    </row>
    <row r="1078" spans="1:14" x14ac:dyDescent="0.2">
      <c r="A1078">
        <f t="shared" ca="1" si="144"/>
        <v>2</v>
      </c>
      <c r="B1078">
        <f t="shared" ca="1" si="145"/>
        <v>654</v>
      </c>
      <c r="C1078">
        <f t="shared" ca="1" si="146"/>
        <v>0</v>
      </c>
      <c r="D1078">
        <f t="shared" ca="1" si="147"/>
        <v>0</v>
      </c>
      <c r="F1078" t="str">
        <f t="shared" ca="1" si="148"/>
        <v>TR2</v>
      </c>
      <c r="G1078" t="str">
        <f ca="1">VLOOKUP(F1078,Traders!$C$4:$E$103,2)</f>
        <v>Kain Bassett</v>
      </c>
      <c r="H1078" t="str">
        <f ca="1">VLOOKUP(VLOOKUP(F1078,Traders!$C$4:$E$103,3),Desks!$C$4:$D1087,2)</f>
        <v>Desk 9</v>
      </c>
      <c r="I1078" t="str">
        <f t="shared" ca="1" si="149"/>
        <v>CL654</v>
      </c>
      <c r="J1078" t="str">
        <f t="shared" ca="1" si="150"/>
        <v>Client 654</v>
      </c>
      <c r="K1078" t="str">
        <f t="shared" ca="1" si="151"/>
        <v>MK0</v>
      </c>
      <c r="L1078" t="str">
        <f ca="1">VLOOKUP(K1078,Markets!$C$4:$D1087,2)</f>
        <v>Japan</v>
      </c>
      <c r="M1078" t="str">
        <f t="shared" ca="1" si="152"/>
        <v>RL0</v>
      </c>
      <c r="N1078" t="str">
        <f ca="1">VLOOKUP(M1078,Role!$C$4:$D$5,2)</f>
        <v>Primary</v>
      </c>
    </row>
    <row r="1079" spans="1:14" x14ac:dyDescent="0.2">
      <c r="A1079">
        <f t="shared" ca="1" si="144"/>
        <v>46</v>
      </c>
      <c r="B1079">
        <f t="shared" ca="1" si="145"/>
        <v>977</v>
      </c>
      <c r="C1079">
        <f t="shared" ca="1" si="146"/>
        <v>1</v>
      </c>
      <c r="D1079">
        <f t="shared" ca="1" si="147"/>
        <v>1</v>
      </c>
      <c r="F1079" t="str">
        <f t="shared" ca="1" si="148"/>
        <v>TR46</v>
      </c>
      <c r="G1079" t="str">
        <f ca="1">VLOOKUP(F1079,Traders!$C$4:$E$103,2)</f>
        <v>Andreas Ferguson</v>
      </c>
      <c r="H1079" t="str">
        <f ca="1">VLOOKUP(VLOOKUP(F1079,Traders!$C$4:$E$103,3),Desks!$C$4:$D1088,2)</f>
        <v>Desk 6</v>
      </c>
      <c r="I1079" t="str">
        <f t="shared" ca="1" si="149"/>
        <v>CL977</v>
      </c>
      <c r="J1079" t="str">
        <f t="shared" ca="1" si="150"/>
        <v>Client 977</v>
      </c>
      <c r="K1079" t="str">
        <f t="shared" ca="1" si="151"/>
        <v>MK1</v>
      </c>
      <c r="L1079" t="str">
        <f ca="1">VLOOKUP(K1079,Markets!$C$4:$D1088,2)</f>
        <v>Hong Kong</v>
      </c>
      <c r="M1079" t="str">
        <f t="shared" ca="1" si="152"/>
        <v>RL1</v>
      </c>
      <c r="N1079" t="str">
        <f ca="1">VLOOKUP(M1079,Role!$C$4:$D$5,2)</f>
        <v>Backup</v>
      </c>
    </row>
    <row r="1080" spans="1:14" x14ac:dyDescent="0.2">
      <c r="A1080">
        <f t="shared" ca="1" si="144"/>
        <v>38</v>
      </c>
      <c r="B1080">
        <f t="shared" ca="1" si="145"/>
        <v>691</v>
      </c>
      <c r="C1080">
        <f t="shared" ca="1" si="146"/>
        <v>8</v>
      </c>
      <c r="D1080">
        <f t="shared" ca="1" si="147"/>
        <v>1</v>
      </c>
      <c r="F1080" t="str">
        <f t="shared" ca="1" si="148"/>
        <v>TR38</v>
      </c>
      <c r="G1080" t="str">
        <f ca="1">VLOOKUP(F1080,Traders!$C$4:$E$103,2)</f>
        <v>Alessandra Downes</v>
      </c>
      <c r="H1080" t="str">
        <f ca="1">VLOOKUP(VLOOKUP(F1080,Traders!$C$4:$E$103,3),Desks!$C$4:$D1089,2)</f>
        <v>Desk 8</v>
      </c>
      <c r="I1080" t="str">
        <f t="shared" ca="1" si="149"/>
        <v>CL691</v>
      </c>
      <c r="J1080" t="str">
        <f t="shared" ca="1" si="150"/>
        <v>Client 691</v>
      </c>
      <c r="K1080" t="str">
        <f t="shared" ca="1" si="151"/>
        <v>MK8</v>
      </c>
      <c r="L1080" t="str">
        <f ca="1">VLOOKUP(K1080,Markets!$C$4:$D1089,2)</f>
        <v>India</v>
      </c>
      <c r="M1080" t="str">
        <f t="shared" ca="1" si="152"/>
        <v>RL1</v>
      </c>
      <c r="N1080" t="str">
        <f ca="1">VLOOKUP(M1080,Role!$C$4:$D$5,2)</f>
        <v>Backup</v>
      </c>
    </row>
    <row r="1081" spans="1:14" x14ac:dyDescent="0.2">
      <c r="A1081">
        <f t="shared" ca="1" si="144"/>
        <v>63</v>
      </c>
      <c r="B1081">
        <f t="shared" ca="1" si="145"/>
        <v>828</v>
      </c>
      <c r="C1081">
        <f t="shared" ca="1" si="146"/>
        <v>7</v>
      </c>
      <c r="D1081">
        <f t="shared" ca="1" si="147"/>
        <v>1</v>
      </c>
      <c r="F1081" t="str">
        <f t="shared" ca="1" si="148"/>
        <v>TR63</v>
      </c>
      <c r="G1081" t="str">
        <f ca="1">VLOOKUP(F1081,Traders!$C$4:$E$103,2)</f>
        <v>Neel Donald</v>
      </c>
      <c r="H1081" t="str">
        <f ca="1">VLOOKUP(VLOOKUP(F1081,Traders!$C$4:$E$103,3),Desks!$C$4:$D1090,2)</f>
        <v>Desk 3</v>
      </c>
      <c r="I1081" t="str">
        <f t="shared" ca="1" si="149"/>
        <v>CL828</v>
      </c>
      <c r="J1081" t="str">
        <f t="shared" ca="1" si="150"/>
        <v>Client 828</v>
      </c>
      <c r="K1081" t="str">
        <f t="shared" ca="1" si="151"/>
        <v>MK7</v>
      </c>
      <c r="L1081" t="str">
        <f ca="1">VLOOKUP(K1081,Markets!$C$4:$D1090,2)</f>
        <v>Taiwan</v>
      </c>
      <c r="M1081" t="str">
        <f t="shared" ca="1" si="152"/>
        <v>RL1</v>
      </c>
      <c r="N1081" t="str">
        <f ca="1">VLOOKUP(M1081,Role!$C$4:$D$5,2)</f>
        <v>Backup</v>
      </c>
    </row>
    <row r="1082" spans="1:14" x14ac:dyDescent="0.2">
      <c r="A1082">
        <f t="shared" ca="1" si="144"/>
        <v>71</v>
      </c>
      <c r="B1082">
        <f t="shared" ca="1" si="145"/>
        <v>114</v>
      </c>
      <c r="C1082">
        <f t="shared" ca="1" si="146"/>
        <v>1</v>
      </c>
      <c r="D1082">
        <f t="shared" ca="1" si="147"/>
        <v>1</v>
      </c>
      <c r="F1082" t="str">
        <f t="shared" ca="1" si="148"/>
        <v>TR71</v>
      </c>
      <c r="G1082" t="str">
        <f ca="1">VLOOKUP(F1082,Traders!$C$4:$E$103,2)</f>
        <v>Yaqub Frederick</v>
      </c>
      <c r="H1082" t="str">
        <f ca="1">VLOOKUP(VLOOKUP(F1082,Traders!$C$4:$E$103,3),Desks!$C$4:$D1091,2)</f>
        <v>Desk 1</v>
      </c>
      <c r="I1082" t="str">
        <f t="shared" ca="1" si="149"/>
        <v>CL114</v>
      </c>
      <c r="J1082" t="str">
        <f t="shared" ca="1" si="150"/>
        <v>Client 114</v>
      </c>
      <c r="K1082" t="str">
        <f t="shared" ca="1" si="151"/>
        <v>MK1</v>
      </c>
      <c r="L1082" t="str">
        <f ca="1">VLOOKUP(K1082,Markets!$C$4:$D1091,2)</f>
        <v>Hong Kong</v>
      </c>
      <c r="M1082" t="str">
        <f t="shared" ca="1" si="152"/>
        <v>RL1</v>
      </c>
      <c r="N1082" t="str">
        <f ca="1">VLOOKUP(M1082,Role!$C$4:$D$5,2)</f>
        <v>Backup</v>
      </c>
    </row>
    <row r="1083" spans="1:14" x14ac:dyDescent="0.2">
      <c r="A1083">
        <f t="shared" ca="1" si="144"/>
        <v>28</v>
      </c>
      <c r="B1083">
        <f t="shared" ca="1" si="145"/>
        <v>625</v>
      </c>
      <c r="C1083">
        <f t="shared" ca="1" si="146"/>
        <v>6</v>
      </c>
      <c r="D1083">
        <f t="shared" ca="1" si="147"/>
        <v>1</v>
      </c>
      <c r="F1083" t="str">
        <f t="shared" ca="1" si="148"/>
        <v>TR28</v>
      </c>
      <c r="G1083" t="str">
        <f ca="1">VLOOKUP(F1083,Traders!$C$4:$E$103,2)</f>
        <v>Asma Millar</v>
      </c>
      <c r="H1083" t="str">
        <f ca="1">VLOOKUP(VLOOKUP(F1083,Traders!$C$4:$E$103,3),Desks!$C$4:$D1092,2)</f>
        <v>Desk 8</v>
      </c>
      <c r="I1083" t="str">
        <f t="shared" ca="1" si="149"/>
        <v>CL625</v>
      </c>
      <c r="J1083" t="str">
        <f t="shared" ca="1" si="150"/>
        <v>Client 625</v>
      </c>
      <c r="K1083" t="str">
        <f t="shared" ca="1" si="151"/>
        <v>MK6</v>
      </c>
      <c r="L1083" t="str">
        <f ca="1">VLOOKUP(K1083,Markets!$C$4:$D1092,2)</f>
        <v>Australia</v>
      </c>
      <c r="M1083" t="str">
        <f t="shared" ca="1" si="152"/>
        <v>RL1</v>
      </c>
      <c r="N1083" t="str">
        <f ca="1">VLOOKUP(M1083,Role!$C$4:$D$5,2)</f>
        <v>Backup</v>
      </c>
    </row>
    <row r="1084" spans="1:14" x14ac:dyDescent="0.2">
      <c r="A1084">
        <f t="shared" ca="1" si="144"/>
        <v>91</v>
      </c>
      <c r="B1084">
        <f t="shared" ca="1" si="145"/>
        <v>156</v>
      </c>
      <c r="C1084">
        <f t="shared" ca="1" si="146"/>
        <v>9</v>
      </c>
      <c r="D1084">
        <f t="shared" ca="1" si="147"/>
        <v>0</v>
      </c>
      <c r="F1084" t="str">
        <f t="shared" ca="1" si="148"/>
        <v>TR91</v>
      </c>
      <c r="G1084" t="str">
        <f ca="1">VLOOKUP(F1084,Traders!$C$4:$E$103,2)</f>
        <v>Mateusz Maxwell</v>
      </c>
      <c r="H1084" t="str">
        <f ca="1">VLOOKUP(VLOOKUP(F1084,Traders!$C$4:$E$103,3),Desks!$C$4:$D1093,2)</f>
        <v>Desk 1</v>
      </c>
      <c r="I1084" t="str">
        <f t="shared" ca="1" si="149"/>
        <v>CL156</v>
      </c>
      <c r="J1084" t="str">
        <f t="shared" ca="1" si="150"/>
        <v>Client 156</v>
      </c>
      <c r="K1084" t="str">
        <f t="shared" ca="1" si="151"/>
        <v>MK9</v>
      </c>
      <c r="L1084" t="str">
        <f ca="1">VLOOKUP(K1084,Markets!$C$4:$D1093,2)</f>
        <v>New Zealand</v>
      </c>
      <c r="M1084" t="str">
        <f t="shared" ca="1" si="152"/>
        <v>RL0</v>
      </c>
      <c r="N1084" t="str">
        <f ca="1">VLOOKUP(M1084,Role!$C$4:$D$5,2)</f>
        <v>Primary</v>
      </c>
    </row>
    <row r="1085" spans="1:14" x14ac:dyDescent="0.2">
      <c r="A1085">
        <f t="shared" ca="1" si="144"/>
        <v>22</v>
      </c>
      <c r="B1085">
        <f t="shared" ca="1" si="145"/>
        <v>609</v>
      </c>
      <c r="C1085">
        <f t="shared" ca="1" si="146"/>
        <v>9</v>
      </c>
      <c r="D1085">
        <f t="shared" ca="1" si="147"/>
        <v>1</v>
      </c>
      <c r="F1085" t="str">
        <f t="shared" ca="1" si="148"/>
        <v>TR22</v>
      </c>
      <c r="G1085" t="str">
        <f ca="1">VLOOKUP(F1085,Traders!$C$4:$E$103,2)</f>
        <v>Izzy Ramirez</v>
      </c>
      <c r="H1085" t="str">
        <f ca="1">VLOOKUP(VLOOKUP(F1085,Traders!$C$4:$E$103,3),Desks!$C$4:$D1094,2)</f>
        <v>Desk 2</v>
      </c>
      <c r="I1085" t="str">
        <f t="shared" ca="1" si="149"/>
        <v>CL609</v>
      </c>
      <c r="J1085" t="str">
        <f t="shared" ca="1" si="150"/>
        <v>Client 609</v>
      </c>
      <c r="K1085" t="str">
        <f t="shared" ca="1" si="151"/>
        <v>MK9</v>
      </c>
      <c r="L1085" t="str">
        <f ca="1">VLOOKUP(K1085,Markets!$C$4:$D1094,2)</f>
        <v>New Zealand</v>
      </c>
      <c r="M1085" t="str">
        <f t="shared" ca="1" si="152"/>
        <v>RL1</v>
      </c>
      <c r="N1085" t="str">
        <f ca="1">VLOOKUP(M1085,Role!$C$4:$D$5,2)</f>
        <v>Backup</v>
      </c>
    </row>
    <row r="1086" spans="1:14" x14ac:dyDescent="0.2">
      <c r="A1086">
        <f t="shared" ca="1" si="144"/>
        <v>19</v>
      </c>
      <c r="B1086">
        <f t="shared" ca="1" si="145"/>
        <v>81</v>
      </c>
      <c r="C1086">
        <f t="shared" ca="1" si="146"/>
        <v>7</v>
      </c>
      <c r="D1086">
        <f t="shared" ca="1" si="147"/>
        <v>0</v>
      </c>
      <c r="F1086" t="str">
        <f t="shared" ca="1" si="148"/>
        <v>TR19</v>
      </c>
      <c r="G1086" t="str">
        <f ca="1">VLOOKUP(F1086,Traders!$C$4:$E$103,2)</f>
        <v>Kain Bassett</v>
      </c>
      <c r="H1086" t="str">
        <f ca="1">VLOOKUP(VLOOKUP(F1086,Traders!$C$4:$E$103,3),Desks!$C$4:$D1095,2)</f>
        <v>Desk 9</v>
      </c>
      <c r="I1086" t="str">
        <f t="shared" ca="1" si="149"/>
        <v>CL81</v>
      </c>
      <c r="J1086" t="str">
        <f t="shared" ca="1" si="150"/>
        <v>Client 81</v>
      </c>
      <c r="K1086" t="str">
        <f t="shared" ca="1" si="151"/>
        <v>MK7</v>
      </c>
      <c r="L1086" t="str">
        <f ca="1">VLOOKUP(K1086,Markets!$C$4:$D1095,2)</f>
        <v>Taiwan</v>
      </c>
      <c r="M1086" t="str">
        <f t="shared" ca="1" si="152"/>
        <v>RL0</v>
      </c>
      <c r="N1086" t="str">
        <f ca="1">VLOOKUP(M1086,Role!$C$4:$D$5,2)</f>
        <v>Primary</v>
      </c>
    </row>
    <row r="1087" spans="1:14" x14ac:dyDescent="0.2">
      <c r="A1087">
        <f t="shared" ca="1" si="144"/>
        <v>15</v>
      </c>
      <c r="B1087">
        <f t="shared" ca="1" si="145"/>
        <v>80</v>
      </c>
      <c r="C1087">
        <f t="shared" ca="1" si="146"/>
        <v>7</v>
      </c>
      <c r="D1087">
        <f t="shared" ca="1" si="147"/>
        <v>0</v>
      </c>
      <c r="F1087" t="str">
        <f t="shared" ca="1" si="148"/>
        <v>TR15</v>
      </c>
      <c r="G1087" t="str">
        <f ca="1">VLOOKUP(F1087,Traders!$C$4:$E$103,2)</f>
        <v>Syed Galvan</v>
      </c>
      <c r="H1087" t="str">
        <f ca="1">VLOOKUP(VLOOKUP(F1087,Traders!$C$4:$E$103,3),Desks!$C$4:$D1096,2)</f>
        <v>Desk 5</v>
      </c>
      <c r="I1087" t="str">
        <f t="shared" ca="1" si="149"/>
        <v>CL80</v>
      </c>
      <c r="J1087" t="str">
        <f t="shared" ca="1" si="150"/>
        <v>Client 80</v>
      </c>
      <c r="K1087" t="str">
        <f t="shared" ca="1" si="151"/>
        <v>MK7</v>
      </c>
      <c r="L1087" t="str">
        <f ca="1">VLOOKUP(K1087,Markets!$C$4:$D1096,2)</f>
        <v>Taiwan</v>
      </c>
      <c r="M1087" t="str">
        <f t="shared" ca="1" si="152"/>
        <v>RL0</v>
      </c>
      <c r="N1087" t="str">
        <f ca="1">VLOOKUP(M1087,Role!$C$4:$D$5,2)</f>
        <v>Primary</v>
      </c>
    </row>
    <row r="1088" spans="1:14" x14ac:dyDescent="0.2">
      <c r="A1088">
        <f t="shared" ca="1" si="144"/>
        <v>25</v>
      </c>
      <c r="B1088">
        <f t="shared" ca="1" si="145"/>
        <v>41</v>
      </c>
      <c r="C1088">
        <f t="shared" ca="1" si="146"/>
        <v>0</v>
      </c>
      <c r="D1088">
        <f t="shared" ca="1" si="147"/>
        <v>1</v>
      </c>
      <c r="F1088" t="str">
        <f t="shared" ca="1" si="148"/>
        <v>TR25</v>
      </c>
      <c r="G1088" t="str">
        <f ca="1">VLOOKUP(F1088,Traders!$C$4:$E$103,2)</f>
        <v>Breanna Mcmahon</v>
      </c>
      <c r="H1088" t="str">
        <f ca="1">VLOOKUP(VLOOKUP(F1088,Traders!$C$4:$E$103,3),Desks!$C$4:$D1097,2)</f>
        <v>Desk 5</v>
      </c>
      <c r="I1088" t="str">
        <f t="shared" ca="1" si="149"/>
        <v>CL41</v>
      </c>
      <c r="J1088" t="str">
        <f t="shared" ca="1" si="150"/>
        <v>Client 41</v>
      </c>
      <c r="K1088" t="str">
        <f t="shared" ca="1" si="151"/>
        <v>MK0</v>
      </c>
      <c r="L1088" t="str">
        <f ca="1">VLOOKUP(K1088,Markets!$C$4:$D1097,2)</f>
        <v>Japan</v>
      </c>
      <c r="M1088" t="str">
        <f t="shared" ca="1" si="152"/>
        <v>RL1</v>
      </c>
      <c r="N1088" t="str">
        <f ca="1">VLOOKUP(M1088,Role!$C$4:$D$5,2)</f>
        <v>Backup</v>
      </c>
    </row>
    <row r="1089" spans="1:14" x14ac:dyDescent="0.2">
      <c r="A1089">
        <f t="shared" ca="1" si="144"/>
        <v>92</v>
      </c>
      <c r="B1089">
        <f t="shared" ca="1" si="145"/>
        <v>854</v>
      </c>
      <c r="C1089">
        <f t="shared" ca="1" si="146"/>
        <v>1</v>
      </c>
      <c r="D1089">
        <f t="shared" ca="1" si="147"/>
        <v>1</v>
      </c>
      <c r="F1089" t="str">
        <f t="shared" ca="1" si="148"/>
        <v>TR92</v>
      </c>
      <c r="G1089" t="str">
        <f ca="1">VLOOKUP(F1089,Traders!$C$4:$E$103,2)</f>
        <v>Leela Avila</v>
      </c>
      <c r="H1089" t="str">
        <f ca="1">VLOOKUP(VLOOKUP(F1089,Traders!$C$4:$E$103,3),Desks!$C$4:$D1098,2)</f>
        <v>Desk 2</v>
      </c>
      <c r="I1089" t="str">
        <f t="shared" ca="1" si="149"/>
        <v>CL854</v>
      </c>
      <c r="J1089" t="str">
        <f t="shared" ca="1" si="150"/>
        <v>Client 854</v>
      </c>
      <c r="K1089" t="str">
        <f t="shared" ca="1" si="151"/>
        <v>MK1</v>
      </c>
      <c r="L1089" t="str">
        <f ca="1">VLOOKUP(K1089,Markets!$C$4:$D1098,2)</f>
        <v>Hong Kong</v>
      </c>
      <c r="M1089" t="str">
        <f t="shared" ca="1" si="152"/>
        <v>RL1</v>
      </c>
      <c r="N1089" t="str">
        <f ca="1">VLOOKUP(M1089,Role!$C$4:$D$5,2)</f>
        <v>Backup</v>
      </c>
    </row>
    <row r="1090" spans="1:14" x14ac:dyDescent="0.2">
      <c r="A1090">
        <f t="shared" ca="1" si="144"/>
        <v>1</v>
      </c>
      <c r="B1090">
        <f t="shared" ca="1" si="145"/>
        <v>543</v>
      </c>
      <c r="C1090">
        <f t="shared" ca="1" si="146"/>
        <v>2</v>
      </c>
      <c r="D1090">
        <f t="shared" ca="1" si="147"/>
        <v>1</v>
      </c>
      <c r="F1090" t="str">
        <f t="shared" ca="1" si="148"/>
        <v>TR1</v>
      </c>
      <c r="G1090" t="str">
        <f ca="1">VLOOKUP(F1090,Traders!$C$4:$E$103,2)</f>
        <v>Shyam Carlson</v>
      </c>
      <c r="H1090" t="str">
        <f ca="1">VLOOKUP(VLOOKUP(F1090,Traders!$C$4:$E$103,3),Desks!$C$4:$D1099,2)</f>
        <v>Desk 1</v>
      </c>
      <c r="I1090" t="str">
        <f t="shared" ca="1" si="149"/>
        <v>CL543</v>
      </c>
      <c r="J1090" t="str">
        <f t="shared" ca="1" si="150"/>
        <v>Client 543</v>
      </c>
      <c r="K1090" t="str">
        <f t="shared" ca="1" si="151"/>
        <v>MK2</v>
      </c>
      <c r="L1090" t="str">
        <f ca="1">VLOOKUP(K1090,Markets!$C$4:$D1099,2)</f>
        <v>China</v>
      </c>
      <c r="M1090" t="str">
        <f t="shared" ca="1" si="152"/>
        <v>RL1</v>
      </c>
      <c r="N1090" t="str">
        <f ca="1">VLOOKUP(M1090,Role!$C$4:$D$5,2)</f>
        <v>Backup</v>
      </c>
    </row>
    <row r="1091" spans="1:14" x14ac:dyDescent="0.2">
      <c r="A1091">
        <f t="shared" ca="1" si="144"/>
        <v>1</v>
      </c>
      <c r="B1091">
        <f t="shared" ca="1" si="145"/>
        <v>759</v>
      </c>
      <c r="C1091">
        <f t="shared" ca="1" si="146"/>
        <v>3</v>
      </c>
      <c r="D1091">
        <f t="shared" ca="1" si="147"/>
        <v>0</v>
      </c>
      <c r="F1091" t="str">
        <f t="shared" ca="1" si="148"/>
        <v>TR1</v>
      </c>
      <c r="G1091" t="str">
        <f ca="1">VLOOKUP(F1091,Traders!$C$4:$E$103,2)</f>
        <v>Shyam Carlson</v>
      </c>
      <c r="H1091" t="str">
        <f ca="1">VLOOKUP(VLOOKUP(F1091,Traders!$C$4:$E$103,3),Desks!$C$4:$D1100,2)</f>
        <v>Desk 1</v>
      </c>
      <c r="I1091" t="str">
        <f t="shared" ca="1" si="149"/>
        <v>CL759</v>
      </c>
      <c r="J1091" t="str">
        <f t="shared" ca="1" si="150"/>
        <v>Client 759</v>
      </c>
      <c r="K1091" t="str">
        <f t="shared" ca="1" si="151"/>
        <v>MK3</v>
      </c>
      <c r="L1091" t="str">
        <f ca="1">VLOOKUP(K1091,Markets!$C$4:$D1100,2)</f>
        <v>Singapore</v>
      </c>
      <c r="M1091" t="str">
        <f t="shared" ca="1" si="152"/>
        <v>RL0</v>
      </c>
      <c r="N1091" t="str">
        <f ca="1">VLOOKUP(M1091,Role!$C$4:$D$5,2)</f>
        <v>Primary</v>
      </c>
    </row>
    <row r="1092" spans="1:14" x14ac:dyDescent="0.2">
      <c r="A1092">
        <f t="shared" ca="1" si="144"/>
        <v>57</v>
      </c>
      <c r="B1092">
        <f t="shared" ca="1" si="145"/>
        <v>24</v>
      </c>
      <c r="C1092">
        <f t="shared" ca="1" si="146"/>
        <v>6</v>
      </c>
      <c r="D1092">
        <f t="shared" ca="1" si="147"/>
        <v>0</v>
      </c>
      <c r="F1092" t="str">
        <f t="shared" ca="1" si="148"/>
        <v>TR57</v>
      </c>
      <c r="G1092" t="str">
        <f ca="1">VLOOKUP(F1092,Traders!$C$4:$E$103,2)</f>
        <v>Connah Mackenzie</v>
      </c>
      <c r="H1092" t="str">
        <f ca="1">VLOOKUP(VLOOKUP(F1092,Traders!$C$4:$E$103,3),Desks!$C$4:$D1101,2)</f>
        <v>Desk 7</v>
      </c>
      <c r="I1092" t="str">
        <f t="shared" ca="1" si="149"/>
        <v>CL24</v>
      </c>
      <c r="J1092" t="str">
        <f t="shared" ca="1" si="150"/>
        <v>Client 24</v>
      </c>
      <c r="K1092" t="str">
        <f t="shared" ca="1" si="151"/>
        <v>MK6</v>
      </c>
      <c r="L1092" t="str">
        <f ca="1">VLOOKUP(K1092,Markets!$C$4:$D1101,2)</f>
        <v>Australia</v>
      </c>
      <c r="M1092" t="str">
        <f t="shared" ca="1" si="152"/>
        <v>RL0</v>
      </c>
      <c r="N1092" t="str">
        <f ca="1">VLOOKUP(M1092,Role!$C$4:$D$5,2)</f>
        <v>Primary</v>
      </c>
    </row>
    <row r="1093" spans="1:14" x14ac:dyDescent="0.2">
      <c r="A1093">
        <f t="shared" ref="A1093:A1156" ca="1" si="153">RANDBETWEEN(0,99)</f>
        <v>54</v>
      </c>
      <c r="B1093">
        <f t="shared" ref="B1093:B1156" ca="1" si="154">RANDBETWEEN(0,999)</f>
        <v>668</v>
      </c>
      <c r="C1093">
        <f t="shared" ref="C1093:C1156" ca="1" si="155">RANDBETWEEN(0,9)</f>
        <v>0</v>
      </c>
      <c r="D1093">
        <f t="shared" ref="D1093:D1156" ca="1" si="156">RANDBETWEEN(0,1)</f>
        <v>1</v>
      </c>
      <c r="F1093" t="str">
        <f t="shared" ref="F1093:F1156" ca="1" si="157">"TR"&amp;A1093</f>
        <v>TR54</v>
      </c>
      <c r="G1093" t="str">
        <f ca="1">VLOOKUP(F1093,Traders!$C$4:$E$103,2)</f>
        <v>Layla-Mae Needham</v>
      </c>
      <c r="H1093" t="str">
        <f ca="1">VLOOKUP(VLOOKUP(F1093,Traders!$C$4:$E$103,3),Desks!$C$4:$D1102,2)</f>
        <v>Desk 4</v>
      </c>
      <c r="I1093" t="str">
        <f t="shared" ref="I1093:I1156" ca="1" si="158">"CL"&amp;B1093</f>
        <v>CL668</v>
      </c>
      <c r="J1093" t="str">
        <f t="shared" ref="J1093:J1156" ca="1" si="159">"Client " &amp; B1093</f>
        <v>Client 668</v>
      </c>
      <c r="K1093" t="str">
        <f t="shared" ref="K1093:K1156" ca="1" si="160">"MK"&amp;C1093</f>
        <v>MK0</v>
      </c>
      <c r="L1093" t="str">
        <f ca="1">VLOOKUP(K1093,Markets!$C$4:$D1102,2)</f>
        <v>Japan</v>
      </c>
      <c r="M1093" t="str">
        <f t="shared" ref="M1093:M1156" ca="1" si="161">"RL"&amp;D1093</f>
        <v>RL1</v>
      </c>
      <c r="N1093" t="str">
        <f ca="1">VLOOKUP(M1093,Role!$C$4:$D$5,2)</f>
        <v>Backup</v>
      </c>
    </row>
    <row r="1094" spans="1:14" x14ac:dyDescent="0.2">
      <c r="A1094">
        <f t="shared" ca="1" si="153"/>
        <v>39</v>
      </c>
      <c r="B1094">
        <f t="shared" ca="1" si="154"/>
        <v>527</v>
      </c>
      <c r="C1094">
        <f t="shared" ca="1" si="155"/>
        <v>3</v>
      </c>
      <c r="D1094">
        <f t="shared" ca="1" si="156"/>
        <v>0</v>
      </c>
      <c r="F1094" t="str">
        <f t="shared" ca="1" si="157"/>
        <v>TR39</v>
      </c>
      <c r="G1094" t="str">
        <f ca="1">VLOOKUP(F1094,Traders!$C$4:$E$103,2)</f>
        <v>Colin Hodgson</v>
      </c>
      <c r="H1094" t="str">
        <f ca="1">VLOOKUP(VLOOKUP(F1094,Traders!$C$4:$E$103,3),Desks!$C$4:$D1103,2)</f>
        <v>Desk 9</v>
      </c>
      <c r="I1094" t="str">
        <f t="shared" ca="1" si="158"/>
        <v>CL527</v>
      </c>
      <c r="J1094" t="str">
        <f t="shared" ca="1" si="159"/>
        <v>Client 527</v>
      </c>
      <c r="K1094" t="str">
        <f t="shared" ca="1" si="160"/>
        <v>MK3</v>
      </c>
      <c r="L1094" t="str">
        <f ca="1">VLOOKUP(K1094,Markets!$C$4:$D1103,2)</f>
        <v>Singapore</v>
      </c>
      <c r="M1094" t="str">
        <f t="shared" ca="1" si="161"/>
        <v>RL0</v>
      </c>
      <c r="N1094" t="str">
        <f ca="1">VLOOKUP(M1094,Role!$C$4:$D$5,2)</f>
        <v>Primary</v>
      </c>
    </row>
    <row r="1095" spans="1:14" x14ac:dyDescent="0.2">
      <c r="A1095">
        <f t="shared" ca="1" si="153"/>
        <v>85</v>
      </c>
      <c r="B1095">
        <f t="shared" ca="1" si="154"/>
        <v>788</v>
      </c>
      <c r="C1095">
        <f t="shared" ca="1" si="155"/>
        <v>5</v>
      </c>
      <c r="D1095">
        <f t="shared" ca="1" si="156"/>
        <v>1</v>
      </c>
      <c r="F1095" t="str">
        <f t="shared" ca="1" si="157"/>
        <v>TR85</v>
      </c>
      <c r="G1095" t="str">
        <f ca="1">VLOOKUP(F1095,Traders!$C$4:$E$103,2)</f>
        <v>Conor Castillo</v>
      </c>
      <c r="H1095" t="str">
        <f ca="1">VLOOKUP(VLOOKUP(F1095,Traders!$C$4:$E$103,3),Desks!$C$4:$D1104,2)</f>
        <v>Desk 5</v>
      </c>
      <c r="I1095" t="str">
        <f t="shared" ca="1" si="158"/>
        <v>CL788</v>
      </c>
      <c r="J1095" t="str">
        <f t="shared" ca="1" si="159"/>
        <v>Client 788</v>
      </c>
      <c r="K1095" t="str">
        <f t="shared" ca="1" si="160"/>
        <v>MK5</v>
      </c>
      <c r="L1095" t="str">
        <f ca="1">VLOOKUP(K1095,Markets!$C$4:$D1104,2)</f>
        <v>Malaysia</v>
      </c>
      <c r="M1095" t="str">
        <f t="shared" ca="1" si="161"/>
        <v>RL1</v>
      </c>
      <c r="N1095" t="str">
        <f ca="1">VLOOKUP(M1095,Role!$C$4:$D$5,2)</f>
        <v>Backup</v>
      </c>
    </row>
    <row r="1096" spans="1:14" x14ac:dyDescent="0.2">
      <c r="A1096">
        <f t="shared" ca="1" si="153"/>
        <v>53</v>
      </c>
      <c r="B1096">
        <f t="shared" ca="1" si="154"/>
        <v>476</v>
      </c>
      <c r="C1096">
        <f t="shared" ca="1" si="155"/>
        <v>8</v>
      </c>
      <c r="D1096">
        <f t="shared" ca="1" si="156"/>
        <v>0</v>
      </c>
      <c r="F1096" t="str">
        <f t="shared" ca="1" si="157"/>
        <v>TR53</v>
      </c>
      <c r="G1096" t="str">
        <f ca="1">VLOOKUP(F1096,Traders!$C$4:$E$103,2)</f>
        <v>Manal Stanton</v>
      </c>
      <c r="H1096" t="str">
        <f ca="1">VLOOKUP(VLOOKUP(F1096,Traders!$C$4:$E$103,3),Desks!$C$4:$D1105,2)</f>
        <v>Desk 3</v>
      </c>
      <c r="I1096" t="str">
        <f t="shared" ca="1" si="158"/>
        <v>CL476</v>
      </c>
      <c r="J1096" t="str">
        <f t="shared" ca="1" si="159"/>
        <v>Client 476</v>
      </c>
      <c r="K1096" t="str">
        <f t="shared" ca="1" si="160"/>
        <v>MK8</v>
      </c>
      <c r="L1096" t="str">
        <f ca="1">VLOOKUP(K1096,Markets!$C$4:$D1105,2)</f>
        <v>India</v>
      </c>
      <c r="M1096" t="str">
        <f t="shared" ca="1" si="161"/>
        <v>RL0</v>
      </c>
      <c r="N1096" t="str">
        <f ca="1">VLOOKUP(M1096,Role!$C$4:$D$5,2)</f>
        <v>Primary</v>
      </c>
    </row>
    <row r="1097" spans="1:14" x14ac:dyDescent="0.2">
      <c r="A1097">
        <f t="shared" ca="1" si="153"/>
        <v>73</v>
      </c>
      <c r="B1097">
        <f t="shared" ca="1" si="154"/>
        <v>830</v>
      </c>
      <c r="C1097">
        <f t="shared" ca="1" si="155"/>
        <v>1</v>
      </c>
      <c r="D1097">
        <f t="shared" ca="1" si="156"/>
        <v>0</v>
      </c>
      <c r="F1097" t="str">
        <f t="shared" ca="1" si="157"/>
        <v>TR73</v>
      </c>
      <c r="G1097" t="str">
        <f ca="1">VLOOKUP(F1097,Traders!$C$4:$E$103,2)</f>
        <v>Bridie Bannister</v>
      </c>
      <c r="H1097" t="str">
        <f ca="1">VLOOKUP(VLOOKUP(F1097,Traders!$C$4:$E$103,3),Desks!$C$4:$D1106,2)</f>
        <v>Desk 3</v>
      </c>
      <c r="I1097" t="str">
        <f t="shared" ca="1" si="158"/>
        <v>CL830</v>
      </c>
      <c r="J1097" t="str">
        <f t="shared" ca="1" si="159"/>
        <v>Client 830</v>
      </c>
      <c r="K1097" t="str">
        <f t="shared" ca="1" si="160"/>
        <v>MK1</v>
      </c>
      <c r="L1097" t="str">
        <f ca="1">VLOOKUP(K1097,Markets!$C$4:$D1106,2)</f>
        <v>Hong Kong</v>
      </c>
      <c r="M1097" t="str">
        <f t="shared" ca="1" si="161"/>
        <v>RL0</v>
      </c>
      <c r="N1097" t="str">
        <f ca="1">VLOOKUP(M1097,Role!$C$4:$D$5,2)</f>
        <v>Primary</v>
      </c>
    </row>
    <row r="1098" spans="1:14" x14ac:dyDescent="0.2">
      <c r="A1098">
        <f t="shared" ca="1" si="153"/>
        <v>91</v>
      </c>
      <c r="B1098">
        <f t="shared" ca="1" si="154"/>
        <v>745</v>
      </c>
      <c r="C1098">
        <f t="shared" ca="1" si="155"/>
        <v>1</v>
      </c>
      <c r="D1098">
        <f t="shared" ca="1" si="156"/>
        <v>1</v>
      </c>
      <c r="F1098" t="str">
        <f t="shared" ca="1" si="157"/>
        <v>TR91</v>
      </c>
      <c r="G1098" t="str">
        <f ca="1">VLOOKUP(F1098,Traders!$C$4:$E$103,2)</f>
        <v>Mateusz Maxwell</v>
      </c>
      <c r="H1098" t="str">
        <f ca="1">VLOOKUP(VLOOKUP(F1098,Traders!$C$4:$E$103,3),Desks!$C$4:$D1107,2)</f>
        <v>Desk 1</v>
      </c>
      <c r="I1098" t="str">
        <f t="shared" ca="1" si="158"/>
        <v>CL745</v>
      </c>
      <c r="J1098" t="str">
        <f t="shared" ca="1" si="159"/>
        <v>Client 745</v>
      </c>
      <c r="K1098" t="str">
        <f t="shared" ca="1" si="160"/>
        <v>MK1</v>
      </c>
      <c r="L1098" t="str">
        <f ca="1">VLOOKUP(K1098,Markets!$C$4:$D1107,2)</f>
        <v>Hong Kong</v>
      </c>
      <c r="M1098" t="str">
        <f t="shared" ca="1" si="161"/>
        <v>RL1</v>
      </c>
      <c r="N1098" t="str">
        <f ca="1">VLOOKUP(M1098,Role!$C$4:$D$5,2)</f>
        <v>Backup</v>
      </c>
    </row>
    <row r="1099" spans="1:14" x14ac:dyDescent="0.2">
      <c r="A1099">
        <f t="shared" ca="1" si="153"/>
        <v>7</v>
      </c>
      <c r="B1099">
        <f t="shared" ca="1" si="154"/>
        <v>842</v>
      </c>
      <c r="C1099">
        <f t="shared" ca="1" si="155"/>
        <v>6</v>
      </c>
      <c r="D1099">
        <f t="shared" ca="1" si="156"/>
        <v>0</v>
      </c>
      <c r="F1099" t="str">
        <f t="shared" ca="1" si="157"/>
        <v>TR7</v>
      </c>
      <c r="G1099" t="str">
        <f ca="1">VLOOKUP(F1099,Traders!$C$4:$E$103,2)</f>
        <v>Amiyah Gilmour</v>
      </c>
      <c r="H1099" t="str">
        <f ca="1">VLOOKUP(VLOOKUP(F1099,Traders!$C$4:$E$103,3),Desks!$C$4:$D1108,2)</f>
        <v>Desk 9</v>
      </c>
      <c r="I1099" t="str">
        <f t="shared" ca="1" si="158"/>
        <v>CL842</v>
      </c>
      <c r="J1099" t="str">
        <f t="shared" ca="1" si="159"/>
        <v>Client 842</v>
      </c>
      <c r="K1099" t="str">
        <f t="shared" ca="1" si="160"/>
        <v>MK6</v>
      </c>
      <c r="L1099" t="str">
        <f ca="1">VLOOKUP(K1099,Markets!$C$4:$D1108,2)</f>
        <v>Australia</v>
      </c>
      <c r="M1099" t="str">
        <f t="shared" ca="1" si="161"/>
        <v>RL0</v>
      </c>
      <c r="N1099" t="str">
        <f ca="1">VLOOKUP(M1099,Role!$C$4:$D$5,2)</f>
        <v>Primary</v>
      </c>
    </row>
    <row r="1100" spans="1:14" x14ac:dyDescent="0.2">
      <c r="A1100">
        <f t="shared" ca="1" si="153"/>
        <v>34</v>
      </c>
      <c r="B1100">
        <f t="shared" ca="1" si="154"/>
        <v>169</v>
      </c>
      <c r="C1100">
        <f t="shared" ca="1" si="155"/>
        <v>7</v>
      </c>
      <c r="D1100">
        <f t="shared" ca="1" si="156"/>
        <v>0</v>
      </c>
      <c r="F1100" t="str">
        <f t="shared" ca="1" si="157"/>
        <v>TR34</v>
      </c>
      <c r="G1100" t="str">
        <f ca="1">VLOOKUP(F1100,Traders!$C$4:$E$103,2)</f>
        <v>Reginald Jaramillo</v>
      </c>
      <c r="H1100" t="str">
        <f ca="1">VLOOKUP(VLOOKUP(F1100,Traders!$C$4:$E$103,3),Desks!$C$4:$D1109,2)</f>
        <v>Desk 4</v>
      </c>
      <c r="I1100" t="str">
        <f t="shared" ca="1" si="158"/>
        <v>CL169</v>
      </c>
      <c r="J1100" t="str">
        <f t="shared" ca="1" si="159"/>
        <v>Client 169</v>
      </c>
      <c r="K1100" t="str">
        <f t="shared" ca="1" si="160"/>
        <v>MK7</v>
      </c>
      <c r="L1100" t="str">
        <f ca="1">VLOOKUP(K1100,Markets!$C$4:$D1109,2)</f>
        <v>Taiwan</v>
      </c>
      <c r="M1100" t="str">
        <f t="shared" ca="1" si="161"/>
        <v>RL0</v>
      </c>
      <c r="N1100" t="str">
        <f ca="1">VLOOKUP(M1100,Role!$C$4:$D$5,2)</f>
        <v>Primary</v>
      </c>
    </row>
    <row r="1101" spans="1:14" x14ac:dyDescent="0.2">
      <c r="A1101">
        <f t="shared" ca="1" si="153"/>
        <v>54</v>
      </c>
      <c r="B1101">
        <f t="shared" ca="1" si="154"/>
        <v>647</v>
      </c>
      <c r="C1101">
        <f t="shared" ca="1" si="155"/>
        <v>8</v>
      </c>
      <c r="D1101">
        <f t="shared" ca="1" si="156"/>
        <v>1</v>
      </c>
      <c r="F1101" t="str">
        <f t="shared" ca="1" si="157"/>
        <v>TR54</v>
      </c>
      <c r="G1101" t="str">
        <f ca="1">VLOOKUP(F1101,Traders!$C$4:$E$103,2)</f>
        <v>Layla-Mae Needham</v>
      </c>
      <c r="H1101" t="str">
        <f ca="1">VLOOKUP(VLOOKUP(F1101,Traders!$C$4:$E$103,3),Desks!$C$4:$D1110,2)</f>
        <v>Desk 4</v>
      </c>
      <c r="I1101" t="str">
        <f t="shared" ca="1" si="158"/>
        <v>CL647</v>
      </c>
      <c r="J1101" t="str">
        <f t="shared" ca="1" si="159"/>
        <v>Client 647</v>
      </c>
      <c r="K1101" t="str">
        <f t="shared" ca="1" si="160"/>
        <v>MK8</v>
      </c>
      <c r="L1101" t="str">
        <f ca="1">VLOOKUP(K1101,Markets!$C$4:$D1110,2)</f>
        <v>India</v>
      </c>
      <c r="M1101" t="str">
        <f t="shared" ca="1" si="161"/>
        <v>RL1</v>
      </c>
      <c r="N1101" t="str">
        <f ca="1">VLOOKUP(M1101,Role!$C$4:$D$5,2)</f>
        <v>Backup</v>
      </c>
    </row>
    <row r="1102" spans="1:14" x14ac:dyDescent="0.2">
      <c r="A1102">
        <f t="shared" ca="1" si="153"/>
        <v>22</v>
      </c>
      <c r="B1102">
        <f t="shared" ca="1" si="154"/>
        <v>505</v>
      </c>
      <c r="C1102">
        <f t="shared" ca="1" si="155"/>
        <v>9</v>
      </c>
      <c r="D1102">
        <f t="shared" ca="1" si="156"/>
        <v>1</v>
      </c>
      <c r="F1102" t="str">
        <f t="shared" ca="1" si="157"/>
        <v>TR22</v>
      </c>
      <c r="G1102" t="str">
        <f ca="1">VLOOKUP(F1102,Traders!$C$4:$E$103,2)</f>
        <v>Izzy Ramirez</v>
      </c>
      <c r="H1102" t="str">
        <f ca="1">VLOOKUP(VLOOKUP(F1102,Traders!$C$4:$E$103,3),Desks!$C$4:$D1111,2)</f>
        <v>Desk 2</v>
      </c>
      <c r="I1102" t="str">
        <f t="shared" ca="1" si="158"/>
        <v>CL505</v>
      </c>
      <c r="J1102" t="str">
        <f t="shared" ca="1" si="159"/>
        <v>Client 505</v>
      </c>
      <c r="K1102" t="str">
        <f t="shared" ca="1" si="160"/>
        <v>MK9</v>
      </c>
      <c r="L1102" t="str">
        <f ca="1">VLOOKUP(K1102,Markets!$C$4:$D1111,2)</f>
        <v>New Zealand</v>
      </c>
      <c r="M1102" t="str">
        <f t="shared" ca="1" si="161"/>
        <v>RL1</v>
      </c>
      <c r="N1102" t="str">
        <f ca="1">VLOOKUP(M1102,Role!$C$4:$D$5,2)</f>
        <v>Backup</v>
      </c>
    </row>
    <row r="1103" spans="1:14" x14ac:dyDescent="0.2">
      <c r="A1103">
        <f t="shared" ca="1" si="153"/>
        <v>14</v>
      </c>
      <c r="B1103">
        <f t="shared" ca="1" si="154"/>
        <v>91</v>
      </c>
      <c r="C1103">
        <f t="shared" ca="1" si="155"/>
        <v>9</v>
      </c>
      <c r="D1103">
        <f t="shared" ca="1" si="156"/>
        <v>0</v>
      </c>
      <c r="F1103" t="str">
        <f t="shared" ca="1" si="157"/>
        <v>TR14</v>
      </c>
      <c r="G1103" t="str">
        <f ca="1">VLOOKUP(F1103,Traders!$C$4:$E$103,2)</f>
        <v>Vinnie Dennis</v>
      </c>
      <c r="H1103" t="str">
        <f ca="1">VLOOKUP(VLOOKUP(F1103,Traders!$C$4:$E$103,3),Desks!$C$4:$D1112,2)</f>
        <v>Desk 4</v>
      </c>
      <c r="I1103" t="str">
        <f t="shared" ca="1" si="158"/>
        <v>CL91</v>
      </c>
      <c r="J1103" t="str">
        <f t="shared" ca="1" si="159"/>
        <v>Client 91</v>
      </c>
      <c r="K1103" t="str">
        <f t="shared" ca="1" si="160"/>
        <v>MK9</v>
      </c>
      <c r="L1103" t="str">
        <f ca="1">VLOOKUP(K1103,Markets!$C$4:$D1112,2)</f>
        <v>New Zealand</v>
      </c>
      <c r="M1103" t="str">
        <f t="shared" ca="1" si="161"/>
        <v>RL0</v>
      </c>
      <c r="N1103" t="str">
        <f ca="1">VLOOKUP(M1103,Role!$C$4:$D$5,2)</f>
        <v>Primary</v>
      </c>
    </row>
    <row r="1104" spans="1:14" x14ac:dyDescent="0.2">
      <c r="A1104">
        <f t="shared" ca="1" si="153"/>
        <v>86</v>
      </c>
      <c r="B1104">
        <f t="shared" ca="1" si="154"/>
        <v>38</v>
      </c>
      <c r="C1104">
        <f t="shared" ca="1" si="155"/>
        <v>8</v>
      </c>
      <c r="D1104">
        <f t="shared" ca="1" si="156"/>
        <v>0</v>
      </c>
      <c r="F1104" t="str">
        <f t="shared" ca="1" si="157"/>
        <v>TR86</v>
      </c>
      <c r="G1104" t="str">
        <f ca="1">VLOOKUP(F1104,Traders!$C$4:$E$103,2)</f>
        <v>Marianna Weaver</v>
      </c>
      <c r="H1104" t="str">
        <f ca="1">VLOOKUP(VLOOKUP(F1104,Traders!$C$4:$E$103,3),Desks!$C$4:$D1113,2)</f>
        <v>Desk 6</v>
      </c>
      <c r="I1104" t="str">
        <f t="shared" ca="1" si="158"/>
        <v>CL38</v>
      </c>
      <c r="J1104" t="str">
        <f t="shared" ca="1" si="159"/>
        <v>Client 38</v>
      </c>
      <c r="K1104" t="str">
        <f t="shared" ca="1" si="160"/>
        <v>MK8</v>
      </c>
      <c r="L1104" t="str">
        <f ca="1">VLOOKUP(K1104,Markets!$C$4:$D1113,2)</f>
        <v>India</v>
      </c>
      <c r="M1104" t="str">
        <f t="shared" ca="1" si="161"/>
        <v>RL0</v>
      </c>
      <c r="N1104" t="str">
        <f ca="1">VLOOKUP(M1104,Role!$C$4:$D$5,2)</f>
        <v>Primary</v>
      </c>
    </row>
    <row r="1105" spans="1:14" x14ac:dyDescent="0.2">
      <c r="A1105">
        <f t="shared" ca="1" si="153"/>
        <v>15</v>
      </c>
      <c r="B1105">
        <f t="shared" ca="1" si="154"/>
        <v>864</v>
      </c>
      <c r="C1105">
        <f t="shared" ca="1" si="155"/>
        <v>8</v>
      </c>
      <c r="D1105">
        <f t="shared" ca="1" si="156"/>
        <v>1</v>
      </c>
      <c r="F1105" t="str">
        <f t="shared" ca="1" si="157"/>
        <v>TR15</v>
      </c>
      <c r="G1105" t="str">
        <f ca="1">VLOOKUP(F1105,Traders!$C$4:$E$103,2)</f>
        <v>Syed Galvan</v>
      </c>
      <c r="H1105" t="str">
        <f ca="1">VLOOKUP(VLOOKUP(F1105,Traders!$C$4:$E$103,3),Desks!$C$4:$D1114,2)</f>
        <v>Desk 5</v>
      </c>
      <c r="I1105" t="str">
        <f t="shared" ca="1" si="158"/>
        <v>CL864</v>
      </c>
      <c r="J1105" t="str">
        <f t="shared" ca="1" si="159"/>
        <v>Client 864</v>
      </c>
      <c r="K1105" t="str">
        <f t="shared" ca="1" si="160"/>
        <v>MK8</v>
      </c>
      <c r="L1105" t="str">
        <f ca="1">VLOOKUP(K1105,Markets!$C$4:$D1114,2)</f>
        <v>India</v>
      </c>
      <c r="M1105" t="str">
        <f t="shared" ca="1" si="161"/>
        <v>RL1</v>
      </c>
      <c r="N1105" t="str">
        <f ca="1">VLOOKUP(M1105,Role!$C$4:$D$5,2)</f>
        <v>Backup</v>
      </c>
    </row>
    <row r="1106" spans="1:14" x14ac:dyDescent="0.2">
      <c r="A1106">
        <f t="shared" ca="1" si="153"/>
        <v>16</v>
      </c>
      <c r="B1106">
        <f t="shared" ca="1" si="154"/>
        <v>581</v>
      </c>
      <c r="C1106">
        <f t="shared" ca="1" si="155"/>
        <v>0</v>
      </c>
      <c r="D1106">
        <f t="shared" ca="1" si="156"/>
        <v>1</v>
      </c>
      <c r="F1106" t="str">
        <f t="shared" ca="1" si="157"/>
        <v>TR16</v>
      </c>
      <c r="G1106" t="str">
        <f ca="1">VLOOKUP(F1106,Traders!$C$4:$E$103,2)</f>
        <v>Aditi Dupont</v>
      </c>
      <c r="H1106" t="str">
        <f ca="1">VLOOKUP(VLOOKUP(F1106,Traders!$C$4:$E$103,3),Desks!$C$4:$D1115,2)</f>
        <v>Desk 6</v>
      </c>
      <c r="I1106" t="str">
        <f t="shared" ca="1" si="158"/>
        <v>CL581</v>
      </c>
      <c r="J1106" t="str">
        <f t="shared" ca="1" si="159"/>
        <v>Client 581</v>
      </c>
      <c r="K1106" t="str">
        <f t="shared" ca="1" si="160"/>
        <v>MK0</v>
      </c>
      <c r="L1106" t="str">
        <f ca="1">VLOOKUP(K1106,Markets!$C$4:$D1115,2)</f>
        <v>Japan</v>
      </c>
      <c r="M1106" t="str">
        <f t="shared" ca="1" si="161"/>
        <v>RL1</v>
      </c>
      <c r="N1106" t="str">
        <f ca="1">VLOOKUP(M1106,Role!$C$4:$D$5,2)</f>
        <v>Backup</v>
      </c>
    </row>
    <row r="1107" spans="1:14" x14ac:dyDescent="0.2">
      <c r="A1107">
        <f t="shared" ca="1" si="153"/>
        <v>34</v>
      </c>
      <c r="B1107">
        <f t="shared" ca="1" si="154"/>
        <v>794</v>
      </c>
      <c r="C1107">
        <f t="shared" ca="1" si="155"/>
        <v>6</v>
      </c>
      <c r="D1107">
        <f t="shared" ca="1" si="156"/>
        <v>1</v>
      </c>
      <c r="F1107" t="str">
        <f t="shared" ca="1" si="157"/>
        <v>TR34</v>
      </c>
      <c r="G1107" t="str">
        <f ca="1">VLOOKUP(F1107,Traders!$C$4:$E$103,2)</f>
        <v>Reginald Jaramillo</v>
      </c>
      <c r="H1107" t="str">
        <f ca="1">VLOOKUP(VLOOKUP(F1107,Traders!$C$4:$E$103,3),Desks!$C$4:$D1116,2)</f>
        <v>Desk 4</v>
      </c>
      <c r="I1107" t="str">
        <f t="shared" ca="1" si="158"/>
        <v>CL794</v>
      </c>
      <c r="J1107" t="str">
        <f t="shared" ca="1" si="159"/>
        <v>Client 794</v>
      </c>
      <c r="K1107" t="str">
        <f t="shared" ca="1" si="160"/>
        <v>MK6</v>
      </c>
      <c r="L1107" t="str">
        <f ca="1">VLOOKUP(K1107,Markets!$C$4:$D1116,2)</f>
        <v>Australia</v>
      </c>
      <c r="M1107" t="str">
        <f t="shared" ca="1" si="161"/>
        <v>RL1</v>
      </c>
      <c r="N1107" t="str">
        <f ca="1">VLOOKUP(M1107,Role!$C$4:$D$5,2)</f>
        <v>Backup</v>
      </c>
    </row>
    <row r="1108" spans="1:14" x14ac:dyDescent="0.2">
      <c r="A1108">
        <f t="shared" ca="1" si="153"/>
        <v>56</v>
      </c>
      <c r="B1108">
        <f t="shared" ca="1" si="154"/>
        <v>126</v>
      </c>
      <c r="C1108">
        <f t="shared" ca="1" si="155"/>
        <v>4</v>
      </c>
      <c r="D1108">
        <f t="shared" ca="1" si="156"/>
        <v>0</v>
      </c>
      <c r="F1108" t="str">
        <f t="shared" ca="1" si="157"/>
        <v>TR56</v>
      </c>
      <c r="G1108" t="str">
        <f ca="1">VLOOKUP(F1108,Traders!$C$4:$E$103,2)</f>
        <v>Ahmet Faulkner</v>
      </c>
      <c r="H1108" t="str">
        <f ca="1">VLOOKUP(VLOOKUP(F1108,Traders!$C$4:$E$103,3),Desks!$C$4:$D1117,2)</f>
        <v>Desk 6</v>
      </c>
      <c r="I1108" t="str">
        <f t="shared" ca="1" si="158"/>
        <v>CL126</v>
      </c>
      <c r="J1108" t="str">
        <f t="shared" ca="1" si="159"/>
        <v>Client 126</v>
      </c>
      <c r="K1108" t="str">
        <f t="shared" ca="1" si="160"/>
        <v>MK4</v>
      </c>
      <c r="L1108" t="str">
        <f ca="1">VLOOKUP(K1108,Markets!$C$4:$D1117,2)</f>
        <v>Korea</v>
      </c>
      <c r="M1108" t="str">
        <f t="shared" ca="1" si="161"/>
        <v>RL0</v>
      </c>
      <c r="N1108" t="str">
        <f ca="1">VLOOKUP(M1108,Role!$C$4:$D$5,2)</f>
        <v>Primary</v>
      </c>
    </row>
    <row r="1109" spans="1:14" x14ac:dyDescent="0.2">
      <c r="A1109">
        <f t="shared" ca="1" si="153"/>
        <v>67</v>
      </c>
      <c r="B1109">
        <f t="shared" ca="1" si="154"/>
        <v>17</v>
      </c>
      <c r="C1109">
        <f t="shared" ca="1" si="155"/>
        <v>3</v>
      </c>
      <c r="D1109">
        <f t="shared" ca="1" si="156"/>
        <v>0</v>
      </c>
      <c r="F1109" t="str">
        <f t="shared" ca="1" si="157"/>
        <v>TR67</v>
      </c>
      <c r="G1109" t="str">
        <f ca="1">VLOOKUP(F1109,Traders!$C$4:$E$103,2)</f>
        <v>Shiloh Black</v>
      </c>
      <c r="H1109" t="str">
        <f ca="1">VLOOKUP(VLOOKUP(F1109,Traders!$C$4:$E$103,3),Desks!$C$4:$D1118,2)</f>
        <v>Desk 7</v>
      </c>
      <c r="I1109" t="str">
        <f t="shared" ca="1" si="158"/>
        <v>CL17</v>
      </c>
      <c r="J1109" t="str">
        <f t="shared" ca="1" si="159"/>
        <v>Client 17</v>
      </c>
      <c r="K1109" t="str">
        <f t="shared" ca="1" si="160"/>
        <v>MK3</v>
      </c>
      <c r="L1109" t="str">
        <f ca="1">VLOOKUP(K1109,Markets!$C$4:$D1118,2)</f>
        <v>Singapore</v>
      </c>
      <c r="M1109" t="str">
        <f t="shared" ca="1" si="161"/>
        <v>RL0</v>
      </c>
      <c r="N1109" t="str">
        <f ca="1">VLOOKUP(M1109,Role!$C$4:$D$5,2)</f>
        <v>Primary</v>
      </c>
    </row>
    <row r="1110" spans="1:14" x14ac:dyDescent="0.2">
      <c r="A1110">
        <f t="shared" ca="1" si="153"/>
        <v>83</v>
      </c>
      <c r="B1110">
        <f t="shared" ca="1" si="154"/>
        <v>934</v>
      </c>
      <c r="C1110">
        <f t="shared" ca="1" si="155"/>
        <v>4</v>
      </c>
      <c r="D1110">
        <f t="shared" ca="1" si="156"/>
        <v>0</v>
      </c>
      <c r="F1110" t="str">
        <f t="shared" ca="1" si="157"/>
        <v>TR83</v>
      </c>
      <c r="G1110" t="str">
        <f ca="1">VLOOKUP(F1110,Traders!$C$4:$E$103,2)</f>
        <v>Storm Hampton</v>
      </c>
      <c r="H1110" t="str">
        <f ca="1">VLOOKUP(VLOOKUP(F1110,Traders!$C$4:$E$103,3),Desks!$C$4:$D1119,2)</f>
        <v>Desk 3</v>
      </c>
      <c r="I1110" t="str">
        <f t="shared" ca="1" si="158"/>
        <v>CL934</v>
      </c>
      <c r="J1110" t="str">
        <f t="shared" ca="1" si="159"/>
        <v>Client 934</v>
      </c>
      <c r="K1110" t="str">
        <f t="shared" ca="1" si="160"/>
        <v>MK4</v>
      </c>
      <c r="L1110" t="str">
        <f ca="1">VLOOKUP(K1110,Markets!$C$4:$D1119,2)</f>
        <v>Korea</v>
      </c>
      <c r="M1110" t="str">
        <f t="shared" ca="1" si="161"/>
        <v>RL0</v>
      </c>
      <c r="N1110" t="str">
        <f ca="1">VLOOKUP(M1110,Role!$C$4:$D$5,2)</f>
        <v>Primary</v>
      </c>
    </row>
    <row r="1111" spans="1:14" x14ac:dyDescent="0.2">
      <c r="A1111">
        <f t="shared" ca="1" si="153"/>
        <v>76</v>
      </c>
      <c r="B1111">
        <f t="shared" ca="1" si="154"/>
        <v>781</v>
      </c>
      <c r="C1111">
        <f t="shared" ca="1" si="155"/>
        <v>9</v>
      </c>
      <c r="D1111">
        <f t="shared" ca="1" si="156"/>
        <v>0</v>
      </c>
      <c r="F1111" t="str">
        <f t="shared" ca="1" si="157"/>
        <v>TR76</v>
      </c>
      <c r="G1111" t="str">
        <f ca="1">VLOOKUP(F1111,Traders!$C$4:$E$103,2)</f>
        <v>Finnian Wolf</v>
      </c>
      <c r="H1111" t="str">
        <f ca="1">VLOOKUP(VLOOKUP(F1111,Traders!$C$4:$E$103,3),Desks!$C$4:$D1120,2)</f>
        <v>Desk 6</v>
      </c>
      <c r="I1111" t="str">
        <f t="shared" ca="1" si="158"/>
        <v>CL781</v>
      </c>
      <c r="J1111" t="str">
        <f t="shared" ca="1" si="159"/>
        <v>Client 781</v>
      </c>
      <c r="K1111" t="str">
        <f t="shared" ca="1" si="160"/>
        <v>MK9</v>
      </c>
      <c r="L1111" t="str">
        <f ca="1">VLOOKUP(K1111,Markets!$C$4:$D1120,2)</f>
        <v>New Zealand</v>
      </c>
      <c r="M1111" t="str">
        <f t="shared" ca="1" si="161"/>
        <v>RL0</v>
      </c>
      <c r="N1111" t="str">
        <f ca="1">VLOOKUP(M1111,Role!$C$4:$D$5,2)</f>
        <v>Primary</v>
      </c>
    </row>
    <row r="1112" spans="1:14" x14ac:dyDescent="0.2">
      <c r="A1112">
        <f t="shared" ca="1" si="153"/>
        <v>52</v>
      </c>
      <c r="B1112">
        <f t="shared" ca="1" si="154"/>
        <v>918</v>
      </c>
      <c r="C1112">
        <f t="shared" ca="1" si="155"/>
        <v>9</v>
      </c>
      <c r="D1112">
        <f t="shared" ca="1" si="156"/>
        <v>1</v>
      </c>
      <c r="F1112" t="str">
        <f t="shared" ca="1" si="157"/>
        <v>TR52</v>
      </c>
      <c r="G1112" t="str">
        <f ca="1">VLOOKUP(F1112,Traders!$C$4:$E$103,2)</f>
        <v>Colleen Dunlop</v>
      </c>
      <c r="H1112" t="str">
        <f ca="1">VLOOKUP(VLOOKUP(F1112,Traders!$C$4:$E$103,3),Desks!$C$4:$D1121,2)</f>
        <v>Desk 2</v>
      </c>
      <c r="I1112" t="str">
        <f t="shared" ca="1" si="158"/>
        <v>CL918</v>
      </c>
      <c r="J1112" t="str">
        <f t="shared" ca="1" si="159"/>
        <v>Client 918</v>
      </c>
      <c r="K1112" t="str">
        <f t="shared" ca="1" si="160"/>
        <v>MK9</v>
      </c>
      <c r="L1112" t="str">
        <f ca="1">VLOOKUP(K1112,Markets!$C$4:$D1121,2)</f>
        <v>New Zealand</v>
      </c>
      <c r="M1112" t="str">
        <f t="shared" ca="1" si="161"/>
        <v>RL1</v>
      </c>
      <c r="N1112" t="str">
        <f ca="1">VLOOKUP(M1112,Role!$C$4:$D$5,2)</f>
        <v>Backup</v>
      </c>
    </row>
    <row r="1113" spans="1:14" x14ac:dyDescent="0.2">
      <c r="A1113">
        <f t="shared" ca="1" si="153"/>
        <v>75</v>
      </c>
      <c r="B1113">
        <f t="shared" ca="1" si="154"/>
        <v>810</v>
      </c>
      <c r="C1113">
        <f t="shared" ca="1" si="155"/>
        <v>9</v>
      </c>
      <c r="D1113">
        <f t="shared" ca="1" si="156"/>
        <v>0</v>
      </c>
      <c r="F1113" t="str">
        <f t="shared" ca="1" si="157"/>
        <v>TR75</v>
      </c>
      <c r="G1113" t="str">
        <f ca="1">VLOOKUP(F1113,Traders!$C$4:$E$103,2)</f>
        <v>Georgiana Park</v>
      </c>
      <c r="H1113" t="str">
        <f ca="1">VLOOKUP(VLOOKUP(F1113,Traders!$C$4:$E$103,3),Desks!$C$4:$D1122,2)</f>
        <v>Desk 5</v>
      </c>
      <c r="I1113" t="str">
        <f t="shared" ca="1" si="158"/>
        <v>CL810</v>
      </c>
      <c r="J1113" t="str">
        <f t="shared" ca="1" si="159"/>
        <v>Client 810</v>
      </c>
      <c r="K1113" t="str">
        <f t="shared" ca="1" si="160"/>
        <v>MK9</v>
      </c>
      <c r="L1113" t="str">
        <f ca="1">VLOOKUP(K1113,Markets!$C$4:$D1122,2)</f>
        <v>New Zealand</v>
      </c>
      <c r="M1113" t="str">
        <f t="shared" ca="1" si="161"/>
        <v>RL0</v>
      </c>
      <c r="N1113" t="str">
        <f ca="1">VLOOKUP(M1113,Role!$C$4:$D$5,2)</f>
        <v>Primary</v>
      </c>
    </row>
    <row r="1114" spans="1:14" x14ac:dyDescent="0.2">
      <c r="A1114">
        <f t="shared" ca="1" si="153"/>
        <v>91</v>
      </c>
      <c r="B1114">
        <f t="shared" ca="1" si="154"/>
        <v>102</v>
      </c>
      <c r="C1114">
        <f t="shared" ca="1" si="155"/>
        <v>7</v>
      </c>
      <c r="D1114">
        <f t="shared" ca="1" si="156"/>
        <v>1</v>
      </c>
      <c r="F1114" t="str">
        <f t="shared" ca="1" si="157"/>
        <v>TR91</v>
      </c>
      <c r="G1114" t="str">
        <f ca="1">VLOOKUP(F1114,Traders!$C$4:$E$103,2)</f>
        <v>Mateusz Maxwell</v>
      </c>
      <c r="H1114" t="str">
        <f ca="1">VLOOKUP(VLOOKUP(F1114,Traders!$C$4:$E$103,3),Desks!$C$4:$D1123,2)</f>
        <v>Desk 1</v>
      </c>
      <c r="I1114" t="str">
        <f t="shared" ca="1" si="158"/>
        <v>CL102</v>
      </c>
      <c r="J1114" t="str">
        <f t="shared" ca="1" si="159"/>
        <v>Client 102</v>
      </c>
      <c r="K1114" t="str">
        <f t="shared" ca="1" si="160"/>
        <v>MK7</v>
      </c>
      <c r="L1114" t="str">
        <f ca="1">VLOOKUP(K1114,Markets!$C$4:$D1123,2)</f>
        <v>Taiwan</v>
      </c>
      <c r="M1114" t="str">
        <f t="shared" ca="1" si="161"/>
        <v>RL1</v>
      </c>
      <c r="N1114" t="str">
        <f ca="1">VLOOKUP(M1114,Role!$C$4:$D$5,2)</f>
        <v>Backup</v>
      </c>
    </row>
    <row r="1115" spans="1:14" x14ac:dyDescent="0.2">
      <c r="A1115">
        <f t="shared" ca="1" si="153"/>
        <v>34</v>
      </c>
      <c r="B1115">
        <f t="shared" ca="1" si="154"/>
        <v>930</v>
      </c>
      <c r="C1115">
        <f t="shared" ca="1" si="155"/>
        <v>5</v>
      </c>
      <c r="D1115">
        <f t="shared" ca="1" si="156"/>
        <v>0</v>
      </c>
      <c r="F1115" t="str">
        <f t="shared" ca="1" si="157"/>
        <v>TR34</v>
      </c>
      <c r="G1115" t="str">
        <f ca="1">VLOOKUP(F1115,Traders!$C$4:$E$103,2)</f>
        <v>Reginald Jaramillo</v>
      </c>
      <c r="H1115" t="str">
        <f ca="1">VLOOKUP(VLOOKUP(F1115,Traders!$C$4:$E$103,3),Desks!$C$4:$D1124,2)</f>
        <v>Desk 4</v>
      </c>
      <c r="I1115" t="str">
        <f t="shared" ca="1" si="158"/>
        <v>CL930</v>
      </c>
      <c r="J1115" t="str">
        <f t="shared" ca="1" si="159"/>
        <v>Client 930</v>
      </c>
      <c r="K1115" t="str">
        <f t="shared" ca="1" si="160"/>
        <v>MK5</v>
      </c>
      <c r="L1115" t="str">
        <f ca="1">VLOOKUP(K1115,Markets!$C$4:$D1124,2)</f>
        <v>Malaysia</v>
      </c>
      <c r="M1115" t="str">
        <f t="shared" ca="1" si="161"/>
        <v>RL0</v>
      </c>
      <c r="N1115" t="str">
        <f ca="1">VLOOKUP(M1115,Role!$C$4:$D$5,2)</f>
        <v>Primary</v>
      </c>
    </row>
    <row r="1116" spans="1:14" x14ac:dyDescent="0.2">
      <c r="A1116">
        <f t="shared" ca="1" si="153"/>
        <v>94</v>
      </c>
      <c r="B1116">
        <f t="shared" ca="1" si="154"/>
        <v>928</v>
      </c>
      <c r="C1116">
        <f t="shared" ca="1" si="155"/>
        <v>2</v>
      </c>
      <c r="D1116">
        <f t="shared" ca="1" si="156"/>
        <v>1</v>
      </c>
      <c r="F1116" t="str">
        <f t="shared" ca="1" si="157"/>
        <v>TR94</v>
      </c>
      <c r="G1116" t="str">
        <f ca="1">VLOOKUP(F1116,Traders!$C$4:$E$103,2)</f>
        <v>Nabil Holcomb</v>
      </c>
      <c r="H1116" t="str">
        <f ca="1">VLOOKUP(VLOOKUP(F1116,Traders!$C$4:$E$103,3),Desks!$C$4:$D1125,2)</f>
        <v>Desk 4</v>
      </c>
      <c r="I1116" t="str">
        <f t="shared" ca="1" si="158"/>
        <v>CL928</v>
      </c>
      <c r="J1116" t="str">
        <f t="shared" ca="1" si="159"/>
        <v>Client 928</v>
      </c>
      <c r="K1116" t="str">
        <f t="shared" ca="1" si="160"/>
        <v>MK2</v>
      </c>
      <c r="L1116" t="str">
        <f ca="1">VLOOKUP(K1116,Markets!$C$4:$D1125,2)</f>
        <v>China</v>
      </c>
      <c r="M1116" t="str">
        <f t="shared" ca="1" si="161"/>
        <v>RL1</v>
      </c>
      <c r="N1116" t="str">
        <f ca="1">VLOOKUP(M1116,Role!$C$4:$D$5,2)</f>
        <v>Backup</v>
      </c>
    </row>
    <row r="1117" spans="1:14" x14ac:dyDescent="0.2">
      <c r="A1117">
        <f t="shared" ca="1" si="153"/>
        <v>89</v>
      </c>
      <c r="B1117">
        <f t="shared" ca="1" si="154"/>
        <v>507</v>
      </c>
      <c r="C1117">
        <f t="shared" ca="1" si="155"/>
        <v>5</v>
      </c>
      <c r="D1117">
        <f t="shared" ca="1" si="156"/>
        <v>1</v>
      </c>
      <c r="F1117" t="str">
        <f t="shared" ca="1" si="157"/>
        <v>TR89</v>
      </c>
      <c r="G1117" t="str">
        <f ca="1">VLOOKUP(F1117,Traders!$C$4:$E$103,2)</f>
        <v>Shelly Harwood</v>
      </c>
      <c r="H1117" t="str">
        <f ca="1">VLOOKUP(VLOOKUP(F1117,Traders!$C$4:$E$103,3),Desks!$C$4:$D1126,2)</f>
        <v>Desk 9</v>
      </c>
      <c r="I1117" t="str">
        <f t="shared" ca="1" si="158"/>
        <v>CL507</v>
      </c>
      <c r="J1117" t="str">
        <f t="shared" ca="1" si="159"/>
        <v>Client 507</v>
      </c>
      <c r="K1117" t="str">
        <f t="shared" ca="1" si="160"/>
        <v>MK5</v>
      </c>
      <c r="L1117" t="str">
        <f ca="1">VLOOKUP(K1117,Markets!$C$4:$D1126,2)</f>
        <v>Malaysia</v>
      </c>
      <c r="M1117" t="str">
        <f t="shared" ca="1" si="161"/>
        <v>RL1</v>
      </c>
      <c r="N1117" t="str">
        <f ca="1">VLOOKUP(M1117,Role!$C$4:$D$5,2)</f>
        <v>Backup</v>
      </c>
    </row>
    <row r="1118" spans="1:14" x14ac:dyDescent="0.2">
      <c r="A1118">
        <f t="shared" ca="1" si="153"/>
        <v>31</v>
      </c>
      <c r="B1118">
        <f t="shared" ca="1" si="154"/>
        <v>925</v>
      </c>
      <c r="C1118">
        <f t="shared" ca="1" si="155"/>
        <v>3</v>
      </c>
      <c r="D1118">
        <f t="shared" ca="1" si="156"/>
        <v>0</v>
      </c>
      <c r="F1118" t="str">
        <f t="shared" ca="1" si="157"/>
        <v>TR31</v>
      </c>
      <c r="G1118" t="str">
        <f ca="1">VLOOKUP(F1118,Traders!$C$4:$E$103,2)</f>
        <v>Sahil Acevedo</v>
      </c>
      <c r="H1118" t="str">
        <f ca="1">VLOOKUP(VLOOKUP(F1118,Traders!$C$4:$E$103,3),Desks!$C$4:$D1127,2)</f>
        <v>Desk 1</v>
      </c>
      <c r="I1118" t="str">
        <f t="shared" ca="1" si="158"/>
        <v>CL925</v>
      </c>
      <c r="J1118" t="str">
        <f t="shared" ca="1" si="159"/>
        <v>Client 925</v>
      </c>
      <c r="K1118" t="str">
        <f t="shared" ca="1" si="160"/>
        <v>MK3</v>
      </c>
      <c r="L1118" t="str">
        <f ca="1">VLOOKUP(K1118,Markets!$C$4:$D1127,2)</f>
        <v>Singapore</v>
      </c>
      <c r="M1118" t="str">
        <f t="shared" ca="1" si="161"/>
        <v>RL0</v>
      </c>
      <c r="N1118" t="str">
        <f ca="1">VLOOKUP(M1118,Role!$C$4:$D$5,2)</f>
        <v>Primary</v>
      </c>
    </row>
    <row r="1119" spans="1:14" x14ac:dyDescent="0.2">
      <c r="A1119">
        <f t="shared" ca="1" si="153"/>
        <v>0</v>
      </c>
      <c r="B1119">
        <f t="shared" ca="1" si="154"/>
        <v>433</v>
      </c>
      <c r="C1119">
        <f t="shared" ca="1" si="155"/>
        <v>2</v>
      </c>
      <c r="D1119">
        <f t="shared" ca="1" si="156"/>
        <v>1</v>
      </c>
      <c r="F1119" t="str">
        <f t="shared" ca="1" si="157"/>
        <v>TR0</v>
      </c>
      <c r="G1119" t="str">
        <f ca="1">VLOOKUP(F1119,Traders!$C$4:$E$103,2)</f>
        <v>Sahar Shea</v>
      </c>
      <c r="H1119" t="str">
        <f ca="1">VLOOKUP(VLOOKUP(F1119,Traders!$C$4:$E$103,3),Desks!$C$4:$D1128,2)</f>
        <v>Desk 0</v>
      </c>
      <c r="I1119" t="str">
        <f t="shared" ca="1" si="158"/>
        <v>CL433</v>
      </c>
      <c r="J1119" t="str">
        <f t="shared" ca="1" si="159"/>
        <v>Client 433</v>
      </c>
      <c r="K1119" t="str">
        <f t="shared" ca="1" si="160"/>
        <v>MK2</v>
      </c>
      <c r="L1119" t="str">
        <f ca="1">VLOOKUP(K1119,Markets!$C$4:$D1128,2)</f>
        <v>China</v>
      </c>
      <c r="M1119" t="str">
        <f t="shared" ca="1" si="161"/>
        <v>RL1</v>
      </c>
      <c r="N1119" t="str">
        <f ca="1">VLOOKUP(M1119,Role!$C$4:$D$5,2)</f>
        <v>Backup</v>
      </c>
    </row>
    <row r="1120" spans="1:14" x14ac:dyDescent="0.2">
      <c r="A1120">
        <f t="shared" ca="1" si="153"/>
        <v>37</v>
      </c>
      <c r="B1120">
        <f t="shared" ca="1" si="154"/>
        <v>299</v>
      </c>
      <c r="C1120">
        <f t="shared" ca="1" si="155"/>
        <v>9</v>
      </c>
      <c r="D1120">
        <f t="shared" ca="1" si="156"/>
        <v>0</v>
      </c>
      <c r="F1120" t="str">
        <f t="shared" ca="1" si="157"/>
        <v>TR37</v>
      </c>
      <c r="G1120" t="str">
        <f ca="1">VLOOKUP(F1120,Traders!$C$4:$E$103,2)</f>
        <v>Katelyn Nelson</v>
      </c>
      <c r="H1120" t="str">
        <f ca="1">VLOOKUP(VLOOKUP(F1120,Traders!$C$4:$E$103,3),Desks!$C$4:$D1129,2)</f>
        <v>Desk 7</v>
      </c>
      <c r="I1120" t="str">
        <f t="shared" ca="1" si="158"/>
        <v>CL299</v>
      </c>
      <c r="J1120" t="str">
        <f t="shared" ca="1" si="159"/>
        <v>Client 299</v>
      </c>
      <c r="K1120" t="str">
        <f t="shared" ca="1" si="160"/>
        <v>MK9</v>
      </c>
      <c r="L1120" t="str">
        <f ca="1">VLOOKUP(K1120,Markets!$C$4:$D1129,2)</f>
        <v>New Zealand</v>
      </c>
      <c r="M1120" t="str">
        <f t="shared" ca="1" si="161"/>
        <v>RL0</v>
      </c>
      <c r="N1120" t="str">
        <f ca="1">VLOOKUP(M1120,Role!$C$4:$D$5,2)</f>
        <v>Primary</v>
      </c>
    </row>
    <row r="1121" spans="1:14" x14ac:dyDescent="0.2">
      <c r="A1121">
        <f t="shared" ca="1" si="153"/>
        <v>76</v>
      </c>
      <c r="B1121">
        <f t="shared" ca="1" si="154"/>
        <v>482</v>
      </c>
      <c r="C1121">
        <f t="shared" ca="1" si="155"/>
        <v>4</v>
      </c>
      <c r="D1121">
        <f t="shared" ca="1" si="156"/>
        <v>0</v>
      </c>
      <c r="F1121" t="str">
        <f t="shared" ca="1" si="157"/>
        <v>TR76</v>
      </c>
      <c r="G1121" t="str">
        <f ca="1">VLOOKUP(F1121,Traders!$C$4:$E$103,2)</f>
        <v>Finnian Wolf</v>
      </c>
      <c r="H1121" t="str">
        <f ca="1">VLOOKUP(VLOOKUP(F1121,Traders!$C$4:$E$103,3),Desks!$C$4:$D1130,2)</f>
        <v>Desk 6</v>
      </c>
      <c r="I1121" t="str">
        <f t="shared" ca="1" si="158"/>
        <v>CL482</v>
      </c>
      <c r="J1121" t="str">
        <f t="shared" ca="1" si="159"/>
        <v>Client 482</v>
      </c>
      <c r="K1121" t="str">
        <f t="shared" ca="1" si="160"/>
        <v>MK4</v>
      </c>
      <c r="L1121" t="str">
        <f ca="1">VLOOKUP(K1121,Markets!$C$4:$D1130,2)</f>
        <v>Korea</v>
      </c>
      <c r="M1121" t="str">
        <f t="shared" ca="1" si="161"/>
        <v>RL0</v>
      </c>
      <c r="N1121" t="str">
        <f ca="1">VLOOKUP(M1121,Role!$C$4:$D$5,2)</f>
        <v>Primary</v>
      </c>
    </row>
    <row r="1122" spans="1:14" x14ac:dyDescent="0.2">
      <c r="A1122">
        <f t="shared" ca="1" si="153"/>
        <v>25</v>
      </c>
      <c r="B1122">
        <f t="shared" ca="1" si="154"/>
        <v>691</v>
      </c>
      <c r="C1122">
        <f t="shared" ca="1" si="155"/>
        <v>8</v>
      </c>
      <c r="D1122">
        <f t="shared" ca="1" si="156"/>
        <v>1</v>
      </c>
      <c r="F1122" t="str">
        <f t="shared" ca="1" si="157"/>
        <v>TR25</v>
      </c>
      <c r="G1122" t="str">
        <f ca="1">VLOOKUP(F1122,Traders!$C$4:$E$103,2)</f>
        <v>Breanna Mcmahon</v>
      </c>
      <c r="H1122" t="str">
        <f ca="1">VLOOKUP(VLOOKUP(F1122,Traders!$C$4:$E$103,3),Desks!$C$4:$D1131,2)</f>
        <v>Desk 5</v>
      </c>
      <c r="I1122" t="str">
        <f t="shared" ca="1" si="158"/>
        <v>CL691</v>
      </c>
      <c r="J1122" t="str">
        <f t="shared" ca="1" si="159"/>
        <v>Client 691</v>
      </c>
      <c r="K1122" t="str">
        <f t="shared" ca="1" si="160"/>
        <v>MK8</v>
      </c>
      <c r="L1122" t="str">
        <f ca="1">VLOOKUP(K1122,Markets!$C$4:$D1131,2)</f>
        <v>India</v>
      </c>
      <c r="M1122" t="str">
        <f t="shared" ca="1" si="161"/>
        <v>RL1</v>
      </c>
      <c r="N1122" t="str">
        <f ca="1">VLOOKUP(M1122,Role!$C$4:$D$5,2)</f>
        <v>Backup</v>
      </c>
    </row>
    <row r="1123" spans="1:14" x14ac:dyDescent="0.2">
      <c r="A1123">
        <f t="shared" ca="1" si="153"/>
        <v>33</v>
      </c>
      <c r="B1123">
        <f t="shared" ca="1" si="154"/>
        <v>649</v>
      </c>
      <c r="C1123">
        <f t="shared" ca="1" si="155"/>
        <v>7</v>
      </c>
      <c r="D1123">
        <f t="shared" ca="1" si="156"/>
        <v>1</v>
      </c>
      <c r="F1123" t="str">
        <f t="shared" ca="1" si="157"/>
        <v>TR33</v>
      </c>
      <c r="G1123" t="str">
        <f ca="1">VLOOKUP(F1123,Traders!$C$4:$E$103,2)</f>
        <v>Caroline Colon</v>
      </c>
      <c r="H1123" t="str">
        <f ca="1">VLOOKUP(VLOOKUP(F1123,Traders!$C$4:$E$103,3),Desks!$C$4:$D1132,2)</f>
        <v>Desk 3</v>
      </c>
      <c r="I1123" t="str">
        <f t="shared" ca="1" si="158"/>
        <v>CL649</v>
      </c>
      <c r="J1123" t="str">
        <f t="shared" ca="1" si="159"/>
        <v>Client 649</v>
      </c>
      <c r="K1123" t="str">
        <f t="shared" ca="1" si="160"/>
        <v>MK7</v>
      </c>
      <c r="L1123" t="str">
        <f ca="1">VLOOKUP(K1123,Markets!$C$4:$D1132,2)</f>
        <v>Taiwan</v>
      </c>
      <c r="M1123" t="str">
        <f t="shared" ca="1" si="161"/>
        <v>RL1</v>
      </c>
      <c r="N1123" t="str">
        <f ca="1">VLOOKUP(M1123,Role!$C$4:$D$5,2)</f>
        <v>Backup</v>
      </c>
    </row>
    <row r="1124" spans="1:14" x14ac:dyDescent="0.2">
      <c r="A1124">
        <f t="shared" ca="1" si="153"/>
        <v>85</v>
      </c>
      <c r="B1124">
        <f t="shared" ca="1" si="154"/>
        <v>409</v>
      </c>
      <c r="C1124">
        <f t="shared" ca="1" si="155"/>
        <v>7</v>
      </c>
      <c r="D1124">
        <f t="shared" ca="1" si="156"/>
        <v>0</v>
      </c>
      <c r="F1124" t="str">
        <f t="shared" ca="1" si="157"/>
        <v>TR85</v>
      </c>
      <c r="G1124" t="str">
        <f ca="1">VLOOKUP(F1124,Traders!$C$4:$E$103,2)</f>
        <v>Conor Castillo</v>
      </c>
      <c r="H1124" t="str">
        <f ca="1">VLOOKUP(VLOOKUP(F1124,Traders!$C$4:$E$103,3),Desks!$C$4:$D1133,2)</f>
        <v>Desk 5</v>
      </c>
      <c r="I1124" t="str">
        <f t="shared" ca="1" si="158"/>
        <v>CL409</v>
      </c>
      <c r="J1124" t="str">
        <f t="shared" ca="1" si="159"/>
        <v>Client 409</v>
      </c>
      <c r="K1124" t="str">
        <f t="shared" ca="1" si="160"/>
        <v>MK7</v>
      </c>
      <c r="L1124" t="str">
        <f ca="1">VLOOKUP(K1124,Markets!$C$4:$D1133,2)</f>
        <v>Taiwan</v>
      </c>
      <c r="M1124" t="str">
        <f t="shared" ca="1" si="161"/>
        <v>RL0</v>
      </c>
      <c r="N1124" t="str">
        <f ca="1">VLOOKUP(M1124,Role!$C$4:$D$5,2)</f>
        <v>Primary</v>
      </c>
    </row>
    <row r="1125" spans="1:14" x14ac:dyDescent="0.2">
      <c r="A1125">
        <f t="shared" ca="1" si="153"/>
        <v>10</v>
      </c>
      <c r="B1125">
        <f t="shared" ca="1" si="154"/>
        <v>20</v>
      </c>
      <c r="C1125">
        <f t="shared" ca="1" si="155"/>
        <v>7</v>
      </c>
      <c r="D1125">
        <f t="shared" ca="1" si="156"/>
        <v>1</v>
      </c>
      <c r="F1125" t="str">
        <f t="shared" ca="1" si="157"/>
        <v>TR10</v>
      </c>
      <c r="G1125" t="str">
        <f ca="1">VLOOKUP(F1125,Traders!$C$4:$E$103,2)</f>
        <v>Shyam Carlson</v>
      </c>
      <c r="H1125" t="str">
        <f ca="1">VLOOKUP(VLOOKUP(F1125,Traders!$C$4:$E$103,3),Desks!$C$4:$D1134,2)</f>
        <v>Desk 1</v>
      </c>
      <c r="I1125" t="str">
        <f t="shared" ca="1" si="158"/>
        <v>CL20</v>
      </c>
      <c r="J1125" t="str">
        <f t="shared" ca="1" si="159"/>
        <v>Client 20</v>
      </c>
      <c r="K1125" t="str">
        <f t="shared" ca="1" si="160"/>
        <v>MK7</v>
      </c>
      <c r="L1125" t="str">
        <f ca="1">VLOOKUP(K1125,Markets!$C$4:$D1134,2)</f>
        <v>Taiwan</v>
      </c>
      <c r="M1125" t="str">
        <f t="shared" ca="1" si="161"/>
        <v>RL1</v>
      </c>
      <c r="N1125" t="str">
        <f ca="1">VLOOKUP(M1125,Role!$C$4:$D$5,2)</f>
        <v>Backup</v>
      </c>
    </row>
    <row r="1126" spans="1:14" x14ac:dyDescent="0.2">
      <c r="A1126">
        <f t="shared" ca="1" si="153"/>
        <v>13</v>
      </c>
      <c r="B1126">
        <f t="shared" ca="1" si="154"/>
        <v>112</v>
      </c>
      <c r="C1126">
        <f t="shared" ca="1" si="155"/>
        <v>9</v>
      </c>
      <c r="D1126">
        <f t="shared" ca="1" si="156"/>
        <v>0</v>
      </c>
      <c r="F1126" t="str">
        <f t="shared" ca="1" si="157"/>
        <v>TR13</v>
      </c>
      <c r="G1126" t="str">
        <f ca="1">VLOOKUP(F1126,Traders!$C$4:$E$103,2)</f>
        <v>Saba Zhang</v>
      </c>
      <c r="H1126" t="str">
        <f ca="1">VLOOKUP(VLOOKUP(F1126,Traders!$C$4:$E$103,3),Desks!$C$4:$D1135,2)</f>
        <v>Desk 3</v>
      </c>
      <c r="I1126" t="str">
        <f t="shared" ca="1" si="158"/>
        <v>CL112</v>
      </c>
      <c r="J1126" t="str">
        <f t="shared" ca="1" si="159"/>
        <v>Client 112</v>
      </c>
      <c r="K1126" t="str">
        <f t="shared" ca="1" si="160"/>
        <v>MK9</v>
      </c>
      <c r="L1126" t="str">
        <f ca="1">VLOOKUP(K1126,Markets!$C$4:$D1135,2)</f>
        <v>New Zealand</v>
      </c>
      <c r="M1126" t="str">
        <f t="shared" ca="1" si="161"/>
        <v>RL0</v>
      </c>
      <c r="N1126" t="str">
        <f ca="1">VLOOKUP(M1126,Role!$C$4:$D$5,2)</f>
        <v>Primary</v>
      </c>
    </row>
    <row r="1127" spans="1:14" x14ac:dyDescent="0.2">
      <c r="A1127">
        <f t="shared" ca="1" si="153"/>
        <v>93</v>
      </c>
      <c r="B1127">
        <f t="shared" ca="1" si="154"/>
        <v>536</v>
      </c>
      <c r="C1127">
        <f t="shared" ca="1" si="155"/>
        <v>4</v>
      </c>
      <c r="D1127">
        <f t="shared" ca="1" si="156"/>
        <v>0</v>
      </c>
      <c r="F1127" t="str">
        <f t="shared" ca="1" si="157"/>
        <v>TR93</v>
      </c>
      <c r="G1127" t="str">
        <f ca="1">VLOOKUP(F1127,Traders!$C$4:$E$103,2)</f>
        <v>Harriet Sheppard</v>
      </c>
      <c r="H1127" t="str">
        <f ca="1">VLOOKUP(VLOOKUP(F1127,Traders!$C$4:$E$103,3),Desks!$C$4:$D1136,2)</f>
        <v>Desk 3</v>
      </c>
      <c r="I1127" t="str">
        <f t="shared" ca="1" si="158"/>
        <v>CL536</v>
      </c>
      <c r="J1127" t="str">
        <f t="shared" ca="1" si="159"/>
        <v>Client 536</v>
      </c>
      <c r="K1127" t="str">
        <f t="shared" ca="1" si="160"/>
        <v>MK4</v>
      </c>
      <c r="L1127" t="str">
        <f ca="1">VLOOKUP(K1127,Markets!$C$4:$D1136,2)</f>
        <v>Korea</v>
      </c>
      <c r="M1127" t="str">
        <f t="shared" ca="1" si="161"/>
        <v>RL0</v>
      </c>
      <c r="N1127" t="str">
        <f ca="1">VLOOKUP(M1127,Role!$C$4:$D$5,2)</f>
        <v>Primary</v>
      </c>
    </row>
    <row r="1128" spans="1:14" x14ac:dyDescent="0.2">
      <c r="A1128">
        <f t="shared" ca="1" si="153"/>
        <v>41</v>
      </c>
      <c r="B1128">
        <f t="shared" ca="1" si="154"/>
        <v>635</v>
      </c>
      <c r="C1128">
        <f t="shared" ca="1" si="155"/>
        <v>7</v>
      </c>
      <c r="D1128">
        <f t="shared" ca="1" si="156"/>
        <v>1</v>
      </c>
      <c r="F1128" t="str">
        <f t="shared" ca="1" si="157"/>
        <v>TR41</v>
      </c>
      <c r="G1128" t="str">
        <f ca="1">VLOOKUP(F1128,Traders!$C$4:$E$103,2)</f>
        <v>Danish Paine</v>
      </c>
      <c r="H1128" t="str">
        <f ca="1">VLOOKUP(VLOOKUP(F1128,Traders!$C$4:$E$103,3),Desks!$C$4:$D1137,2)</f>
        <v>Desk 1</v>
      </c>
      <c r="I1128" t="str">
        <f t="shared" ca="1" si="158"/>
        <v>CL635</v>
      </c>
      <c r="J1128" t="str">
        <f t="shared" ca="1" si="159"/>
        <v>Client 635</v>
      </c>
      <c r="K1128" t="str">
        <f t="shared" ca="1" si="160"/>
        <v>MK7</v>
      </c>
      <c r="L1128" t="str">
        <f ca="1">VLOOKUP(K1128,Markets!$C$4:$D1137,2)</f>
        <v>Taiwan</v>
      </c>
      <c r="M1128" t="str">
        <f t="shared" ca="1" si="161"/>
        <v>RL1</v>
      </c>
      <c r="N1128" t="str">
        <f ca="1">VLOOKUP(M1128,Role!$C$4:$D$5,2)</f>
        <v>Backup</v>
      </c>
    </row>
    <row r="1129" spans="1:14" x14ac:dyDescent="0.2">
      <c r="A1129">
        <f t="shared" ca="1" si="153"/>
        <v>48</v>
      </c>
      <c r="B1129">
        <f t="shared" ca="1" si="154"/>
        <v>186</v>
      </c>
      <c r="C1129">
        <f t="shared" ca="1" si="155"/>
        <v>5</v>
      </c>
      <c r="D1129">
        <f t="shared" ca="1" si="156"/>
        <v>1</v>
      </c>
      <c r="F1129" t="str">
        <f t="shared" ca="1" si="157"/>
        <v>TR48</v>
      </c>
      <c r="G1129" t="str">
        <f ca="1">VLOOKUP(F1129,Traders!$C$4:$E$103,2)</f>
        <v>Caris Parkinson</v>
      </c>
      <c r="H1129" t="str">
        <f ca="1">VLOOKUP(VLOOKUP(F1129,Traders!$C$4:$E$103,3),Desks!$C$4:$D1138,2)</f>
        <v>Desk 8</v>
      </c>
      <c r="I1129" t="str">
        <f t="shared" ca="1" si="158"/>
        <v>CL186</v>
      </c>
      <c r="J1129" t="str">
        <f t="shared" ca="1" si="159"/>
        <v>Client 186</v>
      </c>
      <c r="K1129" t="str">
        <f t="shared" ca="1" si="160"/>
        <v>MK5</v>
      </c>
      <c r="L1129" t="str">
        <f ca="1">VLOOKUP(K1129,Markets!$C$4:$D1138,2)</f>
        <v>Malaysia</v>
      </c>
      <c r="M1129" t="str">
        <f t="shared" ca="1" si="161"/>
        <v>RL1</v>
      </c>
      <c r="N1129" t="str">
        <f ca="1">VLOOKUP(M1129,Role!$C$4:$D$5,2)</f>
        <v>Backup</v>
      </c>
    </row>
    <row r="1130" spans="1:14" x14ac:dyDescent="0.2">
      <c r="A1130">
        <f t="shared" ca="1" si="153"/>
        <v>64</v>
      </c>
      <c r="B1130">
        <f t="shared" ca="1" si="154"/>
        <v>837</v>
      </c>
      <c r="C1130">
        <f t="shared" ca="1" si="155"/>
        <v>5</v>
      </c>
      <c r="D1130">
        <f t="shared" ca="1" si="156"/>
        <v>1</v>
      </c>
      <c r="F1130" t="str">
        <f t="shared" ca="1" si="157"/>
        <v>TR64</v>
      </c>
      <c r="G1130" t="str">
        <f ca="1">VLOOKUP(F1130,Traders!$C$4:$E$103,2)</f>
        <v>Julien Shelton</v>
      </c>
      <c r="H1130" t="str">
        <f ca="1">VLOOKUP(VLOOKUP(F1130,Traders!$C$4:$E$103,3),Desks!$C$4:$D1139,2)</f>
        <v>Desk 4</v>
      </c>
      <c r="I1130" t="str">
        <f t="shared" ca="1" si="158"/>
        <v>CL837</v>
      </c>
      <c r="J1130" t="str">
        <f t="shared" ca="1" si="159"/>
        <v>Client 837</v>
      </c>
      <c r="K1130" t="str">
        <f t="shared" ca="1" si="160"/>
        <v>MK5</v>
      </c>
      <c r="L1130" t="str">
        <f ca="1">VLOOKUP(K1130,Markets!$C$4:$D1139,2)</f>
        <v>Malaysia</v>
      </c>
      <c r="M1130" t="str">
        <f t="shared" ca="1" si="161"/>
        <v>RL1</v>
      </c>
      <c r="N1130" t="str">
        <f ca="1">VLOOKUP(M1130,Role!$C$4:$D$5,2)</f>
        <v>Backup</v>
      </c>
    </row>
    <row r="1131" spans="1:14" x14ac:dyDescent="0.2">
      <c r="A1131">
        <f t="shared" ca="1" si="153"/>
        <v>49</v>
      </c>
      <c r="B1131">
        <f t="shared" ca="1" si="154"/>
        <v>309</v>
      </c>
      <c r="C1131">
        <f t="shared" ca="1" si="155"/>
        <v>1</v>
      </c>
      <c r="D1131">
        <f t="shared" ca="1" si="156"/>
        <v>1</v>
      </c>
      <c r="F1131" t="str">
        <f t="shared" ca="1" si="157"/>
        <v>TR49</v>
      </c>
      <c r="G1131" t="str">
        <f ca="1">VLOOKUP(F1131,Traders!$C$4:$E$103,2)</f>
        <v>Amman Duncan</v>
      </c>
      <c r="H1131" t="str">
        <f ca="1">VLOOKUP(VLOOKUP(F1131,Traders!$C$4:$E$103,3),Desks!$C$4:$D1140,2)</f>
        <v>Desk 9</v>
      </c>
      <c r="I1131" t="str">
        <f t="shared" ca="1" si="158"/>
        <v>CL309</v>
      </c>
      <c r="J1131" t="str">
        <f t="shared" ca="1" si="159"/>
        <v>Client 309</v>
      </c>
      <c r="K1131" t="str">
        <f t="shared" ca="1" si="160"/>
        <v>MK1</v>
      </c>
      <c r="L1131" t="str">
        <f ca="1">VLOOKUP(K1131,Markets!$C$4:$D1140,2)</f>
        <v>Hong Kong</v>
      </c>
      <c r="M1131" t="str">
        <f t="shared" ca="1" si="161"/>
        <v>RL1</v>
      </c>
      <c r="N1131" t="str">
        <f ca="1">VLOOKUP(M1131,Role!$C$4:$D$5,2)</f>
        <v>Backup</v>
      </c>
    </row>
    <row r="1132" spans="1:14" x14ac:dyDescent="0.2">
      <c r="A1132">
        <f t="shared" ca="1" si="153"/>
        <v>80</v>
      </c>
      <c r="B1132">
        <f t="shared" ca="1" si="154"/>
        <v>849</v>
      </c>
      <c r="C1132">
        <f t="shared" ca="1" si="155"/>
        <v>0</v>
      </c>
      <c r="D1132">
        <f t="shared" ca="1" si="156"/>
        <v>1</v>
      </c>
      <c r="F1132" t="str">
        <f t="shared" ca="1" si="157"/>
        <v>TR80</v>
      </c>
      <c r="G1132" t="str">
        <f ca="1">VLOOKUP(F1132,Traders!$C$4:$E$103,2)</f>
        <v>Jac Hunter</v>
      </c>
      <c r="H1132" t="str">
        <f ca="1">VLOOKUP(VLOOKUP(F1132,Traders!$C$4:$E$103,3),Desks!$C$4:$D1141,2)</f>
        <v>Desk 0</v>
      </c>
      <c r="I1132" t="str">
        <f t="shared" ca="1" si="158"/>
        <v>CL849</v>
      </c>
      <c r="J1132" t="str">
        <f t="shared" ca="1" si="159"/>
        <v>Client 849</v>
      </c>
      <c r="K1132" t="str">
        <f t="shared" ca="1" si="160"/>
        <v>MK0</v>
      </c>
      <c r="L1132" t="str">
        <f ca="1">VLOOKUP(K1132,Markets!$C$4:$D1141,2)</f>
        <v>Japan</v>
      </c>
      <c r="M1132" t="str">
        <f t="shared" ca="1" si="161"/>
        <v>RL1</v>
      </c>
      <c r="N1132" t="str">
        <f ca="1">VLOOKUP(M1132,Role!$C$4:$D$5,2)</f>
        <v>Backup</v>
      </c>
    </row>
    <row r="1133" spans="1:14" x14ac:dyDescent="0.2">
      <c r="A1133">
        <f t="shared" ca="1" si="153"/>
        <v>32</v>
      </c>
      <c r="B1133">
        <f t="shared" ca="1" si="154"/>
        <v>941</v>
      </c>
      <c r="C1133">
        <f t="shared" ca="1" si="155"/>
        <v>5</v>
      </c>
      <c r="D1133">
        <f t="shared" ca="1" si="156"/>
        <v>0</v>
      </c>
      <c r="F1133" t="str">
        <f t="shared" ca="1" si="157"/>
        <v>TR32</v>
      </c>
      <c r="G1133" t="str">
        <f ca="1">VLOOKUP(F1133,Traders!$C$4:$E$103,2)</f>
        <v>Shyla Gomez</v>
      </c>
      <c r="H1133" t="str">
        <f ca="1">VLOOKUP(VLOOKUP(F1133,Traders!$C$4:$E$103,3),Desks!$C$4:$D1142,2)</f>
        <v>Desk 2</v>
      </c>
      <c r="I1133" t="str">
        <f t="shared" ca="1" si="158"/>
        <v>CL941</v>
      </c>
      <c r="J1133" t="str">
        <f t="shared" ca="1" si="159"/>
        <v>Client 941</v>
      </c>
      <c r="K1133" t="str">
        <f t="shared" ca="1" si="160"/>
        <v>MK5</v>
      </c>
      <c r="L1133" t="str">
        <f ca="1">VLOOKUP(K1133,Markets!$C$4:$D1142,2)</f>
        <v>Malaysia</v>
      </c>
      <c r="M1133" t="str">
        <f t="shared" ca="1" si="161"/>
        <v>RL0</v>
      </c>
      <c r="N1133" t="str">
        <f ca="1">VLOOKUP(M1133,Role!$C$4:$D$5,2)</f>
        <v>Primary</v>
      </c>
    </row>
    <row r="1134" spans="1:14" x14ac:dyDescent="0.2">
      <c r="A1134">
        <f t="shared" ca="1" si="153"/>
        <v>35</v>
      </c>
      <c r="B1134">
        <f t="shared" ca="1" si="154"/>
        <v>407</v>
      </c>
      <c r="C1134">
        <f t="shared" ca="1" si="155"/>
        <v>7</v>
      </c>
      <c r="D1134">
        <f t="shared" ca="1" si="156"/>
        <v>1</v>
      </c>
      <c r="F1134" t="str">
        <f t="shared" ca="1" si="157"/>
        <v>TR35</v>
      </c>
      <c r="G1134" t="str">
        <f ca="1">VLOOKUP(F1134,Traders!$C$4:$E$103,2)</f>
        <v>Della Madden</v>
      </c>
      <c r="H1134" t="str">
        <f ca="1">VLOOKUP(VLOOKUP(F1134,Traders!$C$4:$E$103,3),Desks!$C$4:$D1143,2)</f>
        <v>Desk 5</v>
      </c>
      <c r="I1134" t="str">
        <f t="shared" ca="1" si="158"/>
        <v>CL407</v>
      </c>
      <c r="J1134" t="str">
        <f t="shared" ca="1" si="159"/>
        <v>Client 407</v>
      </c>
      <c r="K1134" t="str">
        <f t="shared" ca="1" si="160"/>
        <v>MK7</v>
      </c>
      <c r="L1134" t="str">
        <f ca="1">VLOOKUP(K1134,Markets!$C$4:$D1143,2)</f>
        <v>Taiwan</v>
      </c>
      <c r="M1134" t="str">
        <f t="shared" ca="1" si="161"/>
        <v>RL1</v>
      </c>
      <c r="N1134" t="str">
        <f ca="1">VLOOKUP(M1134,Role!$C$4:$D$5,2)</f>
        <v>Backup</v>
      </c>
    </row>
    <row r="1135" spans="1:14" x14ac:dyDescent="0.2">
      <c r="A1135">
        <f t="shared" ca="1" si="153"/>
        <v>96</v>
      </c>
      <c r="B1135">
        <f t="shared" ca="1" si="154"/>
        <v>9</v>
      </c>
      <c r="C1135">
        <f t="shared" ca="1" si="155"/>
        <v>2</v>
      </c>
      <c r="D1135">
        <f t="shared" ca="1" si="156"/>
        <v>0</v>
      </c>
      <c r="F1135" t="str">
        <f t="shared" ca="1" si="157"/>
        <v>TR96</v>
      </c>
      <c r="G1135" t="str">
        <f ca="1">VLOOKUP(F1135,Traders!$C$4:$E$103,2)</f>
        <v>Faiza Thornton</v>
      </c>
      <c r="H1135" t="str">
        <f ca="1">VLOOKUP(VLOOKUP(F1135,Traders!$C$4:$E$103,3),Desks!$C$4:$D1144,2)</f>
        <v>Desk 6</v>
      </c>
      <c r="I1135" t="str">
        <f t="shared" ca="1" si="158"/>
        <v>CL9</v>
      </c>
      <c r="J1135" t="str">
        <f t="shared" ca="1" si="159"/>
        <v>Client 9</v>
      </c>
      <c r="K1135" t="str">
        <f t="shared" ca="1" si="160"/>
        <v>MK2</v>
      </c>
      <c r="L1135" t="str">
        <f ca="1">VLOOKUP(K1135,Markets!$C$4:$D1144,2)</f>
        <v>China</v>
      </c>
      <c r="M1135" t="str">
        <f t="shared" ca="1" si="161"/>
        <v>RL0</v>
      </c>
      <c r="N1135" t="str">
        <f ca="1">VLOOKUP(M1135,Role!$C$4:$D$5,2)</f>
        <v>Primary</v>
      </c>
    </row>
    <row r="1136" spans="1:14" x14ac:dyDescent="0.2">
      <c r="A1136">
        <f t="shared" ca="1" si="153"/>
        <v>20</v>
      </c>
      <c r="B1136">
        <f t="shared" ca="1" si="154"/>
        <v>23</v>
      </c>
      <c r="C1136">
        <f t="shared" ca="1" si="155"/>
        <v>5</v>
      </c>
      <c r="D1136">
        <f t="shared" ca="1" si="156"/>
        <v>1</v>
      </c>
      <c r="F1136" t="str">
        <f t="shared" ca="1" si="157"/>
        <v>TR20</v>
      </c>
      <c r="G1136" t="str">
        <f ca="1">VLOOKUP(F1136,Traders!$C$4:$E$103,2)</f>
        <v>Teigan Greig</v>
      </c>
      <c r="H1136" t="str">
        <f ca="1">VLOOKUP(VLOOKUP(F1136,Traders!$C$4:$E$103,3),Desks!$C$4:$D1145,2)</f>
        <v>Desk 0</v>
      </c>
      <c r="I1136" t="str">
        <f t="shared" ca="1" si="158"/>
        <v>CL23</v>
      </c>
      <c r="J1136" t="str">
        <f t="shared" ca="1" si="159"/>
        <v>Client 23</v>
      </c>
      <c r="K1136" t="str">
        <f t="shared" ca="1" si="160"/>
        <v>MK5</v>
      </c>
      <c r="L1136" t="str">
        <f ca="1">VLOOKUP(K1136,Markets!$C$4:$D1145,2)</f>
        <v>Malaysia</v>
      </c>
      <c r="M1136" t="str">
        <f t="shared" ca="1" si="161"/>
        <v>RL1</v>
      </c>
      <c r="N1136" t="str">
        <f ca="1">VLOOKUP(M1136,Role!$C$4:$D$5,2)</f>
        <v>Backup</v>
      </c>
    </row>
    <row r="1137" spans="1:14" x14ac:dyDescent="0.2">
      <c r="A1137">
        <f t="shared" ca="1" si="153"/>
        <v>67</v>
      </c>
      <c r="B1137">
        <f t="shared" ca="1" si="154"/>
        <v>223</v>
      </c>
      <c r="C1137">
        <f t="shared" ca="1" si="155"/>
        <v>8</v>
      </c>
      <c r="D1137">
        <f t="shared" ca="1" si="156"/>
        <v>1</v>
      </c>
      <c r="F1137" t="str">
        <f t="shared" ca="1" si="157"/>
        <v>TR67</v>
      </c>
      <c r="G1137" t="str">
        <f ca="1">VLOOKUP(F1137,Traders!$C$4:$E$103,2)</f>
        <v>Shiloh Black</v>
      </c>
      <c r="H1137" t="str">
        <f ca="1">VLOOKUP(VLOOKUP(F1137,Traders!$C$4:$E$103,3),Desks!$C$4:$D1146,2)</f>
        <v>Desk 7</v>
      </c>
      <c r="I1137" t="str">
        <f t="shared" ca="1" si="158"/>
        <v>CL223</v>
      </c>
      <c r="J1137" t="str">
        <f t="shared" ca="1" si="159"/>
        <v>Client 223</v>
      </c>
      <c r="K1137" t="str">
        <f t="shared" ca="1" si="160"/>
        <v>MK8</v>
      </c>
      <c r="L1137" t="str">
        <f ca="1">VLOOKUP(K1137,Markets!$C$4:$D1146,2)</f>
        <v>India</v>
      </c>
      <c r="M1137" t="str">
        <f t="shared" ca="1" si="161"/>
        <v>RL1</v>
      </c>
      <c r="N1137" t="str">
        <f ca="1">VLOOKUP(M1137,Role!$C$4:$D$5,2)</f>
        <v>Backup</v>
      </c>
    </row>
    <row r="1138" spans="1:14" x14ac:dyDescent="0.2">
      <c r="A1138">
        <f t="shared" ca="1" si="153"/>
        <v>87</v>
      </c>
      <c r="B1138">
        <f t="shared" ca="1" si="154"/>
        <v>927</v>
      </c>
      <c r="C1138">
        <f t="shared" ca="1" si="155"/>
        <v>6</v>
      </c>
      <c r="D1138">
        <f t="shared" ca="1" si="156"/>
        <v>1</v>
      </c>
      <c r="F1138" t="str">
        <f t="shared" ca="1" si="157"/>
        <v>TR87</v>
      </c>
      <c r="G1138" t="str">
        <f ca="1">VLOOKUP(F1138,Traders!$C$4:$E$103,2)</f>
        <v>Jena Barclay</v>
      </c>
      <c r="H1138" t="str">
        <f ca="1">VLOOKUP(VLOOKUP(F1138,Traders!$C$4:$E$103,3),Desks!$C$4:$D1147,2)</f>
        <v>Desk 7</v>
      </c>
      <c r="I1138" t="str">
        <f t="shared" ca="1" si="158"/>
        <v>CL927</v>
      </c>
      <c r="J1138" t="str">
        <f t="shared" ca="1" si="159"/>
        <v>Client 927</v>
      </c>
      <c r="K1138" t="str">
        <f t="shared" ca="1" si="160"/>
        <v>MK6</v>
      </c>
      <c r="L1138" t="str">
        <f ca="1">VLOOKUP(K1138,Markets!$C$4:$D1147,2)</f>
        <v>Australia</v>
      </c>
      <c r="M1138" t="str">
        <f t="shared" ca="1" si="161"/>
        <v>RL1</v>
      </c>
      <c r="N1138" t="str">
        <f ca="1">VLOOKUP(M1138,Role!$C$4:$D$5,2)</f>
        <v>Backup</v>
      </c>
    </row>
    <row r="1139" spans="1:14" x14ac:dyDescent="0.2">
      <c r="A1139">
        <f t="shared" ca="1" si="153"/>
        <v>65</v>
      </c>
      <c r="B1139">
        <f t="shared" ca="1" si="154"/>
        <v>309</v>
      </c>
      <c r="C1139">
        <f t="shared" ca="1" si="155"/>
        <v>3</v>
      </c>
      <c r="D1139">
        <f t="shared" ca="1" si="156"/>
        <v>0</v>
      </c>
      <c r="F1139" t="str">
        <f t="shared" ca="1" si="157"/>
        <v>TR65</v>
      </c>
      <c r="G1139" t="str">
        <f ca="1">VLOOKUP(F1139,Traders!$C$4:$E$103,2)</f>
        <v>Humzah Clark</v>
      </c>
      <c r="H1139" t="str">
        <f ca="1">VLOOKUP(VLOOKUP(F1139,Traders!$C$4:$E$103,3),Desks!$C$4:$D1148,2)</f>
        <v>Desk 5</v>
      </c>
      <c r="I1139" t="str">
        <f t="shared" ca="1" si="158"/>
        <v>CL309</v>
      </c>
      <c r="J1139" t="str">
        <f t="shared" ca="1" si="159"/>
        <v>Client 309</v>
      </c>
      <c r="K1139" t="str">
        <f t="shared" ca="1" si="160"/>
        <v>MK3</v>
      </c>
      <c r="L1139" t="str">
        <f ca="1">VLOOKUP(K1139,Markets!$C$4:$D1148,2)</f>
        <v>Singapore</v>
      </c>
      <c r="M1139" t="str">
        <f t="shared" ca="1" si="161"/>
        <v>RL0</v>
      </c>
      <c r="N1139" t="str">
        <f ca="1">VLOOKUP(M1139,Role!$C$4:$D$5,2)</f>
        <v>Primary</v>
      </c>
    </row>
    <row r="1140" spans="1:14" x14ac:dyDescent="0.2">
      <c r="A1140">
        <f t="shared" ca="1" si="153"/>
        <v>41</v>
      </c>
      <c r="B1140">
        <f t="shared" ca="1" si="154"/>
        <v>502</v>
      </c>
      <c r="C1140">
        <f t="shared" ca="1" si="155"/>
        <v>0</v>
      </c>
      <c r="D1140">
        <f t="shared" ca="1" si="156"/>
        <v>1</v>
      </c>
      <c r="F1140" t="str">
        <f t="shared" ca="1" si="157"/>
        <v>TR41</v>
      </c>
      <c r="G1140" t="str">
        <f ca="1">VLOOKUP(F1140,Traders!$C$4:$E$103,2)</f>
        <v>Danish Paine</v>
      </c>
      <c r="H1140" t="str">
        <f ca="1">VLOOKUP(VLOOKUP(F1140,Traders!$C$4:$E$103,3),Desks!$C$4:$D1149,2)</f>
        <v>Desk 1</v>
      </c>
      <c r="I1140" t="str">
        <f t="shared" ca="1" si="158"/>
        <v>CL502</v>
      </c>
      <c r="J1140" t="str">
        <f t="shared" ca="1" si="159"/>
        <v>Client 502</v>
      </c>
      <c r="K1140" t="str">
        <f t="shared" ca="1" si="160"/>
        <v>MK0</v>
      </c>
      <c r="L1140" t="str">
        <f ca="1">VLOOKUP(K1140,Markets!$C$4:$D1149,2)</f>
        <v>Japan</v>
      </c>
      <c r="M1140" t="str">
        <f t="shared" ca="1" si="161"/>
        <v>RL1</v>
      </c>
      <c r="N1140" t="str">
        <f ca="1">VLOOKUP(M1140,Role!$C$4:$D$5,2)</f>
        <v>Backup</v>
      </c>
    </row>
    <row r="1141" spans="1:14" x14ac:dyDescent="0.2">
      <c r="A1141">
        <f t="shared" ca="1" si="153"/>
        <v>28</v>
      </c>
      <c r="B1141">
        <f t="shared" ca="1" si="154"/>
        <v>879</v>
      </c>
      <c r="C1141">
        <f t="shared" ca="1" si="155"/>
        <v>9</v>
      </c>
      <c r="D1141">
        <f t="shared" ca="1" si="156"/>
        <v>1</v>
      </c>
      <c r="F1141" t="str">
        <f t="shared" ca="1" si="157"/>
        <v>TR28</v>
      </c>
      <c r="G1141" t="str">
        <f ca="1">VLOOKUP(F1141,Traders!$C$4:$E$103,2)</f>
        <v>Asma Millar</v>
      </c>
      <c r="H1141" t="str">
        <f ca="1">VLOOKUP(VLOOKUP(F1141,Traders!$C$4:$E$103,3),Desks!$C$4:$D1150,2)</f>
        <v>Desk 8</v>
      </c>
      <c r="I1141" t="str">
        <f t="shared" ca="1" si="158"/>
        <v>CL879</v>
      </c>
      <c r="J1141" t="str">
        <f t="shared" ca="1" si="159"/>
        <v>Client 879</v>
      </c>
      <c r="K1141" t="str">
        <f t="shared" ca="1" si="160"/>
        <v>MK9</v>
      </c>
      <c r="L1141" t="str">
        <f ca="1">VLOOKUP(K1141,Markets!$C$4:$D1150,2)</f>
        <v>New Zealand</v>
      </c>
      <c r="M1141" t="str">
        <f t="shared" ca="1" si="161"/>
        <v>RL1</v>
      </c>
      <c r="N1141" t="str">
        <f ca="1">VLOOKUP(M1141,Role!$C$4:$D$5,2)</f>
        <v>Backup</v>
      </c>
    </row>
    <row r="1142" spans="1:14" x14ac:dyDescent="0.2">
      <c r="A1142">
        <f t="shared" ca="1" si="153"/>
        <v>48</v>
      </c>
      <c r="B1142">
        <f t="shared" ca="1" si="154"/>
        <v>612</v>
      </c>
      <c r="C1142">
        <f t="shared" ca="1" si="155"/>
        <v>6</v>
      </c>
      <c r="D1142">
        <f t="shared" ca="1" si="156"/>
        <v>0</v>
      </c>
      <c r="F1142" t="str">
        <f t="shared" ca="1" si="157"/>
        <v>TR48</v>
      </c>
      <c r="G1142" t="str">
        <f ca="1">VLOOKUP(F1142,Traders!$C$4:$E$103,2)</f>
        <v>Caris Parkinson</v>
      </c>
      <c r="H1142" t="str">
        <f ca="1">VLOOKUP(VLOOKUP(F1142,Traders!$C$4:$E$103,3),Desks!$C$4:$D1151,2)</f>
        <v>Desk 8</v>
      </c>
      <c r="I1142" t="str">
        <f t="shared" ca="1" si="158"/>
        <v>CL612</v>
      </c>
      <c r="J1142" t="str">
        <f t="shared" ca="1" si="159"/>
        <v>Client 612</v>
      </c>
      <c r="K1142" t="str">
        <f t="shared" ca="1" si="160"/>
        <v>MK6</v>
      </c>
      <c r="L1142" t="str">
        <f ca="1">VLOOKUP(K1142,Markets!$C$4:$D1151,2)</f>
        <v>Australia</v>
      </c>
      <c r="M1142" t="str">
        <f t="shared" ca="1" si="161"/>
        <v>RL0</v>
      </c>
      <c r="N1142" t="str">
        <f ca="1">VLOOKUP(M1142,Role!$C$4:$D$5,2)</f>
        <v>Primary</v>
      </c>
    </row>
    <row r="1143" spans="1:14" x14ac:dyDescent="0.2">
      <c r="A1143">
        <f t="shared" ca="1" si="153"/>
        <v>42</v>
      </c>
      <c r="B1143">
        <f t="shared" ca="1" si="154"/>
        <v>324</v>
      </c>
      <c r="C1143">
        <f t="shared" ca="1" si="155"/>
        <v>5</v>
      </c>
      <c r="D1143">
        <f t="shared" ca="1" si="156"/>
        <v>0</v>
      </c>
      <c r="F1143" t="str">
        <f t="shared" ca="1" si="157"/>
        <v>TR42</v>
      </c>
      <c r="G1143" t="str">
        <f ca="1">VLOOKUP(F1143,Traders!$C$4:$E$103,2)</f>
        <v>Danni Sadler</v>
      </c>
      <c r="H1143" t="str">
        <f ca="1">VLOOKUP(VLOOKUP(F1143,Traders!$C$4:$E$103,3),Desks!$C$4:$D1152,2)</f>
        <v>Desk 2</v>
      </c>
      <c r="I1143" t="str">
        <f t="shared" ca="1" si="158"/>
        <v>CL324</v>
      </c>
      <c r="J1143" t="str">
        <f t="shared" ca="1" si="159"/>
        <v>Client 324</v>
      </c>
      <c r="K1143" t="str">
        <f t="shared" ca="1" si="160"/>
        <v>MK5</v>
      </c>
      <c r="L1143" t="str">
        <f ca="1">VLOOKUP(K1143,Markets!$C$4:$D1152,2)</f>
        <v>Malaysia</v>
      </c>
      <c r="M1143" t="str">
        <f t="shared" ca="1" si="161"/>
        <v>RL0</v>
      </c>
      <c r="N1143" t="str">
        <f ca="1">VLOOKUP(M1143,Role!$C$4:$D$5,2)</f>
        <v>Primary</v>
      </c>
    </row>
    <row r="1144" spans="1:14" x14ac:dyDescent="0.2">
      <c r="A1144">
        <f t="shared" ca="1" si="153"/>
        <v>40</v>
      </c>
      <c r="B1144">
        <f t="shared" ca="1" si="154"/>
        <v>680</v>
      </c>
      <c r="C1144">
        <f t="shared" ca="1" si="155"/>
        <v>2</v>
      </c>
      <c r="D1144">
        <f t="shared" ca="1" si="156"/>
        <v>0</v>
      </c>
      <c r="F1144" t="str">
        <f t="shared" ca="1" si="157"/>
        <v>TR40</v>
      </c>
      <c r="G1144" t="str">
        <f ca="1">VLOOKUP(F1144,Traders!$C$4:$E$103,2)</f>
        <v>Elysia Zavala</v>
      </c>
      <c r="H1144" t="str">
        <f ca="1">VLOOKUP(VLOOKUP(F1144,Traders!$C$4:$E$103,3),Desks!$C$4:$D1153,2)</f>
        <v>Desk 0</v>
      </c>
      <c r="I1144" t="str">
        <f t="shared" ca="1" si="158"/>
        <v>CL680</v>
      </c>
      <c r="J1144" t="str">
        <f t="shared" ca="1" si="159"/>
        <v>Client 680</v>
      </c>
      <c r="K1144" t="str">
        <f t="shared" ca="1" si="160"/>
        <v>MK2</v>
      </c>
      <c r="L1144" t="str">
        <f ca="1">VLOOKUP(K1144,Markets!$C$4:$D1153,2)</f>
        <v>China</v>
      </c>
      <c r="M1144" t="str">
        <f t="shared" ca="1" si="161"/>
        <v>RL0</v>
      </c>
      <c r="N1144" t="str">
        <f ca="1">VLOOKUP(M1144,Role!$C$4:$D$5,2)</f>
        <v>Primary</v>
      </c>
    </row>
    <row r="1145" spans="1:14" x14ac:dyDescent="0.2">
      <c r="A1145">
        <f t="shared" ca="1" si="153"/>
        <v>90</v>
      </c>
      <c r="B1145">
        <f t="shared" ca="1" si="154"/>
        <v>199</v>
      </c>
      <c r="C1145">
        <f t="shared" ca="1" si="155"/>
        <v>4</v>
      </c>
      <c r="D1145">
        <f t="shared" ca="1" si="156"/>
        <v>1</v>
      </c>
      <c r="F1145" t="str">
        <f t="shared" ca="1" si="157"/>
        <v>TR90</v>
      </c>
      <c r="G1145" t="str">
        <f ca="1">VLOOKUP(F1145,Traders!$C$4:$E$103,2)</f>
        <v>Kaleb Sullivan</v>
      </c>
      <c r="H1145" t="str">
        <f ca="1">VLOOKUP(VLOOKUP(F1145,Traders!$C$4:$E$103,3),Desks!$C$4:$D1154,2)</f>
        <v>Desk 0</v>
      </c>
      <c r="I1145" t="str">
        <f t="shared" ca="1" si="158"/>
        <v>CL199</v>
      </c>
      <c r="J1145" t="str">
        <f t="shared" ca="1" si="159"/>
        <v>Client 199</v>
      </c>
      <c r="K1145" t="str">
        <f t="shared" ca="1" si="160"/>
        <v>MK4</v>
      </c>
      <c r="L1145" t="str">
        <f ca="1">VLOOKUP(K1145,Markets!$C$4:$D1154,2)</f>
        <v>Korea</v>
      </c>
      <c r="M1145" t="str">
        <f t="shared" ca="1" si="161"/>
        <v>RL1</v>
      </c>
      <c r="N1145" t="str">
        <f ca="1">VLOOKUP(M1145,Role!$C$4:$D$5,2)</f>
        <v>Backup</v>
      </c>
    </row>
    <row r="1146" spans="1:14" x14ac:dyDescent="0.2">
      <c r="A1146">
        <f t="shared" ca="1" si="153"/>
        <v>94</v>
      </c>
      <c r="B1146">
        <f t="shared" ca="1" si="154"/>
        <v>978</v>
      </c>
      <c r="C1146">
        <f t="shared" ca="1" si="155"/>
        <v>7</v>
      </c>
      <c r="D1146">
        <f t="shared" ca="1" si="156"/>
        <v>0</v>
      </c>
      <c r="F1146" t="str">
        <f t="shared" ca="1" si="157"/>
        <v>TR94</v>
      </c>
      <c r="G1146" t="str">
        <f ca="1">VLOOKUP(F1146,Traders!$C$4:$E$103,2)</f>
        <v>Nabil Holcomb</v>
      </c>
      <c r="H1146" t="str">
        <f ca="1">VLOOKUP(VLOOKUP(F1146,Traders!$C$4:$E$103,3),Desks!$C$4:$D1155,2)</f>
        <v>Desk 4</v>
      </c>
      <c r="I1146" t="str">
        <f t="shared" ca="1" si="158"/>
        <v>CL978</v>
      </c>
      <c r="J1146" t="str">
        <f t="shared" ca="1" si="159"/>
        <v>Client 978</v>
      </c>
      <c r="K1146" t="str">
        <f t="shared" ca="1" si="160"/>
        <v>MK7</v>
      </c>
      <c r="L1146" t="str">
        <f ca="1">VLOOKUP(K1146,Markets!$C$4:$D1155,2)</f>
        <v>Taiwan</v>
      </c>
      <c r="M1146" t="str">
        <f t="shared" ca="1" si="161"/>
        <v>RL0</v>
      </c>
      <c r="N1146" t="str">
        <f ca="1">VLOOKUP(M1146,Role!$C$4:$D$5,2)</f>
        <v>Primary</v>
      </c>
    </row>
    <row r="1147" spans="1:14" x14ac:dyDescent="0.2">
      <c r="A1147">
        <f t="shared" ca="1" si="153"/>
        <v>78</v>
      </c>
      <c r="B1147">
        <f t="shared" ca="1" si="154"/>
        <v>472</v>
      </c>
      <c r="C1147">
        <f t="shared" ca="1" si="155"/>
        <v>8</v>
      </c>
      <c r="D1147">
        <f t="shared" ca="1" si="156"/>
        <v>0</v>
      </c>
      <c r="F1147" t="str">
        <f t="shared" ca="1" si="157"/>
        <v>TR78</v>
      </c>
      <c r="G1147" t="str">
        <f ca="1">VLOOKUP(F1147,Traders!$C$4:$E$103,2)</f>
        <v>Bilal Fuller</v>
      </c>
      <c r="H1147" t="str">
        <f ca="1">VLOOKUP(VLOOKUP(F1147,Traders!$C$4:$E$103,3),Desks!$C$4:$D1156,2)</f>
        <v>Desk 8</v>
      </c>
      <c r="I1147" t="str">
        <f t="shared" ca="1" si="158"/>
        <v>CL472</v>
      </c>
      <c r="J1147" t="str">
        <f t="shared" ca="1" si="159"/>
        <v>Client 472</v>
      </c>
      <c r="K1147" t="str">
        <f t="shared" ca="1" si="160"/>
        <v>MK8</v>
      </c>
      <c r="L1147" t="str">
        <f ca="1">VLOOKUP(K1147,Markets!$C$4:$D1156,2)</f>
        <v>India</v>
      </c>
      <c r="M1147" t="str">
        <f t="shared" ca="1" si="161"/>
        <v>RL0</v>
      </c>
      <c r="N1147" t="str">
        <f ca="1">VLOOKUP(M1147,Role!$C$4:$D$5,2)</f>
        <v>Primary</v>
      </c>
    </row>
    <row r="1148" spans="1:14" x14ac:dyDescent="0.2">
      <c r="A1148">
        <f t="shared" ca="1" si="153"/>
        <v>56</v>
      </c>
      <c r="B1148">
        <f t="shared" ca="1" si="154"/>
        <v>913</v>
      </c>
      <c r="C1148">
        <f t="shared" ca="1" si="155"/>
        <v>7</v>
      </c>
      <c r="D1148">
        <f t="shared" ca="1" si="156"/>
        <v>0</v>
      </c>
      <c r="F1148" t="str">
        <f t="shared" ca="1" si="157"/>
        <v>TR56</v>
      </c>
      <c r="G1148" t="str">
        <f ca="1">VLOOKUP(F1148,Traders!$C$4:$E$103,2)</f>
        <v>Ahmet Faulkner</v>
      </c>
      <c r="H1148" t="str">
        <f ca="1">VLOOKUP(VLOOKUP(F1148,Traders!$C$4:$E$103,3),Desks!$C$4:$D1157,2)</f>
        <v>Desk 6</v>
      </c>
      <c r="I1148" t="str">
        <f t="shared" ca="1" si="158"/>
        <v>CL913</v>
      </c>
      <c r="J1148" t="str">
        <f t="shared" ca="1" si="159"/>
        <v>Client 913</v>
      </c>
      <c r="K1148" t="str">
        <f t="shared" ca="1" si="160"/>
        <v>MK7</v>
      </c>
      <c r="L1148" t="str">
        <f ca="1">VLOOKUP(K1148,Markets!$C$4:$D1157,2)</f>
        <v>Taiwan</v>
      </c>
      <c r="M1148" t="str">
        <f t="shared" ca="1" si="161"/>
        <v>RL0</v>
      </c>
      <c r="N1148" t="str">
        <f ca="1">VLOOKUP(M1148,Role!$C$4:$D$5,2)</f>
        <v>Primary</v>
      </c>
    </row>
    <row r="1149" spans="1:14" x14ac:dyDescent="0.2">
      <c r="A1149">
        <f t="shared" ca="1" si="153"/>
        <v>67</v>
      </c>
      <c r="B1149">
        <f t="shared" ca="1" si="154"/>
        <v>318</v>
      </c>
      <c r="C1149">
        <f t="shared" ca="1" si="155"/>
        <v>0</v>
      </c>
      <c r="D1149">
        <f t="shared" ca="1" si="156"/>
        <v>1</v>
      </c>
      <c r="F1149" t="str">
        <f t="shared" ca="1" si="157"/>
        <v>TR67</v>
      </c>
      <c r="G1149" t="str">
        <f ca="1">VLOOKUP(F1149,Traders!$C$4:$E$103,2)</f>
        <v>Shiloh Black</v>
      </c>
      <c r="H1149" t="str">
        <f ca="1">VLOOKUP(VLOOKUP(F1149,Traders!$C$4:$E$103,3),Desks!$C$4:$D1158,2)</f>
        <v>Desk 7</v>
      </c>
      <c r="I1149" t="str">
        <f t="shared" ca="1" si="158"/>
        <v>CL318</v>
      </c>
      <c r="J1149" t="str">
        <f t="shared" ca="1" si="159"/>
        <v>Client 318</v>
      </c>
      <c r="K1149" t="str">
        <f t="shared" ca="1" si="160"/>
        <v>MK0</v>
      </c>
      <c r="L1149" t="str">
        <f ca="1">VLOOKUP(K1149,Markets!$C$4:$D1158,2)</f>
        <v>Japan</v>
      </c>
      <c r="M1149" t="str">
        <f t="shared" ca="1" si="161"/>
        <v>RL1</v>
      </c>
      <c r="N1149" t="str">
        <f ca="1">VLOOKUP(M1149,Role!$C$4:$D$5,2)</f>
        <v>Backup</v>
      </c>
    </row>
    <row r="1150" spans="1:14" x14ac:dyDescent="0.2">
      <c r="A1150">
        <f t="shared" ca="1" si="153"/>
        <v>38</v>
      </c>
      <c r="B1150">
        <f t="shared" ca="1" si="154"/>
        <v>878</v>
      </c>
      <c r="C1150">
        <f t="shared" ca="1" si="155"/>
        <v>8</v>
      </c>
      <c r="D1150">
        <f t="shared" ca="1" si="156"/>
        <v>1</v>
      </c>
      <c r="F1150" t="str">
        <f t="shared" ca="1" si="157"/>
        <v>TR38</v>
      </c>
      <c r="G1150" t="str">
        <f ca="1">VLOOKUP(F1150,Traders!$C$4:$E$103,2)</f>
        <v>Alessandra Downes</v>
      </c>
      <c r="H1150" t="str">
        <f ca="1">VLOOKUP(VLOOKUP(F1150,Traders!$C$4:$E$103,3),Desks!$C$4:$D1159,2)</f>
        <v>Desk 8</v>
      </c>
      <c r="I1150" t="str">
        <f t="shared" ca="1" si="158"/>
        <v>CL878</v>
      </c>
      <c r="J1150" t="str">
        <f t="shared" ca="1" si="159"/>
        <v>Client 878</v>
      </c>
      <c r="K1150" t="str">
        <f t="shared" ca="1" si="160"/>
        <v>MK8</v>
      </c>
      <c r="L1150" t="str">
        <f ca="1">VLOOKUP(K1150,Markets!$C$4:$D1159,2)</f>
        <v>India</v>
      </c>
      <c r="M1150" t="str">
        <f t="shared" ca="1" si="161"/>
        <v>RL1</v>
      </c>
      <c r="N1150" t="str">
        <f ca="1">VLOOKUP(M1150,Role!$C$4:$D$5,2)</f>
        <v>Backup</v>
      </c>
    </row>
    <row r="1151" spans="1:14" x14ac:dyDescent="0.2">
      <c r="A1151">
        <f t="shared" ca="1" si="153"/>
        <v>39</v>
      </c>
      <c r="B1151">
        <f t="shared" ca="1" si="154"/>
        <v>901</v>
      </c>
      <c r="C1151">
        <f t="shared" ca="1" si="155"/>
        <v>9</v>
      </c>
      <c r="D1151">
        <f t="shared" ca="1" si="156"/>
        <v>1</v>
      </c>
      <c r="F1151" t="str">
        <f t="shared" ca="1" si="157"/>
        <v>TR39</v>
      </c>
      <c r="G1151" t="str">
        <f ca="1">VLOOKUP(F1151,Traders!$C$4:$E$103,2)</f>
        <v>Colin Hodgson</v>
      </c>
      <c r="H1151" t="str">
        <f ca="1">VLOOKUP(VLOOKUP(F1151,Traders!$C$4:$E$103,3),Desks!$C$4:$D1160,2)</f>
        <v>Desk 9</v>
      </c>
      <c r="I1151" t="str">
        <f t="shared" ca="1" si="158"/>
        <v>CL901</v>
      </c>
      <c r="J1151" t="str">
        <f t="shared" ca="1" si="159"/>
        <v>Client 901</v>
      </c>
      <c r="K1151" t="str">
        <f t="shared" ca="1" si="160"/>
        <v>MK9</v>
      </c>
      <c r="L1151" t="str">
        <f ca="1">VLOOKUP(K1151,Markets!$C$4:$D1160,2)</f>
        <v>New Zealand</v>
      </c>
      <c r="M1151" t="str">
        <f t="shared" ca="1" si="161"/>
        <v>RL1</v>
      </c>
      <c r="N1151" t="str">
        <f ca="1">VLOOKUP(M1151,Role!$C$4:$D$5,2)</f>
        <v>Backup</v>
      </c>
    </row>
    <row r="1152" spans="1:14" x14ac:dyDescent="0.2">
      <c r="A1152">
        <f t="shared" ca="1" si="153"/>
        <v>33</v>
      </c>
      <c r="B1152">
        <f t="shared" ca="1" si="154"/>
        <v>735</v>
      </c>
      <c r="C1152">
        <f t="shared" ca="1" si="155"/>
        <v>5</v>
      </c>
      <c r="D1152">
        <f t="shared" ca="1" si="156"/>
        <v>1</v>
      </c>
      <c r="F1152" t="str">
        <f t="shared" ca="1" si="157"/>
        <v>TR33</v>
      </c>
      <c r="G1152" t="str">
        <f ca="1">VLOOKUP(F1152,Traders!$C$4:$E$103,2)</f>
        <v>Caroline Colon</v>
      </c>
      <c r="H1152" t="str">
        <f ca="1">VLOOKUP(VLOOKUP(F1152,Traders!$C$4:$E$103,3),Desks!$C$4:$D1161,2)</f>
        <v>Desk 3</v>
      </c>
      <c r="I1152" t="str">
        <f t="shared" ca="1" si="158"/>
        <v>CL735</v>
      </c>
      <c r="J1152" t="str">
        <f t="shared" ca="1" si="159"/>
        <v>Client 735</v>
      </c>
      <c r="K1152" t="str">
        <f t="shared" ca="1" si="160"/>
        <v>MK5</v>
      </c>
      <c r="L1152" t="str">
        <f ca="1">VLOOKUP(K1152,Markets!$C$4:$D1161,2)</f>
        <v>Malaysia</v>
      </c>
      <c r="M1152" t="str">
        <f t="shared" ca="1" si="161"/>
        <v>RL1</v>
      </c>
      <c r="N1152" t="str">
        <f ca="1">VLOOKUP(M1152,Role!$C$4:$D$5,2)</f>
        <v>Backup</v>
      </c>
    </row>
    <row r="1153" spans="1:14" x14ac:dyDescent="0.2">
      <c r="A1153">
        <f t="shared" ca="1" si="153"/>
        <v>36</v>
      </c>
      <c r="B1153">
        <f t="shared" ca="1" si="154"/>
        <v>217</v>
      </c>
      <c r="C1153">
        <f t="shared" ca="1" si="155"/>
        <v>4</v>
      </c>
      <c r="D1153">
        <f t="shared" ca="1" si="156"/>
        <v>0</v>
      </c>
      <c r="F1153" t="str">
        <f t="shared" ca="1" si="157"/>
        <v>TR36</v>
      </c>
      <c r="G1153" t="str">
        <f ca="1">VLOOKUP(F1153,Traders!$C$4:$E$103,2)</f>
        <v>Shania Gilbert</v>
      </c>
      <c r="H1153" t="str">
        <f ca="1">VLOOKUP(VLOOKUP(F1153,Traders!$C$4:$E$103,3),Desks!$C$4:$D1162,2)</f>
        <v>Desk 6</v>
      </c>
      <c r="I1153" t="str">
        <f t="shared" ca="1" si="158"/>
        <v>CL217</v>
      </c>
      <c r="J1153" t="str">
        <f t="shared" ca="1" si="159"/>
        <v>Client 217</v>
      </c>
      <c r="K1153" t="str">
        <f t="shared" ca="1" si="160"/>
        <v>MK4</v>
      </c>
      <c r="L1153" t="str">
        <f ca="1">VLOOKUP(K1153,Markets!$C$4:$D1162,2)</f>
        <v>Korea</v>
      </c>
      <c r="M1153" t="str">
        <f t="shared" ca="1" si="161"/>
        <v>RL0</v>
      </c>
      <c r="N1153" t="str">
        <f ca="1">VLOOKUP(M1153,Role!$C$4:$D$5,2)</f>
        <v>Primary</v>
      </c>
    </row>
    <row r="1154" spans="1:14" x14ac:dyDescent="0.2">
      <c r="A1154">
        <f t="shared" ca="1" si="153"/>
        <v>8</v>
      </c>
      <c r="B1154">
        <f t="shared" ca="1" si="154"/>
        <v>302</v>
      </c>
      <c r="C1154">
        <f t="shared" ca="1" si="155"/>
        <v>9</v>
      </c>
      <c r="D1154">
        <f t="shared" ca="1" si="156"/>
        <v>1</v>
      </c>
      <c r="F1154" t="str">
        <f t="shared" ca="1" si="157"/>
        <v>TR8</v>
      </c>
      <c r="G1154" t="str">
        <f ca="1">VLOOKUP(F1154,Traders!$C$4:$E$103,2)</f>
        <v>Alfie-James Hale</v>
      </c>
      <c r="H1154" t="str">
        <f ca="1">VLOOKUP(VLOOKUP(F1154,Traders!$C$4:$E$103,3),Desks!$C$4:$D1163,2)</f>
        <v>Desk 9</v>
      </c>
      <c r="I1154" t="str">
        <f t="shared" ca="1" si="158"/>
        <v>CL302</v>
      </c>
      <c r="J1154" t="str">
        <f t="shared" ca="1" si="159"/>
        <v>Client 302</v>
      </c>
      <c r="K1154" t="str">
        <f t="shared" ca="1" si="160"/>
        <v>MK9</v>
      </c>
      <c r="L1154" t="str">
        <f ca="1">VLOOKUP(K1154,Markets!$C$4:$D1163,2)</f>
        <v>New Zealand</v>
      </c>
      <c r="M1154" t="str">
        <f t="shared" ca="1" si="161"/>
        <v>RL1</v>
      </c>
      <c r="N1154" t="str">
        <f ca="1">VLOOKUP(M1154,Role!$C$4:$D$5,2)</f>
        <v>Backup</v>
      </c>
    </row>
    <row r="1155" spans="1:14" x14ac:dyDescent="0.2">
      <c r="A1155">
        <f t="shared" ca="1" si="153"/>
        <v>37</v>
      </c>
      <c r="B1155">
        <f t="shared" ca="1" si="154"/>
        <v>933</v>
      </c>
      <c r="C1155">
        <f t="shared" ca="1" si="155"/>
        <v>0</v>
      </c>
      <c r="D1155">
        <f t="shared" ca="1" si="156"/>
        <v>1</v>
      </c>
      <c r="F1155" t="str">
        <f t="shared" ca="1" si="157"/>
        <v>TR37</v>
      </c>
      <c r="G1155" t="str">
        <f ca="1">VLOOKUP(F1155,Traders!$C$4:$E$103,2)</f>
        <v>Katelyn Nelson</v>
      </c>
      <c r="H1155" t="str">
        <f ca="1">VLOOKUP(VLOOKUP(F1155,Traders!$C$4:$E$103,3),Desks!$C$4:$D1164,2)</f>
        <v>Desk 7</v>
      </c>
      <c r="I1155" t="str">
        <f t="shared" ca="1" si="158"/>
        <v>CL933</v>
      </c>
      <c r="J1155" t="str">
        <f t="shared" ca="1" si="159"/>
        <v>Client 933</v>
      </c>
      <c r="K1155" t="str">
        <f t="shared" ca="1" si="160"/>
        <v>MK0</v>
      </c>
      <c r="L1155" t="str">
        <f ca="1">VLOOKUP(K1155,Markets!$C$4:$D1164,2)</f>
        <v>Japan</v>
      </c>
      <c r="M1155" t="str">
        <f t="shared" ca="1" si="161"/>
        <v>RL1</v>
      </c>
      <c r="N1155" t="str">
        <f ca="1">VLOOKUP(M1155,Role!$C$4:$D$5,2)</f>
        <v>Backup</v>
      </c>
    </row>
    <row r="1156" spans="1:14" x14ac:dyDescent="0.2">
      <c r="A1156">
        <f t="shared" ca="1" si="153"/>
        <v>76</v>
      </c>
      <c r="B1156">
        <f t="shared" ca="1" si="154"/>
        <v>20</v>
      </c>
      <c r="C1156">
        <f t="shared" ca="1" si="155"/>
        <v>9</v>
      </c>
      <c r="D1156">
        <f t="shared" ca="1" si="156"/>
        <v>1</v>
      </c>
      <c r="F1156" t="str">
        <f t="shared" ca="1" si="157"/>
        <v>TR76</v>
      </c>
      <c r="G1156" t="str">
        <f ca="1">VLOOKUP(F1156,Traders!$C$4:$E$103,2)</f>
        <v>Finnian Wolf</v>
      </c>
      <c r="H1156" t="str">
        <f ca="1">VLOOKUP(VLOOKUP(F1156,Traders!$C$4:$E$103,3),Desks!$C$4:$D1165,2)</f>
        <v>Desk 6</v>
      </c>
      <c r="I1156" t="str">
        <f t="shared" ca="1" si="158"/>
        <v>CL20</v>
      </c>
      <c r="J1156" t="str">
        <f t="shared" ca="1" si="159"/>
        <v>Client 20</v>
      </c>
      <c r="K1156" t="str">
        <f t="shared" ca="1" si="160"/>
        <v>MK9</v>
      </c>
      <c r="L1156" t="str">
        <f ca="1">VLOOKUP(K1156,Markets!$C$4:$D1165,2)</f>
        <v>New Zealand</v>
      </c>
      <c r="M1156" t="str">
        <f t="shared" ca="1" si="161"/>
        <v>RL1</v>
      </c>
      <c r="N1156" t="str">
        <f ca="1">VLOOKUP(M1156,Role!$C$4:$D$5,2)</f>
        <v>Backup</v>
      </c>
    </row>
    <row r="1157" spans="1:14" x14ac:dyDescent="0.2">
      <c r="A1157">
        <f t="shared" ref="A1157:A1220" ca="1" si="162">RANDBETWEEN(0,99)</f>
        <v>74</v>
      </c>
      <c r="B1157">
        <f t="shared" ref="B1157:B1220" ca="1" si="163">RANDBETWEEN(0,999)</f>
        <v>55</v>
      </c>
      <c r="C1157">
        <f t="shared" ref="C1157:C1220" ca="1" si="164">RANDBETWEEN(0,9)</f>
        <v>5</v>
      </c>
      <c r="D1157">
        <f t="shared" ref="D1157:D1220" ca="1" si="165">RANDBETWEEN(0,1)</f>
        <v>0</v>
      </c>
      <c r="F1157" t="str">
        <f t="shared" ref="F1157:F1220" ca="1" si="166">"TR"&amp;A1157</f>
        <v>TR74</v>
      </c>
      <c r="G1157" t="str">
        <f ca="1">VLOOKUP(F1157,Traders!$C$4:$E$103,2)</f>
        <v>Mehreen Guevara</v>
      </c>
      <c r="H1157" t="str">
        <f ca="1">VLOOKUP(VLOOKUP(F1157,Traders!$C$4:$E$103,3),Desks!$C$4:$D1166,2)</f>
        <v>Desk 4</v>
      </c>
      <c r="I1157" t="str">
        <f t="shared" ref="I1157:I1220" ca="1" si="167">"CL"&amp;B1157</f>
        <v>CL55</v>
      </c>
      <c r="J1157" t="str">
        <f t="shared" ref="J1157:J1220" ca="1" si="168">"Client " &amp; B1157</f>
        <v>Client 55</v>
      </c>
      <c r="K1157" t="str">
        <f t="shared" ref="K1157:K1220" ca="1" si="169">"MK"&amp;C1157</f>
        <v>MK5</v>
      </c>
      <c r="L1157" t="str">
        <f ca="1">VLOOKUP(K1157,Markets!$C$4:$D1166,2)</f>
        <v>Malaysia</v>
      </c>
      <c r="M1157" t="str">
        <f t="shared" ref="M1157:M1220" ca="1" si="170">"RL"&amp;D1157</f>
        <v>RL0</v>
      </c>
      <c r="N1157" t="str">
        <f ca="1">VLOOKUP(M1157,Role!$C$4:$D$5,2)</f>
        <v>Primary</v>
      </c>
    </row>
    <row r="1158" spans="1:14" x14ac:dyDescent="0.2">
      <c r="A1158">
        <f t="shared" ca="1" si="162"/>
        <v>9</v>
      </c>
      <c r="B1158">
        <f t="shared" ca="1" si="163"/>
        <v>255</v>
      </c>
      <c r="C1158">
        <f t="shared" ca="1" si="164"/>
        <v>4</v>
      </c>
      <c r="D1158">
        <f t="shared" ca="1" si="165"/>
        <v>0</v>
      </c>
      <c r="F1158" t="str">
        <f t="shared" ca="1" si="166"/>
        <v>TR9</v>
      </c>
      <c r="G1158" t="str">
        <f ca="1">VLOOKUP(F1158,Traders!$C$4:$E$103,2)</f>
        <v>Shelly Harwood</v>
      </c>
      <c r="H1158" t="str">
        <f ca="1">VLOOKUP(VLOOKUP(F1158,Traders!$C$4:$E$103,3),Desks!$C$4:$D1167,2)</f>
        <v>Desk 9</v>
      </c>
      <c r="I1158" t="str">
        <f t="shared" ca="1" si="167"/>
        <v>CL255</v>
      </c>
      <c r="J1158" t="str">
        <f t="shared" ca="1" si="168"/>
        <v>Client 255</v>
      </c>
      <c r="K1158" t="str">
        <f t="shared" ca="1" si="169"/>
        <v>MK4</v>
      </c>
      <c r="L1158" t="str">
        <f ca="1">VLOOKUP(K1158,Markets!$C$4:$D1167,2)</f>
        <v>Korea</v>
      </c>
      <c r="M1158" t="str">
        <f t="shared" ca="1" si="170"/>
        <v>RL0</v>
      </c>
      <c r="N1158" t="str">
        <f ca="1">VLOOKUP(M1158,Role!$C$4:$D$5,2)</f>
        <v>Primary</v>
      </c>
    </row>
    <row r="1159" spans="1:14" x14ac:dyDescent="0.2">
      <c r="A1159">
        <f t="shared" ca="1" si="162"/>
        <v>73</v>
      </c>
      <c r="B1159">
        <f t="shared" ca="1" si="163"/>
        <v>519</v>
      </c>
      <c r="C1159">
        <f t="shared" ca="1" si="164"/>
        <v>2</v>
      </c>
      <c r="D1159">
        <f t="shared" ca="1" si="165"/>
        <v>1</v>
      </c>
      <c r="F1159" t="str">
        <f t="shared" ca="1" si="166"/>
        <v>TR73</v>
      </c>
      <c r="G1159" t="str">
        <f ca="1">VLOOKUP(F1159,Traders!$C$4:$E$103,2)</f>
        <v>Bridie Bannister</v>
      </c>
      <c r="H1159" t="str">
        <f ca="1">VLOOKUP(VLOOKUP(F1159,Traders!$C$4:$E$103,3),Desks!$C$4:$D1168,2)</f>
        <v>Desk 3</v>
      </c>
      <c r="I1159" t="str">
        <f t="shared" ca="1" si="167"/>
        <v>CL519</v>
      </c>
      <c r="J1159" t="str">
        <f t="shared" ca="1" si="168"/>
        <v>Client 519</v>
      </c>
      <c r="K1159" t="str">
        <f t="shared" ca="1" si="169"/>
        <v>MK2</v>
      </c>
      <c r="L1159" t="str">
        <f ca="1">VLOOKUP(K1159,Markets!$C$4:$D1168,2)</f>
        <v>China</v>
      </c>
      <c r="M1159" t="str">
        <f t="shared" ca="1" si="170"/>
        <v>RL1</v>
      </c>
      <c r="N1159" t="str">
        <f ca="1">VLOOKUP(M1159,Role!$C$4:$D$5,2)</f>
        <v>Backup</v>
      </c>
    </row>
    <row r="1160" spans="1:14" x14ac:dyDescent="0.2">
      <c r="A1160">
        <f t="shared" ca="1" si="162"/>
        <v>35</v>
      </c>
      <c r="B1160">
        <f t="shared" ca="1" si="163"/>
        <v>495</v>
      </c>
      <c r="C1160">
        <f t="shared" ca="1" si="164"/>
        <v>8</v>
      </c>
      <c r="D1160">
        <f t="shared" ca="1" si="165"/>
        <v>1</v>
      </c>
      <c r="F1160" t="str">
        <f t="shared" ca="1" si="166"/>
        <v>TR35</v>
      </c>
      <c r="G1160" t="str">
        <f ca="1">VLOOKUP(F1160,Traders!$C$4:$E$103,2)</f>
        <v>Della Madden</v>
      </c>
      <c r="H1160" t="str">
        <f ca="1">VLOOKUP(VLOOKUP(F1160,Traders!$C$4:$E$103,3),Desks!$C$4:$D1169,2)</f>
        <v>Desk 5</v>
      </c>
      <c r="I1160" t="str">
        <f t="shared" ca="1" si="167"/>
        <v>CL495</v>
      </c>
      <c r="J1160" t="str">
        <f t="shared" ca="1" si="168"/>
        <v>Client 495</v>
      </c>
      <c r="K1160" t="str">
        <f t="shared" ca="1" si="169"/>
        <v>MK8</v>
      </c>
      <c r="L1160" t="str">
        <f ca="1">VLOOKUP(K1160,Markets!$C$4:$D1169,2)</f>
        <v>India</v>
      </c>
      <c r="M1160" t="str">
        <f t="shared" ca="1" si="170"/>
        <v>RL1</v>
      </c>
      <c r="N1160" t="str">
        <f ca="1">VLOOKUP(M1160,Role!$C$4:$D$5,2)</f>
        <v>Backup</v>
      </c>
    </row>
    <row r="1161" spans="1:14" x14ac:dyDescent="0.2">
      <c r="A1161">
        <f t="shared" ca="1" si="162"/>
        <v>8</v>
      </c>
      <c r="B1161">
        <f t="shared" ca="1" si="163"/>
        <v>520</v>
      </c>
      <c r="C1161">
        <f t="shared" ca="1" si="164"/>
        <v>5</v>
      </c>
      <c r="D1161">
        <f t="shared" ca="1" si="165"/>
        <v>1</v>
      </c>
      <c r="F1161" t="str">
        <f t="shared" ca="1" si="166"/>
        <v>TR8</v>
      </c>
      <c r="G1161" t="str">
        <f ca="1">VLOOKUP(F1161,Traders!$C$4:$E$103,2)</f>
        <v>Alfie-James Hale</v>
      </c>
      <c r="H1161" t="str">
        <f ca="1">VLOOKUP(VLOOKUP(F1161,Traders!$C$4:$E$103,3),Desks!$C$4:$D1170,2)</f>
        <v>Desk 9</v>
      </c>
      <c r="I1161" t="str">
        <f t="shared" ca="1" si="167"/>
        <v>CL520</v>
      </c>
      <c r="J1161" t="str">
        <f t="shared" ca="1" si="168"/>
        <v>Client 520</v>
      </c>
      <c r="K1161" t="str">
        <f t="shared" ca="1" si="169"/>
        <v>MK5</v>
      </c>
      <c r="L1161" t="str">
        <f ca="1">VLOOKUP(K1161,Markets!$C$4:$D1170,2)</f>
        <v>Malaysia</v>
      </c>
      <c r="M1161" t="str">
        <f t="shared" ca="1" si="170"/>
        <v>RL1</v>
      </c>
      <c r="N1161" t="str">
        <f ca="1">VLOOKUP(M1161,Role!$C$4:$D$5,2)</f>
        <v>Backup</v>
      </c>
    </row>
    <row r="1162" spans="1:14" x14ac:dyDescent="0.2">
      <c r="A1162">
        <f t="shared" ca="1" si="162"/>
        <v>55</v>
      </c>
      <c r="B1162">
        <f t="shared" ca="1" si="163"/>
        <v>589</v>
      </c>
      <c r="C1162">
        <f t="shared" ca="1" si="164"/>
        <v>3</v>
      </c>
      <c r="D1162">
        <f t="shared" ca="1" si="165"/>
        <v>1</v>
      </c>
      <c r="F1162" t="str">
        <f t="shared" ca="1" si="166"/>
        <v>TR55</v>
      </c>
      <c r="G1162" t="str">
        <f ca="1">VLOOKUP(F1162,Traders!$C$4:$E$103,2)</f>
        <v>Kaya Knapp</v>
      </c>
      <c r="H1162" t="str">
        <f ca="1">VLOOKUP(VLOOKUP(F1162,Traders!$C$4:$E$103,3),Desks!$C$4:$D1171,2)</f>
        <v>Desk 5</v>
      </c>
      <c r="I1162" t="str">
        <f t="shared" ca="1" si="167"/>
        <v>CL589</v>
      </c>
      <c r="J1162" t="str">
        <f t="shared" ca="1" si="168"/>
        <v>Client 589</v>
      </c>
      <c r="K1162" t="str">
        <f t="shared" ca="1" si="169"/>
        <v>MK3</v>
      </c>
      <c r="L1162" t="str">
        <f ca="1">VLOOKUP(K1162,Markets!$C$4:$D1171,2)</f>
        <v>Singapore</v>
      </c>
      <c r="M1162" t="str">
        <f t="shared" ca="1" si="170"/>
        <v>RL1</v>
      </c>
      <c r="N1162" t="str">
        <f ca="1">VLOOKUP(M1162,Role!$C$4:$D$5,2)</f>
        <v>Backup</v>
      </c>
    </row>
    <row r="1163" spans="1:14" x14ac:dyDescent="0.2">
      <c r="A1163">
        <f t="shared" ca="1" si="162"/>
        <v>88</v>
      </c>
      <c r="B1163">
        <f t="shared" ca="1" si="163"/>
        <v>200</v>
      </c>
      <c r="C1163">
        <f t="shared" ca="1" si="164"/>
        <v>8</v>
      </c>
      <c r="D1163">
        <f t="shared" ca="1" si="165"/>
        <v>0</v>
      </c>
      <c r="F1163" t="str">
        <f t="shared" ca="1" si="166"/>
        <v>TR88</v>
      </c>
      <c r="G1163" t="str">
        <f ca="1">VLOOKUP(F1163,Traders!$C$4:$E$103,2)</f>
        <v>Enrico Mcarthur</v>
      </c>
      <c r="H1163" t="str">
        <f ca="1">VLOOKUP(VLOOKUP(F1163,Traders!$C$4:$E$103,3),Desks!$C$4:$D1172,2)</f>
        <v>Desk 8</v>
      </c>
      <c r="I1163" t="str">
        <f t="shared" ca="1" si="167"/>
        <v>CL200</v>
      </c>
      <c r="J1163" t="str">
        <f t="shared" ca="1" si="168"/>
        <v>Client 200</v>
      </c>
      <c r="K1163" t="str">
        <f t="shared" ca="1" si="169"/>
        <v>MK8</v>
      </c>
      <c r="L1163" t="str">
        <f ca="1">VLOOKUP(K1163,Markets!$C$4:$D1172,2)</f>
        <v>India</v>
      </c>
      <c r="M1163" t="str">
        <f t="shared" ca="1" si="170"/>
        <v>RL0</v>
      </c>
      <c r="N1163" t="str">
        <f ca="1">VLOOKUP(M1163,Role!$C$4:$D$5,2)</f>
        <v>Primary</v>
      </c>
    </row>
    <row r="1164" spans="1:14" x14ac:dyDescent="0.2">
      <c r="A1164">
        <f t="shared" ca="1" si="162"/>
        <v>18</v>
      </c>
      <c r="B1164">
        <f t="shared" ca="1" si="163"/>
        <v>591</v>
      </c>
      <c r="C1164">
        <f t="shared" ca="1" si="164"/>
        <v>6</v>
      </c>
      <c r="D1164">
        <f t="shared" ca="1" si="165"/>
        <v>1</v>
      </c>
      <c r="F1164" t="str">
        <f t="shared" ca="1" si="166"/>
        <v>TR18</v>
      </c>
      <c r="G1164" t="str">
        <f ca="1">VLOOKUP(F1164,Traders!$C$4:$E$103,2)</f>
        <v>Daniel Dunkley</v>
      </c>
      <c r="H1164" t="str">
        <f ca="1">VLOOKUP(VLOOKUP(F1164,Traders!$C$4:$E$103,3),Desks!$C$4:$D1173,2)</f>
        <v>Desk 8</v>
      </c>
      <c r="I1164" t="str">
        <f t="shared" ca="1" si="167"/>
        <v>CL591</v>
      </c>
      <c r="J1164" t="str">
        <f t="shared" ca="1" si="168"/>
        <v>Client 591</v>
      </c>
      <c r="K1164" t="str">
        <f t="shared" ca="1" si="169"/>
        <v>MK6</v>
      </c>
      <c r="L1164" t="str">
        <f ca="1">VLOOKUP(K1164,Markets!$C$4:$D1173,2)</f>
        <v>Australia</v>
      </c>
      <c r="M1164" t="str">
        <f t="shared" ca="1" si="170"/>
        <v>RL1</v>
      </c>
      <c r="N1164" t="str">
        <f ca="1">VLOOKUP(M1164,Role!$C$4:$D$5,2)</f>
        <v>Backup</v>
      </c>
    </row>
    <row r="1165" spans="1:14" x14ac:dyDescent="0.2">
      <c r="A1165">
        <f t="shared" ca="1" si="162"/>
        <v>1</v>
      </c>
      <c r="B1165">
        <f t="shared" ca="1" si="163"/>
        <v>581</v>
      </c>
      <c r="C1165">
        <f t="shared" ca="1" si="164"/>
        <v>0</v>
      </c>
      <c r="D1165">
        <f t="shared" ca="1" si="165"/>
        <v>0</v>
      </c>
      <c r="F1165" t="str">
        <f t="shared" ca="1" si="166"/>
        <v>TR1</v>
      </c>
      <c r="G1165" t="str">
        <f ca="1">VLOOKUP(F1165,Traders!$C$4:$E$103,2)</f>
        <v>Shyam Carlson</v>
      </c>
      <c r="H1165" t="str">
        <f ca="1">VLOOKUP(VLOOKUP(F1165,Traders!$C$4:$E$103,3),Desks!$C$4:$D1174,2)</f>
        <v>Desk 1</v>
      </c>
      <c r="I1165" t="str">
        <f t="shared" ca="1" si="167"/>
        <v>CL581</v>
      </c>
      <c r="J1165" t="str">
        <f t="shared" ca="1" si="168"/>
        <v>Client 581</v>
      </c>
      <c r="K1165" t="str">
        <f t="shared" ca="1" si="169"/>
        <v>MK0</v>
      </c>
      <c r="L1165" t="str">
        <f ca="1">VLOOKUP(K1165,Markets!$C$4:$D1174,2)</f>
        <v>Japan</v>
      </c>
      <c r="M1165" t="str">
        <f t="shared" ca="1" si="170"/>
        <v>RL0</v>
      </c>
      <c r="N1165" t="str">
        <f ca="1">VLOOKUP(M1165,Role!$C$4:$D$5,2)</f>
        <v>Primary</v>
      </c>
    </row>
    <row r="1166" spans="1:14" x14ac:dyDescent="0.2">
      <c r="A1166">
        <f t="shared" ca="1" si="162"/>
        <v>29</v>
      </c>
      <c r="B1166">
        <f t="shared" ca="1" si="163"/>
        <v>503</v>
      </c>
      <c r="C1166">
        <f t="shared" ca="1" si="164"/>
        <v>5</v>
      </c>
      <c r="D1166">
        <f t="shared" ca="1" si="165"/>
        <v>0</v>
      </c>
      <c r="F1166" t="str">
        <f t="shared" ca="1" si="166"/>
        <v>TR29</v>
      </c>
      <c r="G1166" t="str">
        <f ca="1">VLOOKUP(F1166,Traders!$C$4:$E$103,2)</f>
        <v>Amani Deleon</v>
      </c>
      <c r="H1166" t="str">
        <f ca="1">VLOOKUP(VLOOKUP(F1166,Traders!$C$4:$E$103,3),Desks!$C$4:$D1175,2)</f>
        <v>Desk 9</v>
      </c>
      <c r="I1166" t="str">
        <f t="shared" ca="1" si="167"/>
        <v>CL503</v>
      </c>
      <c r="J1166" t="str">
        <f t="shared" ca="1" si="168"/>
        <v>Client 503</v>
      </c>
      <c r="K1166" t="str">
        <f t="shared" ca="1" si="169"/>
        <v>MK5</v>
      </c>
      <c r="L1166" t="str">
        <f ca="1">VLOOKUP(K1166,Markets!$C$4:$D1175,2)</f>
        <v>Malaysia</v>
      </c>
      <c r="M1166" t="str">
        <f t="shared" ca="1" si="170"/>
        <v>RL0</v>
      </c>
      <c r="N1166" t="str">
        <f ca="1">VLOOKUP(M1166,Role!$C$4:$D$5,2)</f>
        <v>Primary</v>
      </c>
    </row>
    <row r="1167" spans="1:14" x14ac:dyDescent="0.2">
      <c r="A1167">
        <f t="shared" ca="1" si="162"/>
        <v>14</v>
      </c>
      <c r="B1167">
        <f t="shared" ca="1" si="163"/>
        <v>833</v>
      </c>
      <c r="C1167">
        <f t="shared" ca="1" si="164"/>
        <v>0</v>
      </c>
      <c r="D1167">
        <f t="shared" ca="1" si="165"/>
        <v>1</v>
      </c>
      <c r="F1167" t="str">
        <f t="shared" ca="1" si="166"/>
        <v>TR14</v>
      </c>
      <c r="G1167" t="str">
        <f ca="1">VLOOKUP(F1167,Traders!$C$4:$E$103,2)</f>
        <v>Vinnie Dennis</v>
      </c>
      <c r="H1167" t="str">
        <f ca="1">VLOOKUP(VLOOKUP(F1167,Traders!$C$4:$E$103,3),Desks!$C$4:$D1176,2)</f>
        <v>Desk 4</v>
      </c>
      <c r="I1167" t="str">
        <f t="shared" ca="1" si="167"/>
        <v>CL833</v>
      </c>
      <c r="J1167" t="str">
        <f t="shared" ca="1" si="168"/>
        <v>Client 833</v>
      </c>
      <c r="K1167" t="str">
        <f t="shared" ca="1" si="169"/>
        <v>MK0</v>
      </c>
      <c r="L1167" t="str">
        <f ca="1">VLOOKUP(K1167,Markets!$C$4:$D1176,2)</f>
        <v>Japan</v>
      </c>
      <c r="M1167" t="str">
        <f t="shared" ca="1" si="170"/>
        <v>RL1</v>
      </c>
      <c r="N1167" t="str">
        <f ca="1">VLOOKUP(M1167,Role!$C$4:$D$5,2)</f>
        <v>Backup</v>
      </c>
    </row>
    <row r="1168" spans="1:14" x14ac:dyDescent="0.2">
      <c r="A1168">
        <f t="shared" ca="1" si="162"/>
        <v>36</v>
      </c>
      <c r="B1168">
        <f t="shared" ca="1" si="163"/>
        <v>545</v>
      </c>
      <c r="C1168">
        <f t="shared" ca="1" si="164"/>
        <v>3</v>
      </c>
      <c r="D1168">
        <f t="shared" ca="1" si="165"/>
        <v>0</v>
      </c>
      <c r="F1168" t="str">
        <f t="shared" ca="1" si="166"/>
        <v>TR36</v>
      </c>
      <c r="G1168" t="str">
        <f ca="1">VLOOKUP(F1168,Traders!$C$4:$E$103,2)</f>
        <v>Shania Gilbert</v>
      </c>
      <c r="H1168" t="str">
        <f ca="1">VLOOKUP(VLOOKUP(F1168,Traders!$C$4:$E$103,3),Desks!$C$4:$D1177,2)</f>
        <v>Desk 6</v>
      </c>
      <c r="I1168" t="str">
        <f t="shared" ca="1" si="167"/>
        <v>CL545</v>
      </c>
      <c r="J1168" t="str">
        <f t="shared" ca="1" si="168"/>
        <v>Client 545</v>
      </c>
      <c r="K1168" t="str">
        <f t="shared" ca="1" si="169"/>
        <v>MK3</v>
      </c>
      <c r="L1168" t="str">
        <f ca="1">VLOOKUP(K1168,Markets!$C$4:$D1177,2)</f>
        <v>Singapore</v>
      </c>
      <c r="M1168" t="str">
        <f t="shared" ca="1" si="170"/>
        <v>RL0</v>
      </c>
      <c r="N1168" t="str">
        <f ca="1">VLOOKUP(M1168,Role!$C$4:$D$5,2)</f>
        <v>Primary</v>
      </c>
    </row>
    <row r="1169" spans="1:14" x14ac:dyDescent="0.2">
      <c r="A1169">
        <f t="shared" ca="1" si="162"/>
        <v>0</v>
      </c>
      <c r="B1169">
        <f t="shared" ca="1" si="163"/>
        <v>246</v>
      </c>
      <c r="C1169">
        <f t="shared" ca="1" si="164"/>
        <v>1</v>
      </c>
      <c r="D1169">
        <f t="shared" ca="1" si="165"/>
        <v>1</v>
      </c>
      <c r="F1169" t="str">
        <f t="shared" ca="1" si="166"/>
        <v>TR0</v>
      </c>
      <c r="G1169" t="str">
        <f ca="1">VLOOKUP(F1169,Traders!$C$4:$E$103,2)</f>
        <v>Sahar Shea</v>
      </c>
      <c r="H1169" t="str">
        <f ca="1">VLOOKUP(VLOOKUP(F1169,Traders!$C$4:$E$103,3),Desks!$C$4:$D1178,2)</f>
        <v>Desk 0</v>
      </c>
      <c r="I1169" t="str">
        <f t="shared" ca="1" si="167"/>
        <v>CL246</v>
      </c>
      <c r="J1169" t="str">
        <f t="shared" ca="1" si="168"/>
        <v>Client 246</v>
      </c>
      <c r="K1169" t="str">
        <f t="shared" ca="1" si="169"/>
        <v>MK1</v>
      </c>
      <c r="L1169" t="str">
        <f ca="1">VLOOKUP(K1169,Markets!$C$4:$D1178,2)</f>
        <v>Hong Kong</v>
      </c>
      <c r="M1169" t="str">
        <f t="shared" ca="1" si="170"/>
        <v>RL1</v>
      </c>
      <c r="N1169" t="str">
        <f ca="1">VLOOKUP(M1169,Role!$C$4:$D$5,2)</f>
        <v>Backup</v>
      </c>
    </row>
    <row r="1170" spans="1:14" x14ac:dyDescent="0.2">
      <c r="A1170">
        <f t="shared" ca="1" si="162"/>
        <v>82</v>
      </c>
      <c r="B1170">
        <f t="shared" ca="1" si="163"/>
        <v>111</v>
      </c>
      <c r="C1170">
        <f t="shared" ca="1" si="164"/>
        <v>6</v>
      </c>
      <c r="D1170">
        <f t="shared" ca="1" si="165"/>
        <v>1</v>
      </c>
      <c r="F1170" t="str">
        <f t="shared" ca="1" si="166"/>
        <v>TR82</v>
      </c>
      <c r="G1170" t="str">
        <f ca="1">VLOOKUP(F1170,Traders!$C$4:$E$103,2)</f>
        <v>Hilary Peacock</v>
      </c>
      <c r="H1170" t="str">
        <f ca="1">VLOOKUP(VLOOKUP(F1170,Traders!$C$4:$E$103,3),Desks!$C$4:$D1179,2)</f>
        <v>Desk 2</v>
      </c>
      <c r="I1170" t="str">
        <f t="shared" ca="1" si="167"/>
        <v>CL111</v>
      </c>
      <c r="J1170" t="str">
        <f t="shared" ca="1" si="168"/>
        <v>Client 111</v>
      </c>
      <c r="K1170" t="str">
        <f t="shared" ca="1" si="169"/>
        <v>MK6</v>
      </c>
      <c r="L1170" t="str">
        <f ca="1">VLOOKUP(K1170,Markets!$C$4:$D1179,2)</f>
        <v>Australia</v>
      </c>
      <c r="M1170" t="str">
        <f t="shared" ca="1" si="170"/>
        <v>RL1</v>
      </c>
      <c r="N1170" t="str">
        <f ca="1">VLOOKUP(M1170,Role!$C$4:$D$5,2)</f>
        <v>Backup</v>
      </c>
    </row>
    <row r="1171" spans="1:14" x14ac:dyDescent="0.2">
      <c r="A1171">
        <f t="shared" ca="1" si="162"/>
        <v>18</v>
      </c>
      <c r="B1171">
        <f t="shared" ca="1" si="163"/>
        <v>283</v>
      </c>
      <c r="C1171">
        <f t="shared" ca="1" si="164"/>
        <v>5</v>
      </c>
      <c r="D1171">
        <f t="shared" ca="1" si="165"/>
        <v>1</v>
      </c>
      <c r="F1171" t="str">
        <f t="shared" ca="1" si="166"/>
        <v>TR18</v>
      </c>
      <c r="G1171" t="str">
        <f ca="1">VLOOKUP(F1171,Traders!$C$4:$E$103,2)</f>
        <v>Daniel Dunkley</v>
      </c>
      <c r="H1171" t="str">
        <f ca="1">VLOOKUP(VLOOKUP(F1171,Traders!$C$4:$E$103,3),Desks!$C$4:$D1180,2)</f>
        <v>Desk 8</v>
      </c>
      <c r="I1171" t="str">
        <f t="shared" ca="1" si="167"/>
        <v>CL283</v>
      </c>
      <c r="J1171" t="str">
        <f t="shared" ca="1" si="168"/>
        <v>Client 283</v>
      </c>
      <c r="K1171" t="str">
        <f t="shared" ca="1" si="169"/>
        <v>MK5</v>
      </c>
      <c r="L1171" t="str">
        <f ca="1">VLOOKUP(K1171,Markets!$C$4:$D1180,2)</f>
        <v>Malaysia</v>
      </c>
      <c r="M1171" t="str">
        <f t="shared" ca="1" si="170"/>
        <v>RL1</v>
      </c>
      <c r="N1171" t="str">
        <f ca="1">VLOOKUP(M1171,Role!$C$4:$D$5,2)</f>
        <v>Backup</v>
      </c>
    </row>
    <row r="1172" spans="1:14" x14ac:dyDescent="0.2">
      <c r="A1172">
        <f t="shared" ca="1" si="162"/>
        <v>18</v>
      </c>
      <c r="B1172">
        <f t="shared" ca="1" si="163"/>
        <v>379</v>
      </c>
      <c r="C1172">
        <f t="shared" ca="1" si="164"/>
        <v>2</v>
      </c>
      <c r="D1172">
        <f t="shared" ca="1" si="165"/>
        <v>0</v>
      </c>
      <c r="F1172" t="str">
        <f t="shared" ca="1" si="166"/>
        <v>TR18</v>
      </c>
      <c r="G1172" t="str">
        <f ca="1">VLOOKUP(F1172,Traders!$C$4:$E$103,2)</f>
        <v>Daniel Dunkley</v>
      </c>
      <c r="H1172" t="str">
        <f ca="1">VLOOKUP(VLOOKUP(F1172,Traders!$C$4:$E$103,3),Desks!$C$4:$D1181,2)</f>
        <v>Desk 8</v>
      </c>
      <c r="I1172" t="str">
        <f t="shared" ca="1" si="167"/>
        <v>CL379</v>
      </c>
      <c r="J1172" t="str">
        <f t="shared" ca="1" si="168"/>
        <v>Client 379</v>
      </c>
      <c r="K1172" t="str">
        <f t="shared" ca="1" si="169"/>
        <v>MK2</v>
      </c>
      <c r="L1172" t="str">
        <f ca="1">VLOOKUP(K1172,Markets!$C$4:$D1181,2)</f>
        <v>China</v>
      </c>
      <c r="M1172" t="str">
        <f t="shared" ca="1" si="170"/>
        <v>RL0</v>
      </c>
      <c r="N1172" t="str">
        <f ca="1">VLOOKUP(M1172,Role!$C$4:$D$5,2)</f>
        <v>Primary</v>
      </c>
    </row>
    <row r="1173" spans="1:14" x14ac:dyDescent="0.2">
      <c r="A1173">
        <f t="shared" ca="1" si="162"/>
        <v>29</v>
      </c>
      <c r="B1173">
        <f t="shared" ca="1" si="163"/>
        <v>384</v>
      </c>
      <c r="C1173">
        <f t="shared" ca="1" si="164"/>
        <v>2</v>
      </c>
      <c r="D1173">
        <f t="shared" ca="1" si="165"/>
        <v>0</v>
      </c>
      <c r="F1173" t="str">
        <f t="shared" ca="1" si="166"/>
        <v>TR29</v>
      </c>
      <c r="G1173" t="str">
        <f ca="1">VLOOKUP(F1173,Traders!$C$4:$E$103,2)</f>
        <v>Amani Deleon</v>
      </c>
      <c r="H1173" t="str">
        <f ca="1">VLOOKUP(VLOOKUP(F1173,Traders!$C$4:$E$103,3),Desks!$C$4:$D1182,2)</f>
        <v>Desk 9</v>
      </c>
      <c r="I1173" t="str">
        <f t="shared" ca="1" si="167"/>
        <v>CL384</v>
      </c>
      <c r="J1173" t="str">
        <f t="shared" ca="1" si="168"/>
        <v>Client 384</v>
      </c>
      <c r="K1173" t="str">
        <f t="shared" ca="1" si="169"/>
        <v>MK2</v>
      </c>
      <c r="L1173" t="str">
        <f ca="1">VLOOKUP(K1173,Markets!$C$4:$D1182,2)</f>
        <v>China</v>
      </c>
      <c r="M1173" t="str">
        <f t="shared" ca="1" si="170"/>
        <v>RL0</v>
      </c>
      <c r="N1173" t="str">
        <f ca="1">VLOOKUP(M1173,Role!$C$4:$D$5,2)</f>
        <v>Primary</v>
      </c>
    </row>
    <row r="1174" spans="1:14" x14ac:dyDescent="0.2">
      <c r="A1174">
        <f t="shared" ca="1" si="162"/>
        <v>55</v>
      </c>
      <c r="B1174">
        <f t="shared" ca="1" si="163"/>
        <v>674</v>
      </c>
      <c r="C1174">
        <f t="shared" ca="1" si="164"/>
        <v>3</v>
      </c>
      <c r="D1174">
        <f t="shared" ca="1" si="165"/>
        <v>1</v>
      </c>
      <c r="F1174" t="str">
        <f t="shared" ca="1" si="166"/>
        <v>TR55</v>
      </c>
      <c r="G1174" t="str">
        <f ca="1">VLOOKUP(F1174,Traders!$C$4:$E$103,2)</f>
        <v>Kaya Knapp</v>
      </c>
      <c r="H1174" t="str">
        <f ca="1">VLOOKUP(VLOOKUP(F1174,Traders!$C$4:$E$103,3),Desks!$C$4:$D1183,2)</f>
        <v>Desk 5</v>
      </c>
      <c r="I1174" t="str">
        <f t="shared" ca="1" si="167"/>
        <v>CL674</v>
      </c>
      <c r="J1174" t="str">
        <f t="shared" ca="1" si="168"/>
        <v>Client 674</v>
      </c>
      <c r="K1174" t="str">
        <f t="shared" ca="1" si="169"/>
        <v>MK3</v>
      </c>
      <c r="L1174" t="str">
        <f ca="1">VLOOKUP(K1174,Markets!$C$4:$D1183,2)</f>
        <v>Singapore</v>
      </c>
      <c r="M1174" t="str">
        <f t="shared" ca="1" si="170"/>
        <v>RL1</v>
      </c>
      <c r="N1174" t="str">
        <f ca="1">VLOOKUP(M1174,Role!$C$4:$D$5,2)</f>
        <v>Backup</v>
      </c>
    </row>
    <row r="1175" spans="1:14" x14ac:dyDescent="0.2">
      <c r="A1175">
        <f t="shared" ca="1" si="162"/>
        <v>77</v>
      </c>
      <c r="B1175">
        <f t="shared" ca="1" si="163"/>
        <v>569</v>
      </c>
      <c r="C1175">
        <f t="shared" ca="1" si="164"/>
        <v>1</v>
      </c>
      <c r="D1175">
        <f t="shared" ca="1" si="165"/>
        <v>0</v>
      </c>
      <c r="F1175" t="str">
        <f t="shared" ca="1" si="166"/>
        <v>TR77</v>
      </c>
      <c r="G1175" t="str">
        <f ca="1">VLOOKUP(F1175,Traders!$C$4:$E$103,2)</f>
        <v>Maddox Morin</v>
      </c>
      <c r="H1175" t="str">
        <f ca="1">VLOOKUP(VLOOKUP(F1175,Traders!$C$4:$E$103,3),Desks!$C$4:$D1184,2)</f>
        <v>Desk 7</v>
      </c>
      <c r="I1175" t="str">
        <f t="shared" ca="1" si="167"/>
        <v>CL569</v>
      </c>
      <c r="J1175" t="str">
        <f t="shared" ca="1" si="168"/>
        <v>Client 569</v>
      </c>
      <c r="K1175" t="str">
        <f t="shared" ca="1" si="169"/>
        <v>MK1</v>
      </c>
      <c r="L1175" t="str">
        <f ca="1">VLOOKUP(K1175,Markets!$C$4:$D1184,2)</f>
        <v>Hong Kong</v>
      </c>
      <c r="M1175" t="str">
        <f t="shared" ca="1" si="170"/>
        <v>RL0</v>
      </c>
      <c r="N1175" t="str">
        <f ca="1">VLOOKUP(M1175,Role!$C$4:$D$5,2)</f>
        <v>Primary</v>
      </c>
    </row>
    <row r="1176" spans="1:14" x14ac:dyDescent="0.2">
      <c r="A1176">
        <f t="shared" ca="1" si="162"/>
        <v>81</v>
      </c>
      <c r="B1176">
        <f t="shared" ca="1" si="163"/>
        <v>788</v>
      </c>
      <c r="C1176">
        <f t="shared" ca="1" si="164"/>
        <v>4</v>
      </c>
      <c r="D1176">
        <f t="shared" ca="1" si="165"/>
        <v>1</v>
      </c>
      <c r="F1176" t="str">
        <f t="shared" ca="1" si="166"/>
        <v>TR81</v>
      </c>
      <c r="G1176" t="str">
        <f ca="1">VLOOKUP(F1176,Traders!$C$4:$E$103,2)</f>
        <v>Tariq Thorpe</v>
      </c>
      <c r="H1176" t="str">
        <f ca="1">VLOOKUP(VLOOKUP(F1176,Traders!$C$4:$E$103,3),Desks!$C$4:$D1185,2)</f>
        <v>Desk 1</v>
      </c>
      <c r="I1176" t="str">
        <f t="shared" ca="1" si="167"/>
        <v>CL788</v>
      </c>
      <c r="J1176" t="str">
        <f t="shared" ca="1" si="168"/>
        <v>Client 788</v>
      </c>
      <c r="K1176" t="str">
        <f t="shared" ca="1" si="169"/>
        <v>MK4</v>
      </c>
      <c r="L1176" t="str">
        <f ca="1">VLOOKUP(K1176,Markets!$C$4:$D1185,2)</f>
        <v>Korea</v>
      </c>
      <c r="M1176" t="str">
        <f t="shared" ca="1" si="170"/>
        <v>RL1</v>
      </c>
      <c r="N1176" t="str">
        <f ca="1">VLOOKUP(M1176,Role!$C$4:$D$5,2)</f>
        <v>Backup</v>
      </c>
    </row>
    <row r="1177" spans="1:14" x14ac:dyDescent="0.2">
      <c r="A1177">
        <f t="shared" ca="1" si="162"/>
        <v>22</v>
      </c>
      <c r="B1177">
        <f t="shared" ca="1" si="163"/>
        <v>407</v>
      </c>
      <c r="C1177">
        <f t="shared" ca="1" si="164"/>
        <v>6</v>
      </c>
      <c r="D1177">
        <f t="shared" ca="1" si="165"/>
        <v>0</v>
      </c>
      <c r="F1177" t="str">
        <f t="shared" ca="1" si="166"/>
        <v>TR22</v>
      </c>
      <c r="G1177" t="str">
        <f ca="1">VLOOKUP(F1177,Traders!$C$4:$E$103,2)</f>
        <v>Izzy Ramirez</v>
      </c>
      <c r="H1177" t="str">
        <f ca="1">VLOOKUP(VLOOKUP(F1177,Traders!$C$4:$E$103,3),Desks!$C$4:$D1186,2)</f>
        <v>Desk 2</v>
      </c>
      <c r="I1177" t="str">
        <f t="shared" ca="1" si="167"/>
        <v>CL407</v>
      </c>
      <c r="J1177" t="str">
        <f t="shared" ca="1" si="168"/>
        <v>Client 407</v>
      </c>
      <c r="K1177" t="str">
        <f t="shared" ca="1" si="169"/>
        <v>MK6</v>
      </c>
      <c r="L1177" t="str">
        <f ca="1">VLOOKUP(K1177,Markets!$C$4:$D1186,2)</f>
        <v>Australia</v>
      </c>
      <c r="M1177" t="str">
        <f t="shared" ca="1" si="170"/>
        <v>RL0</v>
      </c>
      <c r="N1177" t="str">
        <f ca="1">VLOOKUP(M1177,Role!$C$4:$D$5,2)</f>
        <v>Primary</v>
      </c>
    </row>
    <row r="1178" spans="1:14" x14ac:dyDescent="0.2">
      <c r="A1178">
        <f t="shared" ca="1" si="162"/>
        <v>18</v>
      </c>
      <c r="B1178">
        <f t="shared" ca="1" si="163"/>
        <v>287</v>
      </c>
      <c r="C1178">
        <f t="shared" ca="1" si="164"/>
        <v>1</v>
      </c>
      <c r="D1178">
        <f t="shared" ca="1" si="165"/>
        <v>1</v>
      </c>
      <c r="F1178" t="str">
        <f t="shared" ca="1" si="166"/>
        <v>TR18</v>
      </c>
      <c r="G1178" t="str">
        <f ca="1">VLOOKUP(F1178,Traders!$C$4:$E$103,2)</f>
        <v>Daniel Dunkley</v>
      </c>
      <c r="H1178" t="str">
        <f ca="1">VLOOKUP(VLOOKUP(F1178,Traders!$C$4:$E$103,3),Desks!$C$4:$D1187,2)</f>
        <v>Desk 8</v>
      </c>
      <c r="I1178" t="str">
        <f t="shared" ca="1" si="167"/>
        <v>CL287</v>
      </c>
      <c r="J1178" t="str">
        <f t="shared" ca="1" si="168"/>
        <v>Client 287</v>
      </c>
      <c r="K1178" t="str">
        <f t="shared" ca="1" si="169"/>
        <v>MK1</v>
      </c>
      <c r="L1178" t="str">
        <f ca="1">VLOOKUP(K1178,Markets!$C$4:$D1187,2)</f>
        <v>Hong Kong</v>
      </c>
      <c r="M1178" t="str">
        <f t="shared" ca="1" si="170"/>
        <v>RL1</v>
      </c>
      <c r="N1178" t="str">
        <f ca="1">VLOOKUP(M1178,Role!$C$4:$D$5,2)</f>
        <v>Backup</v>
      </c>
    </row>
    <row r="1179" spans="1:14" x14ac:dyDescent="0.2">
      <c r="A1179">
        <f t="shared" ca="1" si="162"/>
        <v>36</v>
      </c>
      <c r="B1179">
        <f t="shared" ca="1" si="163"/>
        <v>286</v>
      </c>
      <c r="C1179">
        <f t="shared" ca="1" si="164"/>
        <v>5</v>
      </c>
      <c r="D1179">
        <f t="shared" ca="1" si="165"/>
        <v>1</v>
      </c>
      <c r="F1179" t="str">
        <f t="shared" ca="1" si="166"/>
        <v>TR36</v>
      </c>
      <c r="G1179" t="str">
        <f ca="1">VLOOKUP(F1179,Traders!$C$4:$E$103,2)</f>
        <v>Shania Gilbert</v>
      </c>
      <c r="H1179" t="str">
        <f ca="1">VLOOKUP(VLOOKUP(F1179,Traders!$C$4:$E$103,3),Desks!$C$4:$D1188,2)</f>
        <v>Desk 6</v>
      </c>
      <c r="I1179" t="str">
        <f t="shared" ca="1" si="167"/>
        <v>CL286</v>
      </c>
      <c r="J1179" t="str">
        <f t="shared" ca="1" si="168"/>
        <v>Client 286</v>
      </c>
      <c r="K1179" t="str">
        <f t="shared" ca="1" si="169"/>
        <v>MK5</v>
      </c>
      <c r="L1179" t="str">
        <f ca="1">VLOOKUP(K1179,Markets!$C$4:$D1188,2)</f>
        <v>Malaysia</v>
      </c>
      <c r="M1179" t="str">
        <f t="shared" ca="1" si="170"/>
        <v>RL1</v>
      </c>
      <c r="N1179" t="str">
        <f ca="1">VLOOKUP(M1179,Role!$C$4:$D$5,2)</f>
        <v>Backup</v>
      </c>
    </row>
    <row r="1180" spans="1:14" x14ac:dyDescent="0.2">
      <c r="A1180">
        <f t="shared" ca="1" si="162"/>
        <v>36</v>
      </c>
      <c r="B1180">
        <f t="shared" ca="1" si="163"/>
        <v>425</v>
      </c>
      <c r="C1180">
        <f t="shared" ca="1" si="164"/>
        <v>2</v>
      </c>
      <c r="D1180">
        <f t="shared" ca="1" si="165"/>
        <v>1</v>
      </c>
      <c r="F1180" t="str">
        <f t="shared" ca="1" si="166"/>
        <v>TR36</v>
      </c>
      <c r="G1180" t="str">
        <f ca="1">VLOOKUP(F1180,Traders!$C$4:$E$103,2)</f>
        <v>Shania Gilbert</v>
      </c>
      <c r="H1180" t="str">
        <f ca="1">VLOOKUP(VLOOKUP(F1180,Traders!$C$4:$E$103,3),Desks!$C$4:$D1189,2)</f>
        <v>Desk 6</v>
      </c>
      <c r="I1180" t="str">
        <f t="shared" ca="1" si="167"/>
        <v>CL425</v>
      </c>
      <c r="J1180" t="str">
        <f t="shared" ca="1" si="168"/>
        <v>Client 425</v>
      </c>
      <c r="K1180" t="str">
        <f t="shared" ca="1" si="169"/>
        <v>MK2</v>
      </c>
      <c r="L1180" t="str">
        <f ca="1">VLOOKUP(K1180,Markets!$C$4:$D1189,2)</f>
        <v>China</v>
      </c>
      <c r="M1180" t="str">
        <f t="shared" ca="1" si="170"/>
        <v>RL1</v>
      </c>
      <c r="N1180" t="str">
        <f ca="1">VLOOKUP(M1180,Role!$C$4:$D$5,2)</f>
        <v>Backup</v>
      </c>
    </row>
    <row r="1181" spans="1:14" x14ac:dyDescent="0.2">
      <c r="A1181">
        <f t="shared" ca="1" si="162"/>
        <v>73</v>
      </c>
      <c r="B1181">
        <f t="shared" ca="1" si="163"/>
        <v>181</v>
      </c>
      <c r="C1181">
        <f t="shared" ca="1" si="164"/>
        <v>4</v>
      </c>
      <c r="D1181">
        <f t="shared" ca="1" si="165"/>
        <v>1</v>
      </c>
      <c r="F1181" t="str">
        <f t="shared" ca="1" si="166"/>
        <v>TR73</v>
      </c>
      <c r="G1181" t="str">
        <f ca="1">VLOOKUP(F1181,Traders!$C$4:$E$103,2)</f>
        <v>Bridie Bannister</v>
      </c>
      <c r="H1181" t="str">
        <f ca="1">VLOOKUP(VLOOKUP(F1181,Traders!$C$4:$E$103,3),Desks!$C$4:$D1190,2)</f>
        <v>Desk 3</v>
      </c>
      <c r="I1181" t="str">
        <f t="shared" ca="1" si="167"/>
        <v>CL181</v>
      </c>
      <c r="J1181" t="str">
        <f t="shared" ca="1" si="168"/>
        <v>Client 181</v>
      </c>
      <c r="K1181" t="str">
        <f t="shared" ca="1" si="169"/>
        <v>MK4</v>
      </c>
      <c r="L1181" t="str">
        <f ca="1">VLOOKUP(K1181,Markets!$C$4:$D1190,2)</f>
        <v>Korea</v>
      </c>
      <c r="M1181" t="str">
        <f t="shared" ca="1" si="170"/>
        <v>RL1</v>
      </c>
      <c r="N1181" t="str">
        <f ca="1">VLOOKUP(M1181,Role!$C$4:$D$5,2)</f>
        <v>Backup</v>
      </c>
    </row>
    <row r="1182" spans="1:14" x14ac:dyDescent="0.2">
      <c r="A1182">
        <f t="shared" ca="1" si="162"/>
        <v>75</v>
      </c>
      <c r="B1182">
        <f t="shared" ca="1" si="163"/>
        <v>573</v>
      </c>
      <c r="C1182">
        <f t="shared" ca="1" si="164"/>
        <v>3</v>
      </c>
      <c r="D1182">
        <f t="shared" ca="1" si="165"/>
        <v>0</v>
      </c>
      <c r="F1182" t="str">
        <f t="shared" ca="1" si="166"/>
        <v>TR75</v>
      </c>
      <c r="G1182" t="str">
        <f ca="1">VLOOKUP(F1182,Traders!$C$4:$E$103,2)</f>
        <v>Georgiana Park</v>
      </c>
      <c r="H1182" t="str">
        <f ca="1">VLOOKUP(VLOOKUP(F1182,Traders!$C$4:$E$103,3),Desks!$C$4:$D1191,2)</f>
        <v>Desk 5</v>
      </c>
      <c r="I1182" t="str">
        <f t="shared" ca="1" si="167"/>
        <v>CL573</v>
      </c>
      <c r="J1182" t="str">
        <f t="shared" ca="1" si="168"/>
        <v>Client 573</v>
      </c>
      <c r="K1182" t="str">
        <f t="shared" ca="1" si="169"/>
        <v>MK3</v>
      </c>
      <c r="L1182" t="str">
        <f ca="1">VLOOKUP(K1182,Markets!$C$4:$D1191,2)</f>
        <v>Singapore</v>
      </c>
      <c r="M1182" t="str">
        <f t="shared" ca="1" si="170"/>
        <v>RL0</v>
      </c>
      <c r="N1182" t="str">
        <f ca="1">VLOOKUP(M1182,Role!$C$4:$D$5,2)</f>
        <v>Primary</v>
      </c>
    </row>
    <row r="1183" spans="1:14" x14ac:dyDescent="0.2">
      <c r="A1183">
        <f t="shared" ca="1" si="162"/>
        <v>5</v>
      </c>
      <c r="B1183">
        <f t="shared" ca="1" si="163"/>
        <v>660</v>
      </c>
      <c r="C1183">
        <f t="shared" ca="1" si="164"/>
        <v>9</v>
      </c>
      <c r="D1183">
        <f t="shared" ca="1" si="165"/>
        <v>1</v>
      </c>
      <c r="F1183" t="str">
        <f t="shared" ca="1" si="166"/>
        <v>TR5</v>
      </c>
      <c r="G1183" t="str">
        <f ca="1">VLOOKUP(F1183,Traders!$C$4:$E$103,2)</f>
        <v>Amman Duncan</v>
      </c>
      <c r="H1183" t="str">
        <f ca="1">VLOOKUP(VLOOKUP(F1183,Traders!$C$4:$E$103,3),Desks!$C$4:$D1192,2)</f>
        <v>Desk 9</v>
      </c>
      <c r="I1183" t="str">
        <f t="shared" ca="1" si="167"/>
        <v>CL660</v>
      </c>
      <c r="J1183" t="str">
        <f t="shared" ca="1" si="168"/>
        <v>Client 660</v>
      </c>
      <c r="K1183" t="str">
        <f t="shared" ca="1" si="169"/>
        <v>MK9</v>
      </c>
      <c r="L1183" t="str">
        <f ca="1">VLOOKUP(K1183,Markets!$C$4:$D1192,2)</f>
        <v>New Zealand</v>
      </c>
      <c r="M1183" t="str">
        <f t="shared" ca="1" si="170"/>
        <v>RL1</v>
      </c>
      <c r="N1183" t="str">
        <f ca="1">VLOOKUP(M1183,Role!$C$4:$D$5,2)</f>
        <v>Backup</v>
      </c>
    </row>
    <row r="1184" spans="1:14" x14ac:dyDescent="0.2">
      <c r="A1184">
        <f t="shared" ca="1" si="162"/>
        <v>39</v>
      </c>
      <c r="B1184">
        <f t="shared" ca="1" si="163"/>
        <v>808</v>
      </c>
      <c r="C1184">
        <f t="shared" ca="1" si="164"/>
        <v>5</v>
      </c>
      <c r="D1184">
        <f t="shared" ca="1" si="165"/>
        <v>1</v>
      </c>
      <c r="F1184" t="str">
        <f t="shared" ca="1" si="166"/>
        <v>TR39</v>
      </c>
      <c r="G1184" t="str">
        <f ca="1">VLOOKUP(F1184,Traders!$C$4:$E$103,2)</f>
        <v>Colin Hodgson</v>
      </c>
      <c r="H1184" t="str">
        <f ca="1">VLOOKUP(VLOOKUP(F1184,Traders!$C$4:$E$103,3),Desks!$C$4:$D1193,2)</f>
        <v>Desk 9</v>
      </c>
      <c r="I1184" t="str">
        <f t="shared" ca="1" si="167"/>
        <v>CL808</v>
      </c>
      <c r="J1184" t="str">
        <f t="shared" ca="1" si="168"/>
        <v>Client 808</v>
      </c>
      <c r="K1184" t="str">
        <f t="shared" ca="1" si="169"/>
        <v>MK5</v>
      </c>
      <c r="L1184" t="str">
        <f ca="1">VLOOKUP(K1184,Markets!$C$4:$D1193,2)</f>
        <v>Malaysia</v>
      </c>
      <c r="M1184" t="str">
        <f t="shared" ca="1" si="170"/>
        <v>RL1</v>
      </c>
      <c r="N1184" t="str">
        <f ca="1">VLOOKUP(M1184,Role!$C$4:$D$5,2)</f>
        <v>Backup</v>
      </c>
    </row>
    <row r="1185" spans="1:14" x14ac:dyDescent="0.2">
      <c r="A1185">
        <f t="shared" ca="1" si="162"/>
        <v>17</v>
      </c>
      <c r="B1185">
        <f t="shared" ca="1" si="163"/>
        <v>390</v>
      </c>
      <c r="C1185">
        <f t="shared" ca="1" si="164"/>
        <v>7</v>
      </c>
      <c r="D1185">
        <f t="shared" ca="1" si="165"/>
        <v>0</v>
      </c>
      <c r="F1185" t="str">
        <f t="shared" ca="1" si="166"/>
        <v>TR17</v>
      </c>
      <c r="G1185" t="str">
        <f ca="1">VLOOKUP(F1185,Traders!$C$4:$E$103,2)</f>
        <v>Mazie Bruce</v>
      </c>
      <c r="H1185" t="str">
        <f ca="1">VLOOKUP(VLOOKUP(F1185,Traders!$C$4:$E$103,3),Desks!$C$4:$D1194,2)</f>
        <v>Desk 7</v>
      </c>
      <c r="I1185" t="str">
        <f t="shared" ca="1" si="167"/>
        <v>CL390</v>
      </c>
      <c r="J1185" t="str">
        <f t="shared" ca="1" si="168"/>
        <v>Client 390</v>
      </c>
      <c r="K1185" t="str">
        <f t="shared" ca="1" si="169"/>
        <v>MK7</v>
      </c>
      <c r="L1185" t="str">
        <f ca="1">VLOOKUP(K1185,Markets!$C$4:$D1194,2)</f>
        <v>Taiwan</v>
      </c>
      <c r="M1185" t="str">
        <f t="shared" ca="1" si="170"/>
        <v>RL0</v>
      </c>
      <c r="N1185" t="str">
        <f ca="1">VLOOKUP(M1185,Role!$C$4:$D$5,2)</f>
        <v>Primary</v>
      </c>
    </row>
    <row r="1186" spans="1:14" x14ac:dyDescent="0.2">
      <c r="A1186">
        <f t="shared" ca="1" si="162"/>
        <v>60</v>
      </c>
      <c r="B1186">
        <f t="shared" ca="1" si="163"/>
        <v>5</v>
      </c>
      <c r="C1186">
        <f t="shared" ca="1" si="164"/>
        <v>7</v>
      </c>
      <c r="D1186">
        <f t="shared" ca="1" si="165"/>
        <v>1</v>
      </c>
      <c r="F1186" t="str">
        <f t="shared" ca="1" si="166"/>
        <v>TR60</v>
      </c>
      <c r="G1186" t="str">
        <f ca="1">VLOOKUP(F1186,Traders!$C$4:$E$103,2)</f>
        <v>Brandan Hartman</v>
      </c>
      <c r="H1186" t="str">
        <f ca="1">VLOOKUP(VLOOKUP(F1186,Traders!$C$4:$E$103,3),Desks!$C$4:$D1195,2)</f>
        <v>Desk 0</v>
      </c>
      <c r="I1186" t="str">
        <f t="shared" ca="1" si="167"/>
        <v>CL5</v>
      </c>
      <c r="J1186" t="str">
        <f t="shared" ca="1" si="168"/>
        <v>Client 5</v>
      </c>
      <c r="K1186" t="str">
        <f t="shared" ca="1" si="169"/>
        <v>MK7</v>
      </c>
      <c r="L1186" t="str">
        <f ca="1">VLOOKUP(K1186,Markets!$C$4:$D1195,2)</f>
        <v>Taiwan</v>
      </c>
      <c r="M1186" t="str">
        <f t="shared" ca="1" si="170"/>
        <v>RL1</v>
      </c>
      <c r="N1186" t="str">
        <f ca="1">VLOOKUP(M1186,Role!$C$4:$D$5,2)</f>
        <v>Backup</v>
      </c>
    </row>
    <row r="1187" spans="1:14" x14ac:dyDescent="0.2">
      <c r="A1187">
        <f t="shared" ca="1" si="162"/>
        <v>50</v>
      </c>
      <c r="B1187">
        <f t="shared" ca="1" si="163"/>
        <v>545</v>
      </c>
      <c r="C1187">
        <f t="shared" ca="1" si="164"/>
        <v>8</v>
      </c>
      <c r="D1187">
        <f t="shared" ca="1" si="165"/>
        <v>0</v>
      </c>
      <c r="F1187" t="str">
        <f t="shared" ca="1" si="166"/>
        <v>TR50</v>
      </c>
      <c r="G1187" t="str">
        <f ca="1">VLOOKUP(F1187,Traders!$C$4:$E$103,2)</f>
        <v>Rhonda Dowling</v>
      </c>
      <c r="H1187" t="str">
        <f ca="1">VLOOKUP(VLOOKUP(F1187,Traders!$C$4:$E$103,3),Desks!$C$4:$D1196,2)</f>
        <v>Desk 0</v>
      </c>
      <c r="I1187" t="str">
        <f t="shared" ca="1" si="167"/>
        <v>CL545</v>
      </c>
      <c r="J1187" t="str">
        <f t="shared" ca="1" si="168"/>
        <v>Client 545</v>
      </c>
      <c r="K1187" t="str">
        <f t="shared" ca="1" si="169"/>
        <v>MK8</v>
      </c>
      <c r="L1187" t="str">
        <f ca="1">VLOOKUP(K1187,Markets!$C$4:$D1196,2)</f>
        <v>India</v>
      </c>
      <c r="M1187" t="str">
        <f t="shared" ca="1" si="170"/>
        <v>RL0</v>
      </c>
      <c r="N1187" t="str">
        <f ca="1">VLOOKUP(M1187,Role!$C$4:$D$5,2)</f>
        <v>Primary</v>
      </c>
    </row>
    <row r="1188" spans="1:14" x14ac:dyDescent="0.2">
      <c r="A1188">
        <f t="shared" ca="1" si="162"/>
        <v>44</v>
      </c>
      <c r="B1188">
        <f t="shared" ca="1" si="163"/>
        <v>584</v>
      </c>
      <c r="C1188">
        <f t="shared" ca="1" si="164"/>
        <v>8</v>
      </c>
      <c r="D1188">
        <f t="shared" ca="1" si="165"/>
        <v>0</v>
      </c>
      <c r="F1188" t="str">
        <f t="shared" ca="1" si="166"/>
        <v>TR44</v>
      </c>
      <c r="G1188" t="str">
        <f ca="1">VLOOKUP(F1188,Traders!$C$4:$E$103,2)</f>
        <v>Briony Franco</v>
      </c>
      <c r="H1188" t="str">
        <f ca="1">VLOOKUP(VLOOKUP(F1188,Traders!$C$4:$E$103,3),Desks!$C$4:$D1197,2)</f>
        <v>Desk 4</v>
      </c>
      <c r="I1188" t="str">
        <f t="shared" ca="1" si="167"/>
        <v>CL584</v>
      </c>
      <c r="J1188" t="str">
        <f t="shared" ca="1" si="168"/>
        <v>Client 584</v>
      </c>
      <c r="K1188" t="str">
        <f t="shared" ca="1" si="169"/>
        <v>MK8</v>
      </c>
      <c r="L1188" t="str">
        <f ca="1">VLOOKUP(K1188,Markets!$C$4:$D1197,2)</f>
        <v>India</v>
      </c>
      <c r="M1188" t="str">
        <f t="shared" ca="1" si="170"/>
        <v>RL0</v>
      </c>
      <c r="N1188" t="str">
        <f ca="1">VLOOKUP(M1188,Role!$C$4:$D$5,2)</f>
        <v>Primary</v>
      </c>
    </row>
    <row r="1189" spans="1:14" x14ac:dyDescent="0.2">
      <c r="A1189">
        <f t="shared" ca="1" si="162"/>
        <v>97</v>
      </c>
      <c r="B1189">
        <f t="shared" ca="1" si="163"/>
        <v>673</v>
      </c>
      <c r="C1189">
        <f t="shared" ca="1" si="164"/>
        <v>1</v>
      </c>
      <c r="D1189">
        <f t="shared" ca="1" si="165"/>
        <v>1</v>
      </c>
      <c r="F1189" t="str">
        <f t="shared" ca="1" si="166"/>
        <v>TR97</v>
      </c>
      <c r="G1189" t="str">
        <f ca="1">VLOOKUP(F1189,Traders!$C$4:$E$103,2)</f>
        <v>Samera Fritz</v>
      </c>
      <c r="H1189" t="str">
        <f ca="1">VLOOKUP(VLOOKUP(F1189,Traders!$C$4:$E$103,3),Desks!$C$4:$D1198,2)</f>
        <v>Desk 7</v>
      </c>
      <c r="I1189" t="str">
        <f t="shared" ca="1" si="167"/>
        <v>CL673</v>
      </c>
      <c r="J1189" t="str">
        <f t="shared" ca="1" si="168"/>
        <v>Client 673</v>
      </c>
      <c r="K1189" t="str">
        <f t="shared" ca="1" si="169"/>
        <v>MK1</v>
      </c>
      <c r="L1189" t="str">
        <f ca="1">VLOOKUP(K1189,Markets!$C$4:$D1198,2)</f>
        <v>Hong Kong</v>
      </c>
      <c r="M1189" t="str">
        <f t="shared" ca="1" si="170"/>
        <v>RL1</v>
      </c>
      <c r="N1189" t="str">
        <f ca="1">VLOOKUP(M1189,Role!$C$4:$D$5,2)</f>
        <v>Backup</v>
      </c>
    </row>
    <row r="1190" spans="1:14" x14ac:dyDescent="0.2">
      <c r="A1190">
        <f t="shared" ca="1" si="162"/>
        <v>91</v>
      </c>
      <c r="B1190">
        <f t="shared" ca="1" si="163"/>
        <v>508</v>
      </c>
      <c r="C1190">
        <f t="shared" ca="1" si="164"/>
        <v>4</v>
      </c>
      <c r="D1190">
        <f t="shared" ca="1" si="165"/>
        <v>1</v>
      </c>
      <c r="F1190" t="str">
        <f t="shared" ca="1" si="166"/>
        <v>TR91</v>
      </c>
      <c r="G1190" t="str">
        <f ca="1">VLOOKUP(F1190,Traders!$C$4:$E$103,2)</f>
        <v>Mateusz Maxwell</v>
      </c>
      <c r="H1190" t="str">
        <f ca="1">VLOOKUP(VLOOKUP(F1190,Traders!$C$4:$E$103,3),Desks!$C$4:$D1199,2)</f>
        <v>Desk 1</v>
      </c>
      <c r="I1190" t="str">
        <f t="shared" ca="1" si="167"/>
        <v>CL508</v>
      </c>
      <c r="J1190" t="str">
        <f t="shared" ca="1" si="168"/>
        <v>Client 508</v>
      </c>
      <c r="K1190" t="str">
        <f t="shared" ca="1" si="169"/>
        <v>MK4</v>
      </c>
      <c r="L1190" t="str">
        <f ca="1">VLOOKUP(K1190,Markets!$C$4:$D1199,2)</f>
        <v>Korea</v>
      </c>
      <c r="M1190" t="str">
        <f t="shared" ca="1" si="170"/>
        <v>RL1</v>
      </c>
      <c r="N1190" t="str">
        <f ca="1">VLOOKUP(M1190,Role!$C$4:$D$5,2)</f>
        <v>Backup</v>
      </c>
    </row>
    <row r="1191" spans="1:14" x14ac:dyDescent="0.2">
      <c r="A1191">
        <f t="shared" ca="1" si="162"/>
        <v>40</v>
      </c>
      <c r="B1191">
        <f t="shared" ca="1" si="163"/>
        <v>780</v>
      </c>
      <c r="C1191">
        <f t="shared" ca="1" si="164"/>
        <v>6</v>
      </c>
      <c r="D1191">
        <f t="shared" ca="1" si="165"/>
        <v>1</v>
      </c>
      <c r="F1191" t="str">
        <f t="shared" ca="1" si="166"/>
        <v>TR40</v>
      </c>
      <c r="G1191" t="str">
        <f ca="1">VLOOKUP(F1191,Traders!$C$4:$E$103,2)</f>
        <v>Elysia Zavala</v>
      </c>
      <c r="H1191" t="str">
        <f ca="1">VLOOKUP(VLOOKUP(F1191,Traders!$C$4:$E$103,3),Desks!$C$4:$D1200,2)</f>
        <v>Desk 0</v>
      </c>
      <c r="I1191" t="str">
        <f t="shared" ca="1" si="167"/>
        <v>CL780</v>
      </c>
      <c r="J1191" t="str">
        <f t="shared" ca="1" si="168"/>
        <v>Client 780</v>
      </c>
      <c r="K1191" t="str">
        <f t="shared" ca="1" si="169"/>
        <v>MK6</v>
      </c>
      <c r="L1191" t="str">
        <f ca="1">VLOOKUP(K1191,Markets!$C$4:$D1200,2)</f>
        <v>Australia</v>
      </c>
      <c r="M1191" t="str">
        <f t="shared" ca="1" si="170"/>
        <v>RL1</v>
      </c>
      <c r="N1191" t="str">
        <f ca="1">VLOOKUP(M1191,Role!$C$4:$D$5,2)</f>
        <v>Backup</v>
      </c>
    </row>
    <row r="1192" spans="1:14" x14ac:dyDescent="0.2">
      <c r="A1192">
        <f t="shared" ca="1" si="162"/>
        <v>32</v>
      </c>
      <c r="B1192">
        <f t="shared" ca="1" si="163"/>
        <v>253</v>
      </c>
      <c r="C1192">
        <f t="shared" ca="1" si="164"/>
        <v>6</v>
      </c>
      <c r="D1192">
        <f t="shared" ca="1" si="165"/>
        <v>1</v>
      </c>
      <c r="F1192" t="str">
        <f t="shared" ca="1" si="166"/>
        <v>TR32</v>
      </c>
      <c r="G1192" t="str">
        <f ca="1">VLOOKUP(F1192,Traders!$C$4:$E$103,2)</f>
        <v>Shyla Gomez</v>
      </c>
      <c r="H1192" t="str">
        <f ca="1">VLOOKUP(VLOOKUP(F1192,Traders!$C$4:$E$103,3),Desks!$C$4:$D1201,2)</f>
        <v>Desk 2</v>
      </c>
      <c r="I1192" t="str">
        <f t="shared" ca="1" si="167"/>
        <v>CL253</v>
      </c>
      <c r="J1192" t="str">
        <f t="shared" ca="1" si="168"/>
        <v>Client 253</v>
      </c>
      <c r="K1192" t="str">
        <f t="shared" ca="1" si="169"/>
        <v>MK6</v>
      </c>
      <c r="L1192" t="str">
        <f ca="1">VLOOKUP(K1192,Markets!$C$4:$D1201,2)</f>
        <v>Australia</v>
      </c>
      <c r="M1192" t="str">
        <f t="shared" ca="1" si="170"/>
        <v>RL1</v>
      </c>
      <c r="N1192" t="str">
        <f ca="1">VLOOKUP(M1192,Role!$C$4:$D$5,2)</f>
        <v>Backup</v>
      </c>
    </row>
    <row r="1193" spans="1:14" x14ac:dyDescent="0.2">
      <c r="A1193">
        <f t="shared" ca="1" si="162"/>
        <v>88</v>
      </c>
      <c r="B1193">
        <f t="shared" ca="1" si="163"/>
        <v>952</v>
      </c>
      <c r="C1193">
        <f t="shared" ca="1" si="164"/>
        <v>2</v>
      </c>
      <c r="D1193">
        <f t="shared" ca="1" si="165"/>
        <v>0</v>
      </c>
      <c r="F1193" t="str">
        <f t="shared" ca="1" si="166"/>
        <v>TR88</v>
      </c>
      <c r="G1193" t="str">
        <f ca="1">VLOOKUP(F1193,Traders!$C$4:$E$103,2)</f>
        <v>Enrico Mcarthur</v>
      </c>
      <c r="H1193" t="str">
        <f ca="1">VLOOKUP(VLOOKUP(F1193,Traders!$C$4:$E$103,3),Desks!$C$4:$D1202,2)</f>
        <v>Desk 8</v>
      </c>
      <c r="I1193" t="str">
        <f t="shared" ca="1" si="167"/>
        <v>CL952</v>
      </c>
      <c r="J1193" t="str">
        <f t="shared" ca="1" si="168"/>
        <v>Client 952</v>
      </c>
      <c r="K1193" t="str">
        <f t="shared" ca="1" si="169"/>
        <v>MK2</v>
      </c>
      <c r="L1193" t="str">
        <f ca="1">VLOOKUP(K1193,Markets!$C$4:$D1202,2)</f>
        <v>China</v>
      </c>
      <c r="M1193" t="str">
        <f t="shared" ca="1" si="170"/>
        <v>RL0</v>
      </c>
      <c r="N1193" t="str">
        <f ca="1">VLOOKUP(M1193,Role!$C$4:$D$5,2)</f>
        <v>Primary</v>
      </c>
    </row>
    <row r="1194" spans="1:14" x14ac:dyDescent="0.2">
      <c r="A1194">
        <f t="shared" ca="1" si="162"/>
        <v>51</v>
      </c>
      <c r="B1194">
        <f t="shared" ca="1" si="163"/>
        <v>490</v>
      </c>
      <c r="C1194">
        <f t="shared" ca="1" si="164"/>
        <v>7</v>
      </c>
      <c r="D1194">
        <f t="shared" ca="1" si="165"/>
        <v>1</v>
      </c>
      <c r="F1194" t="str">
        <f t="shared" ca="1" si="166"/>
        <v>TR51</v>
      </c>
      <c r="G1194" t="str">
        <f ca="1">VLOOKUP(F1194,Traders!$C$4:$E$103,2)</f>
        <v>Cynthia Davis</v>
      </c>
      <c r="H1194" t="str">
        <f ca="1">VLOOKUP(VLOOKUP(F1194,Traders!$C$4:$E$103,3),Desks!$C$4:$D1203,2)</f>
        <v>Desk 1</v>
      </c>
      <c r="I1194" t="str">
        <f t="shared" ca="1" si="167"/>
        <v>CL490</v>
      </c>
      <c r="J1194" t="str">
        <f t="shared" ca="1" si="168"/>
        <v>Client 490</v>
      </c>
      <c r="K1194" t="str">
        <f t="shared" ca="1" si="169"/>
        <v>MK7</v>
      </c>
      <c r="L1194" t="str">
        <f ca="1">VLOOKUP(K1194,Markets!$C$4:$D1203,2)</f>
        <v>Taiwan</v>
      </c>
      <c r="M1194" t="str">
        <f t="shared" ca="1" si="170"/>
        <v>RL1</v>
      </c>
      <c r="N1194" t="str">
        <f ca="1">VLOOKUP(M1194,Role!$C$4:$D$5,2)</f>
        <v>Backup</v>
      </c>
    </row>
    <row r="1195" spans="1:14" x14ac:dyDescent="0.2">
      <c r="A1195">
        <f t="shared" ca="1" si="162"/>
        <v>96</v>
      </c>
      <c r="B1195">
        <f t="shared" ca="1" si="163"/>
        <v>68</v>
      </c>
      <c r="C1195">
        <f t="shared" ca="1" si="164"/>
        <v>4</v>
      </c>
      <c r="D1195">
        <f t="shared" ca="1" si="165"/>
        <v>1</v>
      </c>
      <c r="F1195" t="str">
        <f t="shared" ca="1" si="166"/>
        <v>TR96</v>
      </c>
      <c r="G1195" t="str">
        <f ca="1">VLOOKUP(F1195,Traders!$C$4:$E$103,2)</f>
        <v>Faiza Thornton</v>
      </c>
      <c r="H1195" t="str">
        <f ca="1">VLOOKUP(VLOOKUP(F1195,Traders!$C$4:$E$103,3),Desks!$C$4:$D1204,2)</f>
        <v>Desk 6</v>
      </c>
      <c r="I1195" t="str">
        <f t="shared" ca="1" si="167"/>
        <v>CL68</v>
      </c>
      <c r="J1195" t="str">
        <f t="shared" ca="1" si="168"/>
        <v>Client 68</v>
      </c>
      <c r="K1195" t="str">
        <f t="shared" ca="1" si="169"/>
        <v>MK4</v>
      </c>
      <c r="L1195" t="str">
        <f ca="1">VLOOKUP(K1195,Markets!$C$4:$D1204,2)</f>
        <v>Korea</v>
      </c>
      <c r="M1195" t="str">
        <f t="shared" ca="1" si="170"/>
        <v>RL1</v>
      </c>
      <c r="N1195" t="str">
        <f ca="1">VLOOKUP(M1195,Role!$C$4:$D$5,2)</f>
        <v>Backup</v>
      </c>
    </row>
    <row r="1196" spans="1:14" x14ac:dyDescent="0.2">
      <c r="A1196">
        <f t="shared" ca="1" si="162"/>
        <v>37</v>
      </c>
      <c r="B1196">
        <f t="shared" ca="1" si="163"/>
        <v>812</v>
      </c>
      <c r="C1196">
        <f t="shared" ca="1" si="164"/>
        <v>0</v>
      </c>
      <c r="D1196">
        <f t="shared" ca="1" si="165"/>
        <v>0</v>
      </c>
      <c r="F1196" t="str">
        <f t="shared" ca="1" si="166"/>
        <v>TR37</v>
      </c>
      <c r="G1196" t="str">
        <f ca="1">VLOOKUP(F1196,Traders!$C$4:$E$103,2)</f>
        <v>Katelyn Nelson</v>
      </c>
      <c r="H1196" t="str">
        <f ca="1">VLOOKUP(VLOOKUP(F1196,Traders!$C$4:$E$103,3),Desks!$C$4:$D1205,2)</f>
        <v>Desk 7</v>
      </c>
      <c r="I1196" t="str">
        <f t="shared" ca="1" si="167"/>
        <v>CL812</v>
      </c>
      <c r="J1196" t="str">
        <f t="shared" ca="1" si="168"/>
        <v>Client 812</v>
      </c>
      <c r="K1196" t="str">
        <f t="shared" ca="1" si="169"/>
        <v>MK0</v>
      </c>
      <c r="L1196" t="str">
        <f ca="1">VLOOKUP(K1196,Markets!$C$4:$D1205,2)</f>
        <v>Japan</v>
      </c>
      <c r="M1196" t="str">
        <f t="shared" ca="1" si="170"/>
        <v>RL0</v>
      </c>
      <c r="N1196" t="str">
        <f ca="1">VLOOKUP(M1196,Role!$C$4:$D$5,2)</f>
        <v>Primary</v>
      </c>
    </row>
    <row r="1197" spans="1:14" x14ac:dyDescent="0.2">
      <c r="A1197">
        <f t="shared" ca="1" si="162"/>
        <v>84</v>
      </c>
      <c r="B1197">
        <f t="shared" ca="1" si="163"/>
        <v>300</v>
      </c>
      <c r="C1197">
        <f t="shared" ca="1" si="164"/>
        <v>2</v>
      </c>
      <c r="D1197">
        <f t="shared" ca="1" si="165"/>
        <v>1</v>
      </c>
      <c r="F1197" t="str">
        <f t="shared" ca="1" si="166"/>
        <v>TR84</v>
      </c>
      <c r="G1197" t="str">
        <f ca="1">VLOOKUP(F1197,Traders!$C$4:$E$103,2)</f>
        <v>Poppy-Rose Davison</v>
      </c>
      <c r="H1197" t="str">
        <f ca="1">VLOOKUP(VLOOKUP(F1197,Traders!$C$4:$E$103,3),Desks!$C$4:$D1206,2)</f>
        <v>Desk 4</v>
      </c>
      <c r="I1197" t="str">
        <f t="shared" ca="1" si="167"/>
        <v>CL300</v>
      </c>
      <c r="J1197" t="str">
        <f t="shared" ca="1" si="168"/>
        <v>Client 300</v>
      </c>
      <c r="K1197" t="str">
        <f t="shared" ca="1" si="169"/>
        <v>MK2</v>
      </c>
      <c r="L1197" t="str">
        <f ca="1">VLOOKUP(K1197,Markets!$C$4:$D1206,2)</f>
        <v>China</v>
      </c>
      <c r="M1197" t="str">
        <f t="shared" ca="1" si="170"/>
        <v>RL1</v>
      </c>
      <c r="N1197" t="str">
        <f ca="1">VLOOKUP(M1197,Role!$C$4:$D$5,2)</f>
        <v>Backup</v>
      </c>
    </row>
    <row r="1198" spans="1:14" x14ac:dyDescent="0.2">
      <c r="A1198">
        <f t="shared" ca="1" si="162"/>
        <v>99</v>
      </c>
      <c r="B1198">
        <f t="shared" ca="1" si="163"/>
        <v>512</v>
      </c>
      <c r="C1198">
        <f t="shared" ca="1" si="164"/>
        <v>6</v>
      </c>
      <c r="D1198">
        <f t="shared" ca="1" si="165"/>
        <v>1</v>
      </c>
      <c r="F1198" t="str">
        <f t="shared" ca="1" si="166"/>
        <v>TR99</v>
      </c>
      <c r="G1198" t="str">
        <f ca="1">VLOOKUP(F1198,Traders!$C$4:$E$103,2)</f>
        <v>Keeleigh Mosley</v>
      </c>
      <c r="H1198" t="str">
        <f ca="1">VLOOKUP(VLOOKUP(F1198,Traders!$C$4:$E$103,3),Desks!$C$4:$D1207,2)</f>
        <v>Desk 9</v>
      </c>
      <c r="I1198" t="str">
        <f t="shared" ca="1" si="167"/>
        <v>CL512</v>
      </c>
      <c r="J1198" t="str">
        <f t="shared" ca="1" si="168"/>
        <v>Client 512</v>
      </c>
      <c r="K1198" t="str">
        <f t="shared" ca="1" si="169"/>
        <v>MK6</v>
      </c>
      <c r="L1198" t="str">
        <f ca="1">VLOOKUP(K1198,Markets!$C$4:$D1207,2)</f>
        <v>Australia</v>
      </c>
      <c r="M1198" t="str">
        <f t="shared" ca="1" si="170"/>
        <v>RL1</v>
      </c>
      <c r="N1198" t="str">
        <f ca="1">VLOOKUP(M1198,Role!$C$4:$D$5,2)</f>
        <v>Backup</v>
      </c>
    </row>
    <row r="1199" spans="1:14" x14ac:dyDescent="0.2">
      <c r="A1199">
        <f t="shared" ca="1" si="162"/>
        <v>85</v>
      </c>
      <c r="B1199">
        <f t="shared" ca="1" si="163"/>
        <v>260</v>
      </c>
      <c r="C1199">
        <f t="shared" ca="1" si="164"/>
        <v>5</v>
      </c>
      <c r="D1199">
        <f t="shared" ca="1" si="165"/>
        <v>0</v>
      </c>
      <c r="F1199" t="str">
        <f t="shared" ca="1" si="166"/>
        <v>TR85</v>
      </c>
      <c r="G1199" t="str">
        <f ca="1">VLOOKUP(F1199,Traders!$C$4:$E$103,2)</f>
        <v>Conor Castillo</v>
      </c>
      <c r="H1199" t="str">
        <f ca="1">VLOOKUP(VLOOKUP(F1199,Traders!$C$4:$E$103,3),Desks!$C$4:$D1208,2)</f>
        <v>Desk 5</v>
      </c>
      <c r="I1199" t="str">
        <f t="shared" ca="1" si="167"/>
        <v>CL260</v>
      </c>
      <c r="J1199" t="str">
        <f t="shared" ca="1" si="168"/>
        <v>Client 260</v>
      </c>
      <c r="K1199" t="str">
        <f t="shared" ca="1" si="169"/>
        <v>MK5</v>
      </c>
      <c r="L1199" t="str">
        <f ca="1">VLOOKUP(K1199,Markets!$C$4:$D1208,2)</f>
        <v>Malaysia</v>
      </c>
      <c r="M1199" t="str">
        <f t="shared" ca="1" si="170"/>
        <v>RL0</v>
      </c>
      <c r="N1199" t="str">
        <f ca="1">VLOOKUP(M1199,Role!$C$4:$D$5,2)</f>
        <v>Primary</v>
      </c>
    </row>
    <row r="1200" spans="1:14" x14ac:dyDescent="0.2">
      <c r="A1200">
        <f t="shared" ca="1" si="162"/>
        <v>95</v>
      </c>
      <c r="B1200">
        <f t="shared" ca="1" si="163"/>
        <v>12</v>
      </c>
      <c r="C1200">
        <f t="shared" ca="1" si="164"/>
        <v>1</v>
      </c>
      <c r="D1200">
        <f t="shared" ca="1" si="165"/>
        <v>1</v>
      </c>
      <c r="F1200" t="str">
        <f t="shared" ca="1" si="166"/>
        <v>TR95</v>
      </c>
      <c r="G1200" t="str">
        <f ca="1">VLOOKUP(F1200,Traders!$C$4:$E$103,2)</f>
        <v>Alara Richards</v>
      </c>
      <c r="H1200" t="str">
        <f ca="1">VLOOKUP(VLOOKUP(F1200,Traders!$C$4:$E$103,3),Desks!$C$4:$D1209,2)</f>
        <v>Desk 5</v>
      </c>
      <c r="I1200" t="str">
        <f t="shared" ca="1" si="167"/>
        <v>CL12</v>
      </c>
      <c r="J1200" t="str">
        <f t="shared" ca="1" si="168"/>
        <v>Client 12</v>
      </c>
      <c r="K1200" t="str">
        <f t="shared" ca="1" si="169"/>
        <v>MK1</v>
      </c>
      <c r="L1200" t="str">
        <f ca="1">VLOOKUP(K1200,Markets!$C$4:$D1209,2)</f>
        <v>Hong Kong</v>
      </c>
      <c r="M1200" t="str">
        <f t="shared" ca="1" si="170"/>
        <v>RL1</v>
      </c>
      <c r="N1200" t="str">
        <f ca="1">VLOOKUP(M1200,Role!$C$4:$D$5,2)</f>
        <v>Backup</v>
      </c>
    </row>
    <row r="1201" spans="1:14" x14ac:dyDescent="0.2">
      <c r="A1201">
        <f t="shared" ca="1" si="162"/>
        <v>97</v>
      </c>
      <c r="B1201">
        <f t="shared" ca="1" si="163"/>
        <v>882</v>
      </c>
      <c r="C1201">
        <f t="shared" ca="1" si="164"/>
        <v>4</v>
      </c>
      <c r="D1201">
        <f t="shared" ca="1" si="165"/>
        <v>1</v>
      </c>
      <c r="F1201" t="str">
        <f t="shared" ca="1" si="166"/>
        <v>TR97</v>
      </c>
      <c r="G1201" t="str">
        <f ca="1">VLOOKUP(F1201,Traders!$C$4:$E$103,2)</f>
        <v>Samera Fritz</v>
      </c>
      <c r="H1201" t="str">
        <f ca="1">VLOOKUP(VLOOKUP(F1201,Traders!$C$4:$E$103,3),Desks!$C$4:$D1210,2)</f>
        <v>Desk 7</v>
      </c>
      <c r="I1201" t="str">
        <f t="shared" ca="1" si="167"/>
        <v>CL882</v>
      </c>
      <c r="J1201" t="str">
        <f t="shared" ca="1" si="168"/>
        <v>Client 882</v>
      </c>
      <c r="K1201" t="str">
        <f t="shared" ca="1" si="169"/>
        <v>MK4</v>
      </c>
      <c r="L1201" t="str">
        <f ca="1">VLOOKUP(K1201,Markets!$C$4:$D1210,2)</f>
        <v>Korea</v>
      </c>
      <c r="M1201" t="str">
        <f t="shared" ca="1" si="170"/>
        <v>RL1</v>
      </c>
      <c r="N1201" t="str">
        <f ca="1">VLOOKUP(M1201,Role!$C$4:$D$5,2)</f>
        <v>Backup</v>
      </c>
    </row>
    <row r="1202" spans="1:14" x14ac:dyDescent="0.2">
      <c r="A1202">
        <f t="shared" ca="1" si="162"/>
        <v>60</v>
      </c>
      <c r="B1202">
        <f t="shared" ca="1" si="163"/>
        <v>694</v>
      </c>
      <c r="C1202">
        <f t="shared" ca="1" si="164"/>
        <v>3</v>
      </c>
      <c r="D1202">
        <f t="shared" ca="1" si="165"/>
        <v>1</v>
      </c>
      <c r="F1202" t="str">
        <f t="shared" ca="1" si="166"/>
        <v>TR60</v>
      </c>
      <c r="G1202" t="str">
        <f ca="1">VLOOKUP(F1202,Traders!$C$4:$E$103,2)</f>
        <v>Brandan Hartman</v>
      </c>
      <c r="H1202" t="str">
        <f ca="1">VLOOKUP(VLOOKUP(F1202,Traders!$C$4:$E$103,3),Desks!$C$4:$D1211,2)</f>
        <v>Desk 0</v>
      </c>
      <c r="I1202" t="str">
        <f t="shared" ca="1" si="167"/>
        <v>CL694</v>
      </c>
      <c r="J1202" t="str">
        <f t="shared" ca="1" si="168"/>
        <v>Client 694</v>
      </c>
      <c r="K1202" t="str">
        <f t="shared" ca="1" si="169"/>
        <v>MK3</v>
      </c>
      <c r="L1202" t="str">
        <f ca="1">VLOOKUP(K1202,Markets!$C$4:$D1211,2)</f>
        <v>Singapore</v>
      </c>
      <c r="M1202" t="str">
        <f t="shared" ca="1" si="170"/>
        <v>RL1</v>
      </c>
      <c r="N1202" t="str">
        <f ca="1">VLOOKUP(M1202,Role!$C$4:$D$5,2)</f>
        <v>Backup</v>
      </c>
    </row>
    <row r="1203" spans="1:14" x14ac:dyDescent="0.2">
      <c r="A1203">
        <f t="shared" ca="1" si="162"/>
        <v>0</v>
      </c>
      <c r="B1203">
        <f t="shared" ca="1" si="163"/>
        <v>765</v>
      </c>
      <c r="C1203">
        <f t="shared" ca="1" si="164"/>
        <v>6</v>
      </c>
      <c r="D1203">
        <f t="shared" ca="1" si="165"/>
        <v>0</v>
      </c>
      <c r="F1203" t="str">
        <f t="shared" ca="1" si="166"/>
        <v>TR0</v>
      </c>
      <c r="G1203" t="str">
        <f ca="1">VLOOKUP(F1203,Traders!$C$4:$E$103,2)</f>
        <v>Sahar Shea</v>
      </c>
      <c r="H1203" t="str">
        <f ca="1">VLOOKUP(VLOOKUP(F1203,Traders!$C$4:$E$103,3),Desks!$C$4:$D1212,2)</f>
        <v>Desk 0</v>
      </c>
      <c r="I1203" t="str">
        <f t="shared" ca="1" si="167"/>
        <v>CL765</v>
      </c>
      <c r="J1203" t="str">
        <f t="shared" ca="1" si="168"/>
        <v>Client 765</v>
      </c>
      <c r="K1203" t="str">
        <f t="shared" ca="1" si="169"/>
        <v>MK6</v>
      </c>
      <c r="L1203" t="str">
        <f ca="1">VLOOKUP(K1203,Markets!$C$4:$D1212,2)</f>
        <v>Australia</v>
      </c>
      <c r="M1203" t="str">
        <f t="shared" ca="1" si="170"/>
        <v>RL0</v>
      </c>
      <c r="N1203" t="str">
        <f ca="1">VLOOKUP(M1203,Role!$C$4:$D$5,2)</f>
        <v>Primary</v>
      </c>
    </row>
    <row r="1204" spans="1:14" x14ac:dyDescent="0.2">
      <c r="A1204">
        <f t="shared" ca="1" si="162"/>
        <v>94</v>
      </c>
      <c r="B1204">
        <f t="shared" ca="1" si="163"/>
        <v>348</v>
      </c>
      <c r="C1204">
        <f t="shared" ca="1" si="164"/>
        <v>0</v>
      </c>
      <c r="D1204">
        <f t="shared" ca="1" si="165"/>
        <v>1</v>
      </c>
      <c r="F1204" t="str">
        <f t="shared" ca="1" si="166"/>
        <v>TR94</v>
      </c>
      <c r="G1204" t="str">
        <f ca="1">VLOOKUP(F1204,Traders!$C$4:$E$103,2)</f>
        <v>Nabil Holcomb</v>
      </c>
      <c r="H1204" t="str">
        <f ca="1">VLOOKUP(VLOOKUP(F1204,Traders!$C$4:$E$103,3),Desks!$C$4:$D1213,2)</f>
        <v>Desk 4</v>
      </c>
      <c r="I1204" t="str">
        <f t="shared" ca="1" si="167"/>
        <v>CL348</v>
      </c>
      <c r="J1204" t="str">
        <f t="shared" ca="1" si="168"/>
        <v>Client 348</v>
      </c>
      <c r="K1204" t="str">
        <f t="shared" ca="1" si="169"/>
        <v>MK0</v>
      </c>
      <c r="L1204" t="str">
        <f ca="1">VLOOKUP(K1204,Markets!$C$4:$D1213,2)</f>
        <v>Japan</v>
      </c>
      <c r="M1204" t="str">
        <f t="shared" ca="1" si="170"/>
        <v>RL1</v>
      </c>
      <c r="N1204" t="str">
        <f ca="1">VLOOKUP(M1204,Role!$C$4:$D$5,2)</f>
        <v>Backup</v>
      </c>
    </row>
    <row r="1205" spans="1:14" x14ac:dyDescent="0.2">
      <c r="A1205">
        <f t="shared" ca="1" si="162"/>
        <v>50</v>
      </c>
      <c r="B1205">
        <f t="shared" ca="1" si="163"/>
        <v>864</v>
      </c>
      <c r="C1205">
        <f t="shared" ca="1" si="164"/>
        <v>1</v>
      </c>
      <c r="D1205">
        <f t="shared" ca="1" si="165"/>
        <v>1</v>
      </c>
      <c r="F1205" t="str">
        <f t="shared" ca="1" si="166"/>
        <v>TR50</v>
      </c>
      <c r="G1205" t="str">
        <f ca="1">VLOOKUP(F1205,Traders!$C$4:$E$103,2)</f>
        <v>Rhonda Dowling</v>
      </c>
      <c r="H1205" t="str">
        <f ca="1">VLOOKUP(VLOOKUP(F1205,Traders!$C$4:$E$103,3),Desks!$C$4:$D1214,2)</f>
        <v>Desk 0</v>
      </c>
      <c r="I1205" t="str">
        <f t="shared" ca="1" si="167"/>
        <v>CL864</v>
      </c>
      <c r="J1205" t="str">
        <f t="shared" ca="1" si="168"/>
        <v>Client 864</v>
      </c>
      <c r="K1205" t="str">
        <f t="shared" ca="1" si="169"/>
        <v>MK1</v>
      </c>
      <c r="L1205" t="str">
        <f ca="1">VLOOKUP(K1205,Markets!$C$4:$D1214,2)</f>
        <v>Hong Kong</v>
      </c>
      <c r="M1205" t="str">
        <f t="shared" ca="1" si="170"/>
        <v>RL1</v>
      </c>
      <c r="N1205" t="str">
        <f ca="1">VLOOKUP(M1205,Role!$C$4:$D$5,2)</f>
        <v>Backup</v>
      </c>
    </row>
    <row r="1206" spans="1:14" x14ac:dyDescent="0.2">
      <c r="A1206">
        <f t="shared" ca="1" si="162"/>
        <v>18</v>
      </c>
      <c r="B1206">
        <f t="shared" ca="1" si="163"/>
        <v>885</v>
      </c>
      <c r="C1206">
        <f t="shared" ca="1" si="164"/>
        <v>3</v>
      </c>
      <c r="D1206">
        <f t="shared" ca="1" si="165"/>
        <v>1</v>
      </c>
      <c r="F1206" t="str">
        <f t="shared" ca="1" si="166"/>
        <v>TR18</v>
      </c>
      <c r="G1206" t="str">
        <f ca="1">VLOOKUP(F1206,Traders!$C$4:$E$103,2)</f>
        <v>Daniel Dunkley</v>
      </c>
      <c r="H1206" t="str">
        <f ca="1">VLOOKUP(VLOOKUP(F1206,Traders!$C$4:$E$103,3),Desks!$C$4:$D1215,2)</f>
        <v>Desk 8</v>
      </c>
      <c r="I1206" t="str">
        <f t="shared" ca="1" si="167"/>
        <v>CL885</v>
      </c>
      <c r="J1206" t="str">
        <f t="shared" ca="1" si="168"/>
        <v>Client 885</v>
      </c>
      <c r="K1206" t="str">
        <f t="shared" ca="1" si="169"/>
        <v>MK3</v>
      </c>
      <c r="L1206" t="str">
        <f ca="1">VLOOKUP(K1206,Markets!$C$4:$D1215,2)</f>
        <v>Singapore</v>
      </c>
      <c r="M1206" t="str">
        <f t="shared" ca="1" si="170"/>
        <v>RL1</v>
      </c>
      <c r="N1206" t="str">
        <f ca="1">VLOOKUP(M1206,Role!$C$4:$D$5,2)</f>
        <v>Backup</v>
      </c>
    </row>
    <row r="1207" spans="1:14" x14ac:dyDescent="0.2">
      <c r="A1207">
        <f t="shared" ca="1" si="162"/>
        <v>17</v>
      </c>
      <c r="B1207">
        <f t="shared" ca="1" si="163"/>
        <v>223</v>
      </c>
      <c r="C1207">
        <f t="shared" ca="1" si="164"/>
        <v>4</v>
      </c>
      <c r="D1207">
        <f t="shared" ca="1" si="165"/>
        <v>1</v>
      </c>
      <c r="F1207" t="str">
        <f t="shared" ca="1" si="166"/>
        <v>TR17</v>
      </c>
      <c r="G1207" t="str">
        <f ca="1">VLOOKUP(F1207,Traders!$C$4:$E$103,2)</f>
        <v>Mazie Bruce</v>
      </c>
      <c r="H1207" t="str">
        <f ca="1">VLOOKUP(VLOOKUP(F1207,Traders!$C$4:$E$103,3),Desks!$C$4:$D1216,2)</f>
        <v>Desk 7</v>
      </c>
      <c r="I1207" t="str">
        <f t="shared" ca="1" si="167"/>
        <v>CL223</v>
      </c>
      <c r="J1207" t="str">
        <f t="shared" ca="1" si="168"/>
        <v>Client 223</v>
      </c>
      <c r="K1207" t="str">
        <f t="shared" ca="1" si="169"/>
        <v>MK4</v>
      </c>
      <c r="L1207" t="str">
        <f ca="1">VLOOKUP(K1207,Markets!$C$4:$D1216,2)</f>
        <v>Korea</v>
      </c>
      <c r="M1207" t="str">
        <f t="shared" ca="1" si="170"/>
        <v>RL1</v>
      </c>
      <c r="N1207" t="str">
        <f ca="1">VLOOKUP(M1207,Role!$C$4:$D$5,2)</f>
        <v>Backup</v>
      </c>
    </row>
    <row r="1208" spans="1:14" x14ac:dyDescent="0.2">
      <c r="A1208">
        <f t="shared" ca="1" si="162"/>
        <v>2</v>
      </c>
      <c r="B1208">
        <f t="shared" ca="1" si="163"/>
        <v>993</v>
      </c>
      <c r="C1208">
        <f t="shared" ca="1" si="164"/>
        <v>0</v>
      </c>
      <c r="D1208">
        <f t="shared" ca="1" si="165"/>
        <v>0</v>
      </c>
      <c r="F1208" t="str">
        <f t="shared" ca="1" si="166"/>
        <v>TR2</v>
      </c>
      <c r="G1208" t="str">
        <f ca="1">VLOOKUP(F1208,Traders!$C$4:$E$103,2)</f>
        <v>Kain Bassett</v>
      </c>
      <c r="H1208" t="str">
        <f ca="1">VLOOKUP(VLOOKUP(F1208,Traders!$C$4:$E$103,3),Desks!$C$4:$D1217,2)</f>
        <v>Desk 9</v>
      </c>
      <c r="I1208" t="str">
        <f t="shared" ca="1" si="167"/>
        <v>CL993</v>
      </c>
      <c r="J1208" t="str">
        <f t="shared" ca="1" si="168"/>
        <v>Client 993</v>
      </c>
      <c r="K1208" t="str">
        <f t="shared" ca="1" si="169"/>
        <v>MK0</v>
      </c>
      <c r="L1208" t="str">
        <f ca="1">VLOOKUP(K1208,Markets!$C$4:$D1217,2)</f>
        <v>Japan</v>
      </c>
      <c r="M1208" t="str">
        <f t="shared" ca="1" si="170"/>
        <v>RL0</v>
      </c>
      <c r="N1208" t="str">
        <f ca="1">VLOOKUP(M1208,Role!$C$4:$D$5,2)</f>
        <v>Primary</v>
      </c>
    </row>
    <row r="1209" spans="1:14" x14ac:dyDescent="0.2">
      <c r="A1209">
        <f t="shared" ca="1" si="162"/>
        <v>15</v>
      </c>
      <c r="B1209">
        <f t="shared" ca="1" si="163"/>
        <v>499</v>
      </c>
      <c r="C1209">
        <f t="shared" ca="1" si="164"/>
        <v>7</v>
      </c>
      <c r="D1209">
        <f t="shared" ca="1" si="165"/>
        <v>1</v>
      </c>
      <c r="F1209" t="str">
        <f t="shared" ca="1" si="166"/>
        <v>TR15</v>
      </c>
      <c r="G1209" t="str">
        <f ca="1">VLOOKUP(F1209,Traders!$C$4:$E$103,2)</f>
        <v>Syed Galvan</v>
      </c>
      <c r="H1209" t="str">
        <f ca="1">VLOOKUP(VLOOKUP(F1209,Traders!$C$4:$E$103,3),Desks!$C$4:$D1218,2)</f>
        <v>Desk 5</v>
      </c>
      <c r="I1209" t="str">
        <f t="shared" ca="1" si="167"/>
        <v>CL499</v>
      </c>
      <c r="J1209" t="str">
        <f t="shared" ca="1" si="168"/>
        <v>Client 499</v>
      </c>
      <c r="K1209" t="str">
        <f t="shared" ca="1" si="169"/>
        <v>MK7</v>
      </c>
      <c r="L1209" t="str">
        <f ca="1">VLOOKUP(K1209,Markets!$C$4:$D1218,2)</f>
        <v>Taiwan</v>
      </c>
      <c r="M1209" t="str">
        <f t="shared" ca="1" si="170"/>
        <v>RL1</v>
      </c>
      <c r="N1209" t="str">
        <f ca="1">VLOOKUP(M1209,Role!$C$4:$D$5,2)</f>
        <v>Backup</v>
      </c>
    </row>
    <row r="1210" spans="1:14" x14ac:dyDescent="0.2">
      <c r="A1210">
        <f t="shared" ca="1" si="162"/>
        <v>15</v>
      </c>
      <c r="B1210">
        <f t="shared" ca="1" si="163"/>
        <v>810</v>
      </c>
      <c r="C1210">
        <f t="shared" ca="1" si="164"/>
        <v>6</v>
      </c>
      <c r="D1210">
        <f t="shared" ca="1" si="165"/>
        <v>1</v>
      </c>
      <c r="F1210" t="str">
        <f t="shared" ca="1" si="166"/>
        <v>TR15</v>
      </c>
      <c r="G1210" t="str">
        <f ca="1">VLOOKUP(F1210,Traders!$C$4:$E$103,2)</f>
        <v>Syed Galvan</v>
      </c>
      <c r="H1210" t="str">
        <f ca="1">VLOOKUP(VLOOKUP(F1210,Traders!$C$4:$E$103,3),Desks!$C$4:$D1219,2)</f>
        <v>Desk 5</v>
      </c>
      <c r="I1210" t="str">
        <f t="shared" ca="1" si="167"/>
        <v>CL810</v>
      </c>
      <c r="J1210" t="str">
        <f t="shared" ca="1" si="168"/>
        <v>Client 810</v>
      </c>
      <c r="K1210" t="str">
        <f t="shared" ca="1" si="169"/>
        <v>MK6</v>
      </c>
      <c r="L1210" t="str">
        <f ca="1">VLOOKUP(K1210,Markets!$C$4:$D1219,2)</f>
        <v>Australia</v>
      </c>
      <c r="M1210" t="str">
        <f t="shared" ca="1" si="170"/>
        <v>RL1</v>
      </c>
      <c r="N1210" t="str">
        <f ca="1">VLOOKUP(M1210,Role!$C$4:$D$5,2)</f>
        <v>Backup</v>
      </c>
    </row>
    <row r="1211" spans="1:14" x14ac:dyDescent="0.2">
      <c r="A1211">
        <f t="shared" ca="1" si="162"/>
        <v>91</v>
      </c>
      <c r="B1211">
        <f t="shared" ca="1" si="163"/>
        <v>287</v>
      </c>
      <c r="C1211">
        <f t="shared" ca="1" si="164"/>
        <v>2</v>
      </c>
      <c r="D1211">
        <f t="shared" ca="1" si="165"/>
        <v>1</v>
      </c>
      <c r="F1211" t="str">
        <f t="shared" ca="1" si="166"/>
        <v>TR91</v>
      </c>
      <c r="G1211" t="str">
        <f ca="1">VLOOKUP(F1211,Traders!$C$4:$E$103,2)</f>
        <v>Mateusz Maxwell</v>
      </c>
      <c r="H1211" t="str">
        <f ca="1">VLOOKUP(VLOOKUP(F1211,Traders!$C$4:$E$103,3),Desks!$C$4:$D1220,2)</f>
        <v>Desk 1</v>
      </c>
      <c r="I1211" t="str">
        <f t="shared" ca="1" si="167"/>
        <v>CL287</v>
      </c>
      <c r="J1211" t="str">
        <f t="shared" ca="1" si="168"/>
        <v>Client 287</v>
      </c>
      <c r="K1211" t="str">
        <f t="shared" ca="1" si="169"/>
        <v>MK2</v>
      </c>
      <c r="L1211" t="str">
        <f ca="1">VLOOKUP(K1211,Markets!$C$4:$D1220,2)</f>
        <v>China</v>
      </c>
      <c r="M1211" t="str">
        <f t="shared" ca="1" si="170"/>
        <v>RL1</v>
      </c>
      <c r="N1211" t="str">
        <f ca="1">VLOOKUP(M1211,Role!$C$4:$D$5,2)</f>
        <v>Backup</v>
      </c>
    </row>
    <row r="1212" spans="1:14" x14ac:dyDescent="0.2">
      <c r="A1212">
        <f t="shared" ca="1" si="162"/>
        <v>73</v>
      </c>
      <c r="B1212">
        <f t="shared" ca="1" si="163"/>
        <v>53</v>
      </c>
      <c r="C1212">
        <f t="shared" ca="1" si="164"/>
        <v>8</v>
      </c>
      <c r="D1212">
        <f t="shared" ca="1" si="165"/>
        <v>1</v>
      </c>
      <c r="F1212" t="str">
        <f t="shared" ca="1" si="166"/>
        <v>TR73</v>
      </c>
      <c r="G1212" t="str">
        <f ca="1">VLOOKUP(F1212,Traders!$C$4:$E$103,2)</f>
        <v>Bridie Bannister</v>
      </c>
      <c r="H1212" t="str">
        <f ca="1">VLOOKUP(VLOOKUP(F1212,Traders!$C$4:$E$103,3),Desks!$C$4:$D1221,2)</f>
        <v>Desk 3</v>
      </c>
      <c r="I1212" t="str">
        <f t="shared" ca="1" si="167"/>
        <v>CL53</v>
      </c>
      <c r="J1212" t="str">
        <f t="shared" ca="1" si="168"/>
        <v>Client 53</v>
      </c>
      <c r="K1212" t="str">
        <f t="shared" ca="1" si="169"/>
        <v>MK8</v>
      </c>
      <c r="L1212" t="str">
        <f ca="1">VLOOKUP(K1212,Markets!$C$4:$D1221,2)</f>
        <v>India</v>
      </c>
      <c r="M1212" t="str">
        <f t="shared" ca="1" si="170"/>
        <v>RL1</v>
      </c>
      <c r="N1212" t="str">
        <f ca="1">VLOOKUP(M1212,Role!$C$4:$D$5,2)</f>
        <v>Backup</v>
      </c>
    </row>
    <row r="1213" spans="1:14" x14ac:dyDescent="0.2">
      <c r="A1213">
        <f t="shared" ca="1" si="162"/>
        <v>12</v>
      </c>
      <c r="B1213">
        <f t="shared" ca="1" si="163"/>
        <v>269</v>
      </c>
      <c r="C1213">
        <f t="shared" ca="1" si="164"/>
        <v>4</v>
      </c>
      <c r="D1213">
        <f t="shared" ca="1" si="165"/>
        <v>0</v>
      </c>
      <c r="F1213" t="str">
        <f t="shared" ca="1" si="166"/>
        <v>TR12</v>
      </c>
      <c r="G1213" t="str">
        <f ca="1">VLOOKUP(F1213,Traders!$C$4:$E$103,2)</f>
        <v>Kia Morrison</v>
      </c>
      <c r="H1213" t="str">
        <f ca="1">VLOOKUP(VLOOKUP(F1213,Traders!$C$4:$E$103,3),Desks!$C$4:$D1222,2)</f>
        <v>Desk 2</v>
      </c>
      <c r="I1213" t="str">
        <f t="shared" ca="1" si="167"/>
        <v>CL269</v>
      </c>
      <c r="J1213" t="str">
        <f t="shared" ca="1" si="168"/>
        <v>Client 269</v>
      </c>
      <c r="K1213" t="str">
        <f t="shared" ca="1" si="169"/>
        <v>MK4</v>
      </c>
      <c r="L1213" t="str">
        <f ca="1">VLOOKUP(K1213,Markets!$C$4:$D1222,2)</f>
        <v>Korea</v>
      </c>
      <c r="M1213" t="str">
        <f t="shared" ca="1" si="170"/>
        <v>RL0</v>
      </c>
      <c r="N1213" t="str">
        <f ca="1">VLOOKUP(M1213,Role!$C$4:$D$5,2)</f>
        <v>Primary</v>
      </c>
    </row>
    <row r="1214" spans="1:14" x14ac:dyDescent="0.2">
      <c r="A1214">
        <f t="shared" ca="1" si="162"/>
        <v>32</v>
      </c>
      <c r="B1214">
        <f t="shared" ca="1" si="163"/>
        <v>739</v>
      </c>
      <c r="C1214">
        <f t="shared" ca="1" si="164"/>
        <v>6</v>
      </c>
      <c r="D1214">
        <f t="shared" ca="1" si="165"/>
        <v>0</v>
      </c>
      <c r="F1214" t="str">
        <f t="shared" ca="1" si="166"/>
        <v>TR32</v>
      </c>
      <c r="G1214" t="str">
        <f ca="1">VLOOKUP(F1214,Traders!$C$4:$E$103,2)</f>
        <v>Shyla Gomez</v>
      </c>
      <c r="H1214" t="str">
        <f ca="1">VLOOKUP(VLOOKUP(F1214,Traders!$C$4:$E$103,3),Desks!$C$4:$D1223,2)</f>
        <v>Desk 2</v>
      </c>
      <c r="I1214" t="str">
        <f t="shared" ca="1" si="167"/>
        <v>CL739</v>
      </c>
      <c r="J1214" t="str">
        <f t="shared" ca="1" si="168"/>
        <v>Client 739</v>
      </c>
      <c r="K1214" t="str">
        <f t="shared" ca="1" si="169"/>
        <v>MK6</v>
      </c>
      <c r="L1214" t="str">
        <f ca="1">VLOOKUP(K1214,Markets!$C$4:$D1223,2)</f>
        <v>Australia</v>
      </c>
      <c r="M1214" t="str">
        <f t="shared" ca="1" si="170"/>
        <v>RL0</v>
      </c>
      <c r="N1214" t="str">
        <f ca="1">VLOOKUP(M1214,Role!$C$4:$D$5,2)</f>
        <v>Primary</v>
      </c>
    </row>
    <row r="1215" spans="1:14" x14ac:dyDescent="0.2">
      <c r="A1215">
        <f t="shared" ca="1" si="162"/>
        <v>64</v>
      </c>
      <c r="B1215">
        <f t="shared" ca="1" si="163"/>
        <v>410</v>
      </c>
      <c r="C1215">
        <f t="shared" ca="1" si="164"/>
        <v>5</v>
      </c>
      <c r="D1215">
        <f t="shared" ca="1" si="165"/>
        <v>1</v>
      </c>
      <c r="F1215" t="str">
        <f t="shared" ca="1" si="166"/>
        <v>TR64</v>
      </c>
      <c r="G1215" t="str">
        <f ca="1">VLOOKUP(F1215,Traders!$C$4:$E$103,2)</f>
        <v>Julien Shelton</v>
      </c>
      <c r="H1215" t="str">
        <f ca="1">VLOOKUP(VLOOKUP(F1215,Traders!$C$4:$E$103,3),Desks!$C$4:$D1224,2)</f>
        <v>Desk 4</v>
      </c>
      <c r="I1215" t="str">
        <f t="shared" ca="1" si="167"/>
        <v>CL410</v>
      </c>
      <c r="J1215" t="str">
        <f t="shared" ca="1" si="168"/>
        <v>Client 410</v>
      </c>
      <c r="K1215" t="str">
        <f t="shared" ca="1" si="169"/>
        <v>MK5</v>
      </c>
      <c r="L1215" t="str">
        <f ca="1">VLOOKUP(K1215,Markets!$C$4:$D1224,2)</f>
        <v>Malaysia</v>
      </c>
      <c r="M1215" t="str">
        <f t="shared" ca="1" si="170"/>
        <v>RL1</v>
      </c>
      <c r="N1215" t="str">
        <f ca="1">VLOOKUP(M1215,Role!$C$4:$D$5,2)</f>
        <v>Backup</v>
      </c>
    </row>
    <row r="1216" spans="1:14" x14ac:dyDescent="0.2">
      <c r="A1216">
        <f t="shared" ca="1" si="162"/>
        <v>55</v>
      </c>
      <c r="B1216">
        <f t="shared" ca="1" si="163"/>
        <v>877</v>
      </c>
      <c r="C1216">
        <f t="shared" ca="1" si="164"/>
        <v>6</v>
      </c>
      <c r="D1216">
        <f t="shared" ca="1" si="165"/>
        <v>0</v>
      </c>
      <c r="F1216" t="str">
        <f t="shared" ca="1" si="166"/>
        <v>TR55</v>
      </c>
      <c r="G1216" t="str">
        <f ca="1">VLOOKUP(F1216,Traders!$C$4:$E$103,2)</f>
        <v>Kaya Knapp</v>
      </c>
      <c r="H1216" t="str">
        <f ca="1">VLOOKUP(VLOOKUP(F1216,Traders!$C$4:$E$103,3),Desks!$C$4:$D1225,2)</f>
        <v>Desk 5</v>
      </c>
      <c r="I1216" t="str">
        <f t="shared" ca="1" si="167"/>
        <v>CL877</v>
      </c>
      <c r="J1216" t="str">
        <f t="shared" ca="1" si="168"/>
        <v>Client 877</v>
      </c>
      <c r="K1216" t="str">
        <f t="shared" ca="1" si="169"/>
        <v>MK6</v>
      </c>
      <c r="L1216" t="str">
        <f ca="1">VLOOKUP(K1216,Markets!$C$4:$D1225,2)</f>
        <v>Australia</v>
      </c>
      <c r="M1216" t="str">
        <f t="shared" ca="1" si="170"/>
        <v>RL0</v>
      </c>
      <c r="N1216" t="str">
        <f ca="1">VLOOKUP(M1216,Role!$C$4:$D$5,2)</f>
        <v>Primary</v>
      </c>
    </row>
    <row r="1217" spans="1:14" x14ac:dyDescent="0.2">
      <c r="A1217">
        <f t="shared" ca="1" si="162"/>
        <v>19</v>
      </c>
      <c r="B1217">
        <f t="shared" ca="1" si="163"/>
        <v>696</v>
      </c>
      <c r="C1217">
        <f t="shared" ca="1" si="164"/>
        <v>3</v>
      </c>
      <c r="D1217">
        <f t="shared" ca="1" si="165"/>
        <v>1</v>
      </c>
      <c r="F1217" t="str">
        <f t="shared" ca="1" si="166"/>
        <v>TR19</v>
      </c>
      <c r="G1217" t="str">
        <f ca="1">VLOOKUP(F1217,Traders!$C$4:$E$103,2)</f>
        <v>Kain Bassett</v>
      </c>
      <c r="H1217" t="str">
        <f ca="1">VLOOKUP(VLOOKUP(F1217,Traders!$C$4:$E$103,3),Desks!$C$4:$D1226,2)</f>
        <v>Desk 9</v>
      </c>
      <c r="I1217" t="str">
        <f t="shared" ca="1" si="167"/>
        <v>CL696</v>
      </c>
      <c r="J1217" t="str">
        <f t="shared" ca="1" si="168"/>
        <v>Client 696</v>
      </c>
      <c r="K1217" t="str">
        <f t="shared" ca="1" si="169"/>
        <v>MK3</v>
      </c>
      <c r="L1217" t="str">
        <f ca="1">VLOOKUP(K1217,Markets!$C$4:$D1226,2)</f>
        <v>Singapore</v>
      </c>
      <c r="M1217" t="str">
        <f t="shared" ca="1" si="170"/>
        <v>RL1</v>
      </c>
      <c r="N1217" t="str">
        <f ca="1">VLOOKUP(M1217,Role!$C$4:$D$5,2)</f>
        <v>Backup</v>
      </c>
    </row>
    <row r="1218" spans="1:14" x14ac:dyDescent="0.2">
      <c r="A1218">
        <f t="shared" ca="1" si="162"/>
        <v>68</v>
      </c>
      <c r="B1218">
        <f t="shared" ca="1" si="163"/>
        <v>505</v>
      </c>
      <c r="C1218">
        <f t="shared" ca="1" si="164"/>
        <v>1</v>
      </c>
      <c r="D1218">
        <f t="shared" ca="1" si="165"/>
        <v>0</v>
      </c>
      <c r="F1218" t="str">
        <f t="shared" ca="1" si="166"/>
        <v>TR68</v>
      </c>
      <c r="G1218" t="str">
        <f ca="1">VLOOKUP(F1218,Traders!$C$4:$E$103,2)</f>
        <v>Myron Gutierrez</v>
      </c>
      <c r="H1218" t="str">
        <f ca="1">VLOOKUP(VLOOKUP(F1218,Traders!$C$4:$E$103,3),Desks!$C$4:$D1227,2)</f>
        <v>Desk 8</v>
      </c>
      <c r="I1218" t="str">
        <f t="shared" ca="1" si="167"/>
        <v>CL505</v>
      </c>
      <c r="J1218" t="str">
        <f t="shared" ca="1" si="168"/>
        <v>Client 505</v>
      </c>
      <c r="K1218" t="str">
        <f t="shared" ca="1" si="169"/>
        <v>MK1</v>
      </c>
      <c r="L1218" t="str">
        <f ca="1">VLOOKUP(K1218,Markets!$C$4:$D1227,2)</f>
        <v>Hong Kong</v>
      </c>
      <c r="M1218" t="str">
        <f t="shared" ca="1" si="170"/>
        <v>RL0</v>
      </c>
      <c r="N1218" t="str">
        <f ca="1">VLOOKUP(M1218,Role!$C$4:$D$5,2)</f>
        <v>Primary</v>
      </c>
    </row>
    <row r="1219" spans="1:14" x14ac:dyDescent="0.2">
      <c r="A1219">
        <f t="shared" ca="1" si="162"/>
        <v>9</v>
      </c>
      <c r="B1219">
        <f t="shared" ca="1" si="163"/>
        <v>582</v>
      </c>
      <c r="C1219">
        <f t="shared" ca="1" si="164"/>
        <v>4</v>
      </c>
      <c r="D1219">
        <f t="shared" ca="1" si="165"/>
        <v>1</v>
      </c>
      <c r="F1219" t="str">
        <f t="shared" ca="1" si="166"/>
        <v>TR9</v>
      </c>
      <c r="G1219" t="str">
        <f ca="1">VLOOKUP(F1219,Traders!$C$4:$E$103,2)</f>
        <v>Shelly Harwood</v>
      </c>
      <c r="H1219" t="str">
        <f ca="1">VLOOKUP(VLOOKUP(F1219,Traders!$C$4:$E$103,3),Desks!$C$4:$D1228,2)</f>
        <v>Desk 9</v>
      </c>
      <c r="I1219" t="str">
        <f t="shared" ca="1" si="167"/>
        <v>CL582</v>
      </c>
      <c r="J1219" t="str">
        <f t="shared" ca="1" si="168"/>
        <v>Client 582</v>
      </c>
      <c r="K1219" t="str">
        <f t="shared" ca="1" si="169"/>
        <v>MK4</v>
      </c>
      <c r="L1219" t="str">
        <f ca="1">VLOOKUP(K1219,Markets!$C$4:$D1228,2)</f>
        <v>Korea</v>
      </c>
      <c r="M1219" t="str">
        <f t="shared" ca="1" si="170"/>
        <v>RL1</v>
      </c>
      <c r="N1219" t="str">
        <f ca="1">VLOOKUP(M1219,Role!$C$4:$D$5,2)</f>
        <v>Backup</v>
      </c>
    </row>
    <row r="1220" spans="1:14" x14ac:dyDescent="0.2">
      <c r="A1220">
        <f t="shared" ca="1" si="162"/>
        <v>6</v>
      </c>
      <c r="B1220">
        <f t="shared" ca="1" si="163"/>
        <v>551</v>
      </c>
      <c r="C1220">
        <f t="shared" ca="1" si="164"/>
        <v>5</v>
      </c>
      <c r="D1220">
        <f t="shared" ca="1" si="165"/>
        <v>0</v>
      </c>
      <c r="F1220" t="str">
        <f t="shared" ca="1" si="166"/>
        <v>TR6</v>
      </c>
      <c r="G1220" t="str">
        <f ca="1">VLOOKUP(F1220,Traders!$C$4:$E$103,2)</f>
        <v>Laiba Norman</v>
      </c>
      <c r="H1220" t="str">
        <f ca="1">VLOOKUP(VLOOKUP(F1220,Traders!$C$4:$E$103,3),Desks!$C$4:$D1229,2)</f>
        <v>Desk 9</v>
      </c>
      <c r="I1220" t="str">
        <f t="shared" ca="1" si="167"/>
        <v>CL551</v>
      </c>
      <c r="J1220" t="str">
        <f t="shared" ca="1" si="168"/>
        <v>Client 551</v>
      </c>
      <c r="K1220" t="str">
        <f t="shared" ca="1" si="169"/>
        <v>MK5</v>
      </c>
      <c r="L1220" t="str">
        <f ca="1">VLOOKUP(K1220,Markets!$C$4:$D1229,2)</f>
        <v>Malaysia</v>
      </c>
      <c r="M1220" t="str">
        <f t="shared" ca="1" si="170"/>
        <v>RL0</v>
      </c>
      <c r="N1220" t="str">
        <f ca="1">VLOOKUP(M1220,Role!$C$4:$D$5,2)</f>
        <v>Primary</v>
      </c>
    </row>
    <row r="1221" spans="1:14" x14ac:dyDescent="0.2">
      <c r="A1221">
        <f t="shared" ref="A1221:A1284" ca="1" si="171">RANDBETWEEN(0,99)</f>
        <v>30</v>
      </c>
      <c r="B1221">
        <f t="shared" ref="B1221:B1284" ca="1" si="172">RANDBETWEEN(0,999)</f>
        <v>750</v>
      </c>
      <c r="C1221">
        <f t="shared" ref="C1221:C1284" ca="1" si="173">RANDBETWEEN(0,9)</f>
        <v>4</v>
      </c>
      <c r="D1221">
        <f t="shared" ref="D1221:D1284" ca="1" si="174">RANDBETWEEN(0,1)</f>
        <v>0</v>
      </c>
      <c r="F1221" t="str">
        <f t="shared" ref="F1221:F1284" ca="1" si="175">"TR"&amp;A1221</f>
        <v>TR30</v>
      </c>
      <c r="G1221" t="str">
        <f ca="1">VLOOKUP(F1221,Traders!$C$4:$E$103,2)</f>
        <v>Benas Barrera</v>
      </c>
      <c r="H1221" t="str">
        <f ca="1">VLOOKUP(VLOOKUP(F1221,Traders!$C$4:$E$103,3),Desks!$C$4:$D1230,2)</f>
        <v>Desk 0</v>
      </c>
      <c r="I1221" t="str">
        <f t="shared" ref="I1221:I1284" ca="1" si="176">"CL"&amp;B1221</f>
        <v>CL750</v>
      </c>
      <c r="J1221" t="str">
        <f t="shared" ref="J1221:J1284" ca="1" si="177">"Client " &amp; B1221</f>
        <v>Client 750</v>
      </c>
      <c r="K1221" t="str">
        <f t="shared" ref="K1221:K1284" ca="1" si="178">"MK"&amp;C1221</f>
        <v>MK4</v>
      </c>
      <c r="L1221" t="str">
        <f ca="1">VLOOKUP(K1221,Markets!$C$4:$D1230,2)</f>
        <v>Korea</v>
      </c>
      <c r="M1221" t="str">
        <f t="shared" ref="M1221:M1284" ca="1" si="179">"RL"&amp;D1221</f>
        <v>RL0</v>
      </c>
      <c r="N1221" t="str">
        <f ca="1">VLOOKUP(M1221,Role!$C$4:$D$5,2)</f>
        <v>Primary</v>
      </c>
    </row>
    <row r="1222" spans="1:14" x14ac:dyDescent="0.2">
      <c r="A1222">
        <f t="shared" ca="1" si="171"/>
        <v>79</v>
      </c>
      <c r="B1222">
        <f t="shared" ca="1" si="172"/>
        <v>330</v>
      </c>
      <c r="C1222">
        <f t="shared" ca="1" si="173"/>
        <v>2</v>
      </c>
      <c r="D1222">
        <f t="shared" ca="1" si="174"/>
        <v>1</v>
      </c>
      <c r="F1222" t="str">
        <f t="shared" ca="1" si="175"/>
        <v>TR79</v>
      </c>
      <c r="G1222" t="str">
        <f ca="1">VLOOKUP(F1222,Traders!$C$4:$E$103,2)</f>
        <v>Alfie-James Hale</v>
      </c>
      <c r="H1222" t="str">
        <f ca="1">VLOOKUP(VLOOKUP(F1222,Traders!$C$4:$E$103,3),Desks!$C$4:$D1231,2)</f>
        <v>Desk 9</v>
      </c>
      <c r="I1222" t="str">
        <f t="shared" ca="1" si="176"/>
        <v>CL330</v>
      </c>
      <c r="J1222" t="str">
        <f t="shared" ca="1" si="177"/>
        <v>Client 330</v>
      </c>
      <c r="K1222" t="str">
        <f t="shared" ca="1" si="178"/>
        <v>MK2</v>
      </c>
      <c r="L1222" t="str">
        <f ca="1">VLOOKUP(K1222,Markets!$C$4:$D1231,2)</f>
        <v>China</v>
      </c>
      <c r="M1222" t="str">
        <f t="shared" ca="1" si="179"/>
        <v>RL1</v>
      </c>
      <c r="N1222" t="str">
        <f ca="1">VLOOKUP(M1222,Role!$C$4:$D$5,2)</f>
        <v>Backup</v>
      </c>
    </row>
    <row r="1223" spans="1:14" x14ac:dyDescent="0.2">
      <c r="A1223">
        <f t="shared" ca="1" si="171"/>
        <v>18</v>
      </c>
      <c r="B1223">
        <f t="shared" ca="1" si="172"/>
        <v>420</v>
      </c>
      <c r="C1223">
        <f t="shared" ca="1" si="173"/>
        <v>2</v>
      </c>
      <c r="D1223">
        <f t="shared" ca="1" si="174"/>
        <v>1</v>
      </c>
      <c r="F1223" t="str">
        <f t="shared" ca="1" si="175"/>
        <v>TR18</v>
      </c>
      <c r="G1223" t="str">
        <f ca="1">VLOOKUP(F1223,Traders!$C$4:$E$103,2)</f>
        <v>Daniel Dunkley</v>
      </c>
      <c r="H1223" t="str">
        <f ca="1">VLOOKUP(VLOOKUP(F1223,Traders!$C$4:$E$103,3),Desks!$C$4:$D1232,2)</f>
        <v>Desk 8</v>
      </c>
      <c r="I1223" t="str">
        <f t="shared" ca="1" si="176"/>
        <v>CL420</v>
      </c>
      <c r="J1223" t="str">
        <f t="shared" ca="1" si="177"/>
        <v>Client 420</v>
      </c>
      <c r="K1223" t="str">
        <f t="shared" ca="1" si="178"/>
        <v>MK2</v>
      </c>
      <c r="L1223" t="str">
        <f ca="1">VLOOKUP(K1223,Markets!$C$4:$D1232,2)</f>
        <v>China</v>
      </c>
      <c r="M1223" t="str">
        <f t="shared" ca="1" si="179"/>
        <v>RL1</v>
      </c>
      <c r="N1223" t="str">
        <f ca="1">VLOOKUP(M1223,Role!$C$4:$D$5,2)</f>
        <v>Backup</v>
      </c>
    </row>
    <row r="1224" spans="1:14" x14ac:dyDescent="0.2">
      <c r="A1224">
        <f t="shared" ca="1" si="171"/>
        <v>33</v>
      </c>
      <c r="B1224">
        <f t="shared" ca="1" si="172"/>
        <v>920</v>
      </c>
      <c r="C1224">
        <f t="shared" ca="1" si="173"/>
        <v>6</v>
      </c>
      <c r="D1224">
        <f t="shared" ca="1" si="174"/>
        <v>1</v>
      </c>
      <c r="F1224" t="str">
        <f t="shared" ca="1" si="175"/>
        <v>TR33</v>
      </c>
      <c r="G1224" t="str">
        <f ca="1">VLOOKUP(F1224,Traders!$C$4:$E$103,2)</f>
        <v>Caroline Colon</v>
      </c>
      <c r="H1224" t="str">
        <f ca="1">VLOOKUP(VLOOKUP(F1224,Traders!$C$4:$E$103,3),Desks!$C$4:$D1233,2)</f>
        <v>Desk 3</v>
      </c>
      <c r="I1224" t="str">
        <f t="shared" ca="1" si="176"/>
        <v>CL920</v>
      </c>
      <c r="J1224" t="str">
        <f t="shared" ca="1" si="177"/>
        <v>Client 920</v>
      </c>
      <c r="K1224" t="str">
        <f t="shared" ca="1" si="178"/>
        <v>MK6</v>
      </c>
      <c r="L1224" t="str">
        <f ca="1">VLOOKUP(K1224,Markets!$C$4:$D1233,2)</f>
        <v>Australia</v>
      </c>
      <c r="M1224" t="str">
        <f t="shared" ca="1" si="179"/>
        <v>RL1</v>
      </c>
      <c r="N1224" t="str">
        <f ca="1">VLOOKUP(M1224,Role!$C$4:$D$5,2)</f>
        <v>Backup</v>
      </c>
    </row>
    <row r="1225" spans="1:14" x14ac:dyDescent="0.2">
      <c r="A1225">
        <f t="shared" ca="1" si="171"/>
        <v>15</v>
      </c>
      <c r="B1225">
        <f t="shared" ca="1" si="172"/>
        <v>364</v>
      </c>
      <c r="C1225">
        <f t="shared" ca="1" si="173"/>
        <v>6</v>
      </c>
      <c r="D1225">
        <f t="shared" ca="1" si="174"/>
        <v>0</v>
      </c>
      <c r="F1225" t="str">
        <f t="shared" ca="1" si="175"/>
        <v>TR15</v>
      </c>
      <c r="G1225" t="str">
        <f ca="1">VLOOKUP(F1225,Traders!$C$4:$E$103,2)</f>
        <v>Syed Galvan</v>
      </c>
      <c r="H1225" t="str">
        <f ca="1">VLOOKUP(VLOOKUP(F1225,Traders!$C$4:$E$103,3),Desks!$C$4:$D1234,2)</f>
        <v>Desk 5</v>
      </c>
      <c r="I1225" t="str">
        <f t="shared" ca="1" si="176"/>
        <v>CL364</v>
      </c>
      <c r="J1225" t="str">
        <f t="shared" ca="1" si="177"/>
        <v>Client 364</v>
      </c>
      <c r="K1225" t="str">
        <f t="shared" ca="1" si="178"/>
        <v>MK6</v>
      </c>
      <c r="L1225" t="str">
        <f ca="1">VLOOKUP(K1225,Markets!$C$4:$D1234,2)</f>
        <v>Australia</v>
      </c>
      <c r="M1225" t="str">
        <f t="shared" ca="1" si="179"/>
        <v>RL0</v>
      </c>
      <c r="N1225" t="str">
        <f ca="1">VLOOKUP(M1225,Role!$C$4:$D$5,2)</f>
        <v>Primary</v>
      </c>
    </row>
    <row r="1226" spans="1:14" x14ac:dyDescent="0.2">
      <c r="A1226">
        <f t="shared" ca="1" si="171"/>
        <v>38</v>
      </c>
      <c r="B1226">
        <f t="shared" ca="1" si="172"/>
        <v>359</v>
      </c>
      <c r="C1226">
        <f t="shared" ca="1" si="173"/>
        <v>9</v>
      </c>
      <c r="D1226">
        <f t="shared" ca="1" si="174"/>
        <v>1</v>
      </c>
      <c r="F1226" t="str">
        <f t="shared" ca="1" si="175"/>
        <v>TR38</v>
      </c>
      <c r="G1226" t="str">
        <f ca="1">VLOOKUP(F1226,Traders!$C$4:$E$103,2)</f>
        <v>Alessandra Downes</v>
      </c>
      <c r="H1226" t="str">
        <f ca="1">VLOOKUP(VLOOKUP(F1226,Traders!$C$4:$E$103,3),Desks!$C$4:$D1235,2)</f>
        <v>Desk 8</v>
      </c>
      <c r="I1226" t="str">
        <f t="shared" ca="1" si="176"/>
        <v>CL359</v>
      </c>
      <c r="J1226" t="str">
        <f t="shared" ca="1" si="177"/>
        <v>Client 359</v>
      </c>
      <c r="K1226" t="str">
        <f t="shared" ca="1" si="178"/>
        <v>MK9</v>
      </c>
      <c r="L1226" t="str">
        <f ca="1">VLOOKUP(K1226,Markets!$C$4:$D1235,2)</f>
        <v>New Zealand</v>
      </c>
      <c r="M1226" t="str">
        <f t="shared" ca="1" si="179"/>
        <v>RL1</v>
      </c>
      <c r="N1226" t="str">
        <f ca="1">VLOOKUP(M1226,Role!$C$4:$D$5,2)</f>
        <v>Backup</v>
      </c>
    </row>
    <row r="1227" spans="1:14" x14ac:dyDescent="0.2">
      <c r="A1227">
        <f t="shared" ca="1" si="171"/>
        <v>49</v>
      </c>
      <c r="B1227">
        <f t="shared" ca="1" si="172"/>
        <v>27</v>
      </c>
      <c r="C1227">
        <f t="shared" ca="1" si="173"/>
        <v>9</v>
      </c>
      <c r="D1227">
        <f t="shared" ca="1" si="174"/>
        <v>1</v>
      </c>
      <c r="F1227" t="str">
        <f t="shared" ca="1" si="175"/>
        <v>TR49</v>
      </c>
      <c r="G1227" t="str">
        <f ca="1">VLOOKUP(F1227,Traders!$C$4:$E$103,2)</f>
        <v>Amman Duncan</v>
      </c>
      <c r="H1227" t="str">
        <f ca="1">VLOOKUP(VLOOKUP(F1227,Traders!$C$4:$E$103,3),Desks!$C$4:$D1236,2)</f>
        <v>Desk 9</v>
      </c>
      <c r="I1227" t="str">
        <f t="shared" ca="1" si="176"/>
        <v>CL27</v>
      </c>
      <c r="J1227" t="str">
        <f t="shared" ca="1" si="177"/>
        <v>Client 27</v>
      </c>
      <c r="K1227" t="str">
        <f t="shared" ca="1" si="178"/>
        <v>MK9</v>
      </c>
      <c r="L1227" t="str">
        <f ca="1">VLOOKUP(K1227,Markets!$C$4:$D1236,2)</f>
        <v>New Zealand</v>
      </c>
      <c r="M1227" t="str">
        <f t="shared" ca="1" si="179"/>
        <v>RL1</v>
      </c>
      <c r="N1227" t="str">
        <f ca="1">VLOOKUP(M1227,Role!$C$4:$D$5,2)</f>
        <v>Backup</v>
      </c>
    </row>
    <row r="1228" spans="1:14" x14ac:dyDescent="0.2">
      <c r="A1228">
        <f t="shared" ca="1" si="171"/>
        <v>50</v>
      </c>
      <c r="B1228">
        <f t="shared" ca="1" si="172"/>
        <v>590</v>
      </c>
      <c r="C1228">
        <f t="shared" ca="1" si="173"/>
        <v>1</v>
      </c>
      <c r="D1228">
        <f t="shared" ca="1" si="174"/>
        <v>1</v>
      </c>
      <c r="F1228" t="str">
        <f t="shared" ca="1" si="175"/>
        <v>TR50</v>
      </c>
      <c r="G1228" t="str">
        <f ca="1">VLOOKUP(F1228,Traders!$C$4:$E$103,2)</f>
        <v>Rhonda Dowling</v>
      </c>
      <c r="H1228" t="str">
        <f ca="1">VLOOKUP(VLOOKUP(F1228,Traders!$C$4:$E$103,3),Desks!$C$4:$D1237,2)</f>
        <v>Desk 0</v>
      </c>
      <c r="I1228" t="str">
        <f t="shared" ca="1" si="176"/>
        <v>CL590</v>
      </c>
      <c r="J1228" t="str">
        <f t="shared" ca="1" si="177"/>
        <v>Client 590</v>
      </c>
      <c r="K1228" t="str">
        <f t="shared" ca="1" si="178"/>
        <v>MK1</v>
      </c>
      <c r="L1228" t="str">
        <f ca="1">VLOOKUP(K1228,Markets!$C$4:$D1237,2)</f>
        <v>Hong Kong</v>
      </c>
      <c r="M1228" t="str">
        <f t="shared" ca="1" si="179"/>
        <v>RL1</v>
      </c>
      <c r="N1228" t="str">
        <f ca="1">VLOOKUP(M1228,Role!$C$4:$D$5,2)</f>
        <v>Backup</v>
      </c>
    </row>
    <row r="1229" spans="1:14" x14ac:dyDescent="0.2">
      <c r="A1229">
        <f t="shared" ca="1" si="171"/>
        <v>96</v>
      </c>
      <c r="B1229">
        <f t="shared" ca="1" si="172"/>
        <v>387</v>
      </c>
      <c r="C1229">
        <f t="shared" ca="1" si="173"/>
        <v>0</v>
      </c>
      <c r="D1229">
        <f t="shared" ca="1" si="174"/>
        <v>0</v>
      </c>
      <c r="F1229" t="str">
        <f t="shared" ca="1" si="175"/>
        <v>TR96</v>
      </c>
      <c r="G1229" t="str">
        <f ca="1">VLOOKUP(F1229,Traders!$C$4:$E$103,2)</f>
        <v>Faiza Thornton</v>
      </c>
      <c r="H1229" t="str">
        <f ca="1">VLOOKUP(VLOOKUP(F1229,Traders!$C$4:$E$103,3),Desks!$C$4:$D1238,2)</f>
        <v>Desk 6</v>
      </c>
      <c r="I1229" t="str">
        <f t="shared" ca="1" si="176"/>
        <v>CL387</v>
      </c>
      <c r="J1229" t="str">
        <f t="shared" ca="1" si="177"/>
        <v>Client 387</v>
      </c>
      <c r="K1229" t="str">
        <f t="shared" ca="1" si="178"/>
        <v>MK0</v>
      </c>
      <c r="L1229" t="str">
        <f ca="1">VLOOKUP(K1229,Markets!$C$4:$D1238,2)</f>
        <v>Japan</v>
      </c>
      <c r="M1229" t="str">
        <f t="shared" ca="1" si="179"/>
        <v>RL0</v>
      </c>
      <c r="N1229" t="str">
        <f ca="1">VLOOKUP(M1229,Role!$C$4:$D$5,2)</f>
        <v>Primary</v>
      </c>
    </row>
    <row r="1230" spans="1:14" x14ac:dyDescent="0.2">
      <c r="A1230">
        <f t="shared" ca="1" si="171"/>
        <v>38</v>
      </c>
      <c r="B1230">
        <f t="shared" ca="1" si="172"/>
        <v>233</v>
      </c>
      <c r="C1230">
        <f t="shared" ca="1" si="173"/>
        <v>8</v>
      </c>
      <c r="D1230">
        <f t="shared" ca="1" si="174"/>
        <v>1</v>
      </c>
      <c r="F1230" t="str">
        <f t="shared" ca="1" si="175"/>
        <v>TR38</v>
      </c>
      <c r="G1230" t="str">
        <f ca="1">VLOOKUP(F1230,Traders!$C$4:$E$103,2)</f>
        <v>Alessandra Downes</v>
      </c>
      <c r="H1230" t="str">
        <f ca="1">VLOOKUP(VLOOKUP(F1230,Traders!$C$4:$E$103,3),Desks!$C$4:$D1239,2)</f>
        <v>Desk 8</v>
      </c>
      <c r="I1230" t="str">
        <f t="shared" ca="1" si="176"/>
        <v>CL233</v>
      </c>
      <c r="J1230" t="str">
        <f t="shared" ca="1" si="177"/>
        <v>Client 233</v>
      </c>
      <c r="K1230" t="str">
        <f t="shared" ca="1" si="178"/>
        <v>MK8</v>
      </c>
      <c r="L1230" t="str">
        <f ca="1">VLOOKUP(K1230,Markets!$C$4:$D1239,2)</f>
        <v>India</v>
      </c>
      <c r="M1230" t="str">
        <f t="shared" ca="1" si="179"/>
        <v>RL1</v>
      </c>
      <c r="N1230" t="str">
        <f ca="1">VLOOKUP(M1230,Role!$C$4:$D$5,2)</f>
        <v>Backup</v>
      </c>
    </row>
    <row r="1231" spans="1:14" x14ac:dyDescent="0.2">
      <c r="A1231">
        <f t="shared" ca="1" si="171"/>
        <v>22</v>
      </c>
      <c r="B1231">
        <f t="shared" ca="1" si="172"/>
        <v>338</v>
      </c>
      <c r="C1231">
        <f t="shared" ca="1" si="173"/>
        <v>5</v>
      </c>
      <c r="D1231">
        <f t="shared" ca="1" si="174"/>
        <v>1</v>
      </c>
      <c r="F1231" t="str">
        <f t="shared" ca="1" si="175"/>
        <v>TR22</v>
      </c>
      <c r="G1231" t="str">
        <f ca="1">VLOOKUP(F1231,Traders!$C$4:$E$103,2)</f>
        <v>Izzy Ramirez</v>
      </c>
      <c r="H1231" t="str">
        <f ca="1">VLOOKUP(VLOOKUP(F1231,Traders!$C$4:$E$103,3),Desks!$C$4:$D1240,2)</f>
        <v>Desk 2</v>
      </c>
      <c r="I1231" t="str">
        <f t="shared" ca="1" si="176"/>
        <v>CL338</v>
      </c>
      <c r="J1231" t="str">
        <f t="shared" ca="1" si="177"/>
        <v>Client 338</v>
      </c>
      <c r="K1231" t="str">
        <f t="shared" ca="1" si="178"/>
        <v>MK5</v>
      </c>
      <c r="L1231" t="str">
        <f ca="1">VLOOKUP(K1231,Markets!$C$4:$D1240,2)</f>
        <v>Malaysia</v>
      </c>
      <c r="M1231" t="str">
        <f t="shared" ca="1" si="179"/>
        <v>RL1</v>
      </c>
      <c r="N1231" t="str">
        <f ca="1">VLOOKUP(M1231,Role!$C$4:$D$5,2)</f>
        <v>Backup</v>
      </c>
    </row>
    <row r="1232" spans="1:14" x14ac:dyDescent="0.2">
      <c r="A1232">
        <f t="shared" ca="1" si="171"/>
        <v>70</v>
      </c>
      <c r="B1232">
        <f t="shared" ca="1" si="172"/>
        <v>500</v>
      </c>
      <c r="C1232">
        <f t="shared" ca="1" si="173"/>
        <v>3</v>
      </c>
      <c r="D1232">
        <f t="shared" ca="1" si="174"/>
        <v>0</v>
      </c>
      <c r="F1232" t="str">
        <f t="shared" ca="1" si="175"/>
        <v>TR70</v>
      </c>
      <c r="G1232" t="str">
        <f ca="1">VLOOKUP(F1232,Traders!$C$4:$E$103,2)</f>
        <v>Viktor Snider</v>
      </c>
      <c r="H1232" t="str">
        <f ca="1">VLOOKUP(VLOOKUP(F1232,Traders!$C$4:$E$103,3),Desks!$C$4:$D1241,2)</f>
        <v>Desk 0</v>
      </c>
      <c r="I1232" t="str">
        <f t="shared" ca="1" si="176"/>
        <v>CL500</v>
      </c>
      <c r="J1232" t="str">
        <f t="shared" ca="1" si="177"/>
        <v>Client 500</v>
      </c>
      <c r="K1232" t="str">
        <f t="shared" ca="1" si="178"/>
        <v>MK3</v>
      </c>
      <c r="L1232" t="str">
        <f ca="1">VLOOKUP(K1232,Markets!$C$4:$D1241,2)</f>
        <v>Singapore</v>
      </c>
      <c r="M1232" t="str">
        <f t="shared" ca="1" si="179"/>
        <v>RL0</v>
      </c>
      <c r="N1232" t="str">
        <f ca="1">VLOOKUP(M1232,Role!$C$4:$D$5,2)</f>
        <v>Primary</v>
      </c>
    </row>
    <row r="1233" spans="1:14" x14ac:dyDescent="0.2">
      <c r="A1233">
        <f t="shared" ca="1" si="171"/>
        <v>16</v>
      </c>
      <c r="B1233">
        <f t="shared" ca="1" si="172"/>
        <v>982</v>
      </c>
      <c r="C1233">
        <f t="shared" ca="1" si="173"/>
        <v>9</v>
      </c>
      <c r="D1233">
        <f t="shared" ca="1" si="174"/>
        <v>1</v>
      </c>
      <c r="F1233" t="str">
        <f t="shared" ca="1" si="175"/>
        <v>TR16</v>
      </c>
      <c r="G1233" t="str">
        <f ca="1">VLOOKUP(F1233,Traders!$C$4:$E$103,2)</f>
        <v>Aditi Dupont</v>
      </c>
      <c r="H1233" t="str">
        <f ca="1">VLOOKUP(VLOOKUP(F1233,Traders!$C$4:$E$103,3),Desks!$C$4:$D1242,2)</f>
        <v>Desk 6</v>
      </c>
      <c r="I1233" t="str">
        <f t="shared" ca="1" si="176"/>
        <v>CL982</v>
      </c>
      <c r="J1233" t="str">
        <f t="shared" ca="1" si="177"/>
        <v>Client 982</v>
      </c>
      <c r="K1233" t="str">
        <f t="shared" ca="1" si="178"/>
        <v>MK9</v>
      </c>
      <c r="L1233" t="str">
        <f ca="1">VLOOKUP(K1233,Markets!$C$4:$D1242,2)</f>
        <v>New Zealand</v>
      </c>
      <c r="M1233" t="str">
        <f t="shared" ca="1" si="179"/>
        <v>RL1</v>
      </c>
      <c r="N1233" t="str">
        <f ca="1">VLOOKUP(M1233,Role!$C$4:$D$5,2)</f>
        <v>Backup</v>
      </c>
    </row>
    <row r="1234" spans="1:14" x14ac:dyDescent="0.2">
      <c r="A1234">
        <f t="shared" ca="1" si="171"/>
        <v>63</v>
      </c>
      <c r="B1234">
        <f t="shared" ca="1" si="172"/>
        <v>1</v>
      </c>
      <c r="C1234">
        <f t="shared" ca="1" si="173"/>
        <v>2</v>
      </c>
      <c r="D1234">
        <f t="shared" ca="1" si="174"/>
        <v>0</v>
      </c>
      <c r="F1234" t="str">
        <f t="shared" ca="1" si="175"/>
        <v>TR63</v>
      </c>
      <c r="G1234" t="str">
        <f ca="1">VLOOKUP(F1234,Traders!$C$4:$E$103,2)</f>
        <v>Neel Donald</v>
      </c>
      <c r="H1234" t="str">
        <f ca="1">VLOOKUP(VLOOKUP(F1234,Traders!$C$4:$E$103,3),Desks!$C$4:$D1243,2)</f>
        <v>Desk 3</v>
      </c>
      <c r="I1234" t="str">
        <f t="shared" ca="1" si="176"/>
        <v>CL1</v>
      </c>
      <c r="J1234" t="str">
        <f t="shared" ca="1" si="177"/>
        <v>Client 1</v>
      </c>
      <c r="K1234" t="str">
        <f t="shared" ca="1" si="178"/>
        <v>MK2</v>
      </c>
      <c r="L1234" t="str">
        <f ca="1">VLOOKUP(K1234,Markets!$C$4:$D1243,2)</f>
        <v>China</v>
      </c>
      <c r="M1234" t="str">
        <f t="shared" ca="1" si="179"/>
        <v>RL0</v>
      </c>
      <c r="N1234" t="str">
        <f ca="1">VLOOKUP(M1234,Role!$C$4:$D$5,2)</f>
        <v>Primary</v>
      </c>
    </row>
    <row r="1235" spans="1:14" x14ac:dyDescent="0.2">
      <c r="A1235">
        <f t="shared" ca="1" si="171"/>
        <v>20</v>
      </c>
      <c r="B1235">
        <f t="shared" ca="1" si="172"/>
        <v>523</v>
      </c>
      <c r="C1235">
        <f t="shared" ca="1" si="173"/>
        <v>9</v>
      </c>
      <c r="D1235">
        <f t="shared" ca="1" si="174"/>
        <v>0</v>
      </c>
      <c r="F1235" t="str">
        <f t="shared" ca="1" si="175"/>
        <v>TR20</v>
      </c>
      <c r="G1235" t="str">
        <f ca="1">VLOOKUP(F1235,Traders!$C$4:$E$103,2)</f>
        <v>Teigan Greig</v>
      </c>
      <c r="H1235" t="str">
        <f ca="1">VLOOKUP(VLOOKUP(F1235,Traders!$C$4:$E$103,3),Desks!$C$4:$D1244,2)</f>
        <v>Desk 0</v>
      </c>
      <c r="I1235" t="str">
        <f t="shared" ca="1" si="176"/>
        <v>CL523</v>
      </c>
      <c r="J1235" t="str">
        <f t="shared" ca="1" si="177"/>
        <v>Client 523</v>
      </c>
      <c r="K1235" t="str">
        <f t="shared" ca="1" si="178"/>
        <v>MK9</v>
      </c>
      <c r="L1235" t="str">
        <f ca="1">VLOOKUP(K1235,Markets!$C$4:$D1244,2)</f>
        <v>New Zealand</v>
      </c>
      <c r="M1235" t="str">
        <f t="shared" ca="1" si="179"/>
        <v>RL0</v>
      </c>
      <c r="N1235" t="str">
        <f ca="1">VLOOKUP(M1235,Role!$C$4:$D$5,2)</f>
        <v>Primary</v>
      </c>
    </row>
    <row r="1236" spans="1:14" x14ac:dyDescent="0.2">
      <c r="A1236">
        <f t="shared" ca="1" si="171"/>
        <v>64</v>
      </c>
      <c r="B1236">
        <f t="shared" ca="1" si="172"/>
        <v>584</v>
      </c>
      <c r="C1236">
        <f t="shared" ca="1" si="173"/>
        <v>5</v>
      </c>
      <c r="D1236">
        <f t="shared" ca="1" si="174"/>
        <v>0</v>
      </c>
      <c r="F1236" t="str">
        <f t="shared" ca="1" si="175"/>
        <v>TR64</v>
      </c>
      <c r="G1236" t="str">
        <f ca="1">VLOOKUP(F1236,Traders!$C$4:$E$103,2)</f>
        <v>Julien Shelton</v>
      </c>
      <c r="H1236" t="str">
        <f ca="1">VLOOKUP(VLOOKUP(F1236,Traders!$C$4:$E$103,3),Desks!$C$4:$D1245,2)</f>
        <v>Desk 4</v>
      </c>
      <c r="I1236" t="str">
        <f t="shared" ca="1" si="176"/>
        <v>CL584</v>
      </c>
      <c r="J1236" t="str">
        <f t="shared" ca="1" si="177"/>
        <v>Client 584</v>
      </c>
      <c r="K1236" t="str">
        <f t="shared" ca="1" si="178"/>
        <v>MK5</v>
      </c>
      <c r="L1236" t="str">
        <f ca="1">VLOOKUP(K1236,Markets!$C$4:$D1245,2)</f>
        <v>Malaysia</v>
      </c>
      <c r="M1236" t="str">
        <f t="shared" ca="1" si="179"/>
        <v>RL0</v>
      </c>
      <c r="N1236" t="str">
        <f ca="1">VLOOKUP(M1236,Role!$C$4:$D$5,2)</f>
        <v>Primary</v>
      </c>
    </row>
    <row r="1237" spans="1:14" x14ac:dyDescent="0.2">
      <c r="A1237">
        <f t="shared" ca="1" si="171"/>
        <v>31</v>
      </c>
      <c r="B1237">
        <f t="shared" ca="1" si="172"/>
        <v>569</v>
      </c>
      <c r="C1237">
        <f t="shared" ca="1" si="173"/>
        <v>5</v>
      </c>
      <c r="D1237">
        <f t="shared" ca="1" si="174"/>
        <v>0</v>
      </c>
      <c r="F1237" t="str">
        <f t="shared" ca="1" si="175"/>
        <v>TR31</v>
      </c>
      <c r="G1237" t="str">
        <f ca="1">VLOOKUP(F1237,Traders!$C$4:$E$103,2)</f>
        <v>Sahil Acevedo</v>
      </c>
      <c r="H1237" t="str">
        <f ca="1">VLOOKUP(VLOOKUP(F1237,Traders!$C$4:$E$103,3),Desks!$C$4:$D1246,2)</f>
        <v>Desk 1</v>
      </c>
      <c r="I1237" t="str">
        <f t="shared" ca="1" si="176"/>
        <v>CL569</v>
      </c>
      <c r="J1237" t="str">
        <f t="shared" ca="1" si="177"/>
        <v>Client 569</v>
      </c>
      <c r="K1237" t="str">
        <f t="shared" ca="1" si="178"/>
        <v>MK5</v>
      </c>
      <c r="L1237" t="str">
        <f ca="1">VLOOKUP(K1237,Markets!$C$4:$D1246,2)</f>
        <v>Malaysia</v>
      </c>
      <c r="M1237" t="str">
        <f t="shared" ca="1" si="179"/>
        <v>RL0</v>
      </c>
      <c r="N1237" t="str">
        <f ca="1">VLOOKUP(M1237,Role!$C$4:$D$5,2)</f>
        <v>Primary</v>
      </c>
    </row>
    <row r="1238" spans="1:14" x14ac:dyDescent="0.2">
      <c r="A1238">
        <f t="shared" ca="1" si="171"/>
        <v>59</v>
      </c>
      <c r="B1238">
        <f t="shared" ca="1" si="172"/>
        <v>523</v>
      </c>
      <c r="C1238">
        <f t="shared" ca="1" si="173"/>
        <v>0</v>
      </c>
      <c r="D1238">
        <f t="shared" ca="1" si="174"/>
        <v>0</v>
      </c>
      <c r="F1238" t="str">
        <f t="shared" ca="1" si="175"/>
        <v>TR59</v>
      </c>
      <c r="G1238" t="str">
        <f ca="1">VLOOKUP(F1238,Traders!$C$4:$E$103,2)</f>
        <v>Laiba Norman</v>
      </c>
      <c r="H1238" t="str">
        <f ca="1">VLOOKUP(VLOOKUP(F1238,Traders!$C$4:$E$103,3),Desks!$C$4:$D1247,2)</f>
        <v>Desk 9</v>
      </c>
      <c r="I1238" t="str">
        <f t="shared" ca="1" si="176"/>
        <v>CL523</v>
      </c>
      <c r="J1238" t="str">
        <f t="shared" ca="1" si="177"/>
        <v>Client 523</v>
      </c>
      <c r="K1238" t="str">
        <f t="shared" ca="1" si="178"/>
        <v>MK0</v>
      </c>
      <c r="L1238" t="str">
        <f ca="1">VLOOKUP(K1238,Markets!$C$4:$D1247,2)</f>
        <v>Japan</v>
      </c>
      <c r="M1238" t="str">
        <f t="shared" ca="1" si="179"/>
        <v>RL0</v>
      </c>
      <c r="N1238" t="str">
        <f ca="1">VLOOKUP(M1238,Role!$C$4:$D$5,2)</f>
        <v>Primary</v>
      </c>
    </row>
    <row r="1239" spans="1:14" x14ac:dyDescent="0.2">
      <c r="A1239">
        <f t="shared" ca="1" si="171"/>
        <v>51</v>
      </c>
      <c r="B1239">
        <f t="shared" ca="1" si="172"/>
        <v>123</v>
      </c>
      <c r="C1239">
        <f t="shared" ca="1" si="173"/>
        <v>8</v>
      </c>
      <c r="D1239">
        <f t="shared" ca="1" si="174"/>
        <v>1</v>
      </c>
      <c r="F1239" t="str">
        <f t="shared" ca="1" si="175"/>
        <v>TR51</v>
      </c>
      <c r="G1239" t="str">
        <f ca="1">VLOOKUP(F1239,Traders!$C$4:$E$103,2)</f>
        <v>Cynthia Davis</v>
      </c>
      <c r="H1239" t="str">
        <f ca="1">VLOOKUP(VLOOKUP(F1239,Traders!$C$4:$E$103,3),Desks!$C$4:$D1248,2)</f>
        <v>Desk 1</v>
      </c>
      <c r="I1239" t="str">
        <f t="shared" ca="1" si="176"/>
        <v>CL123</v>
      </c>
      <c r="J1239" t="str">
        <f t="shared" ca="1" si="177"/>
        <v>Client 123</v>
      </c>
      <c r="K1239" t="str">
        <f t="shared" ca="1" si="178"/>
        <v>MK8</v>
      </c>
      <c r="L1239" t="str">
        <f ca="1">VLOOKUP(K1239,Markets!$C$4:$D1248,2)</f>
        <v>India</v>
      </c>
      <c r="M1239" t="str">
        <f t="shared" ca="1" si="179"/>
        <v>RL1</v>
      </c>
      <c r="N1239" t="str">
        <f ca="1">VLOOKUP(M1239,Role!$C$4:$D$5,2)</f>
        <v>Backup</v>
      </c>
    </row>
    <row r="1240" spans="1:14" x14ac:dyDescent="0.2">
      <c r="A1240">
        <f t="shared" ca="1" si="171"/>
        <v>81</v>
      </c>
      <c r="B1240">
        <f t="shared" ca="1" si="172"/>
        <v>983</v>
      </c>
      <c r="C1240">
        <f t="shared" ca="1" si="173"/>
        <v>4</v>
      </c>
      <c r="D1240">
        <f t="shared" ca="1" si="174"/>
        <v>1</v>
      </c>
      <c r="F1240" t="str">
        <f t="shared" ca="1" si="175"/>
        <v>TR81</v>
      </c>
      <c r="G1240" t="str">
        <f ca="1">VLOOKUP(F1240,Traders!$C$4:$E$103,2)</f>
        <v>Tariq Thorpe</v>
      </c>
      <c r="H1240" t="str">
        <f ca="1">VLOOKUP(VLOOKUP(F1240,Traders!$C$4:$E$103,3),Desks!$C$4:$D1249,2)</f>
        <v>Desk 1</v>
      </c>
      <c r="I1240" t="str">
        <f t="shared" ca="1" si="176"/>
        <v>CL983</v>
      </c>
      <c r="J1240" t="str">
        <f t="shared" ca="1" si="177"/>
        <v>Client 983</v>
      </c>
      <c r="K1240" t="str">
        <f t="shared" ca="1" si="178"/>
        <v>MK4</v>
      </c>
      <c r="L1240" t="str">
        <f ca="1">VLOOKUP(K1240,Markets!$C$4:$D1249,2)</f>
        <v>Korea</v>
      </c>
      <c r="M1240" t="str">
        <f t="shared" ca="1" si="179"/>
        <v>RL1</v>
      </c>
      <c r="N1240" t="str">
        <f ca="1">VLOOKUP(M1240,Role!$C$4:$D$5,2)</f>
        <v>Backup</v>
      </c>
    </row>
    <row r="1241" spans="1:14" x14ac:dyDescent="0.2">
      <c r="A1241">
        <f t="shared" ca="1" si="171"/>
        <v>33</v>
      </c>
      <c r="B1241">
        <f t="shared" ca="1" si="172"/>
        <v>132</v>
      </c>
      <c r="C1241">
        <f t="shared" ca="1" si="173"/>
        <v>7</v>
      </c>
      <c r="D1241">
        <f t="shared" ca="1" si="174"/>
        <v>1</v>
      </c>
      <c r="F1241" t="str">
        <f t="shared" ca="1" si="175"/>
        <v>TR33</v>
      </c>
      <c r="G1241" t="str">
        <f ca="1">VLOOKUP(F1241,Traders!$C$4:$E$103,2)</f>
        <v>Caroline Colon</v>
      </c>
      <c r="H1241" t="str">
        <f ca="1">VLOOKUP(VLOOKUP(F1241,Traders!$C$4:$E$103,3),Desks!$C$4:$D1250,2)</f>
        <v>Desk 3</v>
      </c>
      <c r="I1241" t="str">
        <f t="shared" ca="1" si="176"/>
        <v>CL132</v>
      </c>
      <c r="J1241" t="str">
        <f t="shared" ca="1" si="177"/>
        <v>Client 132</v>
      </c>
      <c r="K1241" t="str">
        <f t="shared" ca="1" si="178"/>
        <v>MK7</v>
      </c>
      <c r="L1241" t="str">
        <f ca="1">VLOOKUP(K1241,Markets!$C$4:$D1250,2)</f>
        <v>Taiwan</v>
      </c>
      <c r="M1241" t="str">
        <f t="shared" ca="1" si="179"/>
        <v>RL1</v>
      </c>
      <c r="N1241" t="str">
        <f ca="1">VLOOKUP(M1241,Role!$C$4:$D$5,2)</f>
        <v>Backup</v>
      </c>
    </row>
    <row r="1242" spans="1:14" x14ac:dyDescent="0.2">
      <c r="A1242">
        <f t="shared" ca="1" si="171"/>
        <v>79</v>
      </c>
      <c r="B1242">
        <f t="shared" ca="1" si="172"/>
        <v>329</v>
      </c>
      <c r="C1242">
        <f t="shared" ca="1" si="173"/>
        <v>2</v>
      </c>
      <c r="D1242">
        <f t="shared" ca="1" si="174"/>
        <v>1</v>
      </c>
      <c r="F1242" t="str">
        <f t="shared" ca="1" si="175"/>
        <v>TR79</v>
      </c>
      <c r="G1242" t="str">
        <f ca="1">VLOOKUP(F1242,Traders!$C$4:$E$103,2)</f>
        <v>Alfie-James Hale</v>
      </c>
      <c r="H1242" t="str">
        <f ca="1">VLOOKUP(VLOOKUP(F1242,Traders!$C$4:$E$103,3),Desks!$C$4:$D1251,2)</f>
        <v>Desk 9</v>
      </c>
      <c r="I1242" t="str">
        <f t="shared" ca="1" si="176"/>
        <v>CL329</v>
      </c>
      <c r="J1242" t="str">
        <f t="shared" ca="1" si="177"/>
        <v>Client 329</v>
      </c>
      <c r="K1242" t="str">
        <f t="shared" ca="1" si="178"/>
        <v>MK2</v>
      </c>
      <c r="L1242" t="str">
        <f ca="1">VLOOKUP(K1242,Markets!$C$4:$D1251,2)</f>
        <v>China</v>
      </c>
      <c r="M1242" t="str">
        <f t="shared" ca="1" si="179"/>
        <v>RL1</v>
      </c>
      <c r="N1242" t="str">
        <f ca="1">VLOOKUP(M1242,Role!$C$4:$D$5,2)</f>
        <v>Backup</v>
      </c>
    </row>
    <row r="1243" spans="1:14" x14ac:dyDescent="0.2">
      <c r="A1243">
        <f t="shared" ca="1" si="171"/>
        <v>72</v>
      </c>
      <c r="B1243">
        <f t="shared" ca="1" si="172"/>
        <v>416</v>
      </c>
      <c r="C1243">
        <f t="shared" ca="1" si="173"/>
        <v>8</v>
      </c>
      <c r="D1243">
        <f t="shared" ca="1" si="174"/>
        <v>0</v>
      </c>
      <c r="F1243" t="str">
        <f t="shared" ca="1" si="175"/>
        <v>TR72</v>
      </c>
      <c r="G1243" t="str">
        <f ca="1">VLOOKUP(F1243,Traders!$C$4:$E$103,2)</f>
        <v>Shaurya Manning</v>
      </c>
      <c r="H1243" t="str">
        <f ca="1">VLOOKUP(VLOOKUP(F1243,Traders!$C$4:$E$103,3),Desks!$C$4:$D1252,2)</f>
        <v>Desk 2</v>
      </c>
      <c r="I1243" t="str">
        <f t="shared" ca="1" si="176"/>
        <v>CL416</v>
      </c>
      <c r="J1243" t="str">
        <f t="shared" ca="1" si="177"/>
        <v>Client 416</v>
      </c>
      <c r="K1243" t="str">
        <f t="shared" ca="1" si="178"/>
        <v>MK8</v>
      </c>
      <c r="L1243" t="str">
        <f ca="1">VLOOKUP(K1243,Markets!$C$4:$D1252,2)</f>
        <v>India</v>
      </c>
      <c r="M1243" t="str">
        <f t="shared" ca="1" si="179"/>
        <v>RL0</v>
      </c>
      <c r="N1243" t="str">
        <f ca="1">VLOOKUP(M1243,Role!$C$4:$D$5,2)</f>
        <v>Primary</v>
      </c>
    </row>
    <row r="1244" spans="1:14" x14ac:dyDescent="0.2">
      <c r="A1244">
        <f t="shared" ca="1" si="171"/>
        <v>76</v>
      </c>
      <c r="B1244">
        <f t="shared" ca="1" si="172"/>
        <v>601</v>
      </c>
      <c r="C1244">
        <f t="shared" ca="1" si="173"/>
        <v>0</v>
      </c>
      <c r="D1244">
        <f t="shared" ca="1" si="174"/>
        <v>1</v>
      </c>
      <c r="F1244" t="str">
        <f t="shared" ca="1" si="175"/>
        <v>TR76</v>
      </c>
      <c r="G1244" t="str">
        <f ca="1">VLOOKUP(F1244,Traders!$C$4:$E$103,2)</f>
        <v>Finnian Wolf</v>
      </c>
      <c r="H1244" t="str">
        <f ca="1">VLOOKUP(VLOOKUP(F1244,Traders!$C$4:$E$103,3),Desks!$C$4:$D1253,2)</f>
        <v>Desk 6</v>
      </c>
      <c r="I1244" t="str">
        <f t="shared" ca="1" si="176"/>
        <v>CL601</v>
      </c>
      <c r="J1244" t="str">
        <f t="shared" ca="1" si="177"/>
        <v>Client 601</v>
      </c>
      <c r="K1244" t="str">
        <f t="shared" ca="1" si="178"/>
        <v>MK0</v>
      </c>
      <c r="L1244" t="str">
        <f ca="1">VLOOKUP(K1244,Markets!$C$4:$D1253,2)</f>
        <v>Japan</v>
      </c>
      <c r="M1244" t="str">
        <f t="shared" ca="1" si="179"/>
        <v>RL1</v>
      </c>
      <c r="N1244" t="str">
        <f ca="1">VLOOKUP(M1244,Role!$C$4:$D$5,2)</f>
        <v>Backup</v>
      </c>
    </row>
    <row r="1245" spans="1:14" x14ac:dyDescent="0.2">
      <c r="A1245">
        <f t="shared" ca="1" si="171"/>
        <v>64</v>
      </c>
      <c r="B1245">
        <f t="shared" ca="1" si="172"/>
        <v>828</v>
      </c>
      <c r="C1245">
        <f t="shared" ca="1" si="173"/>
        <v>0</v>
      </c>
      <c r="D1245">
        <f t="shared" ca="1" si="174"/>
        <v>0</v>
      </c>
      <c r="F1245" t="str">
        <f t="shared" ca="1" si="175"/>
        <v>TR64</v>
      </c>
      <c r="G1245" t="str">
        <f ca="1">VLOOKUP(F1245,Traders!$C$4:$E$103,2)</f>
        <v>Julien Shelton</v>
      </c>
      <c r="H1245" t="str">
        <f ca="1">VLOOKUP(VLOOKUP(F1245,Traders!$C$4:$E$103,3),Desks!$C$4:$D1254,2)</f>
        <v>Desk 4</v>
      </c>
      <c r="I1245" t="str">
        <f t="shared" ca="1" si="176"/>
        <v>CL828</v>
      </c>
      <c r="J1245" t="str">
        <f t="shared" ca="1" si="177"/>
        <v>Client 828</v>
      </c>
      <c r="K1245" t="str">
        <f t="shared" ca="1" si="178"/>
        <v>MK0</v>
      </c>
      <c r="L1245" t="str">
        <f ca="1">VLOOKUP(K1245,Markets!$C$4:$D1254,2)</f>
        <v>Japan</v>
      </c>
      <c r="M1245" t="str">
        <f t="shared" ca="1" si="179"/>
        <v>RL0</v>
      </c>
      <c r="N1245" t="str">
        <f ca="1">VLOOKUP(M1245,Role!$C$4:$D$5,2)</f>
        <v>Primary</v>
      </c>
    </row>
    <row r="1246" spans="1:14" x14ac:dyDescent="0.2">
      <c r="A1246">
        <f t="shared" ca="1" si="171"/>
        <v>55</v>
      </c>
      <c r="B1246">
        <f t="shared" ca="1" si="172"/>
        <v>31</v>
      </c>
      <c r="C1246">
        <f t="shared" ca="1" si="173"/>
        <v>9</v>
      </c>
      <c r="D1246">
        <f t="shared" ca="1" si="174"/>
        <v>1</v>
      </c>
      <c r="F1246" t="str">
        <f t="shared" ca="1" si="175"/>
        <v>TR55</v>
      </c>
      <c r="G1246" t="str">
        <f ca="1">VLOOKUP(F1246,Traders!$C$4:$E$103,2)</f>
        <v>Kaya Knapp</v>
      </c>
      <c r="H1246" t="str">
        <f ca="1">VLOOKUP(VLOOKUP(F1246,Traders!$C$4:$E$103,3),Desks!$C$4:$D1255,2)</f>
        <v>Desk 5</v>
      </c>
      <c r="I1246" t="str">
        <f t="shared" ca="1" si="176"/>
        <v>CL31</v>
      </c>
      <c r="J1246" t="str">
        <f t="shared" ca="1" si="177"/>
        <v>Client 31</v>
      </c>
      <c r="K1246" t="str">
        <f t="shared" ca="1" si="178"/>
        <v>MK9</v>
      </c>
      <c r="L1246" t="str">
        <f ca="1">VLOOKUP(K1246,Markets!$C$4:$D1255,2)</f>
        <v>New Zealand</v>
      </c>
      <c r="M1246" t="str">
        <f t="shared" ca="1" si="179"/>
        <v>RL1</v>
      </c>
      <c r="N1246" t="str">
        <f ca="1">VLOOKUP(M1246,Role!$C$4:$D$5,2)</f>
        <v>Backup</v>
      </c>
    </row>
    <row r="1247" spans="1:14" x14ac:dyDescent="0.2">
      <c r="A1247">
        <f t="shared" ca="1" si="171"/>
        <v>61</v>
      </c>
      <c r="B1247">
        <f t="shared" ca="1" si="172"/>
        <v>179</v>
      </c>
      <c r="C1247">
        <f t="shared" ca="1" si="173"/>
        <v>4</v>
      </c>
      <c r="D1247">
        <f t="shared" ca="1" si="174"/>
        <v>0</v>
      </c>
      <c r="F1247" t="str">
        <f t="shared" ca="1" si="175"/>
        <v>TR61</v>
      </c>
      <c r="G1247" t="str">
        <f ca="1">VLOOKUP(F1247,Traders!$C$4:$E$103,2)</f>
        <v>Riccardo Fields</v>
      </c>
      <c r="H1247" t="str">
        <f ca="1">VLOOKUP(VLOOKUP(F1247,Traders!$C$4:$E$103,3),Desks!$C$4:$D1256,2)</f>
        <v>Desk 1</v>
      </c>
      <c r="I1247" t="str">
        <f t="shared" ca="1" si="176"/>
        <v>CL179</v>
      </c>
      <c r="J1247" t="str">
        <f t="shared" ca="1" si="177"/>
        <v>Client 179</v>
      </c>
      <c r="K1247" t="str">
        <f t="shared" ca="1" si="178"/>
        <v>MK4</v>
      </c>
      <c r="L1247" t="str">
        <f ca="1">VLOOKUP(K1247,Markets!$C$4:$D1256,2)</f>
        <v>Korea</v>
      </c>
      <c r="M1247" t="str">
        <f t="shared" ca="1" si="179"/>
        <v>RL0</v>
      </c>
      <c r="N1247" t="str">
        <f ca="1">VLOOKUP(M1247,Role!$C$4:$D$5,2)</f>
        <v>Primary</v>
      </c>
    </row>
    <row r="1248" spans="1:14" x14ac:dyDescent="0.2">
      <c r="A1248">
        <f t="shared" ca="1" si="171"/>
        <v>59</v>
      </c>
      <c r="B1248">
        <f t="shared" ca="1" si="172"/>
        <v>594</v>
      </c>
      <c r="C1248">
        <f t="shared" ca="1" si="173"/>
        <v>0</v>
      </c>
      <c r="D1248">
        <f t="shared" ca="1" si="174"/>
        <v>0</v>
      </c>
      <c r="F1248" t="str">
        <f t="shared" ca="1" si="175"/>
        <v>TR59</v>
      </c>
      <c r="G1248" t="str">
        <f ca="1">VLOOKUP(F1248,Traders!$C$4:$E$103,2)</f>
        <v>Laiba Norman</v>
      </c>
      <c r="H1248" t="str">
        <f ca="1">VLOOKUP(VLOOKUP(F1248,Traders!$C$4:$E$103,3),Desks!$C$4:$D1257,2)</f>
        <v>Desk 9</v>
      </c>
      <c r="I1248" t="str">
        <f t="shared" ca="1" si="176"/>
        <v>CL594</v>
      </c>
      <c r="J1248" t="str">
        <f t="shared" ca="1" si="177"/>
        <v>Client 594</v>
      </c>
      <c r="K1248" t="str">
        <f t="shared" ca="1" si="178"/>
        <v>MK0</v>
      </c>
      <c r="L1248" t="str">
        <f ca="1">VLOOKUP(K1248,Markets!$C$4:$D1257,2)</f>
        <v>Japan</v>
      </c>
      <c r="M1248" t="str">
        <f t="shared" ca="1" si="179"/>
        <v>RL0</v>
      </c>
      <c r="N1248" t="str">
        <f ca="1">VLOOKUP(M1248,Role!$C$4:$D$5,2)</f>
        <v>Primary</v>
      </c>
    </row>
    <row r="1249" spans="1:14" x14ac:dyDescent="0.2">
      <c r="A1249">
        <f t="shared" ca="1" si="171"/>
        <v>13</v>
      </c>
      <c r="B1249">
        <f t="shared" ca="1" si="172"/>
        <v>851</v>
      </c>
      <c r="C1249">
        <f t="shared" ca="1" si="173"/>
        <v>0</v>
      </c>
      <c r="D1249">
        <f t="shared" ca="1" si="174"/>
        <v>0</v>
      </c>
      <c r="F1249" t="str">
        <f t="shared" ca="1" si="175"/>
        <v>TR13</v>
      </c>
      <c r="G1249" t="str">
        <f ca="1">VLOOKUP(F1249,Traders!$C$4:$E$103,2)</f>
        <v>Saba Zhang</v>
      </c>
      <c r="H1249" t="str">
        <f ca="1">VLOOKUP(VLOOKUP(F1249,Traders!$C$4:$E$103,3),Desks!$C$4:$D1258,2)</f>
        <v>Desk 3</v>
      </c>
      <c r="I1249" t="str">
        <f t="shared" ca="1" si="176"/>
        <v>CL851</v>
      </c>
      <c r="J1249" t="str">
        <f t="shared" ca="1" si="177"/>
        <v>Client 851</v>
      </c>
      <c r="K1249" t="str">
        <f t="shared" ca="1" si="178"/>
        <v>MK0</v>
      </c>
      <c r="L1249" t="str">
        <f ca="1">VLOOKUP(K1249,Markets!$C$4:$D1258,2)</f>
        <v>Japan</v>
      </c>
      <c r="M1249" t="str">
        <f t="shared" ca="1" si="179"/>
        <v>RL0</v>
      </c>
      <c r="N1249" t="str">
        <f ca="1">VLOOKUP(M1249,Role!$C$4:$D$5,2)</f>
        <v>Primary</v>
      </c>
    </row>
    <row r="1250" spans="1:14" x14ac:dyDescent="0.2">
      <c r="A1250">
        <f t="shared" ca="1" si="171"/>
        <v>16</v>
      </c>
      <c r="B1250">
        <f t="shared" ca="1" si="172"/>
        <v>558</v>
      </c>
      <c r="C1250">
        <f t="shared" ca="1" si="173"/>
        <v>6</v>
      </c>
      <c r="D1250">
        <f t="shared" ca="1" si="174"/>
        <v>1</v>
      </c>
      <c r="F1250" t="str">
        <f t="shared" ca="1" si="175"/>
        <v>TR16</v>
      </c>
      <c r="G1250" t="str">
        <f ca="1">VLOOKUP(F1250,Traders!$C$4:$E$103,2)</f>
        <v>Aditi Dupont</v>
      </c>
      <c r="H1250" t="str">
        <f ca="1">VLOOKUP(VLOOKUP(F1250,Traders!$C$4:$E$103,3),Desks!$C$4:$D1259,2)</f>
        <v>Desk 6</v>
      </c>
      <c r="I1250" t="str">
        <f t="shared" ca="1" si="176"/>
        <v>CL558</v>
      </c>
      <c r="J1250" t="str">
        <f t="shared" ca="1" si="177"/>
        <v>Client 558</v>
      </c>
      <c r="K1250" t="str">
        <f t="shared" ca="1" si="178"/>
        <v>MK6</v>
      </c>
      <c r="L1250" t="str">
        <f ca="1">VLOOKUP(K1250,Markets!$C$4:$D1259,2)</f>
        <v>Australia</v>
      </c>
      <c r="M1250" t="str">
        <f t="shared" ca="1" si="179"/>
        <v>RL1</v>
      </c>
      <c r="N1250" t="str">
        <f ca="1">VLOOKUP(M1250,Role!$C$4:$D$5,2)</f>
        <v>Backup</v>
      </c>
    </row>
    <row r="1251" spans="1:14" x14ac:dyDescent="0.2">
      <c r="A1251">
        <f t="shared" ca="1" si="171"/>
        <v>11</v>
      </c>
      <c r="B1251">
        <f t="shared" ca="1" si="172"/>
        <v>275</v>
      </c>
      <c r="C1251">
        <f t="shared" ca="1" si="173"/>
        <v>3</v>
      </c>
      <c r="D1251">
        <f t="shared" ca="1" si="174"/>
        <v>1</v>
      </c>
      <c r="F1251" t="str">
        <f t="shared" ca="1" si="175"/>
        <v>TR11</v>
      </c>
      <c r="G1251" t="str">
        <f ca="1">VLOOKUP(F1251,Traders!$C$4:$E$103,2)</f>
        <v>Mai Cannon</v>
      </c>
      <c r="H1251" t="str">
        <f ca="1">VLOOKUP(VLOOKUP(F1251,Traders!$C$4:$E$103,3),Desks!$C$4:$D1260,2)</f>
        <v>Desk 1</v>
      </c>
      <c r="I1251" t="str">
        <f t="shared" ca="1" si="176"/>
        <v>CL275</v>
      </c>
      <c r="J1251" t="str">
        <f t="shared" ca="1" si="177"/>
        <v>Client 275</v>
      </c>
      <c r="K1251" t="str">
        <f t="shared" ca="1" si="178"/>
        <v>MK3</v>
      </c>
      <c r="L1251" t="str">
        <f ca="1">VLOOKUP(K1251,Markets!$C$4:$D1260,2)</f>
        <v>Singapore</v>
      </c>
      <c r="M1251" t="str">
        <f t="shared" ca="1" si="179"/>
        <v>RL1</v>
      </c>
      <c r="N1251" t="str">
        <f ca="1">VLOOKUP(M1251,Role!$C$4:$D$5,2)</f>
        <v>Backup</v>
      </c>
    </row>
    <row r="1252" spans="1:14" x14ac:dyDescent="0.2">
      <c r="A1252">
        <f t="shared" ca="1" si="171"/>
        <v>23</v>
      </c>
      <c r="B1252">
        <f t="shared" ca="1" si="172"/>
        <v>248</v>
      </c>
      <c r="C1252">
        <f t="shared" ca="1" si="173"/>
        <v>3</v>
      </c>
      <c r="D1252">
        <f t="shared" ca="1" si="174"/>
        <v>1</v>
      </c>
      <c r="F1252" t="str">
        <f t="shared" ca="1" si="175"/>
        <v>TR23</v>
      </c>
      <c r="G1252" t="str">
        <f ca="1">VLOOKUP(F1252,Traders!$C$4:$E$103,2)</f>
        <v>Caius Neale</v>
      </c>
      <c r="H1252" t="str">
        <f ca="1">VLOOKUP(VLOOKUP(F1252,Traders!$C$4:$E$103,3),Desks!$C$4:$D1261,2)</f>
        <v>Desk 3</v>
      </c>
      <c r="I1252" t="str">
        <f t="shared" ca="1" si="176"/>
        <v>CL248</v>
      </c>
      <c r="J1252" t="str">
        <f t="shared" ca="1" si="177"/>
        <v>Client 248</v>
      </c>
      <c r="K1252" t="str">
        <f t="shared" ca="1" si="178"/>
        <v>MK3</v>
      </c>
      <c r="L1252" t="str">
        <f ca="1">VLOOKUP(K1252,Markets!$C$4:$D1261,2)</f>
        <v>Singapore</v>
      </c>
      <c r="M1252" t="str">
        <f t="shared" ca="1" si="179"/>
        <v>RL1</v>
      </c>
      <c r="N1252" t="str">
        <f ca="1">VLOOKUP(M1252,Role!$C$4:$D$5,2)</f>
        <v>Backup</v>
      </c>
    </row>
    <row r="1253" spans="1:14" x14ac:dyDescent="0.2">
      <c r="A1253">
        <f t="shared" ca="1" si="171"/>
        <v>91</v>
      </c>
      <c r="B1253">
        <f t="shared" ca="1" si="172"/>
        <v>3</v>
      </c>
      <c r="C1253">
        <f t="shared" ca="1" si="173"/>
        <v>3</v>
      </c>
      <c r="D1253">
        <f t="shared" ca="1" si="174"/>
        <v>0</v>
      </c>
      <c r="F1253" t="str">
        <f t="shared" ca="1" si="175"/>
        <v>TR91</v>
      </c>
      <c r="G1253" t="str">
        <f ca="1">VLOOKUP(F1253,Traders!$C$4:$E$103,2)</f>
        <v>Mateusz Maxwell</v>
      </c>
      <c r="H1253" t="str">
        <f ca="1">VLOOKUP(VLOOKUP(F1253,Traders!$C$4:$E$103,3),Desks!$C$4:$D1262,2)</f>
        <v>Desk 1</v>
      </c>
      <c r="I1253" t="str">
        <f t="shared" ca="1" si="176"/>
        <v>CL3</v>
      </c>
      <c r="J1253" t="str">
        <f t="shared" ca="1" si="177"/>
        <v>Client 3</v>
      </c>
      <c r="K1253" t="str">
        <f t="shared" ca="1" si="178"/>
        <v>MK3</v>
      </c>
      <c r="L1253" t="str">
        <f ca="1">VLOOKUP(K1253,Markets!$C$4:$D1262,2)</f>
        <v>Singapore</v>
      </c>
      <c r="M1253" t="str">
        <f t="shared" ca="1" si="179"/>
        <v>RL0</v>
      </c>
      <c r="N1253" t="str">
        <f ca="1">VLOOKUP(M1253,Role!$C$4:$D$5,2)</f>
        <v>Primary</v>
      </c>
    </row>
    <row r="1254" spans="1:14" x14ac:dyDescent="0.2">
      <c r="A1254">
        <f t="shared" ca="1" si="171"/>
        <v>92</v>
      </c>
      <c r="B1254">
        <f t="shared" ca="1" si="172"/>
        <v>803</v>
      </c>
      <c r="C1254">
        <f t="shared" ca="1" si="173"/>
        <v>7</v>
      </c>
      <c r="D1254">
        <f t="shared" ca="1" si="174"/>
        <v>1</v>
      </c>
      <c r="F1254" t="str">
        <f t="shared" ca="1" si="175"/>
        <v>TR92</v>
      </c>
      <c r="G1254" t="str">
        <f ca="1">VLOOKUP(F1254,Traders!$C$4:$E$103,2)</f>
        <v>Leela Avila</v>
      </c>
      <c r="H1254" t="str">
        <f ca="1">VLOOKUP(VLOOKUP(F1254,Traders!$C$4:$E$103,3),Desks!$C$4:$D1263,2)</f>
        <v>Desk 2</v>
      </c>
      <c r="I1254" t="str">
        <f t="shared" ca="1" si="176"/>
        <v>CL803</v>
      </c>
      <c r="J1254" t="str">
        <f t="shared" ca="1" si="177"/>
        <v>Client 803</v>
      </c>
      <c r="K1254" t="str">
        <f t="shared" ca="1" si="178"/>
        <v>MK7</v>
      </c>
      <c r="L1254" t="str">
        <f ca="1">VLOOKUP(K1254,Markets!$C$4:$D1263,2)</f>
        <v>Taiwan</v>
      </c>
      <c r="M1254" t="str">
        <f t="shared" ca="1" si="179"/>
        <v>RL1</v>
      </c>
      <c r="N1254" t="str">
        <f ca="1">VLOOKUP(M1254,Role!$C$4:$D$5,2)</f>
        <v>Backup</v>
      </c>
    </row>
    <row r="1255" spans="1:14" x14ac:dyDescent="0.2">
      <c r="A1255">
        <f t="shared" ca="1" si="171"/>
        <v>56</v>
      </c>
      <c r="B1255">
        <f t="shared" ca="1" si="172"/>
        <v>658</v>
      </c>
      <c r="C1255">
        <f t="shared" ca="1" si="173"/>
        <v>3</v>
      </c>
      <c r="D1255">
        <f t="shared" ca="1" si="174"/>
        <v>0</v>
      </c>
      <c r="F1255" t="str">
        <f t="shared" ca="1" si="175"/>
        <v>TR56</v>
      </c>
      <c r="G1255" t="str">
        <f ca="1">VLOOKUP(F1255,Traders!$C$4:$E$103,2)</f>
        <v>Ahmet Faulkner</v>
      </c>
      <c r="H1255" t="str">
        <f ca="1">VLOOKUP(VLOOKUP(F1255,Traders!$C$4:$E$103,3),Desks!$C$4:$D1264,2)</f>
        <v>Desk 6</v>
      </c>
      <c r="I1255" t="str">
        <f t="shared" ca="1" si="176"/>
        <v>CL658</v>
      </c>
      <c r="J1255" t="str">
        <f t="shared" ca="1" si="177"/>
        <v>Client 658</v>
      </c>
      <c r="K1255" t="str">
        <f t="shared" ca="1" si="178"/>
        <v>MK3</v>
      </c>
      <c r="L1255" t="str">
        <f ca="1">VLOOKUP(K1255,Markets!$C$4:$D1264,2)</f>
        <v>Singapore</v>
      </c>
      <c r="M1255" t="str">
        <f t="shared" ca="1" si="179"/>
        <v>RL0</v>
      </c>
      <c r="N1255" t="str">
        <f ca="1">VLOOKUP(M1255,Role!$C$4:$D$5,2)</f>
        <v>Primary</v>
      </c>
    </row>
    <row r="1256" spans="1:14" x14ac:dyDescent="0.2">
      <c r="A1256">
        <f t="shared" ca="1" si="171"/>
        <v>93</v>
      </c>
      <c r="B1256">
        <f t="shared" ca="1" si="172"/>
        <v>897</v>
      </c>
      <c r="C1256">
        <f t="shared" ca="1" si="173"/>
        <v>6</v>
      </c>
      <c r="D1256">
        <f t="shared" ca="1" si="174"/>
        <v>0</v>
      </c>
      <c r="F1256" t="str">
        <f t="shared" ca="1" si="175"/>
        <v>TR93</v>
      </c>
      <c r="G1256" t="str">
        <f ca="1">VLOOKUP(F1256,Traders!$C$4:$E$103,2)</f>
        <v>Harriet Sheppard</v>
      </c>
      <c r="H1256" t="str">
        <f ca="1">VLOOKUP(VLOOKUP(F1256,Traders!$C$4:$E$103,3),Desks!$C$4:$D1265,2)</f>
        <v>Desk 3</v>
      </c>
      <c r="I1256" t="str">
        <f t="shared" ca="1" si="176"/>
        <v>CL897</v>
      </c>
      <c r="J1256" t="str">
        <f t="shared" ca="1" si="177"/>
        <v>Client 897</v>
      </c>
      <c r="K1256" t="str">
        <f t="shared" ca="1" si="178"/>
        <v>MK6</v>
      </c>
      <c r="L1256" t="str">
        <f ca="1">VLOOKUP(K1256,Markets!$C$4:$D1265,2)</f>
        <v>Australia</v>
      </c>
      <c r="M1256" t="str">
        <f t="shared" ca="1" si="179"/>
        <v>RL0</v>
      </c>
      <c r="N1256" t="str">
        <f ca="1">VLOOKUP(M1256,Role!$C$4:$D$5,2)</f>
        <v>Primary</v>
      </c>
    </row>
    <row r="1257" spans="1:14" x14ac:dyDescent="0.2">
      <c r="A1257">
        <f t="shared" ca="1" si="171"/>
        <v>21</v>
      </c>
      <c r="B1257">
        <f t="shared" ca="1" si="172"/>
        <v>924</v>
      </c>
      <c r="C1257">
        <f t="shared" ca="1" si="173"/>
        <v>6</v>
      </c>
      <c r="D1257">
        <f t="shared" ca="1" si="174"/>
        <v>0</v>
      </c>
      <c r="F1257" t="str">
        <f t="shared" ca="1" si="175"/>
        <v>TR21</v>
      </c>
      <c r="G1257" t="str">
        <f ca="1">VLOOKUP(F1257,Traders!$C$4:$E$103,2)</f>
        <v>Yvette Mckeown</v>
      </c>
      <c r="H1257" t="str">
        <f ca="1">VLOOKUP(VLOOKUP(F1257,Traders!$C$4:$E$103,3),Desks!$C$4:$D1266,2)</f>
        <v>Desk 1</v>
      </c>
      <c r="I1257" t="str">
        <f t="shared" ca="1" si="176"/>
        <v>CL924</v>
      </c>
      <c r="J1257" t="str">
        <f t="shared" ca="1" si="177"/>
        <v>Client 924</v>
      </c>
      <c r="K1257" t="str">
        <f t="shared" ca="1" si="178"/>
        <v>MK6</v>
      </c>
      <c r="L1257" t="str">
        <f ca="1">VLOOKUP(K1257,Markets!$C$4:$D1266,2)</f>
        <v>Australia</v>
      </c>
      <c r="M1257" t="str">
        <f t="shared" ca="1" si="179"/>
        <v>RL0</v>
      </c>
      <c r="N1257" t="str">
        <f ca="1">VLOOKUP(M1257,Role!$C$4:$D$5,2)</f>
        <v>Primary</v>
      </c>
    </row>
    <row r="1258" spans="1:14" x14ac:dyDescent="0.2">
      <c r="A1258">
        <f t="shared" ca="1" si="171"/>
        <v>49</v>
      </c>
      <c r="B1258">
        <f t="shared" ca="1" si="172"/>
        <v>816</v>
      </c>
      <c r="C1258">
        <f t="shared" ca="1" si="173"/>
        <v>5</v>
      </c>
      <c r="D1258">
        <f t="shared" ca="1" si="174"/>
        <v>0</v>
      </c>
      <c r="F1258" t="str">
        <f t="shared" ca="1" si="175"/>
        <v>TR49</v>
      </c>
      <c r="G1258" t="str">
        <f ca="1">VLOOKUP(F1258,Traders!$C$4:$E$103,2)</f>
        <v>Amman Duncan</v>
      </c>
      <c r="H1258" t="str">
        <f ca="1">VLOOKUP(VLOOKUP(F1258,Traders!$C$4:$E$103,3),Desks!$C$4:$D1267,2)</f>
        <v>Desk 9</v>
      </c>
      <c r="I1258" t="str">
        <f t="shared" ca="1" si="176"/>
        <v>CL816</v>
      </c>
      <c r="J1258" t="str">
        <f t="shared" ca="1" si="177"/>
        <v>Client 816</v>
      </c>
      <c r="K1258" t="str">
        <f t="shared" ca="1" si="178"/>
        <v>MK5</v>
      </c>
      <c r="L1258" t="str">
        <f ca="1">VLOOKUP(K1258,Markets!$C$4:$D1267,2)</f>
        <v>Malaysia</v>
      </c>
      <c r="M1258" t="str">
        <f t="shared" ca="1" si="179"/>
        <v>RL0</v>
      </c>
      <c r="N1258" t="str">
        <f ca="1">VLOOKUP(M1258,Role!$C$4:$D$5,2)</f>
        <v>Primary</v>
      </c>
    </row>
    <row r="1259" spans="1:14" x14ac:dyDescent="0.2">
      <c r="A1259">
        <f t="shared" ca="1" si="171"/>
        <v>91</v>
      </c>
      <c r="B1259">
        <f t="shared" ca="1" si="172"/>
        <v>412</v>
      </c>
      <c r="C1259">
        <f t="shared" ca="1" si="173"/>
        <v>5</v>
      </c>
      <c r="D1259">
        <f t="shared" ca="1" si="174"/>
        <v>1</v>
      </c>
      <c r="F1259" t="str">
        <f t="shared" ca="1" si="175"/>
        <v>TR91</v>
      </c>
      <c r="G1259" t="str">
        <f ca="1">VLOOKUP(F1259,Traders!$C$4:$E$103,2)</f>
        <v>Mateusz Maxwell</v>
      </c>
      <c r="H1259" t="str">
        <f ca="1">VLOOKUP(VLOOKUP(F1259,Traders!$C$4:$E$103,3),Desks!$C$4:$D1268,2)</f>
        <v>Desk 1</v>
      </c>
      <c r="I1259" t="str">
        <f t="shared" ca="1" si="176"/>
        <v>CL412</v>
      </c>
      <c r="J1259" t="str">
        <f t="shared" ca="1" si="177"/>
        <v>Client 412</v>
      </c>
      <c r="K1259" t="str">
        <f t="shared" ca="1" si="178"/>
        <v>MK5</v>
      </c>
      <c r="L1259" t="str">
        <f ca="1">VLOOKUP(K1259,Markets!$C$4:$D1268,2)</f>
        <v>Malaysia</v>
      </c>
      <c r="M1259" t="str">
        <f t="shared" ca="1" si="179"/>
        <v>RL1</v>
      </c>
      <c r="N1259" t="str">
        <f ca="1">VLOOKUP(M1259,Role!$C$4:$D$5,2)</f>
        <v>Backup</v>
      </c>
    </row>
    <row r="1260" spans="1:14" x14ac:dyDescent="0.2">
      <c r="A1260">
        <f t="shared" ca="1" si="171"/>
        <v>50</v>
      </c>
      <c r="B1260">
        <f t="shared" ca="1" si="172"/>
        <v>737</v>
      </c>
      <c r="C1260">
        <f t="shared" ca="1" si="173"/>
        <v>4</v>
      </c>
      <c r="D1260">
        <f t="shared" ca="1" si="174"/>
        <v>1</v>
      </c>
      <c r="F1260" t="str">
        <f t="shared" ca="1" si="175"/>
        <v>TR50</v>
      </c>
      <c r="G1260" t="str">
        <f ca="1">VLOOKUP(F1260,Traders!$C$4:$E$103,2)</f>
        <v>Rhonda Dowling</v>
      </c>
      <c r="H1260" t="str">
        <f ca="1">VLOOKUP(VLOOKUP(F1260,Traders!$C$4:$E$103,3),Desks!$C$4:$D1269,2)</f>
        <v>Desk 0</v>
      </c>
      <c r="I1260" t="str">
        <f t="shared" ca="1" si="176"/>
        <v>CL737</v>
      </c>
      <c r="J1260" t="str">
        <f t="shared" ca="1" si="177"/>
        <v>Client 737</v>
      </c>
      <c r="K1260" t="str">
        <f t="shared" ca="1" si="178"/>
        <v>MK4</v>
      </c>
      <c r="L1260" t="str">
        <f ca="1">VLOOKUP(K1260,Markets!$C$4:$D1269,2)</f>
        <v>Korea</v>
      </c>
      <c r="M1260" t="str">
        <f t="shared" ca="1" si="179"/>
        <v>RL1</v>
      </c>
      <c r="N1260" t="str">
        <f ca="1">VLOOKUP(M1260,Role!$C$4:$D$5,2)</f>
        <v>Backup</v>
      </c>
    </row>
    <row r="1261" spans="1:14" x14ac:dyDescent="0.2">
      <c r="A1261">
        <f t="shared" ca="1" si="171"/>
        <v>44</v>
      </c>
      <c r="B1261">
        <f t="shared" ca="1" si="172"/>
        <v>698</v>
      </c>
      <c r="C1261">
        <f t="shared" ca="1" si="173"/>
        <v>5</v>
      </c>
      <c r="D1261">
        <f t="shared" ca="1" si="174"/>
        <v>0</v>
      </c>
      <c r="F1261" t="str">
        <f t="shared" ca="1" si="175"/>
        <v>TR44</v>
      </c>
      <c r="G1261" t="str">
        <f ca="1">VLOOKUP(F1261,Traders!$C$4:$E$103,2)</f>
        <v>Briony Franco</v>
      </c>
      <c r="H1261" t="str">
        <f ca="1">VLOOKUP(VLOOKUP(F1261,Traders!$C$4:$E$103,3),Desks!$C$4:$D1270,2)</f>
        <v>Desk 4</v>
      </c>
      <c r="I1261" t="str">
        <f t="shared" ca="1" si="176"/>
        <v>CL698</v>
      </c>
      <c r="J1261" t="str">
        <f t="shared" ca="1" si="177"/>
        <v>Client 698</v>
      </c>
      <c r="K1261" t="str">
        <f t="shared" ca="1" si="178"/>
        <v>MK5</v>
      </c>
      <c r="L1261" t="str">
        <f ca="1">VLOOKUP(K1261,Markets!$C$4:$D1270,2)</f>
        <v>Malaysia</v>
      </c>
      <c r="M1261" t="str">
        <f t="shared" ca="1" si="179"/>
        <v>RL0</v>
      </c>
      <c r="N1261" t="str">
        <f ca="1">VLOOKUP(M1261,Role!$C$4:$D$5,2)</f>
        <v>Primary</v>
      </c>
    </row>
    <row r="1262" spans="1:14" x14ac:dyDescent="0.2">
      <c r="A1262">
        <f t="shared" ca="1" si="171"/>
        <v>81</v>
      </c>
      <c r="B1262">
        <f t="shared" ca="1" si="172"/>
        <v>565</v>
      </c>
      <c r="C1262">
        <f t="shared" ca="1" si="173"/>
        <v>5</v>
      </c>
      <c r="D1262">
        <f t="shared" ca="1" si="174"/>
        <v>1</v>
      </c>
      <c r="F1262" t="str">
        <f t="shared" ca="1" si="175"/>
        <v>TR81</v>
      </c>
      <c r="G1262" t="str">
        <f ca="1">VLOOKUP(F1262,Traders!$C$4:$E$103,2)</f>
        <v>Tariq Thorpe</v>
      </c>
      <c r="H1262" t="str">
        <f ca="1">VLOOKUP(VLOOKUP(F1262,Traders!$C$4:$E$103,3),Desks!$C$4:$D1271,2)</f>
        <v>Desk 1</v>
      </c>
      <c r="I1262" t="str">
        <f t="shared" ca="1" si="176"/>
        <v>CL565</v>
      </c>
      <c r="J1262" t="str">
        <f t="shared" ca="1" si="177"/>
        <v>Client 565</v>
      </c>
      <c r="K1262" t="str">
        <f t="shared" ca="1" si="178"/>
        <v>MK5</v>
      </c>
      <c r="L1262" t="str">
        <f ca="1">VLOOKUP(K1262,Markets!$C$4:$D1271,2)</f>
        <v>Malaysia</v>
      </c>
      <c r="M1262" t="str">
        <f t="shared" ca="1" si="179"/>
        <v>RL1</v>
      </c>
      <c r="N1262" t="str">
        <f ca="1">VLOOKUP(M1262,Role!$C$4:$D$5,2)</f>
        <v>Backup</v>
      </c>
    </row>
    <row r="1263" spans="1:14" x14ac:dyDescent="0.2">
      <c r="A1263">
        <f t="shared" ca="1" si="171"/>
        <v>90</v>
      </c>
      <c r="B1263">
        <f t="shared" ca="1" si="172"/>
        <v>519</v>
      </c>
      <c r="C1263">
        <f t="shared" ca="1" si="173"/>
        <v>8</v>
      </c>
      <c r="D1263">
        <f t="shared" ca="1" si="174"/>
        <v>1</v>
      </c>
      <c r="F1263" t="str">
        <f t="shared" ca="1" si="175"/>
        <v>TR90</v>
      </c>
      <c r="G1263" t="str">
        <f ca="1">VLOOKUP(F1263,Traders!$C$4:$E$103,2)</f>
        <v>Kaleb Sullivan</v>
      </c>
      <c r="H1263" t="str">
        <f ca="1">VLOOKUP(VLOOKUP(F1263,Traders!$C$4:$E$103,3),Desks!$C$4:$D1272,2)</f>
        <v>Desk 0</v>
      </c>
      <c r="I1263" t="str">
        <f t="shared" ca="1" si="176"/>
        <v>CL519</v>
      </c>
      <c r="J1263" t="str">
        <f t="shared" ca="1" si="177"/>
        <v>Client 519</v>
      </c>
      <c r="K1263" t="str">
        <f t="shared" ca="1" si="178"/>
        <v>MK8</v>
      </c>
      <c r="L1263" t="str">
        <f ca="1">VLOOKUP(K1263,Markets!$C$4:$D1272,2)</f>
        <v>India</v>
      </c>
      <c r="M1263" t="str">
        <f t="shared" ca="1" si="179"/>
        <v>RL1</v>
      </c>
      <c r="N1263" t="str">
        <f ca="1">VLOOKUP(M1263,Role!$C$4:$D$5,2)</f>
        <v>Backup</v>
      </c>
    </row>
    <row r="1264" spans="1:14" x14ac:dyDescent="0.2">
      <c r="A1264">
        <f t="shared" ca="1" si="171"/>
        <v>18</v>
      </c>
      <c r="B1264">
        <f t="shared" ca="1" si="172"/>
        <v>905</v>
      </c>
      <c r="C1264">
        <f t="shared" ca="1" si="173"/>
        <v>7</v>
      </c>
      <c r="D1264">
        <f t="shared" ca="1" si="174"/>
        <v>0</v>
      </c>
      <c r="F1264" t="str">
        <f t="shared" ca="1" si="175"/>
        <v>TR18</v>
      </c>
      <c r="G1264" t="str">
        <f ca="1">VLOOKUP(F1264,Traders!$C$4:$E$103,2)</f>
        <v>Daniel Dunkley</v>
      </c>
      <c r="H1264" t="str">
        <f ca="1">VLOOKUP(VLOOKUP(F1264,Traders!$C$4:$E$103,3),Desks!$C$4:$D1273,2)</f>
        <v>Desk 8</v>
      </c>
      <c r="I1264" t="str">
        <f t="shared" ca="1" si="176"/>
        <v>CL905</v>
      </c>
      <c r="J1264" t="str">
        <f t="shared" ca="1" si="177"/>
        <v>Client 905</v>
      </c>
      <c r="K1264" t="str">
        <f t="shared" ca="1" si="178"/>
        <v>MK7</v>
      </c>
      <c r="L1264" t="str">
        <f ca="1">VLOOKUP(K1264,Markets!$C$4:$D1273,2)</f>
        <v>Taiwan</v>
      </c>
      <c r="M1264" t="str">
        <f t="shared" ca="1" si="179"/>
        <v>RL0</v>
      </c>
      <c r="N1264" t="str">
        <f ca="1">VLOOKUP(M1264,Role!$C$4:$D$5,2)</f>
        <v>Primary</v>
      </c>
    </row>
    <row r="1265" spans="1:14" x14ac:dyDescent="0.2">
      <c r="A1265">
        <f t="shared" ca="1" si="171"/>
        <v>80</v>
      </c>
      <c r="B1265">
        <f t="shared" ca="1" si="172"/>
        <v>351</v>
      </c>
      <c r="C1265">
        <f t="shared" ca="1" si="173"/>
        <v>7</v>
      </c>
      <c r="D1265">
        <f t="shared" ca="1" si="174"/>
        <v>1</v>
      </c>
      <c r="F1265" t="str">
        <f t="shared" ca="1" si="175"/>
        <v>TR80</v>
      </c>
      <c r="G1265" t="str">
        <f ca="1">VLOOKUP(F1265,Traders!$C$4:$E$103,2)</f>
        <v>Jac Hunter</v>
      </c>
      <c r="H1265" t="str">
        <f ca="1">VLOOKUP(VLOOKUP(F1265,Traders!$C$4:$E$103,3),Desks!$C$4:$D1274,2)</f>
        <v>Desk 0</v>
      </c>
      <c r="I1265" t="str">
        <f t="shared" ca="1" si="176"/>
        <v>CL351</v>
      </c>
      <c r="J1265" t="str">
        <f t="shared" ca="1" si="177"/>
        <v>Client 351</v>
      </c>
      <c r="K1265" t="str">
        <f t="shared" ca="1" si="178"/>
        <v>MK7</v>
      </c>
      <c r="L1265" t="str">
        <f ca="1">VLOOKUP(K1265,Markets!$C$4:$D1274,2)</f>
        <v>Taiwan</v>
      </c>
      <c r="M1265" t="str">
        <f t="shared" ca="1" si="179"/>
        <v>RL1</v>
      </c>
      <c r="N1265" t="str">
        <f ca="1">VLOOKUP(M1265,Role!$C$4:$D$5,2)</f>
        <v>Backup</v>
      </c>
    </row>
    <row r="1266" spans="1:14" x14ac:dyDescent="0.2">
      <c r="A1266">
        <f t="shared" ca="1" si="171"/>
        <v>33</v>
      </c>
      <c r="B1266">
        <f t="shared" ca="1" si="172"/>
        <v>96</v>
      </c>
      <c r="C1266">
        <f t="shared" ca="1" si="173"/>
        <v>3</v>
      </c>
      <c r="D1266">
        <f t="shared" ca="1" si="174"/>
        <v>1</v>
      </c>
      <c r="F1266" t="str">
        <f t="shared" ca="1" si="175"/>
        <v>TR33</v>
      </c>
      <c r="G1266" t="str">
        <f ca="1">VLOOKUP(F1266,Traders!$C$4:$E$103,2)</f>
        <v>Caroline Colon</v>
      </c>
      <c r="H1266" t="str">
        <f ca="1">VLOOKUP(VLOOKUP(F1266,Traders!$C$4:$E$103,3),Desks!$C$4:$D1275,2)</f>
        <v>Desk 3</v>
      </c>
      <c r="I1266" t="str">
        <f t="shared" ca="1" si="176"/>
        <v>CL96</v>
      </c>
      <c r="J1266" t="str">
        <f t="shared" ca="1" si="177"/>
        <v>Client 96</v>
      </c>
      <c r="K1266" t="str">
        <f t="shared" ca="1" si="178"/>
        <v>MK3</v>
      </c>
      <c r="L1266" t="str">
        <f ca="1">VLOOKUP(K1266,Markets!$C$4:$D1275,2)</f>
        <v>Singapore</v>
      </c>
      <c r="M1266" t="str">
        <f t="shared" ca="1" si="179"/>
        <v>RL1</v>
      </c>
      <c r="N1266" t="str">
        <f ca="1">VLOOKUP(M1266,Role!$C$4:$D$5,2)</f>
        <v>Backup</v>
      </c>
    </row>
    <row r="1267" spans="1:14" x14ac:dyDescent="0.2">
      <c r="A1267">
        <f t="shared" ca="1" si="171"/>
        <v>40</v>
      </c>
      <c r="B1267">
        <f t="shared" ca="1" si="172"/>
        <v>34</v>
      </c>
      <c r="C1267">
        <f t="shared" ca="1" si="173"/>
        <v>4</v>
      </c>
      <c r="D1267">
        <f t="shared" ca="1" si="174"/>
        <v>0</v>
      </c>
      <c r="F1267" t="str">
        <f t="shared" ca="1" si="175"/>
        <v>TR40</v>
      </c>
      <c r="G1267" t="str">
        <f ca="1">VLOOKUP(F1267,Traders!$C$4:$E$103,2)</f>
        <v>Elysia Zavala</v>
      </c>
      <c r="H1267" t="str">
        <f ca="1">VLOOKUP(VLOOKUP(F1267,Traders!$C$4:$E$103,3),Desks!$C$4:$D1276,2)</f>
        <v>Desk 0</v>
      </c>
      <c r="I1267" t="str">
        <f t="shared" ca="1" si="176"/>
        <v>CL34</v>
      </c>
      <c r="J1267" t="str">
        <f t="shared" ca="1" si="177"/>
        <v>Client 34</v>
      </c>
      <c r="K1267" t="str">
        <f t="shared" ca="1" si="178"/>
        <v>MK4</v>
      </c>
      <c r="L1267" t="str">
        <f ca="1">VLOOKUP(K1267,Markets!$C$4:$D1276,2)</f>
        <v>Korea</v>
      </c>
      <c r="M1267" t="str">
        <f t="shared" ca="1" si="179"/>
        <v>RL0</v>
      </c>
      <c r="N1267" t="str">
        <f ca="1">VLOOKUP(M1267,Role!$C$4:$D$5,2)</f>
        <v>Primary</v>
      </c>
    </row>
    <row r="1268" spans="1:14" x14ac:dyDescent="0.2">
      <c r="A1268">
        <f t="shared" ca="1" si="171"/>
        <v>56</v>
      </c>
      <c r="B1268">
        <f t="shared" ca="1" si="172"/>
        <v>521</v>
      </c>
      <c r="C1268">
        <f t="shared" ca="1" si="173"/>
        <v>4</v>
      </c>
      <c r="D1268">
        <f t="shared" ca="1" si="174"/>
        <v>0</v>
      </c>
      <c r="F1268" t="str">
        <f t="shared" ca="1" si="175"/>
        <v>TR56</v>
      </c>
      <c r="G1268" t="str">
        <f ca="1">VLOOKUP(F1268,Traders!$C$4:$E$103,2)</f>
        <v>Ahmet Faulkner</v>
      </c>
      <c r="H1268" t="str">
        <f ca="1">VLOOKUP(VLOOKUP(F1268,Traders!$C$4:$E$103,3),Desks!$C$4:$D1277,2)</f>
        <v>Desk 6</v>
      </c>
      <c r="I1268" t="str">
        <f t="shared" ca="1" si="176"/>
        <v>CL521</v>
      </c>
      <c r="J1268" t="str">
        <f t="shared" ca="1" si="177"/>
        <v>Client 521</v>
      </c>
      <c r="K1268" t="str">
        <f t="shared" ca="1" si="178"/>
        <v>MK4</v>
      </c>
      <c r="L1268" t="str">
        <f ca="1">VLOOKUP(K1268,Markets!$C$4:$D1277,2)</f>
        <v>Korea</v>
      </c>
      <c r="M1268" t="str">
        <f t="shared" ca="1" si="179"/>
        <v>RL0</v>
      </c>
      <c r="N1268" t="str">
        <f ca="1">VLOOKUP(M1268,Role!$C$4:$D$5,2)</f>
        <v>Primary</v>
      </c>
    </row>
    <row r="1269" spans="1:14" x14ac:dyDescent="0.2">
      <c r="A1269">
        <f t="shared" ca="1" si="171"/>
        <v>14</v>
      </c>
      <c r="B1269">
        <f t="shared" ca="1" si="172"/>
        <v>263</v>
      </c>
      <c r="C1269">
        <f t="shared" ca="1" si="173"/>
        <v>0</v>
      </c>
      <c r="D1269">
        <f t="shared" ca="1" si="174"/>
        <v>1</v>
      </c>
      <c r="F1269" t="str">
        <f t="shared" ca="1" si="175"/>
        <v>TR14</v>
      </c>
      <c r="G1269" t="str">
        <f ca="1">VLOOKUP(F1269,Traders!$C$4:$E$103,2)</f>
        <v>Vinnie Dennis</v>
      </c>
      <c r="H1269" t="str">
        <f ca="1">VLOOKUP(VLOOKUP(F1269,Traders!$C$4:$E$103,3),Desks!$C$4:$D1278,2)</f>
        <v>Desk 4</v>
      </c>
      <c r="I1269" t="str">
        <f t="shared" ca="1" si="176"/>
        <v>CL263</v>
      </c>
      <c r="J1269" t="str">
        <f t="shared" ca="1" si="177"/>
        <v>Client 263</v>
      </c>
      <c r="K1269" t="str">
        <f t="shared" ca="1" si="178"/>
        <v>MK0</v>
      </c>
      <c r="L1269" t="str">
        <f ca="1">VLOOKUP(K1269,Markets!$C$4:$D1278,2)</f>
        <v>Japan</v>
      </c>
      <c r="M1269" t="str">
        <f t="shared" ca="1" si="179"/>
        <v>RL1</v>
      </c>
      <c r="N1269" t="str">
        <f ca="1">VLOOKUP(M1269,Role!$C$4:$D$5,2)</f>
        <v>Backup</v>
      </c>
    </row>
    <row r="1270" spans="1:14" x14ac:dyDescent="0.2">
      <c r="A1270">
        <f t="shared" ca="1" si="171"/>
        <v>69</v>
      </c>
      <c r="B1270">
        <f t="shared" ca="1" si="172"/>
        <v>821</v>
      </c>
      <c r="C1270">
        <f t="shared" ca="1" si="173"/>
        <v>7</v>
      </c>
      <c r="D1270">
        <f t="shared" ca="1" si="174"/>
        <v>0</v>
      </c>
      <c r="F1270" t="str">
        <f t="shared" ca="1" si="175"/>
        <v>TR69</v>
      </c>
      <c r="G1270" t="str">
        <f ca="1">VLOOKUP(F1270,Traders!$C$4:$E$103,2)</f>
        <v>Amiyah Gilmour</v>
      </c>
      <c r="H1270" t="str">
        <f ca="1">VLOOKUP(VLOOKUP(F1270,Traders!$C$4:$E$103,3),Desks!$C$4:$D1279,2)</f>
        <v>Desk 9</v>
      </c>
      <c r="I1270" t="str">
        <f t="shared" ca="1" si="176"/>
        <v>CL821</v>
      </c>
      <c r="J1270" t="str">
        <f t="shared" ca="1" si="177"/>
        <v>Client 821</v>
      </c>
      <c r="K1270" t="str">
        <f t="shared" ca="1" si="178"/>
        <v>MK7</v>
      </c>
      <c r="L1270" t="str">
        <f ca="1">VLOOKUP(K1270,Markets!$C$4:$D1279,2)</f>
        <v>Taiwan</v>
      </c>
      <c r="M1270" t="str">
        <f t="shared" ca="1" si="179"/>
        <v>RL0</v>
      </c>
      <c r="N1270" t="str">
        <f ca="1">VLOOKUP(M1270,Role!$C$4:$D$5,2)</f>
        <v>Primary</v>
      </c>
    </row>
    <row r="1271" spans="1:14" x14ac:dyDescent="0.2">
      <c r="A1271">
        <f t="shared" ca="1" si="171"/>
        <v>45</v>
      </c>
      <c r="B1271">
        <f t="shared" ca="1" si="172"/>
        <v>89</v>
      </c>
      <c r="C1271">
        <f t="shared" ca="1" si="173"/>
        <v>6</v>
      </c>
      <c r="D1271">
        <f t="shared" ca="1" si="174"/>
        <v>0</v>
      </c>
      <c r="F1271" t="str">
        <f t="shared" ca="1" si="175"/>
        <v>TR45</v>
      </c>
      <c r="G1271" t="str">
        <f ca="1">VLOOKUP(F1271,Traders!$C$4:$E$103,2)</f>
        <v>Emrys Currie</v>
      </c>
      <c r="H1271" t="str">
        <f ca="1">VLOOKUP(VLOOKUP(F1271,Traders!$C$4:$E$103,3),Desks!$C$4:$D1280,2)</f>
        <v>Desk 5</v>
      </c>
      <c r="I1271" t="str">
        <f t="shared" ca="1" si="176"/>
        <v>CL89</v>
      </c>
      <c r="J1271" t="str">
        <f t="shared" ca="1" si="177"/>
        <v>Client 89</v>
      </c>
      <c r="K1271" t="str">
        <f t="shared" ca="1" si="178"/>
        <v>MK6</v>
      </c>
      <c r="L1271" t="str">
        <f ca="1">VLOOKUP(K1271,Markets!$C$4:$D1280,2)</f>
        <v>Australia</v>
      </c>
      <c r="M1271" t="str">
        <f t="shared" ca="1" si="179"/>
        <v>RL0</v>
      </c>
      <c r="N1271" t="str">
        <f ca="1">VLOOKUP(M1271,Role!$C$4:$D$5,2)</f>
        <v>Primary</v>
      </c>
    </row>
    <row r="1272" spans="1:14" x14ac:dyDescent="0.2">
      <c r="A1272">
        <f t="shared" ca="1" si="171"/>
        <v>82</v>
      </c>
      <c r="B1272">
        <f t="shared" ca="1" si="172"/>
        <v>450</v>
      </c>
      <c r="C1272">
        <f t="shared" ca="1" si="173"/>
        <v>0</v>
      </c>
      <c r="D1272">
        <f t="shared" ca="1" si="174"/>
        <v>0</v>
      </c>
      <c r="F1272" t="str">
        <f t="shared" ca="1" si="175"/>
        <v>TR82</v>
      </c>
      <c r="G1272" t="str">
        <f ca="1">VLOOKUP(F1272,Traders!$C$4:$E$103,2)</f>
        <v>Hilary Peacock</v>
      </c>
      <c r="H1272" t="str">
        <f ca="1">VLOOKUP(VLOOKUP(F1272,Traders!$C$4:$E$103,3),Desks!$C$4:$D1281,2)</f>
        <v>Desk 2</v>
      </c>
      <c r="I1272" t="str">
        <f t="shared" ca="1" si="176"/>
        <v>CL450</v>
      </c>
      <c r="J1272" t="str">
        <f t="shared" ca="1" si="177"/>
        <v>Client 450</v>
      </c>
      <c r="K1272" t="str">
        <f t="shared" ca="1" si="178"/>
        <v>MK0</v>
      </c>
      <c r="L1272" t="str">
        <f ca="1">VLOOKUP(K1272,Markets!$C$4:$D1281,2)</f>
        <v>Japan</v>
      </c>
      <c r="M1272" t="str">
        <f t="shared" ca="1" si="179"/>
        <v>RL0</v>
      </c>
      <c r="N1272" t="str">
        <f ca="1">VLOOKUP(M1272,Role!$C$4:$D$5,2)</f>
        <v>Primary</v>
      </c>
    </row>
    <row r="1273" spans="1:14" x14ac:dyDescent="0.2">
      <c r="A1273">
        <f t="shared" ca="1" si="171"/>
        <v>20</v>
      </c>
      <c r="B1273">
        <f t="shared" ca="1" si="172"/>
        <v>700</v>
      </c>
      <c r="C1273">
        <f t="shared" ca="1" si="173"/>
        <v>6</v>
      </c>
      <c r="D1273">
        <f t="shared" ca="1" si="174"/>
        <v>1</v>
      </c>
      <c r="F1273" t="str">
        <f t="shared" ca="1" si="175"/>
        <v>TR20</v>
      </c>
      <c r="G1273" t="str">
        <f ca="1">VLOOKUP(F1273,Traders!$C$4:$E$103,2)</f>
        <v>Teigan Greig</v>
      </c>
      <c r="H1273" t="str">
        <f ca="1">VLOOKUP(VLOOKUP(F1273,Traders!$C$4:$E$103,3),Desks!$C$4:$D1282,2)</f>
        <v>Desk 0</v>
      </c>
      <c r="I1273" t="str">
        <f t="shared" ca="1" si="176"/>
        <v>CL700</v>
      </c>
      <c r="J1273" t="str">
        <f t="shared" ca="1" si="177"/>
        <v>Client 700</v>
      </c>
      <c r="K1273" t="str">
        <f t="shared" ca="1" si="178"/>
        <v>MK6</v>
      </c>
      <c r="L1273" t="str">
        <f ca="1">VLOOKUP(K1273,Markets!$C$4:$D1282,2)</f>
        <v>Australia</v>
      </c>
      <c r="M1273" t="str">
        <f t="shared" ca="1" si="179"/>
        <v>RL1</v>
      </c>
      <c r="N1273" t="str">
        <f ca="1">VLOOKUP(M1273,Role!$C$4:$D$5,2)</f>
        <v>Backup</v>
      </c>
    </row>
    <row r="1274" spans="1:14" x14ac:dyDescent="0.2">
      <c r="A1274">
        <f t="shared" ca="1" si="171"/>
        <v>25</v>
      </c>
      <c r="B1274">
        <f t="shared" ca="1" si="172"/>
        <v>292</v>
      </c>
      <c r="C1274">
        <f t="shared" ca="1" si="173"/>
        <v>9</v>
      </c>
      <c r="D1274">
        <f t="shared" ca="1" si="174"/>
        <v>1</v>
      </c>
      <c r="F1274" t="str">
        <f t="shared" ca="1" si="175"/>
        <v>TR25</v>
      </c>
      <c r="G1274" t="str">
        <f ca="1">VLOOKUP(F1274,Traders!$C$4:$E$103,2)</f>
        <v>Breanna Mcmahon</v>
      </c>
      <c r="H1274" t="str">
        <f ca="1">VLOOKUP(VLOOKUP(F1274,Traders!$C$4:$E$103,3),Desks!$C$4:$D1283,2)</f>
        <v>Desk 5</v>
      </c>
      <c r="I1274" t="str">
        <f t="shared" ca="1" si="176"/>
        <v>CL292</v>
      </c>
      <c r="J1274" t="str">
        <f t="shared" ca="1" si="177"/>
        <v>Client 292</v>
      </c>
      <c r="K1274" t="str">
        <f t="shared" ca="1" si="178"/>
        <v>MK9</v>
      </c>
      <c r="L1274" t="str">
        <f ca="1">VLOOKUP(K1274,Markets!$C$4:$D1283,2)</f>
        <v>New Zealand</v>
      </c>
      <c r="M1274" t="str">
        <f t="shared" ca="1" si="179"/>
        <v>RL1</v>
      </c>
      <c r="N1274" t="str">
        <f ca="1">VLOOKUP(M1274,Role!$C$4:$D$5,2)</f>
        <v>Backup</v>
      </c>
    </row>
    <row r="1275" spans="1:14" x14ac:dyDescent="0.2">
      <c r="A1275">
        <f t="shared" ca="1" si="171"/>
        <v>24</v>
      </c>
      <c r="B1275">
        <f t="shared" ca="1" si="172"/>
        <v>700</v>
      </c>
      <c r="C1275">
        <f t="shared" ca="1" si="173"/>
        <v>7</v>
      </c>
      <c r="D1275">
        <f t="shared" ca="1" si="174"/>
        <v>0</v>
      </c>
      <c r="F1275" t="str">
        <f t="shared" ca="1" si="175"/>
        <v>TR24</v>
      </c>
      <c r="G1275" t="str">
        <f ca="1">VLOOKUP(F1275,Traders!$C$4:$E$103,2)</f>
        <v>Hilda Moreno</v>
      </c>
      <c r="H1275" t="str">
        <f ca="1">VLOOKUP(VLOOKUP(F1275,Traders!$C$4:$E$103,3),Desks!$C$4:$D1284,2)</f>
        <v>Desk 4</v>
      </c>
      <c r="I1275" t="str">
        <f t="shared" ca="1" si="176"/>
        <v>CL700</v>
      </c>
      <c r="J1275" t="str">
        <f t="shared" ca="1" si="177"/>
        <v>Client 700</v>
      </c>
      <c r="K1275" t="str">
        <f t="shared" ca="1" si="178"/>
        <v>MK7</v>
      </c>
      <c r="L1275" t="str">
        <f ca="1">VLOOKUP(K1275,Markets!$C$4:$D1284,2)</f>
        <v>Taiwan</v>
      </c>
      <c r="M1275" t="str">
        <f t="shared" ca="1" si="179"/>
        <v>RL0</v>
      </c>
      <c r="N1275" t="str">
        <f ca="1">VLOOKUP(M1275,Role!$C$4:$D$5,2)</f>
        <v>Primary</v>
      </c>
    </row>
    <row r="1276" spans="1:14" x14ac:dyDescent="0.2">
      <c r="A1276">
        <f t="shared" ca="1" si="171"/>
        <v>9</v>
      </c>
      <c r="B1276">
        <f t="shared" ca="1" si="172"/>
        <v>894</v>
      </c>
      <c r="C1276">
        <f t="shared" ca="1" si="173"/>
        <v>0</v>
      </c>
      <c r="D1276">
        <f t="shared" ca="1" si="174"/>
        <v>0</v>
      </c>
      <c r="F1276" t="str">
        <f t="shared" ca="1" si="175"/>
        <v>TR9</v>
      </c>
      <c r="G1276" t="str">
        <f ca="1">VLOOKUP(F1276,Traders!$C$4:$E$103,2)</f>
        <v>Shelly Harwood</v>
      </c>
      <c r="H1276" t="str">
        <f ca="1">VLOOKUP(VLOOKUP(F1276,Traders!$C$4:$E$103,3),Desks!$C$4:$D1285,2)</f>
        <v>Desk 9</v>
      </c>
      <c r="I1276" t="str">
        <f t="shared" ca="1" si="176"/>
        <v>CL894</v>
      </c>
      <c r="J1276" t="str">
        <f t="shared" ca="1" si="177"/>
        <v>Client 894</v>
      </c>
      <c r="K1276" t="str">
        <f t="shared" ca="1" si="178"/>
        <v>MK0</v>
      </c>
      <c r="L1276" t="str">
        <f ca="1">VLOOKUP(K1276,Markets!$C$4:$D1285,2)</f>
        <v>Japan</v>
      </c>
      <c r="M1276" t="str">
        <f t="shared" ca="1" si="179"/>
        <v>RL0</v>
      </c>
      <c r="N1276" t="str">
        <f ca="1">VLOOKUP(M1276,Role!$C$4:$D$5,2)</f>
        <v>Primary</v>
      </c>
    </row>
    <row r="1277" spans="1:14" x14ac:dyDescent="0.2">
      <c r="A1277">
        <f t="shared" ca="1" si="171"/>
        <v>24</v>
      </c>
      <c r="B1277">
        <f t="shared" ca="1" si="172"/>
        <v>627</v>
      </c>
      <c r="C1277">
        <f t="shared" ca="1" si="173"/>
        <v>3</v>
      </c>
      <c r="D1277">
        <f t="shared" ca="1" si="174"/>
        <v>1</v>
      </c>
      <c r="F1277" t="str">
        <f t="shared" ca="1" si="175"/>
        <v>TR24</v>
      </c>
      <c r="G1277" t="str">
        <f ca="1">VLOOKUP(F1277,Traders!$C$4:$E$103,2)</f>
        <v>Hilda Moreno</v>
      </c>
      <c r="H1277" t="str">
        <f ca="1">VLOOKUP(VLOOKUP(F1277,Traders!$C$4:$E$103,3),Desks!$C$4:$D1286,2)</f>
        <v>Desk 4</v>
      </c>
      <c r="I1277" t="str">
        <f t="shared" ca="1" si="176"/>
        <v>CL627</v>
      </c>
      <c r="J1277" t="str">
        <f t="shared" ca="1" si="177"/>
        <v>Client 627</v>
      </c>
      <c r="K1277" t="str">
        <f t="shared" ca="1" si="178"/>
        <v>MK3</v>
      </c>
      <c r="L1277" t="str">
        <f ca="1">VLOOKUP(K1277,Markets!$C$4:$D1286,2)</f>
        <v>Singapore</v>
      </c>
      <c r="M1277" t="str">
        <f t="shared" ca="1" si="179"/>
        <v>RL1</v>
      </c>
      <c r="N1277" t="str">
        <f ca="1">VLOOKUP(M1277,Role!$C$4:$D$5,2)</f>
        <v>Backup</v>
      </c>
    </row>
    <row r="1278" spans="1:14" x14ac:dyDescent="0.2">
      <c r="A1278">
        <f t="shared" ca="1" si="171"/>
        <v>63</v>
      </c>
      <c r="B1278">
        <f t="shared" ca="1" si="172"/>
        <v>712</v>
      </c>
      <c r="C1278">
        <f t="shared" ca="1" si="173"/>
        <v>2</v>
      </c>
      <c r="D1278">
        <f t="shared" ca="1" si="174"/>
        <v>0</v>
      </c>
      <c r="F1278" t="str">
        <f t="shared" ca="1" si="175"/>
        <v>TR63</v>
      </c>
      <c r="G1278" t="str">
        <f ca="1">VLOOKUP(F1278,Traders!$C$4:$E$103,2)</f>
        <v>Neel Donald</v>
      </c>
      <c r="H1278" t="str">
        <f ca="1">VLOOKUP(VLOOKUP(F1278,Traders!$C$4:$E$103,3),Desks!$C$4:$D1287,2)</f>
        <v>Desk 3</v>
      </c>
      <c r="I1278" t="str">
        <f t="shared" ca="1" si="176"/>
        <v>CL712</v>
      </c>
      <c r="J1278" t="str">
        <f t="shared" ca="1" si="177"/>
        <v>Client 712</v>
      </c>
      <c r="K1278" t="str">
        <f t="shared" ca="1" si="178"/>
        <v>MK2</v>
      </c>
      <c r="L1278" t="str">
        <f ca="1">VLOOKUP(K1278,Markets!$C$4:$D1287,2)</f>
        <v>China</v>
      </c>
      <c r="M1278" t="str">
        <f t="shared" ca="1" si="179"/>
        <v>RL0</v>
      </c>
      <c r="N1278" t="str">
        <f ca="1">VLOOKUP(M1278,Role!$C$4:$D$5,2)</f>
        <v>Primary</v>
      </c>
    </row>
    <row r="1279" spans="1:14" x14ac:dyDescent="0.2">
      <c r="A1279">
        <f t="shared" ca="1" si="171"/>
        <v>25</v>
      </c>
      <c r="B1279">
        <f t="shared" ca="1" si="172"/>
        <v>130</v>
      </c>
      <c r="C1279">
        <f t="shared" ca="1" si="173"/>
        <v>2</v>
      </c>
      <c r="D1279">
        <f t="shared" ca="1" si="174"/>
        <v>1</v>
      </c>
      <c r="F1279" t="str">
        <f t="shared" ca="1" si="175"/>
        <v>TR25</v>
      </c>
      <c r="G1279" t="str">
        <f ca="1">VLOOKUP(F1279,Traders!$C$4:$E$103,2)</f>
        <v>Breanna Mcmahon</v>
      </c>
      <c r="H1279" t="str">
        <f ca="1">VLOOKUP(VLOOKUP(F1279,Traders!$C$4:$E$103,3),Desks!$C$4:$D1288,2)</f>
        <v>Desk 5</v>
      </c>
      <c r="I1279" t="str">
        <f t="shared" ca="1" si="176"/>
        <v>CL130</v>
      </c>
      <c r="J1279" t="str">
        <f t="shared" ca="1" si="177"/>
        <v>Client 130</v>
      </c>
      <c r="K1279" t="str">
        <f t="shared" ca="1" si="178"/>
        <v>MK2</v>
      </c>
      <c r="L1279" t="str">
        <f ca="1">VLOOKUP(K1279,Markets!$C$4:$D1288,2)</f>
        <v>China</v>
      </c>
      <c r="M1279" t="str">
        <f t="shared" ca="1" si="179"/>
        <v>RL1</v>
      </c>
      <c r="N1279" t="str">
        <f ca="1">VLOOKUP(M1279,Role!$C$4:$D$5,2)</f>
        <v>Backup</v>
      </c>
    </row>
    <row r="1280" spans="1:14" x14ac:dyDescent="0.2">
      <c r="A1280">
        <f t="shared" ca="1" si="171"/>
        <v>96</v>
      </c>
      <c r="B1280">
        <f t="shared" ca="1" si="172"/>
        <v>652</v>
      </c>
      <c r="C1280">
        <f t="shared" ca="1" si="173"/>
        <v>0</v>
      </c>
      <c r="D1280">
        <f t="shared" ca="1" si="174"/>
        <v>0</v>
      </c>
      <c r="F1280" t="str">
        <f t="shared" ca="1" si="175"/>
        <v>TR96</v>
      </c>
      <c r="G1280" t="str">
        <f ca="1">VLOOKUP(F1280,Traders!$C$4:$E$103,2)</f>
        <v>Faiza Thornton</v>
      </c>
      <c r="H1280" t="str">
        <f ca="1">VLOOKUP(VLOOKUP(F1280,Traders!$C$4:$E$103,3),Desks!$C$4:$D1289,2)</f>
        <v>Desk 6</v>
      </c>
      <c r="I1280" t="str">
        <f t="shared" ca="1" si="176"/>
        <v>CL652</v>
      </c>
      <c r="J1280" t="str">
        <f t="shared" ca="1" si="177"/>
        <v>Client 652</v>
      </c>
      <c r="K1280" t="str">
        <f t="shared" ca="1" si="178"/>
        <v>MK0</v>
      </c>
      <c r="L1280" t="str">
        <f ca="1">VLOOKUP(K1280,Markets!$C$4:$D1289,2)</f>
        <v>Japan</v>
      </c>
      <c r="M1280" t="str">
        <f t="shared" ca="1" si="179"/>
        <v>RL0</v>
      </c>
      <c r="N1280" t="str">
        <f ca="1">VLOOKUP(M1280,Role!$C$4:$D$5,2)</f>
        <v>Primary</v>
      </c>
    </row>
    <row r="1281" spans="1:14" x14ac:dyDescent="0.2">
      <c r="A1281">
        <f t="shared" ca="1" si="171"/>
        <v>89</v>
      </c>
      <c r="B1281">
        <f t="shared" ca="1" si="172"/>
        <v>567</v>
      </c>
      <c r="C1281">
        <f t="shared" ca="1" si="173"/>
        <v>8</v>
      </c>
      <c r="D1281">
        <f t="shared" ca="1" si="174"/>
        <v>1</v>
      </c>
      <c r="F1281" t="str">
        <f t="shared" ca="1" si="175"/>
        <v>TR89</v>
      </c>
      <c r="G1281" t="str">
        <f ca="1">VLOOKUP(F1281,Traders!$C$4:$E$103,2)</f>
        <v>Shelly Harwood</v>
      </c>
      <c r="H1281" t="str">
        <f ca="1">VLOOKUP(VLOOKUP(F1281,Traders!$C$4:$E$103,3),Desks!$C$4:$D1290,2)</f>
        <v>Desk 9</v>
      </c>
      <c r="I1281" t="str">
        <f t="shared" ca="1" si="176"/>
        <v>CL567</v>
      </c>
      <c r="J1281" t="str">
        <f t="shared" ca="1" si="177"/>
        <v>Client 567</v>
      </c>
      <c r="K1281" t="str">
        <f t="shared" ca="1" si="178"/>
        <v>MK8</v>
      </c>
      <c r="L1281" t="str">
        <f ca="1">VLOOKUP(K1281,Markets!$C$4:$D1290,2)</f>
        <v>India</v>
      </c>
      <c r="M1281" t="str">
        <f t="shared" ca="1" si="179"/>
        <v>RL1</v>
      </c>
      <c r="N1281" t="str">
        <f ca="1">VLOOKUP(M1281,Role!$C$4:$D$5,2)</f>
        <v>Backup</v>
      </c>
    </row>
    <row r="1282" spans="1:14" x14ac:dyDescent="0.2">
      <c r="A1282">
        <f t="shared" ca="1" si="171"/>
        <v>12</v>
      </c>
      <c r="B1282">
        <f t="shared" ca="1" si="172"/>
        <v>859</v>
      </c>
      <c r="C1282">
        <f t="shared" ca="1" si="173"/>
        <v>7</v>
      </c>
      <c r="D1282">
        <f t="shared" ca="1" si="174"/>
        <v>0</v>
      </c>
      <c r="F1282" t="str">
        <f t="shared" ca="1" si="175"/>
        <v>TR12</v>
      </c>
      <c r="G1282" t="str">
        <f ca="1">VLOOKUP(F1282,Traders!$C$4:$E$103,2)</f>
        <v>Kia Morrison</v>
      </c>
      <c r="H1282" t="str">
        <f ca="1">VLOOKUP(VLOOKUP(F1282,Traders!$C$4:$E$103,3),Desks!$C$4:$D1291,2)</f>
        <v>Desk 2</v>
      </c>
      <c r="I1282" t="str">
        <f t="shared" ca="1" si="176"/>
        <v>CL859</v>
      </c>
      <c r="J1282" t="str">
        <f t="shared" ca="1" si="177"/>
        <v>Client 859</v>
      </c>
      <c r="K1282" t="str">
        <f t="shared" ca="1" si="178"/>
        <v>MK7</v>
      </c>
      <c r="L1282" t="str">
        <f ca="1">VLOOKUP(K1282,Markets!$C$4:$D1291,2)</f>
        <v>Taiwan</v>
      </c>
      <c r="M1282" t="str">
        <f t="shared" ca="1" si="179"/>
        <v>RL0</v>
      </c>
      <c r="N1282" t="str">
        <f ca="1">VLOOKUP(M1282,Role!$C$4:$D$5,2)</f>
        <v>Primary</v>
      </c>
    </row>
    <row r="1283" spans="1:14" x14ac:dyDescent="0.2">
      <c r="A1283">
        <f t="shared" ca="1" si="171"/>
        <v>57</v>
      </c>
      <c r="B1283">
        <f t="shared" ca="1" si="172"/>
        <v>159</v>
      </c>
      <c r="C1283">
        <f t="shared" ca="1" si="173"/>
        <v>3</v>
      </c>
      <c r="D1283">
        <f t="shared" ca="1" si="174"/>
        <v>1</v>
      </c>
      <c r="F1283" t="str">
        <f t="shared" ca="1" si="175"/>
        <v>TR57</v>
      </c>
      <c r="G1283" t="str">
        <f ca="1">VLOOKUP(F1283,Traders!$C$4:$E$103,2)</f>
        <v>Connah Mackenzie</v>
      </c>
      <c r="H1283" t="str">
        <f ca="1">VLOOKUP(VLOOKUP(F1283,Traders!$C$4:$E$103,3),Desks!$C$4:$D1292,2)</f>
        <v>Desk 7</v>
      </c>
      <c r="I1283" t="str">
        <f t="shared" ca="1" si="176"/>
        <v>CL159</v>
      </c>
      <c r="J1283" t="str">
        <f t="shared" ca="1" si="177"/>
        <v>Client 159</v>
      </c>
      <c r="K1283" t="str">
        <f t="shared" ca="1" si="178"/>
        <v>MK3</v>
      </c>
      <c r="L1283" t="str">
        <f ca="1">VLOOKUP(K1283,Markets!$C$4:$D1292,2)</f>
        <v>Singapore</v>
      </c>
      <c r="M1283" t="str">
        <f t="shared" ca="1" si="179"/>
        <v>RL1</v>
      </c>
      <c r="N1283" t="str">
        <f ca="1">VLOOKUP(M1283,Role!$C$4:$D$5,2)</f>
        <v>Backup</v>
      </c>
    </row>
    <row r="1284" spans="1:14" x14ac:dyDescent="0.2">
      <c r="A1284">
        <f t="shared" ca="1" si="171"/>
        <v>10</v>
      </c>
      <c r="B1284">
        <f t="shared" ca="1" si="172"/>
        <v>167</v>
      </c>
      <c r="C1284">
        <f t="shared" ca="1" si="173"/>
        <v>2</v>
      </c>
      <c r="D1284">
        <f t="shared" ca="1" si="174"/>
        <v>1</v>
      </c>
      <c r="F1284" t="str">
        <f t="shared" ca="1" si="175"/>
        <v>TR10</v>
      </c>
      <c r="G1284" t="str">
        <f ca="1">VLOOKUP(F1284,Traders!$C$4:$E$103,2)</f>
        <v>Shyam Carlson</v>
      </c>
      <c r="H1284" t="str">
        <f ca="1">VLOOKUP(VLOOKUP(F1284,Traders!$C$4:$E$103,3),Desks!$C$4:$D1293,2)</f>
        <v>Desk 1</v>
      </c>
      <c r="I1284" t="str">
        <f t="shared" ca="1" si="176"/>
        <v>CL167</v>
      </c>
      <c r="J1284" t="str">
        <f t="shared" ca="1" si="177"/>
        <v>Client 167</v>
      </c>
      <c r="K1284" t="str">
        <f t="shared" ca="1" si="178"/>
        <v>MK2</v>
      </c>
      <c r="L1284" t="str">
        <f ca="1">VLOOKUP(K1284,Markets!$C$4:$D1293,2)</f>
        <v>China</v>
      </c>
      <c r="M1284" t="str">
        <f t="shared" ca="1" si="179"/>
        <v>RL1</v>
      </c>
      <c r="N1284" t="str">
        <f ca="1">VLOOKUP(M1284,Role!$C$4:$D$5,2)</f>
        <v>Backup</v>
      </c>
    </row>
    <row r="1285" spans="1:14" x14ac:dyDescent="0.2">
      <c r="A1285">
        <f t="shared" ref="A1285:A1348" ca="1" si="180">RANDBETWEEN(0,99)</f>
        <v>23</v>
      </c>
      <c r="B1285">
        <f t="shared" ref="B1285:B1348" ca="1" si="181">RANDBETWEEN(0,999)</f>
        <v>268</v>
      </c>
      <c r="C1285">
        <f t="shared" ref="C1285:C1348" ca="1" si="182">RANDBETWEEN(0,9)</f>
        <v>8</v>
      </c>
      <c r="D1285">
        <f t="shared" ref="D1285:D1348" ca="1" si="183">RANDBETWEEN(0,1)</f>
        <v>1</v>
      </c>
      <c r="F1285" t="str">
        <f t="shared" ref="F1285:F1348" ca="1" si="184">"TR"&amp;A1285</f>
        <v>TR23</v>
      </c>
      <c r="G1285" t="str">
        <f ca="1">VLOOKUP(F1285,Traders!$C$4:$E$103,2)</f>
        <v>Caius Neale</v>
      </c>
      <c r="H1285" t="str">
        <f ca="1">VLOOKUP(VLOOKUP(F1285,Traders!$C$4:$E$103,3),Desks!$C$4:$D1294,2)</f>
        <v>Desk 3</v>
      </c>
      <c r="I1285" t="str">
        <f t="shared" ref="I1285:I1348" ca="1" si="185">"CL"&amp;B1285</f>
        <v>CL268</v>
      </c>
      <c r="J1285" t="str">
        <f t="shared" ref="J1285:J1348" ca="1" si="186">"Client " &amp; B1285</f>
        <v>Client 268</v>
      </c>
      <c r="K1285" t="str">
        <f t="shared" ref="K1285:K1348" ca="1" si="187">"MK"&amp;C1285</f>
        <v>MK8</v>
      </c>
      <c r="L1285" t="str">
        <f ca="1">VLOOKUP(K1285,Markets!$C$4:$D1294,2)</f>
        <v>India</v>
      </c>
      <c r="M1285" t="str">
        <f t="shared" ref="M1285:M1348" ca="1" si="188">"RL"&amp;D1285</f>
        <v>RL1</v>
      </c>
      <c r="N1285" t="str">
        <f ca="1">VLOOKUP(M1285,Role!$C$4:$D$5,2)</f>
        <v>Backup</v>
      </c>
    </row>
    <row r="1286" spans="1:14" x14ac:dyDescent="0.2">
      <c r="A1286">
        <f t="shared" ca="1" si="180"/>
        <v>29</v>
      </c>
      <c r="B1286">
        <f t="shared" ca="1" si="181"/>
        <v>249</v>
      </c>
      <c r="C1286">
        <f t="shared" ca="1" si="182"/>
        <v>2</v>
      </c>
      <c r="D1286">
        <f t="shared" ca="1" si="183"/>
        <v>1</v>
      </c>
      <c r="F1286" t="str">
        <f t="shared" ca="1" si="184"/>
        <v>TR29</v>
      </c>
      <c r="G1286" t="str">
        <f ca="1">VLOOKUP(F1286,Traders!$C$4:$E$103,2)</f>
        <v>Amani Deleon</v>
      </c>
      <c r="H1286" t="str">
        <f ca="1">VLOOKUP(VLOOKUP(F1286,Traders!$C$4:$E$103,3),Desks!$C$4:$D1295,2)</f>
        <v>Desk 9</v>
      </c>
      <c r="I1286" t="str">
        <f t="shared" ca="1" si="185"/>
        <v>CL249</v>
      </c>
      <c r="J1286" t="str">
        <f t="shared" ca="1" si="186"/>
        <v>Client 249</v>
      </c>
      <c r="K1286" t="str">
        <f t="shared" ca="1" si="187"/>
        <v>MK2</v>
      </c>
      <c r="L1286" t="str">
        <f ca="1">VLOOKUP(K1286,Markets!$C$4:$D1295,2)</f>
        <v>China</v>
      </c>
      <c r="M1286" t="str">
        <f t="shared" ca="1" si="188"/>
        <v>RL1</v>
      </c>
      <c r="N1286" t="str">
        <f ca="1">VLOOKUP(M1286,Role!$C$4:$D$5,2)</f>
        <v>Backup</v>
      </c>
    </row>
    <row r="1287" spans="1:14" x14ac:dyDescent="0.2">
      <c r="A1287">
        <f t="shared" ca="1" si="180"/>
        <v>88</v>
      </c>
      <c r="B1287">
        <f t="shared" ca="1" si="181"/>
        <v>742</v>
      </c>
      <c r="C1287">
        <f t="shared" ca="1" si="182"/>
        <v>0</v>
      </c>
      <c r="D1287">
        <f t="shared" ca="1" si="183"/>
        <v>1</v>
      </c>
      <c r="F1287" t="str">
        <f t="shared" ca="1" si="184"/>
        <v>TR88</v>
      </c>
      <c r="G1287" t="str">
        <f ca="1">VLOOKUP(F1287,Traders!$C$4:$E$103,2)</f>
        <v>Enrico Mcarthur</v>
      </c>
      <c r="H1287" t="str">
        <f ca="1">VLOOKUP(VLOOKUP(F1287,Traders!$C$4:$E$103,3),Desks!$C$4:$D1296,2)</f>
        <v>Desk 8</v>
      </c>
      <c r="I1287" t="str">
        <f t="shared" ca="1" si="185"/>
        <v>CL742</v>
      </c>
      <c r="J1287" t="str">
        <f t="shared" ca="1" si="186"/>
        <v>Client 742</v>
      </c>
      <c r="K1287" t="str">
        <f t="shared" ca="1" si="187"/>
        <v>MK0</v>
      </c>
      <c r="L1287" t="str">
        <f ca="1">VLOOKUP(K1287,Markets!$C$4:$D1296,2)</f>
        <v>Japan</v>
      </c>
      <c r="M1287" t="str">
        <f t="shared" ca="1" si="188"/>
        <v>RL1</v>
      </c>
      <c r="N1287" t="str">
        <f ca="1">VLOOKUP(M1287,Role!$C$4:$D$5,2)</f>
        <v>Backup</v>
      </c>
    </row>
    <row r="1288" spans="1:14" x14ac:dyDescent="0.2">
      <c r="A1288">
        <f t="shared" ca="1" si="180"/>
        <v>61</v>
      </c>
      <c r="B1288">
        <f t="shared" ca="1" si="181"/>
        <v>344</v>
      </c>
      <c r="C1288">
        <f t="shared" ca="1" si="182"/>
        <v>9</v>
      </c>
      <c r="D1288">
        <f t="shared" ca="1" si="183"/>
        <v>0</v>
      </c>
      <c r="F1288" t="str">
        <f t="shared" ca="1" si="184"/>
        <v>TR61</v>
      </c>
      <c r="G1288" t="str">
        <f ca="1">VLOOKUP(F1288,Traders!$C$4:$E$103,2)</f>
        <v>Riccardo Fields</v>
      </c>
      <c r="H1288" t="str">
        <f ca="1">VLOOKUP(VLOOKUP(F1288,Traders!$C$4:$E$103,3),Desks!$C$4:$D1297,2)</f>
        <v>Desk 1</v>
      </c>
      <c r="I1288" t="str">
        <f t="shared" ca="1" si="185"/>
        <v>CL344</v>
      </c>
      <c r="J1288" t="str">
        <f t="shared" ca="1" si="186"/>
        <v>Client 344</v>
      </c>
      <c r="K1288" t="str">
        <f t="shared" ca="1" si="187"/>
        <v>MK9</v>
      </c>
      <c r="L1288" t="str">
        <f ca="1">VLOOKUP(K1288,Markets!$C$4:$D1297,2)</f>
        <v>New Zealand</v>
      </c>
      <c r="M1288" t="str">
        <f t="shared" ca="1" si="188"/>
        <v>RL0</v>
      </c>
      <c r="N1288" t="str">
        <f ca="1">VLOOKUP(M1288,Role!$C$4:$D$5,2)</f>
        <v>Primary</v>
      </c>
    </row>
    <row r="1289" spans="1:14" x14ac:dyDescent="0.2">
      <c r="A1289">
        <f t="shared" ca="1" si="180"/>
        <v>36</v>
      </c>
      <c r="B1289">
        <f t="shared" ca="1" si="181"/>
        <v>886</v>
      </c>
      <c r="C1289">
        <f t="shared" ca="1" si="182"/>
        <v>5</v>
      </c>
      <c r="D1289">
        <f t="shared" ca="1" si="183"/>
        <v>0</v>
      </c>
      <c r="F1289" t="str">
        <f t="shared" ca="1" si="184"/>
        <v>TR36</v>
      </c>
      <c r="G1289" t="str">
        <f ca="1">VLOOKUP(F1289,Traders!$C$4:$E$103,2)</f>
        <v>Shania Gilbert</v>
      </c>
      <c r="H1289" t="str">
        <f ca="1">VLOOKUP(VLOOKUP(F1289,Traders!$C$4:$E$103,3),Desks!$C$4:$D1298,2)</f>
        <v>Desk 6</v>
      </c>
      <c r="I1289" t="str">
        <f t="shared" ca="1" si="185"/>
        <v>CL886</v>
      </c>
      <c r="J1289" t="str">
        <f t="shared" ca="1" si="186"/>
        <v>Client 886</v>
      </c>
      <c r="K1289" t="str">
        <f t="shared" ca="1" si="187"/>
        <v>MK5</v>
      </c>
      <c r="L1289" t="str">
        <f ca="1">VLOOKUP(K1289,Markets!$C$4:$D1298,2)</f>
        <v>Malaysia</v>
      </c>
      <c r="M1289" t="str">
        <f t="shared" ca="1" si="188"/>
        <v>RL0</v>
      </c>
      <c r="N1289" t="str">
        <f ca="1">VLOOKUP(M1289,Role!$C$4:$D$5,2)</f>
        <v>Primary</v>
      </c>
    </row>
    <row r="1290" spans="1:14" x14ac:dyDescent="0.2">
      <c r="A1290">
        <f t="shared" ca="1" si="180"/>
        <v>67</v>
      </c>
      <c r="B1290">
        <f t="shared" ca="1" si="181"/>
        <v>43</v>
      </c>
      <c r="C1290">
        <f t="shared" ca="1" si="182"/>
        <v>3</v>
      </c>
      <c r="D1290">
        <f t="shared" ca="1" si="183"/>
        <v>1</v>
      </c>
      <c r="F1290" t="str">
        <f t="shared" ca="1" si="184"/>
        <v>TR67</v>
      </c>
      <c r="G1290" t="str">
        <f ca="1">VLOOKUP(F1290,Traders!$C$4:$E$103,2)</f>
        <v>Shiloh Black</v>
      </c>
      <c r="H1290" t="str">
        <f ca="1">VLOOKUP(VLOOKUP(F1290,Traders!$C$4:$E$103,3),Desks!$C$4:$D1299,2)</f>
        <v>Desk 7</v>
      </c>
      <c r="I1290" t="str">
        <f t="shared" ca="1" si="185"/>
        <v>CL43</v>
      </c>
      <c r="J1290" t="str">
        <f t="shared" ca="1" si="186"/>
        <v>Client 43</v>
      </c>
      <c r="K1290" t="str">
        <f t="shared" ca="1" si="187"/>
        <v>MK3</v>
      </c>
      <c r="L1290" t="str">
        <f ca="1">VLOOKUP(K1290,Markets!$C$4:$D1299,2)</f>
        <v>Singapore</v>
      </c>
      <c r="M1290" t="str">
        <f t="shared" ca="1" si="188"/>
        <v>RL1</v>
      </c>
      <c r="N1290" t="str">
        <f ca="1">VLOOKUP(M1290,Role!$C$4:$D$5,2)</f>
        <v>Backup</v>
      </c>
    </row>
    <row r="1291" spans="1:14" x14ac:dyDescent="0.2">
      <c r="A1291">
        <f t="shared" ca="1" si="180"/>
        <v>57</v>
      </c>
      <c r="B1291">
        <f t="shared" ca="1" si="181"/>
        <v>602</v>
      </c>
      <c r="C1291">
        <f t="shared" ca="1" si="182"/>
        <v>8</v>
      </c>
      <c r="D1291">
        <f t="shared" ca="1" si="183"/>
        <v>1</v>
      </c>
      <c r="F1291" t="str">
        <f t="shared" ca="1" si="184"/>
        <v>TR57</v>
      </c>
      <c r="G1291" t="str">
        <f ca="1">VLOOKUP(F1291,Traders!$C$4:$E$103,2)</f>
        <v>Connah Mackenzie</v>
      </c>
      <c r="H1291" t="str">
        <f ca="1">VLOOKUP(VLOOKUP(F1291,Traders!$C$4:$E$103,3),Desks!$C$4:$D1300,2)</f>
        <v>Desk 7</v>
      </c>
      <c r="I1291" t="str">
        <f t="shared" ca="1" si="185"/>
        <v>CL602</v>
      </c>
      <c r="J1291" t="str">
        <f t="shared" ca="1" si="186"/>
        <v>Client 602</v>
      </c>
      <c r="K1291" t="str">
        <f t="shared" ca="1" si="187"/>
        <v>MK8</v>
      </c>
      <c r="L1291" t="str">
        <f ca="1">VLOOKUP(K1291,Markets!$C$4:$D1300,2)</f>
        <v>India</v>
      </c>
      <c r="M1291" t="str">
        <f t="shared" ca="1" si="188"/>
        <v>RL1</v>
      </c>
      <c r="N1291" t="str">
        <f ca="1">VLOOKUP(M1291,Role!$C$4:$D$5,2)</f>
        <v>Backup</v>
      </c>
    </row>
    <row r="1292" spans="1:14" x14ac:dyDescent="0.2">
      <c r="A1292">
        <f t="shared" ca="1" si="180"/>
        <v>15</v>
      </c>
      <c r="B1292">
        <f t="shared" ca="1" si="181"/>
        <v>300</v>
      </c>
      <c r="C1292">
        <f t="shared" ca="1" si="182"/>
        <v>6</v>
      </c>
      <c r="D1292">
        <f t="shared" ca="1" si="183"/>
        <v>0</v>
      </c>
      <c r="F1292" t="str">
        <f t="shared" ca="1" si="184"/>
        <v>TR15</v>
      </c>
      <c r="G1292" t="str">
        <f ca="1">VLOOKUP(F1292,Traders!$C$4:$E$103,2)</f>
        <v>Syed Galvan</v>
      </c>
      <c r="H1292" t="str">
        <f ca="1">VLOOKUP(VLOOKUP(F1292,Traders!$C$4:$E$103,3),Desks!$C$4:$D1301,2)</f>
        <v>Desk 5</v>
      </c>
      <c r="I1292" t="str">
        <f t="shared" ca="1" si="185"/>
        <v>CL300</v>
      </c>
      <c r="J1292" t="str">
        <f t="shared" ca="1" si="186"/>
        <v>Client 300</v>
      </c>
      <c r="K1292" t="str">
        <f t="shared" ca="1" si="187"/>
        <v>MK6</v>
      </c>
      <c r="L1292" t="str">
        <f ca="1">VLOOKUP(K1292,Markets!$C$4:$D1301,2)</f>
        <v>Australia</v>
      </c>
      <c r="M1292" t="str">
        <f t="shared" ca="1" si="188"/>
        <v>RL0</v>
      </c>
      <c r="N1292" t="str">
        <f ca="1">VLOOKUP(M1292,Role!$C$4:$D$5,2)</f>
        <v>Primary</v>
      </c>
    </row>
    <row r="1293" spans="1:14" x14ac:dyDescent="0.2">
      <c r="A1293">
        <f t="shared" ca="1" si="180"/>
        <v>38</v>
      </c>
      <c r="B1293">
        <f t="shared" ca="1" si="181"/>
        <v>753</v>
      </c>
      <c r="C1293">
        <f t="shared" ca="1" si="182"/>
        <v>8</v>
      </c>
      <c r="D1293">
        <f t="shared" ca="1" si="183"/>
        <v>1</v>
      </c>
      <c r="F1293" t="str">
        <f t="shared" ca="1" si="184"/>
        <v>TR38</v>
      </c>
      <c r="G1293" t="str">
        <f ca="1">VLOOKUP(F1293,Traders!$C$4:$E$103,2)</f>
        <v>Alessandra Downes</v>
      </c>
      <c r="H1293" t="str">
        <f ca="1">VLOOKUP(VLOOKUP(F1293,Traders!$C$4:$E$103,3),Desks!$C$4:$D1302,2)</f>
        <v>Desk 8</v>
      </c>
      <c r="I1293" t="str">
        <f t="shared" ca="1" si="185"/>
        <v>CL753</v>
      </c>
      <c r="J1293" t="str">
        <f t="shared" ca="1" si="186"/>
        <v>Client 753</v>
      </c>
      <c r="K1293" t="str">
        <f t="shared" ca="1" si="187"/>
        <v>MK8</v>
      </c>
      <c r="L1293" t="str">
        <f ca="1">VLOOKUP(K1293,Markets!$C$4:$D1302,2)</f>
        <v>India</v>
      </c>
      <c r="M1293" t="str">
        <f t="shared" ca="1" si="188"/>
        <v>RL1</v>
      </c>
      <c r="N1293" t="str">
        <f ca="1">VLOOKUP(M1293,Role!$C$4:$D$5,2)</f>
        <v>Backup</v>
      </c>
    </row>
    <row r="1294" spans="1:14" x14ac:dyDescent="0.2">
      <c r="A1294">
        <f t="shared" ca="1" si="180"/>
        <v>65</v>
      </c>
      <c r="B1294">
        <f t="shared" ca="1" si="181"/>
        <v>298</v>
      </c>
      <c r="C1294">
        <f t="shared" ca="1" si="182"/>
        <v>8</v>
      </c>
      <c r="D1294">
        <f t="shared" ca="1" si="183"/>
        <v>1</v>
      </c>
      <c r="F1294" t="str">
        <f t="shared" ca="1" si="184"/>
        <v>TR65</v>
      </c>
      <c r="G1294" t="str">
        <f ca="1">VLOOKUP(F1294,Traders!$C$4:$E$103,2)</f>
        <v>Humzah Clark</v>
      </c>
      <c r="H1294" t="str">
        <f ca="1">VLOOKUP(VLOOKUP(F1294,Traders!$C$4:$E$103,3),Desks!$C$4:$D1303,2)</f>
        <v>Desk 5</v>
      </c>
      <c r="I1294" t="str">
        <f t="shared" ca="1" si="185"/>
        <v>CL298</v>
      </c>
      <c r="J1294" t="str">
        <f t="shared" ca="1" si="186"/>
        <v>Client 298</v>
      </c>
      <c r="K1294" t="str">
        <f t="shared" ca="1" si="187"/>
        <v>MK8</v>
      </c>
      <c r="L1294" t="str">
        <f ca="1">VLOOKUP(K1294,Markets!$C$4:$D1303,2)</f>
        <v>India</v>
      </c>
      <c r="M1294" t="str">
        <f t="shared" ca="1" si="188"/>
        <v>RL1</v>
      </c>
      <c r="N1294" t="str">
        <f ca="1">VLOOKUP(M1294,Role!$C$4:$D$5,2)</f>
        <v>Backup</v>
      </c>
    </row>
    <row r="1295" spans="1:14" x14ac:dyDescent="0.2">
      <c r="A1295">
        <f t="shared" ca="1" si="180"/>
        <v>61</v>
      </c>
      <c r="B1295">
        <f t="shared" ca="1" si="181"/>
        <v>730</v>
      </c>
      <c r="C1295">
        <f t="shared" ca="1" si="182"/>
        <v>5</v>
      </c>
      <c r="D1295">
        <f t="shared" ca="1" si="183"/>
        <v>0</v>
      </c>
      <c r="F1295" t="str">
        <f t="shared" ca="1" si="184"/>
        <v>TR61</v>
      </c>
      <c r="G1295" t="str">
        <f ca="1">VLOOKUP(F1295,Traders!$C$4:$E$103,2)</f>
        <v>Riccardo Fields</v>
      </c>
      <c r="H1295" t="str">
        <f ca="1">VLOOKUP(VLOOKUP(F1295,Traders!$C$4:$E$103,3),Desks!$C$4:$D1304,2)</f>
        <v>Desk 1</v>
      </c>
      <c r="I1295" t="str">
        <f t="shared" ca="1" si="185"/>
        <v>CL730</v>
      </c>
      <c r="J1295" t="str">
        <f t="shared" ca="1" si="186"/>
        <v>Client 730</v>
      </c>
      <c r="K1295" t="str">
        <f t="shared" ca="1" si="187"/>
        <v>MK5</v>
      </c>
      <c r="L1295" t="str">
        <f ca="1">VLOOKUP(K1295,Markets!$C$4:$D1304,2)</f>
        <v>Malaysia</v>
      </c>
      <c r="M1295" t="str">
        <f t="shared" ca="1" si="188"/>
        <v>RL0</v>
      </c>
      <c r="N1295" t="str">
        <f ca="1">VLOOKUP(M1295,Role!$C$4:$D$5,2)</f>
        <v>Primary</v>
      </c>
    </row>
    <row r="1296" spans="1:14" x14ac:dyDescent="0.2">
      <c r="A1296">
        <f t="shared" ca="1" si="180"/>
        <v>45</v>
      </c>
      <c r="B1296">
        <f t="shared" ca="1" si="181"/>
        <v>462</v>
      </c>
      <c r="C1296">
        <f t="shared" ca="1" si="182"/>
        <v>3</v>
      </c>
      <c r="D1296">
        <f t="shared" ca="1" si="183"/>
        <v>1</v>
      </c>
      <c r="F1296" t="str">
        <f t="shared" ca="1" si="184"/>
        <v>TR45</v>
      </c>
      <c r="G1296" t="str">
        <f ca="1">VLOOKUP(F1296,Traders!$C$4:$E$103,2)</f>
        <v>Emrys Currie</v>
      </c>
      <c r="H1296" t="str">
        <f ca="1">VLOOKUP(VLOOKUP(F1296,Traders!$C$4:$E$103,3),Desks!$C$4:$D1305,2)</f>
        <v>Desk 5</v>
      </c>
      <c r="I1296" t="str">
        <f t="shared" ca="1" si="185"/>
        <v>CL462</v>
      </c>
      <c r="J1296" t="str">
        <f t="shared" ca="1" si="186"/>
        <v>Client 462</v>
      </c>
      <c r="K1296" t="str">
        <f t="shared" ca="1" si="187"/>
        <v>MK3</v>
      </c>
      <c r="L1296" t="str">
        <f ca="1">VLOOKUP(K1296,Markets!$C$4:$D1305,2)</f>
        <v>Singapore</v>
      </c>
      <c r="M1296" t="str">
        <f t="shared" ca="1" si="188"/>
        <v>RL1</v>
      </c>
      <c r="N1296" t="str">
        <f ca="1">VLOOKUP(M1296,Role!$C$4:$D$5,2)</f>
        <v>Backup</v>
      </c>
    </row>
    <row r="1297" spans="1:14" x14ac:dyDescent="0.2">
      <c r="A1297">
        <f t="shared" ca="1" si="180"/>
        <v>61</v>
      </c>
      <c r="B1297">
        <f t="shared" ca="1" si="181"/>
        <v>476</v>
      </c>
      <c r="C1297">
        <f t="shared" ca="1" si="182"/>
        <v>1</v>
      </c>
      <c r="D1297">
        <f t="shared" ca="1" si="183"/>
        <v>1</v>
      </c>
      <c r="F1297" t="str">
        <f t="shared" ca="1" si="184"/>
        <v>TR61</v>
      </c>
      <c r="G1297" t="str">
        <f ca="1">VLOOKUP(F1297,Traders!$C$4:$E$103,2)</f>
        <v>Riccardo Fields</v>
      </c>
      <c r="H1297" t="str">
        <f ca="1">VLOOKUP(VLOOKUP(F1297,Traders!$C$4:$E$103,3),Desks!$C$4:$D1306,2)</f>
        <v>Desk 1</v>
      </c>
      <c r="I1297" t="str">
        <f t="shared" ca="1" si="185"/>
        <v>CL476</v>
      </c>
      <c r="J1297" t="str">
        <f t="shared" ca="1" si="186"/>
        <v>Client 476</v>
      </c>
      <c r="K1297" t="str">
        <f t="shared" ca="1" si="187"/>
        <v>MK1</v>
      </c>
      <c r="L1297" t="str">
        <f ca="1">VLOOKUP(K1297,Markets!$C$4:$D1306,2)</f>
        <v>Hong Kong</v>
      </c>
      <c r="M1297" t="str">
        <f t="shared" ca="1" si="188"/>
        <v>RL1</v>
      </c>
      <c r="N1297" t="str">
        <f ca="1">VLOOKUP(M1297,Role!$C$4:$D$5,2)</f>
        <v>Backup</v>
      </c>
    </row>
    <row r="1298" spans="1:14" x14ac:dyDescent="0.2">
      <c r="A1298">
        <f t="shared" ca="1" si="180"/>
        <v>33</v>
      </c>
      <c r="B1298">
        <f t="shared" ca="1" si="181"/>
        <v>975</v>
      </c>
      <c r="C1298">
        <f t="shared" ca="1" si="182"/>
        <v>4</v>
      </c>
      <c r="D1298">
        <f t="shared" ca="1" si="183"/>
        <v>1</v>
      </c>
      <c r="F1298" t="str">
        <f t="shared" ca="1" si="184"/>
        <v>TR33</v>
      </c>
      <c r="G1298" t="str">
        <f ca="1">VLOOKUP(F1298,Traders!$C$4:$E$103,2)</f>
        <v>Caroline Colon</v>
      </c>
      <c r="H1298" t="str">
        <f ca="1">VLOOKUP(VLOOKUP(F1298,Traders!$C$4:$E$103,3),Desks!$C$4:$D1307,2)</f>
        <v>Desk 3</v>
      </c>
      <c r="I1298" t="str">
        <f t="shared" ca="1" si="185"/>
        <v>CL975</v>
      </c>
      <c r="J1298" t="str">
        <f t="shared" ca="1" si="186"/>
        <v>Client 975</v>
      </c>
      <c r="K1298" t="str">
        <f t="shared" ca="1" si="187"/>
        <v>MK4</v>
      </c>
      <c r="L1298" t="str">
        <f ca="1">VLOOKUP(K1298,Markets!$C$4:$D1307,2)</f>
        <v>Korea</v>
      </c>
      <c r="M1298" t="str">
        <f t="shared" ca="1" si="188"/>
        <v>RL1</v>
      </c>
      <c r="N1298" t="str">
        <f ca="1">VLOOKUP(M1298,Role!$C$4:$D$5,2)</f>
        <v>Backup</v>
      </c>
    </row>
    <row r="1299" spans="1:14" x14ac:dyDescent="0.2">
      <c r="A1299">
        <f t="shared" ca="1" si="180"/>
        <v>48</v>
      </c>
      <c r="B1299">
        <f t="shared" ca="1" si="181"/>
        <v>58</v>
      </c>
      <c r="C1299">
        <f t="shared" ca="1" si="182"/>
        <v>4</v>
      </c>
      <c r="D1299">
        <f t="shared" ca="1" si="183"/>
        <v>1</v>
      </c>
      <c r="F1299" t="str">
        <f t="shared" ca="1" si="184"/>
        <v>TR48</v>
      </c>
      <c r="G1299" t="str">
        <f ca="1">VLOOKUP(F1299,Traders!$C$4:$E$103,2)</f>
        <v>Caris Parkinson</v>
      </c>
      <c r="H1299" t="str">
        <f ca="1">VLOOKUP(VLOOKUP(F1299,Traders!$C$4:$E$103,3),Desks!$C$4:$D1308,2)</f>
        <v>Desk 8</v>
      </c>
      <c r="I1299" t="str">
        <f t="shared" ca="1" si="185"/>
        <v>CL58</v>
      </c>
      <c r="J1299" t="str">
        <f t="shared" ca="1" si="186"/>
        <v>Client 58</v>
      </c>
      <c r="K1299" t="str">
        <f t="shared" ca="1" si="187"/>
        <v>MK4</v>
      </c>
      <c r="L1299" t="str">
        <f ca="1">VLOOKUP(K1299,Markets!$C$4:$D1308,2)</f>
        <v>Korea</v>
      </c>
      <c r="M1299" t="str">
        <f t="shared" ca="1" si="188"/>
        <v>RL1</v>
      </c>
      <c r="N1299" t="str">
        <f ca="1">VLOOKUP(M1299,Role!$C$4:$D$5,2)</f>
        <v>Backup</v>
      </c>
    </row>
    <row r="1300" spans="1:14" x14ac:dyDescent="0.2">
      <c r="A1300">
        <f t="shared" ca="1" si="180"/>
        <v>77</v>
      </c>
      <c r="B1300">
        <f t="shared" ca="1" si="181"/>
        <v>513</v>
      </c>
      <c r="C1300">
        <f t="shared" ca="1" si="182"/>
        <v>0</v>
      </c>
      <c r="D1300">
        <f t="shared" ca="1" si="183"/>
        <v>0</v>
      </c>
      <c r="F1300" t="str">
        <f t="shared" ca="1" si="184"/>
        <v>TR77</v>
      </c>
      <c r="G1300" t="str">
        <f ca="1">VLOOKUP(F1300,Traders!$C$4:$E$103,2)</f>
        <v>Maddox Morin</v>
      </c>
      <c r="H1300" t="str">
        <f ca="1">VLOOKUP(VLOOKUP(F1300,Traders!$C$4:$E$103,3),Desks!$C$4:$D1309,2)</f>
        <v>Desk 7</v>
      </c>
      <c r="I1300" t="str">
        <f t="shared" ca="1" si="185"/>
        <v>CL513</v>
      </c>
      <c r="J1300" t="str">
        <f t="shared" ca="1" si="186"/>
        <v>Client 513</v>
      </c>
      <c r="K1300" t="str">
        <f t="shared" ca="1" si="187"/>
        <v>MK0</v>
      </c>
      <c r="L1300" t="str">
        <f ca="1">VLOOKUP(K1300,Markets!$C$4:$D1309,2)</f>
        <v>Japan</v>
      </c>
      <c r="M1300" t="str">
        <f t="shared" ca="1" si="188"/>
        <v>RL0</v>
      </c>
      <c r="N1300" t="str">
        <f ca="1">VLOOKUP(M1300,Role!$C$4:$D$5,2)</f>
        <v>Primary</v>
      </c>
    </row>
    <row r="1301" spans="1:14" x14ac:dyDescent="0.2">
      <c r="A1301">
        <f t="shared" ca="1" si="180"/>
        <v>16</v>
      </c>
      <c r="B1301">
        <f t="shared" ca="1" si="181"/>
        <v>166</v>
      </c>
      <c r="C1301">
        <f t="shared" ca="1" si="182"/>
        <v>8</v>
      </c>
      <c r="D1301">
        <f t="shared" ca="1" si="183"/>
        <v>0</v>
      </c>
      <c r="F1301" t="str">
        <f t="shared" ca="1" si="184"/>
        <v>TR16</v>
      </c>
      <c r="G1301" t="str">
        <f ca="1">VLOOKUP(F1301,Traders!$C$4:$E$103,2)</f>
        <v>Aditi Dupont</v>
      </c>
      <c r="H1301" t="str">
        <f ca="1">VLOOKUP(VLOOKUP(F1301,Traders!$C$4:$E$103,3),Desks!$C$4:$D1310,2)</f>
        <v>Desk 6</v>
      </c>
      <c r="I1301" t="str">
        <f t="shared" ca="1" si="185"/>
        <v>CL166</v>
      </c>
      <c r="J1301" t="str">
        <f t="shared" ca="1" si="186"/>
        <v>Client 166</v>
      </c>
      <c r="K1301" t="str">
        <f t="shared" ca="1" si="187"/>
        <v>MK8</v>
      </c>
      <c r="L1301" t="str">
        <f ca="1">VLOOKUP(K1301,Markets!$C$4:$D1310,2)</f>
        <v>India</v>
      </c>
      <c r="M1301" t="str">
        <f t="shared" ca="1" si="188"/>
        <v>RL0</v>
      </c>
      <c r="N1301" t="str">
        <f ca="1">VLOOKUP(M1301,Role!$C$4:$D$5,2)</f>
        <v>Primary</v>
      </c>
    </row>
    <row r="1302" spans="1:14" x14ac:dyDescent="0.2">
      <c r="A1302">
        <f t="shared" ca="1" si="180"/>
        <v>4</v>
      </c>
      <c r="B1302">
        <f t="shared" ca="1" si="181"/>
        <v>152</v>
      </c>
      <c r="C1302">
        <f t="shared" ca="1" si="182"/>
        <v>6</v>
      </c>
      <c r="D1302">
        <f t="shared" ca="1" si="183"/>
        <v>0</v>
      </c>
      <c r="F1302" t="str">
        <f t="shared" ca="1" si="184"/>
        <v>TR4</v>
      </c>
      <c r="G1302" t="str">
        <f ca="1">VLOOKUP(F1302,Traders!$C$4:$E$103,2)</f>
        <v>Colin Hodgson</v>
      </c>
      <c r="H1302" t="str">
        <f ca="1">VLOOKUP(VLOOKUP(F1302,Traders!$C$4:$E$103,3),Desks!$C$4:$D1311,2)</f>
        <v>Desk 9</v>
      </c>
      <c r="I1302" t="str">
        <f t="shared" ca="1" si="185"/>
        <v>CL152</v>
      </c>
      <c r="J1302" t="str">
        <f t="shared" ca="1" si="186"/>
        <v>Client 152</v>
      </c>
      <c r="K1302" t="str">
        <f t="shared" ca="1" si="187"/>
        <v>MK6</v>
      </c>
      <c r="L1302" t="str">
        <f ca="1">VLOOKUP(K1302,Markets!$C$4:$D1311,2)</f>
        <v>Australia</v>
      </c>
      <c r="M1302" t="str">
        <f t="shared" ca="1" si="188"/>
        <v>RL0</v>
      </c>
      <c r="N1302" t="str">
        <f ca="1">VLOOKUP(M1302,Role!$C$4:$D$5,2)</f>
        <v>Primary</v>
      </c>
    </row>
    <row r="1303" spans="1:14" x14ac:dyDescent="0.2">
      <c r="A1303">
        <f t="shared" ca="1" si="180"/>
        <v>49</v>
      </c>
      <c r="B1303">
        <f t="shared" ca="1" si="181"/>
        <v>121</v>
      </c>
      <c r="C1303">
        <f t="shared" ca="1" si="182"/>
        <v>3</v>
      </c>
      <c r="D1303">
        <f t="shared" ca="1" si="183"/>
        <v>1</v>
      </c>
      <c r="F1303" t="str">
        <f t="shared" ca="1" si="184"/>
        <v>TR49</v>
      </c>
      <c r="G1303" t="str">
        <f ca="1">VLOOKUP(F1303,Traders!$C$4:$E$103,2)</f>
        <v>Amman Duncan</v>
      </c>
      <c r="H1303" t="str">
        <f ca="1">VLOOKUP(VLOOKUP(F1303,Traders!$C$4:$E$103,3),Desks!$C$4:$D1312,2)</f>
        <v>Desk 9</v>
      </c>
      <c r="I1303" t="str">
        <f t="shared" ca="1" si="185"/>
        <v>CL121</v>
      </c>
      <c r="J1303" t="str">
        <f t="shared" ca="1" si="186"/>
        <v>Client 121</v>
      </c>
      <c r="K1303" t="str">
        <f t="shared" ca="1" si="187"/>
        <v>MK3</v>
      </c>
      <c r="L1303" t="str">
        <f ca="1">VLOOKUP(K1303,Markets!$C$4:$D1312,2)</f>
        <v>Singapore</v>
      </c>
      <c r="M1303" t="str">
        <f t="shared" ca="1" si="188"/>
        <v>RL1</v>
      </c>
      <c r="N1303" t="str">
        <f ca="1">VLOOKUP(M1303,Role!$C$4:$D$5,2)</f>
        <v>Backup</v>
      </c>
    </row>
    <row r="1304" spans="1:14" x14ac:dyDescent="0.2">
      <c r="A1304">
        <f t="shared" ca="1" si="180"/>
        <v>17</v>
      </c>
      <c r="B1304">
        <f t="shared" ca="1" si="181"/>
        <v>204</v>
      </c>
      <c r="C1304">
        <f t="shared" ca="1" si="182"/>
        <v>0</v>
      </c>
      <c r="D1304">
        <f t="shared" ca="1" si="183"/>
        <v>0</v>
      </c>
      <c r="F1304" t="str">
        <f t="shared" ca="1" si="184"/>
        <v>TR17</v>
      </c>
      <c r="G1304" t="str">
        <f ca="1">VLOOKUP(F1304,Traders!$C$4:$E$103,2)</f>
        <v>Mazie Bruce</v>
      </c>
      <c r="H1304" t="str">
        <f ca="1">VLOOKUP(VLOOKUP(F1304,Traders!$C$4:$E$103,3),Desks!$C$4:$D1313,2)</f>
        <v>Desk 7</v>
      </c>
      <c r="I1304" t="str">
        <f t="shared" ca="1" si="185"/>
        <v>CL204</v>
      </c>
      <c r="J1304" t="str">
        <f t="shared" ca="1" si="186"/>
        <v>Client 204</v>
      </c>
      <c r="K1304" t="str">
        <f t="shared" ca="1" si="187"/>
        <v>MK0</v>
      </c>
      <c r="L1304" t="str">
        <f ca="1">VLOOKUP(K1304,Markets!$C$4:$D1313,2)</f>
        <v>Japan</v>
      </c>
      <c r="M1304" t="str">
        <f t="shared" ca="1" si="188"/>
        <v>RL0</v>
      </c>
      <c r="N1304" t="str">
        <f ca="1">VLOOKUP(M1304,Role!$C$4:$D$5,2)</f>
        <v>Primary</v>
      </c>
    </row>
    <row r="1305" spans="1:14" x14ac:dyDescent="0.2">
      <c r="A1305">
        <f t="shared" ca="1" si="180"/>
        <v>41</v>
      </c>
      <c r="B1305">
        <f t="shared" ca="1" si="181"/>
        <v>164</v>
      </c>
      <c r="C1305">
        <f t="shared" ca="1" si="182"/>
        <v>3</v>
      </c>
      <c r="D1305">
        <f t="shared" ca="1" si="183"/>
        <v>0</v>
      </c>
      <c r="F1305" t="str">
        <f t="shared" ca="1" si="184"/>
        <v>TR41</v>
      </c>
      <c r="G1305" t="str">
        <f ca="1">VLOOKUP(F1305,Traders!$C$4:$E$103,2)</f>
        <v>Danish Paine</v>
      </c>
      <c r="H1305" t="str">
        <f ca="1">VLOOKUP(VLOOKUP(F1305,Traders!$C$4:$E$103,3),Desks!$C$4:$D1314,2)</f>
        <v>Desk 1</v>
      </c>
      <c r="I1305" t="str">
        <f t="shared" ca="1" si="185"/>
        <v>CL164</v>
      </c>
      <c r="J1305" t="str">
        <f t="shared" ca="1" si="186"/>
        <v>Client 164</v>
      </c>
      <c r="K1305" t="str">
        <f t="shared" ca="1" si="187"/>
        <v>MK3</v>
      </c>
      <c r="L1305" t="str">
        <f ca="1">VLOOKUP(K1305,Markets!$C$4:$D1314,2)</f>
        <v>Singapore</v>
      </c>
      <c r="M1305" t="str">
        <f t="shared" ca="1" si="188"/>
        <v>RL0</v>
      </c>
      <c r="N1305" t="str">
        <f ca="1">VLOOKUP(M1305,Role!$C$4:$D$5,2)</f>
        <v>Primary</v>
      </c>
    </row>
    <row r="1306" spans="1:14" x14ac:dyDescent="0.2">
      <c r="A1306">
        <f t="shared" ca="1" si="180"/>
        <v>28</v>
      </c>
      <c r="B1306">
        <f t="shared" ca="1" si="181"/>
        <v>555</v>
      </c>
      <c r="C1306">
        <f t="shared" ca="1" si="182"/>
        <v>0</v>
      </c>
      <c r="D1306">
        <f t="shared" ca="1" si="183"/>
        <v>0</v>
      </c>
      <c r="F1306" t="str">
        <f t="shared" ca="1" si="184"/>
        <v>TR28</v>
      </c>
      <c r="G1306" t="str">
        <f ca="1">VLOOKUP(F1306,Traders!$C$4:$E$103,2)</f>
        <v>Asma Millar</v>
      </c>
      <c r="H1306" t="str">
        <f ca="1">VLOOKUP(VLOOKUP(F1306,Traders!$C$4:$E$103,3),Desks!$C$4:$D1315,2)</f>
        <v>Desk 8</v>
      </c>
      <c r="I1306" t="str">
        <f t="shared" ca="1" si="185"/>
        <v>CL555</v>
      </c>
      <c r="J1306" t="str">
        <f t="shared" ca="1" si="186"/>
        <v>Client 555</v>
      </c>
      <c r="K1306" t="str">
        <f t="shared" ca="1" si="187"/>
        <v>MK0</v>
      </c>
      <c r="L1306" t="str">
        <f ca="1">VLOOKUP(K1306,Markets!$C$4:$D1315,2)</f>
        <v>Japan</v>
      </c>
      <c r="M1306" t="str">
        <f t="shared" ca="1" si="188"/>
        <v>RL0</v>
      </c>
      <c r="N1306" t="str">
        <f ca="1">VLOOKUP(M1306,Role!$C$4:$D$5,2)</f>
        <v>Primary</v>
      </c>
    </row>
    <row r="1307" spans="1:14" x14ac:dyDescent="0.2">
      <c r="A1307">
        <f t="shared" ca="1" si="180"/>
        <v>15</v>
      </c>
      <c r="B1307">
        <f t="shared" ca="1" si="181"/>
        <v>929</v>
      </c>
      <c r="C1307">
        <f t="shared" ca="1" si="182"/>
        <v>9</v>
      </c>
      <c r="D1307">
        <f t="shared" ca="1" si="183"/>
        <v>0</v>
      </c>
      <c r="F1307" t="str">
        <f t="shared" ca="1" si="184"/>
        <v>TR15</v>
      </c>
      <c r="G1307" t="str">
        <f ca="1">VLOOKUP(F1307,Traders!$C$4:$E$103,2)</f>
        <v>Syed Galvan</v>
      </c>
      <c r="H1307" t="str">
        <f ca="1">VLOOKUP(VLOOKUP(F1307,Traders!$C$4:$E$103,3),Desks!$C$4:$D1316,2)</f>
        <v>Desk 5</v>
      </c>
      <c r="I1307" t="str">
        <f t="shared" ca="1" si="185"/>
        <v>CL929</v>
      </c>
      <c r="J1307" t="str">
        <f t="shared" ca="1" si="186"/>
        <v>Client 929</v>
      </c>
      <c r="K1307" t="str">
        <f t="shared" ca="1" si="187"/>
        <v>MK9</v>
      </c>
      <c r="L1307" t="str">
        <f ca="1">VLOOKUP(K1307,Markets!$C$4:$D1316,2)</f>
        <v>New Zealand</v>
      </c>
      <c r="M1307" t="str">
        <f t="shared" ca="1" si="188"/>
        <v>RL0</v>
      </c>
      <c r="N1307" t="str">
        <f ca="1">VLOOKUP(M1307,Role!$C$4:$D$5,2)</f>
        <v>Primary</v>
      </c>
    </row>
    <row r="1308" spans="1:14" x14ac:dyDescent="0.2">
      <c r="A1308">
        <f t="shared" ca="1" si="180"/>
        <v>90</v>
      </c>
      <c r="B1308">
        <f t="shared" ca="1" si="181"/>
        <v>23</v>
      </c>
      <c r="C1308">
        <f t="shared" ca="1" si="182"/>
        <v>8</v>
      </c>
      <c r="D1308">
        <f t="shared" ca="1" si="183"/>
        <v>1</v>
      </c>
      <c r="F1308" t="str">
        <f t="shared" ca="1" si="184"/>
        <v>TR90</v>
      </c>
      <c r="G1308" t="str">
        <f ca="1">VLOOKUP(F1308,Traders!$C$4:$E$103,2)</f>
        <v>Kaleb Sullivan</v>
      </c>
      <c r="H1308" t="str">
        <f ca="1">VLOOKUP(VLOOKUP(F1308,Traders!$C$4:$E$103,3),Desks!$C$4:$D1317,2)</f>
        <v>Desk 0</v>
      </c>
      <c r="I1308" t="str">
        <f t="shared" ca="1" si="185"/>
        <v>CL23</v>
      </c>
      <c r="J1308" t="str">
        <f t="shared" ca="1" si="186"/>
        <v>Client 23</v>
      </c>
      <c r="K1308" t="str">
        <f t="shared" ca="1" si="187"/>
        <v>MK8</v>
      </c>
      <c r="L1308" t="str">
        <f ca="1">VLOOKUP(K1308,Markets!$C$4:$D1317,2)</f>
        <v>India</v>
      </c>
      <c r="M1308" t="str">
        <f t="shared" ca="1" si="188"/>
        <v>RL1</v>
      </c>
      <c r="N1308" t="str">
        <f ca="1">VLOOKUP(M1308,Role!$C$4:$D$5,2)</f>
        <v>Backup</v>
      </c>
    </row>
    <row r="1309" spans="1:14" x14ac:dyDescent="0.2">
      <c r="A1309">
        <f t="shared" ca="1" si="180"/>
        <v>5</v>
      </c>
      <c r="B1309">
        <f t="shared" ca="1" si="181"/>
        <v>27</v>
      </c>
      <c r="C1309">
        <f t="shared" ca="1" si="182"/>
        <v>2</v>
      </c>
      <c r="D1309">
        <f t="shared" ca="1" si="183"/>
        <v>1</v>
      </c>
      <c r="F1309" t="str">
        <f t="shared" ca="1" si="184"/>
        <v>TR5</v>
      </c>
      <c r="G1309" t="str">
        <f ca="1">VLOOKUP(F1309,Traders!$C$4:$E$103,2)</f>
        <v>Amman Duncan</v>
      </c>
      <c r="H1309" t="str">
        <f ca="1">VLOOKUP(VLOOKUP(F1309,Traders!$C$4:$E$103,3),Desks!$C$4:$D1318,2)</f>
        <v>Desk 9</v>
      </c>
      <c r="I1309" t="str">
        <f t="shared" ca="1" si="185"/>
        <v>CL27</v>
      </c>
      <c r="J1309" t="str">
        <f t="shared" ca="1" si="186"/>
        <v>Client 27</v>
      </c>
      <c r="K1309" t="str">
        <f t="shared" ca="1" si="187"/>
        <v>MK2</v>
      </c>
      <c r="L1309" t="str">
        <f ca="1">VLOOKUP(K1309,Markets!$C$4:$D1318,2)</f>
        <v>China</v>
      </c>
      <c r="M1309" t="str">
        <f t="shared" ca="1" si="188"/>
        <v>RL1</v>
      </c>
      <c r="N1309" t="str">
        <f ca="1">VLOOKUP(M1309,Role!$C$4:$D$5,2)</f>
        <v>Backup</v>
      </c>
    </row>
    <row r="1310" spans="1:14" x14ac:dyDescent="0.2">
      <c r="A1310">
        <f t="shared" ca="1" si="180"/>
        <v>3</v>
      </c>
      <c r="B1310">
        <f t="shared" ca="1" si="181"/>
        <v>358</v>
      </c>
      <c r="C1310">
        <f t="shared" ca="1" si="182"/>
        <v>5</v>
      </c>
      <c r="D1310">
        <f t="shared" ca="1" si="183"/>
        <v>1</v>
      </c>
      <c r="F1310" t="str">
        <f t="shared" ca="1" si="184"/>
        <v>TR3</v>
      </c>
      <c r="G1310" t="str">
        <f ca="1">VLOOKUP(F1310,Traders!$C$4:$E$103,2)</f>
        <v>Amani Deleon</v>
      </c>
      <c r="H1310" t="str">
        <f ca="1">VLOOKUP(VLOOKUP(F1310,Traders!$C$4:$E$103,3),Desks!$C$4:$D1319,2)</f>
        <v>Desk 9</v>
      </c>
      <c r="I1310" t="str">
        <f t="shared" ca="1" si="185"/>
        <v>CL358</v>
      </c>
      <c r="J1310" t="str">
        <f t="shared" ca="1" si="186"/>
        <v>Client 358</v>
      </c>
      <c r="K1310" t="str">
        <f t="shared" ca="1" si="187"/>
        <v>MK5</v>
      </c>
      <c r="L1310" t="str">
        <f ca="1">VLOOKUP(K1310,Markets!$C$4:$D1319,2)</f>
        <v>Malaysia</v>
      </c>
      <c r="M1310" t="str">
        <f t="shared" ca="1" si="188"/>
        <v>RL1</v>
      </c>
      <c r="N1310" t="str">
        <f ca="1">VLOOKUP(M1310,Role!$C$4:$D$5,2)</f>
        <v>Backup</v>
      </c>
    </row>
    <row r="1311" spans="1:14" x14ac:dyDescent="0.2">
      <c r="A1311">
        <f t="shared" ca="1" si="180"/>
        <v>24</v>
      </c>
      <c r="B1311">
        <f t="shared" ca="1" si="181"/>
        <v>210</v>
      </c>
      <c r="C1311">
        <f t="shared" ca="1" si="182"/>
        <v>5</v>
      </c>
      <c r="D1311">
        <f t="shared" ca="1" si="183"/>
        <v>1</v>
      </c>
      <c r="F1311" t="str">
        <f t="shared" ca="1" si="184"/>
        <v>TR24</v>
      </c>
      <c r="G1311" t="str">
        <f ca="1">VLOOKUP(F1311,Traders!$C$4:$E$103,2)</f>
        <v>Hilda Moreno</v>
      </c>
      <c r="H1311" t="str">
        <f ca="1">VLOOKUP(VLOOKUP(F1311,Traders!$C$4:$E$103,3),Desks!$C$4:$D1320,2)</f>
        <v>Desk 4</v>
      </c>
      <c r="I1311" t="str">
        <f t="shared" ca="1" si="185"/>
        <v>CL210</v>
      </c>
      <c r="J1311" t="str">
        <f t="shared" ca="1" si="186"/>
        <v>Client 210</v>
      </c>
      <c r="K1311" t="str">
        <f t="shared" ca="1" si="187"/>
        <v>MK5</v>
      </c>
      <c r="L1311" t="str">
        <f ca="1">VLOOKUP(K1311,Markets!$C$4:$D1320,2)</f>
        <v>Malaysia</v>
      </c>
      <c r="M1311" t="str">
        <f t="shared" ca="1" si="188"/>
        <v>RL1</v>
      </c>
      <c r="N1311" t="str">
        <f ca="1">VLOOKUP(M1311,Role!$C$4:$D$5,2)</f>
        <v>Backup</v>
      </c>
    </row>
    <row r="1312" spans="1:14" x14ac:dyDescent="0.2">
      <c r="A1312">
        <f t="shared" ca="1" si="180"/>
        <v>18</v>
      </c>
      <c r="B1312">
        <f t="shared" ca="1" si="181"/>
        <v>46</v>
      </c>
      <c r="C1312">
        <f t="shared" ca="1" si="182"/>
        <v>4</v>
      </c>
      <c r="D1312">
        <f t="shared" ca="1" si="183"/>
        <v>0</v>
      </c>
      <c r="F1312" t="str">
        <f t="shared" ca="1" si="184"/>
        <v>TR18</v>
      </c>
      <c r="G1312" t="str">
        <f ca="1">VLOOKUP(F1312,Traders!$C$4:$E$103,2)</f>
        <v>Daniel Dunkley</v>
      </c>
      <c r="H1312" t="str">
        <f ca="1">VLOOKUP(VLOOKUP(F1312,Traders!$C$4:$E$103,3),Desks!$C$4:$D1321,2)</f>
        <v>Desk 8</v>
      </c>
      <c r="I1312" t="str">
        <f t="shared" ca="1" si="185"/>
        <v>CL46</v>
      </c>
      <c r="J1312" t="str">
        <f t="shared" ca="1" si="186"/>
        <v>Client 46</v>
      </c>
      <c r="K1312" t="str">
        <f t="shared" ca="1" si="187"/>
        <v>MK4</v>
      </c>
      <c r="L1312" t="str">
        <f ca="1">VLOOKUP(K1312,Markets!$C$4:$D1321,2)</f>
        <v>Korea</v>
      </c>
      <c r="M1312" t="str">
        <f t="shared" ca="1" si="188"/>
        <v>RL0</v>
      </c>
      <c r="N1312" t="str">
        <f ca="1">VLOOKUP(M1312,Role!$C$4:$D$5,2)</f>
        <v>Primary</v>
      </c>
    </row>
    <row r="1313" spans="1:14" x14ac:dyDescent="0.2">
      <c r="A1313">
        <f t="shared" ca="1" si="180"/>
        <v>57</v>
      </c>
      <c r="B1313">
        <f t="shared" ca="1" si="181"/>
        <v>223</v>
      </c>
      <c r="C1313">
        <f t="shared" ca="1" si="182"/>
        <v>2</v>
      </c>
      <c r="D1313">
        <f t="shared" ca="1" si="183"/>
        <v>0</v>
      </c>
      <c r="F1313" t="str">
        <f t="shared" ca="1" si="184"/>
        <v>TR57</v>
      </c>
      <c r="G1313" t="str">
        <f ca="1">VLOOKUP(F1313,Traders!$C$4:$E$103,2)</f>
        <v>Connah Mackenzie</v>
      </c>
      <c r="H1313" t="str">
        <f ca="1">VLOOKUP(VLOOKUP(F1313,Traders!$C$4:$E$103,3),Desks!$C$4:$D1322,2)</f>
        <v>Desk 7</v>
      </c>
      <c r="I1313" t="str">
        <f t="shared" ca="1" si="185"/>
        <v>CL223</v>
      </c>
      <c r="J1313" t="str">
        <f t="shared" ca="1" si="186"/>
        <v>Client 223</v>
      </c>
      <c r="K1313" t="str">
        <f t="shared" ca="1" si="187"/>
        <v>MK2</v>
      </c>
      <c r="L1313" t="str">
        <f ca="1">VLOOKUP(K1313,Markets!$C$4:$D1322,2)</f>
        <v>China</v>
      </c>
      <c r="M1313" t="str">
        <f t="shared" ca="1" si="188"/>
        <v>RL0</v>
      </c>
      <c r="N1313" t="str">
        <f ca="1">VLOOKUP(M1313,Role!$C$4:$D$5,2)</f>
        <v>Primary</v>
      </c>
    </row>
    <row r="1314" spans="1:14" x14ac:dyDescent="0.2">
      <c r="A1314">
        <f t="shared" ca="1" si="180"/>
        <v>22</v>
      </c>
      <c r="B1314">
        <f t="shared" ca="1" si="181"/>
        <v>379</v>
      </c>
      <c r="C1314">
        <f t="shared" ca="1" si="182"/>
        <v>6</v>
      </c>
      <c r="D1314">
        <f t="shared" ca="1" si="183"/>
        <v>1</v>
      </c>
      <c r="F1314" t="str">
        <f t="shared" ca="1" si="184"/>
        <v>TR22</v>
      </c>
      <c r="G1314" t="str">
        <f ca="1">VLOOKUP(F1314,Traders!$C$4:$E$103,2)</f>
        <v>Izzy Ramirez</v>
      </c>
      <c r="H1314" t="str">
        <f ca="1">VLOOKUP(VLOOKUP(F1314,Traders!$C$4:$E$103,3),Desks!$C$4:$D1323,2)</f>
        <v>Desk 2</v>
      </c>
      <c r="I1314" t="str">
        <f t="shared" ca="1" si="185"/>
        <v>CL379</v>
      </c>
      <c r="J1314" t="str">
        <f t="shared" ca="1" si="186"/>
        <v>Client 379</v>
      </c>
      <c r="K1314" t="str">
        <f t="shared" ca="1" si="187"/>
        <v>MK6</v>
      </c>
      <c r="L1314" t="str">
        <f ca="1">VLOOKUP(K1314,Markets!$C$4:$D1323,2)</f>
        <v>Australia</v>
      </c>
      <c r="M1314" t="str">
        <f t="shared" ca="1" si="188"/>
        <v>RL1</v>
      </c>
      <c r="N1314" t="str">
        <f ca="1">VLOOKUP(M1314,Role!$C$4:$D$5,2)</f>
        <v>Backup</v>
      </c>
    </row>
    <row r="1315" spans="1:14" x14ac:dyDescent="0.2">
      <c r="A1315">
        <f t="shared" ca="1" si="180"/>
        <v>99</v>
      </c>
      <c r="B1315">
        <f t="shared" ca="1" si="181"/>
        <v>993</v>
      </c>
      <c r="C1315">
        <f t="shared" ca="1" si="182"/>
        <v>6</v>
      </c>
      <c r="D1315">
        <f t="shared" ca="1" si="183"/>
        <v>0</v>
      </c>
      <c r="F1315" t="str">
        <f t="shared" ca="1" si="184"/>
        <v>TR99</v>
      </c>
      <c r="G1315" t="str">
        <f ca="1">VLOOKUP(F1315,Traders!$C$4:$E$103,2)</f>
        <v>Keeleigh Mosley</v>
      </c>
      <c r="H1315" t="str">
        <f ca="1">VLOOKUP(VLOOKUP(F1315,Traders!$C$4:$E$103,3),Desks!$C$4:$D1324,2)</f>
        <v>Desk 9</v>
      </c>
      <c r="I1315" t="str">
        <f t="shared" ca="1" si="185"/>
        <v>CL993</v>
      </c>
      <c r="J1315" t="str">
        <f t="shared" ca="1" si="186"/>
        <v>Client 993</v>
      </c>
      <c r="K1315" t="str">
        <f t="shared" ca="1" si="187"/>
        <v>MK6</v>
      </c>
      <c r="L1315" t="str">
        <f ca="1">VLOOKUP(K1315,Markets!$C$4:$D1324,2)</f>
        <v>Australia</v>
      </c>
      <c r="M1315" t="str">
        <f t="shared" ca="1" si="188"/>
        <v>RL0</v>
      </c>
      <c r="N1315" t="str">
        <f ca="1">VLOOKUP(M1315,Role!$C$4:$D$5,2)</f>
        <v>Primary</v>
      </c>
    </row>
    <row r="1316" spans="1:14" x14ac:dyDescent="0.2">
      <c r="A1316">
        <f t="shared" ca="1" si="180"/>
        <v>85</v>
      </c>
      <c r="B1316">
        <f t="shared" ca="1" si="181"/>
        <v>725</v>
      </c>
      <c r="C1316">
        <f t="shared" ca="1" si="182"/>
        <v>7</v>
      </c>
      <c r="D1316">
        <f t="shared" ca="1" si="183"/>
        <v>1</v>
      </c>
      <c r="F1316" t="str">
        <f t="shared" ca="1" si="184"/>
        <v>TR85</v>
      </c>
      <c r="G1316" t="str">
        <f ca="1">VLOOKUP(F1316,Traders!$C$4:$E$103,2)</f>
        <v>Conor Castillo</v>
      </c>
      <c r="H1316" t="str">
        <f ca="1">VLOOKUP(VLOOKUP(F1316,Traders!$C$4:$E$103,3),Desks!$C$4:$D1325,2)</f>
        <v>Desk 5</v>
      </c>
      <c r="I1316" t="str">
        <f t="shared" ca="1" si="185"/>
        <v>CL725</v>
      </c>
      <c r="J1316" t="str">
        <f t="shared" ca="1" si="186"/>
        <v>Client 725</v>
      </c>
      <c r="K1316" t="str">
        <f t="shared" ca="1" si="187"/>
        <v>MK7</v>
      </c>
      <c r="L1316" t="str">
        <f ca="1">VLOOKUP(K1316,Markets!$C$4:$D1325,2)</f>
        <v>Taiwan</v>
      </c>
      <c r="M1316" t="str">
        <f t="shared" ca="1" si="188"/>
        <v>RL1</v>
      </c>
      <c r="N1316" t="str">
        <f ca="1">VLOOKUP(M1316,Role!$C$4:$D$5,2)</f>
        <v>Backup</v>
      </c>
    </row>
    <row r="1317" spans="1:14" x14ac:dyDescent="0.2">
      <c r="A1317">
        <f t="shared" ca="1" si="180"/>
        <v>24</v>
      </c>
      <c r="B1317">
        <f t="shared" ca="1" si="181"/>
        <v>60</v>
      </c>
      <c r="C1317">
        <f t="shared" ca="1" si="182"/>
        <v>3</v>
      </c>
      <c r="D1317">
        <f t="shared" ca="1" si="183"/>
        <v>0</v>
      </c>
      <c r="F1317" t="str">
        <f t="shared" ca="1" si="184"/>
        <v>TR24</v>
      </c>
      <c r="G1317" t="str">
        <f ca="1">VLOOKUP(F1317,Traders!$C$4:$E$103,2)</f>
        <v>Hilda Moreno</v>
      </c>
      <c r="H1317" t="str">
        <f ca="1">VLOOKUP(VLOOKUP(F1317,Traders!$C$4:$E$103,3),Desks!$C$4:$D1326,2)</f>
        <v>Desk 4</v>
      </c>
      <c r="I1317" t="str">
        <f t="shared" ca="1" si="185"/>
        <v>CL60</v>
      </c>
      <c r="J1317" t="str">
        <f t="shared" ca="1" si="186"/>
        <v>Client 60</v>
      </c>
      <c r="K1317" t="str">
        <f t="shared" ca="1" si="187"/>
        <v>MK3</v>
      </c>
      <c r="L1317" t="str">
        <f ca="1">VLOOKUP(K1317,Markets!$C$4:$D1326,2)</f>
        <v>Singapore</v>
      </c>
      <c r="M1317" t="str">
        <f t="shared" ca="1" si="188"/>
        <v>RL0</v>
      </c>
      <c r="N1317" t="str">
        <f ca="1">VLOOKUP(M1317,Role!$C$4:$D$5,2)</f>
        <v>Primary</v>
      </c>
    </row>
    <row r="1318" spans="1:14" x14ac:dyDescent="0.2">
      <c r="A1318">
        <f t="shared" ca="1" si="180"/>
        <v>66</v>
      </c>
      <c r="B1318">
        <f t="shared" ca="1" si="181"/>
        <v>42</v>
      </c>
      <c r="C1318">
        <f t="shared" ca="1" si="182"/>
        <v>8</v>
      </c>
      <c r="D1318">
        <f t="shared" ca="1" si="183"/>
        <v>1</v>
      </c>
      <c r="F1318" t="str">
        <f t="shared" ca="1" si="184"/>
        <v>TR66</v>
      </c>
      <c r="G1318" t="str">
        <f ca="1">VLOOKUP(F1318,Traders!$C$4:$E$103,2)</f>
        <v>Loki Mohamed</v>
      </c>
      <c r="H1318" t="str">
        <f ca="1">VLOOKUP(VLOOKUP(F1318,Traders!$C$4:$E$103,3),Desks!$C$4:$D1327,2)</f>
        <v>Desk 6</v>
      </c>
      <c r="I1318" t="str">
        <f t="shared" ca="1" si="185"/>
        <v>CL42</v>
      </c>
      <c r="J1318" t="str">
        <f t="shared" ca="1" si="186"/>
        <v>Client 42</v>
      </c>
      <c r="K1318" t="str">
        <f t="shared" ca="1" si="187"/>
        <v>MK8</v>
      </c>
      <c r="L1318" t="str">
        <f ca="1">VLOOKUP(K1318,Markets!$C$4:$D1327,2)</f>
        <v>India</v>
      </c>
      <c r="M1318" t="str">
        <f t="shared" ca="1" si="188"/>
        <v>RL1</v>
      </c>
      <c r="N1318" t="str">
        <f ca="1">VLOOKUP(M1318,Role!$C$4:$D$5,2)</f>
        <v>Backup</v>
      </c>
    </row>
    <row r="1319" spans="1:14" x14ac:dyDescent="0.2">
      <c r="A1319">
        <f t="shared" ca="1" si="180"/>
        <v>70</v>
      </c>
      <c r="B1319">
        <f t="shared" ca="1" si="181"/>
        <v>904</v>
      </c>
      <c r="C1319">
        <f t="shared" ca="1" si="182"/>
        <v>2</v>
      </c>
      <c r="D1319">
        <f t="shared" ca="1" si="183"/>
        <v>0</v>
      </c>
      <c r="F1319" t="str">
        <f t="shared" ca="1" si="184"/>
        <v>TR70</v>
      </c>
      <c r="G1319" t="str">
        <f ca="1">VLOOKUP(F1319,Traders!$C$4:$E$103,2)</f>
        <v>Viktor Snider</v>
      </c>
      <c r="H1319" t="str">
        <f ca="1">VLOOKUP(VLOOKUP(F1319,Traders!$C$4:$E$103,3),Desks!$C$4:$D1328,2)</f>
        <v>Desk 0</v>
      </c>
      <c r="I1319" t="str">
        <f t="shared" ca="1" si="185"/>
        <v>CL904</v>
      </c>
      <c r="J1319" t="str">
        <f t="shared" ca="1" si="186"/>
        <v>Client 904</v>
      </c>
      <c r="K1319" t="str">
        <f t="shared" ca="1" si="187"/>
        <v>MK2</v>
      </c>
      <c r="L1319" t="str">
        <f ca="1">VLOOKUP(K1319,Markets!$C$4:$D1328,2)</f>
        <v>China</v>
      </c>
      <c r="M1319" t="str">
        <f t="shared" ca="1" si="188"/>
        <v>RL0</v>
      </c>
      <c r="N1319" t="str">
        <f ca="1">VLOOKUP(M1319,Role!$C$4:$D$5,2)</f>
        <v>Primary</v>
      </c>
    </row>
    <row r="1320" spans="1:14" x14ac:dyDescent="0.2">
      <c r="A1320">
        <f t="shared" ca="1" si="180"/>
        <v>41</v>
      </c>
      <c r="B1320">
        <f t="shared" ca="1" si="181"/>
        <v>45</v>
      </c>
      <c r="C1320">
        <f t="shared" ca="1" si="182"/>
        <v>0</v>
      </c>
      <c r="D1320">
        <f t="shared" ca="1" si="183"/>
        <v>1</v>
      </c>
      <c r="F1320" t="str">
        <f t="shared" ca="1" si="184"/>
        <v>TR41</v>
      </c>
      <c r="G1320" t="str">
        <f ca="1">VLOOKUP(F1320,Traders!$C$4:$E$103,2)</f>
        <v>Danish Paine</v>
      </c>
      <c r="H1320" t="str">
        <f ca="1">VLOOKUP(VLOOKUP(F1320,Traders!$C$4:$E$103,3),Desks!$C$4:$D1329,2)</f>
        <v>Desk 1</v>
      </c>
      <c r="I1320" t="str">
        <f t="shared" ca="1" si="185"/>
        <v>CL45</v>
      </c>
      <c r="J1320" t="str">
        <f t="shared" ca="1" si="186"/>
        <v>Client 45</v>
      </c>
      <c r="K1320" t="str">
        <f t="shared" ca="1" si="187"/>
        <v>MK0</v>
      </c>
      <c r="L1320" t="str">
        <f ca="1">VLOOKUP(K1320,Markets!$C$4:$D1329,2)</f>
        <v>Japan</v>
      </c>
      <c r="M1320" t="str">
        <f t="shared" ca="1" si="188"/>
        <v>RL1</v>
      </c>
      <c r="N1320" t="str">
        <f ca="1">VLOOKUP(M1320,Role!$C$4:$D$5,2)</f>
        <v>Backup</v>
      </c>
    </row>
    <row r="1321" spans="1:14" x14ac:dyDescent="0.2">
      <c r="A1321">
        <f t="shared" ca="1" si="180"/>
        <v>51</v>
      </c>
      <c r="B1321">
        <f t="shared" ca="1" si="181"/>
        <v>125</v>
      </c>
      <c r="C1321">
        <f t="shared" ca="1" si="182"/>
        <v>2</v>
      </c>
      <c r="D1321">
        <f t="shared" ca="1" si="183"/>
        <v>1</v>
      </c>
      <c r="F1321" t="str">
        <f t="shared" ca="1" si="184"/>
        <v>TR51</v>
      </c>
      <c r="G1321" t="str">
        <f ca="1">VLOOKUP(F1321,Traders!$C$4:$E$103,2)</f>
        <v>Cynthia Davis</v>
      </c>
      <c r="H1321" t="str">
        <f ca="1">VLOOKUP(VLOOKUP(F1321,Traders!$C$4:$E$103,3),Desks!$C$4:$D1330,2)</f>
        <v>Desk 1</v>
      </c>
      <c r="I1321" t="str">
        <f t="shared" ca="1" si="185"/>
        <v>CL125</v>
      </c>
      <c r="J1321" t="str">
        <f t="shared" ca="1" si="186"/>
        <v>Client 125</v>
      </c>
      <c r="K1321" t="str">
        <f t="shared" ca="1" si="187"/>
        <v>MK2</v>
      </c>
      <c r="L1321" t="str">
        <f ca="1">VLOOKUP(K1321,Markets!$C$4:$D1330,2)</f>
        <v>China</v>
      </c>
      <c r="M1321" t="str">
        <f t="shared" ca="1" si="188"/>
        <v>RL1</v>
      </c>
      <c r="N1321" t="str">
        <f ca="1">VLOOKUP(M1321,Role!$C$4:$D$5,2)</f>
        <v>Backup</v>
      </c>
    </row>
    <row r="1322" spans="1:14" x14ac:dyDescent="0.2">
      <c r="A1322">
        <f t="shared" ca="1" si="180"/>
        <v>62</v>
      </c>
      <c r="B1322">
        <f t="shared" ca="1" si="181"/>
        <v>662</v>
      </c>
      <c r="C1322">
        <f t="shared" ca="1" si="182"/>
        <v>3</v>
      </c>
      <c r="D1322">
        <f t="shared" ca="1" si="183"/>
        <v>0</v>
      </c>
      <c r="F1322" t="str">
        <f t="shared" ca="1" si="184"/>
        <v>TR62</v>
      </c>
      <c r="G1322" t="str">
        <f ca="1">VLOOKUP(F1322,Traders!$C$4:$E$103,2)</f>
        <v>Sienna-Rose Sims</v>
      </c>
      <c r="H1322" t="str">
        <f ca="1">VLOOKUP(VLOOKUP(F1322,Traders!$C$4:$E$103,3),Desks!$C$4:$D1331,2)</f>
        <v>Desk 2</v>
      </c>
      <c r="I1322" t="str">
        <f t="shared" ca="1" si="185"/>
        <v>CL662</v>
      </c>
      <c r="J1322" t="str">
        <f t="shared" ca="1" si="186"/>
        <v>Client 662</v>
      </c>
      <c r="K1322" t="str">
        <f t="shared" ca="1" si="187"/>
        <v>MK3</v>
      </c>
      <c r="L1322" t="str">
        <f ca="1">VLOOKUP(K1322,Markets!$C$4:$D1331,2)</f>
        <v>Singapore</v>
      </c>
      <c r="M1322" t="str">
        <f t="shared" ca="1" si="188"/>
        <v>RL0</v>
      </c>
      <c r="N1322" t="str">
        <f ca="1">VLOOKUP(M1322,Role!$C$4:$D$5,2)</f>
        <v>Primary</v>
      </c>
    </row>
    <row r="1323" spans="1:14" x14ac:dyDescent="0.2">
      <c r="A1323">
        <f t="shared" ca="1" si="180"/>
        <v>42</v>
      </c>
      <c r="B1323">
        <f t="shared" ca="1" si="181"/>
        <v>780</v>
      </c>
      <c r="C1323">
        <f t="shared" ca="1" si="182"/>
        <v>3</v>
      </c>
      <c r="D1323">
        <f t="shared" ca="1" si="183"/>
        <v>1</v>
      </c>
      <c r="F1323" t="str">
        <f t="shared" ca="1" si="184"/>
        <v>TR42</v>
      </c>
      <c r="G1323" t="str">
        <f ca="1">VLOOKUP(F1323,Traders!$C$4:$E$103,2)</f>
        <v>Danni Sadler</v>
      </c>
      <c r="H1323" t="str">
        <f ca="1">VLOOKUP(VLOOKUP(F1323,Traders!$C$4:$E$103,3),Desks!$C$4:$D1332,2)</f>
        <v>Desk 2</v>
      </c>
      <c r="I1323" t="str">
        <f t="shared" ca="1" si="185"/>
        <v>CL780</v>
      </c>
      <c r="J1323" t="str">
        <f t="shared" ca="1" si="186"/>
        <v>Client 780</v>
      </c>
      <c r="K1323" t="str">
        <f t="shared" ca="1" si="187"/>
        <v>MK3</v>
      </c>
      <c r="L1323" t="str">
        <f ca="1">VLOOKUP(K1323,Markets!$C$4:$D1332,2)</f>
        <v>Singapore</v>
      </c>
      <c r="M1323" t="str">
        <f t="shared" ca="1" si="188"/>
        <v>RL1</v>
      </c>
      <c r="N1323" t="str">
        <f ca="1">VLOOKUP(M1323,Role!$C$4:$D$5,2)</f>
        <v>Backup</v>
      </c>
    </row>
    <row r="1324" spans="1:14" x14ac:dyDescent="0.2">
      <c r="A1324">
        <f t="shared" ca="1" si="180"/>
        <v>56</v>
      </c>
      <c r="B1324">
        <f t="shared" ca="1" si="181"/>
        <v>283</v>
      </c>
      <c r="C1324">
        <f t="shared" ca="1" si="182"/>
        <v>6</v>
      </c>
      <c r="D1324">
        <f t="shared" ca="1" si="183"/>
        <v>1</v>
      </c>
      <c r="F1324" t="str">
        <f t="shared" ca="1" si="184"/>
        <v>TR56</v>
      </c>
      <c r="G1324" t="str">
        <f ca="1">VLOOKUP(F1324,Traders!$C$4:$E$103,2)</f>
        <v>Ahmet Faulkner</v>
      </c>
      <c r="H1324" t="str">
        <f ca="1">VLOOKUP(VLOOKUP(F1324,Traders!$C$4:$E$103,3),Desks!$C$4:$D1333,2)</f>
        <v>Desk 6</v>
      </c>
      <c r="I1324" t="str">
        <f t="shared" ca="1" si="185"/>
        <v>CL283</v>
      </c>
      <c r="J1324" t="str">
        <f t="shared" ca="1" si="186"/>
        <v>Client 283</v>
      </c>
      <c r="K1324" t="str">
        <f t="shared" ca="1" si="187"/>
        <v>MK6</v>
      </c>
      <c r="L1324" t="str">
        <f ca="1">VLOOKUP(K1324,Markets!$C$4:$D1333,2)</f>
        <v>Australia</v>
      </c>
      <c r="M1324" t="str">
        <f t="shared" ca="1" si="188"/>
        <v>RL1</v>
      </c>
      <c r="N1324" t="str">
        <f ca="1">VLOOKUP(M1324,Role!$C$4:$D$5,2)</f>
        <v>Backup</v>
      </c>
    </row>
    <row r="1325" spans="1:14" x14ac:dyDescent="0.2">
      <c r="A1325">
        <f t="shared" ca="1" si="180"/>
        <v>5</v>
      </c>
      <c r="B1325">
        <f t="shared" ca="1" si="181"/>
        <v>335</v>
      </c>
      <c r="C1325">
        <f t="shared" ca="1" si="182"/>
        <v>5</v>
      </c>
      <c r="D1325">
        <f t="shared" ca="1" si="183"/>
        <v>1</v>
      </c>
      <c r="F1325" t="str">
        <f t="shared" ca="1" si="184"/>
        <v>TR5</v>
      </c>
      <c r="G1325" t="str">
        <f ca="1">VLOOKUP(F1325,Traders!$C$4:$E$103,2)</f>
        <v>Amman Duncan</v>
      </c>
      <c r="H1325" t="str">
        <f ca="1">VLOOKUP(VLOOKUP(F1325,Traders!$C$4:$E$103,3),Desks!$C$4:$D1334,2)</f>
        <v>Desk 9</v>
      </c>
      <c r="I1325" t="str">
        <f t="shared" ca="1" si="185"/>
        <v>CL335</v>
      </c>
      <c r="J1325" t="str">
        <f t="shared" ca="1" si="186"/>
        <v>Client 335</v>
      </c>
      <c r="K1325" t="str">
        <f t="shared" ca="1" si="187"/>
        <v>MK5</v>
      </c>
      <c r="L1325" t="str">
        <f ca="1">VLOOKUP(K1325,Markets!$C$4:$D1334,2)</f>
        <v>Malaysia</v>
      </c>
      <c r="M1325" t="str">
        <f t="shared" ca="1" si="188"/>
        <v>RL1</v>
      </c>
      <c r="N1325" t="str">
        <f ca="1">VLOOKUP(M1325,Role!$C$4:$D$5,2)</f>
        <v>Backup</v>
      </c>
    </row>
    <row r="1326" spans="1:14" x14ac:dyDescent="0.2">
      <c r="A1326">
        <f t="shared" ca="1" si="180"/>
        <v>74</v>
      </c>
      <c r="B1326">
        <f t="shared" ca="1" si="181"/>
        <v>107</v>
      </c>
      <c r="C1326">
        <f t="shared" ca="1" si="182"/>
        <v>1</v>
      </c>
      <c r="D1326">
        <f t="shared" ca="1" si="183"/>
        <v>1</v>
      </c>
      <c r="F1326" t="str">
        <f t="shared" ca="1" si="184"/>
        <v>TR74</v>
      </c>
      <c r="G1326" t="str">
        <f ca="1">VLOOKUP(F1326,Traders!$C$4:$E$103,2)</f>
        <v>Mehreen Guevara</v>
      </c>
      <c r="H1326" t="str">
        <f ca="1">VLOOKUP(VLOOKUP(F1326,Traders!$C$4:$E$103,3),Desks!$C$4:$D1335,2)</f>
        <v>Desk 4</v>
      </c>
      <c r="I1326" t="str">
        <f t="shared" ca="1" si="185"/>
        <v>CL107</v>
      </c>
      <c r="J1326" t="str">
        <f t="shared" ca="1" si="186"/>
        <v>Client 107</v>
      </c>
      <c r="K1326" t="str">
        <f t="shared" ca="1" si="187"/>
        <v>MK1</v>
      </c>
      <c r="L1326" t="str">
        <f ca="1">VLOOKUP(K1326,Markets!$C$4:$D1335,2)</f>
        <v>Hong Kong</v>
      </c>
      <c r="M1326" t="str">
        <f t="shared" ca="1" si="188"/>
        <v>RL1</v>
      </c>
      <c r="N1326" t="str">
        <f ca="1">VLOOKUP(M1326,Role!$C$4:$D$5,2)</f>
        <v>Backup</v>
      </c>
    </row>
    <row r="1327" spans="1:14" x14ac:dyDescent="0.2">
      <c r="A1327">
        <f t="shared" ca="1" si="180"/>
        <v>35</v>
      </c>
      <c r="B1327">
        <f t="shared" ca="1" si="181"/>
        <v>108</v>
      </c>
      <c r="C1327">
        <f t="shared" ca="1" si="182"/>
        <v>0</v>
      </c>
      <c r="D1327">
        <f t="shared" ca="1" si="183"/>
        <v>0</v>
      </c>
      <c r="F1327" t="str">
        <f t="shared" ca="1" si="184"/>
        <v>TR35</v>
      </c>
      <c r="G1327" t="str">
        <f ca="1">VLOOKUP(F1327,Traders!$C$4:$E$103,2)</f>
        <v>Della Madden</v>
      </c>
      <c r="H1327" t="str">
        <f ca="1">VLOOKUP(VLOOKUP(F1327,Traders!$C$4:$E$103,3),Desks!$C$4:$D1336,2)</f>
        <v>Desk 5</v>
      </c>
      <c r="I1327" t="str">
        <f t="shared" ca="1" si="185"/>
        <v>CL108</v>
      </c>
      <c r="J1327" t="str">
        <f t="shared" ca="1" si="186"/>
        <v>Client 108</v>
      </c>
      <c r="K1327" t="str">
        <f t="shared" ca="1" si="187"/>
        <v>MK0</v>
      </c>
      <c r="L1327" t="str">
        <f ca="1">VLOOKUP(K1327,Markets!$C$4:$D1336,2)</f>
        <v>Japan</v>
      </c>
      <c r="M1327" t="str">
        <f t="shared" ca="1" si="188"/>
        <v>RL0</v>
      </c>
      <c r="N1327" t="str">
        <f ca="1">VLOOKUP(M1327,Role!$C$4:$D$5,2)</f>
        <v>Primary</v>
      </c>
    </row>
    <row r="1328" spans="1:14" x14ac:dyDescent="0.2">
      <c r="A1328">
        <f t="shared" ca="1" si="180"/>
        <v>49</v>
      </c>
      <c r="B1328">
        <f t="shared" ca="1" si="181"/>
        <v>968</v>
      </c>
      <c r="C1328">
        <f t="shared" ca="1" si="182"/>
        <v>6</v>
      </c>
      <c r="D1328">
        <f t="shared" ca="1" si="183"/>
        <v>1</v>
      </c>
      <c r="F1328" t="str">
        <f t="shared" ca="1" si="184"/>
        <v>TR49</v>
      </c>
      <c r="G1328" t="str">
        <f ca="1">VLOOKUP(F1328,Traders!$C$4:$E$103,2)</f>
        <v>Amman Duncan</v>
      </c>
      <c r="H1328" t="str">
        <f ca="1">VLOOKUP(VLOOKUP(F1328,Traders!$C$4:$E$103,3),Desks!$C$4:$D1337,2)</f>
        <v>Desk 9</v>
      </c>
      <c r="I1328" t="str">
        <f t="shared" ca="1" si="185"/>
        <v>CL968</v>
      </c>
      <c r="J1328" t="str">
        <f t="shared" ca="1" si="186"/>
        <v>Client 968</v>
      </c>
      <c r="K1328" t="str">
        <f t="shared" ca="1" si="187"/>
        <v>MK6</v>
      </c>
      <c r="L1328" t="str">
        <f ca="1">VLOOKUP(K1328,Markets!$C$4:$D1337,2)</f>
        <v>Australia</v>
      </c>
      <c r="M1328" t="str">
        <f t="shared" ca="1" si="188"/>
        <v>RL1</v>
      </c>
      <c r="N1328" t="str">
        <f ca="1">VLOOKUP(M1328,Role!$C$4:$D$5,2)</f>
        <v>Backup</v>
      </c>
    </row>
    <row r="1329" spans="1:14" x14ac:dyDescent="0.2">
      <c r="A1329">
        <f t="shared" ca="1" si="180"/>
        <v>17</v>
      </c>
      <c r="B1329">
        <f t="shared" ca="1" si="181"/>
        <v>253</v>
      </c>
      <c r="C1329">
        <f t="shared" ca="1" si="182"/>
        <v>4</v>
      </c>
      <c r="D1329">
        <f t="shared" ca="1" si="183"/>
        <v>0</v>
      </c>
      <c r="F1329" t="str">
        <f t="shared" ca="1" si="184"/>
        <v>TR17</v>
      </c>
      <c r="G1329" t="str">
        <f ca="1">VLOOKUP(F1329,Traders!$C$4:$E$103,2)</f>
        <v>Mazie Bruce</v>
      </c>
      <c r="H1329" t="str">
        <f ca="1">VLOOKUP(VLOOKUP(F1329,Traders!$C$4:$E$103,3),Desks!$C$4:$D1338,2)</f>
        <v>Desk 7</v>
      </c>
      <c r="I1329" t="str">
        <f t="shared" ca="1" si="185"/>
        <v>CL253</v>
      </c>
      <c r="J1329" t="str">
        <f t="shared" ca="1" si="186"/>
        <v>Client 253</v>
      </c>
      <c r="K1329" t="str">
        <f t="shared" ca="1" si="187"/>
        <v>MK4</v>
      </c>
      <c r="L1329" t="str">
        <f ca="1">VLOOKUP(K1329,Markets!$C$4:$D1338,2)</f>
        <v>Korea</v>
      </c>
      <c r="M1329" t="str">
        <f t="shared" ca="1" si="188"/>
        <v>RL0</v>
      </c>
      <c r="N1329" t="str">
        <f ca="1">VLOOKUP(M1329,Role!$C$4:$D$5,2)</f>
        <v>Primary</v>
      </c>
    </row>
    <row r="1330" spans="1:14" x14ac:dyDescent="0.2">
      <c r="A1330">
        <f t="shared" ca="1" si="180"/>
        <v>0</v>
      </c>
      <c r="B1330">
        <f t="shared" ca="1" si="181"/>
        <v>391</v>
      </c>
      <c r="C1330">
        <f t="shared" ca="1" si="182"/>
        <v>8</v>
      </c>
      <c r="D1330">
        <f t="shared" ca="1" si="183"/>
        <v>1</v>
      </c>
      <c r="F1330" t="str">
        <f t="shared" ca="1" si="184"/>
        <v>TR0</v>
      </c>
      <c r="G1330" t="str">
        <f ca="1">VLOOKUP(F1330,Traders!$C$4:$E$103,2)</f>
        <v>Sahar Shea</v>
      </c>
      <c r="H1330" t="str">
        <f ca="1">VLOOKUP(VLOOKUP(F1330,Traders!$C$4:$E$103,3),Desks!$C$4:$D1339,2)</f>
        <v>Desk 0</v>
      </c>
      <c r="I1330" t="str">
        <f t="shared" ca="1" si="185"/>
        <v>CL391</v>
      </c>
      <c r="J1330" t="str">
        <f t="shared" ca="1" si="186"/>
        <v>Client 391</v>
      </c>
      <c r="K1330" t="str">
        <f t="shared" ca="1" si="187"/>
        <v>MK8</v>
      </c>
      <c r="L1330" t="str">
        <f ca="1">VLOOKUP(K1330,Markets!$C$4:$D1339,2)</f>
        <v>India</v>
      </c>
      <c r="M1330" t="str">
        <f t="shared" ca="1" si="188"/>
        <v>RL1</v>
      </c>
      <c r="N1330" t="str">
        <f ca="1">VLOOKUP(M1330,Role!$C$4:$D$5,2)</f>
        <v>Backup</v>
      </c>
    </row>
    <row r="1331" spans="1:14" x14ac:dyDescent="0.2">
      <c r="A1331">
        <f t="shared" ca="1" si="180"/>
        <v>65</v>
      </c>
      <c r="B1331">
        <f t="shared" ca="1" si="181"/>
        <v>91</v>
      </c>
      <c r="C1331">
        <f t="shared" ca="1" si="182"/>
        <v>8</v>
      </c>
      <c r="D1331">
        <f t="shared" ca="1" si="183"/>
        <v>0</v>
      </c>
      <c r="F1331" t="str">
        <f t="shared" ca="1" si="184"/>
        <v>TR65</v>
      </c>
      <c r="G1331" t="str">
        <f ca="1">VLOOKUP(F1331,Traders!$C$4:$E$103,2)</f>
        <v>Humzah Clark</v>
      </c>
      <c r="H1331" t="str">
        <f ca="1">VLOOKUP(VLOOKUP(F1331,Traders!$C$4:$E$103,3),Desks!$C$4:$D1340,2)</f>
        <v>Desk 5</v>
      </c>
      <c r="I1331" t="str">
        <f t="shared" ca="1" si="185"/>
        <v>CL91</v>
      </c>
      <c r="J1331" t="str">
        <f t="shared" ca="1" si="186"/>
        <v>Client 91</v>
      </c>
      <c r="K1331" t="str">
        <f t="shared" ca="1" si="187"/>
        <v>MK8</v>
      </c>
      <c r="L1331" t="str">
        <f ca="1">VLOOKUP(K1331,Markets!$C$4:$D1340,2)</f>
        <v>India</v>
      </c>
      <c r="M1331" t="str">
        <f t="shared" ca="1" si="188"/>
        <v>RL0</v>
      </c>
      <c r="N1331" t="str">
        <f ca="1">VLOOKUP(M1331,Role!$C$4:$D$5,2)</f>
        <v>Primary</v>
      </c>
    </row>
    <row r="1332" spans="1:14" x14ac:dyDescent="0.2">
      <c r="A1332">
        <f t="shared" ca="1" si="180"/>
        <v>22</v>
      </c>
      <c r="B1332">
        <f t="shared" ca="1" si="181"/>
        <v>211</v>
      </c>
      <c r="C1332">
        <f t="shared" ca="1" si="182"/>
        <v>1</v>
      </c>
      <c r="D1332">
        <f t="shared" ca="1" si="183"/>
        <v>1</v>
      </c>
      <c r="F1332" t="str">
        <f t="shared" ca="1" si="184"/>
        <v>TR22</v>
      </c>
      <c r="G1332" t="str">
        <f ca="1">VLOOKUP(F1332,Traders!$C$4:$E$103,2)</f>
        <v>Izzy Ramirez</v>
      </c>
      <c r="H1332" t="str">
        <f ca="1">VLOOKUP(VLOOKUP(F1332,Traders!$C$4:$E$103,3),Desks!$C$4:$D1341,2)</f>
        <v>Desk 2</v>
      </c>
      <c r="I1332" t="str">
        <f t="shared" ca="1" si="185"/>
        <v>CL211</v>
      </c>
      <c r="J1332" t="str">
        <f t="shared" ca="1" si="186"/>
        <v>Client 211</v>
      </c>
      <c r="K1332" t="str">
        <f t="shared" ca="1" si="187"/>
        <v>MK1</v>
      </c>
      <c r="L1332" t="str">
        <f ca="1">VLOOKUP(K1332,Markets!$C$4:$D1341,2)</f>
        <v>Hong Kong</v>
      </c>
      <c r="M1332" t="str">
        <f t="shared" ca="1" si="188"/>
        <v>RL1</v>
      </c>
      <c r="N1332" t="str">
        <f ca="1">VLOOKUP(M1332,Role!$C$4:$D$5,2)</f>
        <v>Backup</v>
      </c>
    </row>
    <row r="1333" spans="1:14" x14ac:dyDescent="0.2">
      <c r="A1333">
        <f t="shared" ca="1" si="180"/>
        <v>68</v>
      </c>
      <c r="B1333">
        <f t="shared" ca="1" si="181"/>
        <v>605</v>
      </c>
      <c r="C1333">
        <f t="shared" ca="1" si="182"/>
        <v>6</v>
      </c>
      <c r="D1333">
        <f t="shared" ca="1" si="183"/>
        <v>0</v>
      </c>
      <c r="F1333" t="str">
        <f t="shared" ca="1" si="184"/>
        <v>TR68</v>
      </c>
      <c r="G1333" t="str">
        <f ca="1">VLOOKUP(F1333,Traders!$C$4:$E$103,2)</f>
        <v>Myron Gutierrez</v>
      </c>
      <c r="H1333" t="str">
        <f ca="1">VLOOKUP(VLOOKUP(F1333,Traders!$C$4:$E$103,3),Desks!$C$4:$D1342,2)</f>
        <v>Desk 8</v>
      </c>
      <c r="I1333" t="str">
        <f t="shared" ca="1" si="185"/>
        <v>CL605</v>
      </c>
      <c r="J1333" t="str">
        <f t="shared" ca="1" si="186"/>
        <v>Client 605</v>
      </c>
      <c r="K1333" t="str">
        <f t="shared" ca="1" si="187"/>
        <v>MK6</v>
      </c>
      <c r="L1333" t="str">
        <f ca="1">VLOOKUP(K1333,Markets!$C$4:$D1342,2)</f>
        <v>Australia</v>
      </c>
      <c r="M1333" t="str">
        <f t="shared" ca="1" si="188"/>
        <v>RL0</v>
      </c>
      <c r="N1333" t="str">
        <f ca="1">VLOOKUP(M1333,Role!$C$4:$D$5,2)</f>
        <v>Primary</v>
      </c>
    </row>
    <row r="1334" spans="1:14" x14ac:dyDescent="0.2">
      <c r="A1334">
        <f t="shared" ca="1" si="180"/>
        <v>3</v>
      </c>
      <c r="B1334">
        <f t="shared" ca="1" si="181"/>
        <v>663</v>
      </c>
      <c r="C1334">
        <f t="shared" ca="1" si="182"/>
        <v>8</v>
      </c>
      <c r="D1334">
        <f t="shared" ca="1" si="183"/>
        <v>1</v>
      </c>
      <c r="F1334" t="str">
        <f t="shared" ca="1" si="184"/>
        <v>TR3</v>
      </c>
      <c r="G1334" t="str">
        <f ca="1">VLOOKUP(F1334,Traders!$C$4:$E$103,2)</f>
        <v>Amani Deleon</v>
      </c>
      <c r="H1334" t="str">
        <f ca="1">VLOOKUP(VLOOKUP(F1334,Traders!$C$4:$E$103,3),Desks!$C$4:$D1343,2)</f>
        <v>Desk 9</v>
      </c>
      <c r="I1334" t="str">
        <f t="shared" ca="1" si="185"/>
        <v>CL663</v>
      </c>
      <c r="J1334" t="str">
        <f t="shared" ca="1" si="186"/>
        <v>Client 663</v>
      </c>
      <c r="K1334" t="str">
        <f t="shared" ca="1" si="187"/>
        <v>MK8</v>
      </c>
      <c r="L1334" t="str">
        <f ca="1">VLOOKUP(K1334,Markets!$C$4:$D1343,2)</f>
        <v>India</v>
      </c>
      <c r="M1334" t="str">
        <f t="shared" ca="1" si="188"/>
        <v>RL1</v>
      </c>
      <c r="N1334" t="str">
        <f ca="1">VLOOKUP(M1334,Role!$C$4:$D$5,2)</f>
        <v>Backup</v>
      </c>
    </row>
    <row r="1335" spans="1:14" x14ac:dyDescent="0.2">
      <c r="A1335">
        <f t="shared" ca="1" si="180"/>
        <v>3</v>
      </c>
      <c r="B1335">
        <f t="shared" ca="1" si="181"/>
        <v>697</v>
      </c>
      <c r="C1335">
        <f t="shared" ca="1" si="182"/>
        <v>7</v>
      </c>
      <c r="D1335">
        <f t="shared" ca="1" si="183"/>
        <v>0</v>
      </c>
      <c r="F1335" t="str">
        <f t="shared" ca="1" si="184"/>
        <v>TR3</v>
      </c>
      <c r="G1335" t="str">
        <f ca="1">VLOOKUP(F1335,Traders!$C$4:$E$103,2)</f>
        <v>Amani Deleon</v>
      </c>
      <c r="H1335" t="str">
        <f ca="1">VLOOKUP(VLOOKUP(F1335,Traders!$C$4:$E$103,3),Desks!$C$4:$D1344,2)</f>
        <v>Desk 9</v>
      </c>
      <c r="I1335" t="str">
        <f t="shared" ca="1" si="185"/>
        <v>CL697</v>
      </c>
      <c r="J1335" t="str">
        <f t="shared" ca="1" si="186"/>
        <v>Client 697</v>
      </c>
      <c r="K1335" t="str">
        <f t="shared" ca="1" si="187"/>
        <v>MK7</v>
      </c>
      <c r="L1335" t="str">
        <f ca="1">VLOOKUP(K1335,Markets!$C$4:$D1344,2)</f>
        <v>Taiwan</v>
      </c>
      <c r="M1335" t="str">
        <f t="shared" ca="1" si="188"/>
        <v>RL0</v>
      </c>
      <c r="N1335" t="str">
        <f ca="1">VLOOKUP(M1335,Role!$C$4:$D$5,2)</f>
        <v>Primary</v>
      </c>
    </row>
    <row r="1336" spans="1:14" x14ac:dyDescent="0.2">
      <c r="A1336">
        <f t="shared" ca="1" si="180"/>
        <v>15</v>
      </c>
      <c r="B1336">
        <f t="shared" ca="1" si="181"/>
        <v>610</v>
      </c>
      <c r="C1336">
        <f t="shared" ca="1" si="182"/>
        <v>9</v>
      </c>
      <c r="D1336">
        <f t="shared" ca="1" si="183"/>
        <v>0</v>
      </c>
      <c r="F1336" t="str">
        <f t="shared" ca="1" si="184"/>
        <v>TR15</v>
      </c>
      <c r="G1336" t="str">
        <f ca="1">VLOOKUP(F1336,Traders!$C$4:$E$103,2)</f>
        <v>Syed Galvan</v>
      </c>
      <c r="H1336" t="str">
        <f ca="1">VLOOKUP(VLOOKUP(F1336,Traders!$C$4:$E$103,3),Desks!$C$4:$D1345,2)</f>
        <v>Desk 5</v>
      </c>
      <c r="I1336" t="str">
        <f t="shared" ca="1" si="185"/>
        <v>CL610</v>
      </c>
      <c r="J1336" t="str">
        <f t="shared" ca="1" si="186"/>
        <v>Client 610</v>
      </c>
      <c r="K1336" t="str">
        <f t="shared" ca="1" si="187"/>
        <v>MK9</v>
      </c>
      <c r="L1336" t="str">
        <f ca="1">VLOOKUP(K1336,Markets!$C$4:$D1345,2)</f>
        <v>New Zealand</v>
      </c>
      <c r="M1336" t="str">
        <f t="shared" ca="1" si="188"/>
        <v>RL0</v>
      </c>
      <c r="N1336" t="str">
        <f ca="1">VLOOKUP(M1336,Role!$C$4:$D$5,2)</f>
        <v>Primary</v>
      </c>
    </row>
    <row r="1337" spans="1:14" x14ac:dyDescent="0.2">
      <c r="A1337">
        <f t="shared" ca="1" si="180"/>
        <v>10</v>
      </c>
      <c r="B1337">
        <f t="shared" ca="1" si="181"/>
        <v>437</v>
      </c>
      <c r="C1337">
        <f t="shared" ca="1" si="182"/>
        <v>5</v>
      </c>
      <c r="D1337">
        <f t="shared" ca="1" si="183"/>
        <v>0</v>
      </c>
      <c r="F1337" t="str">
        <f t="shared" ca="1" si="184"/>
        <v>TR10</v>
      </c>
      <c r="G1337" t="str">
        <f ca="1">VLOOKUP(F1337,Traders!$C$4:$E$103,2)</f>
        <v>Shyam Carlson</v>
      </c>
      <c r="H1337" t="str">
        <f ca="1">VLOOKUP(VLOOKUP(F1337,Traders!$C$4:$E$103,3),Desks!$C$4:$D1346,2)</f>
        <v>Desk 1</v>
      </c>
      <c r="I1337" t="str">
        <f t="shared" ca="1" si="185"/>
        <v>CL437</v>
      </c>
      <c r="J1337" t="str">
        <f t="shared" ca="1" si="186"/>
        <v>Client 437</v>
      </c>
      <c r="K1337" t="str">
        <f t="shared" ca="1" si="187"/>
        <v>MK5</v>
      </c>
      <c r="L1337" t="str">
        <f ca="1">VLOOKUP(K1337,Markets!$C$4:$D1346,2)</f>
        <v>Malaysia</v>
      </c>
      <c r="M1337" t="str">
        <f t="shared" ca="1" si="188"/>
        <v>RL0</v>
      </c>
      <c r="N1337" t="str">
        <f ca="1">VLOOKUP(M1337,Role!$C$4:$D$5,2)</f>
        <v>Primary</v>
      </c>
    </row>
    <row r="1338" spans="1:14" x14ac:dyDescent="0.2">
      <c r="A1338">
        <f t="shared" ca="1" si="180"/>
        <v>80</v>
      </c>
      <c r="B1338">
        <f t="shared" ca="1" si="181"/>
        <v>809</v>
      </c>
      <c r="C1338">
        <f t="shared" ca="1" si="182"/>
        <v>5</v>
      </c>
      <c r="D1338">
        <f t="shared" ca="1" si="183"/>
        <v>0</v>
      </c>
      <c r="F1338" t="str">
        <f t="shared" ca="1" si="184"/>
        <v>TR80</v>
      </c>
      <c r="G1338" t="str">
        <f ca="1">VLOOKUP(F1338,Traders!$C$4:$E$103,2)</f>
        <v>Jac Hunter</v>
      </c>
      <c r="H1338" t="str">
        <f ca="1">VLOOKUP(VLOOKUP(F1338,Traders!$C$4:$E$103,3),Desks!$C$4:$D1347,2)</f>
        <v>Desk 0</v>
      </c>
      <c r="I1338" t="str">
        <f t="shared" ca="1" si="185"/>
        <v>CL809</v>
      </c>
      <c r="J1338" t="str">
        <f t="shared" ca="1" si="186"/>
        <v>Client 809</v>
      </c>
      <c r="K1338" t="str">
        <f t="shared" ca="1" si="187"/>
        <v>MK5</v>
      </c>
      <c r="L1338" t="str">
        <f ca="1">VLOOKUP(K1338,Markets!$C$4:$D1347,2)</f>
        <v>Malaysia</v>
      </c>
      <c r="M1338" t="str">
        <f t="shared" ca="1" si="188"/>
        <v>RL0</v>
      </c>
      <c r="N1338" t="str">
        <f ca="1">VLOOKUP(M1338,Role!$C$4:$D$5,2)</f>
        <v>Primary</v>
      </c>
    </row>
    <row r="1339" spans="1:14" x14ac:dyDescent="0.2">
      <c r="A1339">
        <f t="shared" ca="1" si="180"/>
        <v>52</v>
      </c>
      <c r="B1339">
        <f t="shared" ca="1" si="181"/>
        <v>356</v>
      </c>
      <c r="C1339">
        <f t="shared" ca="1" si="182"/>
        <v>3</v>
      </c>
      <c r="D1339">
        <f t="shared" ca="1" si="183"/>
        <v>0</v>
      </c>
      <c r="F1339" t="str">
        <f t="shared" ca="1" si="184"/>
        <v>TR52</v>
      </c>
      <c r="G1339" t="str">
        <f ca="1">VLOOKUP(F1339,Traders!$C$4:$E$103,2)</f>
        <v>Colleen Dunlop</v>
      </c>
      <c r="H1339" t="str">
        <f ca="1">VLOOKUP(VLOOKUP(F1339,Traders!$C$4:$E$103,3),Desks!$C$4:$D1348,2)</f>
        <v>Desk 2</v>
      </c>
      <c r="I1339" t="str">
        <f t="shared" ca="1" si="185"/>
        <v>CL356</v>
      </c>
      <c r="J1339" t="str">
        <f t="shared" ca="1" si="186"/>
        <v>Client 356</v>
      </c>
      <c r="K1339" t="str">
        <f t="shared" ca="1" si="187"/>
        <v>MK3</v>
      </c>
      <c r="L1339" t="str">
        <f ca="1">VLOOKUP(K1339,Markets!$C$4:$D1348,2)</f>
        <v>Singapore</v>
      </c>
      <c r="M1339" t="str">
        <f t="shared" ca="1" si="188"/>
        <v>RL0</v>
      </c>
      <c r="N1339" t="str">
        <f ca="1">VLOOKUP(M1339,Role!$C$4:$D$5,2)</f>
        <v>Primary</v>
      </c>
    </row>
    <row r="1340" spans="1:14" x14ac:dyDescent="0.2">
      <c r="A1340">
        <f t="shared" ca="1" si="180"/>
        <v>80</v>
      </c>
      <c r="B1340">
        <f t="shared" ca="1" si="181"/>
        <v>906</v>
      </c>
      <c r="C1340">
        <f t="shared" ca="1" si="182"/>
        <v>8</v>
      </c>
      <c r="D1340">
        <f t="shared" ca="1" si="183"/>
        <v>1</v>
      </c>
      <c r="F1340" t="str">
        <f t="shared" ca="1" si="184"/>
        <v>TR80</v>
      </c>
      <c r="G1340" t="str">
        <f ca="1">VLOOKUP(F1340,Traders!$C$4:$E$103,2)</f>
        <v>Jac Hunter</v>
      </c>
      <c r="H1340" t="str">
        <f ca="1">VLOOKUP(VLOOKUP(F1340,Traders!$C$4:$E$103,3),Desks!$C$4:$D1349,2)</f>
        <v>Desk 0</v>
      </c>
      <c r="I1340" t="str">
        <f t="shared" ca="1" si="185"/>
        <v>CL906</v>
      </c>
      <c r="J1340" t="str">
        <f t="shared" ca="1" si="186"/>
        <v>Client 906</v>
      </c>
      <c r="K1340" t="str">
        <f t="shared" ca="1" si="187"/>
        <v>MK8</v>
      </c>
      <c r="L1340" t="str">
        <f ca="1">VLOOKUP(K1340,Markets!$C$4:$D1349,2)</f>
        <v>India</v>
      </c>
      <c r="M1340" t="str">
        <f t="shared" ca="1" si="188"/>
        <v>RL1</v>
      </c>
      <c r="N1340" t="str">
        <f ca="1">VLOOKUP(M1340,Role!$C$4:$D$5,2)</f>
        <v>Backup</v>
      </c>
    </row>
    <row r="1341" spans="1:14" x14ac:dyDescent="0.2">
      <c r="A1341">
        <f t="shared" ca="1" si="180"/>
        <v>53</v>
      </c>
      <c r="B1341">
        <f t="shared" ca="1" si="181"/>
        <v>450</v>
      </c>
      <c r="C1341">
        <f t="shared" ca="1" si="182"/>
        <v>5</v>
      </c>
      <c r="D1341">
        <f t="shared" ca="1" si="183"/>
        <v>1</v>
      </c>
      <c r="F1341" t="str">
        <f t="shared" ca="1" si="184"/>
        <v>TR53</v>
      </c>
      <c r="G1341" t="str">
        <f ca="1">VLOOKUP(F1341,Traders!$C$4:$E$103,2)</f>
        <v>Manal Stanton</v>
      </c>
      <c r="H1341" t="str">
        <f ca="1">VLOOKUP(VLOOKUP(F1341,Traders!$C$4:$E$103,3),Desks!$C$4:$D1350,2)</f>
        <v>Desk 3</v>
      </c>
      <c r="I1341" t="str">
        <f t="shared" ca="1" si="185"/>
        <v>CL450</v>
      </c>
      <c r="J1341" t="str">
        <f t="shared" ca="1" si="186"/>
        <v>Client 450</v>
      </c>
      <c r="K1341" t="str">
        <f t="shared" ca="1" si="187"/>
        <v>MK5</v>
      </c>
      <c r="L1341" t="str">
        <f ca="1">VLOOKUP(K1341,Markets!$C$4:$D1350,2)</f>
        <v>Malaysia</v>
      </c>
      <c r="M1341" t="str">
        <f t="shared" ca="1" si="188"/>
        <v>RL1</v>
      </c>
      <c r="N1341" t="str">
        <f ca="1">VLOOKUP(M1341,Role!$C$4:$D$5,2)</f>
        <v>Backup</v>
      </c>
    </row>
    <row r="1342" spans="1:14" x14ac:dyDescent="0.2">
      <c r="A1342">
        <f t="shared" ca="1" si="180"/>
        <v>38</v>
      </c>
      <c r="B1342">
        <f t="shared" ca="1" si="181"/>
        <v>106</v>
      </c>
      <c r="C1342">
        <f t="shared" ca="1" si="182"/>
        <v>8</v>
      </c>
      <c r="D1342">
        <f t="shared" ca="1" si="183"/>
        <v>0</v>
      </c>
      <c r="F1342" t="str">
        <f t="shared" ca="1" si="184"/>
        <v>TR38</v>
      </c>
      <c r="G1342" t="str">
        <f ca="1">VLOOKUP(F1342,Traders!$C$4:$E$103,2)</f>
        <v>Alessandra Downes</v>
      </c>
      <c r="H1342" t="str">
        <f ca="1">VLOOKUP(VLOOKUP(F1342,Traders!$C$4:$E$103,3),Desks!$C$4:$D1351,2)</f>
        <v>Desk 8</v>
      </c>
      <c r="I1342" t="str">
        <f t="shared" ca="1" si="185"/>
        <v>CL106</v>
      </c>
      <c r="J1342" t="str">
        <f t="shared" ca="1" si="186"/>
        <v>Client 106</v>
      </c>
      <c r="K1342" t="str">
        <f t="shared" ca="1" si="187"/>
        <v>MK8</v>
      </c>
      <c r="L1342" t="str">
        <f ca="1">VLOOKUP(K1342,Markets!$C$4:$D1351,2)</f>
        <v>India</v>
      </c>
      <c r="M1342" t="str">
        <f t="shared" ca="1" si="188"/>
        <v>RL0</v>
      </c>
      <c r="N1342" t="str">
        <f ca="1">VLOOKUP(M1342,Role!$C$4:$D$5,2)</f>
        <v>Primary</v>
      </c>
    </row>
    <row r="1343" spans="1:14" x14ac:dyDescent="0.2">
      <c r="A1343">
        <f t="shared" ca="1" si="180"/>
        <v>98</v>
      </c>
      <c r="B1343">
        <f t="shared" ca="1" si="181"/>
        <v>4</v>
      </c>
      <c r="C1343">
        <f t="shared" ca="1" si="182"/>
        <v>0</v>
      </c>
      <c r="D1343">
        <f t="shared" ca="1" si="183"/>
        <v>0</v>
      </c>
      <c r="F1343" t="str">
        <f t="shared" ca="1" si="184"/>
        <v>TR98</v>
      </c>
      <c r="G1343" t="str">
        <f ca="1">VLOOKUP(F1343,Traders!$C$4:$E$103,2)</f>
        <v>Chanelle Tucker</v>
      </c>
      <c r="H1343" t="str">
        <f ca="1">VLOOKUP(VLOOKUP(F1343,Traders!$C$4:$E$103,3),Desks!$C$4:$D1352,2)</f>
        <v>Desk 8</v>
      </c>
      <c r="I1343" t="str">
        <f t="shared" ca="1" si="185"/>
        <v>CL4</v>
      </c>
      <c r="J1343" t="str">
        <f t="shared" ca="1" si="186"/>
        <v>Client 4</v>
      </c>
      <c r="K1343" t="str">
        <f t="shared" ca="1" si="187"/>
        <v>MK0</v>
      </c>
      <c r="L1343" t="str">
        <f ca="1">VLOOKUP(K1343,Markets!$C$4:$D1352,2)</f>
        <v>Japan</v>
      </c>
      <c r="M1343" t="str">
        <f t="shared" ca="1" si="188"/>
        <v>RL0</v>
      </c>
      <c r="N1343" t="str">
        <f ca="1">VLOOKUP(M1343,Role!$C$4:$D$5,2)</f>
        <v>Primary</v>
      </c>
    </row>
    <row r="1344" spans="1:14" x14ac:dyDescent="0.2">
      <c r="A1344">
        <f t="shared" ca="1" si="180"/>
        <v>28</v>
      </c>
      <c r="B1344">
        <f t="shared" ca="1" si="181"/>
        <v>230</v>
      </c>
      <c r="C1344">
        <f t="shared" ca="1" si="182"/>
        <v>7</v>
      </c>
      <c r="D1344">
        <f t="shared" ca="1" si="183"/>
        <v>0</v>
      </c>
      <c r="F1344" t="str">
        <f t="shared" ca="1" si="184"/>
        <v>TR28</v>
      </c>
      <c r="G1344" t="str">
        <f ca="1">VLOOKUP(F1344,Traders!$C$4:$E$103,2)</f>
        <v>Asma Millar</v>
      </c>
      <c r="H1344" t="str">
        <f ca="1">VLOOKUP(VLOOKUP(F1344,Traders!$C$4:$E$103,3),Desks!$C$4:$D1353,2)</f>
        <v>Desk 8</v>
      </c>
      <c r="I1344" t="str">
        <f t="shared" ca="1" si="185"/>
        <v>CL230</v>
      </c>
      <c r="J1344" t="str">
        <f t="shared" ca="1" si="186"/>
        <v>Client 230</v>
      </c>
      <c r="K1344" t="str">
        <f t="shared" ca="1" si="187"/>
        <v>MK7</v>
      </c>
      <c r="L1344" t="str">
        <f ca="1">VLOOKUP(K1344,Markets!$C$4:$D1353,2)</f>
        <v>Taiwan</v>
      </c>
      <c r="M1344" t="str">
        <f t="shared" ca="1" si="188"/>
        <v>RL0</v>
      </c>
      <c r="N1344" t="str">
        <f ca="1">VLOOKUP(M1344,Role!$C$4:$D$5,2)</f>
        <v>Primary</v>
      </c>
    </row>
    <row r="1345" spans="1:14" x14ac:dyDescent="0.2">
      <c r="A1345">
        <f t="shared" ca="1" si="180"/>
        <v>23</v>
      </c>
      <c r="B1345">
        <f t="shared" ca="1" si="181"/>
        <v>709</v>
      </c>
      <c r="C1345">
        <f t="shared" ca="1" si="182"/>
        <v>2</v>
      </c>
      <c r="D1345">
        <f t="shared" ca="1" si="183"/>
        <v>0</v>
      </c>
      <c r="F1345" t="str">
        <f t="shared" ca="1" si="184"/>
        <v>TR23</v>
      </c>
      <c r="G1345" t="str">
        <f ca="1">VLOOKUP(F1345,Traders!$C$4:$E$103,2)</f>
        <v>Caius Neale</v>
      </c>
      <c r="H1345" t="str">
        <f ca="1">VLOOKUP(VLOOKUP(F1345,Traders!$C$4:$E$103,3),Desks!$C$4:$D1354,2)</f>
        <v>Desk 3</v>
      </c>
      <c r="I1345" t="str">
        <f t="shared" ca="1" si="185"/>
        <v>CL709</v>
      </c>
      <c r="J1345" t="str">
        <f t="shared" ca="1" si="186"/>
        <v>Client 709</v>
      </c>
      <c r="K1345" t="str">
        <f t="shared" ca="1" si="187"/>
        <v>MK2</v>
      </c>
      <c r="L1345" t="str">
        <f ca="1">VLOOKUP(K1345,Markets!$C$4:$D1354,2)</f>
        <v>China</v>
      </c>
      <c r="M1345" t="str">
        <f t="shared" ca="1" si="188"/>
        <v>RL0</v>
      </c>
      <c r="N1345" t="str">
        <f ca="1">VLOOKUP(M1345,Role!$C$4:$D$5,2)</f>
        <v>Primary</v>
      </c>
    </row>
    <row r="1346" spans="1:14" x14ac:dyDescent="0.2">
      <c r="A1346">
        <f t="shared" ca="1" si="180"/>
        <v>72</v>
      </c>
      <c r="B1346">
        <f t="shared" ca="1" si="181"/>
        <v>246</v>
      </c>
      <c r="C1346">
        <f t="shared" ca="1" si="182"/>
        <v>1</v>
      </c>
      <c r="D1346">
        <f t="shared" ca="1" si="183"/>
        <v>0</v>
      </c>
      <c r="F1346" t="str">
        <f t="shared" ca="1" si="184"/>
        <v>TR72</v>
      </c>
      <c r="G1346" t="str">
        <f ca="1">VLOOKUP(F1346,Traders!$C$4:$E$103,2)</f>
        <v>Shaurya Manning</v>
      </c>
      <c r="H1346" t="str">
        <f ca="1">VLOOKUP(VLOOKUP(F1346,Traders!$C$4:$E$103,3),Desks!$C$4:$D1355,2)</f>
        <v>Desk 2</v>
      </c>
      <c r="I1346" t="str">
        <f t="shared" ca="1" si="185"/>
        <v>CL246</v>
      </c>
      <c r="J1346" t="str">
        <f t="shared" ca="1" si="186"/>
        <v>Client 246</v>
      </c>
      <c r="K1346" t="str">
        <f t="shared" ca="1" si="187"/>
        <v>MK1</v>
      </c>
      <c r="L1346" t="str">
        <f ca="1">VLOOKUP(K1346,Markets!$C$4:$D1355,2)</f>
        <v>Hong Kong</v>
      </c>
      <c r="M1346" t="str">
        <f t="shared" ca="1" si="188"/>
        <v>RL0</v>
      </c>
      <c r="N1346" t="str">
        <f ca="1">VLOOKUP(M1346,Role!$C$4:$D$5,2)</f>
        <v>Primary</v>
      </c>
    </row>
    <row r="1347" spans="1:14" x14ac:dyDescent="0.2">
      <c r="A1347">
        <f t="shared" ca="1" si="180"/>
        <v>0</v>
      </c>
      <c r="B1347">
        <f t="shared" ca="1" si="181"/>
        <v>38</v>
      </c>
      <c r="C1347">
        <f t="shared" ca="1" si="182"/>
        <v>4</v>
      </c>
      <c r="D1347">
        <f t="shared" ca="1" si="183"/>
        <v>1</v>
      </c>
      <c r="F1347" t="str">
        <f t="shared" ca="1" si="184"/>
        <v>TR0</v>
      </c>
      <c r="G1347" t="str">
        <f ca="1">VLOOKUP(F1347,Traders!$C$4:$E$103,2)</f>
        <v>Sahar Shea</v>
      </c>
      <c r="H1347" t="str">
        <f ca="1">VLOOKUP(VLOOKUP(F1347,Traders!$C$4:$E$103,3),Desks!$C$4:$D1356,2)</f>
        <v>Desk 0</v>
      </c>
      <c r="I1347" t="str">
        <f t="shared" ca="1" si="185"/>
        <v>CL38</v>
      </c>
      <c r="J1347" t="str">
        <f t="shared" ca="1" si="186"/>
        <v>Client 38</v>
      </c>
      <c r="K1347" t="str">
        <f t="shared" ca="1" si="187"/>
        <v>MK4</v>
      </c>
      <c r="L1347" t="str">
        <f ca="1">VLOOKUP(K1347,Markets!$C$4:$D1356,2)</f>
        <v>Korea</v>
      </c>
      <c r="M1347" t="str">
        <f t="shared" ca="1" si="188"/>
        <v>RL1</v>
      </c>
      <c r="N1347" t="str">
        <f ca="1">VLOOKUP(M1347,Role!$C$4:$D$5,2)</f>
        <v>Backup</v>
      </c>
    </row>
    <row r="1348" spans="1:14" x14ac:dyDescent="0.2">
      <c r="A1348">
        <f t="shared" ca="1" si="180"/>
        <v>95</v>
      </c>
      <c r="B1348">
        <f t="shared" ca="1" si="181"/>
        <v>554</v>
      </c>
      <c r="C1348">
        <f t="shared" ca="1" si="182"/>
        <v>7</v>
      </c>
      <c r="D1348">
        <f t="shared" ca="1" si="183"/>
        <v>0</v>
      </c>
      <c r="F1348" t="str">
        <f t="shared" ca="1" si="184"/>
        <v>TR95</v>
      </c>
      <c r="G1348" t="str">
        <f ca="1">VLOOKUP(F1348,Traders!$C$4:$E$103,2)</f>
        <v>Alara Richards</v>
      </c>
      <c r="H1348" t="str">
        <f ca="1">VLOOKUP(VLOOKUP(F1348,Traders!$C$4:$E$103,3),Desks!$C$4:$D1357,2)</f>
        <v>Desk 5</v>
      </c>
      <c r="I1348" t="str">
        <f t="shared" ca="1" si="185"/>
        <v>CL554</v>
      </c>
      <c r="J1348" t="str">
        <f t="shared" ca="1" si="186"/>
        <v>Client 554</v>
      </c>
      <c r="K1348" t="str">
        <f t="shared" ca="1" si="187"/>
        <v>MK7</v>
      </c>
      <c r="L1348" t="str">
        <f ca="1">VLOOKUP(K1348,Markets!$C$4:$D1357,2)</f>
        <v>Taiwan</v>
      </c>
      <c r="M1348" t="str">
        <f t="shared" ca="1" si="188"/>
        <v>RL0</v>
      </c>
      <c r="N1348" t="str">
        <f ca="1">VLOOKUP(M1348,Role!$C$4:$D$5,2)</f>
        <v>Primary</v>
      </c>
    </row>
    <row r="1349" spans="1:14" x14ac:dyDescent="0.2">
      <c r="A1349">
        <f t="shared" ref="A1349:A1412" ca="1" si="189">RANDBETWEEN(0,99)</f>
        <v>81</v>
      </c>
      <c r="B1349">
        <f t="shared" ref="B1349:B1412" ca="1" si="190">RANDBETWEEN(0,999)</f>
        <v>252</v>
      </c>
      <c r="C1349">
        <f t="shared" ref="C1349:C1412" ca="1" si="191">RANDBETWEEN(0,9)</f>
        <v>2</v>
      </c>
      <c r="D1349">
        <f t="shared" ref="D1349:D1412" ca="1" si="192">RANDBETWEEN(0,1)</f>
        <v>0</v>
      </c>
      <c r="F1349" t="str">
        <f t="shared" ref="F1349:F1412" ca="1" si="193">"TR"&amp;A1349</f>
        <v>TR81</v>
      </c>
      <c r="G1349" t="str">
        <f ca="1">VLOOKUP(F1349,Traders!$C$4:$E$103,2)</f>
        <v>Tariq Thorpe</v>
      </c>
      <c r="H1349" t="str">
        <f ca="1">VLOOKUP(VLOOKUP(F1349,Traders!$C$4:$E$103,3),Desks!$C$4:$D1358,2)</f>
        <v>Desk 1</v>
      </c>
      <c r="I1349" t="str">
        <f t="shared" ref="I1349:I1412" ca="1" si="194">"CL"&amp;B1349</f>
        <v>CL252</v>
      </c>
      <c r="J1349" t="str">
        <f t="shared" ref="J1349:J1412" ca="1" si="195">"Client " &amp; B1349</f>
        <v>Client 252</v>
      </c>
      <c r="K1349" t="str">
        <f t="shared" ref="K1349:K1412" ca="1" si="196">"MK"&amp;C1349</f>
        <v>MK2</v>
      </c>
      <c r="L1349" t="str">
        <f ca="1">VLOOKUP(K1349,Markets!$C$4:$D1358,2)</f>
        <v>China</v>
      </c>
      <c r="M1349" t="str">
        <f t="shared" ref="M1349:M1412" ca="1" si="197">"RL"&amp;D1349</f>
        <v>RL0</v>
      </c>
      <c r="N1349" t="str">
        <f ca="1">VLOOKUP(M1349,Role!$C$4:$D$5,2)</f>
        <v>Primary</v>
      </c>
    </row>
    <row r="1350" spans="1:14" x14ac:dyDescent="0.2">
      <c r="A1350">
        <f t="shared" ca="1" si="189"/>
        <v>41</v>
      </c>
      <c r="B1350">
        <f t="shared" ca="1" si="190"/>
        <v>652</v>
      </c>
      <c r="C1350">
        <f t="shared" ca="1" si="191"/>
        <v>0</v>
      </c>
      <c r="D1350">
        <f t="shared" ca="1" si="192"/>
        <v>0</v>
      </c>
      <c r="F1350" t="str">
        <f t="shared" ca="1" si="193"/>
        <v>TR41</v>
      </c>
      <c r="G1350" t="str">
        <f ca="1">VLOOKUP(F1350,Traders!$C$4:$E$103,2)</f>
        <v>Danish Paine</v>
      </c>
      <c r="H1350" t="str">
        <f ca="1">VLOOKUP(VLOOKUP(F1350,Traders!$C$4:$E$103,3),Desks!$C$4:$D1359,2)</f>
        <v>Desk 1</v>
      </c>
      <c r="I1350" t="str">
        <f t="shared" ca="1" si="194"/>
        <v>CL652</v>
      </c>
      <c r="J1350" t="str">
        <f t="shared" ca="1" si="195"/>
        <v>Client 652</v>
      </c>
      <c r="K1350" t="str">
        <f t="shared" ca="1" si="196"/>
        <v>MK0</v>
      </c>
      <c r="L1350" t="str">
        <f ca="1">VLOOKUP(K1350,Markets!$C$4:$D1359,2)</f>
        <v>Japan</v>
      </c>
      <c r="M1350" t="str">
        <f t="shared" ca="1" si="197"/>
        <v>RL0</v>
      </c>
      <c r="N1350" t="str">
        <f ca="1">VLOOKUP(M1350,Role!$C$4:$D$5,2)</f>
        <v>Primary</v>
      </c>
    </row>
    <row r="1351" spans="1:14" x14ac:dyDescent="0.2">
      <c r="A1351">
        <f t="shared" ca="1" si="189"/>
        <v>22</v>
      </c>
      <c r="B1351">
        <f t="shared" ca="1" si="190"/>
        <v>205</v>
      </c>
      <c r="C1351">
        <f t="shared" ca="1" si="191"/>
        <v>4</v>
      </c>
      <c r="D1351">
        <f t="shared" ca="1" si="192"/>
        <v>0</v>
      </c>
      <c r="F1351" t="str">
        <f t="shared" ca="1" si="193"/>
        <v>TR22</v>
      </c>
      <c r="G1351" t="str">
        <f ca="1">VLOOKUP(F1351,Traders!$C$4:$E$103,2)</f>
        <v>Izzy Ramirez</v>
      </c>
      <c r="H1351" t="str">
        <f ca="1">VLOOKUP(VLOOKUP(F1351,Traders!$C$4:$E$103,3),Desks!$C$4:$D1360,2)</f>
        <v>Desk 2</v>
      </c>
      <c r="I1351" t="str">
        <f t="shared" ca="1" si="194"/>
        <v>CL205</v>
      </c>
      <c r="J1351" t="str">
        <f t="shared" ca="1" si="195"/>
        <v>Client 205</v>
      </c>
      <c r="K1351" t="str">
        <f t="shared" ca="1" si="196"/>
        <v>MK4</v>
      </c>
      <c r="L1351" t="str">
        <f ca="1">VLOOKUP(K1351,Markets!$C$4:$D1360,2)</f>
        <v>Korea</v>
      </c>
      <c r="M1351" t="str">
        <f t="shared" ca="1" si="197"/>
        <v>RL0</v>
      </c>
      <c r="N1351" t="str">
        <f ca="1">VLOOKUP(M1351,Role!$C$4:$D$5,2)</f>
        <v>Primary</v>
      </c>
    </row>
    <row r="1352" spans="1:14" x14ac:dyDescent="0.2">
      <c r="A1352">
        <f t="shared" ca="1" si="189"/>
        <v>65</v>
      </c>
      <c r="B1352">
        <f t="shared" ca="1" si="190"/>
        <v>923</v>
      </c>
      <c r="C1352">
        <f t="shared" ca="1" si="191"/>
        <v>5</v>
      </c>
      <c r="D1352">
        <f t="shared" ca="1" si="192"/>
        <v>0</v>
      </c>
      <c r="F1352" t="str">
        <f t="shared" ca="1" si="193"/>
        <v>TR65</v>
      </c>
      <c r="G1352" t="str">
        <f ca="1">VLOOKUP(F1352,Traders!$C$4:$E$103,2)</f>
        <v>Humzah Clark</v>
      </c>
      <c r="H1352" t="str">
        <f ca="1">VLOOKUP(VLOOKUP(F1352,Traders!$C$4:$E$103,3),Desks!$C$4:$D1361,2)</f>
        <v>Desk 5</v>
      </c>
      <c r="I1352" t="str">
        <f t="shared" ca="1" si="194"/>
        <v>CL923</v>
      </c>
      <c r="J1352" t="str">
        <f t="shared" ca="1" si="195"/>
        <v>Client 923</v>
      </c>
      <c r="K1352" t="str">
        <f t="shared" ca="1" si="196"/>
        <v>MK5</v>
      </c>
      <c r="L1352" t="str">
        <f ca="1">VLOOKUP(K1352,Markets!$C$4:$D1361,2)</f>
        <v>Malaysia</v>
      </c>
      <c r="M1352" t="str">
        <f t="shared" ca="1" si="197"/>
        <v>RL0</v>
      </c>
      <c r="N1352" t="str">
        <f ca="1">VLOOKUP(M1352,Role!$C$4:$D$5,2)</f>
        <v>Primary</v>
      </c>
    </row>
    <row r="1353" spans="1:14" x14ac:dyDescent="0.2">
      <c r="A1353">
        <f t="shared" ca="1" si="189"/>
        <v>59</v>
      </c>
      <c r="B1353">
        <f t="shared" ca="1" si="190"/>
        <v>693</v>
      </c>
      <c r="C1353">
        <f t="shared" ca="1" si="191"/>
        <v>6</v>
      </c>
      <c r="D1353">
        <f t="shared" ca="1" si="192"/>
        <v>1</v>
      </c>
      <c r="F1353" t="str">
        <f t="shared" ca="1" si="193"/>
        <v>TR59</v>
      </c>
      <c r="G1353" t="str">
        <f ca="1">VLOOKUP(F1353,Traders!$C$4:$E$103,2)</f>
        <v>Laiba Norman</v>
      </c>
      <c r="H1353" t="str">
        <f ca="1">VLOOKUP(VLOOKUP(F1353,Traders!$C$4:$E$103,3),Desks!$C$4:$D1362,2)</f>
        <v>Desk 9</v>
      </c>
      <c r="I1353" t="str">
        <f t="shared" ca="1" si="194"/>
        <v>CL693</v>
      </c>
      <c r="J1353" t="str">
        <f t="shared" ca="1" si="195"/>
        <v>Client 693</v>
      </c>
      <c r="K1353" t="str">
        <f t="shared" ca="1" si="196"/>
        <v>MK6</v>
      </c>
      <c r="L1353" t="str">
        <f ca="1">VLOOKUP(K1353,Markets!$C$4:$D1362,2)</f>
        <v>Australia</v>
      </c>
      <c r="M1353" t="str">
        <f t="shared" ca="1" si="197"/>
        <v>RL1</v>
      </c>
      <c r="N1353" t="str">
        <f ca="1">VLOOKUP(M1353,Role!$C$4:$D$5,2)</f>
        <v>Backup</v>
      </c>
    </row>
    <row r="1354" spans="1:14" x14ac:dyDescent="0.2">
      <c r="A1354">
        <f t="shared" ca="1" si="189"/>
        <v>63</v>
      </c>
      <c r="B1354">
        <f t="shared" ca="1" si="190"/>
        <v>933</v>
      </c>
      <c r="C1354">
        <f t="shared" ca="1" si="191"/>
        <v>9</v>
      </c>
      <c r="D1354">
        <f t="shared" ca="1" si="192"/>
        <v>0</v>
      </c>
      <c r="F1354" t="str">
        <f t="shared" ca="1" si="193"/>
        <v>TR63</v>
      </c>
      <c r="G1354" t="str">
        <f ca="1">VLOOKUP(F1354,Traders!$C$4:$E$103,2)</f>
        <v>Neel Donald</v>
      </c>
      <c r="H1354" t="str">
        <f ca="1">VLOOKUP(VLOOKUP(F1354,Traders!$C$4:$E$103,3),Desks!$C$4:$D1363,2)</f>
        <v>Desk 3</v>
      </c>
      <c r="I1354" t="str">
        <f t="shared" ca="1" si="194"/>
        <v>CL933</v>
      </c>
      <c r="J1354" t="str">
        <f t="shared" ca="1" si="195"/>
        <v>Client 933</v>
      </c>
      <c r="K1354" t="str">
        <f t="shared" ca="1" si="196"/>
        <v>MK9</v>
      </c>
      <c r="L1354" t="str">
        <f ca="1">VLOOKUP(K1354,Markets!$C$4:$D1363,2)</f>
        <v>New Zealand</v>
      </c>
      <c r="M1354" t="str">
        <f t="shared" ca="1" si="197"/>
        <v>RL0</v>
      </c>
      <c r="N1354" t="str">
        <f ca="1">VLOOKUP(M1354,Role!$C$4:$D$5,2)</f>
        <v>Primary</v>
      </c>
    </row>
    <row r="1355" spans="1:14" x14ac:dyDescent="0.2">
      <c r="A1355">
        <f t="shared" ca="1" si="189"/>
        <v>72</v>
      </c>
      <c r="B1355">
        <f t="shared" ca="1" si="190"/>
        <v>86</v>
      </c>
      <c r="C1355">
        <f t="shared" ca="1" si="191"/>
        <v>0</v>
      </c>
      <c r="D1355">
        <f t="shared" ca="1" si="192"/>
        <v>0</v>
      </c>
      <c r="F1355" t="str">
        <f t="shared" ca="1" si="193"/>
        <v>TR72</v>
      </c>
      <c r="G1355" t="str">
        <f ca="1">VLOOKUP(F1355,Traders!$C$4:$E$103,2)</f>
        <v>Shaurya Manning</v>
      </c>
      <c r="H1355" t="str">
        <f ca="1">VLOOKUP(VLOOKUP(F1355,Traders!$C$4:$E$103,3),Desks!$C$4:$D1364,2)</f>
        <v>Desk 2</v>
      </c>
      <c r="I1355" t="str">
        <f t="shared" ca="1" si="194"/>
        <v>CL86</v>
      </c>
      <c r="J1355" t="str">
        <f t="shared" ca="1" si="195"/>
        <v>Client 86</v>
      </c>
      <c r="K1355" t="str">
        <f t="shared" ca="1" si="196"/>
        <v>MK0</v>
      </c>
      <c r="L1355" t="str">
        <f ca="1">VLOOKUP(K1355,Markets!$C$4:$D1364,2)</f>
        <v>Japan</v>
      </c>
      <c r="M1355" t="str">
        <f t="shared" ca="1" si="197"/>
        <v>RL0</v>
      </c>
      <c r="N1355" t="str">
        <f ca="1">VLOOKUP(M1355,Role!$C$4:$D$5,2)</f>
        <v>Primary</v>
      </c>
    </row>
    <row r="1356" spans="1:14" x14ac:dyDescent="0.2">
      <c r="A1356">
        <f t="shared" ca="1" si="189"/>
        <v>45</v>
      </c>
      <c r="B1356">
        <f t="shared" ca="1" si="190"/>
        <v>478</v>
      </c>
      <c r="C1356">
        <f t="shared" ca="1" si="191"/>
        <v>0</v>
      </c>
      <c r="D1356">
        <f t="shared" ca="1" si="192"/>
        <v>0</v>
      </c>
      <c r="F1356" t="str">
        <f t="shared" ca="1" si="193"/>
        <v>TR45</v>
      </c>
      <c r="G1356" t="str">
        <f ca="1">VLOOKUP(F1356,Traders!$C$4:$E$103,2)</f>
        <v>Emrys Currie</v>
      </c>
      <c r="H1356" t="str">
        <f ca="1">VLOOKUP(VLOOKUP(F1356,Traders!$C$4:$E$103,3),Desks!$C$4:$D1365,2)</f>
        <v>Desk 5</v>
      </c>
      <c r="I1356" t="str">
        <f t="shared" ca="1" si="194"/>
        <v>CL478</v>
      </c>
      <c r="J1356" t="str">
        <f t="shared" ca="1" si="195"/>
        <v>Client 478</v>
      </c>
      <c r="K1356" t="str">
        <f t="shared" ca="1" si="196"/>
        <v>MK0</v>
      </c>
      <c r="L1356" t="str">
        <f ca="1">VLOOKUP(K1356,Markets!$C$4:$D1365,2)</f>
        <v>Japan</v>
      </c>
      <c r="M1356" t="str">
        <f t="shared" ca="1" si="197"/>
        <v>RL0</v>
      </c>
      <c r="N1356" t="str">
        <f ca="1">VLOOKUP(M1356,Role!$C$4:$D$5,2)</f>
        <v>Primary</v>
      </c>
    </row>
    <row r="1357" spans="1:14" x14ac:dyDescent="0.2">
      <c r="A1357">
        <f t="shared" ca="1" si="189"/>
        <v>27</v>
      </c>
      <c r="B1357">
        <f t="shared" ca="1" si="190"/>
        <v>805</v>
      </c>
      <c r="C1357">
        <f t="shared" ca="1" si="191"/>
        <v>2</v>
      </c>
      <c r="D1357">
        <f t="shared" ca="1" si="192"/>
        <v>1</v>
      </c>
      <c r="F1357" t="str">
        <f t="shared" ca="1" si="193"/>
        <v>TR27</v>
      </c>
      <c r="G1357" t="str">
        <f ca="1">VLOOKUP(F1357,Traders!$C$4:$E$103,2)</f>
        <v>Isis Ramos</v>
      </c>
      <c r="H1357" t="str">
        <f ca="1">VLOOKUP(VLOOKUP(F1357,Traders!$C$4:$E$103,3),Desks!$C$4:$D1366,2)</f>
        <v>Desk 7</v>
      </c>
      <c r="I1357" t="str">
        <f t="shared" ca="1" si="194"/>
        <v>CL805</v>
      </c>
      <c r="J1357" t="str">
        <f t="shared" ca="1" si="195"/>
        <v>Client 805</v>
      </c>
      <c r="K1357" t="str">
        <f t="shared" ca="1" si="196"/>
        <v>MK2</v>
      </c>
      <c r="L1357" t="str">
        <f ca="1">VLOOKUP(K1357,Markets!$C$4:$D1366,2)</f>
        <v>China</v>
      </c>
      <c r="M1357" t="str">
        <f t="shared" ca="1" si="197"/>
        <v>RL1</v>
      </c>
      <c r="N1357" t="str">
        <f ca="1">VLOOKUP(M1357,Role!$C$4:$D$5,2)</f>
        <v>Backup</v>
      </c>
    </row>
    <row r="1358" spans="1:14" x14ac:dyDescent="0.2">
      <c r="A1358">
        <f t="shared" ca="1" si="189"/>
        <v>83</v>
      </c>
      <c r="B1358">
        <f t="shared" ca="1" si="190"/>
        <v>540</v>
      </c>
      <c r="C1358">
        <f t="shared" ca="1" si="191"/>
        <v>6</v>
      </c>
      <c r="D1358">
        <f t="shared" ca="1" si="192"/>
        <v>0</v>
      </c>
      <c r="F1358" t="str">
        <f t="shared" ca="1" si="193"/>
        <v>TR83</v>
      </c>
      <c r="G1358" t="str">
        <f ca="1">VLOOKUP(F1358,Traders!$C$4:$E$103,2)</f>
        <v>Storm Hampton</v>
      </c>
      <c r="H1358" t="str">
        <f ca="1">VLOOKUP(VLOOKUP(F1358,Traders!$C$4:$E$103,3),Desks!$C$4:$D1367,2)</f>
        <v>Desk 3</v>
      </c>
      <c r="I1358" t="str">
        <f t="shared" ca="1" si="194"/>
        <v>CL540</v>
      </c>
      <c r="J1358" t="str">
        <f t="shared" ca="1" si="195"/>
        <v>Client 540</v>
      </c>
      <c r="K1358" t="str">
        <f t="shared" ca="1" si="196"/>
        <v>MK6</v>
      </c>
      <c r="L1358" t="str">
        <f ca="1">VLOOKUP(K1358,Markets!$C$4:$D1367,2)</f>
        <v>Australia</v>
      </c>
      <c r="M1358" t="str">
        <f t="shared" ca="1" si="197"/>
        <v>RL0</v>
      </c>
      <c r="N1358" t="str">
        <f ca="1">VLOOKUP(M1358,Role!$C$4:$D$5,2)</f>
        <v>Primary</v>
      </c>
    </row>
    <row r="1359" spans="1:14" x14ac:dyDescent="0.2">
      <c r="A1359">
        <f t="shared" ca="1" si="189"/>
        <v>89</v>
      </c>
      <c r="B1359">
        <f t="shared" ca="1" si="190"/>
        <v>633</v>
      </c>
      <c r="C1359">
        <f t="shared" ca="1" si="191"/>
        <v>1</v>
      </c>
      <c r="D1359">
        <f t="shared" ca="1" si="192"/>
        <v>1</v>
      </c>
      <c r="F1359" t="str">
        <f t="shared" ca="1" si="193"/>
        <v>TR89</v>
      </c>
      <c r="G1359" t="str">
        <f ca="1">VLOOKUP(F1359,Traders!$C$4:$E$103,2)</f>
        <v>Shelly Harwood</v>
      </c>
      <c r="H1359" t="str">
        <f ca="1">VLOOKUP(VLOOKUP(F1359,Traders!$C$4:$E$103,3),Desks!$C$4:$D1368,2)</f>
        <v>Desk 9</v>
      </c>
      <c r="I1359" t="str">
        <f t="shared" ca="1" si="194"/>
        <v>CL633</v>
      </c>
      <c r="J1359" t="str">
        <f t="shared" ca="1" si="195"/>
        <v>Client 633</v>
      </c>
      <c r="K1359" t="str">
        <f t="shared" ca="1" si="196"/>
        <v>MK1</v>
      </c>
      <c r="L1359" t="str">
        <f ca="1">VLOOKUP(K1359,Markets!$C$4:$D1368,2)</f>
        <v>Hong Kong</v>
      </c>
      <c r="M1359" t="str">
        <f t="shared" ca="1" si="197"/>
        <v>RL1</v>
      </c>
      <c r="N1359" t="str">
        <f ca="1">VLOOKUP(M1359,Role!$C$4:$D$5,2)</f>
        <v>Backup</v>
      </c>
    </row>
    <row r="1360" spans="1:14" x14ac:dyDescent="0.2">
      <c r="A1360">
        <f t="shared" ca="1" si="189"/>
        <v>44</v>
      </c>
      <c r="B1360">
        <f t="shared" ca="1" si="190"/>
        <v>11</v>
      </c>
      <c r="C1360">
        <f t="shared" ca="1" si="191"/>
        <v>2</v>
      </c>
      <c r="D1360">
        <f t="shared" ca="1" si="192"/>
        <v>0</v>
      </c>
      <c r="F1360" t="str">
        <f t="shared" ca="1" si="193"/>
        <v>TR44</v>
      </c>
      <c r="G1360" t="str">
        <f ca="1">VLOOKUP(F1360,Traders!$C$4:$E$103,2)</f>
        <v>Briony Franco</v>
      </c>
      <c r="H1360" t="str">
        <f ca="1">VLOOKUP(VLOOKUP(F1360,Traders!$C$4:$E$103,3),Desks!$C$4:$D1369,2)</f>
        <v>Desk 4</v>
      </c>
      <c r="I1360" t="str">
        <f t="shared" ca="1" si="194"/>
        <v>CL11</v>
      </c>
      <c r="J1360" t="str">
        <f t="shared" ca="1" si="195"/>
        <v>Client 11</v>
      </c>
      <c r="K1360" t="str">
        <f t="shared" ca="1" si="196"/>
        <v>MK2</v>
      </c>
      <c r="L1360" t="str">
        <f ca="1">VLOOKUP(K1360,Markets!$C$4:$D1369,2)</f>
        <v>China</v>
      </c>
      <c r="M1360" t="str">
        <f t="shared" ca="1" si="197"/>
        <v>RL0</v>
      </c>
      <c r="N1360" t="str">
        <f ca="1">VLOOKUP(M1360,Role!$C$4:$D$5,2)</f>
        <v>Primary</v>
      </c>
    </row>
    <row r="1361" spans="1:14" x14ac:dyDescent="0.2">
      <c r="A1361">
        <f t="shared" ca="1" si="189"/>
        <v>28</v>
      </c>
      <c r="B1361">
        <f t="shared" ca="1" si="190"/>
        <v>960</v>
      </c>
      <c r="C1361">
        <f t="shared" ca="1" si="191"/>
        <v>9</v>
      </c>
      <c r="D1361">
        <f t="shared" ca="1" si="192"/>
        <v>0</v>
      </c>
      <c r="F1361" t="str">
        <f t="shared" ca="1" si="193"/>
        <v>TR28</v>
      </c>
      <c r="G1361" t="str">
        <f ca="1">VLOOKUP(F1361,Traders!$C$4:$E$103,2)</f>
        <v>Asma Millar</v>
      </c>
      <c r="H1361" t="str">
        <f ca="1">VLOOKUP(VLOOKUP(F1361,Traders!$C$4:$E$103,3),Desks!$C$4:$D1370,2)</f>
        <v>Desk 8</v>
      </c>
      <c r="I1361" t="str">
        <f t="shared" ca="1" si="194"/>
        <v>CL960</v>
      </c>
      <c r="J1361" t="str">
        <f t="shared" ca="1" si="195"/>
        <v>Client 960</v>
      </c>
      <c r="K1361" t="str">
        <f t="shared" ca="1" si="196"/>
        <v>MK9</v>
      </c>
      <c r="L1361" t="str">
        <f ca="1">VLOOKUP(K1361,Markets!$C$4:$D1370,2)</f>
        <v>New Zealand</v>
      </c>
      <c r="M1361" t="str">
        <f t="shared" ca="1" si="197"/>
        <v>RL0</v>
      </c>
      <c r="N1361" t="str">
        <f ca="1">VLOOKUP(M1361,Role!$C$4:$D$5,2)</f>
        <v>Primary</v>
      </c>
    </row>
    <row r="1362" spans="1:14" x14ac:dyDescent="0.2">
      <c r="A1362">
        <f t="shared" ca="1" si="189"/>
        <v>98</v>
      </c>
      <c r="B1362">
        <f t="shared" ca="1" si="190"/>
        <v>762</v>
      </c>
      <c r="C1362">
        <f t="shared" ca="1" si="191"/>
        <v>0</v>
      </c>
      <c r="D1362">
        <f t="shared" ca="1" si="192"/>
        <v>0</v>
      </c>
      <c r="F1362" t="str">
        <f t="shared" ca="1" si="193"/>
        <v>TR98</v>
      </c>
      <c r="G1362" t="str">
        <f ca="1">VLOOKUP(F1362,Traders!$C$4:$E$103,2)</f>
        <v>Chanelle Tucker</v>
      </c>
      <c r="H1362" t="str">
        <f ca="1">VLOOKUP(VLOOKUP(F1362,Traders!$C$4:$E$103,3),Desks!$C$4:$D1371,2)</f>
        <v>Desk 8</v>
      </c>
      <c r="I1362" t="str">
        <f t="shared" ca="1" si="194"/>
        <v>CL762</v>
      </c>
      <c r="J1362" t="str">
        <f t="shared" ca="1" si="195"/>
        <v>Client 762</v>
      </c>
      <c r="K1362" t="str">
        <f t="shared" ca="1" si="196"/>
        <v>MK0</v>
      </c>
      <c r="L1362" t="str">
        <f ca="1">VLOOKUP(K1362,Markets!$C$4:$D1371,2)</f>
        <v>Japan</v>
      </c>
      <c r="M1362" t="str">
        <f t="shared" ca="1" si="197"/>
        <v>RL0</v>
      </c>
      <c r="N1362" t="str">
        <f ca="1">VLOOKUP(M1362,Role!$C$4:$D$5,2)</f>
        <v>Primary</v>
      </c>
    </row>
    <row r="1363" spans="1:14" x14ac:dyDescent="0.2">
      <c r="A1363">
        <f t="shared" ca="1" si="189"/>
        <v>71</v>
      </c>
      <c r="B1363">
        <f t="shared" ca="1" si="190"/>
        <v>824</v>
      </c>
      <c r="C1363">
        <f t="shared" ca="1" si="191"/>
        <v>1</v>
      </c>
      <c r="D1363">
        <f t="shared" ca="1" si="192"/>
        <v>0</v>
      </c>
      <c r="F1363" t="str">
        <f t="shared" ca="1" si="193"/>
        <v>TR71</v>
      </c>
      <c r="G1363" t="str">
        <f ca="1">VLOOKUP(F1363,Traders!$C$4:$E$103,2)</f>
        <v>Yaqub Frederick</v>
      </c>
      <c r="H1363" t="str">
        <f ca="1">VLOOKUP(VLOOKUP(F1363,Traders!$C$4:$E$103,3),Desks!$C$4:$D1372,2)</f>
        <v>Desk 1</v>
      </c>
      <c r="I1363" t="str">
        <f t="shared" ca="1" si="194"/>
        <v>CL824</v>
      </c>
      <c r="J1363" t="str">
        <f t="shared" ca="1" si="195"/>
        <v>Client 824</v>
      </c>
      <c r="K1363" t="str">
        <f t="shared" ca="1" si="196"/>
        <v>MK1</v>
      </c>
      <c r="L1363" t="str">
        <f ca="1">VLOOKUP(K1363,Markets!$C$4:$D1372,2)</f>
        <v>Hong Kong</v>
      </c>
      <c r="M1363" t="str">
        <f t="shared" ca="1" si="197"/>
        <v>RL0</v>
      </c>
      <c r="N1363" t="str">
        <f ca="1">VLOOKUP(M1363,Role!$C$4:$D$5,2)</f>
        <v>Primary</v>
      </c>
    </row>
    <row r="1364" spans="1:14" x14ac:dyDescent="0.2">
      <c r="A1364">
        <f t="shared" ca="1" si="189"/>
        <v>92</v>
      </c>
      <c r="B1364">
        <f t="shared" ca="1" si="190"/>
        <v>642</v>
      </c>
      <c r="C1364">
        <f t="shared" ca="1" si="191"/>
        <v>7</v>
      </c>
      <c r="D1364">
        <f t="shared" ca="1" si="192"/>
        <v>1</v>
      </c>
      <c r="F1364" t="str">
        <f t="shared" ca="1" si="193"/>
        <v>TR92</v>
      </c>
      <c r="G1364" t="str">
        <f ca="1">VLOOKUP(F1364,Traders!$C$4:$E$103,2)</f>
        <v>Leela Avila</v>
      </c>
      <c r="H1364" t="str">
        <f ca="1">VLOOKUP(VLOOKUP(F1364,Traders!$C$4:$E$103,3),Desks!$C$4:$D1373,2)</f>
        <v>Desk 2</v>
      </c>
      <c r="I1364" t="str">
        <f t="shared" ca="1" si="194"/>
        <v>CL642</v>
      </c>
      <c r="J1364" t="str">
        <f t="shared" ca="1" si="195"/>
        <v>Client 642</v>
      </c>
      <c r="K1364" t="str">
        <f t="shared" ca="1" si="196"/>
        <v>MK7</v>
      </c>
      <c r="L1364" t="str">
        <f ca="1">VLOOKUP(K1364,Markets!$C$4:$D1373,2)</f>
        <v>Taiwan</v>
      </c>
      <c r="M1364" t="str">
        <f t="shared" ca="1" si="197"/>
        <v>RL1</v>
      </c>
      <c r="N1364" t="str">
        <f ca="1">VLOOKUP(M1364,Role!$C$4:$D$5,2)</f>
        <v>Backup</v>
      </c>
    </row>
    <row r="1365" spans="1:14" x14ac:dyDescent="0.2">
      <c r="A1365">
        <f t="shared" ca="1" si="189"/>
        <v>47</v>
      </c>
      <c r="B1365">
        <f t="shared" ca="1" si="190"/>
        <v>202</v>
      </c>
      <c r="C1365">
        <f t="shared" ca="1" si="191"/>
        <v>1</v>
      </c>
      <c r="D1365">
        <f t="shared" ca="1" si="192"/>
        <v>1</v>
      </c>
      <c r="F1365" t="str">
        <f t="shared" ca="1" si="193"/>
        <v>TR47</v>
      </c>
      <c r="G1365" t="str">
        <f ca="1">VLOOKUP(F1365,Traders!$C$4:$E$103,2)</f>
        <v>Hester Torres</v>
      </c>
      <c r="H1365" t="str">
        <f ca="1">VLOOKUP(VLOOKUP(F1365,Traders!$C$4:$E$103,3),Desks!$C$4:$D1374,2)</f>
        <v>Desk 7</v>
      </c>
      <c r="I1365" t="str">
        <f t="shared" ca="1" si="194"/>
        <v>CL202</v>
      </c>
      <c r="J1365" t="str">
        <f t="shared" ca="1" si="195"/>
        <v>Client 202</v>
      </c>
      <c r="K1365" t="str">
        <f t="shared" ca="1" si="196"/>
        <v>MK1</v>
      </c>
      <c r="L1365" t="str">
        <f ca="1">VLOOKUP(K1365,Markets!$C$4:$D1374,2)</f>
        <v>Hong Kong</v>
      </c>
      <c r="M1365" t="str">
        <f t="shared" ca="1" si="197"/>
        <v>RL1</v>
      </c>
      <c r="N1365" t="str">
        <f ca="1">VLOOKUP(M1365,Role!$C$4:$D$5,2)</f>
        <v>Backup</v>
      </c>
    </row>
    <row r="1366" spans="1:14" x14ac:dyDescent="0.2">
      <c r="A1366">
        <f t="shared" ca="1" si="189"/>
        <v>66</v>
      </c>
      <c r="B1366">
        <f t="shared" ca="1" si="190"/>
        <v>745</v>
      </c>
      <c r="C1366">
        <f t="shared" ca="1" si="191"/>
        <v>9</v>
      </c>
      <c r="D1366">
        <f t="shared" ca="1" si="192"/>
        <v>0</v>
      </c>
      <c r="F1366" t="str">
        <f t="shared" ca="1" si="193"/>
        <v>TR66</v>
      </c>
      <c r="G1366" t="str">
        <f ca="1">VLOOKUP(F1366,Traders!$C$4:$E$103,2)</f>
        <v>Loki Mohamed</v>
      </c>
      <c r="H1366" t="str">
        <f ca="1">VLOOKUP(VLOOKUP(F1366,Traders!$C$4:$E$103,3),Desks!$C$4:$D1375,2)</f>
        <v>Desk 6</v>
      </c>
      <c r="I1366" t="str">
        <f t="shared" ca="1" si="194"/>
        <v>CL745</v>
      </c>
      <c r="J1366" t="str">
        <f t="shared" ca="1" si="195"/>
        <v>Client 745</v>
      </c>
      <c r="K1366" t="str">
        <f t="shared" ca="1" si="196"/>
        <v>MK9</v>
      </c>
      <c r="L1366" t="str">
        <f ca="1">VLOOKUP(K1366,Markets!$C$4:$D1375,2)</f>
        <v>New Zealand</v>
      </c>
      <c r="M1366" t="str">
        <f t="shared" ca="1" si="197"/>
        <v>RL0</v>
      </c>
      <c r="N1366" t="str">
        <f ca="1">VLOOKUP(M1366,Role!$C$4:$D$5,2)</f>
        <v>Primary</v>
      </c>
    </row>
    <row r="1367" spans="1:14" x14ac:dyDescent="0.2">
      <c r="A1367">
        <f t="shared" ca="1" si="189"/>
        <v>11</v>
      </c>
      <c r="B1367">
        <f t="shared" ca="1" si="190"/>
        <v>926</v>
      </c>
      <c r="C1367">
        <f t="shared" ca="1" si="191"/>
        <v>6</v>
      </c>
      <c r="D1367">
        <f t="shared" ca="1" si="192"/>
        <v>0</v>
      </c>
      <c r="F1367" t="str">
        <f t="shared" ca="1" si="193"/>
        <v>TR11</v>
      </c>
      <c r="G1367" t="str">
        <f ca="1">VLOOKUP(F1367,Traders!$C$4:$E$103,2)</f>
        <v>Mai Cannon</v>
      </c>
      <c r="H1367" t="str">
        <f ca="1">VLOOKUP(VLOOKUP(F1367,Traders!$C$4:$E$103,3),Desks!$C$4:$D1376,2)</f>
        <v>Desk 1</v>
      </c>
      <c r="I1367" t="str">
        <f t="shared" ca="1" si="194"/>
        <v>CL926</v>
      </c>
      <c r="J1367" t="str">
        <f t="shared" ca="1" si="195"/>
        <v>Client 926</v>
      </c>
      <c r="K1367" t="str">
        <f t="shared" ca="1" si="196"/>
        <v>MK6</v>
      </c>
      <c r="L1367" t="str">
        <f ca="1">VLOOKUP(K1367,Markets!$C$4:$D1376,2)</f>
        <v>Australia</v>
      </c>
      <c r="M1367" t="str">
        <f t="shared" ca="1" si="197"/>
        <v>RL0</v>
      </c>
      <c r="N1367" t="str">
        <f ca="1">VLOOKUP(M1367,Role!$C$4:$D$5,2)</f>
        <v>Primary</v>
      </c>
    </row>
    <row r="1368" spans="1:14" x14ac:dyDescent="0.2">
      <c r="A1368">
        <f t="shared" ca="1" si="189"/>
        <v>26</v>
      </c>
      <c r="B1368">
        <f t="shared" ca="1" si="190"/>
        <v>456</v>
      </c>
      <c r="C1368">
        <f t="shared" ca="1" si="191"/>
        <v>2</v>
      </c>
      <c r="D1368">
        <f t="shared" ca="1" si="192"/>
        <v>0</v>
      </c>
      <c r="F1368" t="str">
        <f t="shared" ca="1" si="193"/>
        <v>TR26</v>
      </c>
      <c r="G1368" t="str">
        <f ca="1">VLOOKUP(F1368,Traders!$C$4:$E$103,2)</f>
        <v>Bella-Rose Vickers</v>
      </c>
      <c r="H1368" t="str">
        <f ca="1">VLOOKUP(VLOOKUP(F1368,Traders!$C$4:$E$103,3),Desks!$C$4:$D1377,2)</f>
        <v>Desk 6</v>
      </c>
      <c r="I1368" t="str">
        <f t="shared" ca="1" si="194"/>
        <v>CL456</v>
      </c>
      <c r="J1368" t="str">
        <f t="shared" ca="1" si="195"/>
        <v>Client 456</v>
      </c>
      <c r="K1368" t="str">
        <f t="shared" ca="1" si="196"/>
        <v>MK2</v>
      </c>
      <c r="L1368" t="str">
        <f ca="1">VLOOKUP(K1368,Markets!$C$4:$D1377,2)</f>
        <v>China</v>
      </c>
      <c r="M1368" t="str">
        <f t="shared" ca="1" si="197"/>
        <v>RL0</v>
      </c>
      <c r="N1368" t="str">
        <f ca="1">VLOOKUP(M1368,Role!$C$4:$D$5,2)</f>
        <v>Primary</v>
      </c>
    </row>
    <row r="1369" spans="1:14" x14ac:dyDescent="0.2">
      <c r="A1369">
        <f t="shared" ca="1" si="189"/>
        <v>67</v>
      </c>
      <c r="B1369">
        <f t="shared" ca="1" si="190"/>
        <v>323</v>
      </c>
      <c r="C1369">
        <f t="shared" ca="1" si="191"/>
        <v>6</v>
      </c>
      <c r="D1369">
        <f t="shared" ca="1" si="192"/>
        <v>0</v>
      </c>
      <c r="F1369" t="str">
        <f t="shared" ca="1" si="193"/>
        <v>TR67</v>
      </c>
      <c r="G1369" t="str">
        <f ca="1">VLOOKUP(F1369,Traders!$C$4:$E$103,2)</f>
        <v>Shiloh Black</v>
      </c>
      <c r="H1369" t="str">
        <f ca="1">VLOOKUP(VLOOKUP(F1369,Traders!$C$4:$E$103,3),Desks!$C$4:$D1378,2)</f>
        <v>Desk 7</v>
      </c>
      <c r="I1369" t="str">
        <f t="shared" ca="1" si="194"/>
        <v>CL323</v>
      </c>
      <c r="J1369" t="str">
        <f t="shared" ca="1" si="195"/>
        <v>Client 323</v>
      </c>
      <c r="K1369" t="str">
        <f t="shared" ca="1" si="196"/>
        <v>MK6</v>
      </c>
      <c r="L1369" t="str">
        <f ca="1">VLOOKUP(K1369,Markets!$C$4:$D1378,2)</f>
        <v>Australia</v>
      </c>
      <c r="M1369" t="str">
        <f t="shared" ca="1" si="197"/>
        <v>RL0</v>
      </c>
      <c r="N1369" t="str">
        <f ca="1">VLOOKUP(M1369,Role!$C$4:$D$5,2)</f>
        <v>Primary</v>
      </c>
    </row>
    <row r="1370" spans="1:14" x14ac:dyDescent="0.2">
      <c r="A1370">
        <f t="shared" ca="1" si="189"/>
        <v>27</v>
      </c>
      <c r="B1370">
        <f t="shared" ca="1" si="190"/>
        <v>148</v>
      </c>
      <c r="C1370">
        <f t="shared" ca="1" si="191"/>
        <v>9</v>
      </c>
      <c r="D1370">
        <f t="shared" ca="1" si="192"/>
        <v>0</v>
      </c>
      <c r="F1370" t="str">
        <f t="shared" ca="1" si="193"/>
        <v>TR27</v>
      </c>
      <c r="G1370" t="str">
        <f ca="1">VLOOKUP(F1370,Traders!$C$4:$E$103,2)</f>
        <v>Isis Ramos</v>
      </c>
      <c r="H1370" t="str">
        <f ca="1">VLOOKUP(VLOOKUP(F1370,Traders!$C$4:$E$103,3),Desks!$C$4:$D1379,2)</f>
        <v>Desk 7</v>
      </c>
      <c r="I1370" t="str">
        <f t="shared" ca="1" si="194"/>
        <v>CL148</v>
      </c>
      <c r="J1370" t="str">
        <f t="shared" ca="1" si="195"/>
        <v>Client 148</v>
      </c>
      <c r="K1370" t="str">
        <f t="shared" ca="1" si="196"/>
        <v>MK9</v>
      </c>
      <c r="L1370" t="str">
        <f ca="1">VLOOKUP(K1370,Markets!$C$4:$D1379,2)</f>
        <v>New Zealand</v>
      </c>
      <c r="M1370" t="str">
        <f t="shared" ca="1" si="197"/>
        <v>RL0</v>
      </c>
      <c r="N1370" t="str">
        <f ca="1">VLOOKUP(M1370,Role!$C$4:$D$5,2)</f>
        <v>Primary</v>
      </c>
    </row>
    <row r="1371" spans="1:14" x14ac:dyDescent="0.2">
      <c r="A1371">
        <f t="shared" ca="1" si="189"/>
        <v>48</v>
      </c>
      <c r="B1371">
        <f t="shared" ca="1" si="190"/>
        <v>19</v>
      </c>
      <c r="C1371">
        <f t="shared" ca="1" si="191"/>
        <v>9</v>
      </c>
      <c r="D1371">
        <f t="shared" ca="1" si="192"/>
        <v>1</v>
      </c>
      <c r="F1371" t="str">
        <f t="shared" ca="1" si="193"/>
        <v>TR48</v>
      </c>
      <c r="G1371" t="str">
        <f ca="1">VLOOKUP(F1371,Traders!$C$4:$E$103,2)</f>
        <v>Caris Parkinson</v>
      </c>
      <c r="H1371" t="str">
        <f ca="1">VLOOKUP(VLOOKUP(F1371,Traders!$C$4:$E$103,3),Desks!$C$4:$D1380,2)</f>
        <v>Desk 8</v>
      </c>
      <c r="I1371" t="str">
        <f t="shared" ca="1" si="194"/>
        <v>CL19</v>
      </c>
      <c r="J1371" t="str">
        <f t="shared" ca="1" si="195"/>
        <v>Client 19</v>
      </c>
      <c r="K1371" t="str">
        <f t="shared" ca="1" si="196"/>
        <v>MK9</v>
      </c>
      <c r="L1371" t="str">
        <f ca="1">VLOOKUP(K1371,Markets!$C$4:$D1380,2)</f>
        <v>New Zealand</v>
      </c>
      <c r="M1371" t="str">
        <f t="shared" ca="1" si="197"/>
        <v>RL1</v>
      </c>
      <c r="N1371" t="str">
        <f ca="1">VLOOKUP(M1371,Role!$C$4:$D$5,2)</f>
        <v>Backup</v>
      </c>
    </row>
    <row r="1372" spans="1:14" x14ac:dyDescent="0.2">
      <c r="A1372">
        <f t="shared" ca="1" si="189"/>
        <v>22</v>
      </c>
      <c r="B1372">
        <f t="shared" ca="1" si="190"/>
        <v>9</v>
      </c>
      <c r="C1372">
        <f t="shared" ca="1" si="191"/>
        <v>6</v>
      </c>
      <c r="D1372">
        <f t="shared" ca="1" si="192"/>
        <v>0</v>
      </c>
      <c r="F1372" t="str">
        <f t="shared" ca="1" si="193"/>
        <v>TR22</v>
      </c>
      <c r="G1372" t="str">
        <f ca="1">VLOOKUP(F1372,Traders!$C$4:$E$103,2)</f>
        <v>Izzy Ramirez</v>
      </c>
      <c r="H1372" t="str">
        <f ca="1">VLOOKUP(VLOOKUP(F1372,Traders!$C$4:$E$103,3),Desks!$C$4:$D1381,2)</f>
        <v>Desk 2</v>
      </c>
      <c r="I1372" t="str">
        <f t="shared" ca="1" si="194"/>
        <v>CL9</v>
      </c>
      <c r="J1372" t="str">
        <f t="shared" ca="1" si="195"/>
        <v>Client 9</v>
      </c>
      <c r="K1372" t="str">
        <f t="shared" ca="1" si="196"/>
        <v>MK6</v>
      </c>
      <c r="L1372" t="str">
        <f ca="1">VLOOKUP(K1372,Markets!$C$4:$D1381,2)</f>
        <v>Australia</v>
      </c>
      <c r="M1372" t="str">
        <f t="shared" ca="1" si="197"/>
        <v>RL0</v>
      </c>
      <c r="N1372" t="str">
        <f ca="1">VLOOKUP(M1372,Role!$C$4:$D$5,2)</f>
        <v>Primary</v>
      </c>
    </row>
    <row r="1373" spans="1:14" x14ac:dyDescent="0.2">
      <c r="A1373">
        <f t="shared" ca="1" si="189"/>
        <v>43</v>
      </c>
      <c r="B1373">
        <f t="shared" ca="1" si="190"/>
        <v>573</v>
      </c>
      <c r="C1373">
        <f t="shared" ca="1" si="191"/>
        <v>9</v>
      </c>
      <c r="D1373">
        <f t="shared" ca="1" si="192"/>
        <v>0</v>
      </c>
      <c r="F1373" t="str">
        <f t="shared" ca="1" si="193"/>
        <v>TR43</v>
      </c>
      <c r="G1373" t="str">
        <f ca="1">VLOOKUP(F1373,Traders!$C$4:$E$103,2)</f>
        <v>Kai Bauer</v>
      </c>
      <c r="H1373" t="str">
        <f ca="1">VLOOKUP(VLOOKUP(F1373,Traders!$C$4:$E$103,3),Desks!$C$4:$D1382,2)</f>
        <v>Desk 3</v>
      </c>
      <c r="I1373" t="str">
        <f t="shared" ca="1" si="194"/>
        <v>CL573</v>
      </c>
      <c r="J1373" t="str">
        <f t="shared" ca="1" si="195"/>
        <v>Client 573</v>
      </c>
      <c r="K1373" t="str">
        <f t="shared" ca="1" si="196"/>
        <v>MK9</v>
      </c>
      <c r="L1373" t="str">
        <f ca="1">VLOOKUP(K1373,Markets!$C$4:$D1382,2)</f>
        <v>New Zealand</v>
      </c>
      <c r="M1373" t="str">
        <f t="shared" ca="1" si="197"/>
        <v>RL0</v>
      </c>
      <c r="N1373" t="str">
        <f ca="1">VLOOKUP(M1373,Role!$C$4:$D$5,2)</f>
        <v>Primary</v>
      </c>
    </row>
    <row r="1374" spans="1:14" x14ac:dyDescent="0.2">
      <c r="A1374">
        <f t="shared" ca="1" si="189"/>
        <v>25</v>
      </c>
      <c r="B1374">
        <f t="shared" ca="1" si="190"/>
        <v>44</v>
      </c>
      <c r="C1374">
        <f t="shared" ca="1" si="191"/>
        <v>6</v>
      </c>
      <c r="D1374">
        <f t="shared" ca="1" si="192"/>
        <v>1</v>
      </c>
      <c r="F1374" t="str">
        <f t="shared" ca="1" si="193"/>
        <v>TR25</v>
      </c>
      <c r="G1374" t="str">
        <f ca="1">VLOOKUP(F1374,Traders!$C$4:$E$103,2)</f>
        <v>Breanna Mcmahon</v>
      </c>
      <c r="H1374" t="str">
        <f ca="1">VLOOKUP(VLOOKUP(F1374,Traders!$C$4:$E$103,3),Desks!$C$4:$D1383,2)</f>
        <v>Desk 5</v>
      </c>
      <c r="I1374" t="str">
        <f t="shared" ca="1" si="194"/>
        <v>CL44</v>
      </c>
      <c r="J1374" t="str">
        <f t="shared" ca="1" si="195"/>
        <v>Client 44</v>
      </c>
      <c r="K1374" t="str">
        <f t="shared" ca="1" si="196"/>
        <v>MK6</v>
      </c>
      <c r="L1374" t="str">
        <f ca="1">VLOOKUP(K1374,Markets!$C$4:$D1383,2)</f>
        <v>Australia</v>
      </c>
      <c r="M1374" t="str">
        <f t="shared" ca="1" si="197"/>
        <v>RL1</v>
      </c>
      <c r="N1374" t="str">
        <f ca="1">VLOOKUP(M1374,Role!$C$4:$D$5,2)</f>
        <v>Backup</v>
      </c>
    </row>
    <row r="1375" spans="1:14" x14ac:dyDescent="0.2">
      <c r="A1375">
        <f t="shared" ca="1" si="189"/>
        <v>26</v>
      </c>
      <c r="B1375">
        <f t="shared" ca="1" si="190"/>
        <v>466</v>
      </c>
      <c r="C1375">
        <f t="shared" ca="1" si="191"/>
        <v>9</v>
      </c>
      <c r="D1375">
        <f t="shared" ca="1" si="192"/>
        <v>1</v>
      </c>
      <c r="F1375" t="str">
        <f t="shared" ca="1" si="193"/>
        <v>TR26</v>
      </c>
      <c r="G1375" t="str">
        <f ca="1">VLOOKUP(F1375,Traders!$C$4:$E$103,2)</f>
        <v>Bella-Rose Vickers</v>
      </c>
      <c r="H1375" t="str">
        <f ca="1">VLOOKUP(VLOOKUP(F1375,Traders!$C$4:$E$103,3),Desks!$C$4:$D1384,2)</f>
        <v>Desk 6</v>
      </c>
      <c r="I1375" t="str">
        <f t="shared" ca="1" si="194"/>
        <v>CL466</v>
      </c>
      <c r="J1375" t="str">
        <f t="shared" ca="1" si="195"/>
        <v>Client 466</v>
      </c>
      <c r="K1375" t="str">
        <f t="shared" ca="1" si="196"/>
        <v>MK9</v>
      </c>
      <c r="L1375" t="str">
        <f ca="1">VLOOKUP(K1375,Markets!$C$4:$D1384,2)</f>
        <v>New Zealand</v>
      </c>
      <c r="M1375" t="str">
        <f t="shared" ca="1" si="197"/>
        <v>RL1</v>
      </c>
      <c r="N1375" t="str">
        <f ca="1">VLOOKUP(M1375,Role!$C$4:$D$5,2)</f>
        <v>Backup</v>
      </c>
    </row>
    <row r="1376" spans="1:14" x14ac:dyDescent="0.2">
      <c r="A1376">
        <f t="shared" ca="1" si="189"/>
        <v>29</v>
      </c>
      <c r="B1376">
        <f t="shared" ca="1" si="190"/>
        <v>815</v>
      </c>
      <c r="C1376">
        <f t="shared" ca="1" si="191"/>
        <v>9</v>
      </c>
      <c r="D1376">
        <f t="shared" ca="1" si="192"/>
        <v>1</v>
      </c>
      <c r="F1376" t="str">
        <f t="shared" ca="1" si="193"/>
        <v>TR29</v>
      </c>
      <c r="G1376" t="str">
        <f ca="1">VLOOKUP(F1376,Traders!$C$4:$E$103,2)</f>
        <v>Amani Deleon</v>
      </c>
      <c r="H1376" t="str">
        <f ca="1">VLOOKUP(VLOOKUP(F1376,Traders!$C$4:$E$103,3),Desks!$C$4:$D1385,2)</f>
        <v>Desk 9</v>
      </c>
      <c r="I1376" t="str">
        <f t="shared" ca="1" si="194"/>
        <v>CL815</v>
      </c>
      <c r="J1376" t="str">
        <f t="shared" ca="1" si="195"/>
        <v>Client 815</v>
      </c>
      <c r="K1376" t="str">
        <f t="shared" ca="1" si="196"/>
        <v>MK9</v>
      </c>
      <c r="L1376" t="str">
        <f ca="1">VLOOKUP(K1376,Markets!$C$4:$D1385,2)</f>
        <v>New Zealand</v>
      </c>
      <c r="M1376" t="str">
        <f t="shared" ca="1" si="197"/>
        <v>RL1</v>
      </c>
      <c r="N1376" t="str">
        <f ca="1">VLOOKUP(M1376,Role!$C$4:$D$5,2)</f>
        <v>Backup</v>
      </c>
    </row>
    <row r="1377" spans="1:14" x14ac:dyDescent="0.2">
      <c r="A1377">
        <f t="shared" ca="1" si="189"/>
        <v>72</v>
      </c>
      <c r="B1377">
        <f t="shared" ca="1" si="190"/>
        <v>602</v>
      </c>
      <c r="C1377">
        <f t="shared" ca="1" si="191"/>
        <v>1</v>
      </c>
      <c r="D1377">
        <f t="shared" ca="1" si="192"/>
        <v>1</v>
      </c>
      <c r="F1377" t="str">
        <f t="shared" ca="1" si="193"/>
        <v>TR72</v>
      </c>
      <c r="G1377" t="str">
        <f ca="1">VLOOKUP(F1377,Traders!$C$4:$E$103,2)</f>
        <v>Shaurya Manning</v>
      </c>
      <c r="H1377" t="str">
        <f ca="1">VLOOKUP(VLOOKUP(F1377,Traders!$C$4:$E$103,3),Desks!$C$4:$D1386,2)</f>
        <v>Desk 2</v>
      </c>
      <c r="I1377" t="str">
        <f t="shared" ca="1" si="194"/>
        <v>CL602</v>
      </c>
      <c r="J1377" t="str">
        <f t="shared" ca="1" si="195"/>
        <v>Client 602</v>
      </c>
      <c r="K1377" t="str">
        <f t="shared" ca="1" si="196"/>
        <v>MK1</v>
      </c>
      <c r="L1377" t="str">
        <f ca="1">VLOOKUP(K1377,Markets!$C$4:$D1386,2)</f>
        <v>Hong Kong</v>
      </c>
      <c r="M1377" t="str">
        <f t="shared" ca="1" si="197"/>
        <v>RL1</v>
      </c>
      <c r="N1377" t="str">
        <f ca="1">VLOOKUP(M1377,Role!$C$4:$D$5,2)</f>
        <v>Backup</v>
      </c>
    </row>
    <row r="1378" spans="1:14" x14ac:dyDescent="0.2">
      <c r="A1378">
        <f t="shared" ca="1" si="189"/>
        <v>91</v>
      </c>
      <c r="B1378">
        <f t="shared" ca="1" si="190"/>
        <v>634</v>
      </c>
      <c r="C1378">
        <f t="shared" ca="1" si="191"/>
        <v>6</v>
      </c>
      <c r="D1378">
        <f t="shared" ca="1" si="192"/>
        <v>1</v>
      </c>
      <c r="F1378" t="str">
        <f t="shared" ca="1" si="193"/>
        <v>TR91</v>
      </c>
      <c r="G1378" t="str">
        <f ca="1">VLOOKUP(F1378,Traders!$C$4:$E$103,2)</f>
        <v>Mateusz Maxwell</v>
      </c>
      <c r="H1378" t="str">
        <f ca="1">VLOOKUP(VLOOKUP(F1378,Traders!$C$4:$E$103,3),Desks!$C$4:$D1387,2)</f>
        <v>Desk 1</v>
      </c>
      <c r="I1378" t="str">
        <f t="shared" ca="1" si="194"/>
        <v>CL634</v>
      </c>
      <c r="J1378" t="str">
        <f t="shared" ca="1" si="195"/>
        <v>Client 634</v>
      </c>
      <c r="K1378" t="str">
        <f t="shared" ca="1" si="196"/>
        <v>MK6</v>
      </c>
      <c r="L1378" t="str">
        <f ca="1">VLOOKUP(K1378,Markets!$C$4:$D1387,2)</f>
        <v>Australia</v>
      </c>
      <c r="M1378" t="str">
        <f t="shared" ca="1" si="197"/>
        <v>RL1</v>
      </c>
      <c r="N1378" t="str">
        <f ca="1">VLOOKUP(M1378,Role!$C$4:$D$5,2)</f>
        <v>Backup</v>
      </c>
    </row>
    <row r="1379" spans="1:14" x14ac:dyDescent="0.2">
      <c r="A1379">
        <f t="shared" ca="1" si="189"/>
        <v>73</v>
      </c>
      <c r="B1379">
        <f t="shared" ca="1" si="190"/>
        <v>724</v>
      </c>
      <c r="C1379">
        <f t="shared" ca="1" si="191"/>
        <v>3</v>
      </c>
      <c r="D1379">
        <f t="shared" ca="1" si="192"/>
        <v>1</v>
      </c>
      <c r="F1379" t="str">
        <f t="shared" ca="1" si="193"/>
        <v>TR73</v>
      </c>
      <c r="G1379" t="str">
        <f ca="1">VLOOKUP(F1379,Traders!$C$4:$E$103,2)</f>
        <v>Bridie Bannister</v>
      </c>
      <c r="H1379" t="str">
        <f ca="1">VLOOKUP(VLOOKUP(F1379,Traders!$C$4:$E$103,3),Desks!$C$4:$D1388,2)</f>
        <v>Desk 3</v>
      </c>
      <c r="I1379" t="str">
        <f t="shared" ca="1" si="194"/>
        <v>CL724</v>
      </c>
      <c r="J1379" t="str">
        <f t="shared" ca="1" si="195"/>
        <v>Client 724</v>
      </c>
      <c r="K1379" t="str">
        <f t="shared" ca="1" si="196"/>
        <v>MK3</v>
      </c>
      <c r="L1379" t="str">
        <f ca="1">VLOOKUP(K1379,Markets!$C$4:$D1388,2)</f>
        <v>Singapore</v>
      </c>
      <c r="M1379" t="str">
        <f t="shared" ca="1" si="197"/>
        <v>RL1</v>
      </c>
      <c r="N1379" t="str">
        <f ca="1">VLOOKUP(M1379,Role!$C$4:$D$5,2)</f>
        <v>Backup</v>
      </c>
    </row>
    <row r="1380" spans="1:14" x14ac:dyDescent="0.2">
      <c r="A1380">
        <f t="shared" ca="1" si="189"/>
        <v>71</v>
      </c>
      <c r="B1380">
        <f t="shared" ca="1" si="190"/>
        <v>172</v>
      </c>
      <c r="C1380">
        <f t="shared" ca="1" si="191"/>
        <v>9</v>
      </c>
      <c r="D1380">
        <f t="shared" ca="1" si="192"/>
        <v>0</v>
      </c>
      <c r="F1380" t="str">
        <f t="shared" ca="1" si="193"/>
        <v>TR71</v>
      </c>
      <c r="G1380" t="str">
        <f ca="1">VLOOKUP(F1380,Traders!$C$4:$E$103,2)</f>
        <v>Yaqub Frederick</v>
      </c>
      <c r="H1380" t="str">
        <f ca="1">VLOOKUP(VLOOKUP(F1380,Traders!$C$4:$E$103,3),Desks!$C$4:$D1389,2)</f>
        <v>Desk 1</v>
      </c>
      <c r="I1380" t="str">
        <f t="shared" ca="1" si="194"/>
        <v>CL172</v>
      </c>
      <c r="J1380" t="str">
        <f t="shared" ca="1" si="195"/>
        <v>Client 172</v>
      </c>
      <c r="K1380" t="str">
        <f t="shared" ca="1" si="196"/>
        <v>MK9</v>
      </c>
      <c r="L1380" t="str">
        <f ca="1">VLOOKUP(K1380,Markets!$C$4:$D1389,2)</f>
        <v>New Zealand</v>
      </c>
      <c r="M1380" t="str">
        <f t="shared" ca="1" si="197"/>
        <v>RL0</v>
      </c>
      <c r="N1380" t="str">
        <f ca="1">VLOOKUP(M1380,Role!$C$4:$D$5,2)</f>
        <v>Primary</v>
      </c>
    </row>
    <row r="1381" spans="1:14" x14ac:dyDescent="0.2">
      <c r="A1381">
        <f t="shared" ca="1" si="189"/>
        <v>96</v>
      </c>
      <c r="B1381">
        <f t="shared" ca="1" si="190"/>
        <v>560</v>
      </c>
      <c r="C1381">
        <f t="shared" ca="1" si="191"/>
        <v>0</v>
      </c>
      <c r="D1381">
        <f t="shared" ca="1" si="192"/>
        <v>1</v>
      </c>
      <c r="F1381" t="str">
        <f t="shared" ca="1" si="193"/>
        <v>TR96</v>
      </c>
      <c r="G1381" t="str">
        <f ca="1">VLOOKUP(F1381,Traders!$C$4:$E$103,2)</f>
        <v>Faiza Thornton</v>
      </c>
      <c r="H1381" t="str">
        <f ca="1">VLOOKUP(VLOOKUP(F1381,Traders!$C$4:$E$103,3),Desks!$C$4:$D1390,2)</f>
        <v>Desk 6</v>
      </c>
      <c r="I1381" t="str">
        <f t="shared" ca="1" si="194"/>
        <v>CL560</v>
      </c>
      <c r="J1381" t="str">
        <f t="shared" ca="1" si="195"/>
        <v>Client 560</v>
      </c>
      <c r="K1381" t="str">
        <f t="shared" ca="1" si="196"/>
        <v>MK0</v>
      </c>
      <c r="L1381" t="str">
        <f ca="1">VLOOKUP(K1381,Markets!$C$4:$D1390,2)</f>
        <v>Japan</v>
      </c>
      <c r="M1381" t="str">
        <f t="shared" ca="1" si="197"/>
        <v>RL1</v>
      </c>
      <c r="N1381" t="str">
        <f ca="1">VLOOKUP(M1381,Role!$C$4:$D$5,2)</f>
        <v>Backup</v>
      </c>
    </row>
    <row r="1382" spans="1:14" x14ac:dyDescent="0.2">
      <c r="A1382">
        <f t="shared" ca="1" si="189"/>
        <v>25</v>
      </c>
      <c r="B1382">
        <f t="shared" ca="1" si="190"/>
        <v>918</v>
      </c>
      <c r="C1382">
        <f t="shared" ca="1" si="191"/>
        <v>9</v>
      </c>
      <c r="D1382">
        <f t="shared" ca="1" si="192"/>
        <v>1</v>
      </c>
      <c r="F1382" t="str">
        <f t="shared" ca="1" si="193"/>
        <v>TR25</v>
      </c>
      <c r="G1382" t="str">
        <f ca="1">VLOOKUP(F1382,Traders!$C$4:$E$103,2)</f>
        <v>Breanna Mcmahon</v>
      </c>
      <c r="H1382" t="str">
        <f ca="1">VLOOKUP(VLOOKUP(F1382,Traders!$C$4:$E$103,3),Desks!$C$4:$D1391,2)</f>
        <v>Desk 5</v>
      </c>
      <c r="I1382" t="str">
        <f t="shared" ca="1" si="194"/>
        <v>CL918</v>
      </c>
      <c r="J1382" t="str">
        <f t="shared" ca="1" si="195"/>
        <v>Client 918</v>
      </c>
      <c r="K1382" t="str">
        <f t="shared" ca="1" si="196"/>
        <v>MK9</v>
      </c>
      <c r="L1382" t="str">
        <f ca="1">VLOOKUP(K1382,Markets!$C$4:$D1391,2)</f>
        <v>New Zealand</v>
      </c>
      <c r="M1382" t="str">
        <f t="shared" ca="1" si="197"/>
        <v>RL1</v>
      </c>
      <c r="N1382" t="str">
        <f ca="1">VLOOKUP(M1382,Role!$C$4:$D$5,2)</f>
        <v>Backup</v>
      </c>
    </row>
    <row r="1383" spans="1:14" x14ac:dyDescent="0.2">
      <c r="A1383">
        <f t="shared" ca="1" si="189"/>
        <v>71</v>
      </c>
      <c r="B1383">
        <f t="shared" ca="1" si="190"/>
        <v>10</v>
      </c>
      <c r="C1383">
        <f t="shared" ca="1" si="191"/>
        <v>8</v>
      </c>
      <c r="D1383">
        <f t="shared" ca="1" si="192"/>
        <v>0</v>
      </c>
      <c r="F1383" t="str">
        <f t="shared" ca="1" si="193"/>
        <v>TR71</v>
      </c>
      <c r="G1383" t="str">
        <f ca="1">VLOOKUP(F1383,Traders!$C$4:$E$103,2)</f>
        <v>Yaqub Frederick</v>
      </c>
      <c r="H1383" t="str">
        <f ca="1">VLOOKUP(VLOOKUP(F1383,Traders!$C$4:$E$103,3),Desks!$C$4:$D1392,2)</f>
        <v>Desk 1</v>
      </c>
      <c r="I1383" t="str">
        <f t="shared" ca="1" si="194"/>
        <v>CL10</v>
      </c>
      <c r="J1383" t="str">
        <f t="shared" ca="1" si="195"/>
        <v>Client 10</v>
      </c>
      <c r="K1383" t="str">
        <f t="shared" ca="1" si="196"/>
        <v>MK8</v>
      </c>
      <c r="L1383" t="str">
        <f ca="1">VLOOKUP(K1383,Markets!$C$4:$D1392,2)</f>
        <v>India</v>
      </c>
      <c r="M1383" t="str">
        <f t="shared" ca="1" si="197"/>
        <v>RL0</v>
      </c>
      <c r="N1383" t="str">
        <f ca="1">VLOOKUP(M1383,Role!$C$4:$D$5,2)</f>
        <v>Primary</v>
      </c>
    </row>
    <row r="1384" spans="1:14" x14ac:dyDescent="0.2">
      <c r="A1384">
        <f t="shared" ca="1" si="189"/>
        <v>41</v>
      </c>
      <c r="B1384">
        <f t="shared" ca="1" si="190"/>
        <v>931</v>
      </c>
      <c r="C1384">
        <f t="shared" ca="1" si="191"/>
        <v>9</v>
      </c>
      <c r="D1384">
        <f t="shared" ca="1" si="192"/>
        <v>1</v>
      </c>
      <c r="F1384" t="str">
        <f t="shared" ca="1" si="193"/>
        <v>TR41</v>
      </c>
      <c r="G1384" t="str">
        <f ca="1">VLOOKUP(F1384,Traders!$C$4:$E$103,2)</f>
        <v>Danish Paine</v>
      </c>
      <c r="H1384" t="str">
        <f ca="1">VLOOKUP(VLOOKUP(F1384,Traders!$C$4:$E$103,3),Desks!$C$4:$D1393,2)</f>
        <v>Desk 1</v>
      </c>
      <c r="I1384" t="str">
        <f t="shared" ca="1" si="194"/>
        <v>CL931</v>
      </c>
      <c r="J1384" t="str">
        <f t="shared" ca="1" si="195"/>
        <v>Client 931</v>
      </c>
      <c r="K1384" t="str">
        <f t="shared" ca="1" si="196"/>
        <v>MK9</v>
      </c>
      <c r="L1384" t="str">
        <f ca="1">VLOOKUP(K1384,Markets!$C$4:$D1393,2)</f>
        <v>New Zealand</v>
      </c>
      <c r="M1384" t="str">
        <f t="shared" ca="1" si="197"/>
        <v>RL1</v>
      </c>
      <c r="N1384" t="str">
        <f ca="1">VLOOKUP(M1384,Role!$C$4:$D$5,2)</f>
        <v>Backup</v>
      </c>
    </row>
    <row r="1385" spans="1:14" x14ac:dyDescent="0.2">
      <c r="A1385">
        <f t="shared" ca="1" si="189"/>
        <v>66</v>
      </c>
      <c r="B1385">
        <f t="shared" ca="1" si="190"/>
        <v>788</v>
      </c>
      <c r="C1385">
        <f t="shared" ca="1" si="191"/>
        <v>5</v>
      </c>
      <c r="D1385">
        <f t="shared" ca="1" si="192"/>
        <v>0</v>
      </c>
      <c r="F1385" t="str">
        <f t="shared" ca="1" si="193"/>
        <v>TR66</v>
      </c>
      <c r="G1385" t="str">
        <f ca="1">VLOOKUP(F1385,Traders!$C$4:$E$103,2)</f>
        <v>Loki Mohamed</v>
      </c>
      <c r="H1385" t="str">
        <f ca="1">VLOOKUP(VLOOKUP(F1385,Traders!$C$4:$E$103,3),Desks!$C$4:$D1394,2)</f>
        <v>Desk 6</v>
      </c>
      <c r="I1385" t="str">
        <f t="shared" ca="1" si="194"/>
        <v>CL788</v>
      </c>
      <c r="J1385" t="str">
        <f t="shared" ca="1" si="195"/>
        <v>Client 788</v>
      </c>
      <c r="K1385" t="str">
        <f t="shared" ca="1" si="196"/>
        <v>MK5</v>
      </c>
      <c r="L1385" t="str">
        <f ca="1">VLOOKUP(K1385,Markets!$C$4:$D1394,2)</f>
        <v>Malaysia</v>
      </c>
      <c r="M1385" t="str">
        <f t="shared" ca="1" si="197"/>
        <v>RL0</v>
      </c>
      <c r="N1385" t="str">
        <f ca="1">VLOOKUP(M1385,Role!$C$4:$D$5,2)</f>
        <v>Primary</v>
      </c>
    </row>
    <row r="1386" spans="1:14" x14ac:dyDescent="0.2">
      <c r="A1386">
        <f t="shared" ca="1" si="189"/>
        <v>7</v>
      </c>
      <c r="B1386">
        <f t="shared" ca="1" si="190"/>
        <v>392</v>
      </c>
      <c r="C1386">
        <f t="shared" ca="1" si="191"/>
        <v>7</v>
      </c>
      <c r="D1386">
        <f t="shared" ca="1" si="192"/>
        <v>1</v>
      </c>
      <c r="F1386" t="str">
        <f t="shared" ca="1" si="193"/>
        <v>TR7</v>
      </c>
      <c r="G1386" t="str">
        <f ca="1">VLOOKUP(F1386,Traders!$C$4:$E$103,2)</f>
        <v>Amiyah Gilmour</v>
      </c>
      <c r="H1386" t="str">
        <f ca="1">VLOOKUP(VLOOKUP(F1386,Traders!$C$4:$E$103,3),Desks!$C$4:$D1395,2)</f>
        <v>Desk 9</v>
      </c>
      <c r="I1386" t="str">
        <f t="shared" ca="1" si="194"/>
        <v>CL392</v>
      </c>
      <c r="J1386" t="str">
        <f t="shared" ca="1" si="195"/>
        <v>Client 392</v>
      </c>
      <c r="K1386" t="str">
        <f t="shared" ca="1" si="196"/>
        <v>MK7</v>
      </c>
      <c r="L1386" t="str">
        <f ca="1">VLOOKUP(K1386,Markets!$C$4:$D1395,2)</f>
        <v>Taiwan</v>
      </c>
      <c r="M1386" t="str">
        <f t="shared" ca="1" si="197"/>
        <v>RL1</v>
      </c>
      <c r="N1386" t="str">
        <f ca="1">VLOOKUP(M1386,Role!$C$4:$D$5,2)</f>
        <v>Backup</v>
      </c>
    </row>
    <row r="1387" spans="1:14" x14ac:dyDescent="0.2">
      <c r="A1387">
        <f t="shared" ca="1" si="189"/>
        <v>77</v>
      </c>
      <c r="B1387">
        <f t="shared" ca="1" si="190"/>
        <v>215</v>
      </c>
      <c r="C1387">
        <f t="shared" ca="1" si="191"/>
        <v>6</v>
      </c>
      <c r="D1387">
        <f t="shared" ca="1" si="192"/>
        <v>1</v>
      </c>
      <c r="F1387" t="str">
        <f t="shared" ca="1" si="193"/>
        <v>TR77</v>
      </c>
      <c r="G1387" t="str">
        <f ca="1">VLOOKUP(F1387,Traders!$C$4:$E$103,2)</f>
        <v>Maddox Morin</v>
      </c>
      <c r="H1387" t="str">
        <f ca="1">VLOOKUP(VLOOKUP(F1387,Traders!$C$4:$E$103,3),Desks!$C$4:$D1396,2)</f>
        <v>Desk 7</v>
      </c>
      <c r="I1387" t="str">
        <f t="shared" ca="1" si="194"/>
        <v>CL215</v>
      </c>
      <c r="J1387" t="str">
        <f t="shared" ca="1" si="195"/>
        <v>Client 215</v>
      </c>
      <c r="K1387" t="str">
        <f t="shared" ca="1" si="196"/>
        <v>MK6</v>
      </c>
      <c r="L1387" t="str">
        <f ca="1">VLOOKUP(K1387,Markets!$C$4:$D1396,2)</f>
        <v>Australia</v>
      </c>
      <c r="M1387" t="str">
        <f t="shared" ca="1" si="197"/>
        <v>RL1</v>
      </c>
      <c r="N1387" t="str">
        <f ca="1">VLOOKUP(M1387,Role!$C$4:$D$5,2)</f>
        <v>Backup</v>
      </c>
    </row>
    <row r="1388" spans="1:14" x14ac:dyDescent="0.2">
      <c r="A1388">
        <f t="shared" ca="1" si="189"/>
        <v>27</v>
      </c>
      <c r="B1388">
        <f t="shared" ca="1" si="190"/>
        <v>288</v>
      </c>
      <c r="C1388">
        <f t="shared" ca="1" si="191"/>
        <v>9</v>
      </c>
      <c r="D1388">
        <f t="shared" ca="1" si="192"/>
        <v>0</v>
      </c>
      <c r="F1388" t="str">
        <f t="shared" ca="1" si="193"/>
        <v>TR27</v>
      </c>
      <c r="G1388" t="str">
        <f ca="1">VLOOKUP(F1388,Traders!$C$4:$E$103,2)</f>
        <v>Isis Ramos</v>
      </c>
      <c r="H1388" t="str">
        <f ca="1">VLOOKUP(VLOOKUP(F1388,Traders!$C$4:$E$103,3),Desks!$C$4:$D1397,2)</f>
        <v>Desk 7</v>
      </c>
      <c r="I1388" t="str">
        <f t="shared" ca="1" si="194"/>
        <v>CL288</v>
      </c>
      <c r="J1388" t="str">
        <f t="shared" ca="1" si="195"/>
        <v>Client 288</v>
      </c>
      <c r="K1388" t="str">
        <f t="shared" ca="1" si="196"/>
        <v>MK9</v>
      </c>
      <c r="L1388" t="str">
        <f ca="1">VLOOKUP(K1388,Markets!$C$4:$D1397,2)</f>
        <v>New Zealand</v>
      </c>
      <c r="M1388" t="str">
        <f t="shared" ca="1" si="197"/>
        <v>RL0</v>
      </c>
      <c r="N1388" t="str">
        <f ca="1">VLOOKUP(M1388,Role!$C$4:$D$5,2)</f>
        <v>Primary</v>
      </c>
    </row>
    <row r="1389" spans="1:14" x14ac:dyDescent="0.2">
      <c r="A1389">
        <f t="shared" ca="1" si="189"/>
        <v>48</v>
      </c>
      <c r="B1389">
        <f t="shared" ca="1" si="190"/>
        <v>375</v>
      </c>
      <c r="C1389">
        <f t="shared" ca="1" si="191"/>
        <v>9</v>
      </c>
      <c r="D1389">
        <f t="shared" ca="1" si="192"/>
        <v>1</v>
      </c>
      <c r="F1389" t="str">
        <f t="shared" ca="1" si="193"/>
        <v>TR48</v>
      </c>
      <c r="G1389" t="str">
        <f ca="1">VLOOKUP(F1389,Traders!$C$4:$E$103,2)</f>
        <v>Caris Parkinson</v>
      </c>
      <c r="H1389" t="str">
        <f ca="1">VLOOKUP(VLOOKUP(F1389,Traders!$C$4:$E$103,3),Desks!$C$4:$D1398,2)</f>
        <v>Desk 8</v>
      </c>
      <c r="I1389" t="str">
        <f t="shared" ca="1" si="194"/>
        <v>CL375</v>
      </c>
      <c r="J1389" t="str">
        <f t="shared" ca="1" si="195"/>
        <v>Client 375</v>
      </c>
      <c r="K1389" t="str">
        <f t="shared" ca="1" si="196"/>
        <v>MK9</v>
      </c>
      <c r="L1389" t="str">
        <f ca="1">VLOOKUP(K1389,Markets!$C$4:$D1398,2)</f>
        <v>New Zealand</v>
      </c>
      <c r="M1389" t="str">
        <f t="shared" ca="1" si="197"/>
        <v>RL1</v>
      </c>
      <c r="N1389" t="str">
        <f ca="1">VLOOKUP(M1389,Role!$C$4:$D$5,2)</f>
        <v>Backup</v>
      </c>
    </row>
    <row r="1390" spans="1:14" x14ac:dyDescent="0.2">
      <c r="A1390">
        <f t="shared" ca="1" si="189"/>
        <v>16</v>
      </c>
      <c r="B1390">
        <f t="shared" ca="1" si="190"/>
        <v>839</v>
      </c>
      <c r="C1390">
        <f t="shared" ca="1" si="191"/>
        <v>4</v>
      </c>
      <c r="D1390">
        <f t="shared" ca="1" si="192"/>
        <v>0</v>
      </c>
      <c r="F1390" t="str">
        <f t="shared" ca="1" si="193"/>
        <v>TR16</v>
      </c>
      <c r="G1390" t="str">
        <f ca="1">VLOOKUP(F1390,Traders!$C$4:$E$103,2)</f>
        <v>Aditi Dupont</v>
      </c>
      <c r="H1390" t="str">
        <f ca="1">VLOOKUP(VLOOKUP(F1390,Traders!$C$4:$E$103,3),Desks!$C$4:$D1399,2)</f>
        <v>Desk 6</v>
      </c>
      <c r="I1390" t="str">
        <f t="shared" ca="1" si="194"/>
        <v>CL839</v>
      </c>
      <c r="J1390" t="str">
        <f t="shared" ca="1" si="195"/>
        <v>Client 839</v>
      </c>
      <c r="K1390" t="str">
        <f t="shared" ca="1" si="196"/>
        <v>MK4</v>
      </c>
      <c r="L1390" t="str">
        <f ca="1">VLOOKUP(K1390,Markets!$C$4:$D1399,2)</f>
        <v>Korea</v>
      </c>
      <c r="M1390" t="str">
        <f t="shared" ca="1" si="197"/>
        <v>RL0</v>
      </c>
      <c r="N1390" t="str">
        <f ca="1">VLOOKUP(M1390,Role!$C$4:$D$5,2)</f>
        <v>Primary</v>
      </c>
    </row>
    <row r="1391" spans="1:14" x14ac:dyDescent="0.2">
      <c r="A1391">
        <f t="shared" ca="1" si="189"/>
        <v>8</v>
      </c>
      <c r="B1391">
        <f t="shared" ca="1" si="190"/>
        <v>848</v>
      </c>
      <c r="C1391">
        <f t="shared" ca="1" si="191"/>
        <v>5</v>
      </c>
      <c r="D1391">
        <f t="shared" ca="1" si="192"/>
        <v>1</v>
      </c>
      <c r="F1391" t="str">
        <f t="shared" ca="1" si="193"/>
        <v>TR8</v>
      </c>
      <c r="G1391" t="str">
        <f ca="1">VLOOKUP(F1391,Traders!$C$4:$E$103,2)</f>
        <v>Alfie-James Hale</v>
      </c>
      <c r="H1391" t="str">
        <f ca="1">VLOOKUP(VLOOKUP(F1391,Traders!$C$4:$E$103,3),Desks!$C$4:$D1400,2)</f>
        <v>Desk 9</v>
      </c>
      <c r="I1391" t="str">
        <f t="shared" ca="1" si="194"/>
        <v>CL848</v>
      </c>
      <c r="J1391" t="str">
        <f t="shared" ca="1" si="195"/>
        <v>Client 848</v>
      </c>
      <c r="K1391" t="str">
        <f t="shared" ca="1" si="196"/>
        <v>MK5</v>
      </c>
      <c r="L1391" t="str">
        <f ca="1">VLOOKUP(K1391,Markets!$C$4:$D1400,2)</f>
        <v>Malaysia</v>
      </c>
      <c r="M1391" t="str">
        <f t="shared" ca="1" si="197"/>
        <v>RL1</v>
      </c>
      <c r="N1391" t="str">
        <f ca="1">VLOOKUP(M1391,Role!$C$4:$D$5,2)</f>
        <v>Backup</v>
      </c>
    </row>
    <row r="1392" spans="1:14" x14ac:dyDescent="0.2">
      <c r="A1392">
        <f t="shared" ca="1" si="189"/>
        <v>77</v>
      </c>
      <c r="B1392">
        <f t="shared" ca="1" si="190"/>
        <v>168</v>
      </c>
      <c r="C1392">
        <f t="shared" ca="1" si="191"/>
        <v>5</v>
      </c>
      <c r="D1392">
        <f t="shared" ca="1" si="192"/>
        <v>1</v>
      </c>
      <c r="F1392" t="str">
        <f t="shared" ca="1" si="193"/>
        <v>TR77</v>
      </c>
      <c r="G1392" t="str">
        <f ca="1">VLOOKUP(F1392,Traders!$C$4:$E$103,2)</f>
        <v>Maddox Morin</v>
      </c>
      <c r="H1392" t="str">
        <f ca="1">VLOOKUP(VLOOKUP(F1392,Traders!$C$4:$E$103,3),Desks!$C$4:$D1401,2)</f>
        <v>Desk 7</v>
      </c>
      <c r="I1392" t="str">
        <f t="shared" ca="1" si="194"/>
        <v>CL168</v>
      </c>
      <c r="J1392" t="str">
        <f t="shared" ca="1" si="195"/>
        <v>Client 168</v>
      </c>
      <c r="K1392" t="str">
        <f t="shared" ca="1" si="196"/>
        <v>MK5</v>
      </c>
      <c r="L1392" t="str">
        <f ca="1">VLOOKUP(K1392,Markets!$C$4:$D1401,2)</f>
        <v>Malaysia</v>
      </c>
      <c r="M1392" t="str">
        <f t="shared" ca="1" si="197"/>
        <v>RL1</v>
      </c>
      <c r="N1392" t="str">
        <f ca="1">VLOOKUP(M1392,Role!$C$4:$D$5,2)</f>
        <v>Backup</v>
      </c>
    </row>
    <row r="1393" spans="1:14" x14ac:dyDescent="0.2">
      <c r="A1393">
        <f t="shared" ca="1" si="189"/>
        <v>97</v>
      </c>
      <c r="B1393">
        <f t="shared" ca="1" si="190"/>
        <v>824</v>
      </c>
      <c r="C1393">
        <f t="shared" ca="1" si="191"/>
        <v>9</v>
      </c>
      <c r="D1393">
        <f t="shared" ca="1" si="192"/>
        <v>0</v>
      </c>
      <c r="F1393" t="str">
        <f t="shared" ca="1" si="193"/>
        <v>TR97</v>
      </c>
      <c r="G1393" t="str">
        <f ca="1">VLOOKUP(F1393,Traders!$C$4:$E$103,2)</f>
        <v>Samera Fritz</v>
      </c>
      <c r="H1393" t="str">
        <f ca="1">VLOOKUP(VLOOKUP(F1393,Traders!$C$4:$E$103,3),Desks!$C$4:$D1402,2)</f>
        <v>Desk 7</v>
      </c>
      <c r="I1393" t="str">
        <f t="shared" ca="1" si="194"/>
        <v>CL824</v>
      </c>
      <c r="J1393" t="str">
        <f t="shared" ca="1" si="195"/>
        <v>Client 824</v>
      </c>
      <c r="K1393" t="str">
        <f t="shared" ca="1" si="196"/>
        <v>MK9</v>
      </c>
      <c r="L1393" t="str">
        <f ca="1">VLOOKUP(K1393,Markets!$C$4:$D1402,2)</f>
        <v>New Zealand</v>
      </c>
      <c r="M1393" t="str">
        <f t="shared" ca="1" si="197"/>
        <v>RL0</v>
      </c>
      <c r="N1393" t="str">
        <f ca="1">VLOOKUP(M1393,Role!$C$4:$D$5,2)</f>
        <v>Primary</v>
      </c>
    </row>
    <row r="1394" spans="1:14" x14ac:dyDescent="0.2">
      <c r="A1394">
        <f t="shared" ca="1" si="189"/>
        <v>56</v>
      </c>
      <c r="B1394">
        <f t="shared" ca="1" si="190"/>
        <v>662</v>
      </c>
      <c r="C1394">
        <f t="shared" ca="1" si="191"/>
        <v>6</v>
      </c>
      <c r="D1394">
        <f t="shared" ca="1" si="192"/>
        <v>0</v>
      </c>
      <c r="F1394" t="str">
        <f t="shared" ca="1" si="193"/>
        <v>TR56</v>
      </c>
      <c r="G1394" t="str">
        <f ca="1">VLOOKUP(F1394,Traders!$C$4:$E$103,2)</f>
        <v>Ahmet Faulkner</v>
      </c>
      <c r="H1394" t="str">
        <f ca="1">VLOOKUP(VLOOKUP(F1394,Traders!$C$4:$E$103,3),Desks!$C$4:$D1403,2)</f>
        <v>Desk 6</v>
      </c>
      <c r="I1394" t="str">
        <f t="shared" ca="1" si="194"/>
        <v>CL662</v>
      </c>
      <c r="J1394" t="str">
        <f t="shared" ca="1" si="195"/>
        <v>Client 662</v>
      </c>
      <c r="K1394" t="str">
        <f t="shared" ca="1" si="196"/>
        <v>MK6</v>
      </c>
      <c r="L1394" t="str">
        <f ca="1">VLOOKUP(K1394,Markets!$C$4:$D1403,2)</f>
        <v>Australia</v>
      </c>
      <c r="M1394" t="str">
        <f t="shared" ca="1" si="197"/>
        <v>RL0</v>
      </c>
      <c r="N1394" t="str">
        <f ca="1">VLOOKUP(M1394,Role!$C$4:$D$5,2)</f>
        <v>Primary</v>
      </c>
    </row>
    <row r="1395" spans="1:14" x14ac:dyDescent="0.2">
      <c r="A1395">
        <f t="shared" ca="1" si="189"/>
        <v>90</v>
      </c>
      <c r="B1395">
        <f t="shared" ca="1" si="190"/>
        <v>42</v>
      </c>
      <c r="C1395">
        <f t="shared" ca="1" si="191"/>
        <v>1</v>
      </c>
      <c r="D1395">
        <f t="shared" ca="1" si="192"/>
        <v>0</v>
      </c>
      <c r="F1395" t="str">
        <f t="shared" ca="1" si="193"/>
        <v>TR90</v>
      </c>
      <c r="G1395" t="str">
        <f ca="1">VLOOKUP(F1395,Traders!$C$4:$E$103,2)</f>
        <v>Kaleb Sullivan</v>
      </c>
      <c r="H1395" t="str">
        <f ca="1">VLOOKUP(VLOOKUP(F1395,Traders!$C$4:$E$103,3),Desks!$C$4:$D1404,2)</f>
        <v>Desk 0</v>
      </c>
      <c r="I1395" t="str">
        <f t="shared" ca="1" si="194"/>
        <v>CL42</v>
      </c>
      <c r="J1395" t="str">
        <f t="shared" ca="1" si="195"/>
        <v>Client 42</v>
      </c>
      <c r="K1395" t="str">
        <f t="shared" ca="1" si="196"/>
        <v>MK1</v>
      </c>
      <c r="L1395" t="str">
        <f ca="1">VLOOKUP(K1395,Markets!$C$4:$D1404,2)</f>
        <v>Hong Kong</v>
      </c>
      <c r="M1395" t="str">
        <f t="shared" ca="1" si="197"/>
        <v>RL0</v>
      </c>
      <c r="N1395" t="str">
        <f ca="1">VLOOKUP(M1395,Role!$C$4:$D$5,2)</f>
        <v>Primary</v>
      </c>
    </row>
    <row r="1396" spans="1:14" x14ac:dyDescent="0.2">
      <c r="A1396">
        <f t="shared" ca="1" si="189"/>
        <v>31</v>
      </c>
      <c r="B1396">
        <f t="shared" ca="1" si="190"/>
        <v>693</v>
      </c>
      <c r="C1396">
        <f t="shared" ca="1" si="191"/>
        <v>0</v>
      </c>
      <c r="D1396">
        <f t="shared" ca="1" si="192"/>
        <v>1</v>
      </c>
      <c r="F1396" t="str">
        <f t="shared" ca="1" si="193"/>
        <v>TR31</v>
      </c>
      <c r="G1396" t="str">
        <f ca="1">VLOOKUP(F1396,Traders!$C$4:$E$103,2)</f>
        <v>Sahil Acevedo</v>
      </c>
      <c r="H1396" t="str">
        <f ca="1">VLOOKUP(VLOOKUP(F1396,Traders!$C$4:$E$103,3),Desks!$C$4:$D1405,2)</f>
        <v>Desk 1</v>
      </c>
      <c r="I1396" t="str">
        <f t="shared" ca="1" si="194"/>
        <v>CL693</v>
      </c>
      <c r="J1396" t="str">
        <f t="shared" ca="1" si="195"/>
        <v>Client 693</v>
      </c>
      <c r="K1396" t="str">
        <f t="shared" ca="1" si="196"/>
        <v>MK0</v>
      </c>
      <c r="L1396" t="str">
        <f ca="1">VLOOKUP(K1396,Markets!$C$4:$D1405,2)</f>
        <v>Japan</v>
      </c>
      <c r="M1396" t="str">
        <f t="shared" ca="1" si="197"/>
        <v>RL1</v>
      </c>
      <c r="N1396" t="str">
        <f ca="1">VLOOKUP(M1396,Role!$C$4:$D$5,2)</f>
        <v>Backup</v>
      </c>
    </row>
    <row r="1397" spans="1:14" x14ac:dyDescent="0.2">
      <c r="A1397">
        <f t="shared" ca="1" si="189"/>
        <v>67</v>
      </c>
      <c r="B1397">
        <f t="shared" ca="1" si="190"/>
        <v>611</v>
      </c>
      <c r="C1397">
        <f t="shared" ca="1" si="191"/>
        <v>0</v>
      </c>
      <c r="D1397">
        <f t="shared" ca="1" si="192"/>
        <v>1</v>
      </c>
      <c r="F1397" t="str">
        <f t="shared" ca="1" si="193"/>
        <v>TR67</v>
      </c>
      <c r="G1397" t="str">
        <f ca="1">VLOOKUP(F1397,Traders!$C$4:$E$103,2)</f>
        <v>Shiloh Black</v>
      </c>
      <c r="H1397" t="str">
        <f ca="1">VLOOKUP(VLOOKUP(F1397,Traders!$C$4:$E$103,3),Desks!$C$4:$D1406,2)</f>
        <v>Desk 7</v>
      </c>
      <c r="I1397" t="str">
        <f t="shared" ca="1" si="194"/>
        <v>CL611</v>
      </c>
      <c r="J1397" t="str">
        <f t="shared" ca="1" si="195"/>
        <v>Client 611</v>
      </c>
      <c r="K1397" t="str">
        <f t="shared" ca="1" si="196"/>
        <v>MK0</v>
      </c>
      <c r="L1397" t="str">
        <f ca="1">VLOOKUP(K1397,Markets!$C$4:$D1406,2)</f>
        <v>Japan</v>
      </c>
      <c r="M1397" t="str">
        <f t="shared" ca="1" si="197"/>
        <v>RL1</v>
      </c>
      <c r="N1397" t="str">
        <f ca="1">VLOOKUP(M1397,Role!$C$4:$D$5,2)</f>
        <v>Backup</v>
      </c>
    </row>
    <row r="1398" spans="1:14" x14ac:dyDescent="0.2">
      <c r="A1398">
        <f t="shared" ca="1" si="189"/>
        <v>70</v>
      </c>
      <c r="B1398">
        <f t="shared" ca="1" si="190"/>
        <v>249</v>
      </c>
      <c r="C1398">
        <f t="shared" ca="1" si="191"/>
        <v>0</v>
      </c>
      <c r="D1398">
        <f t="shared" ca="1" si="192"/>
        <v>0</v>
      </c>
      <c r="F1398" t="str">
        <f t="shared" ca="1" si="193"/>
        <v>TR70</v>
      </c>
      <c r="G1398" t="str">
        <f ca="1">VLOOKUP(F1398,Traders!$C$4:$E$103,2)</f>
        <v>Viktor Snider</v>
      </c>
      <c r="H1398" t="str">
        <f ca="1">VLOOKUP(VLOOKUP(F1398,Traders!$C$4:$E$103,3),Desks!$C$4:$D1407,2)</f>
        <v>Desk 0</v>
      </c>
      <c r="I1398" t="str">
        <f t="shared" ca="1" si="194"/>
        <v>CL249</v>
      </c>
      <c r="J1398" t="str">
        <f t="shared" ca="1" si="195"/>
        <v>Client 249</v>
      </c>
      <c r="K1398" t="str">
        <f t="shared" ca="1" si="196"/>
        <v>MK0</v>
      </c>
      <c r="L1398" t="str">
        <f ca="1">VLOOKUP(K1398,Markets!$C$4:$D1407,2)</f>
        <v>Japan</v>
      </c>
      <c r="M1398" t="str">
        <f t="shared" ca="1" si="197"/>
        <v>RL0</v>
      </c>
      <c r="N1398" t="str">
        <f ca="1">VLOOKUP(M1398,Role!$C$4:$D$5,2)</f>
        <v>Primary</v>
      </c>
    </row>
    <row r="1399" spans="1:14" x14ac:dyDescent="0.2">
      <c r="A1399">
        <f t="shared" ca="1" si="189"/>
        <v>56</v>
      </c>
      <c r="B1399">
        <f t="shared" ca="1" si="190"/>
        <v>417</v>
      </c>
      <c r="C1399">
        <f t="shared" ca="1" si="191"/>
        <v>6</v>
      </c>
      <c r="D1399">
        <f t="shared" ca="1" si="192"/>
        <v>0</v>
      </c>
      <c r="F1399" t="str">
        <f t="shared" ca="1" si="193"/>
        <v>TR56</v>
      </c>
      <c r="G1399" t="str">
        <f ca="1">VLOOKUP(F1399,Traders!$C$4:$E$103,2)</f>
        <v>Ahmet Faulkner</v>
      </c>
      <c r="H1399" t="str">
        <f ca="1">VLOOKUP(VLOOKUP(F1399,Traders!$C$4:$E$103,3),Desks!$C$4:$D1408,2)</f>
        <v>Desk 6</v>
      </c>
      <c r="I1399" t="str">
        <f t="shared" ca="1" si="194"/>
        <v>CL417</v>
      </c>
      <c r="J1399" t="str">
        <f t="shared" ca="1" si="195"/>
        <v>Client 417</v>
      </c>
      <c r="K1399" t="str">
        <f t="shared" ca="1" si="196"/>
        <v>MK6</v>
      </c>
      <c r="L1399" t="str">
        <f ca="1">VLOOKUP(K1399,Markets!$C$4:$D1408,2)</f>
        <v>Australia</v>
      </c>
      <c r="M1399" t="str">
        <f t="shared" ca="1" si="197"/>
        <v>RL0</v>
      </c>
      <c r="N1399" t="str">
        <f ca="1">VLOOKUP(M1399,Role!$C$4:$D$5,2)</f>
        <v>Primary</v>
      </c>
    </row>
    <row r="1400" spans="1:14" x14ac:dyDescent="0.2">
      <c r="A1400">
        <f t="shared" ca="1" si="189"/>
        <v>60</v>
      </c>
      <c r="B1400">
        <f t="shared" ca="1" si="190"/>
        <v>585</v>
      </c>
      <c r="C1400">
        <f t="shared" ca="1" si="191"/>
        <v>5</v>
      </c>
      <c r="D1400">
        <f t="shared" ca="1" si="192"/>
        <v>1</v>
      </c>
      <c r="F1400" t="str">
        <f t="shared" ca="1" si="193"/>
        <v>TR60</v>
      </c>
      <c r="G1400" t="str">
        <f ca="1">VLOOKUP(F1400,Traders!$C$4:$E$103,2)</f>
        <v>Brandan Hartman</v>
      </c>
      <c r="H1400" t="str">
        <f ca="1">VLOOKUP(VLOOKUP(F1400,Traders!$C$4:$E$103,3),Desks!$C$4:$D1409,2)</f>
        <v>Desk 0</v>
      </c>
      <c r="I1400" t="str">
        <f t="shared" ca="1" si="194"/>
        <v>CL585</v>
      </c>
      <c r="J1400" t="str">
        <f t="shared" ca="1" si="195"/>
        <v>Client 585</v>
      </c>
      <c r="K1400" t="str">
        <f t="shared" ca="1" si="196"/>
        <v>MK5</v>
      </c>
      <c r="L1400" t="str">
        <f ca="1">VLOOKUP(K1400,Markets!$C$4:$D1409,2)</f>
        <v>Malaysia</v>
      </c>
      <c r="M1400" t="str">
        <f t="shared" ca="1" si="197"/>
        <v>RL1</v>
      </c>
      <c r="N1400" t="str">
        <f ca="1">VLOOKUP(M1400,Role!$C$4:$D$5,2)</f>
        <v>Backup</v>
      </c>
    </row>
    <row r="1401" spans="1:14" x14ac:dyDescent="0.2">
      <c r="A1401">
        <f t="shared" ca="1" si="189"/>
        <v>91</v>
      </c>
      <c r="B1401">
        <f t="shared" ca="1" si="190"/>
        <v>992</v>
      </c>
      <c r="C1401">
        <f t="shared" ca="1" si="191"/>
        <v>9</v>
      </c>
      <c r="D1401">
        <f t="shared" ca="1" si="192"/>
        <v>0</v>
      </c>
      <c r="F1401" t="str">
        <f t="shared" ca="1" si="193"/>
        <v>TR91</v>
      </c>
      <c r="G1401" t="str">
        <f ca="1">VLOOKUP(F1401,Traders!$C$4:$E$103,2)</f>
        <v>Mateusz Maxwell</v>
      </c>
      <c r="H1401" t="str">
        <f ca="1">VLOOKUP(VLOOKUP(F1401,Traders!$C$4:$E$103,3),Desks!$C$4:$D1410,2)</f>
        <v>Desk 1</v>
      </c>
      <c r="I1401" t="str">
        <f t="shared" ca="1" si="194"/>
        <v>CL992</v>
      </c>
      <c r="J1401" t="str">
        <f t="shared" ca="1" si="195"/>
        <v>Client 992</v>
      </c>
      <c r="K1401" t="str">
        <f t="shared" ca="1" si="196"/>
        <v>MK9</v>
      </c>
      <c r="L1401" t="str">
        <f ca="1">VLOOKUP(K1401,Markets!$C$4:$D1410,2)</f>
        <v>New Zealand</v>
      </c>
      <c r="M1401" t="str">
        <f t="shared" ca="1" si="197"/>
        <v>RL0</v>
      </c>
      <c r="N1401" t="str">
        <f ca="1">VLOOKUP(M1401,Role!$C$4:$D$5,2)</f>
        <v>Primary</v>
      </c>
    </row>
    <row r="1402" spans="1:14" x14ac:dyDescent="0.2">
      <c r="A1402">
        <f t="shared" ca="1" si="189"/>
        <v>21</v>
      </c>
      <c r="B1402">
        <f t="shared" ca="1" si="190"/>
        <v>757</v>
      </c>
      <c r="C1402">
        <f t="shared" ca="1" si="191"/>
        <v>4</v>
      </c>
      <c r="D1402">
        <f t="shared" ca="1" si="192"/>
        <v>0</v>
      </c>
      <c r="F1402" t="str">
        <f t="shared" ca="1" si="193"/>
        <v>TR21</v>
      </c>
      <c r="G1402" t="str">
        <f ca="1">VLOOKUP(F1402,Traders!$C$4:$E$103,2)</f>
        <v>Yvette Mckeown</v>
      </c>
      <c r="H1402" t="str">
        <f ca="1">VLOOKUP(VLOOKUP(F1402,Traders!$C$4:$E$103,3),Desks!$C$4:$D1411,2)</f>
        <v>Desk 1</v>
      </c>
      <c r="I1402" t="str">
        <f t="shared" ca="1" si="194"/>
        <v>CL757</v>
      </c>
      <c r="J1402" t="str">
        <f t="shared" ca="1" si="195"/>
        <v>Client 757</v>
      </c>
      <c r="K1402" t="str">
        <f t="shared" ca="1" si="196"/>
        <v>MK4</v>
      </c>
      <c r="L1402" t="str">
        <f ca="1">VLOOKUP(K1402,Markets!$C$4:$D1411,2)</f>
        <v>Korea</v>
      </c>
      <c r="M1402" t="str">
        <f t="shared" ca="1" si="197"/>
        <v>RL0</v>
      </c>
      <c r="N1402" t="str">
        <f ca="1">VLOOKUP(M1402,Role!$C$4:$D$5,2)</f>
        <v>Primary</v>
      </c>
    </row>
    <row r="1403" spans="1:14" x14ac:dyDescent="0.2">
      <c r="A1403">
        <f t="shared" ca="1" si="189"/>
        <v>75</v>
      </c>
      <c r="B1403">
        <f t="shared" ca="1" si="190"/>
        <v>815</v>
      </c>
      <c r="C1403">
        <f t="shared" ca="1" si="191"/>
        <v>4</v>
      </c>
      <c r="D1403">
        <f t="shared" ca="1" si="192"/>
        <v>1</v>
      </c>
      <c r="F1403" t="str">
        <f t="shared" ca="1" si="193"/>
        <v>TR75</v>
      </c>
      <c r="G1403" t="str">
        <f ca="1">VLOOKUP(F1403,Traders!$C$4:$E$103,2)</f>
        <v>Georgiana Park</v>
      </c>
      <c r="H1403" t="str">
        <f ca="1">VLOOKUP(VLOOKUP(F1403,Traders!$C$4:$E$103,3),Desks!$C$4:$D1412,2)</f>
        <v>Desk 5</v>
      </c>
      <c r="I1403" t="str">
        <f t="shared" ca="1" si="194"/>
        <v>CL815</v>
      </c>
      <c r="J1403" t="str">
        <f t="shared" ca="1" si="195"/>
        <v>Client 815</v>
      </c>
      <c r="K1403" t="str">
        <f t="shared" ca="1" si="196"/>
        <v>MK4</v>
      </c>
      <c r="L1403" t="str">
        <f ca="1">VLOOKUP(K1403,Markets!$C$4:$D1412,2)</f>
        <v>Korea</v>
      </c>
      <c r="M1403" t="str">
        <f t="shared" ca="1" si="197"/>
        <v>RL1</v>
      </c>
      <c r="N1403" t="str">
        <f ca="1">VLOOKUP(M1403,Role!$C$4:$D$5,2)</f>
        <v>Backup</v>
      </c>
    </row>
    <row r="1404" spans="1:14" x14ac:dyDescent="0.2">
      <c r="A1404">
        <f t="shared" ca="1" si="189"/>
        <v>71</v>
      </c>
      <c r="B1404">
        <f t="shared" ca="1" si="190"/>
        <v>12</v>
      </c>
      <c r="C1404">
        <f t="shared" ca="1" si="191"/>
        <v>9</v>
      </c>
      <c r="D1404">
        <f t="shared" ca="1" si="192"/>
        <v>0</v>
      </c>
      <c r="F1404" t="str">
        <f t="shared" ca="1" si="193"/>
        <v>TR71</v>
      </c>
      <c r="G1404" t="str">
        <f ca="1">VLOOKUP(F1404,Traders!$C$4:$E$103,2)</f>
        <v>Yaqub Frederick</v>
      </c>
      <c r="H1404" t="str">
        <f ca="1">VLOOKUP(VLOOKUP(F1404,Traders!$C$4:$E$103,3),Desks!$C$4:$D1413,2)</f>
        <v>Desk 1</v>
      </c>
      <c r="I1404" t="str">
        <f t="shared" ca="1" si="194"/>
        <v>CL12</v>
      </c>
      <c r="J1404" t="str">
        <f t="shared" ca="1" si="195"/>
        <v>Client 12</v>
      </c>
      <c r="K1404" t="str">
        <f t="shared" ca="1" si="196"/>
        <v>MK9</v>
      </c>
      <c r="L1404" t="str">
        <f ca="1">VLOOKUP(K1404,Markets!$C$4:$D1413,2)</f>
        <v>New Zealand</v>
      </c>
      <c r="M1404" t="str">
        <f t="shared" ca="1" si="197"/>
        <v>RL0</v>
      </c>
      <c r="N1404" t="str">
        <f ca="1">VLOOKUP(M1404,Role!$C$4:$D$5,2)</f>
        <v>Primary</v>
      </c>
    </row>
    <row r="1405" spans="1:14" x14ac:dyDescent="0.2">
      <c r="A1405">
        <f t="shared" ca="1" si="189"/>
        <v>53</v>
      </c>
      <c r="B1405">
        <f t="shared" ca="1" si="190"/>
        <v>90</v>
      </c>
      <c r="C1405">
        <f t="shared" ca="1" si="191"/>
        <v>3</v>
      </c>
      <c r="D1405">
        <f t="shared" ca="1" si="192"/>
        <v>1</v>
      </c>
      <c r="F1405" t="str">
        <f t="shared" ca="1" si="193"/>
        <v>TR53</v>
      </c>
      <c r="G1405" t="str">
        <f ca="1">VLOOKUP(F1405,Traders!$C$4:$E$103,2)</f>
        <v>Manal Stanton</v>
      </c>
      <c r="H1405" t="str">
        <f ca="1">VLOOKUP(VLOOKUP(F1405,Traders!$C$4:$E$103,3),Desks!$C$4:$D1414,2)</f>
        <v>Desk 3</v>
      </c>
      <c r="I1405" t="str">
        <f t="shared" ca="1" si="194"/>
        <v>CL90</v>
      </c>
      <c r="J1405" t="str">
        <f t="shared" ca="1" si="195"/>
        <v>Client 90</v>
      </c>
      <c r="K1405" t="str">
        <f t="shared" ca="1" si="196"/>
        <v>MK3</v>
      </c>
      <c r="L1405" t="str">
        <f ca="1">VLOOKUP(K1405,Markets!$C$4:$D1414,2)</f>
        <v>Singapore</v>
      </c>
      <c r="M1405" t="str">
        <f t="shared" ca="1" si="197"/>
        <v>RL1</v>
      </c>
      <c r="N1405" t="str">
        <f ca="1">VLOOKUP(M1405,Role!$C$4:$D$5,2)</f>
        <v>Backup</v>
      </c>
    </row>
    <row r="1406" spans="1:14" x14ac:dyDescent="0.2">
      <c r="A1406">
        <f t="shared" ca="1" si="189"/>
        <v>94</v>
      </c>
      <c r="B1406">
        <f t="shared" ca="1" si="190"/>
        <v>316</v>
      </c>
      <c r="C1406">
        <f t="shared" ca="1" si="191"/>
        <v>9</v>
      </c>
      <c r="D1406">
        <f t="shared" ca="1" si="192"/>
        <v>1</v>
      </c>
      <c r="F1406" t="str">
        <f t="shared" ca="1" si="193"/>
        <v>TR94</v>
      </c>
      <c r="G1406" t="str">
        <f ca="1">VLOOKUP(F1406,Traders!$C$4:$E$103,2)</f>
        <v>Nabil Holcomb</v>
      </c>
      <c r="H1406" t="str">
        <f ca="1">VLOOKUP(VLOOKUP(F1406,Traders!$C$4:$E$103,3),Desks!$C$4:$D1415,2)</f>
        <v>Desk 4</v>
      </c>
      <c r="I1406" t="str">
        <f t="shared" ca="1" si="194"/>
        <v>CL316</v>
      </c>
      <c r="J1406" t="str">
        <f t="shared" ca="1" si="195"/>
        <v>Client 316</v>
      </c>
      <c r="K1406" t="str">
        <f t="shared" ca="1" si="196"/>
        <v>MK9</v>
      </c>
      <c r="L1406" t="str">
        <f ca="1">VLOOKUP(K1406,Markets!$C$4:$D1415,2)</f>
        <v>New Zealand</v>
      </c>
      <c r="M1406" t="str">
        <f t="shared" ca="1" si="197"/>
        <v>RL1</v>
      </c>
      <c r="N1406" t="str">
        <f ca="1">VLOOKUP(M1406,Role!$C$4:$D$5,2)</f>
        <v>Backup</v>
      </c>
    </row>
    <row r="1407" spans="1:14" x14ac:dyDescent="0.2">
      <c r="A1407">
        <f t="shared" ca="1" si="189"/>
        <v>19</v>
      </c>
      <c r="B1407">
        <f t="shared" ca="1" si="190"/>
        <v>579</v>
      </c>
      <c r="C1407">
        <f t="shared" ca="1" si="191"/>
        <v>9</v>
      </c>
      <c r="D1407">
        <f t="shared" ca="1" si="192"/>
        <v>1</v>
      </c>
      <c r="F1407" t="str">
        <f t="shared" ca="1" si="193"/>
        <v>TR19</v>
      </c>
      <c r="G1407" t="str">
        <f ca="1">VLOOKUP(F1407,Traders!$C$4:$E$103,2)</f>
        <v>Kain Bassett</v>
      </c>
      <c r="H1407" t="str">
        <f ca="1">VLOOKUP(VLOOKUP(F1407,Traders!$C$4:$E$103,3),Desks!$C$4:$D1416,2)</f>
        <v>Desk 9</v>
      </c>
      <c r="I1407" t="str">
        <f t="shared" ca="1" si="194"/>
        <v>CL579</v>
      </c>
      <c r="J1407" t="str">
        <f t="shared" ca="1" si="195"/>
        <v>Client 579</v>
      </c>
      <c r="K1407" t="str">
        <f t="shared" ca="1" si="196"/>
        <v>MK9</v>
      </c>
      <c r="L1407" t="str">
        <f ca="1">VLOOKUP(K1407,Markets!$C$4:$D1416,2)</f>
        <v>New Zealand</v>
      </c>
      <c r="M1407" t="str">
        <f t="shared" ca="1" si="197"/>
        <v>RL1</v>
      </c>
      <c r="N1407" t="str">
        <f ca="1">VLOOKUP(M1407,Role!$C$4:$D$5,2)</f>
        <v>Backup</v>
      </c>
    </row>
    <row r="1408" spans="1:14" x14ac:dyDescent="0.2">
      <c r="A1408">
        <f t="shared" ca="1" si="189"/>
        <v>6</v>
      </c>
      <c r="B1408">
        <f t="shared" ca="1" si="190"/>
        <v>467</v>
      </c>
      <c r="C1408">
        <f t="shared" ca="1" si="191"/>
        <v>6</v>
      </c>
      <c r="D1408">
        <f t="shared" ca="1" si="192"/>
        <v>1</v>
      </c>
      <c r="F1408" t="str">
        <f t="shared" ca="1" si="193"/>
        <v>TR6</v>
      </c>
      <c r="G1408" t="str">
        <f ca="1">VLOOKUP(F1408,Traders!$C$4:$E$103,2)</f>
        <v>Laiba Norman</v>
      </c>
      <c r="H1408" t="str">
        <f ca="1">VLOOKUP(VLOOKUP(F1408,Traders!$C$4:$E$103,3),Desks!$C$4:$D1417,2)</f>
        <v>Desk 9</v>
      </c>
      <c r="I1408" t="str">
        <f t="shared" ca="1" si="194"/>
        <v>CL467</v>
      </c>
      <c r="J1408" t="str">
        <f t="shared" ca="1" si="195"/>
        <v>Client 467</v>
      </c>
      <c r="K1408" t="str">
        <f t="shared" ca="1" si="196"/>
        <v>MK6</v>
      </c>
      <c r="L1408" t="str">
        <f ca="1">VLOOKUP(K1408,Markets!$C$4:$D1417,2)</f>
        <v>Australia</v>
      </c>
      <c r="M1408" t="str">
        <f t="shared" ca="1" si="197"/>
        <v>RL1</v>
      </c>
      <c r="N1408" t="str">
        <f ca="1">VLOOKUP(M1408,Role!$C$4:$D$5,2)</f>
        <v>Backup</v>
      </c>
    </row>
    <row r="1409" spans="1:14" x14ac:dyDescent="0.2">
      <c r="A1409">
        <f t="shared" ca="1" si="189"/>
        <v>27</v>
      </c>
      <c r="B1409">
        <f t="shared" ca="1" si="190"/>
        <v>691</v>
      </c>
      <c r="C1409">
        <f t="shared" ca="1" si="191"/>
        <v>2</v>
      </c>
      <c r="D1409">
        <f t="shared" ca="1" si="192"/>
        <v>1</v>
      </c>
      <c r="F1409" t="str">
        <f t="shared" ca="1" si="193"/>
        <v>TR27</v>
      </c>
      <c r="G1409" t="str">
        <f ca="1">VLOOKUP(F1409,Traders!$C$4:$E$103,2)</f>
        <v>Isis Ramos</v>
      </c>
      <c r="H1409" t="str">
        <f ca="1">VLOOKUP(VLOOKUP(F1409,Traders!$C$4:$E$103,3),Desks!$C$4:$D1418,2)</f>
        <v>Desk 7</v>
      </c>
      <c r="I1409" t="str">
        <f t="shared" ca="1" si="194"/>
        <v>CL691</v>
      </c>
      <c r="J1409" t="str">
        <f t="shared" ca="1" si="195"/>
        <v>Client 691</v>
      </c>
      <c r="K1409" t="str">
        <f t="shared" ca="1" si="196"/>
        <v>MK2</v>
      </c>
      <c r="L1409" t="str">
        <f ca="1">VLOOKUP(K1409,Markets!$C$4:$D1418,2)</f>
        <v>China</v>
      </c>
      <c r="M1409" t="str">
        <f t="shared" ca="1" si="197"/>
        <v>RL1</v>
      </c>
      <c r="N1409" t="str">
        <f ca="1">VLOOKUP(M1409,Role!$C$4:$D$5,2)</f>
        <v>Backup</v>
      </c>
    </row>
    <row r="1410" spans="1:14" x14ac:dyDescent="0.2">
      <c r="A1410">
        <f t="shared" ca="1" si="189"/>
        <v>14</v>
      </c>
      <c r="B1410">
        <f t="shared" ca="1" si="190"/>
        <v>333</v>
      </c>
      <c r="C1410">
        <f t="shared" ca="1" si="191"/>
        <v>1</v>
      </c>
      <c r="D1410">
        <f t="shared" ca="1" si="192"/>
        <v>1</v>
      </c>
      <c r="F1410" t="str">
        <f t="shared" ca="1" si="193"/>
        <v>TR14</v>
      </c>
      <c r="G1410" t="str">
        <f ca="1">VLOOKUP(F1410,Traders!$C$4:$E$103,2)</f>
        <v>Vinnie Dennis</v>
      </c>
      <c r="H1410" t="str">
        <f ca="1">VLOOKUP(VLOOKUP(F1410,Traders!$C$4:$E$103,3),Desks!$C$4:$D1419,2)</f>
        <v>Desk 4</v>
      </c>
      <c r="I1410" t="str">
        <f t="shared" ca="1" si="194"/>
        <v>CL333</v>
      </c>
      <c r="J1410" t="str">
        <f t="shared" ca="1" si="195"/>
        <v>Client 333</v>
      </c>
      <c r="K1410" t="str">
        <f t="shared" ca="1" si="196"/>
        <v>MK1</v>
      </c>
      <c r="L1410" t="str">
        <f ca="1">VLOOKUP(K1410,Markets!$C$4:$D1419,2)</f>
        <v>Hong Kong</v>
      </c>
      <c r="M1410" t="str">
        <f t="shared" ca="1" si="197"/>
        <v>RL1</v>
      </c>
      <c r="N1410" t="str">
        <f ca="1">VLOOKUP(M1410,Role!$C$4:$D$5,2)</f>
        <v>Backup</v>
      </c>
    </row>
    <row r="1411" spans="1:14" x14ac:dyDescent="0.2">
      <c r="A1411">
        <f t="shared" ca="1" si="189"/>
        <v>88</v>
      </c>
      <c r="B1411">
        <f t="shared" ca="1" si="190"/>
        <v>892</v>
      </c>
      <c r="C1411">
        <f t="shared" ca="1" si="191"/>
        <v>2</v>
      </c>
      <c r="D1411">
        <f t="shared" ca="1" si="192"/>
        <v>0</v>
      </c>
      <c r="F1411" t="str">
        <f t="shared" ca="1" si="193"/>
        <v>TR88</v>
      </c>
      <c r="G1411" t="str">
        <f ca="1">VLOOKUP(F1411,Traders!$C$4:$E$103,2)</f>
        <v>Enrico Mcarthur</v>
      </c>
      <c r="H1411" t="str">
        <f ca="1">VLOOKUP(VLOOKUP(F1411,Traders!$C$4:$E$103,3),Desks!$C$4:$D1420,2)</f>
        <v>Desk 8</v>
      </c>
      <c r="I1411" t="str">
        <f t="shared" ca="1" si="194"/>
        <v>CL892</v>
      </c>
      <c r="J1411" t="str">
        <f t="shared" ca="1" si="195"/>
        <v>Client 892</v>
      </c>
      <c r="K1411" t="str">
        <f t="shared" ca="1" si="196"/>
        <v>MK2</v>
      </c>
      <c r="L1411" t="str">
        <f ca="1">VLOOKUP(K1411,Markets!$C$4:$D1420,2)</f>
        <v>China</v>
      </c>
      <c r="M1411" t="str">
        <f t="shared" ca="1" si="197"/>
        <v>RL0</v>
      </c>
      <c r="N1411" t="str">
        <f ca="1">VLOOKUP(M1411,Role!$C$4:$D$5,2)</f>
        <v>Primary</v>
      </c>
    </row>
    <row r="1412" spans="1:14" x14ac:dyDescent="0.2">
      <c r="A1412">
        <f t="shared" ca="1" si="189"/>
        <v>6</v>
      </c>
      <c r="B1412">
        <f t="shared" ca="1" si="190"/>
        <v>401</v>
      </c>
      <c r="C1412">
        <f t="shared" ca="1" si="191"/>
        <v>7</v>
      </c>
      <c r="D1412">
        <f t="shared" ca="1" si="192"/>
        <v>0</v>
      </c>
      <c r="F1412" t="str">
        <f t="shared" ca="1" si="193"/>
        <v>TR6</v>
      </c>
      <c r="G1412" t="str">
        <f ca="1">VLOOKUP(F1412,Traders!$C$4:$E$103,2)</f>
        <v>Laiba Norman</v>
      </c>
      <c r="H1412" t="str">
        <f ca="1">VLOOKUP(VLOOKUP(F1412,Traders!$C$4:$E$103,3),Desks!$C$4:$D1421,2)</f>
        <v>Desk 9</v>
      </c>
      <c r="I1412" t="str">
        <f t="shared" ca="1" si="194"/>
        <v>CL401</v>
      </c>
      <c r="J1412" t="str">
        <f t="shared" ca="1" si="195"/>
        <v>Client 401</v>
      </c>
      <c r="K1412" t="str">
        <f t="shared" ca="1" si="196"/>
        <v>MK7</v>
      </c>
      <c r="L1412" t="str">
        <f ca="1">VLOOKUP(K1412,Markets!$C$4:$D1421,2)</f>
        <v>Taiwan</v>
      </c>
      <c r="M1412" t="str">
        <f t="shared" ca="1" si="197"/>
        <v>RL0</v>
      </c>
      <c r="N1412" t="str">
        <f ca="1">VLOOKUP(M1412,Role!$C$4:$D$5,2)</f>
        <v>Primary</v>
      </c>
    </row>
    <row r="1413" spans="1:14" x14ac:dyDescent="0.2">
      <c r="A1413">
        <f t="shared" ref="A1413:A1476" ca="1" si="198">RANDBETWEEN(0,99)</f>
        <v>55</v>
      </c>
      <c r="B1413">
        <f t="shared" ref="B1413:B1476" ca="1" si="199">RANDBETWEEN(0,999)</f>
        <v>214</v>
      </c>
      <c r="C1413">
        <f t="shared" ref="C1413:C1476" ca="1" si="200">RANDBETWEEN(0,9)</f>
        <v>6</v>
      </c>
      <c r="D1413">
        <f t="shared" ref="D1413:D1476" ca="1" si="201">RANDBETWEEN(0,1)</f>
        <v>0</v>
      </c>
      <c r="F1413" t="str">
        <f t="shared" ref="F1413:F1476" ca="1" si="202">"TR"&amp;A1413</f>
        <v>TR55</v>
      </c>
      <c r="G1413" t="str">
        <f ca="1">VLOOKUP(F1413,Traders!$C$4:$E$103,2)</f>
        <v>Kaya Knapp</v>
      </c>
      <c r="H1413" t="str">
        <f ca="1">VLOOKUP(VLOOKUP(F1413,Traders!$C$4:$E$103,3),Desks!$C$4:$D1422,2)</f>
        <v>Desk 5</v>
      </c>
      <c r="I1413" t="str">
        <f t="shared" ref="I1413:I1476" ca="1" si="203">"CL"&amp;B1413</f>
        <v>CL214</v>
      </c>
      <c r="J1413" t="str">
        <f t="shared" ref="J1413:J1476" ca="1" si="204">"Client " &amp; B1413</f>
        <v>Client 214</v>
      </c>
      <c r="K1413" t="str">
        <f t="shared" ref="K1413:K1476" ca="1" si="205">"MK"&amp;C1413</f>
        <v>MK6</v>
      </c>
      <c r="L1413" t="str">
        <f ca="1">VLOOKUP(K1413,Markets!$C$4:$D1422,2)</f>
        <v>Australia</v>
      </c>
      <c r="M1413" t="str">
        <f t="shared" ref="M1413:M1476" ca="1" si="206">"RL"&amp;D1413</f>
        <v>RL0</v>
      </c>
      <c r="N1413" t="str">
        <f ca="1">VLOOKUP(M1413,Role!$C$4:$D$5,2)</f>
        <v>Primary</v>
      </c>
    </row>
    <row r="1414" spans="1:14" x14ac:dyDescent="0.2">
      <c r="A1414">
        <f t="shared" ca="1" si="198"/>
        <v>32</v>
      </c>
      <c r="B1414">
        <f t="shared" ca="1" si="199"/>
        <v>461</v>
      </c>
      <c r="C1414">
        <f t="shared" ca="1" si="200"/>
        <v>4</v>
      </c>
      <c r="D1414">
        <f t="shared" ca="1" si="201"/>
        <v>0</v>
      </c>
      <c r="F1414" t="str">
        <f t="shared" ca="1" si="202"/>
        <v>TR32</v>
      </c>
      <c r="G1414" t="str">
        <f ca="1">VLOOKUP(F1414,Traders!$C$4:$E$103,2)</f>
        <v>Shyla Gomez</v>
      </c>
      <c r="H1414" t="str">
        <f ca="1">VLOOKUP(VLOOKUP(F1414,Traders!$C$4:$E$103,3),Desks!$C$4:$D1423,2)</f>
        <v>Desk 2</v>
      </c>
      <c r="I1414" t="str">
        <f t="shared" ca="1" si="203"/>
        <v>CL461</v>
      </c>
      <c r="J1414" t="str">
        <f t="shared" ca="1" si="204"/>
        <v>Client 461</v>
      </c>
      <c r="K1414" t="str">
        <f t="shared" ca="1" si="205"/>
        <v>MK4</v>
      </c>
      <c r="L1414" t="str">
        <f ca="1">VLOOKUP(K1414,Markets!$C$4:$D1423,2)</f>
        <v>Korea</v>
      </c>
      <c r="M1414" t="str">
        <f t="shared" ca="1" si="206"/>
        <v>RL0</v>
      </c>
      <c r="N1414" t="str">
        <f ca="1">VLOOKUP(M1414,Role!$C$4:$D$5,2)</f>
        <v>Primary</v>
      </c>
    </row>
    <row r="1415" spans="1:14" x14ac:dyDescent="0.2">
      <c r="A1415">
        <f t="shared" ca="1" si="198"/>
        <v>60</v>
      </c>
      <c r="B1415">
        <f t="shared" ca="1" si="199"/>
        <v>55</v>
      </c>
      <c r="C1415">
        <f t="shared" ca="1" si="200"/>
        <v>2</v>
      </c>
      <c r="D1415">
        <f t="shared" ca="1" si="201"/>
        <v>0</v>
      </c>
      <c r="F1415" t="str">
        <f t="shared" ca="1" si="202"/>
        <v>TR60</v>
      </c>
      <c r="G1415" t="str">
        <f ca="1">VLOOKUP(F1415,Traders!$C$4:$E$103,2)</f>
        <v>Brandan Hartman</v>
      </c>
      <c r="H1415" t="str">
        <f ca="1">VLOOKUP(VLOOKUP(F1415,Traders!$C$4:$E$103,3),Desks!$C$4:$D1424,2)</f>
        <v>Desk 0</v>
      </c>
      <c r="I1415" t="str">
        <f t="shared" ca="1" si="203"/>
        <v>CL55</v>
      </c>
      <c r="J1415" t="str">
        <f t="shared" ca="1" si="204"/>
        <v>Client 55</v>
      </c>
      <c r="K1415" t="str">
        <f t="shared" ca="1" si="205"/>
        <v>MK2</v>
      </c>
      <c r="L1415" t="str">
        <f ca="1">VLOOKUP(K1415,Markets!$C$4:$D1424,2)</f>
        <v>China</v>
      </c>
      <c r="M1415" t="str">
        <f t="shared" ca="1" si="206"/>
        <v>RL0</v>
      </c>
      <c r="N1415" t="str">
        <f ca="1">VLOOKUP(M1415,Role!$C$4:$D$5,2)</f>
        <v>Primary</v>
      </c>
    </row>
    <row r="1416" spans="1:14" x14ac:dyDescent="0.2">
      <c r="A1416">
        <f t="shared" ca="1" si="198"/>
        <v>91</v>
      </c>
      <c r="B1416">
        <f t="shared" ca="1" si="199"/>
        <v>119</v>
      </c>
      <c r="C1416">
        <f t="shared" ca="1" si="200"/>
        <v>8</v>
      </c>
      <c r="D1416">
        <f t="shared" ca="1" si="201"/>
        <v>1</v>
      </c>
      <c r="F1416" t="str">
        <f t="shared" ca="1" si="202"/>
        <v>TR91</v>
      </c>
      <c r="G1416" t="str">
        <f ca="1">VLOOKUP(F1416,Traders!$C$4:$E$103,2)</f>
        <v>Mateusz Maxwell</v>
      </c>
      <c r="H1416" t="str">
        <f ca="1">VLOOKUP(VLOOKUP(F1416,Traders!$C$4:$E$103,3),Desks!$C$4:$D1425,2)</f>
        <v>Desk 1</v>
      </c>
      <c r="I1416" t="str">
        <f t="shared" ca="1" si="203"/>
        <v>CL119</v>
      </c>
      <c r="J1416" t="str">
        <f t="shared" ca="1" si="204"/>
        <v>Client 119</v>
      </c>
      <c r="K1416" t="str">
        <f t="shared" ca="1" si="205"/>
        <v>MK8</v>
      </c>
      <c r="L1416" t="str">
        <f ca="1">VLOOKUP(K1416,Markets!$C$4:$D1425,2)</f>
        <v>India</v>
      </c>
      <c r="M1416" t="str">
        <f t="shared" ca="1" si="206"/>
        <v>RL1</v>
      </c>
      <c r="N1416" t="str">
        <f ca="1">VLOOKUP(M1416,Role!$C$4:$D$5,2)</f>
        <v>Backup</v>
      </c>
    </row>
    <row r="1417" spans="1:14" x14ac:dyDescent="0.2">
      <c r="A1417">
        <f t="shared" ca="1" si="198"/>
        <v>88</v>
      </c>
      <c r="B1417">
        <f t="shared" ca="1" si="199"/>
        <v>38</v>
      </c>
      <c r="C1417">
        <f t="shared" ca="1" si="200"/>
        <v>0</v>
      </c>
      <c r="D1417">
        <f t="shared" ca="1" si="201"/>
        <v>0</v>
      </c>
      <c r="F1417" t="str">
        <f t="shared" ca="1" si="202"/>
        <v>TR88</v>
      </c>
      <c r="G1417" t="str">
        <f ca="1">VLOOKUP(F1417,Traders!$C$4:$E$103,2)</f>
        <v>Enrico Mcarthur</v>
      </c>
      <c r="H1417" t="str">
        <f ca="1">VLOOKUP(VLOOKUP(F1417,Traders!$C$4:$E$103,3),Desks!$C$4:$D1426,2)</f>
        <v>Desk 8</v>
      </c>
      <c r="I1417" t="str">
        <f t="shared" ca="1" si="203"/>
        <v>CL38</v>
      </c>
      <c r="J1417" t="str">
        <f t="shared" ca="1" si="204"/>
        <v>Client 38</v>
      </c>
      <c r="K1417" t="str">
        <f t="shared" ca="1" si="205"/>
        <v>MK0</v>
      </c>
      <c r="L1417" t="str">
        <f ca="1">VLOOKUP(K1417,Markets!$C$4:$D1426,2)</f>
        <v>Japan</v>
      </c>
      <c r="M1417" t="str">
        <f t="shared" ca="1" si="206"/>
        <v>RL0</v>
      </c>
      <c r="N1417" t="str">
        <f ca="1">VLOOKUP(M1417,Role!$C$4:$D$5,2)</f>
        <v>Primary</v>
      </c>
    </row>
    <row r="1418" spans="1:14" x14ac:dyDescent="0.2">
      <c r="A1418">
        <f t="shared" ca="1" si="198"/>
        <v>58</v>
      </c>
      <c r="B1418">
        <f t="shared" ca="1" si="199"/>
        <v>548</v>
      </c>
      <c r="C1418">
        <f t="shared" ca="1" si="200"/>
        <v>5</v>
      </c>
      <c r="D1418">
        <f t="shared" ca="1" si="201"/>
        <v>0</v>
      </c>
      <c r="F1418" t="str">
        <f t="shared" ca="1" si="202"/>
        <v>TR58</v>
      </c>
      <c r="G1418" t="str">
        <f ca="1">VLOOKUP(F1418,Traders!$C$4:$E$103,2)</f>
        <v>Cleveland Henson</v>
      </c>
      <c r="H1418" t="str">
        <f ca="1">VLOOKUP(VLOOKUP(F1418,Traders!$C$4:$E$103,3),Desks!$C$4:$D1427,2)</f>
        <v>Desk 8</v>
      </c>
      <c r="I1418" t="str">
        <f t="shared" ca="1" si="203"/>
        <v>CL548</v>
      </c>
      <c r="J1418" t="str">
        <f t="shared" ca="1" si="204"/>
        <v>Client 548</v>
      </c>
      <c r="K1418" t="str">
        <f t="shared" ca="1" si="205"/>
        <v>MK5</v>
      </c>
      <c r="L1418" t="str">
        <f ca="1">VLOOKUP(K1418,Markets!$C$4:$D1427,2)</f>
        <v>Malaysia</v>
      </c>
      <c r="M1418" t="str">
        <f t="shared" ca="1" si="206"/>
        <v>RL0</v>
      </c>
      <c r="N1418" t="str">
        <f ca="1">VLOOKUP(M1418,Role!$C$4:$D$5,2)</f>
        <v>Primary</v>
      </c>
    </row>
    <row r="1419" spans="1:14" x14ac:dyDescent="0.2">
      <c r="A1419">
        <f t="shared" ca="1" si="198"/>
        <v>39</v>
      </c>
      <c r="B1419">
        <f t="shared" ca="1" si="199"/>
        <v>817</v>
      </c>
      <c r="C1419">
        <f t="shared" ca="1" si="200"/>
        <v>5</v>
      </c>
      <c r="D1419">
        <f t="shared" ca="1" si="201"/>
        <v>0</v>
      </c>
      <c r="F1419" t="str">
        <f t="shared" ca="1" si="202"/>
        <v>TR39</v>
      </c>
      <c r="G1419" t="str">
        <f ca="1">VLOOKUP(F1419,Traders!$C$4:$E$103,2)</f>
        <v>Colin Hodgson</v>
      </c>
      <c r="H1419" t="str">
        <f ca="1">VLOOKUP(VLOOKUP(F1419,Traders!$C$4:$E$103,3),Desks!$C$4:$D1428,2)</f>
        <v>Desk 9</v>
      </c>
      <c r="I1419" t="str">
        <f t="shared" ca="1" si="203"/>
        <v>CL817</v>
      </c>
      <c r="J1419" t="str">
        <f t="shared" ca="1" si="204"/>
        <v>Client 817</v>
      </c>
      <c r="K1419" t="str">
        <f t="shared" ca="1" si="205"/>
        <v>MK5</v>
      </c>
      <c r="L1419" t="str">
        <f ca="1">VLOOKUP(K1419,Markets!$C$4:$D1428,2)</f>
        <v>Malaysia</v>
      </c>
      <c r="M1419" t="str">
        <f t="shared" ca="1" si="206"/>
        <v>RL0</v>
      </c>
      <c r="N1419" t="str">
        <f ca="1">VLOOKUP(M1419,Role!$C$4:$D$5,2)</f>
        <v>Primary</v>
      </c>
    </row>
    <row r="1420" spans="1:14" x14ac:dyDescent="0.2">
      <c r="A1420">
        <f t="shared" ca="1" si="198"/>
        <v>8</v>
      </c>
      <c r="B1420">
        <f t="shared" ca="1" si="199"/>
        <v>596</v>
      </c>
      <c r="C1420">
        <f t="shared" ca="1" si="200"/>
        <v>2</v>
      </c>
      <c r="D1420">
        <f t="shared" ca="1" si="201"/>
        <v>0</v>
      </c>
      <c r="F1420" t="str">
        <f t="shared" ca="1" si="202"/>
        <v>TR8</v>
      </c>
      <c r="G1420" t="str">
        <f ca="1">VLOOKUP(F1420,Traders!$C$4:$E$103,2)</f>
        <v>Alfie-James Hale</v>
      </c>
      <c r="H1420" t="str">
        <f ca="1">VLOOKUP(VLOOKUP(F1420,Traders!$C$4:$E$103,3),Desks!$C$4:$D1429,2)</f>
        <v>Desk 9</v>
      </c>
      <c r="I1420" t="str">
        <f t="shared" ca="1" si="203"/>
        <v>CL596</v>
      </c>
      <c r="J1420" t="str">
        <f t="shared" ca="1" si="204"/>
        <v>Client 596</v>
      </c>
      <c r="K1420" t="str">
        <f t="shared" ca="1" si="205"/>
        <v>MK2</v>
      </c>
      <c r="L1420" t="str">
        <f ca="1">VLOOKUP(K1420,Markets!$C$4:$D1429,2)</f>
        <v>China</v>
      </c>
      <c r="M1420" t="str">
        <f t="shared" ca="1" si="206"/>
        <v>RL0</v>
      </c>
      <c r="N1420" t="str">
        <f ca="1">VLOOKUP(M1420,Role!$C$4:$D$5,2)</f>
        <v>Primary</v>
      </c>
    </row>
    <row r="1421" spans="1:14" x14ac:dyDescent="0.2">
      <c r="A1421">
        <f t="shared" ca="1" si="198"/>
        <v>88</v>
      </c>
      <c r="B1421">
        <f t="shared" ca="1" si="199"/>
        <v>320</v>
      </c>
      <c r="C1421">
        <f t="shared" ca="1" si="200"/>
        <v>3</v>
      </c>
      <c r="D1421">
        <f t="shared" ca="1" si="201"/>
        <v>1</v>
      </c>
      <c r="F1421" t="str">
        <f t="shared" ca="1" si="202"/>
        <v>TR88</v>
      </c>
      <c r="G1421" t="str">
        <f ca="1">VLOOKUP(F1421,Traders!$C$4:$E$103,2)</f>
        <v>Enrico Mcarthur</v>
      </c>
      <c r="H1421" t="str">
        <f ca="1">VLOOKUP(VLOOKUP(F1421,Traders!$C$4:$E$103,3),Desks!$C$4:$D1430,2)</f>
        <v>Desk 8</v>
      </c>
      <c r="I1421" t="str">
        <f t="shared" ca="1" si="203"/>
        <v>CL320</v>
      </c>
      <c r="J1421" t="str">
        <f t="shared" ca="1" si="204"/>
        <v>Client 320</v>
      </c>
      <c r="K1421" t="str">
        <f t="shared" ca="1" si="205"/>
        <v>MK3</v>
      </c>
      <c r="L1421" t="str">
        <f ca="1">VLOOKUP(K1421,Markets!$C$4:$D1430,2)</f>
        <v>Singapore</v>
      </c>
      <c r="M1421" t="str">
        <f t="shared" ca="1" si="206"/>
        <v>RL1</v>
      </c>
      <c r="N1421" t="str">
        <f ca="1">VLOOKUP(M1421,Role!$C$4:$D$5,2)</f>
        <v>Backup</v>
      </c>
    </row>
    <row r="1422" spans="1:14" x14ac:dyDescent="0.2">
      <c r="A1422">
        <f t="shared" ca="1" si="198"/>
        <v>75</v>
      </c>
      <c r="B1422">
        <f t="shared" ca="1" si="199"/>
        <v>631</v>
      </c>
      <c r="C1422">
        <f t="shared" ca="1" si="200"/>
        <v>5</v>
      </c>
      <c r="D1422">
        <f t="shared" ca="1" si="201"/>
        <v>0</v>
      </c>
      <c r="F1422" t="str">
        <f t="shared" ca="1" si="202"/>
        <v>TR75</v>
      </c>
      <c r="G1422" t="str">
        <f ca="1">VLOOKUP(F1422,Traders!$C$4:$E$103,2)</f>
        <v>Georgiana Park</v>
      </c>
      <c r="H1422" t="str">
        <f ca="1">VLOOKUP(VLOOKUP(F1422,Traders!$C$4:$E$103,3),Desks!$C$4:$D1431,2)</f>
        <v>Desk 5</v>
      </c>
      <c r="I1422" t="str">
        <f t="shared" ca="1" si="203"/>
        <v>CL631</v>
      </c>
      <c r="J1422" t="str">
        <f t="shared" ca="1" si="204"/>
        <v>Client 631</v>
      </c>
      <c r="K1422" t="str">
        <f t="shared" ca="1" si="205"/>
        <v>MK5</v>
      </c>
      <c r="L1422" t="str">
        <f ca="1">VLOOKUP(K1422,Markets!$C$4:$D1431,2)</f>
        <v>Malaysia</v>
      </c>
      <c r="M1422" t="str">
        <f t="shared" ca="1" si="206"/>
        <v>RL0</v>
      </c>
      <c r="N1422" t="str">
        <f ca="1">VLOOKUP(M1422,Role!$C$4:$D$5,2)</f>
        <v>Primary</v>
      </c>
    </row>
    <row r="1423" spans="1:14" x14ac:dyDescent="0.2">
      <c r="A1423">
        <f t="shared" ca="1" si="198"/>
        <v>53</v>
      </c>
      <c r="B1423">
        <f t="shared" ca="1" si="199"/>
        <v>2</v>
      </c>
      <c r="C1423">
        <f t="shared" ca="1" si="200"/>
        <v>2</v>
      </c>
      <c r="D1423">
        <f t="shared" ca="1" si="201"/>
        <v>0</v>
      </c>
      <c r="F1423" t="str">
        <f t="shared" ca="1" si="202"/>
        <v>TR53</v>
      </c>
      <c r="G1423" t="str">
        <f ca="1">VLOOKUP(F1423,Traders!$C$4:$E$103,2)</f>
        <v>Manal Stanton</v>
      </c>
      <c r="H1423" t="str">
        <f ca="1">VLOOKUP(VLOOKUP(F1423,Traders!$C$4:$E$103,3),Desks!$C$4:$D1432,2)</f>
        <v>Desk 3</v>
      </c>
      <c r="I1423" t="str">
        <f t="shared" ca="1" si="203"/>
        <v>CL2</v>
      </c>
      <c r="J1423" t="str">
        <f t="shared" ca="1" si="204"/>
        <v>Client 2</v>
      </c>
      <c r="K1423" t="str">
        <f t="shared" ca="1" si="205"/>
        <v>MK2</v>
      </c>
      <c r="L1423" t="str">
        <f ca="1">VLOOKUP(K1423,Markets!$C$4:$D1432,2)</f>
        <v>China</v>
      </c>
      <c r="M1423" t="str">
        <f t="shared" ca="1" si="206"/>
        <v>RL0</v>
      </c>
      <c r="N1423" t="str">
        <f ca="1">VLOOKUP(M1423,Role!$C$4:$D$5,2)</f>
        <v>Primary</v>
      </c>
    </row>
    <row r="1424" spans="1:14" x14ac:dyDescent="0.2">
      <c r="A1424">
        <f t="shared" ca="1" si="198"/>
        <v>20</v>
      </c>
      <c r="B1424">
        <f t="shared" ca="1" si="199"/>
        <v>212</v>
      </c>
      <c r="C1424">
        <f t="shared" ca="1" si="200"/>
        <v>0</v>
      </c>
      <c r="D1424">
        <f t="shared" ca="1" si="201"/>
        <v>1</v>
      </c>
      <c r="F1424" t="str">
        <f t="shared" ca="1" si="202"/>
        <v>TR20</v>
      </c>
      <c r="G1424" t="str">
        <f ca="1">VLOOKUP(F1424,Traders!$C$4:$E$103,2)</f>
        <v>Teigan Greig</v>
      </c>
      <c r="H1424" t="str">
        <f ca="1">VLOOKUP(VLOOKUP(F1424,Traders!$C$4:$E$103,3),Desks!$C$4:$D1433,2)</f>
        <v>Desk 0</v>
      </c>
      <c r="I1424" t="str">
        <f t="shared" ca="1" si="203"/>
        <v>CL212</v>
      </c>
      <c r="J1424" t="str">
        <f t="shared" ca="1" si="204"/>
        <v>Client 212</v>
      </c>
      <c r="K1424" t="str">
        <f t="shared" ca="1" si="205"/>
        <v>MK0</v>
      </c>
      <c r="L1424" t="str">
        <f ca="1">VLOOKUP(K1424,Markets!$C$4:$D1433,2)</f>
        <v>Japan</v>
      </c>
      <c r="M1424" t="str">
        <f t="shared" ca="1" si="206"/>
        <v>RL1</v>
      </c>
      <c r="N1424" t="str">
        <f ca="1">VLOOKUP(M1424,Role!$C$4:$D$5,2)</f>
        <v>Backup</v>
      </c>
    </row>
    <row r="1425" spans="1:14" x14ac:dyDescent="0.2">
      <c r="A1425">
        <f t="shared" ca="1" si="198"/>
        <v>44</v>
      </c>
      <c r="B1425">
        <f t="shared" ca="1" si="199"/>
        <v>224</v>
      </c>
      <c r="C1425">
        <f t="shared" ca="1" si="200"/>
        <v>9</v>
      </c>
      <c r="D1425">
        <f t="shared" ca="1" si="201"/>
        <v>0</v>
      </c>
      <c r="F1425" t="str">
        <f t="shared" ca="1" si="202"/>
        <v>TR44</v>
      </c>
      <c r="G1425" t="str">
        <f ca="1">VLOOKUP(F1425,Traders!$C$4:$E$103,2)</f>
        <v>Briony Franco</v>
      </c>
      <c r="H1425" t="str">
        <f ca="1">VLOOKUP(VLOOKUP(F1425,Traders!$C$4:$E$103,3),Desks!$C$4:$D1434,2)</f>
        <v>Desk 4</v>
      </c>
      <c r="I1425" t="str">
        <f t="shared" ca="1" si="203"/>
        <v>CL224</v>
      </c>
      <c r="J1425" t="str">
        <f t="shared" ca="1" si="204"/>
        <v>Client 224</v>
      </c>
      <c r="K1425" t="str">
        <f t="shared" ca="1" si="205"/>
        <v>MK9</v>
      </c>
      <c r="L1425" t="str">
        <f ca="1">VLOOKUP(K1425,Markets!$C$4:$D1434,2)</f>
        <v>New Zealand</v>
      </c>
      <c r="M1425" t="str">
        <f t="shared" ca="1" si="206"/>
        <v>RL0</v>
      </c>
      <c r="N1425" t="str">
        <f ca="1">VLOOKUP(M1425,Role!$C$4:$D$5,2)</f>
        <v>Primary</v>
      </c>
    </row>
    <row r="1426" spans="1:14" x14ac:dyDescent="0.2">
      <c r="A1426">
        <f t="shared" ca="1" si="198"/>
        <v>40</v>
      </c>
      <c r="B1426">
        <f t="shared" ca="1" si="199"/>
        <v>307</v>
      </c>
      <c r="C1426">
        <f t="shared" ca="1" si="200"/>
        <v>9</v>
      </c>
      <c r="D1426">
        <f t="shared" ca="1" si="201"/>
        <v>0</v>
      </c>
      <c r="F1426" t="str">
        <f t="shared" ca="1" si="202"/>
        <v>TR40</v>
      </c>
      <c r="G1426" t="str">
        <f ca="1">VLOOKUP(F1426,Traders!$C$4:$E$103,2)</f>
        <v>Elysia Zavala</v>
      </c>
      <c r="H1426" t="str">
        <f ca="1">VLOOKUP(VLOOKUP(F1426,Traders!$C$4:$E$103,3),Desks!$C$4:$D1435,2)</f>
        <v>Desk 0</v>
      </c>
      <c r="I1426" t="str">
        <f t="shared" ca="1" si="203"/>
        <v>CL307</v>
      </c>
      <c r="J1426" t="str">
        <f t="shared" ca="1" si="204"/>
        <v>Client 307</v>
      </c>
      <c r="K1426" t="str">
        <f t="shared" ca="1" si="205"/>
        <v>MK9</v>
      </c>
      <c r="L1426" t="str">
        <f ca="1">VLOOKUP(K1426,Markets!$C$4:$D1435,2)</f>
        <v>New Zealand</v>
      </c>
      <c r="M1426" t="str">
        <f t="shared" ca="1" si="206"/>
        <v>RL0</v>
      </c>
      <c r="N1426" t="str">
        <f ca="1">VLOOKUP(M1426,Role!$C$4:$D$5,2)</f>
        <v>Primary</v>
      </c>
    </row>
    <row r="1427" spans="1:14" x14ac:dyDescent="0.2">
      <c r="A1427">
        <f t="shared" ca="1" si="198"/>
        <v>44</v>
      </c>
      <c r="B1427">
        <f t="shared" ca="1" si="199"/>
        <v>41</v>
      </c>
      <c r="C1427">
        <f t="shared" ca="1" si="200"/>
        <v>2</v>
      </c>
      <c r="D1427">
        <f t="shared" ca="1" si="201"/>
        <v>1</v>
      </c>
      <c r="F1427" t="str">
        <f t="shared" ca="1" si="202"/>
        <v>TR44</v>
      </c>
      <c r="G1427" t="str">
        <f ca="1">VLOOKUP(F1427,Traders!$C$4:$E$103,2)</f>
        <v>Briony Franco</v>
      </c>
      <c r="H1427" t="str">
        <f ca="1">VLOOKUP(VLOOKUP(F1427,Traders!$C$4:$E$103,3),Desks!$C$4:$D1436,2)</f>
        <v>Desk 4</v>
      </c>
      <c r="I1427" t="str">
        <f t="shared" ca="1" si="203"/>
        <v>CL41</v>
      </c>
      <c r="J1427" t="str">
        <f t="shared" ca="1" si="204"/>
        <v>Client 41</v>
      </c>
      <c r="K1427" t="str">
        <f t="shared" ca="1" si="205"/>
        <v>MK2</v>
      </c>
      <c r="L1427" t="str">
        <f ca="1">VLOOKUP(K1427,Markets!$C$4:$D1436,2)</f>
        <v>China</v>
      </c>
      <c r="M1427" t="str">
        <f t="shared" ca="1" si="206"/>
        <v>RL1</v>
      </c>
      <c r="N1427" t="str">
        <f ca="1">VLOOKUP(M1427,Role!$C$4:$D$5,2)</f>
        <v>Backup</v>
      </c>
    </row>
    <row r="1428" spans="1:14" x14ac:dyDescent="0.2">
      <c r="A1428">
        <f t="shared" ca="1" si="198"/>
        <v>65</v>
      </c>
      <c r="B1428">
        <f t="shared" ca="1" si="199"/>
        <v>184</v>
      </c>
      <c r="C1428">
        <f t="shared" ca="1" si="200"/>
        <v>0</v>
      </c>
      <c r="D1428">
        <f t="shared" ca="1" si="201"/>
        <v>1</v>
      </c>
      <c r="F1428" t="str">
        <f t="shared" ca="1" si="202"/>
        <v>TR65</v>
      </c>
      <c r="G1428" t="str">
        <f ca="1">VLOOKUP(F1428,Traders!$C$4:$E$103,2)</f>
        <v>Humzah Clark</v>
      </c>
      <c r="H1428" t="str">
        <f ca="1">VLOOKUP(VLOOKUP(F1428,Traders!$C$4:$E$103,3),Desks!$C$4:$D1437,2)</f>
        <v>Desk 5</v>
      </c>
      <c r="I1428" t="str">
        <f t="shared" ca="1" si="203"/>
        <v>CL184</v>
      </c>
      <c r="J1428" t="str">
        <f t="shared" ca="1" si="204"/>
        <v>Client 184</v>
      </c>
      <c r="K1428" t="str">
        <f t="shared" ca="1" si="205"/>
        <v>MK0</v>
      </c>
      <c r="L1428" t="str">
        <f ca="1">VLOOKUP(K1428,Markets!$C$4:$D1437,2)</f>
        <v>Japan</v>
      </c>
      <c r="M1428" t="str">
        <f t="shared" ca="1" si="206"/>
        <v>RL1</v>
      </c>
      <c r="N1428" t="str">
        <f ca="1">VLOOKUP(M1428,Role!$C$4:$D$5,2)</f>
        <v>Backup</v>
      </c>
    </row>
    <row r="1429" spans="1:14" x14ac:dyDescent="0.2">
      <c r="A1429">
        <f t="shared" ca="1" si="198"/>
        <v>19</v>
      </c>
      <c r="B1429">
        <f t="shared" ca="1" si="199"/>
        <v>889</v>
      </c>
      <c r="C1429">
        <f t="shared" ca="1" si="200"/>
        <v>2</v>
      </c>
      <c r="D1429">
        <f t="shared" ca="1" si="201"/>
        <v>1</v>
      </c>
      <c r="F1429" t="str">
        <f t="shared" ca="1" si="202"/>
        <v>TR19</v>
      </c>
      <c r="G1429" t="str">
        <f ca="1">VLOOKUP(F1429,Traders!$C$4:$E$103,2)</f>
        <v>Kain Bassett</v>
      </c>
      <c r="H1429" t="str">
        <f ca="1">VLOOKUP(VLOOKUP(F1429,Traders!$C$4:$E$103,3),Desks!$C$4:$D1438,2)</f>
        <v>Desk 9</v>
      </c>
      <c r="I1429" t="str">
        <f t="shared" ca="1" si="203"/>
        <v>CL889</v>
      </c>
      <c r="J1429" t="str">
        <f t="shared" ca="1" si="204"/>
        <v>Client 889</v>
      </c>
      <c r="K1429" t="str">
        <f t="shared" ca="1" si="205"/>
        <v>MK2</v>
      </c>
      <c r="L1429" t="str">
        <f ca="1">VLOOKUP(K1429,Markets!$C$4:$D1438,2)</f>
        <v>China</v>
      </c>
      <c r="M1429" t="str">
        <f t="shared" ca="1" si="206"/>
        <v>RL1</v>
      </c>
      <c r="N1429" t="str">
        <f ca="1">VLOOKUP(M1429,Role!$C$4:$D$5,2)</f>
        <v>Backup</v>
      </c>
    </row>
    <row r="1430" spans="1:14" x14ac:dyDescent="0.2">
      <c r="A1430">
        <f t="shared" ca="1" si="198"/>
        <v>36</v>
      </c>
      <c r="B1430">
        <f t="shared" ca="1" si="199"/>
        <v>898</v>
      </c>
      <c r="C1430">
        <f t="shared" ca="1" si="200"/>
        <v>0</v>
      </c>
      <c r="D1430">
        <f t="shared" ca="1" si="201"/>
        <v>1</v>
      </c>
      <c r="F1430" t="str">
        <f t="shared" ca="1" si="202"/>
        <v>TR36</v>
      </c>
      <c r="G1430" t="str">
        <f ca="1">VLOOKUP(F1430,Traders!$C$4:$E$103,2)</f>
        <v>Shania Gilbert</v>
      </c>
      <c r="H1430" t="str">
        <f ca="1">VLOOKUP(VLOOKUP(F1430,Traders!$C$4:$E$103,3),Desks!$C$4:$D1439,2)</f>
        <v>Desk 6</v>
      </c>
      <c r="I1430" t="str">
        <f t="shared" ca="1" si="203"/>
        <v>CL898</v>
      </c>
      <c r="J1430" t="str">
        <f t="shared" ca="1" si="204"/>
        <v>Client 898</v>
      </c>
      <c r="K1430" t="str">
        <f t="shared" ca="1" si="205"/>
        <v>MK0</v>
      </c>
      <c r="L1430" t="str">
        <f ca="1">VLOOKUP(K1430,Markets!$C$4:$D1439,2)</f>
        <v>Japan</v>
      </c>
      <c r="M1430" t="str">
        <f t="shared" ca="1" si="206"/>
        <v>RL1</v>
      </c>
      <c r="N1430" t="str">
        <f ca="1">VLOOKUP(M1430,Role!$C$4:$D$5,2)</f>
        <v>Backup</v>
      </c>
    </row>
    <row r="1431" spans="1:14" x14ac:dyDescent="0.2">
      <c r="A1431">
        <f t="shared" ca="1" si="198"/>
        <v>21</v>
      </c>
      <c r="B1431">
        <f t="shared" ca="1" si="199"/>
        <v>918</v>
      </c>
      <c r="C1431">
        <f t="shared" ca="1" si="200"/>
        <v>7</v>
      </c>
      <c r="D1431">
        <f t="shared" ca="1" si="201"/>
        <v>0</v>
      </c>
      <c r="F1431" t="str">
        <f t="shared" ca="1" si="202"/>
        <v>TR21</v>
      </c>
      <c r="G1431" t="str">
        <f ca="1">VLOOKUP(F1431,Traders!$C$4:$E$103,2)</f>
        <v>Yvette Mckeown</v>
      </c>
      <c r="H1431" t="str">
        <f ca="1">VLOOKUP(VLOOKUP(F1431,Traders!$C$4:$E$103,3),Desks!$C$4:$D1440,2)</f>
        <v>Desk 1</v>
      </c>
      <c r="I1431" t="str">
        <f t="shared" ca="1" si="203"/>
        <v>CL918</v>
      </c>
      <c r="J1431" t="str">
        <f t="shared" ca="1" si="204"/>
        <v>Client 918</v>
      </c>
      <c r="K1431" t="str">
        <f t="shared" ca="1" si="205"/>
        <v>MK7</v>
      </c>
      <c r="L1431" t="str">
        <f ca="1">VLOOKUP(K1431,Markets!$C$4:$D1440,2)</f>
        <v>Taiwan</v>
      </c>
      <c r="M1431" t="str">
        <f t="shared" ca="1" si="206"/>
        <v>RL0</v>
      </c>
      <c r="N1431" t="str">
        <f ca="1">VLOOKUP(M1431,Role!$C$4:$D$5,2)</f>
        <v>Primary</v>
      </c>
    </row>
    <row r="1432" spans="1:14" x14ac:dyDescent="0.2">
      <c r="A1432">
        <f t="shared" ca="1" si="198"/>
        <v>98</v>
      </c>
      <c r="B1432">
        <f t="shared" ca="1" si="199"/>
        <v>954</v>
      </c>
      <c r="C1432">
        <f t="shared" ca="1" si="200"/>
        <v>5</v>
      </c>
      <c r="D1432">
        <f t="shared" ca="1" si="201"/>
        <v>0</v>
      </c>
      <c r="F1432" t="str">
        <f t="shared" ca="1" si="202"/>
        <v>TR98</v>
      </c>
      <c r="G1432" t="str">
        <f ca="1">VLOOKUP(F1432,Traders!$C$4:$E$103,2)</f>
        <v>Chanelle Tucker</v>
      </c>
      <c r="H1432" t="str">
        <f ca="1">VLOOKUP(VLOOKUP(F1432,Traders!$C$4:$E$103,3),Desks!$C$4:$D1441,2)</f>
        <v>Desk 8</v>
      </c>
      <c r="I1432" t="str">
        <f t="shared" ca="1" si="203"/>
        <v>CL954</v>
      </c>
      <c r="J1432" t="str">
        <f t="shared" ca="1" si="204"/>
        <v>Client 954</v>
      </c>
      <c r="K1432" t="str">
        <f t="shared" ca="1" si="205"/>
        <v>MK5</v>
      </c>
      <c r="L1432" t="str">
        <f ca="1">VLOOKUP(K1432,Markets!$C$4:$D1441,2)</f>
        <v>Malaysia</v>
      </c>
      <c r="M1432" t="str">
        <f t="shared" ca="1" si="206"/>
        <v>RL0</v>
      </c>
      <c r="N1432" t="str">
        <f ca="1">VLOOKUP(M1432,Role!$C$4:$D$5,2)</f>
        <v>Primary</v>
      </c>
    </row>
    <row r="1433" spans="1:14" x14ac:dyDescent="0.2">
      <c r="A1433">
        <f t="shared" ca="1" si="198"/>
        <v>31</v>
      </c>
      <c r="B1433">
        <f t="shared" ca="1" si="199"/>
        <v>230</v>
      </c>
      <c r="C1433">
        <f t="shared" ca="1" si="200"/>
        <v>7</v>
      </c>
      <c r="D1433">
        <f t="shared" ca="1" si="201"/>
        <v>1</v>
      </c>
      <c r="F1433" t="str">
        <f t="shared" ca="1" si="202"/>
        <v>TR31</v>
      </c>
      <c r="G1433" t="str">
        <f ca="1">VLOOKUP(F1433,Traders!$C$4:$E$103,2)</f>
        <v>Sahil Acevedo</v>
      </c>
      <c r="H1433" t="str">
        <f ca="1">VLOOKUP(VLOOKUP(F1433,Traders!$C$4:$E$103,3),Desks!$C$4:$D1442,2)</f>
        <v>Desk 1</v>
      </c>
      <c r="I1433" t="str">
        <f t="shared" ca="1" si="203"/>
        <v>CL230</v>
      </c>
      <c r="J1433" t="str">
        <f t="shared" ca="1" si="204"/>
        <v>Client 230</v>
      </c>
      <c r="K1433" t="str">
        <f t="shared" ca="1" si="205"/>
        <v>MK7</v>
      </c>
      <c r="L1433" t="str">
        <f ca="1">VLOOKUP(K1433,Markets!$C$4:$D1442,2)</f>
        <v>Taiwan</v>
      </c>
      <c r="M1433" t="str">
        <f t="shared" ca="1" si="206"/>
        <v>RL1</v>
      </c>
      <c r="N1433" t="str">
        <f ca="1">VLOOKUP(M1433,Role!$C$4:$D$5,2)</f>
        <v>Backup</v>
      </c>
    </row>
    <row r="1434" spans="1:14" x14ac:dyDescent="0.2">
      <c r="A1434">
        <f t="shared" ca="1" si="198"/>
        <v>33</v>
      </c>
      <c r="B1434">
        <f t="shared" ca="1" si="199"/>
        <v>243</v>
      </c>
      <c r="C1434">
        <f t="shared" ca="1" si="200"/>
        <v>0</v>
      </c>
      <c r="D1434">
        <f t="shared" ca="1" si="201"/>
        <v>0</v>
      </c>
      <c r="F1434" t="str">
        <f t="shared" ca="1" si="202"/>
        <v>TR33</v>
      </c>
      <c r="G1434" t="str">
        <f ca="1">VLOOKUP(F1434,Traders!$C$4:$E$103,2)</f>
        <v>Caroline Colon</v>
      </c>
      <c r="H1434" t="str">
        <f ca="1">VLOOKUP(VLOOKUP(F1434,Traders!$C$4:$E$103,3),Desks!$C$4:$D1443,2)</f>
        <v>Desk 3</v>
      </c>
      <c r="I1434" t="str">
        <f t="shared" ca="1" si="203"/>
        <v>CL243</v>
      </c>
      <c r="J1434" t="str">
        <f t="shared" ca="1" si="204"/>
        <v>Client 243</v>
      </c>
      <c r="K1434" t="str">
        <f t="shared" ca="1" si="205"/>
        <v>MK0</v>
      </c>
      <c r="L1434" t="str">
        <f ca="1">VLOOKUP(K1434,Markets!$C$4:$D1443,2)</f>
        <v>Japan</v>
      </c>
      <c r="M1434" t="str">
        <f t="shared" ca="1" si="206"/>
        <v>RL0</v>
      </c>
      <c r="N1434" t="str">
        <f ca="1">VLOOKUP(M1434,Role!$C$4:$D$5,2)</f>
        <v>Primary</v>
      </c>
    </row>
    <row r="1435" spans="1:14" x14ac:dyDescent="0.2">
      <c r="A1435">
        <f t="shared" ca="1" si="198"/>
        <v>29</v>
      </c>
      <c r="B1435">
        <f t="shared" ca="1" si="199"/>
        <v>718</v>
      </c>
      <c r="C1435">
        <f t="shared" ca="1" si="200"/>
        <v>3</v>
      </c>
      <c r="D1435">
        <f t="shared" ca="1" si="201"/>
        <v>1</v>
      </c>
      <c r="F1435" t="str">
        <f t="shared" ca="1" si="202"/>
        <v>TR29</v>
      </c>
      <c r="G1435" t="str">
        <f ca="1">VLOOKUP(F1435,Traders!$C$4:$E$103,2)</f>
        <v>Amani Deleon</v>
      </c>
      <c r="H1435" t="str">
        <f ca="1">VLOOKUP(VLOOKUP(F1435,Traders!$C$4:$E$103,3),Desks!$C$4:$D1444,2)</f>
        <v>Desk 9</v>
      </c>
      <c r="I1435" t="str">
        <f t="shared" ca="1" si="203"/>
        <v>CL718</v>
      </c>
      <c r="J1435" t="str">
        <f t="shared" ca="1" si="204"/>
        <v>Client 718</v>
      </c>
      <c r="K1435" t="str">
        <f t="shared" ca="1" si="205"/>
        <v>MK3</v>
      </c>
      <c r="L1435" t="str">
        <f ca="1">VLOOKUP(K1435,Markets!$C$4:$D1444,2)</f>
        <v>Singapore</v>
      </c>
      <c r="M1435" t="str">
        <f t="shared" ca="1" si="206"/>
        <v>RL1</v>
      </c>
      <c r="N1435" t="str">
        <f ca="1">VLOOKUP(M1435,Role!$C$4:$D$5,2)</f>
        <v>Backup</v>
      </c>
    </row>
    <row r="1436" spans="1:14" x14ac:dyDescent="0.2">
      <c r="A1436">
        <f t="shared" ca="1" si="198"/>
        <v>35</v>
      </c>
      <c r="B1436">
        <f t="shared" ca="1" si="199"/>
        <v>667</v>
      </c>
      <c r="C1436">
        <f t="shared" ca="1" si="200"/>
        <v>9</v>
      </c>
      <c r="D1436">
        <f t="shared" ca="1" si="201"/>
        <v>1</v>
      </c>
      <c r="F1436" t="str">
        <f t="shared" ca="1" si="202"/>
        <v>TR35</v>
      </c>
      <c r="G1436" t="str">
        <f ca="1">VLOOKUP(F1436,Traders!$C$4:$E$103,2)</f>
        <v>Della Madden</v>
      </c>
      <c r="H1436" t="str">
        <f ca="1">VLOOKUP(VLOOKUP(F1436,Traders!$C$4:$E$103,3),Desks!$C$4:$D1445,2)</f>
        <v>Desk 5</v>
      </c>
      <c r="I1436" t="str">
        <f t="shared" ca="1" si="203"/>
        <v>CL667</v>
      </c>
      <c r="J1436" t="str">
        <f t="shared" ca="1" si="204"/>
        <v>Client 667</v>
      </c>
      <c r="K1436" t="str">
        <f t="shared" ca="1" si="205"/>
        <v>MK9</v>
      </c>
      <c r="L1436" t="str">
        <f ca="1">VLOOKUP(K1436,Markets!$C$4:$D1445,2)</f>
        <v>New Zealand</v>
      </c>
      <c r="M1436" t="str">
        <f t="shared" ca="1" si="206"/>
        <v>RL1</v>
      </c>
      <c r="N1436" t="str">
        <f ca="1">VLOOKUP(M1436,Role!$C$4:$D$5,2)</f>
        <v>Backup</v>
      </c>
    </row>
    <row r="1437" spans="1:14" x14ac:dyDescent="0.2">
      <c r="A1437">
        <f t="shared" ca="1" si="198"/>
        <v>32</v>
      </c>
      <c r="B1437">
        <f t="shared" ca="1" si="199"/>
        <v>929</v>
      </c>
      <c r="C1437">
        <f t="shared" ca="1" si="200"/>
        <v>6</v>
      </c>
      <c r="D1437">
        <f t="shared" ca="1" si="201"/>
        <v>1</v>
      </c>
      <c r="F1437" t="str">
        <f t="shared" ca="1" si="202"/>
        <v>TR32</v>
      </c>
      <c r="G1437" t="str">
        <f ca="1">VLOOKUP(F1437,Traders!$C$4:$E$103,2)</f>
        <v>Shyla Gomez</v>
      </c>
      <c r="H1437" t="str">
        <f ca="1">VLOOKUP(VLOOKUP(F1437,Traders!$C$4:$E$103,3),Desks!$C$4:$D1446,2)</f>
        <v>Desk 2</v>
      </c>
      <c r="I1437" t="str">
        <f t="shared" ca="1" si="203"/>
        <v>CL929</v>
      </c>
      <c r="J1437" t="str">
        <f t="shared" ca="1" si="204"/>
        <v>Client 929</v>
      </c>
      <c r="K1437" t="str">
        <f t="shared" ca="1" si="205"/>
        <v>MK6</v>
      </c>
      <c r="L1437" t="str">
        <f ca="1">VLOOKUP(K1437,Markets!$C$4:$D1446,2)</f>
        <v>Australia</v>
      </c>
      <c r="M1437" t="str">
        <f t="shared" ca="1" si="206"/>
        <v>RL1</v>
      </c>
      <c r="N1437" t="str">
        <f ca="1">VLOOKUP(M1437,Role!$C$4:$D$5,2)</f>
        <v>Backup</v>
      </c>
    </row>
    <row r="1438" spans="1:14" x14ac:dyDescent="0.2">
      <c r="A1438">
        <f t="shared" ca="1" si="198"/>
        <v>95</v>
      </c>
      <c r="B1438">
        <f t="shared" ca="1" si="199"/>
        <v>78</v>
      </c>
      <c r="C1438">
        <f t="shared" ca="1" si="200"/>
        <v>1</v>
      </c>
      <c r="D1438">
        <f t="shared" ca="1" si="201"/>
        <v>0</v>
      </c>
      <c r="F1438" t="str">
        <f t="shared" ca="1" si="202"/>
        <v>TR95</v>
      </c>
      <c r="G1438" t="str">
        <f ca="1">VLOOKUP(F1438,Traders!$C$4:$E$103,2)</f>
        <v>Alara Richards</v>
      </c>
      <c r="H1438" t="str">
        <f ca="1">VLOOKUP(VLOOKUP(F1438,Traders!$C$4:$E$103,3),Desks!$C$4:$D1447,2)</f>
        <v>Desk 5</v>
      </c>
      <c r="I1438" t="str">
        <f t="shared" ca="1" si="203"/>
        <v>CL78</v>
      </c>
      <c r="J1438" t="str">
        <f t="shared" ca="1" si="204"/>
        <v>Client 78</v>
      </c>
      <c r="K1438" t="str">
        <f t="shared" ca="1" si="205"/>
        <v>MK1</v>
      </c>
      <c r="L1438" t="str">
        <f ca="1">VLOOKUP(K1438,Markets!$C$4:$D1447,2)</f>
        <v>Hong Kong</v>
      </c>
      <c r="M1438" t="str">
        <f t="shared" ca="1" si="206"/>
        <v>RL0</v>
      </c>
      <c r="N1438" t="str">
        <f ca="1">VLOOKUP(M1438,Role!$C$4:$D$5,2)</f>
        <v>Primary</v>
      </c>
    </row>
    <row r="1439" spans="1:14" x14ac:dyDescent="0.2">
      <c r="A1439">
        <f t="shared" ca="1" si="198"/>
        <v>72</v>
      </c>
      <c r="B1439">
        <f t="shared" ca="1" si="199"/>
        <v>369</v>
      </c>
      <c r="C1439">
        <f t="shared" ca="1" si="200"/>
        <v>3</v>
      </c>
      <c r="D1439">
        <f t="shared" ca="1" si="201"/>
        <v>0</v>
      </c>
      <c r="F1439" t="str">
        <f t="shared" ca="1" si="202"/>
        <v>TR72</v>
      </c>
      <c r="G1439" t="str">
        <f ca="1">VLOOKUP(F1439,Traders!$C$4:$E$103,2)</f>
        <v>Shaurya Manning</v>
      </c>
      <c r="H1439" t="str">
        <f ca="1">VLOOKUP(VLOOKUP(F1439,Traders!$C$4:$E$103,3),Desks!$C$4:$D1448,2)</f>
        <v>Desk 2</v>
      </c>
      <c r="I1439" t="str">
        <f t="shared" ca="1" si="203"/>
        <v>CL369</v>
      </c>
      <c r="J1439" t="str">
        <f t="shared" ca="1" si="204"/>
        <v>Client 369</v>
      </c>
      <c r="K1439" t="str">
        <f t="shared" ca="1" si="205"/>
        <v>MK3</v>
      </c>
      <c r="L1439" t="str">
        <f ca="1">VLOOKUP(K1439,Markets!$C$4:$D1448,2)</f>
        <v>Singapore</v>
      </c>
      <c r="M1439" t="str">
        <f t="shared" ca="1" si="206"/>
        <v>RL0</v>
      </c>
      <c r="N1439" t="str">
        <f ca="1">VLOOKUP(M1439,Role!$C$4:$D$5,2)</f>
        <v>Primary</v>
      </c>
    </row>
    <row r="1440" spans="1:14" x14ac:dyDescent="0.2">
      <c r="A1440">
        <f t="shared" ca="1" si="198"/>
        <v>80</v>
      </c>
      <c r="B1440">
        <f t="shared" ca="1" si="199"/>
        <v>547</v>
      </c>
      <c r="C1440">
        <f t="shared" ca="1" si="200"/>
        <v>2</v>
      </c>
      <c r="D1440">
        <f t="shared" ca="1" si="201"/>
        <v>1</v>
      </c>
      <c r="F1440" t="str">
        <f t="shared" ca="1" si="202"/>
        <v>TR80</v>
      </c>
      <c r="G1440" t="str">
        <f ca="1">VLOOKUP(F1440,Traders!$C$4:$E$103,2)</f>
        <v>Jac Hunter</v>
      </c>
      <c r="H1440" t="str">
        <f ca="1">VLOOKUP(VLOOKUP(F1440,Traders!$C$4:$E$103,3),Desks!$C$4:$D1449,2)</f>
        <v>Desk 0</v>
      </c>
      <c r="I1440" t="str">
        <f t="shared" ca="1" si="203"/>
        <v>CL547</v>
      </c>
      <c r="J1440" t="str">
        <f t="shared" ca="1" si="204"/>
        <v>Client 547</v>
      </c>
      <c r="K1440" t="str">
        <f t="shared" ca="1" si="205"/>
        <v>MK2</v>
      </c>
      <c r="L1440" t="str">
        <f ca="1">VLOOKUP(K1440,Markets!$C$4:$D1449,2)</f>
        <v>China</v>
      </c>
      <c r="M1440" t="str">
        <f t="shared" ca="1" si="206"/>
        <v>RL1</v>
      </c>
      <c r="N1440" t="str">
        <f ca="1">VLOOKUP(M1440,Role!$C$4:$D$5,2)</f>
        <v>Backup</v>
      </c>
    </row>
    <row r="1441" spans="1:14" x14ac:dyDescent="0.2">
      <c r="A1441">
        <f t="shared" ca="1" si="198"/>
        <v>47</v>
      </c>
      <c r="B1441">
        <f t="shared" ca="1" si="199"/>
        <v>637</v>
      </c>
      <c r="C1441">
        <f t="shared" ca="1" si="200"/>
        <v>3</v>
      </c>
      <c r="D1441">
        <f t="shared" ca="1" si="201"/>
        <v>1</v>
      </c>
      <c r="F1441" t="str">
        <f t="shared" ca="1" si="202"/>
        <v>TR47</v>
      </c>
      <c r="G1441" t="str">
        <f ca="1">VLOOKUP(F1441,Traders!$C$4:$E$103,2)</f>
        <v>Hester Torres</v>
      </c>
      <c r="H1441" t="str">
        <f ca="1">VLOOKUP(VLOOKUP(F1441,Traders!$C$4:$E$103,3),Desks!$C$4:$D1450,2)</f>
        <v>Desk 7</v>
      </c>
      <c r="I1441" t="str">
        <f t="shared" ca="1" si="203"/>
        <v>CL637</v>
      </c>
      <c r="J1441" t="str">
        <f t="shared" ca="1" si="204"/>
        <v>Client 637</v>
      </c>
      <c r="K1441" t="str">
        <f t="shared" ca="1" si="205"/>
        <v>MK3</v>
      </c>
      <c r="L1441" t="str">
        <f ca="1">VLOOKUP(K1441,Markets!$C$4:$D1450,2)</f>
        <v>Singapore</v>
      </c>
      <c r="M1441" t="str">
        <f t="shared" ca="1" si="206"/>
        <v>RL1</v>
      </c>
      <c r="N1441" t="str">
        <f ca="1">VLOOKUP(M1441,Role!$C$4:$D$5,2)</f>
        <v>Backup</v>
      </c>
    </row>
    <row r="1442" spans="1:14" x14ac:dyDescent="0.2">
      <c r="A1442">
        <f t="shared" ca="1" si="198"/>
        <v>66</v>
      </c>
      <c r="B1442">
        <f t="shared" ca="1" si="199"/>
        <v>228</v>
      </c>
      <c r="C1442">
        <f t="shared" ca="1" si="200"/>
        <v>1</v>
      </c>
      <c r="D1442">
        <f t="shared" ca="1" si="201"/>
        <v>0</v>
      </c>
      <c r="F1442" t="str">
        <f t="shared" ca="1" si="202"/>
        <v>TR66</v>
      </c>
      <c r="G1442" t="str">
        <f ca="1">VLOOKUP(F1442,Traders!$C$4:$E$103,2)</f>
        <v>Loki Mohamed</v>
      </c>
      <c r="H1442" t="str">
        <f ca="1">VLOOKUP(VLOOKUP(F1442,Traders!$C$4:$E$103,3),Desks!$C$4:$D1451,2)</f>
        <v>Desk 6</v>
      </c>
      <c r="I1442" t="str">
        <f t="shared" ca="1" si="203"/>
        <v>CL228</v>
      </c>
      <c r="J1442" t="str">
        <f t="shared" ca="1" si="204"/>
        <v>Client 228</v>
      </c>
      <c r="K1442" t="str">
        <f t="shared" ca="1" si="205"/>
        <v>MK1</v>
      </c>
      <c r="L1442" t="str">
        <f ca="1">VLOOKUP(K1442,Markets!$C$4:$D1451,2)</f>
        <v>Hong Kong</v>
      </c>
      <c r="M1442" t="str">
        <f t="shared" ca="1" si="206"/>
        <v>RL0</v>
      </c>
      <c r="N1442" t="str">
        <f ca="1">VLOOKUP(M1442,Role!$C$4:$D$5,2)</f>
        <v>Primary</v>
      </c>
    </row>
    <row r="1443" spans="1:14" x14ac:dyDescent="0.2">
      <c r="A1443">
        <f t="shared" ca="1" si="198"/>
        <v>0</v>
      </c>
      <c r="B1443">
        <f t="shared" ca="1" si="199"/>
        <v>259</v>
      </c>
      <c r="C1443">
        <f t="shared" ca="1" si="200"/>
        <v>5</v>
      </c>
      <c r="D1443">
        <f t="shared" ca="1" si="201"/>
        <v>1</v>
      </c>
      <c r="F1443" t="str">
        <f t="shared" ca="1" si="202"/>
        <v>TR0</v>
      </c>
      <c r="G1443" t="str">
        <f ca="1">VLOOKUP(F1443,Traders!$C$4:$E$103,2)</f>
        <v>Sahar Shea</v>
      </c>
      <c r="H1443" t="str">
        <f ca="1">VLOOKUP(VLOOKUP(F1443,Traders!$C$4:$E$103,3),Desks!$C$4:$D1452,2)</f>
        <v>Desk 0</v>
      </c>
      <c r="I1443" t="str">
        <f t="shared" ca="1" si="203"/>
        <v>CL259</v>
      </c>
      <c r="J1443" t="str">
        <f t="shared" ca="1" si="204"/>
        <v>Client 259</v>
      </c>
      <c r="K1443" t="str">
        <f t="shared" ca="1" si="205"/>
        <v>MK5</v>
      </c>
      <c r="L1443" t="str">
        <f ca="1">VLOOKUP(K1443,Markets!$C$4:$D1452,2)</f>
        <v>Malaysia</v>
      </c>
      <c r="M1443" t="str">
        <f t="shared" ca="1" si="206"/>
        <v>RL1</v>
      </c>
      <c r="N1443" t="str">
        <f ca="1">VLOOKUP(M1443,Role!$C$4:$D$5,2)</f>
        <v>Backup</v>
      </c>
    </row>
    <row r="1444" spans="1:14" x14ac:dyDescent="0.2">
      <c r="A1444">
        <f t="shared" ca="1" si="198"/>
        <v>42</v>
      </c>
      <c r="B1444">
        <f t="shared" ca="1" si="199"/>
        <v>627</v>
      </c>
      <c r="C1444">
        <f t="shared" ca="1" si="200"/>
        <v>3</v>
      </c>
      <c r="D1444">
        <f t="shared" ca="1" si="201"/>
        <v>0</v>
      </c>
      <c r="F1444" t="str">
        <f t="shared" ca="1" si="202"/>
        <v>TR42</v>
      </c>
      <c r="G1444" t="str">
        <f ca="1">VLOOKUP(F1444,Traders!$C$4:$E$103,2)</f>
        <v>Danni Sadler</v>
      </c>
      <c r="H1444" t="str">
        <f ca="1">VLOOKUP(VLOOKUP(F1444,Traders!$C$4:$E$103,3),Desks!$C$4:$D1453,2)</f>
        <v>Desk 2</v>
      </c>
      <c r="I1444" t="str">
        <f t="shared" ca="1" si="203"/>
        <v>CL627</v>
      </c>
      <c r="J1444" t="str">
        <f t="shared" ca="1" si="204"/>
        <v>Client 627</v>
      </c>
      <c r="K1444" t="str">
        <f t="shared" ca="1" si="205"/>
        <v>MK3</v>
      </c>
      <c r="L1444" t="str">
        <f ca="1">VLOOKUP(K1444,Markets!$C$4:$D1453,2)</f>
        <v>Singapore</v>
      </c>
      <c r="M1444" t="str">
        <f t="shared" ca="1" si="206"/>
        <v>RL0</v>
      </c>
      <c r="N1444" t="str">
        <f ca="1">VLOOKUP(M1444,Role!$C$4:$D$5,2)</f>
        <v>Primary</v>
      </c>
    </row>
    <row r="1445" spans="1:14" x14ac:dyDescent="0.2">
      <c r="A1445">
        <f t="shared" ca="1" si="198"/>
        <v>24</v>
      </c>
      <c r="B1445">
        <f t="shared" ca="1" si="199"/>
        <v>901</v>
      </c>
      <c r="C1445">
        <f t="shared" ca="1" si="200"/>
        <v>7</v>
      </c>
      <c r="D1445">
        <f t="shared" ca="1" si="201"/>
        <v>0</v>
      </c>
      <c r="F1445" t="str">
        <f t="shared" ca="1" si="202"/>
        <v>TR24</v>
      </c>
      <c r="G1445" t="str">
        <f ca="1">VLOOKUP(F1445,Traders!$C$4:$E$103,2)</f>
        <v>Hilda Moreno</v>
      </c>
      <c r="H1445" t="str">
        <f ca="1">VLOOKUP(VLOOKUP(F1445,Traders!$C$4:$E$103,3),Desks!$C$4:$D1454,2)</f>
        <v>Desk 4</v>
      </c>
      <c r="I1445" t="str">
        <f t="shared" ca="1" si="203"/>
        <v>CL901</v>
      </c>
      <c r="J1445" t="str">
        <f t="shared" ca="1" si="204"/>
        <v>Client 901</v>
      </c>
      <c r="K1445" t="str">
        <f t="shared" ca="1" si="205"/>
        <v>MK7</v>
      </c>
      <c r="L1445" t="str">
        <f ca="1">VLOOKUP(K1445,Markets!$C$4:$D1454,2)</f>
        <v>Taiwan</v>
      </c>
      <c r="M1445" t="str">
        <f t="shared" ca="1" si="206"/>
        <v>RL0</v>
      </c>
      <c r="N1445" t="str">
        <f ca="1">VLOOKUP(M1445,Role!$C$4:$D$5,2)</f>
        <v>Primary</v>
      </c>
    </row>
    <row r="1446" spans="1:14" x14ac:dyDescent="0.2">
      <c r="A1446">
        <f t="shared" ca="1" si="198"/>
        <v>37</v>
      </c>
      <c r="B1446">
        <f t="shared" ca="1" si="199"/>
        <v>325</v>
      </c>
      <c r="C1446">
        <f t="shared" ca="1" si="200"/>
        <v>3</v>
      </c>
      <c r="D1446">
        <f t="shared" ca="1" si="201"/>
        <v>0</v>
      </c>
      <c r="F1446" t="str">
        <f t="shared" ca="1" si="202"/>
        <v>TR37</v>
      </c>
      <c r="G1446" t="str">
        <f ca="1">VLOOKUP(F1446,Traders!$C$4:$E$103,2)</f>
        <v>Katelyn Nelson</v>
      </c>
      <c r="H1446" t="str">
        <f ca="1">VLOOKUP(VLOOKUP(F1446,Traders!$C$4:$E$103,3),Desks!$C$4:$D1455,2)</f>
        <v>Desk 7</v>
      </c>
      <c r="I1446" t="str">
        <f t="shared" ca="1" si="203"/>
        <v>CL325</v>
      </c>
      <c r="J1446" t="str">
        <f t="shared" ca="1" si="204"/>
        <v>Client 325</v>
      </c>
      <c r="K1446" t="str">
        <f t="shared" ca="1" si="205"/>
        <v>MK3</v>
      </c>
      <c r="L1446" t="str">
        <f ca="1">VLOOKUP(K1446,Markets!$C$4:$D1455,2)</f>
        <v>Singapore</v>
      </c>
      <c r="M1446" t="str">
        <f t="shared" ca="1" si="206"/>
        <v>RL0</v>
      </c>
      <c r="N1446" t="str">
        <f ca="1">VLOOKUP(M1446,Role!$C$4:$D$5,2)</f>
        <v>Primary</v>
      </c>
    </row>
    <row r="1447" spans="1:14" x14ac:dyDescent="0.2">
      <c r="A1447">
        <f t="shared" ca="1" si="198"/>
        <v>81</v>
      </c>
      <c r="B1447">
        <f t="shared" ca="1" si="199"/>
        <v>653</v>
      </c>
      <c r="C1447">
        <f t="shared" ca="1" si="200"/>
        <v>1</v>
      </c>
      <c r="D1447">
        <f t="shared" ca="1" si="201"/>
        <v>0</v>
      </c>
      <c r="F1447" t="str">
        <f t="shared" ca="1" si="202"/>
        <v>TR81</v>
      </c>
      <c r="G1447" t="str">
        <f ca="1">VLOOKUP(F1447,Traders!$C$4:$E$103,2)</f>
        <v>Tariq Thorpe</v>
      </c>
      <c r="H1447" t="str">
        <f ca="1">VLOOKUP(VLOOKUP(F1447,Traders!$C$4:$E$103,3),Desks!$C$4:$D1456,2)</f>
        <v>Desk 1</v>
      </c>
      <c r="I1447" t="str">
        <f t="shared" ca="1" si="203"/>
        <v>CL653</v>
      </c>
      <c r="J1447" t="str">
        <f t="shared" ca="1" si="204"/>
        <v>Client 653</v>
      </c>
      <c r="K1447" t="str">
        <f t="shared" ca="1" si="205"/>
        <v>MK1</v>
      </c>
      <c r="L1447" t="str">
        <f ca="1">VLOOKUP(K1447,Markets!$C$4:$D1456,2)</f>
        <v>Hong Kong</v>
      </c>
      <c r="M1447" t="str">
        <f t="shared" ca="1" si="206"/>
        <v>RL0</v>
      </c>
      <c r="N1447" t="str">
        <f ca="1">VLOOKUP(M1447,Role!$C$4:$D$5,2)</f>
        <v>Primary</v>
      </c>
    </row>
    <row r="1448" spans="1:14" x14ac:dyDescent="0.2">
      <c r="A1448">
        <f t="shared" ca="1" si="198"/>
        <v>84</v>
      </c>
      <c r="B1448">
        <f t="shared" ca="1" si="199"/>
        <v>713</v>
      </c>
      <c r="C1448">
        <f t="shared" ca="1" si="200"/>
        <v>4</v>
      </c>
      <c r="D1448">
        <f t="shared" ca="1" si="201"/>
        <v>0</v>
      </c>
      <c r="F1448" t="str">
        <f t="shared" ca="1" si="202"/>
        <v>TR84</v>
      </c>
      <c r="G1448" t="str">
        <f ca="1">VLOOKUP(F1448,Traders!$C$4:$E$103,2)</f>
        <v>Poppy-Rose Davison</v>
      </c>
      <c r="H1448" t="str">
        <f ca="1">VLOOKUP(VLOOKUP(F1448,Traders!$C$4:$E$103,3),Desks!$C$4:$D1457,2)</f>
        <v>Desk 4</v>
      </c>
      <c r="I1448" t="str">
        <f t="shared" ca="1" si="203"/>
        <v>CL713</v>
      </c>
      <c r="J1448" t="str">
        <f t="shared" ca="1" si="204"/>
        <v>Client 713</v>
      </c>
      <c r="K1448" t="str">
        <f t="shared" ca="1" si="205"/>
        <v>MK4</v>
      </c>
      <c r="L1448" t="str">
        <f ca="1">VLOOKUP(K1448,Markets!$C$4:$D1457,2)</f>
        <v>Korea</v>
      </c>
      <c r="M1448" t="str">
        <f t="shared" ca="1" si="206"/>
        <v>RL0</v>
      </c>
      <c r="N1448" t="str">
        <f ca="1">VLOOKUP(M1448,Role!$C$4:$D$5,2)</f>
        <v>Primary</v>
      </c>
    </row>
    <row r="1449" spans="1:14" x14ac:dyDescent="0.2">
      <c r="A1449">
        <f t="shared" ca="1" si="198"/>
        <v>75</v>
      </c>
      <c r="B1449">
        <f t="shared" ca="1" si="199"/>
        <v>870</v>
      </c>
      <c r="C1449">
        <f t="shared" ca="1" si="200"/>
        <v>6</v>
      </c>
      <c r="D1449">
        <f t="shared" ca="1" si="201"/>
        <v>0</v>
      </c>
      <c r="F1449" t="str">
        <f t="shared" ca="1" si="202"/>
        <v>TR75</v>
      </c>
      <c r="G1449" t="str">
        <f ca="1">VLOOKUP(F1449,Traders!$C$4:$E$103,2)</f>
        <v>Georgiana Park</v>
      </c>
      <c r="H1449" t="str">
        <f ca="1">VLOOKUP(VLOOKUP(F1449,Traders!$C$4:$E$103,3),Desks!$C$4:$D1458,2)</f>
        <v>Desk 5</v>
      </c>
      <c r="I1449" t="str">
        <f t="shared" ca="1" si="203"/>
        <v>CL870</v>
      </c>
      <c r="J1449" t="str">
        <f t="shared" ca="1" si="204"/>
        <v>Client 870</v>
      </c>
      <c r="K1449" t="str">
        <f t="shared" ca="1" si="205"/>
        <v>MK6</v>
      </c>
      <c r="L1449" t="str">
        <f ca="1">VLOOKUP(K1449,Markets!$C$4:$D1458,2)</f>
        <v>Australia</v>
      </c>
      <c r="M1449" t="str">
        <f t="shared" ca="1" si="206"/>
        <v>RL0</v>
      </c>
      <c r="N1449" t="str">
        <f ca="1">VLOOKUP(M1449,Role!$C$4:$D$5,2)</f>
        <v>Primary</v>
      </c>
    </row>
    <row r="1450" spans="1:14" x14ac:dyDescent="0.2">
      <c r="A1450">
        <f t="shared" ca="1" si="198"/>
        <v>2</v>
      </c>
      <c r="B1450">
        <f t="shared" ca="1" si="199"/>
        <v>817</v>
      </c>
      <c r="C1450">
        <f t="shared" ca="1" si="200"/>
        <v>6</v>
      </c>
      <c r="D1450">
        <f t="shared" ca="1" si="201"/>
        <v>1</v>
      </c>
      <c r="F1450" t="str">
        <f t="shared" ca="1" si="202"/>
        <v>TR2</v>
      </c>
      <c r="G1450" t="str">
        <f ca="1">VLOOKUP(F1450,Traders!$C$4:$E$103,2)</f>
        <v>Kain Bassett</v>
      </c>
      <c r="H1450" t="str">
        <f ca="1">VLOOKUP(VLOOKUP(F1450,Traders!$C$4:$E$103,3),Desks!$C$4:$D1459,2)</f>
        <v>Desk 9</v>
      </c>
      <c r="I1450" t="str">
        <f t="shared" ca="1" si="203"/>
        <v>CL817</v>
      </c>
      <c r="J1450" t="str">
        <f t="shared" ca="1" si="204"/>
        <v>Client 817</v>
      </c>
      <c r="K1450" t="str">
        <f t="shared" ca="1" si="205"/>
        <v>MK6</v>
      </c>
      <c r="L1450" t="str">
        <f ca="1">VLOOKUP(K1450,Markets!$C$4:$D1459,2)</f>
        <v>Australia</v>
      </c>
      <c r="M1450" t="str">
        <f t="shared" ca="1" si="206"/>
        <v>RL1</v>
      </c>
      <c r="N1450" t="str">
        <f ca="1">VLOOKUP(M1450,Role!$C$4:$D$5,2)</f>
        <v>Backup</v>
      </c>
    </row>
    <row r="1451" spans="1:14" x14ac:dyDescent="0.2">
      <c r="A1451">
        <f t="shared" ca="1" si="198"/>
        <v>45</v>
      </c>
      <c r="B1451">
        <f t="shared" ca="1" si="199"/>
        <v>534</v>
      </c>
      <c r="C1451">
        <f t="shared" ca="1" si="200"/>
        <v>5</v>
      </c>
      <c r="D1451">
        <f t="shared" ca="1" si="201"/>
        <v>0</v>
      </c>
      <c r="F1451" t="str">
        <f t="shared" ca="1" si="202"/>
        <v>TR45</v>
      </c>
      <c r="G1451" t="str">
        <f ca="1">VLOOKUP(F1451,Traders!$C$4:$E$103,2)</f>
        <v>Emrys Currie</v>
      </c>
      <c r="H1451" t="str">
        <f ca="1">VLOOKUP(VLOOKUP(F1451,Traders!$C$4:$E$103,3),Desks!$C$4:$D1460,2)</f>
        <v>Desk 5</v>
      </c>
      <c r="I1451" t="str">
        <f t="shared" ca="1" si="203"/>
        <v>CL534</v>
      </c>
      <c r="J1451" t="str">
        <f t="shared" ca="1" si="204"/>
        <v>Client 534</v>
      </c>
      <c r="K1451" t="str">
        <f t="shared" ca="1" si="205"/>
        <v>MK5</v>
      </c>
      <c r="L1451" t="str">
        <f ca="1">VLOOKUP(K1451,Markets!$C$4:$D1460,2)</f>
        <v>Malaysia</v>
      </c>
      <c r="M1451" t="str">
        <f t="shared" ca="1" si="206"/>
        <v>RL0</v>
      </c>
      <c r="N1451" t="str">
        <f ca="1">VLOOKUP(M1451,Role!$C$4:$D$5,2)</f>
        <v>Primary</v>
      </c>
    </row>
    <row r="1452" spans="1:14" x14ac:dyDescent="0.2">
      <c r="A1452">
        <f t="shared" ca="1" si="198"/>
        <v>71</v>
      </c>
      <c r="B1452">
        <f t="shared" ca="1" si="199"/>
        <v>440</v>
      </c>
      <c r="C1452">
        <f t="shared" ca="1" si="200"/>
        <v>5</v>
      </c>
      <c r="D1452">
        <f t="shared" ca="1" si="201"/>
        <v>0</v>
      </c>
      <c r="F1452" t="str">
        <f t="shared" ca="1" si="202"/>
        <v>TR71</v>
      </c>
      <c r="G1452" t="str">
        <f ca="1">VLOOKUP(F1452,Traders!$C$4:$E$103,2)</f>
        <v>Yaqub Frederick</v>
      </c>
      <c r="H1452" t="str">
        <f ca="1">VLOOKUP(VLOOKUP(F1452,Traders!$C$4:$E$103,3),Desks!$C$4:$D1461,2)</f>
        <v>Desk 1</v>
      </c>
      <c r="I1452" t="str">
        <f t="shared" ca="1" si="203"/>
        <v>CL440</v>
      </c>
      <c r="J1452" t="str">
        <f t="shared" ca="1" si="204"/>
        <v>Client 440</v>
      </c>
      <c r="K1452" t="str">
        <f t="shared" ca="1" si="205"/>
        <v>MK5</v>
      </c>
      <c r="L1452" t="str">
        <f ca="1">VLOOKUP(K1452,Markets!$C$4:$D1461,2)</f>
        <v>Malaysia</v>
      </c>
      <c r="M1452" t="str">
        <f t="shared" ca="1" si="206"/>
        <v>RL0</v>
      </c>
      <c r="N1452" t="str">
        <f ca="1">VLOOKUP(M1452,Role!$C$4:$D$5,2)</f>
        <v>Primary</v>
      </c>
    </row>
    <row r="1453" spans="1:14" x14ac:dyDescent="0.2">
      <c r="A1453">
        <f t="shared" ca="1" si="198"/>
        <v>86</v>
      </c>
      <c r="B1453">
        <f t="shared" ca="1" si="199"/>
        <v>441</v>
      </c>
      <c r="C1453">
        <f t="shared" ca="1" si="200"/>
        <v>6</v>
      </c>
      <c r="D1453">
        <f t="shared" ca="1" si="201"/>
        <v>1</v>
      </c>
      <c r="F1453" t="str">
        <f t="shared" ca="1" si="202"/>
        <v>TR86</v>
      </c>
      <c r="G1453" t="str">
        <f ca="1">VLOOKUP(F1453,Traders!$C$4:$E$103,2)</f>
        <v>Marianna Weaver</v>
      </c>
      <c r="H1453" t="str">
        <f ca="1">VLOOKUP(VLOOKUP(F1453,Traders!$C$4:$E$103,3),Desks!$C$4:$D1462,2)</f>
        <v>Desk 6</v>
      </c>
      <c r="I1453" t="str">
        <f t="shared" ca="1" si="203"/>
        <v>CL441</v>
      </c>
      <c r="J1453" t="str">
        <f t="shared" ca="1" si="204"/>
        <v>Client 441</v>
      </c>
      <c r="K1453" t="str">
        <f t="shared" ca="1" si="205"/>
        <v>MK6</v>
      </c>
      <c r="L1453" t="str">
        <f ca="1">VLOOKUP(K1453,Markets!$C$4:$D1462,2)</f>
        <v>Australia</v>
      </c>
      <c r="M1453" t="str">
        <f t="shared" ca="1" si="206"/>
        <v>RL1</v>
      </c>
      <c r="N1453" t="str">
        <f ca="1">VLOOKUP(M1453,Role!$C$4:$D$5,2)</f>
        <v>Backup</v>
      </c>
    </row>
    <row r="1454" spans="1:14" x14ac:dyDescent="0.2">
      <c r="A1454">
        <f t="shared" ca="1" si="198"/>
        <v>18</v>
      </c>
      <c r="B1454">
        <f t="shared" ca="1" si="199"/>
        <v>538</v>
      </c>
      <c r="C1454">
        <f t="shared" ca="1" si="200"/>
        <v>3</v>
      </c>
      <c r="D1454">
        <f t="shared" ca="1" si="201"/>
        <v>1</v>
      </c>
      <c r="F1454" t="str">
        <f t="shared" ca="1" si="202"/>
        <v>TR18</v>
      </c>
      <c r="G1454" t="str">
        <f ca="1">VLOOKUP(F1454,Traders!$C$4:$E$103,2)</f>
        <v>Daniel Dunkley</v>
      </c>
      <c r="H1454" t="str">
        <f ca="1">VLOOKUP(VLOOKUP(F1454,Traders!$C$4:$E$103,3),Desks!$C$4:$D1463,2)</f>
        <v>Desk 8</v>
      </c>
      <c r="I1454" t="str">
        <f t="shared" ca="1" si="203"/>
        <v>CL538</v>
      </c>
      <c r="J1454" t="str">
        <f t="shared" ca="1" si="204"/>
        <v>Client 538</v>
      </c>
      <c r="K1454" t="str">
        <f t="shared" ca="1" si="205"/>
        <v>MK3</v>
      </c>
      <c r="L1454" t="str">
        <f ca="1">VLOOKUP(K1454,Markets!$C$4:$D1463,2)</f>
        <v>Singapore</v>
      </c>
      <c r="M1454" t="str">
        <f t="shared" ca="1" si="206"/>
        <v>RL1</v>
      </c>
      <c r="N1454" t="str">
        <f ca="1">VLOOKUP(M1454,Role!$C$4:$D$5,2)</f>
        <v>Backup</v>
      </c>
    </row>
    <row r="1455" spans="1:14" x14ac:dyDescent="0.2">
      <c r="A1455">
        <f t="shared" ca="1" si="198"/>
        <v>47</v>
      </c>
      <c r="B1455">
        <f t="shared" ca="1" si="199"/>
        <v>634</v>
      </c>
      <c r="C1455">
        <f t="shared" ca="1" si="200"/>
        <v>4</v>
      </c>
      <c r="D1455">
        <f t="shared" ca="1" si="201"/>
        <v>0</v>
      </c>
      <c r="F1455" t="str">
        <f t="shared" ca="1" si="202"/>
        <v>TR47</v>
      </c>
      <c r="G1455" t="str">
        <f ca="1">VLOOKUP(F1455,Traders!$C$4:$E$103,2)</f>
        <v>Hester Torres</v>
      </c>
      <c r="H1455" t="str">
        <f ca="1">VLOOKUP(VLOOKUP(F1455,Traders!$C$4:$E$103,3),Desks!$C$4:$D1464,2)</f>
        <v>Desk 7</v>
      </c>
      <c r="I1455" t="str">
        <f t="shared" ca="1" si="203"/>
        <v>CL634</v>
      </c>
      <c r="J1455" t="str">
        <f t="shared" ca="1" si="204"/>
        <v>Client 634</v>
      </c>
      <c r="K1455" t="str">
        <f t="shared" ca="1" si="205"/>
        <v>MK4</v>
      </c>
      <c r="L1455" t="str">
        <f ca="1">VLOOKUP(K1455,Markets!$C$4:$D1464,2)</f>
        <v>Korea</v>
      </c>
      <c r="M1455" t="str">
        <f t="shared" ca="1" si="206"/>
        <v>RL0</v>
      </c>
      <c r="N1455" t="str">
        <f ca="1">VLOOKUP(M1455,Role!$C$4:$D$5,2)</f>
        <v>Primary</v>
      </c>
    </row>
    <row r="1456" spans="1:14" x14ac:dyDescent="0.2">
      <c r="A1456">
        <f t="shared" ca="1" si="198"/>
        <v>52</v>
      </c>
      <c r="B1456">
        <f t="shared" ca="1" si="199"/>
        <v>675</v>
      </c>
      <c r="C1456">
        <f t="shared" ca="1" si="200"/>
        <v>9</v>
      </c>
      <c r="D1456">
        <f t="shared" ca="1" si="201"/>
        <v>0</v>
      </c>
      <c r="F1456" t="str">
        <f t="shared" ca="1" si="202"/>
        <v>TR52</v>
      </c>
      <c r="G1456" t="str">
        <f ca="1">VLOOKUP(F1456,Traders!$C$4:$E$103,2)</f>
        <v>Colleen Dunlop</v>
      </c>
      <c r="H1456" t="str">
        <f ca="1">VLOOKUP(VLOOKUP(F1456,Traders!$C$4:$E$103,3),Desks!$C$4:$D1465,2)</f>
        <v>Desk 2</v>
      </c>
      <c r="I1456" t="str">
        <f t="shared" ca="1" si="203"/>
        <v>CL675</v>
      </c>
      <c r="J1456" t="str">
        <f t="shared" ca="1" si="204"/>
        <v>Client 675</v>
      </c>
      <c r="K1456" t="str">
        <f t="shared" ca="1" si="205"/>
        <v>MK9</v>
      </c>
      <c r="L1456" t="str">
        <f ca="1">VLOOKUP(K1456,Markets!$C$4:$D1465,2)</f>
        <v>New Zealand</v>
      </c>
      <c r="M1456" t="str">
        <f t="shared" ca="1" si="206"/>
        <v>RL0</v>
      </c>
      <c r="N1456" t="str">
        <f ca="1">VLOOKUP(M1456,Role!$C$4:$D$5,2)</f>
        <v>Primary</v>
      </c>
    </row>
    <row r="1457" spans="1:14" x14ac:dyDescent="0.2">
      <c r="A1457">
        <f t="shared" ca="1" si="198"/>
        <v>24</v>
      </c>
      <c r="B1457">
        <f t="shared" ca="1" si="199"/>
        <v>490</v>
      </c>
      <c r="C1457">
        <f t="shared" ca="1" si="200"/>
        <v>1</v>
      </c>
      <c r="D1457">
        <f t="shared" ca="1" si="201"/>
        <v>0</v>
      </c>
      <c r="F1457" t="str">
        <f t="shared" ca="1" si="202"/>
        <v>TR24</v>
      </c>
      <c r="G1457" t="str">
        <f ca="1">VLOOKUP(F1457,Traders!$C$4:$E$103,2)</f>
        <v>Hilda Moreno</v>
      </c>
      <c r="H1457" t="str">
        <f ca="1">VLOOKUP(VLOOKUP(F1457,Traders!$C$4:$E$103,3),Desks!$C$4:$D1466,2)</f>
        <v>Desk 4</v>
      </c>
      <c r="I1457" t="str">
        <f t="shared" ca="1" si="203"/>
        <v>CL490</v>
      </c>
      <c r="J1457" t="str">
        <f t="shared" ca="1" si="204"/>
        <v>Client 490</v>
      </c>
      <c r="K1457" t="str">
        <f t="shared" ca="1" si="205"/>
        <v>MK1</v>
      </c>
      <c r="L1457" t="str">
        <f ca="1">VLOOKUP(K1457,Markets!$C$4:$D1466,2)</f>
        <v>Hong Kong</v>
      </c>
      <c r="M1457" t="str">
        <f t="shared" ca="1" si="206"/>
        <v>RL0</v>
      </c>
      <c r="N1457" t="str">
        <f ca="1">VLOOKUP(M1457,Role!$C$4:$D$5,2)</f>
        <v>Primary</v>
      </c>
    </row>
    <row r="1458" spans="1:14" x14ac:dyDescent="0.2">
      <c r="A1458">
        <f t="shared" ca="1" si="198"/>
        <v>51</v>
      </c>
      <c r="B1458">
        <f t="shared" ca="1" si="199"/>
        <v>497</v>
      </c>
      <c r="C1458">
        <f t="shared" ca="1" si="200"/>
        <v>4</v>
      </c>
      <c r="D1458">
        <f t="shared" ca="1" si="201"/>
        <v>1</v>
      </c>
      <c r="F1458" t="str">
        <f t="shared" ca="1" si="202"/>
        <v>TR51</v>
      </c>
      <c r="G1458" t="str">
        <f ca="1">VLOOKUP(F1458,Traders!$C$4:$E$103,2)</f>
        <v>Cynthia Davis</v>
      </c>
      <c r="H1458" t="str">
        <f ca="1">VLOOKUP(VLOOKUP(F1458,Traders!$C$4:$E$103,3),Desks!$C$4:$D1467,2)</f>
        <v>Desk 1</v>
      </c>
      <c r="I1458" t="str">
        <f t="shared" ca="1" si="203"/>
        <v>CL497</v>
      </c>
      <c r="J1458" t="str">
        <f t="shared" ca="1" si="204"/>
        <v>Client 497</v>
      </c>
      <c r="K1458" t="str">
        <f t="shared" ca="1" si="205"/>
        <v>MK4</v>
      </c>
      <c r="L1458" t="str">
        <f ca="1">VLOOKUP(K1458,Markets!$C$4:$D1467,2)</f>
        <v>Korea</v>
      </c>
      <c r="M1458" t="str">
        <f t="shared" ca="1" si="206"/>
        <v>RL1</v>
      </c>
      <c r="N1458" t="str">
        <f ca="1">VLOOKUP(M1458,Role!$C$4:$D$5,2)</f>
        <v>Backup</v>
      </c>
    </row>
    <row r="1459" spans="1:14" x14ac:dyDescent="0.2">
      <c r="A1459">
        <f t="shared" ca="1" si="198"/>
        <v>33</v>
      </c>
      <c r="B1459">
        <f t="shared" ca="1" si="199"/>
        <v>859</v>
      </c>
      <c r="C1459">
        <f t="shared" ca="1" si="200"/>
        <v>3</v>
      </c>
      <c r="D1459">
        <f t="shared" ca="1" si="201"/>
        <v>1</v>
      </c>
      <c r="F1459" t="str">
        <f t="shared" ca="1" si="202"/>
        <v>TR33</v>
      </c>
      <c r="G1459" t="str">
        <f ca="1">VLOOKUP(F1459,Traders!$C$4:$E$103,2)</f>
        <v>Caroline Colon</v>
      </c>
      <c r="H1459" t="str">
        <f ca="1">VLOOKUP(VLOOKUP(F1459,Traders!$C$4:$E$103,3),Desks!$C$4:$D1468,2)</f>
        <v>Desk 3</v>
      </c>
      <c r="I1459" t="str">
        <f t="shared" ca="1" si="203"/>
        <v>CL859</v>
      </c>
      <c r="J1459" t="str">
        <f t="shared" ca="1" si="204"/>
        <v>Client 859</v>
      </c>
      <c r="K1459" t="str">
        <f t="shared" ca="1" si="205"/>
        <v>MK3</v>
      </c>
      <c r="L1459" t="str">
        <f ca="1">VLOOKUP(K1459,Markets!$C$4:$D1468,2)</f>
        <v>Singapore</v>
      </c>
      <c r="M1459" t="str">
        <f t="shared" ca="1" si="206"/>
        <v>RL1</v>
      </c>
      <c r="N1459" t="str">
        <f ca="1">VLOOKUP(M1459,Role!$C$4:$D$5,2)</f>
        <v>Backup</v>
      </c>
    </row>
    <row r="1460" spans="1:14" x14ac:dyDescent="0.2">
      <c r="A1460">
        <f t="shared" ca="1" si="198"/>
        <v>25</v>
      </c>
      <c r="B1460">
        <f t="shared" ca="1" si="199"/>
        <v>847</v>
      </c>
      <c r="C1460">
        <f t="shared" ca="1" si="200"/>
        <v>4</v>
      </c>
      <c r="D1460">
        <f t="shared" ca="1" si="201"/>
        <v>0</v>
      </c>
      <c r="F1460" t="str">
        <f t="shared" ca="1" si="202"/>
        <v>TR25</v>
      </c>
      <c r="G1460" t="str">
        <f ca="1">VLOOKUP(F1460,Traders!$C$4:$E$103,2)</f>
        <v>Breanna Mcmahon</v>
      </c>
      <c r="H1460" t="str">
        <f ca="1">VLOOKUP(VLOOKUP(F1460,Traders!$C$4:$E$103,3),Desks!$C$4:$D1469,2)</f>
        <v>Desk 5</v>
      </c>
      <c r="I1460" t="str">
        <f t="shared" ca="1" si="203"/>
        <v>CL847</v>
      </c>
      <c r="J1460" t="str">
        <f t="shared" ca="1" si="204"/>
        <v>Client 847</v>
      </c>
      <c r="K1460" t="str">
        <f t="shared" ca="1" si="205"/>
        <v>MK4</v>
      </c>
      <c r="L1460" t="str">
        <f ca="1">VLOOKUP(K1460,Markets!$C$4:$D1469,2)</f>
        <v>Korea</v>
      </c>
      <c r="M1460" t="str">
        <f t="shared" ca="1" si="206"/>
        <v>RL0</v>
      </c>
      <c r="N1460" t="str">
        <f ca="1">VLOOKUP(M1460,Role!$C$4:$D$5,2)</f>
        <v>Primary</v>
      </c>
    </row>
    <row r="1461" spans="1:14" x14ac:dyDescent="0.2">
      <c r="A1461">
        <f t="shared" ca="1" si="198"/>
        <v>85</v>
      </c>
      <c r="B1461">
        <f t="shared" ca="1" si="199"/>
        <v>161</v>
      </c>
      <c r="C1461">
        <f t="shared" ca="1" si="200"/>
        <v>7</v>
      </c>
      <c r="D1461">
        <f t="shared" ca="1" si="201"/>
        <v>1</v>
      </c>
      <c r="F1461" t="str">
        <f t="shared" ca="1" si="202"/>
        <v>TR85</v>
      </c>
      <c r="G1461" t="str">
        <f ca="1">VLOOKUP(F1461,Traders!$C$4:$E$103,2)</f>
        <v>Conor Castillo</v>
      </c>
      <c r="H1461" t="str">
        <f ca="1">VLOOKUP(VLOOKUP(F1461,Traders!$C$4:$E$103,3),Desks!$C$4:$D1470,2)</f>
        <v>Desk 5</v>
      </c>
      <c r="I1461" t="str">
        <f t="shared" ca="1" si="203"/>
        <v>CL161</v>
      </c>
      <c r="J1461" t="str">
        <f t="shared" ca="1" si="204"/>
        <v>Client 161</v>
      </c>
      <c r="K1461" t="str">
        <f t="shared" ca="1" si="205"/>
        <v>MK7</v>
      </c>
      <c r="L1461" t="str">
        <f ca="1">VLOOKUP(K1461,Markets!$C$4:$D1470,2)</f>
        <v>Taiwan</v>
      </c>
      <c r="M1461" t="str">
        <f t="shared" ca="1" si="206"/>
        <v>RL1</v>
      </c>
      <c r="N1461" t="str">
        <f ca="1">VLOOKUP(M1461,Role!$C$4:$D$5,2)</f>
        <v>Backup</v>
      </c>
    </row>
    <row r="1462" spans="1:14" x14ac:dyDescent="0.2">
      <c r="A1462">
        <f t="shared" ca="1" si="198"/>
        <v>58</v>
      </c>
      <c r="B1462">
        <f t="shared" ca="1" si="199"/>
        <v>541</v>
      </c>
      <c r="C1462">
        <f t="shared" ca="1" si="200"/>
        <v>6</v>
      </c>
      <c r="D1462">
        <f t="shared" ca="1" si="201"/>
        <v>0</v>
      </c>
      <c r="F1462" t="str">
        <f t="shared" ca="1" si="202"/>
        <v>TR58</v>
      </c>
      <c r="G1462" t="str">
        <f ca="1">VLOOKUP(F1462,Traders!$C$4:$E$103,2)</f>
        <v>Cleveland Henson</v>
      </c>
      <c r="H1462" t="str">
        <f ca="1">VLOOKUP(VLOOKUP(F1462,Traders!$C$4:$E$103,3),Desks!$C$4:$D1471,2)</f>
        <v>Desk 8</v>
      </c>
      <c r="I1462" t="str">
        <f t="shared" ca="1" si="203"/>
        <v>CL541</v>
      </c>
      <c r="J1462" t="str">
        <f t="shared" ca="1" si="204"/>
        <v>Client 541</v>
      </c>
      <c r="K1462" t="str">
        <f t="shared" ca="1" si="205"/>
        <v>MK6</v>
      </c>
      <c r="L1462" t="str">
        <f ca="1">VLOOKUP(K1462,Markets!$C$4:$D1471,2)</f>
        <v>Australia</v>
      </c>
      <c r="M1462" t="str">
        <f t="shared" ca="1" si="206"/>
        <v>RL0</v>
      </c>
      <c r="N1462" t="str">
        <f ca="1">VLOOKUP(M1462,Role!$C$4:$D$5,2)</f>
        <v>Primary</v>
      </c>
    </row>
    <row r="1463" spans="1:14" x14ac:dyDescent="0.2">
      <c r="A1463">
        <f t="shared" ca="1" si="198"/>
        <v>56</v>
      </c>
      <c r="B1463">
        <f t="shared" ca="1" si="199"/>
        <v>114</v>
      </c>
      <c r="C1463">
        <f t="shared" ca="1" si="200"/>
        <v>3</v>
      </c>
      <c r="D1463">
        <f t="shared" ca="1" si="201"/>
        <v>0</v>
      </c>
      <c r="F1463" t="str">
        <f t="shared" ca="1" si="202"/>
        <v>TR56</v>
      </c>
      <c r="G1463" t="str">
        <f ca="1">VLOOKUP(F1463,Traders!$C$4:$E$103,2)</f>
        <v>Ahmet Faulkner</v>
      </c>
      <c r="H1463" t="str">
        <f ca="1">VLOOKUP(VLOOKUP(F1463,Traders!$C$4:$E$103,3),Desks!$C$4:$D1472,2)</f>
        <v>Desk 6</v>
      </c>
      <c r="I1463" t="str">
        <f t="shared" ca="1" si="203"/>
        <v>CL114</v>
      </c>
      <c r="J1463" t="str">
        <f t="shared" ca="1" si="204"/>
        <v>Client 114</v>
      </c>
      <c r="K1463" t="str">
        <f t="shared" ca="1" si="205"/>
        <v>MK3</v>
      </c>
      <c r="L1463" t="str">
        <f ca="1">VLOOKUP(K1463,Markets!$C$4:$D1472,2)</f>
        <v>Singapore</v>
      </c>
      <c r="M1463" t="str">
        <f t="shared" ca="1" si="206"/>
        <v>RL0</v>
      </c>
      <c r="N1463" t="str">
        <f ca="1">VLOOKUP(M1463,Role!$C$4:$D$5,2)</f>
        <v>Primary</v>
      </c>
    </row>
    <row r="1464" spans="1:14" x14ac:dyDescent="0.2">
      <c r="A1464">
        <f t="shared" ca="1" si="198"/>
        <v>56</v>
      </c>
      <c r="B1464">
        <f t="shared" ca="1" si="199"/>
        <v>881</v>
      </c>
      <c r="C1464">
        <f t="shared" ca="1" si="200"/>
        <v>8</v>
      </c>
      <c r="D1464">
        <f t="shared" ca="1" si="201"/>
        <v>1</v>
      </c>
      <c r="F1464" t="str">
        <f t="shared" ca="1" si="202"/>
        <v>TR56</v>
      </c>
      <c r="G1464" t="str">
        <f ca="1">VLOOKUP(F1464,Traders!$C$4:$E$103,2)</f>
        <v>Ahmet Faulkner</v>
      </c>
      <c r="H1464" t="str">
        <f ca="1">VLOOKUP(VLOOKUP(F1464,Traders!$C$4:$E$103,3),Desks!$C$4:$D1473,2)</f>
        <v>Desk 6</v>
      </c>
      <c r="I1464" t="str">
        <f t="shared" ca="1" si="203"/>
        <v>CL881</v>
      </c>
      <c r="J1464" t="str">
        <f t="shared" ca="1" si="204"/>
        <v>Client 881</v>
      </c>
      <c r="K1464" t="str">
        <f t="shared" ca="1" si="205"/>
        <v>MK8</v>
      </c>
      <c r="L1464" t="str">
        <f ca="1">VLOOKUP(K1464,Markets!$C$4:$D1473,2)</f>
        <v>India</v>
      </c>
      <c r="M1464" t="str">
        <f t="shared" ca="1" si="206"/>
        <v>RL1</v>
      </c>
      <c r="N1464" t="str">
        <f ca="1">VLOOKUP(M1464,Role!$C$4:$D$5,2)</f>
        <v>Backup</v>
      </c>
    </row>
    <row r="1465" spans="1:14" x14ac:dyDescent="0.2">
      <c r="A1465">
        <f t="shared" ca="1" si="198"/>
        <v>11</v>
      </c>
      <c r="B1465">
        <f t="shared" ca="1" si="199"/>
        <v>782</v>
      </c>
      <c r="C1465">
        <f t="shared" ca="1" si="200"/>
        <v>3</v>
      </c>
      <c r="D1465">
        <f t="shared" ca="1" si="201"/>
        <v>1</v>
      </c>
      <c r="F1465" t="str">
        <f t="shared" ca="1" si="202"/>
        <v>TR11</v>
      </c>
      <c r="G1465" t="str">
        <f ca="1">VLOOKUP(F1465,Traders!$C$4:$E$103,2)</f>
        <v>Mai Cannon</v>
      </c>
      <c r="H1465" t="str">
        <f ca="1">VLOOKUP(VLOOKUP(F1465,Traders!$C$4:$E$103,3),Desks!$C$4:$D1474,2)</f>
        <v>Desk 1</v>
      </c>
      <c r="I1465" t="str">
        <f t="shared" ca="1" si="203"/>
        <v>CL782</v>
      </c>
      <c r="J1465" t="str">
        <f t="shared" ca="1" si="204"/>
        <v>Client 782</v>
      </c>
      <c r="K1465" t="str">
        <f t="shared" ca="1" si="205"/>
        <v>MK3</v>
      </c>
      <c r="L1465" t="str">
        <f ca="1">VLOOKUP(K1465,Markets!$C$4:$D1474,2)</f>
        <v>Singapore</v>
      </c>
      <c r="M1465" t="str">
        <f t="shared" ca="1" si="206"/>
        <v>RL1</v>
      </c>
      <c r="N1465" t="str">
        <f ca="1">VLOOKUP(M1465,Role!$C$4:$D$5,2)</f>
        <v>Backup</v>
      </c>
    </row>
    <row r="1466" spans="1:14" x14ac:dyDescent="0.2">
      <c r="A1466">
        <f t="shared" ca="1" si="198"/>
        <v>63</v>
      </c>
      <c r="B1466">
        <f t="shared" ca="1" si="199"/>
        <v>216</v>
      </c>
      <c r="C1466">
        <f t="shared" ca="1" si="200"/>
        <v>0</v>
      </c>
      <c r="D1466">
        <f t="shared" ca="1" si="201"/>
        <v>0</v>
      </c>
      <c r="F1466" t="str">
        <f t="shared" ca="1" si="202"/>
        <v>TR63</v>
      </c>
      <c r="G1466" t="str">
        <f ca="1">VLOOKUP(F1466,Traders!$C$4:$E$103,2)</f>
        <v>Neel Donald</v>
      </c>
      <c r="H1466" t="str">
        <f ca="1">VLOOKUP(VLOOKUP(F1466,Traders!$C$4:$E$103,3),Desks!$C$4:$D1475,2)</f>
        <v>Desk 3</v>
      </c>
      <c r="I1466" t="str">
        <f t="shared" ca="1" si="203"/>
        <v>CL216</v>
      </c>
      <c r="J1466" t="str">
        <f t="shared" ca="1" si="204"/>
        <v>Client 216</v>
      </c>
      <c r="K1466" t="str">
        <f t="shared" ca="1" si="205"/>
        <v>MK0</v>
      </c>
      <c r="L1466" t="str">
        <f ca="1">VLOOKUP(K1466,Markets!$C$4:$D1475,2)</f>
        <v>Japan</v>
      </c>
      <c r="M1466" t="str">
        <f t="shared" ca="1" si="206"/>
        <v>RL0</v>
      </c>
      <c r="N1466" t="str">
        <f ca="1">VLOOKUP(M1466,Role!$C$4:$D$5,2)</f>
        <v>Primary</v>
      </c>
    </row>
    <row r="1467" spans="1:14" x14ac:dyDescent="0.2">
      <c r="A1467">
        <f t="shared" ca="1" si="198"/>
        <v>19</v>
      </c>
      <c r="B1467">
        <f t="shared" ca="1" si="199"/>
        <v>63</v>
      </c>
      <c r="C1467">
        <f t="shared" ca="1" si="200"/>
        <v>1</v>
      </c>
      <c r="D1467">
        <f t="shared" ca="1" si="201"/>
        <v>1</v>
      </c>
      <c r="F1467" t="str">
        <f t="shared" ca="1" si="202"/>
        <v>TR19</v>
      </c>
      <c r="G1467" t="str">
        <f ca="1">VLOOKUP(F1467,Traders!$C$4:$E$103,2)</f>
        <v>Kain Bassett</v>
      </c>
      <c r="H1467" t="str">
        <f ca="1">VLOOKUP(VLOOKUP(F1467,Traders!$C$4:$E$103,3),Desks!$C$4:$D1476,2)</f>
        <v>Desk 9</v>
      </c>
      <c r="I1467" t="str">
        <f t="shared" ca="1" si="203"/>
        <v>CL63</v>
      </c>
      <c r="J1467" t="str">
        <f t="shared" ca="1" si="204"/>
        <v>Client 63</v>
      </c>
      <c r="K1467" t="str">
        <f t="shared" ca="1" si="205"/>
        <v>MK1</v>
      </c>
      <c r="L1467" t="str">
        <f ca="1">VLOOKUP(K1467,Markets!$C$4:$D1476,2)</f>
        <v>Hong Kong</v>
      </c>
      <c r="M1467" t="str">
        <f t="shared" ca="1" si="206"/>
        <v>RL1</v>
      </c>
      <c r="N1467" t="str">
        <f ca="1">VLOOKUP(M1467,Role!$C$4:$D$5,2)</f>
        <v>Backup</v>
      </c>
    </row>
    <row r="1468" spans="1:14" x14ac:dyDescent="0.2">
      <c r="A1468">
        <f t="shared" ca="1" si="198"/>
        <v>1</v>
      </c>
      <c r="B1468">
        <f t="shared" ca="1" si="199"/>
        <v>9</v>
      </c>
      <c r="C1468">
        <f t="shared" ca="1" si="200"/>
        <v>5</v>
      </c>
      <c r="D1468">
        <f t="shared" ca="1" si="201"/>
        <v>0</v>
      </c>
      <c r="F1468" t="str">
        <f t="shared" ca="1" si="202"/>
        <v>TR1</v>
      </c>
      <c r="G1468" t="str">
        <f ca="1">VLOOKUP(F1468,Traders!$C$4:$E$103,2)</f>
        <v>Shyam Carlson</v>
      </c>
      <c r="H1468" t="str">
        <f ca="1">VLOOKUP(VLOOKUP(F1468,Traders!$C$4:$E$103,3),Desks!$C$4:$D1477,2)</f>
        <v>Desk 1</v>
      </c>
      <c r="I1468" t="str">
        <f t="shared" ca="1" si="203"/>
        <v>CL9</v>
      </c>
      <c r="J1468" t="str">
        <f t="shared" ca="1" si="204"/>
        <v>Client 9</v>
      </c>
      <c r="K1468" t="str">
        <f t="shared" ca="1" si="205"/>
        <v>MK5</v>
      </c>
      <c r="L1468" t="str">
        <f ca="1">VLOOKUP(K1468,Markets!$C$4:$D1477,2)</f>
        <v>Malaysia</v>
      </c>
      <c r="M1468" t="str">
        <f t="shared" ca="1" si="206"/>
        <v>RL0</v>
      </c>
      <c r="N1468" t="str">
        <f ca="1">VLOOKUP(M1468,Role!$C$4:$D$5,2)</f>
        <v>Primary</v>
      </c>
    </row>
    <row r="1469" spans="1:14" x14ac:dyDescent="0.2">
      <c r="A1469">
        <f t="shared" ca="1" si="198"/>
        <v>91</v>
      </c>
      <c r="B1469">
        <f t="shared" ca="1" si="199"/>
        <v>80</v>
      </c>
      <c r="C1469">
        <f t="shared" ca="1" si="200"/>
        <v>8</v>
      </c>
      <c r="D1469">
        <f t="shared" ca="1" si="201"/>
        <v>1</v>
      </c>
      <c r="F1469" t="str">
        <f t="shared" ca="1" si="202"/>
        <v>TR91</v>
      </c>
      <c r="G1469" t="str">
        <f ca="1">VLOOKUP(F1469,Traders!$C$4:$E$103,2)</f>
        <v>Mateusz Maxwell</v>
      </c>
      <c r="H1469" t="str">
        <f ca="1">VLOOKUP(VLOOKUP(F1469,Traders!$C$4:$E$103,3),Desks!$C$4:$D1478,2)</f>
        <v>Desk 1</v>
      </c>
      <c r="I1469" t="str">
        <f t="shared" ca="1" si="203"/>
        <v>CL80</v>
      </c>
      <c r="J1469" t="str">
        <f t="shared" ca="1" si="204"/>
        <v>Client 80</v>
      </c>
      <c r="K1469" t="str">
        <f t="shared" ca="1" si="205"/>
        <v>MK8</v>
      </c>
      <c r="L1469" t="str">
        <f ca="1">VLOOKUP(K1469,Markets!$C$4:$D1478,2)</f>
        <v>India</v>
      </c>
      <c r="M1469" t="str">
        <f t="shared" ca="1" si="206"/>
        <v>RL1</v>
      </c>
      <c r="N1469" t="str">
        <f ca="1">VLOOKUP(M1469,Role!$C$4:$D$5,2)</f>
        <v>Backup</v>
      </c>
    </row>
    <row r="1470" spans="1:14" x14ac:dyDescent="0.2">
      <c r="A1470">
        <f t="shared" ca="1" si="198"/>
        <v>62</v>
      </c>
      <c r="B1470">
        <f t="shared" ca="1" si="199"/>
        <v>799</v>
      </c>
      <c r="C1470">
        <f t="shared" ca="1" si="200"/>
        <v>4</v>
      </c>
      <c r="D1470">
        <f t="shared" ca="1" si="201"/>
        <v>0</v>
      </c>
      <c r="F1470" t="str">
        <f t="shared" ca="1" si="202"/>
        <v>TR62</v>
      </c>
      <c r="G1470" t="str">
        <f ca="1">VLOOKUP(F1470,Traders!$C$4:$E$103,2)</f>
        <v>Sienna-Rose Sims</v>
      </c>
      <c r="H1470" t="str">
        <f ca="1">VLOOKUP(VLOOKUP(F1470,Traders!$C$4:$E$103,3),Desks!$C$4:$D1479,2)</f>
        <v>Desk 2</v>
      </c>
      <c r="I1470" t="str">
        <f t="shared" ca="1" si="203"/>
        <v>CL799</v>
      </c>
      <c r="J1470" t="str">
        <f t="shared" ca="1" si="204"/>
        <v>Client 799</v>
      </c>
      <c r="K1470" t="str">
        <f t="shared" ca="1" si="205"/>
        <v>MK4</v>
      </c>
      <c r="L1470" t="str">
        <f ca="1">VLOOKUP(K1470,Markets!$C$4:$D1479,2)</f>
        <v>Korea</v>
      </c>
      <c r="M1470" t="str">
        <f t="shared" ca="1" si="206"/>
        <v>RL0</v>
      </c>
      <c r="N1470" t="str">
        <f ca="1">VLOOKUP(M1470,Role!$C$4:$D$5,2)</f>
        <v>Primary</v>
      </c>
    </row>
    <row r="1471" spans="1:14" x14ac:dyDescent="0.2">
      <c r="A1471">
        <f t="shared" ca="1" si="198"/>
        <v>83</v>
      </c>
      <c r="B1471">
        <f t="shared" ca="1" si="199"/>
        <v>821</v>
      </c>
      <c r="C1471">
        <f t="shared" ca="1" si="200"/>
        <v>8</v>
      </c>
      <c r="D1471">
        <f t="shared" ca="1" si="201"/>
        <v>0</v>
      </c>
      <c r="F1471" t="str">
        <f t="shared" ca="1" si="202"/>
        <v>TR83</v>
      </c>
      <c r="G1471" t="str">
        <f ca="1">VLOOKUP(F1471,Traders!$C$4:$E$103,2)</f>
        <v>Storm Hampton</v>
      </c>
      <c r="H1471" t="str">
        <f ca="1">VLOOKUP(VLOOKUP(F1471,Traders!$C$4:$E$103,3),Desks!$C$4:$D1480,2)</f>
        <v>Desk 3</v>
      </c>
      <c r="I1471" t="str">
        <f t="shared" ca="1" si="203"/>
        <v>CL821</v>
      </c>
      <c r="J1471" t="str">
        <f t="shared" ca="1" si="204"/>
        <v>Client 821</v>
      </c>
      <c r="K1471" t="str">
        <f t="shared" ca="1" si="205"/>
        <v>MK8</v>
      </c>
      <c r="L1471" t="str">
        <f ca="1">VLOOKUP(K1471,Markets!$C$4:$D1480,2)</f>
        <v>India</v>
      </c>
      <c r="M1471" t="str">
        <f t="shared" ca="1" si="206"/>
        <v>RL0</v>
      </c>
      <c r="N1471" t="str">
        <f ca="1">VLOOKUP(M1471,Role!$C$4:$D$5,2)</f>
        <v>Primary</v>
      </c>
    </row>
    <row r="1472" spans="1:14" x14ac:dyDescent="0.2">
      <c r="A1472">
        <f t="shared" ca="1" si="198"/>
        <v>32</v>
      </c>
      <c r="B1472">
        <f t="shared" ca="1" si="199"/>
        <v>285</v>
      </c>
      <c r="C1472">
        <f t="shared" ca="1" si="200"/>
        <v>4</v>
      </c>
      <c r="D1472">
        <f t="shared" ca="1" si="201"/>
        <v>1</v>
      </c>
      <c r="F1472" t="str">
        <f t="shared" ca="1" si="202"/>
        <v>TR32</v>
      </c>
      <c r="G1472" t="str">
        <f ca="1">VLOOKUP(F1472,Traders!$C$4:$E$103,2)</f>
        <v>Shyla Gomez</v>
      </c>
      <c r="H1472" t="str">
        <f ca="1">VLOOKUP(VLOOKUP(F1472,Traders!$C$4:$E$103,3),Desks!$C$4:$D1481,2)</f>
        <v>Desk 2</v>
      </c>
      <c r="I1472" t="str">
        <f t="shared" ca="1" si="203"/>
        <v>CL285</v>
      </c>
      <c r="J1472" t="str">
        <f t="shared" ca="1" si="204"/>
        <v>Client 285</v>
      </c>
      <c r="K1472" t="str">
        <f t="shared" ca="1" si="205"/>
        <v>MK4</v>
      </c>
      <c r="L1472" t="str">
        <f ca="1">VLOOKUP(K1472,Markets!$C$4:$D1481,2)</f>
        <v>Korea</v>
      </c>
      <c r="M1472" t="str">
        <f t="shared" ca="1" si="206"/>
        <v>RL1</v>
      </c>
      <c r="N1472" t="str">
        <f ca="1">VLOOKUP(M1472,Role!$C$4:$D$5,2)</f>
        <v>Backup</v>
      </c>
    </row>
    <row r="1473" spans="1:14" x14ac:dyDescent="0.2">
      <c r="A1473">
        <f t="shared" ca="1" si="198"/>
        <v>42</v>
      </c>
      <c r="B1473">
        <f t="shared" ca="1" si="199"/>
        <v>788</v>
      </c>
      <c r="C1473">
        <f t="shared" ca="1" si="200"/>
        <v>6</v>
      </c>
      <c r="D1473">
        <f t="shared" ca="1" si="201"/>
        <v>0</v>
      </c>
      <c r="F1473" t="str">
        <f t="shared" ca="1" si="202"/>
        <v>TR42</v>
      </c>
      <c r="G1473" t="str">
        <f ca="1">VLOOKUP(F1473,Traders!$C$4:$E$103,2)</f>
        <v>Danni Sadler</v>
      </c>
      <c r="H1473" t="str">
        <f ca="1">VLOOKUP(VLOOKUP(F1473,Traders!$C$4:$E$103,3),Desks!$C$4:$D1482,2)</f>
        <v>Desk 2</v>
      </c>
      <c r="I1473" t="str">
        <f t="shared" ca="1" si="203"/>
        <v>CL788</v>
      </c>
      <c r="J1473" t="str">
        <f t="shared" ca="1" si="204"/>
        <v>Client 788</v>
      </c>
      <c r="K1473" t="str">
        <f t="shared" ca="1" si="205"/>
        <v>MK6</v>
      </c>
      <c r="L1473" t="str">
        <f ca="1">VLOOKUP(K1473,Markets!$C$4:$D1482,2)</f>
        <v>Australia</v>
      </c>
      <c r="M1473" t="str">
        <f t="shared" ca="1" si="206"/>
        <v>RL0</v>
      </c>
      <c r="N1473" t="str">
        <f ca="1">VLOOKUP(M1473,Role!$C$4:$D$5,2)</f>
        <v>Primary</v>
      </c>
    </row>
    <row r="1474" spans="1:14" x14ac:dyDescent="0.2">
      <c r="A1474">
        <f t="shared" ca="1" si="198"/>
        <v>43</v>
      </c>
      <c r="B1474">
        <f t="shared" ca="1" si="199"/>
        <v>890</v>
      </c>
      <c r="C1474">
        <f t="shared" ca="1" si="200"/>
        <v>3</v>
      </c>
      <c r="D1474">
        <f t="shared" ca="1" si="201"/>
        <v>0</v>
      </c>
      <c r="F1474" t="str">
        <f t="shared" ca="1" si="202"/>
        <v>TR43</v>
      </c>
      <c r="G1474" t="str">
        <f ca="1">VLOOKUP(F1474,Traders!$C$4:$E$103,2)</f>
        <v>Kai Bauer</v>
      </c>
      <c r="H1474" t="str">
        <f ca="1">VLOOKUP(VLOOKUP(F1474,Traders!$C$4:$E$103,3),Desks!$C$4:$D1483,2)</f>
        <v>Desk 3</v>
      </c>
      <c r="I1474" t="str">
        <f t="shared" ca="1" si="203"/>
        <v>CL890</v>
      </c>
      <c r="J1474" t="str">
        <f t="shared" ca="1" si="204"/>
        <v>Client 890</v>
      </c>
      <c r="K1474" t="str">
        <f t="shared" ca="1" si="205"/>
        <v>MK3</v>
      </c>
      <c r="L1474" t="str">
        <f ca="1">VLOOKUP(K1474,Markets!$C$4:$D1483,2)</f>
        <v>Singapore</v>
      </c>
      <c r="M1474" t="str">
        <f t="shared" ca="1" si="206"/>
        <v>RL0</v>
      </c>
      <c r="N1474" t="str">
        <f ca="1">VLOOKUP(M1474,Role!$C$4:$D$5,2)</f>
        <v>Primary</v>
      </c>
    </row>
    <row r="1475" spans="1:14" x14ac:dyDescent="0.2">
      <c r="A1475">
        <f t="shared" ca="1" si="198"/>
        <v>70</v>
      </c>
      <c r="B1475">
        <f t="shared" ca="1" si="199"/>
        <v>889</v>
      </c>
      <c r="C1475">
        <f t="shared" ca="1" si="200"/>
        <v>0</v>
      </c>
      <c r="D1475">
        <f t="shared" ca="1" si="201"/>
        <v>0</v>
      </c>
      <c r="F1475" t="str">
        <f t="shared" ca="1" si="202"/>
        <v>TR70</v>
      </c>
      <c r="G1475" t="str">
        <f ca="1">VLOOKUP(F1475,Traders!$C$4:$E$103,2)</f>
        <v>Viktor Snider</v>
      </c>
      <c r="H1475" t="str">
        <f ca="1">VLOOKUP(VLOOKUP(F1475,Traders!$C$4:$E$103,3),Desks!$C$4:$D1484,2)</f>
        <v>Desk 0</v>
      </c>
      <c r="I1475" t="str">
        <f t="shared" ca="1" si="203"/>
        <v>CL889</v>
      </c>
      <c r="J1475" t="str">
        <f t="shared" ca="1" si="204"/>
        <v>Client 889</v>
      </c>
      <c r="K1475" t="str">
        <f t="shared" ca="1" si="205"/>
        <v>MK0</v>
      </c>
      <c r="L1475" t="str">
        <f ca="1">VLOOKUP(K1475,Markets!$C$4:$D1484,2)</f>
        <v>Japan</v>
      </c>
      <c r="M1475" t="str">
        <f t="shared" ca="1" si="206"/>
        <v>RL0</v>
      </c>
      <c r="N1475" t="str">
        <f ca="1">VLOOKUP(M1475,Role!$C$4:$D$5,2)</f>
        <v>Primary</v>
      </c>
    </row>
    <row r="1476" spans="1:14" x14ac:dyDescent="0.2">
      <c r="A1476">
        <f t="shared" ca="1" si="198"/>
        <v>93</v>
      </c>
      <c r="B1476">
        <f t="shared" ca="1" si="199"/>
        <v>252</v>
      </c>
      <c r="C1476">
        <f t="shared" ca="1" si="200"/>
        <v>1</v>
      </c>
      <c r="D1476">
        <f t="shared" ca="1" si="201"/>
        <v>0</v>
      </c>
      <c r="F1476" t="str">
        <f t="shared" ca="1" si="202"/>
        <v>TR93</v>
      </c>
      <c r="G1476" t="str">
        <f ca="1">VLOOKUP(F1476,Traders!$C$4:$E$103,2)</f>
        <v>Harriet Sheppard</v>
      </c>
      <c r="H1476" t="str">
        <f ca="1">VLOOKUP(VLOOKUP(F1476,Traders!$C$4:$E$103,3),Desks!$C$4:$D1485,2)</f>
        <v>Desk 3</v>
      </c>
      <c r="I1476" t="str">
        <f t="shared" ca="1" si="203"/>
        <v>CL252</v>
      </c>
      <c r="J1476" t="str">
        <f t="shared" ca="1" si="204"/>
        <v>Client 252</v>
      </c>
      <c r="K1476" t="str">
        <f t="shared" ca="1" si="205"/>
        <v>MK1</v>
      </c>
      <c r="L1476" t="str">
        <f ca="1">VLOOKUP(K1476,Markets!$C$4:$D1485,2)</f>
        <v>Hong Kong</v>
      </c>
      <c r="M1476" t="str">
        <f t="shared" ca="1" si="206"/>
        <v>RL0</v>
      </c>
      <c r="N1476" t="str">
        <f ca="1">VLOOKUP(M1476,Role!$C$4:$D$5,2)</f>
        <v>Primary</v>
      </c>
    </row>
    <row r="1477" spans="1:14" x14ac:dyDescent="0.2">
      <c r="A1477">
        <f t="shared" ref="A1477:A1540" ca="1" si="207">RANDBETWEEN(0,99)</f>
        <v>18</v>
      </c>
      <c r="B1477">
        <f t="shared" ref="B1477:B1540" ca="1" si="208">RANDBETWEEN(0,999)</f>
        <v>313</v>
      </c>
      <c r="C1477">
        <f t="shared" ref="C1477:C1540" ca="1" si="209">RANDBETWEEN(0,9)</f>
        <v>3</v>
      </c>
      <c r="D1477">
        <f t="shared" ref="D1477:D1540" ca="1" si="210">RANDBETWEEN(0,1)</f>
        <v>0</v>
      </c>
      <c r="F1477" t="str">
        <f t="shared" ref="F1477:F1540" ca="1" si="211">"TR"&amp;A1477</f>
        <v>TR18</v>
      </c>
      <c r="G1477" t="str">
        <f ca="1">VLOOKUP(F1477,Traders!$C$4:$E$103,2)</f>
        <v>Daniel Dunkley</v>
      </c>
      <c r="H1477" t="str">
        <f ca="1">VLOOKUP(VLOOKUP(F1477,Traders!$C$4:$E$103,3),Desks!$C$4:$D1486,2)</f>
        <v>Desk 8</v>
      </c>
      <c r="I1477" t="str">
        <f t="shared" ref="I1477:I1540" ca="1" si="212">"CL"&amp;B1477</f>
        <v>CL313</v>
      </c>
      <c r="J1477" t="str">
        <f t="shared" ref="J1477:J1540" ca="1" si="213">"Client " &amp; B1477</f>
        <v>Client 313</v>
      </c>
      <c r="K1477" t="str">
        <f t="shared" ref="K1477:K1540" ca="1" si="214">"MK"&amp;C1477</f>
        <v>MK3</v>
      </c>
      <c r="L1477" t="str">
        <f ca="1">VLOOKUP(K1477,Markets!$C$4:$D1486,2)</f>
        <v>Singapore</v>
      </c>
      <c r="M1477" t="str">
        <f t="shared" ref="M1477:M1540" ca="1" si="215">"RL"&amp;D1477</f>
        <v>RL0</v>
      </c>
      <c r="N1477" t="str">
        <f ca="1">VLOOKUP(M1477,Role!$C$4:$D$5,2)</f>
        <v>Primary</v>
      </c>
    </row>
    <row r="1478" spans="1:14" x14ac:dyDescent="0.2">
      <c r="A1478">
        <f t="shared" ca="1" si="207"/>
        <v>55</v>
      </c>
      <c r="B1478">
        <f t="shared" ca="1" si="208"/>
        <v>671</v>
      </c>
      <c r="C1478">
        <f t="shared" ca="1" si="209"/>
        <v>4</v>
      </c>
      <c r="D1478">
        <f t="shared" ca="1" si="210"/>
        <v>0</v>
      </c>
      <c r="F1478" t="str">
        <f t="shared" ca="1" si="211"/>
        <v>TR55</v>
      </c>
      <c r="G1478" t="str">
        <f ca="1">VLOOKUP(F1478,Traders!$C$4:$E$103,2)</f>
        <v>Kaya Knapp</v>
      </c>
      <c r="H1478" t="str">
        <f ca="1">VLOOKUP(VLOOKUP(F1478,Traders!$C$4:$E$103,3),Desks!$C$4:$D1487,2)</f>
        <v>Desk 5</v>
      </c>
      <c r="I1478" t="str">
        <f t="shared" ca="1" si="212"/>
        <v>CL671</v>
      </c>
      <c r="J1478" t="str">
        <f t="shared" ca="1" si="213"/>
        <v>Client 671</v>
      </c>
      <c r="K1478" t="str">
        <f t="shared" ca="1" si="214"/>
        <v>MK4</v>
      </c>
      <c r="L1478" t="str">
        <f ca="1">VLOOKUP(K1478,Markets!$C$4:$D1487,2)</f>
        <v>Korea</v>
      </c>
      <c r="M1478" t="str">
        <f t="shared" ca="1" si="215"/>
        <v>RL0</v>
      </c>
      <c r="N1478" t="str">
        <f ca="1">VLOOKUP(M1478,Role!$C$4:$D$5,2)</f>
        <v>Primary</v>
      </c>
    </row>
    <row r="1479" spans="1:14" x14ac:dyDescent="0.2">
      <c r="A1479">
        <f t="shared" ca="1" si="207"/>
        <v>48</v>
      </c>
      <c r="B1479">
        <f t="shared" ca="1" si="208"/>
        <v>312</v>
      </c>
      <c r="C1479">
        <f t="shared" ca="1" si="209"/>
        <v>5</v>
      </c>
      <c r="D1479">
        <f t="shared" ca="1" si="210"/>
        <v>1</v>
      </c>
      <c r="F1479" t="str">
        <f t="shared" ca="1" si="211"/>
        <v>TR48</v>
      </c>
      <c r="G1479" t="str">
        <f ca="1">VLOOKUP(F1479,Traders!$C$4:$E$103,2)</f>
        <v>Caris Parkinson</v>
      </c>
      <c r="H1479" t="str">
        <f ca="1">VLOOKUP(VLOOKUP(F1479,Traders!$C$4:$E$103,3),Desks!$C$4:$D1488,2)</f>
        <v>Desk 8</v>
      </c>
      <c r="I1479" t="str">
        <f t="shared" ca="1" si="212"/>
        <v>CL312</v>
      </c>
      <c r="J1479" t="str">
        <f t="shared" ca="1" si="213"/>
        <v>Client 312</v>
      </c>
      <c r="K1479" t="str">
        <f t="shared" ca="1" si="214"/>
        <v>MK5</v>
      </c>
      <c r="L1479" t="str">
        <f ca="1">VLOOKUP(K1479,Markets!$C$4:$D1488,2)</f>
        <v>Malaysia</v>
      </c>
      <c r="M1479" t="str">
        <f t="shared" ca="1" si="215"/>
        <v>RL1</v>
      </c>
      <c r="N1479" t="str">
        <f ca="1">VLOOKUP(M1479,Role!$C$4:$D$5,2)</f>
        <v>Backup</v>
      </c>
    </row>
    <row r="1480" spans="1:14" x14ac:dyDescent="0.2">
      <c r="A1480">
        <f t="shared" ca="1" si="207"/>
        <v>47</v>
      </c>
      <c r="B1480">
        <f t="shared" ca="1" si="208"/>
        <v>382</v>
      </c>
      <c r="C1480">
        <f t="shared" ca="1" si="209"/>
        <v>9</v>
      </c>
      <c r="D1480">
        <f t="shared" ca="1" si="210"/>
        <v>0</v>
      </c>
      <c r="F1480" t="str">
        <f t="shared" ca="1" si="211"/>
        <v>TR47</v>
      </c>
      <c r="G1480" t="str">
        <f ca="1">VLOOKUP(F1480,Traders!$C$4:$E$103,2)</f>
        <v>Hester Torres</v>
      </c>
      <c r="H1480" t="str">
        <f ca="1">VLOOKUP(VLOOKUP(F1480,Traders!$C$4:$E$103,3),Desks!$C$4:$D1489,2)</f>
        <v>Desk 7</v>
      </c>
      <c r="I1480" t="str">
        <f t="shared" ca="1" si="212"/>
        <v>CL382</v>
      </c>
      <c r="J1480" t="str">
        <f t="shared" ca="1" si="213"/>
        <v>Client 382</v>
      </c>
      <c r="K1480" t="str">
        <f t="shared" ca="1" si="214"/>
        <v>MK9</v>
      </c>
      <c r="L1480" t="str">
        <f ca="1">VLOOKUP(K1480,Markets!$C$4:$D1489,2)</f>
        <v>New Zealand</v>
      </c>
      <c r="M1480" t="str">
        <f t="shared" ca="1" si="215"/>
        <v>RL0</v>
      </c>
      <c r="N1480" t="str">
        <f ca="1">VLOOKUP(M1480,Role!$C$4:$D$5,2)</f>
        <v>Primary</v>
      </c>
    </row>
    <row r="1481" spans="1:14" x14ac:dyDescent="0.2">
      <c r="A1481">
        <f t="shared" ca="1" si="207"/>
        <v>9</v>
      </c>
      <c r="B1481">
        <f t="shared" ca="1" si="208"/>
        <v>84</v>
      </c>
      <c r="C1481">
        <f t="shared" ca="1" si="209"/>
        <v>6</v>
      </c>
      <c r="D1481">
        <f t="shared" ca="1" si="210"/>
        <v>1</v>
      </c>
      <c r="F1481" t="str">
        <f t="shared" ca="1" si="211"/>
        <v>TR9</v>
      </c>
      <c r="G1481" t="str">
        <f ca="1">VLOOKUP(F1481,Traders!$C$4:$E$103,2)</f>
        <v>Shelly Harwood</v>
      </c>
      <c r="H1481" t="str">
        <f ca="1">VLOOKUP(VLOOKUP(F1481,Traders!$C$4:$E$103,3),Desks!$C$4:$D1490,2)</f>
        <v>Desk 9</v>
      </c>
      <c r="I1481" t="str">
        <f t="shared" ca="1" si="212"/>
        <v>CL84</v>
      </c>
      <c r="J1481" t="str">
        <f t="shared" ca="1" si="213"/>
        <v>Client 84</v>
      </c>
      <c r="K1481" t="str">
        <f t="shared" ca="1" si="214"/>
        <v>MK6</v>
      </c>
      <c r="L1481" t="str">
        <f ca="1">VLOOKUP(K1481,Markets!$C$4:$D1490,2)</f>
        <v>Australia</v>
      </c>
      <c r="M1481" t="str">
        <f t="shared" ca="1" si="215"/>
        <v>RL1</v>
      </c>
      <c r="N1481" t="str">
        <f ca="1">VLOOKUP(M1481,Role!$C$4:$D$5,2)</f>
        <v>Backup</v>
      </c>
    </row>
    <row r="1482" spans="1:14" x14ac:dyDescent="0.2">
      <c r="A1482">
        <f t="shared" ca="1" si="207"/>
        <v>0</v>
      </c>
      <c r="B1482">
        <f t="shared" ca="1" si="208"/>
        <v>403</v>
      </c>
      <c r="C1482">
        <f t="shared" ca="1" si="209"/>
        <v>1</v>
      </c>
      <c r="D1482">
        <f t="shared" ca="1" si="210"/>
        <v>0</v>
      </c>
      <c r="F1482" t="str">
        <f t="shared" ca="1" si="211"/>
        <v>TR0</v>
      </c>
      <c r="G1482" t="str">
        <f ca="1">VLOOKUP(F1482,Traders!$C$4:$E$103,2)</f>
        <v>Sahar Shea</v>
      </c>
      <c r="H1482" t="str">
        <f ca="1">VLOOKUP(VLOOKUP(F1482,Traders!$C$4:$E$103,3),Desks!$C$4:$D1491,2)</f>
        <v>Desk 0</v>
      </c>
      <c r="I1482" t="str">
        <f t="shared" ca="1" si="212"/>
        <v>CL403</v>
      </c>
      <c r="J1482" t="str">
        <f t="shared" ca="1" si="213"/>
        <v>Client 403</v>
      </c>
      <c r="K1482" t="str">
        <f t="shared" ca="1" si="214"/>
        <v>MK1</v>
      </c>
      <c r="L1482" t="str">
        <f ca="1">VLOOKUP(K1482,Markets!$C$4:$D1491,2)</f>
        <v>Hong Kong</v>
      </c>
      <c r="M1482" t="str">
        <f t="shared" ca="1" si="215"/>
        <v>RL0</v>
      </c>
      <c r="N1482" t="str">
        <f ca="1">VLOOKUP(M1482,Role!$C$4:$D$5,2)</f>
        <v>Primary</v>
      </c>
    </row>
    <row r="1483" spans="1:14" x14ac:dyDescent="0.2">
      <c r="A1483">
        <f t="shared" ca="1" si="207"/>
        <v>37</v>
      </c>
      <c r="B1483">
        <f t="shared" ca="1" si="208"/>
        <v>395</v>
      </c>
      <c r="C1483">
        <f t="shared" ca="1" si="209"/>
        <v>2</v>
      </c>
      <c r="D1483">
        <f t="shared" ca="1" si="210"/>
        <v>0</v>
      </c>
      <c r="F1483" t="str">
        <f t="shared" ca="1" si="211"/>
        <v>TR37</v>
      </c>
      <c r="G1483" t="str">
        <f ca="1">VLOOKUP(F1483,Traders!$C$4:$E$103,2)</f>
        <v>Katelyn Nelson</v>
      </c>
      <c r="H1483" t="str">
        <f ca="1">VLOOKUP(VLOOKUP(F1483,Traders!$C$4:$E$103,3),Desks!$C$4:$D1492,2)</f>
        <v>Desk 7</v>
      </c>
      <c r="I1483" t="str">
        <f t="shared" ca="1" si="212"/>
        <v>CL395</v>
      </c>
      <c r="J1483" t="str">
        <f t="shared" ca="1" si="213"/>
        <v>Client 395</v>
      </c>
      <c r="K1483" t="str">
        <f t="shared" ca="1" si="214"/>
        <v>MK2</v>
      </c>
      <c r="L1483" t="str">
        <f ca="1">VLOOKUP(K1483,Markets!$C$4:$D1492,2)</f>
        <v>China</v>
      </c>
      <c r="M1483" t="str">
        <f t="shared" ca="1" si="215"/>
        <v>RL0</v>
      </c>
      <c r="N1483" t="str">
        <f ca="1">VLOOKUP(M1483,Role!$C$4:$D$5,2)</f>
        <v>Primary</v>
      </c>
    </row>
    <row r="1484" spans="1:14" x14ac:dyDescent="0.2">
      <c r="A1484">
        <f t="shared" ca="1" si="207"/>
        <v>48</v>
      </c>
      <c r="B1484">
        <f t="shared" ca="1" si="208"/>
        <v>636</v>
      </c>
      <c r="C1484">
        <f t="shared" ca="1" si="209"/>
        <v>6</v>
      </c>
      <c r="D1484">
        <f t="shared" ca="1" si="210"/>
        <v>1</v>
      </c>
      <c r="F1484" t="str">
        <f t="shared" ca="1" si="211"/>
        <v>TR48</v>
      </c>
      <c r="G1484" t="str">
        <f ca="1">VLOOKUP(F1484,Traders!$C$4:$E$103,2)</f>
        <v>Caris Parkinson</v>
      </c>
      <c r="H1484" t="str">
        <f ca="1">VLOOKUP(VLOOKUP(F1484,Traders!$C$4:$E$103,3),Desks!$C$4:$D1493,2)</f>
        <v>Desk 8</v>
      </c>
      <c r="I1484" t="str">
        <f t="shared" ca="1" si="212"/>
        <v>CL636</v>
      </c>
      <c r="J1484" t="str">
        <f t="shared" ca="1" si="213"/>
        <v>Client 636</v>
      </c>
      <c r="K1484" t="str">
        <f t="shared" ca="1" si="214"/>
        <v>MK6</v>
      </c>
      <c r="L1484" t="str">
        <f ca="1">VLOOKUP(K1484,Markets!$C$4:$D1493,2)</f>
        <v>Australia</v>
      </c>
      <c r="M1484" t="str">
        <f t="shared" ca="1" si="215"/>
        <v>RL1</v>
      </c>
      <c r="N1484" t="str">
        <f ca="1">VLOOKUP(M1484,Role!$C$4:$D$5,2)</f>
        <v>Backup</v>
      </c>
    </row>
    <row r="1485" spans="1:14" x14ac:dyDescent="0.2">
      <c r="A1485">
        <f t="shared" ca="1" si="207"/>
        <v>92</v>
      </c>
      <c r="B1485">
        <f t="shared" ca="1" si="208"/>
        <v>167</v>
      </c>
      <c r="C1485">
        <f t="shared" ca="1" si="209"/>
        <v>5</v>
      </c>
      <c r="D1485">
        <f t="shared" ca="1" si="210"/>
        <v>0</v>
      </c>
      <c r="F1485" t="str">
        <f t="shared" ca="1" si="211"/>
        <v>TR92</v>
      </c>
      <c r="G1485" t="str">
        <f ca="1">VLOOKUP(F1485,Traders!$C$4:$E$103,2)</f>
        <v>Leela Avila</v>
      </c>
      <c r="H1485" t="str">
        <f ca="1">VLOOKUP(VLOOKUP(F1485,Traders!$C$4:$E$103,3),Desks!$C$4:$D1494,2)</f>
        <v>Desk 2</v>
      </c>
      <c r="I1485" t="str">
        <f t="shared" ca="1" si="212"/>
        <v>CL167</v>
      </c>
      <c r="J1485" t="str">
        <f t="shared" ca="1" si="213"/>
        <v>Client 167</v>
      </c>
      <c r="K1485" t="str">
        <f t="shared" ca="1" si="214"/>
        <v>MK5</v>
      </c>
      <c r="L1485" t="str">
        <f ca="1">VLOOKUP(K1485,Markets!$C$4:$D1494,2)</f>
        <v>Malaysia</v>
      </c>
      <c r="M1485" t="str">
        <f t="shared" ca="1" si="215"/>
        <v>RL0</v>
      </c>
      <c r="N1485" t="str">
        <f ca="1">VLOOKUP(M1485,Role!$C$4:$D$5,2)</f>
        <v>Primary</v>
      </c>
    </row>
    <row r="1486" spans="1:14" x14ac:dyDescent="0.2">
      <c r="A1486">
        <f t="shared" ca="1" si="207"/>
        <v>82</v>
      </c>
      <c r="B1486">
        <f t="shared" ca="1" si="208"/>
        <v>808</v>
      </c>
      <c r="C1486">
        <f t="shared" ca="1" si="209"/>
        <v>9</v>
      </c>
      <c r="D1486">
        <f t="shared" ca="1" si="210"/>
        <v>1</v>
      </c>
      <c r="F1486" t="str">
        <f t="shared" ca="1" si="211"/>
        <v>TR82</v>
      </c>
      <c r="G1486" t="str">
        <f ca="1">VLOOKUP(F1486,Traders!$C$4:$E$103,2)</f>
        <v>Hilary Peacock</v>
      </c>
      <c r="H1486" t="str">
        <f ca="1">VLOOKUP(VLOOKUP(F1486,Traders!$C$4:$E$103,3),Desks!$C$4:$D1495,2)</f>
        <v>Desk 2</v>
      </c>
      <c r="I1486" t="str">
        <f t="shared" ca="1" si="212"/>
        <v>CL808</v>
      </c>
      <c r="J1486" t="str">
        <f t="shared" ca="1" si="213"/>
        <v>Client 808</v>
      </c>
      <c r="K1486" t="str">
        <f t="shared" ca="1" si="214"/>
        <v>MK9</v>
      </c>
      <c r="L1486" t="str">
        <f ca="1">VLOOKUP(K1486,Markets!$C$4:$D1495,2)</f>
        <v>New Zealand</v>
      </c>
      <c r="M1486" t="str">
        <f t="shared" ca="1" si="215"/>
        <v>RL1</v>
      </c>
      <c r="N1486" t="str">
        <f ca="1">VLOOKUP(M1486,Role!$C$4:$D$5,2)</f>
        <v>Backup</v>
      </c>
    </row>
    <row r="1487" spans="1:14" x14ac:dyDescent="0.2">
      <c r="A1487">
        <f t="shared" ca="1" si="207"/>
        <v>42</v>
      </c>
      <c r="B1487">
        <f t="shared" ca="1" si="208"/>
        <v>897</v>
      </c>
      <c r="C1487">
        <f t="shared" ca="1" si="209"/>
        <v>5</v>
      </c>
      <c r="D1487">
        <f t="shared" ca="1" si="210"/>
        <v>0</v>
      </c>
      <c r="F1487" t="str">
        <f t="shared" ca="1" si="211"/>
        <v>TR42</v>
      </c>
      <c r="G1487" t="str">
        <f ca="1">VLOOKUP(F1487,Traders!$C$4:$E$103,2)</f>
        <v>Danni Sadler</v>
      </c>
      <c r="H1487" t="str">
        <f ca="1">VLOOKUP(VLOOKUP(F1487,Traders!$C$4:$E$103,3),Desks!$C$4:$D1496,2)</f>
        <v>Desk 2</v>
      </c>
      <c r="I1487" t="str">
        <f t="shared" ca="1" si="212"/>
        <v>CL897</v>
      </c>
      <c r="J1487" t="str">
        <f t="shared" ca="1" si="213"/>
        <v>Client 897</v>
      </c>
      <c r="K1487" t="str">
        <f t="shared" ca="1" si="214"/>
        <v>MK5</v>
      </c>
      <c r="L1487" t="str">
        <f ca="1">VLOOKUP(K1487,Markets!$C$4:$D1496,2)</f>
        <v>Malaysia</v>
      </c>
      <c r="M1487" t="str">
        <f t="shared" ca="1" si="215"/>
        <v>RL0</v>
      </c>
      <c r="N1487" t="str">
        <f ca="1">VLOOKUP(M1487,Role!$C$4:$D$5,2)</f>
        <v>Primary</v>
      </c>
    </row>
    <row r="1488" spans="1:14" x14ac:dyDescent="0.2">
      <c r="A1488">
        <f t="shared" ca="1" si="207"/>
        <v>14</v>
      </c>
      <c r="B1488">
        <f t="shared" ca="1" si="208"/>
        <v>839</v>
      </c>
      <c r="C1488">
        <f t="shared" ca="1" si="209"/>
        <v>6</v>
      </c>
      <c r="D1488">
        <f t="shared" ca="1" si="210"/>
        <v>1</v>
      </c>
      <c r="F1488" t="str">
        <f t="shared" ca="1" si="211"/>
        <v>TR14</v>
      </c>
      <c r="G1488" t="str">
        <f ca="1">VLOOKUP(F1488,Traders!$C$4:$E$103,2)</f>
        <v>Vinnie Dennis</v>
      </c>
      <c r="H1488" t="str">
        <f ca="1">VLOOKUP(VLOOKUP(F1488,Traders!$C$4:$E$103,3),Desks!$C$4:$D1497,2)</f>
        <v>Desk 4</v>
      </c>
      <c r="I1488" t="str">
        <f t="shared" ca="1" si="212"/>
        <v>CL839</v>
      </c>
      <c r="J1488" t="str">
        <f t="shared" ca="1" si="213"/>
        <v>Client 839</v>
      </c>
      <c r="K1488" t="str">
        <f t="shared" ca="1" si="214"/>
        <v>MK6</v>
      </c>
      <c r="L1488" t="str">
        <f ca="1">VLOOKUP(K1488,Markets!$C$4:$D1497,2)</f>
        <v>Australia</v>
      </c>
      <c r="M1488" t="str">
        <f t="shared" ca="1" si="215"/>
        <v>RL1</v>
      </c>
      <c r="N1488" t="str">
        <f ca="1">VLOOKUP(M1488,Role!$C$4:$D$5,2)</f>
        <v>Backup</v>
      </c>
    </row>
    <row r="1489" spans="1:14" x14ac:dyDescent="0.2">
      <c r="A1489">
        <f t="shared" ca="1" si="207"/>
        <v>40</v>
      </c>
      <c r="B1489">
        <f t="shared" ca="1" si="208"/>
        <v>630</v>
      </c>
      <c r="C1489">
        <f t="shared" ca="1" si="209"/>
        <v>7</v>
      </c>
      <c r="D1489">
        <f t="shared" ca="1" si="210"/>
        <v>1</v>
      </c>
      <c r="F1489" t="str">
        <f t="shared" ca="1" si="211"/>
        <v>TR40</v>
      </c>
      <c r="G1489" t="str">
        <f ca="1">VLOOKUP(F1489,Traders!$C$4:$E$103,2)</f>
        <v>Elysia Zavala</v>
      </c>
      <c r="H1489" t="str">
        <f ca="1">VLOOKUP(VLOOKUP(F1489,Traders!$C$4:$E$103,3),Desks!$C$4:$D1498,2)</f>
        <v>Desk 0</v>
      </c>
      <c r="I1489" t="str">
        <f t="shared" ca="1" si="212"/>
        <v>CL630</v>
      </c>
      <c r="J1489" t="str">
        <f t="shared" ca="1" si="213"/>
        <v>Client 630</v>
      </c>
      <c r="K1489" t="str">
        <f t="shared" ca="1" si="214"/>
        <v>MK7</v>
      </c>
      <c r="L1489" t="str">
        <f ca="1">VLOOKUP(K1489,Markets!$C$4:$D1498,2)</f>
        <v>Taiwan</v>
      </c>
      <c r="M1489" t="str">
        <f t="shared" ca="1" si="215"/>
        <v>RL1</v>
      </c>
      <c r="N1489" t="str">
        <f ca="1">VLOOKUP(M1489,Role!$C$4:$D$5,2)</f>
        <v>Backup</v>
      </c>
    </row>
    <row r="1490" spans="1:14" x14ac:dyDescent="0.2">
      <c r="A1490">
        <f t="shared" ca="1" si="207"/>
        <v>3</v>
      </c>
      <c r="B1490">
        <f t="shared" ca="1" si="208"/>
        <v>266</v>
      </c>
      <c r="C1490">
        <f t="shared" ca="1" si="209"/>
        <v>1</v>
      </c>
      <c r="D1490">
        <f t="shared" ca="1" si="210"/>
        <v>1</v>
      </c>
      <c r="F1490" t="str">
        <f t="shared" ca="1" si="211"/>
        <v>TR3</v>
      </c>
      <c r="G1490" t="str">
        <f ca="1">VLOOKUP(F1490,Traders!$C$4:$E$103,2)</f>
        <v>Amani Deleon</v>
      </c>
      <c r="H1490" t="str">
        <f ca="1">VLOOKUP(VLOOKUP(F1490,Traders!$C$4:$E$103,3),Desks!$C$4:$D1499,2)</f>
        <v>Desk 9</v>
      </c>
      <c r="I1490" t="str">
        <f t="shared" ca="1" si="212"/>
        <v>CL266</v>
      </c>
      <c r="J1490" t="str">
        <f t="shared" ca="1" si="213"/>
        <v>Client 266</v>
      </c>
      <c r="K1490" t="str">
        <f t="shared" ca="1" si="214"/>
        <v>MK1</v>
      </c>
      <c r="L1490" t="str">
        <f ca="1">VLOOKUP(K1490,Markets!$C$4:$D1499,2)</f>
        <v>Hong Kong</v>
      </c>
      <c r="M1490" t="str">
        <f t="shared" ca="1" si="215"/>
        <v>RL1</v>
      </c>
      <c r="N1490" t="str">
        <f ca="1">VLOOKUP(M1490,Role!$C$4:$D$5,2)</f>
        <v>Backup</v>
      </c>
    </row>
    <row r="1491" spans="1:14" x14ac:dyDescent="0.2">
      <c r="A1491">
        <f t="shared" ca="1" si="207"/>
        <v>78</v>
      </c>
      <c r="B1491">
        <f t="shared" ca="1" si="208"/>
        <v>941</v>
      </c>
      <c r="C1491">
        <f t="shared" ca="1" si="209"/>
        <v>5</v>
      </c>
      <c r="D1491">
        <f t="shared" ca="1" si="210"/>
        <v>1</v>
      </c>
      <c r="F1491" t="str">
        <f t="shared" ca="1" si="211"/>
        <v>TR78</v>
      </c>
      <c r="G1491" t="str">
        <f ca="1">VLOOKUP(F1491,Traders!$C$4:$E$103,2)</f>
        <v>Bilal Fuller</v>
      </c>
      <c r="H1491" t="str">
        <f ca="1">VLOOKUP(VLOOKUP(F1491,Traders!$C$4:$E$103,3),Desks!$C$4:$D1500,2)</f>
        <v>Desk 8</v>
      </c>
      <c r="I1491" t="str">
        <f t="shared" ca="1" si="212"/>
        <v>CL941</v>
      </c>
      <c r="J1491" t="str">
        <f t="shared" ca="1" si="213"/>
        <v>Client 941</v>
      </c>
      <c r="K1491" t="str">
        <f t="shared" ca="1" si="214"/>
        <v>MK5</v>
      </c>
      <c r="L1491" t="str">
        <f ca="1">VLOOKUP(K1491,Markets!$C$4:$D1500,2)</f>
        <v>Malaysia</v>
      </c>
      <c r="M1491" t="str">
        <f t="shared" ca="1" si="215"/>
        <v>RL1</v>
      </c>
      <c r="N1491" t="str">
        <f ca="1">VLOOKUP(M1491,Role!$C$4:$D$5,2)</f>
        <v>Backup</v>
      </c>
    </row>
    <row r="1492" spans="1:14" x14ac:dyDescent="0.2">
      <c r="A1492">
        <f t="shared" ca="1" si="207"/>
        <v>78</v>
      </c>
      <c r="B1492">
        <f t="shared" ca="1" si="208"/>
        <v>258</v>
      </c>
      <c r="C1492">
        <f t="shared" ca="1" si="209"/>
        <v>1</v>
      </c>
      <c r="D1492">
        <f t="shared" ca="1" si="210"/>
        <v>1</v>
      </c>
      <c r="F1492" t="str">
        <f t="shared" ca="1" si="211"/>
        <v>TR78</v>
      </c>
      <c r="G1492" t="str">
        <f ca="1">VLOOKUP(F1492,Traders!$C$4:$E$103,2)</f>
        <v>Bilal Fuller</v>
      </c>
      <c r="H1492" t="str">
        <f ca="1">VLOOKUP(VLOOKUP(F1492,Traders!$C$4:$E$103,3),Desks!$C$4:$D1501,2)</f>
        <v>Desk 8</v>
      </c>
      <c r="I1492" t="str">
        <f t="shared" ca="1" si="212"/>
        <v>CL258</v>
      </c>
      <c r="J1492" t="str">
        <f t="shared" ca="1" si="213"/>
        <v>Client 258</v>
      </c>
      <c r="K1492" t="str">
        <f t="shared" ca="1" si="214"/>
        <v>MK1</v>
      </c>
      <c r="L1492" t="str">
        <f ca="1">VLOOKUP(K1492,Markets!$C$4:$D1501,2)</f>
        <v>Hong Kong</v>
      </c>
      <c r="M1492" t="str">
        <f t="shared" ca="1" si="215"/>
        <v>RL1</v>
      </c>
      <c r="N1492" t="str">
        <f ca="1">VLOOKUP(M1492,Role!$C$4:$D$5,2)</f>
        <v>Backup</v>
      </c>
    </row>
    <row r="1493" spans="1:14" x14ac:dyDescent="0.2">
      <c r="A1493">
        <f t="shared" ca="1" si="207"/>
        <v>82</v>
      </c>
      <c r="B1493">
        <f t="shared" ca="1" si="208"/>
        <v>775</v>
      </c>
      <c r="C1493">
        <f t="shared" ca="1" si="209"/>
        <v>5</v>
      </c>
      <c r="D1493">
        <f t="shared" ca="1" si="210"/>
        <v>1</v>
      </c>
      <c r="F1493" t="str">
        <f t="shared" ca="1" si="211"/>
        <v>TR82</v>
      </c>
      <c r="G1493" t="str">
        <f ca="1">VLOOKUP(F1493,Traders!$C$4:$E$103,2)</f>
        <v>Hilary Peacock</v>
      </c>
      <c r="H1493" t="str">
        <f ca="1">VLOOKUP(VLOOKUP(F1493,Traders!$C$4:$E$103,3),Desks!$C$4:$D1502,2)</f>
        <v>Desk 2</v>
      </c>
      <c r="I1493" t="str">
        <f t="shared" ca="1" si="212"/>
        <v>CL775</v>
      </c>
      <c r="J1493" t="str">
        <f t="shared" ca="1" si="213"/>
        <v>Client 775</v>
      </c>
      <c r="K1493" t="str">
        <f t="shared" ca="1" si="214"/>
        <v>MK5</v>
      </c>
      <c r="L1493" t="str">
        <f ca="1">VLOOKUP(K1493,Markets!$C$4:$D1502,2)</f>
        <v>Malaysia</v>
      </c>
      <c r="M1493" t="str">
        <f t="shared" ca="1" si="215"/>
        <v>RL1</v>
      </c>
      <c r="N1493" t="str">
        <f ca="1">VLOOKUP(M1493,Role!$C$4:$D$5,2)</f>
        <v>Backup</v>
      </c>
    </row>
    <row r="1494" spans="1:14" x14ac:dyDescent="0.2">
      <c r="A1494">
        <f t="shared" ca="1" si="207"/>
        <v>86</v>
      </c>
      <c r="B1494">
        <f t="shared" ca="1" si="208"/>
        <v>780</v>
      </c>
      <c r="C1494">
        <f t="shared" ca="1" si="209"/>
        <v>1</v>
      </c>
      <c r="D1494">
        <f t="shared" ca="1" si="210"/>
        <v>0</v>
      </c>
      <c r="F1494" t="str">
        <f t="shared" ca="1" si="211"/>
        <v>TR86</v>
      </c>
      <c r="G1494" t="str">
        <f ca="1">VLOOKUP(F1494,Traders!$C$4:$E$103,2)</f>
        <v>Marianna Weaver</v>
      </c>
      <c r="H1494" t="str">
        <f ca="1">VLOOKUP(VLOOKUP(F1494,Traders!$C$4:$E$103,3),Desks!$C$4:$D1503,2)</f>
        <v>Desk 6</v>
      </c>
      <c r="I1494" t="str">
        <f t="shared" ca="1" si="212"/>
        <v>CL780</v>
      </c>
      <c r="J1494" t="str">
        <f t="shared" ca="1" si="213"/>
        <v>Client 780</v>
      </c>
      <c r="K1494" t="str">
        <f t="shared" ca="1" si="214"/>
        <v>MK1</v>
      </c>
      <c r="L1494" t="str">
        <f ca="1">VLOOKUP(K1494,Markets!$C$4:$D1503,2)</f>
        <v>Hong Kong</v>
      </c>
      <c r="M1494" t="str">
        <f t="shared" ca="1" si="215"/>
        <v>RL0</v>
      </c>
      <c r="N1494" t="str">
        <f ca="1">VLOOKUP(M1494,Role!$C$4:$D$5,2)</f>
        <v>Primary</v>
      </c>
    </row>
    <row r="1495" spans="1:14" x14ac:dyDescent="0.2">
      <c r="A1495">
        <f t="shared" ca="1" si="207"/>
        <v>52</v>
      </c>
      <c r="B1495">
        <f t="shared" ca="1" si="208"/>
        <v>243</v>
      </c>
      <c r="C1495">
        <f t="shared" ca="1" si="209"/>
        <v>8</v>
      </c>
      <c r="D1495">
        <f t="shared" ca="1" si="210"/>
        <v>0</v>
      </c>
      <c r="F1495" t="str">
        <f t="shared" ca="1" si="211"/>
        <v>TR52</v>
      </c>
      <c r="G1495" t="str">
        <f ca="1">VLOOKUP(F1495,Traders!$C$4:$E$103,2)</f>
        <v>Colleen Dunlop</v>
      </c>
      <c r="H1495" t="str">
        <f ca="1">VLOOKUP(VLOOKUP(F1495,Traders!$C$4:$E$103,3),Desks!$C$4:$D1504,2)</f>
        <v>Desk 2</v>
      </c>
      <c r="I1495" t="str">
        <f t="shared" ca="1" si="212"/>
        <v>CL243</v>
      </c>
      <c r="J1495" t="str">
        <f t="shared" ca="1" si="213"/>
        <v>Client 243</v>
      </c>
      <c r="K1495" t="str">
        <f t="shared" ca="1" si="214"/>
        <v>MK8</v>
      </c>
      <c r="L1495" t="str">
        <f ca="1">VLOOKUP(K1495,Markets!$C$4:$D1504,2)</f>
        <v>India</v>
      </c>
      <c r="M1495" t="str">
        <f t="shared" ca="1" si="215"/>
        <v>RL0</v>
      </c>
      <c r="N1495" t="str">
        <f ca="1">VLOOKUP(M1495,Role!$C$4:$D$5,2)</f>
        <v>Primary</v>
      </c>
    </row>
    <row r="1496" spans="1:14" x14ac:dyDescent="0.2">
      <c r="A1496">
        <f t="shared" ca="1" si="207"/>
        <v>27</v>
      </c>
      <c r="B1496">
        <f t="shared" ca="1" si="208"/>
        <v>39</v>
      </c>
      <c r="C1496">
        <f t="shared" ca="1" si="209"/>
        <v>5</v>
      </c>
      <c r="D1496">
        <f t="shared" ca="1" si="210"/>
        <v>0</v>
      </c>
      <c r="F1496" t="str">
        <f t="shared" ca="1" si="211"/>
        <v>TR27</v>
      </c>
      <c r="G1496" t="str">
        <f ca="1">VLOOKUP(F1496,Traders!$C$4:$E$103,2)</f>
        <v>Isis Ramos</v>
      </c>
      <c r="H1496" t="str">
        <f ca="1">VLOOKUP(VLOOKUP(F1496,Traders!$C$4:$E$103,3),Desks!$C$4:$D1505,2)</f>
        <v>Desk 7</v>
      </c>
      <c r="I1496" t="str">
        <f t="shared" ca="1" si="212"/>
        <v>CL39</v>
      </c>
      <c r="J1496" t="str">
        <f t="shared" ca="1" si="213"/>
        <v>Client 39</v>
      </c>
      <c r="K1496" t="str">
        <f t="shared" ca="1" si="214"/>
        <v>MK5</v>
      </c>
      <c r="L1496" t="str">
        <f ca="1">VLOOKUP(K1496,Markets!$C$4:$D1505,2)</f>
        <v>Malaysia</v>
      </c>
      <c r="M1496" t="str">
        <f t="shared" ca="1" si="215"/>
        <v>RL0</v>
      </c>
      <c r="N1496" t="str">
        <f ca="1">VLOOKUP(M1496,Role!$C$4:$D$5,2)</f>
        <v>Primary</v>
      </c>
    </row>
    <row r="1497" spans="1:14" x14ac:dyDescent="0.2">
      <c r="A1497">
        <f t="shared" ca="1" si="207"/>
        <v>86</v>
      </c>
      <c r="B1497">
        <f t="shared" ca="1" si="208"/>
        <v>325</v>
      </c>
      <c r="C1497">
        <f t="shared" ca="1" si="209"/>
        <v>3</v>
      </c>
      <c r="D1497">
        <f t="shared" ca="1" si="210"/>
        <v>1</v>
      </c>
      <c r="F1497" t="str">
        <f t="shared" ca="1" si="211"/>
        <v>TR86</v>
      </c>
      <c r="G1497" t="str">
        <f ca="1">VLOOKUP(F1497,Traders!$C$4:$E$103,2)</f>
        <v>Marianna Weaver</v>
      </c>
      <c r="H1497" t="str">
        <f ca="1">VLOOKUP(VLOOKUP(F1497,Traders!$C$4:$E$103,3),Desks!$C$4:$D1506,2)</f>
        <v>Desk 6</v>
      </c>
      <c r="I1497" t="str">
        <f t="shared" ca="1" si="212"/>
        <v>CL325</v>
      </c>
      <c r="J1497" t="str">
        <f t="shared" ca="1" si="213"/>
        <v>Client 325</v>
      </c>
      <c r="K1497" t="str">
        <f t="shared" ca="1" si="214"/>
        <v>MK3</v>
      </c>
      <c r="L1497" t="str">
        <f ca="1">VLOOKUP(K1497,Markets!$C$4:$D1506,2)</f>
        <v>Singapore</v>
      </c>
      <c r="M1497" t="str">
        <f t="shared" ca="1" si="215"/>
        <v>RL1</v>
      </c>
      <c r="N1497" t="str">
        <f ca="1">VLOOKUP(M1497,Role!$C$4:$D$5,2)</f>
        <v>Backup</v>
      </c>
    </row>
    <row r="1498" spans="1:14" x14ac:dyDescent="0.2">
      <c r="A1498">
        <f t="shared" ca="1" si="207"/>
        <v>13</v>
      </c>
      <c r="B1498">
        <f t="shared" ca="1" si="208"/>
        <v>372</v>
      </c>
      <c r="C1498">
        <f t="shared" ca="1" si="209"/>
        <v>0</v>
      </c>
      <c r="D1498">
        <f t="shared" ca="1" si="210"/>
        <v>0</v>
      </c>
      <c r="F1498" t="str">
        <f t="shared" ca="1" si="211"/>
        <v>TR13</v>
      </c>
      <c r="G1498" t="str">
        <f ca="1">VLOOKUP(F1498,Traders!$C$4:$E$103,2)</f>
        <v>Saba Zhang</v>
      </c>
      <c r="H1498" t="str">
        <f ca="1">VLOOKUP(VLOOKUP(F1498,Traders!$C$4:$E$103,3),Desks!$C$4:$D1507,2)</f>
        <v>Desk 3</v>
      </c>
      <c r="I1498" t="str">
        <f t="shared" ca="1" si="212"/>
        <v>CL372</v>
      </c>
      <c r="J1498" t="str">
        <f t="shared" ca="1" si="213"/>
        <v>Client 372</v>
      </c>
      <c r="K1498" t="str">
        <f t="shared" ca="1" si="214"/>
        <v>MK0</v>
      </c>
      <c r="L1498" t="str">
        <f ca="1">VLOOKUP(K1498,Markets!$C$4:$D1507,2)</f>
        <v>Japan</v>
      </c>
      <c r="M1498" t="str">
        <f t="shared" ca="1" si="215"/>
        <v>RL0</v>
      </c>
      <c r="N1498" t="str">
        <f ca="1">VLOOKUP(M1498,Role!$C$4:$D$5,2)</f>
        <v>Primary</v>
      </c>
    </row>
    <row r="1499" spans="1:14" x14ac:dyDescent="0.2">
      <c r="A1499">
        <f t="shared" ca="1" si="207"/>
        <v>2</v>
      </c>
      <c r="B1499">
        <f t="shared" ca="1" si="208"/>
        <v>115</v>
      </c>
      <c r="C1499">
        <f t="shared" ca="1" si="209"/>
        <v>5</v>
      </c>
      <c r="D1499">
        <f t="shared" ca="1" si="210"/>
        <v>1</v>
      </c>
      <c r="F1499" t="str">
        <f t="shared" ca="1" si="211"/>
        <v>TR2</v>
      </c>
      <c r="G1499" t="str">
        <f ca="1">VLOOKUP(F1499,Traders!$C$4:$E$103,2)</f>
        <v>Kain Bassett</v>
      </c>
      <c r="H1499" t="str">
        <f ca="1">VLOOKUP(VLOOKUP(F1499,Traders!$C$4:$E$103,3),Desks!$C$4:$D1508,2)</f>
        <v>Desk 9</v>
      </c>
      <c r="I1499" t="str">
        <f t="shared" ca="1" si="212"/>
        <v>CL115</v>
      </c>
      <c r="J1499" t="str">
        <f t="shared" ca="1" si="213"/>
        <v>Client 115</v>
      </c>
      <c r="K1499" t="str">
        <f t="shared" ca="1" si="214"/>
        <v>MK5</v>
      </c>
      <c r="L1499" t="str">
        <f ca="1">VLOOKUP(K1499,Markets!$C$4:$D1508,2)</f>
        <v>Malaysia</v>
      </c>
      <c r="M1499" t="str">
        <f t="shared" ca="1" si="215"/>
        <v>RL1</v>
      </c>
      <c r="N1499" t="str">
        <f ca="1">VLOOKUP(M1499,Role!$C$4:$D$5,2)</f>
        <v>Backup</v>
      </c>
    </row>
    <row r="1500" spans="1:14" x14ac:dyDescent="0.2">
      <c r="A1500">
        <f t="shared" ca="1" si="207"/>
        <v>19</v>
      </c>
      <c r="B1500">
        <f t="shared" ca="1" si="208"/>
        <v>498</v>
      </c>
      <c r="C1500">
        <f t="shared" ca="1" si="209"/>
        <v>5</v>
      </c>
      <c r="D1500">
        <f t="shared" ca="1" si="210"/>
        <v>1</v>
      </c>
      <c r="F1500" t="str">
        <f t="shared" ca="1" si="211"/>
        <v>TR19</v>
      </c>
      <c r="G1500" t="str">
        <f ca="1">VLOOKUP(F1500,Traders!$C$4:$E$103,2)</f>
        <v>Kain Bassett</v>
      </c>
      <c r="H1500" t="str">
        <f ca="1">VLOOKUP(VLOOKUP(F1500,Traders!$C$4:$E$103,3),Desks!$C$4:$D1509,2)</f>
        <v>Desk 9</v>
      </c>
      <c r="I1500" t="str">
        <f t="shared" ca="1" si="212"/>
        <v>CL498</v>
      </c>
      <c r="J1500" t="str">
        <f t="shared" ca="1" si="213"/>
        <v>Client 498</v>
      </c>
      <c r="K1500" t="str">
        <f t="shared" ca="1" si="214"/>
        <v>MK5</v>
      </c>
      <c r="L1500" t="str">
        <f ca="1">VLOOKUP(K1500,Markets!$C$4:$D1509,2)</f>
        <v>Malaysia</v>
      </c>
      <c r="M1500" t="str">
        <f t="shared" ca="1" si="215"/>
        <v>RL1</v>
      </c>
      <c r="N1500" t="str">
        <f ca="1">VLOOKUP(M1500,Role!$C$4:$D$5,2)</f>
        <v>Backup</v>
      </c>
    </row>
    <row r="1501" spans="1:14" x14ac:dyDescent="0.2">
      <c r="A1501">
        <f t="shared" ca="1" si="207"/>
        <v>62</v>
      </c>
      <c r="B1501">
        <f t="shared" ca="1" si="208"/>
        <v>950</v>
      </c>
      <c r="C1501">
        <f t="shared" ca="1" si="209"/>
        <v>4</v>
      </c>
      <c r="D1501">
        <f t="shared" ca="1" si="210"/>
        <v>0</v>
      </c>
      <c r="F1501" t="str">
        <f t="shared" ca="1" si="211"/>
        <v>TR62</v>
      </c>
      <c r="G1501" t="str">
        <f ca="1">VLOOKUP(F1501,Traders!$C$4:$E$103,2)</f>
        <v>Sienna-Rose Sims</v>
      </c>
      <c r="H1501" t="str">
        <f ca="1">VLOOKUP(VLOOKUP(F1501,Traders!$C$4:$E$103,3),Desks!$C$4:$D1510,2)</f>
        <v>Desk 2</v>
      </c>
      <c r="I1501" t="str">
        <f t="shared" ca="1" si="212"/>
        <v>CL950</v>
      </c>
      <c r="J1501" t="str">
        <f t="shared" ca="1" si="213"/>
        <v>Client 950</v>
      </c>
      <c r="K1501" t="str">
        <f t="shared" ca="1" si="214"/>
        <v>MK4</v>
      </c>
      <c r="L1501" t="str">
        <f ca="1">VLOOKUP(K1501,Markets!$C$4:$D1510,2)</f>
        <v>Korea</v>
      </c>
      <c r="M1501" t="str">
        <f t="shared" ca="1" si="215"/>
        <v>RL0</v>
      </c>
      <c r="N1501" t="str">
        <f ca="1">VLOOKUP(M1501,Role!$C$4:$D$5,2)</f>
        <v>Primary</v>
      </c>
    </row>
    <row r="1502" spans="1:14" x14ac:dyDescent="0.2">
      <c r="A1502">
        <f t="shared" ca="1" si="207"/>
        <v>42</v>
      </c>
      <c r="B1502">
        <f t="shared" ca="1" si="208"/>
        <v>519</v>
      </c>
      <c r="C1502">
        <f t="shared" ca="1" si="209"/>
        <v>2</v>
      </c>
      <c r="D1502">
        <f t="shared" ca="1" si="210"/>
        <v>0</v>
      </c>
      <c r="F1502" t="str">
        <f t="shared" ca="1" si="211"/>
        <v>TR42</v>
      </c>
      <c r="G1502" t="str">
        <f ca="1">VLOOKUP(F1502,Traders!$C$4:$E$103,2)</f>
        <v>Danni Sadler</v>
      </c>
      <c r="H1502" t="str">
        <f ca="1">VLOOKUP(VLOOKUP(F1502,Traders!$C$4:$E$103,3),Desks!$C$4:$D1511,2)</f>
        <v>Desk 2</v>
      </c>
      <c r="I1502" t="str">
        <f t="shared" ca="1" si="212"/>
        <v>CL519</v>
      </c>
      <c r="J1502" t="str">
        <f t="shared" ca="1" si="213"/>
        <v>Client 519</v>
      </c>
      <c r="K1502" t="str">
        <f t="shared" ca="1" si="214"/>
        <v>MK2</v>
      </c>
      <c r="L1502" t="str">
        <f ca="1">VLOOKUP(K1502,Markets!$C$4:$D1511,2)</f>
        <v>China</v>
      </c>
      <c r="M1502" t="str">
        <f t="shared" ca="1" si="215"/>
        <v>RL0</v>
      </c>
      <c r="N1502" t="str">
        <f ca="1">VLOOKUP(M1502,Role!$C$4:$D$5,2)</f>
        <v>Primary</v>
      </c>
    </row>
    <row r="1503" spans="1:14" x14ac:dyDescent="0.2">
      <c r="A1503">
        <f t="shared" ca="1" si="207"/>
        <v>39</v>
      </c>
      <c r="B1503">
        <f t="shared" ca="1" si="208"/>
        <v>564</v>
      </c>
      <c r="C1503">
        <f t="shared" ca="1" si="209"/>
        <v>1</v>
      </c>
      <c r="D1503">
        <f t="shared" ca="1" si="210"/>
        <v>1</v>
      </c>
      <c r="F1503" t="str">
        <f t="shared" ca="1" si="211"/>
        <v>TR39</v>
      </c>
      <c r="G1503" t="str">
        <f ca="1">VLOOKUP(F1503,Traders!$C$4:$E$103,2)</f>
        <v>Colin Hodgson</v>
      </c>
      <c r="H1503" t="str">
        <f ca="1">VLOOKUP(VLOOKUP(F1503,Traders!$C$4:$E$103,3),Desks!$C$4:$D1512,2)</f>
        <v>Desk 9</v>
      </c>
      <c r="I1503" t="str">
        <f t="shared" ca="1" si="212"/>
        <v>CL564</v>
      </c>
      <c r="J1503" t="str">
        <f t="shared" ca="1" si="213"/>
        <v>Client 564</v>
      </c>
      <c r="K1503" t="str">
        <f t="shared" ca="1" si="214"/>
        <v>MK1</v>
      </c>
      <c r="L1503" t="str">
        <f ca="1">VLOOKUP(K1503,Markets!$C$4:$D1512,2)</f>
        <v>Hong Kong</v>
      </c>
      <c r="M1503" t="str">
        <f t="shared" ca="1" si="215"/>
        <v>RL1</v>
      </c>
      <c r="N1503" t="str">
        <f ca="1">VLOOKUP(M1503,Role!$C$4:$D$5,2)</f>
        <v>Backup</v>
      </c>
    </row>
    <row r="1504" spans="1:14" x14ac:dyDescent="0.2">
      <c r="A1504">
        <f t="shared" ca="1" si="207"/>
        <v>74</v>
      </c>
      <c r="B1504">
        <f t="shared" ca="1" si="208"/>
        <v>765</v>
      </c>
      <c r="C1504">
        <f t="shared" ca="1" si="209"/>
        <v>2</v>
      </c>
      <c r="D1504">
        <f t="shared" ca="1" si="210"/>
        <v>1</v>
      </c>
      <c r="F1504" t="str">
        <f t="shared" ca="1" si="211"/>
        <v>TR74</v>
      </c>
      <c r="G1504" t="str">
        <f ca="1">VLOOKUP(F1504,Traders!$C$4:$E$103,2)</f>
        <v>Mehreen Guevara</v>
      </c>
      <c r="H1504" t="str">
        <f ca="1">VLOOKUP(VLOOKUP(F1504,Traders!$C$4:$E$103,3),Desks!$C$4:$D1513,2)</f>
        <v>Desk 4</v>
      </c>
      <c r="I1504" t="str">
        <f t="shared" ca="1" si="212"/>
        <v>CL765</v>
      </c>
      <c r="J1504" t="str">
        <f t="shared" ca="1" si="213"/>
        <v>Client 765</v>
      </c>
      <c r="K1504" t="str">
        <f t="shared" ca="1" si="214"/>
        <v>MK2</v>
      </c>
      <c r="L1504" t="str">
        <f ca="1">VLOOKUP(K1504,Markets!$C$4:$D1513,2)</f>
        <v>China</v>
      </c>
      <c r="M1504" t="str">
        <f t="shared" ca="1" si="215"/>
        <v>RL1</v>
      </c>
      <c r="N1504" t="str">
        <f ca="1">VLOOKUP(M1504,Role!$C$4:$D$5,2)</f>
        <v>Backup</v>
      </c>
    </row>
    <row r="1505" spans="1:14" x14ac:dyDescent="0.2">
      <c r="A1505">
        <f t="shared" ca="1" si="207"/>
        <v>72</v>
      </c>
      <c r="B1505">
        <f t="shared" ca="1" si="208"/>
        <v>501</v>
      </c>
      <c r="C1505">
        <f t="shared" ca="1" si="209"/>
        <v>1</v>
      </c>
      <c r="D1505">
        <f t="shared" ca="1" si="210"/>
        <v>0</v>
      </c>
      <c r="F1505" t="str">
        <f t="shared" ca="1" si="211"/>
        <v>TR72</v>
      </c>
      <c r="G1505" t="str">
        <f ca="1">VLOOKUP(F1505,Traders!$C$4:$E$103,2)</f>
        <v>Shaurya Manning</v>
      </c>
      <c r="H1505" t="str">
        <f ca="1">VLOOKUP(VLOOKUP(F1505,Traders!$C$4:$E$103,3),Desks!$C$4:$D1514,2)</f>
        <v>Desk 2</v>
      </c>
      <c r="I1505" t="str">
        <f t="shared" ca="1" si="212"/>
        <v>CL501</v>
      </c>
      <c r="J1505" t="str">
        <f t="shared" ca="1" si="213"/>
        <v>Client 501</v>
      </c>
      <c r="K1505" t="str">
        <f t="shared" ca="1" si="214"/>
        <v>MK1</v>
      </c>
      <c r="L1505" t="str">
        <f ca="1">VLOOKUP(K1505,Markets!$C$4:$D1514,2)</f>
        <v>Hong Kong</v>
      </c>
      <c r="M1505" t="str">
        <f t="shared" ca="1" si="215"/>
        <v>RL0</v>
      </c>
      <c r="N1505" t="str">
        <f ca="1">VLOOKUP(M1505,Role!$C$4:$D$5,2)</f>
        <v>Primary</v>
      </c>
    </row>
    <row r="1506" spans="1:14" x14ac:dyDescent="0.2">
      <c r="A1506">
        <f t="shared" ca="1" si="207"/>
        <v>26</v>
      </c>
      <c r="B1506">
        <f t="shared" ca="1" si="208"/>
        <v>254</v>
      </c>
      <c r="C1506">
        <f t="shared" ca="1" si="209"/>
        <v>5</v>
      </c>
      <c r="D1506">
        <f t="shared" ca="1" si="210"/>
        <v>0</v>
      </c>
      <c r="F1506" t="str">
        <f t="shared" ca="1" si="211"/>
        <v>TR26</v>
      </c>
      <c r="G1506" t="str">
        <f ca="1">VLOOKUP(F1506,Traders!$C$4:$E$103,2)</f>
        <v>Bella-Rose Vickers</v>
      </c>
      <c r="H1506" t="str">
        <f ca="1">VLOOKUP(VLOOKUP(F1506,Traders!$C$4:$E$103,3),Desks!$C$4:$D1515,2)</f>
        <v>Desk 6</v>
      </c>
      <c r="I1506" t="str">
        <f t="shared" ca="1" si="212"/>
        <v>CL254</v>
      </c>
      <c r="J1506" t="str">
        <f t="shared" ca="1" si="213"/>
        <v>Client 254</v>
      </c>
      <c r="K1506" t="str">
        <f t="shared" ca="1" si="214"/>
        <v>MK5</v>
      </c>
      <c r="L1506" t="str">
        <f ca="1">VLOOKUP(K1506,Markets!$C$4:$D1515,2)</f>
        <v>Malaysia</v>
      </c>
      <c r="M1506" t="str">
        <f t="shared" ca="1" si="215"/>
        <v>RL0</v>
      </c>
      <c r="N1506" t="str">
        <f ca="1">VLOOKUP(M1506,Role!$C$4:$D$5,2)</f>
        <v>Primary</v>
      </c>
    </row>
    <row r="1507" spans="1:14" x14ac:dyDescent="0.2">
      <c r="A1507">
        <f t="shared" ca="1" si="207"/>
        <v>60</v>
      </c>
      <c r="B1507">
        <f t="shared" ca="1" si="208"/>
        <v>423</v>
      </c>
      <c r="C1507">
        <f t="shared" ca="1" si="209"/>
        <v>9</v>
      </c>
      <c r="D1507">
        <f t="shared" ca="1" si="210"/>
        <v>1</v>
      </c>
      <c r="F1507" t="str">
        <f t="shared" ca="1" si="211"/>
        <v>TR60</v>
      </c>
      <c r="G1507" t="str">
        <f ca="1">VLOOKUP(F1507,Traders!$C$4:$E$103,2)</f>
        <v>Brandan Hartman</v>
      </c>
      <c r="H1507" t="str">
        <f ca="1">VLOOKUP(VLOOKUP(F1507,Traders!$C$4:$E$103,3),Desks!$C$4:$D1516,2)</f>
        <v>Desk 0</v>
      </c>
      <c r="I1507" t="str">
        <f t="shared" ca="1" si="212"/>
        <v>CL423</v>
      </c>
      <c r="J1507" t="str">
        <f t="shared" ca="1" si="213"/>
        <v>Client 423</v>
      </c>
      <c r="K1507" t="str">
        <f t="shared" ca="1" si="214"/>
        <v>MK9</v>
      </c>
      <c r="L1507" t="str">
        <f ca="1">VLOOKUP(K1507,Markets!$C$4:$D1516,2)</f>
        <v>New Zealand</v>
      </c>
      <c r="M1507" t="str">
        <f t="shared" ca="1" si="215"/>
        <v>RL1</v>
      </c>
      <c r="N1507" t="str">
        <f ca="1">VLOOKUP(M1507,Role!$C$4:$D$5,2)</f>
        <v>Backup</v>
      </c>
    </row>
    <row r="1508" spans="1:14" x14ac:dyDescent="0.2">
      <c r="A1508">
        <f t="shared" ca="1" si="207"/>
        <v>3</v>
      </c>
      <c r="B1508">
        <f t="shared" ca="1" si="208"/>
        <v>979</v>
      </c>
      <c r="C1508">
        <f t="shared" ca="1" si="209"/>
        <v>4</v>
      </c>
      <c r="D1508">
        <f t="shared" ca="1" si="210"/>
        <v>0</v>
      </c>
      <c r="F1508" t="str">
        <f t="shared" ca="1" si="211"/>
        <v>TR3</v>
      </c>
      <c r="G1508" t="str">
        <f ca="1">VLOOKUP(F1508,Traders!$C$4:$E$103,2)</f>
        <v>Amani Deleon</v>
      </c>
      <c r="H1508" t="str">
        <f ca="1">VLOOKUP(VLOOKUP(F1508,Traders!$C$4:$E$103,3),Desks!$C$4:$D1517,2)</f>
        <v>Desk 9</v>
      </c>
      <c r="I1508" t="str">
        <f t="shared" ca="1" si="212"/>
        <v>CL979</v>
      </c>
      <c r="J1508" t="str">
        <f t="shared" ca="1" si="213"/>
        <v>Client 979</v>
      </c>
      <c r="K1508" t="str">
        <f t="shared" ca="1" si="214"/>
        <v>MK4</v>
      </c>
      <c r="L1508" t="str">
        <f ca="1">VLOOKUP(K1508,Markets!$C$4:$D1517,2)</f>
        <v>Korea</v>
      </c>
      <c r="M1508" t="str">
        <f t="shared" ca="1" si="215"/>
        <v>RL0</v>
      </c>
      <c r="N1508" t="str">
        <f ca="1">VLOOKUP(M1508,Role!$C$4:$D$5,2)</f>
        <v>Primary</v>
      </c>
    </row>
    <row r="1509" spans="1:14" x14ac:dyDescent="0.2">
      <c r="A1509">
        <f t="shared" ca="1" si="207"/>
        <v>25</v>
      </c>
      <c r="B1509">
        <f t="shared" ca="1" si="208"/>
        <v>666</v>
      </c>
      <c r="C1509">
        <f t="shared" ca="1" si="209"/>
        <v>7</v>
      </c>
      <c r="D1509">
        <f t="shared" ca="1" si="210"/>
        <v>1</v>
      </c>
      <c r="F1509" t="str">
        <f t="shared" ca="1" si="211"/>
        <v>TR25</v>
      </c>
      <c r="G1509" t="str">
        <f ca="1">VLOOKUP(F1509,Traders!$C$4:$E$103,2)</f>
        <v>Breanna Mcmahon</v>
      </c>
      <c r="H1509" t="str">
        <f ca="1">VLOOKUP(VLOOKUP(F1509,Traders!$C$4:$E$103,3),Desks!$C$4:$D1518,2)</f>
        <v>Desk 5</v>
      </c>
      <c r="I1509" t="str">
        <f t="shared" ca="1" si="212"/>
        <v>CL666</v>
      </c>
      <c r="J1509" t="str">
        <f t="shared" ca="1" si="213"/>
        <v>Client 666</v>
      </c>
      <c r="K1509" t="str">
        <f t="shared" ca="1" si="214"/>
        <v>MK7</v>
      </c>
      <c r="L1509" t="str">
        <f ca="1">VLOOKUP(K1509,Markets!$C$4:$D1518,2)</f>
        <v>Taiwan</v>
      </c>
      <c r="M1509" t="str">
        <f t="shared" ca="1" si="215"/>
        <v>RL1</v>
      </c>
      <c r="N1509" t="str">
        <f ca="1">VLOOKUP(M1509,Role!$C$4:$D$5,2)</f>
        <v>Backup</v>
      </c>
    </row>
    <row r="1510" spans="1:14" x14ac:dyDescent="0.2">
      <c r="A1510">
        <f t="shared" ca="1" si="207"/>
        <v>80</v>
      </c>
      <c r="B1510">
        <f t="shared" ca="1" si="208"/>
        <v>474</v>
      </c>
      <c r="C1510">
        <f t="shared" ca="1" si="209"/>
        <v>8</v>
      </c>
      <c r="D1510">
        <f t="shared" ca="1" si="210"/>
        <v>0</v>
      </c>
      <c r="F1510" t="str">
        <f t="shared" ca="1" si="211"/>
        <v>TR80</v>
      </c>
      <c r="G1510" t="str">
        <f ca="1">VLOOKUP(F1510,Traders!$C$4:$E$103,2)</f>
        <v>Jac Hunter</v>
      </c>
      <c r="H1510" t="str">
        <f ca="1">VLOOKUP(VLOOKUP(F1510,Traders!$C$4:$E$103,3),Desks!$C$4:$D1519,2)</f>
        <v>Desk 0</v>
      </c>
      <c r="I1510" t="str">
        <f t="shared" ca="1" si="212"/>
        <v>CL474</v>
      </c>
      <c r="J1510" t="str">
        <f t="shared" ca="1" si="213"/>
        <v>Client 474</v>
      </c>
      <c r="K1510" t="str">
        <f t="shared" ca="1" si="214"/>
        <v>MK8</v>
      </c>
      <c r="L1510" t="str">
        <f ca="1">VLOOKUP(K1510,Markets!$C$4:$D1519,2)</f>
        <v>India</v>
      </c>
      <c r="M1510" t="str">
        <f t="shared" ca="1" si="215"/>
        <v>RL0</v>
      </c>
      <c r="N1510" t="str">
        <f ca="1">VLOOKUP(M1510,Role!$C$4:$D$5,2)</f>
        <v>Primary</v>
      </c>
    </row>
    <row r="1511" spans="1:14" x14ac:dyDescent="0.2">
      <c r="A1511">
        <f t="shared" ca="1" si="207"/>
        <v>52</v>
      </c>
      <c r="B1511">
        <f t="shared" ca="1" si="208"/>
        <v>417</v>
      </c>
      <c r="C1511">
        <f t="shared" ca="1" si="209"/>
        <v>0</v>
      </c>
      <c r="D1511">
        <f t="shared" ca="1" si="210"/>
        <v>1</v>
      </c>
      <c r="F1511" t="str">
        <f t="shared" ca="1" si="211"/>
        <v>TR52</v>
      </c>
      <c r="G1511" t="str">
        <f ca="1">VLOOKUP(F1511,Traders!$C$4:$E$103,2)</f>
        <v>Colleen Dunlop</v>
      </c>
      <c r="H1511" t="str">
        <f ca="1">VLOOKUP(VLOOKUP(F1511,Traders!$C$4:$E$103,3),Desks!$C$4:$D1520,2)</f>
        <v>Desk 2</v>
      </c>
      <c r="I1511" t="str">
        <f t="shared" ca="1" si="212"/>
        <v>CL417</v>
      </c>
      <c r="J1511" t="str">
        <f t="shared" ca="1" si="213"/>
        <v>Client 417</v>
      </c>
      <c r="K1511" t="str">
        <f t="shared" ca="1" si="214"/>
        <v>MK0</v>
      </c>
      <c r="L1511" t="str">
        <f ca="1">VLOOKUP(K1511,Markets!$C$4:$D1520,2)</f>
        <v>Japan</v>
      </c>
      <c r="M1511" t="str">
        <f t="shared" ca="1" si="215"/>
        <v>RL1</v>
      </c>
      <c r="N1511" t="str">
        <f ca="1">VLOOKUP(M1511,Role!$C$4:$D$5,2)</f>
        <v>Backup</v>
      </c>
    </row>
    <row r="1512" spans="1:14" x14ac:dyDescent="0.2">
      <c r="A1512">
        <f t="shared" ca="1" si="207"/>
        <v>12</v>
      </c>
      <c r="B1512">
        <f t="shared" ca="1" si="208"/>
        <v>685</v>
      </c>
      <c r="C1512">
        <f t="shared" ca="1" si="209"/>
        <v>0</v>
      </c>
      <c r="D1512">
        <f t="shared" ca="1" si="210"/>
        <v>0</v>
      </c>
      <c r="F1512" t="str">
        <f t="shared" ca="1" si="211"/>
        <v>TR12</v>
      </c>
      <c r="G1512" t="str">
        <f ca="1">VLOOKUP(F1512,Traders!$C$4:$E$103,2)</f>
        <v>Kia Morrison</v>
      </c>
      <c r="H1512" t="str">
        <f ca="1">VLOOKUP(VLOOKUP(F1512,Traders!$C$4:$E$103,3),Desks!$C$4:$D1521,2)</f>
        <v>Desk 2</v>
      </c>
      <c r="I1512" t="str">
        <f t="shared" ca="1" si="212"/>
        <v>CL685</v>
      </c>
      <c r="J1512" t="str">
        <f t="shared" ca="1" si="213"/>
        <v>Client 685</v>
      </c>
      <c r="K1512" t="str">
        <f t="shared" ca="1" si="214"/>
        <v>MK0</v>
      </c>
      <c r="L1512" t="str">
        <f ca="1">VLOOKUP(K1512,Markets!$C$4:$D1521,2)</f>
        <v>Japan</v>
      </c>
      <c r="M1512" t="str">
        <f t="shared" ca="1" si="215"/>
        <v>RL0</v>
      </c>
      <c r="N1512" t="str">
        <f ca="1">VLOOKUP(M1512,Role!$C$4:$D$5,2)</f>
        <v>Primary</v>
      </c>
    </row>
    <row r="1513" spans="1:14" x14ac:dyDescent="0.2">
      <c r="A1513">
        <f t="shared" ca="1" si="207"/>
        <v>49</v>
      </c>
      <c r="B1513">
        <f t="shared" ca="1" si="208"/>
        <v>573</v>
      </c>
      <c r="C1513">
        <f t="shared" ca="1" si="209"/>
        <v>3</v>
      </c>
      <c r="D1513">
        <f t="shared" ca="1" si="210"/>
        <v>1</v>
      </c>
      <c r="F1513" t="str">
        <f t="shared" ca="1" si="211"/>
        <v>TR49</v>
      </c>
      <c r="G1513" t="str">
        <f ca="1">VLOOKUP(F1513,Traders!$C$4:$E$103,2)</f>
        <v>Amman Duncan</v>
      </c>
      <c r="H1513" t="str">
        <f ca="1">VLOOKUP(VLOOKUP(F1513,Traders!$C$4:$E$103,3),Desks!$C$4:$D1522,2)</f>
        <v>Desk 9</v>
      </c>
      <c r="I1513" t="str">
        <f t="shared" ca="1" si="212"/>
        <v>CL573</v>
      </c>
      <c r="J1513" t="str">
        <f t="shared" ca="1" si="213"/>
        <v>Client 573</v>
      </c>
      <c r="K1513" t="str">
        <f t="shared" ca="1" si="214"/>
        <v>MK3</v>
      </c>
      <c r="L1513" t="str">
        <f ca="1">VLOOKUP(K1513,Markets!$C$4:$D1522,2)</f>
        <v>Singapore</v>
      </c>
      <c r="M1513" t="str">
        <f t="shared" ca="1" si="215"/>
        <v>RL1</v>
      </c>
      <c r="N1513" t="str">
        <f ca="1">VLOOKUP(M1513,Role!$C$4:$D$5,2)</f>
        <v>Backup</v>
      </c>
    </row>
    <row r="1514" spans="1:14" x14ac:dyDescent="0.2">
      <c r="A1514">
        <f t="shared" ca="1" si="207"/>
        <v>41</v>
      </c>
      <c r="B1514">
        <f t="shared" ca="1" si="208"/>
        <v>500</v>
      </c>
      <c r="C1514">
        <f t="shared" ca="1" si="209"/>
        <v>9</v>
      </c>
      <c r="D1514">
        <f t="shared" ca="1" si="210"/>
        <v>1</v>
      </c>
      <c r="F1514" t="str">
        <f t="shared" ca="1" si="211"/>
        <v>TR41</v>
      </c>
      <c r="G1514" t="str">
        <f ca="1">VLOOKUP(F1514,Traders!$C$4:$E$103,2)</f>
        <v>Danish Paine</v>
      </c>
      <c r="H1514" t="str">
        <f ca="1">VLOOKUP(VLOOKUP(F1514,Traders!$C$4:$E$103,3),Desks!$C$4:$D1523,2)</f>
        <v>Desk 1</v>
      </c>
      <c r="I1514" t="str">
        <f t="shared" ca="1" si="212"/>
        <v>CL500</v>
      </c>
      <c r="J1514" t="str">
        <f t="shared" ca="1" si="213"/>
        <v>Client 500</v>
      </c>
      <c r="K1514" t="str">
        <f t="shared" ca="1" si="214"/>
        <v>MK9</v>
      </c>
      <c r="L1514" t="str">
        <f ca="1">VLOOKUP(K1514,Markets!$C$4:$D1523,2)</f>
        <v>New Zealand</v>
      </c>
      <c r="M1514" t="str">
        <f t="shared" ca="1" si="215"/>
        <v>RL1</v>
      </c>
      <c r="N1514" t="str">
        <f ca="1">VLOOKUP(M1514,Role!$C$4:$D$5,2)</f>
        <v>Backup</v>
      </c>
    </row>
    <row r="1515" spans="1:14" x14ac:dyDescent="0.2">
      <c r="A1515">
        <f t="shared" ca="1" si="207"/>
        <v>99</v>
      </c>
      <c r="B1515">
        <f t="shared" ca="1" si="208"/>
        <v>266</v>
      </c>
      <c r="C1515">
        <f t="shared" ca="1" si="209"/>
        <v>8</v>
      </c>
      <c r="D1515">
        <f t="shared" ca="1" si="210"/>
        <v>1</v>
      </c>
      <c r="F1515" t="str">
        <f t="shared" ca="1" si="211"/>
        <v>TR99</v>
      </c>
      <c r="G1515" t="str">
        <f ca="1">VLOOKUP(F1515,Traders!$C$4:$E$103,2)</f>
        <v>Keeleigh Mosley</v>
      </c>
      <c r="H1515" t="str">
        <f ca="1">VLOOKUP(VLOOKUP(F1515,Traders!$C$4:$E$103,3),Desks!$C$4:$D1524,2)</f>
        <v>Desk 9</v>
      </c>
      <c r="I1515" t="str">
        <f t="shared" ca="1" si="212"/>
        <v>CL266</v>
      </c>
      <c r="J1515" t="str">
        <f t="shared" ca="1" si="213"/>
        <v>Client 266</v>
      </c>
      <c r="K1515" t="str">
        <f t="shared" ca="1" si="214"/>
        <v>MK8</v>
      </c>
      <c r="L1515" t="str">
        <f ca="1">VLOOKUP(K1515,Markets!$C$4:$D1524,2)</f>
        <v>India</v>
      </c>
      <c r="M1515" t="str">
        <f t="shared" ca="1" si="215"/>
        <v>RL1</v>
      </c>
      <c r="N1515" t="str">
        <f ca="1">VLOOKUP(M1515,Role!$C$4:$D$5,2)</f>
        <v>Backup</v>
      </c>
    </row>
    <row r="1516" spans="1:14" x14ac:dyDescent="0.2">
      <c r="A1516">
        <f t="shared" ca="1" si="207"/>
        <v>26</v>
      </c>
      <c r="B1516">
        <f t="shared" ca="1" si="208"/>
        <v>843</v>
      </c>
      <c r="C1516">
        <f t="shared" ca="1" si="209"/>
        <v>1</v>
      </c>
      <c r="D1516">
        <f t="shared" ca="1" si="210"/>
        <v>0</v>
      </c>
      <c r="F1516" t="str">
        <f t="shared" ca="1" si="211"/>
        <v>TR26</v>
      </c>
      <c r="G1516" t="str">
        <f ca="1">VLOOKUP(F1516,Traders!$C$4:$E$103,2)</f>
        <v>Bella-Rose Vickers</v>
      </c>
      <c r="H1516" t="str">
        <f ca="1">VLOOKUP(VLOOKUP(F1516,Traders!$C$4:$E$103,3),Desks!$C$4:$D1525,2)</f>
        <v>Desk 6</v>
      </c>
      <c r="I1516" t="str">
        <f t="shared" ca="1" si="212"/>
        <v>CL843</v>
      </c>
      <c r="J1516" t="str">
        <f t="shared" ca="1" si="213"/>
        <v>Client 843</v>
      </c>
      <c r="K1516" t="str">
        <f t="shared" ca="1" si="214"/>
        <v>MK1</v>
      </c>
      <c r="L1516" t="str">
        <f ca="1">VLOOKUP(K1516,Markets!$C$4:$D1525,2)</f>
        <v>Hong Kong</v>
      </c>
      <c r="M1516" t="str">
        <f t="shared" ca="1" si="215"/>
        <v>RL0</v>
      </c>
      <c r="N1516" t="str">
        <f ca="1">VLOOKUP(M1516,Role!$C$4:$D$5,2)</f>
        <v>Primary</v>
      </c>
    </row>
    <row r="1517" spans="1:14" x14ac:dyDescent="0.2">
      <c r="A1517">
        <f t="shared" ca="1" si="207"/>
        <v>80</v>
      </c>
      <c r="B1517">
        <f t="shared" ca="1" si="208"/>
        <v>523</v>
      </c>
      <c r="C1517">
        <f t="shared" ca="1" si="209"/>
        <v>4</v>
      </c>
      <c r="D1517">
        <f t="shared" ca="1" si="210"/>
        <v>1</v>
      </c>
      <c r="F1517" t="str">
        <f t="shared" ca="1" si="211"/>
        <v>TR80</v>
      </c>
      <c r="G1517" t="str">
        <f ca="1">VLOOKUP(F1517,Traders!$C$4:$E$103,2)</f>
        <v>Jac Hunter</v>
      </c>
      <c r="H1517" t="str">
        <f ca="1">VLOOKUP(VLOOKUP(F1517,Traders!$C$4:$E$103,3),Desks!$C$4:$D1526,2)</f>
        <v>Desk 0</v>
      </c>
      <c r="I1517" t="str">
        <f t="shared" ca="1" si="212"/>
        <v>CL523</v>
      </c>
      <c r="J1517" t="str">
        <f t="shared" ca="1" si="213"/>
        <v>Client 523</v>
      </c>
      <c r="K1517" t="str">
        <f t="shared" ca="1" si="214"/>
        <v>MK4</v>
      </c>
      <c r="L1517" t="str">
        <f ca="1">VLOOKUP(K1517,Markets!$C$4:$D1526,2)</f>
        <v>Korea</v>
      </c>
      <c r="M1517" t="str">
        <f t="shared" ca="1" si="215"/>
        <v>RL1</v>
      </c>
      <c r="N1517" t="str">
        <f ca="1">VLOOKUP(M1517,Role!$C$4:$D$5,2)</f>
        <v>Backup</v>
      </c>
    </row>
    <row r="1518" spans="1:14" x14ac:dyDescent="0.2">
      <c r="A1518">
        <f t="shared" ca="1" si="207"/>
        <v>86</v>
      </c>
      <c r="B1518">
        <f t="shared" ca="1" si="208"/>
        <v>566</v>
      </c>
      <c r="C1518">
        <f t="shared" ca="1" si="209"/>
        <v>6</v>
      </c>
      <c r="D1518">
        <f t="shared" ca="1" si="210"/>
        <v>1</v>
      </c>
      <c r="F1518" t="str">
        <f t="shared" ca="1" si="211"/>
        <v>TR86</v>
      </c>
      <c r="G1518" t="str">
        <f ca="1">VLOOKUP(F1518,Traders!$C$4:$E$103,2)</f>
        <v>Marianna Weaver</v>
      </c>
      <c r="H1518" t="str">
        <f ca="1">VLOOKUP(VLOOKUP(F1518,Traders!$C$4:$E$103,3),Desks!$C$4:$D1527,2)</f>
        <v>Desk 6</v>
      </c>
      <c r="I1518" t="str">
        <f t="shared" ca="1" si="212"/>
        <v>CL566</v>
      </c>
      <c r="J1518" t="str">
        <f t="shared" ca="1" si="213"/>
        <v>Client 566</v>
      </c>
      <c r="K1518" t="str">
        <f t="shared" ca="1" si="214"/>
        <v>MK6</v>
      </c>
      <c r="L1518" t="str">
        <f ca="1">VLOOKUP(K1518,Markets!$C$4:$D1527,2)</f>
        <v>Australia</v>
      </c>
      <c r="M1518" t="str">
        <f t="shared" ca="1" si="215"/>
        <v>RL1</v>
      </c>
      <c r="N1518" t="str">
        <f ca="1">VLOOKUP(M1518,Role!$C$4:$D$5,2)</f>
        <v>Backup</v>
      </c>
    </row>
    <row r="1519" spans="1:14" x14ac:dyDescent="0.2">
      <c r="A1519">
        <f t="shared" ca="1" si="207"/>
        <v>2</v>
      </c>
      <c r="B1519">
        <f t="shared" ca="1" si="208"/>
        <v>739</v>
      </c>
      <c r="C1519">
        <f t="shared" ca="1" si="209"/>
        <v>7</v>
      </c>
      <c r="D1519">
        <f t="shared" ca="1" si="210"/>
        <v>0</v>
      </c>
      <c r="F1519" t="str">
        <f t="shared" ca="1" si="211"/>
        <v>TR2</v>
      </c>
      <c r="G1519" t="str">
        <f ca="1">VLOOKUP(F1519,Traders!$C$4:$E$103,2)</f>
        <v>Kain Bassett</v>
      </c>
      <c r="H1519" t="str">
        <f ca="1">VLOOKUP(VLOOKUP(F1519,Traders!$C$4:$E$103,3),Desks!$C$4:$D1528,2)</f>
        <v>Desk 9</v>
      </c>
      <c r="I1519" t="str">
        <f t="shared" ca="1" si="212"/>
        <v>CL739</v>
      </c>
      <c r="J1519" t="str">
        <f t="shared" ca="1" si="213"/>
        <v>Client 739</v>
      </c>
      <c r="K1519" t="str">
        <f t="shared" ca="1" si="214"/>
        <v>MK7</v>
      </c>
      <c r="L1519" t="str">
        <f ca="1">VLOOKUP(K1519,Markets!$C$4:$D1528,2)</f>
        <v>Taiwan</v>
      </c>
      <c r="M1519" t="str">
        <f t="shared" ca="1" si="215"/>
        <v>RL0</v>
      </c>
      <c r="N1519" t="str">
        <f ca="1">VLOOKUP(M1519,Role!$C$4:$D$5,2)</f>
        <v>Primary</v>
      </c>
    </row>
    <row r="1520" spans="1:14" x14ac:dyDescent="0.2">
      <c r="A1520">
        <f t="shared" ca="1" si="207"/>
        <v>66</v>
      </c>
      <c r="B1520">
        <f t="shared" ca="1" si="208"/>
        <v>351</v>
      </c>
      <c r="C1520">
        <f t="shared" ca="1" si="209"/>
        <v>6</v>
      </c>
      <c r="D1520">
        <f t="shared" ca="1" si="210"/>
        <v>0</v>
      </c>
      <c r="F1520" t="str">
        <f t="shared" ca="1" si="211"/>
        <v>TR66</v>
      </c>
      <c r="G1520" t="str">
        <f ca="1">VLOOKUP(F1520,Traders!$C$4:$E$103,2)</f>
        <v>Loki Mohamed</v>
      </c>
      <c r="H1520" t="str">
        <f ca="1">VLOOKUP(VLOOKUP(F1520,Traders!$C$4:$E$103,3),Desks!$C$4:$D1529,2)</f>
        <v>Desk 6</v>
      </c>
      <c r="I1520" t="str">
        <f t="shared" ca="1" si="212"/>
        <v>CL351</v>
      </c>
      <c r="J1520" t="str">
        <f t="shared" ca="1" si="213"/>
        <v>Client 351</v>
      </c>
      <c r="K1520" t="str">
        <f t="shared" ca="1" si="214"/>
        <v>MK6</v>
      </c>
      <c r="L1520" t="str">
        <f ca="1">VLOOKUP(K1520,Markets!$C$4:$D1529,2)</f>
        <v>Australia</v>
      </c>
      <c r="M1520" t="str">
        <f t="shared" ca="1" si="215"/>
        <v>RL0</v>
      </c>
      <c r="N1520" t="str">
        <f ca="1">VLOOKUP(M1520,Role!$C$4:$D$5,2)</f>
        <v>Primary</v>
      </c>
    </row>
    <row r="1521" spans="1:14" x14ac:dyDescent="0.2">
      <c r="A1521">
        <f t="shared" ca="1" si="207"/>
        <v>47</v>
      </c>
      <c r="B1521">
        <f t="shared" ca="1" si="208"/>
        <v>861</v>
      </c>
      <c r="C1521">
        <f t="shared" ca="1" si="209"/>
        <v>1</v>
      </c>
      <c r="D1521">
        <f t="shared" ca="1" si="210"/>
        <v>0</v>
      </c>
      <c r="F1521" t="str">
        <f t="shared" ca="1" si="211"/>
        <v>TR47</v>
      </c>
      <c r="G1521" t="str">
        <f ca="1">VLOOKUP(F1521,Traders!$C$4:$E$103,2)</f>
        <v>Hester Torres</v>
      </c>
      <c r="H1521" t="str">
        <f ca="1">VLOOKUP(VLOOKUP(F1521,Traders!$C$4:$E$103,3),Desks!$C$4:$D1530,2)</f>
        <v>Desk 7</v>
      </c>
      <c r="I1521" t="str">
        <f t="shared" ca="1" si="212"/>
        <v>CL861</v>
      </c>
      <c r="J1521" t="str">
        <f t="shared" ca="1" si="213"/>
        <v>Client 861</v>
      </c>
      <c r="K1521" t="str">
        <f t="shared" ca="1" si="214"/>
        <v>MK1</v>
      </c>
      <c r="L1521" t="str">
        <f ca="1">VLOOKUP(K1521,Markets!$C$4:$D1530,2)</f>
        <v>Hong Kong</v>
      </c>
      <c r="M1521" t="str">
        <f t="shared" ca="1" si="215"/>
        <v>RL0</v>
      </c>
      <c r="N1521" t="str">
        <f ca="1">VLOOKUP(M1521,Role!$C$4:$D$5,2)</f>
        <v>Primary</v>
      </c>
    </row>
    <row r="1522" spans="1:14" x14ac:dyDescent="0.2">
      <c r="A1522">
        <f t="shared" ca="1" si="207"/>
        <v>57</v>
      </c>
      <c r="B1522">
        <f t="shared" ca="1" si="208"/>
        <v>485</v>
      </c>
      <c r="C1522">
        <f t="shared" ca="1" si="209"/>
        <v>7</v>
      </c>
      <c r="D1522">
        <f t="shared" ca="1" si="210"/>
        <v>0</v>
      </c>
      <c r="F1522" t="str">
        <f t="shared" ca="1" si="211"/>
        <v>TR57</v>
      </c>
      <c r="G1522" t="str">
        <f ca="1">VLOOKUP(F1522,Traders!$C$4:$E$103,2)</f>
        <v>Connah Mackenzie</v>
      </c>
      <c r="H1522" t="str">
        <f ca="1">VLOOKUP(VLOOKUP(F1522,Traders!$C$4:$E$103,3),Desks!$C$4:$D1531,2)</f>
        <v>Desk 7</v>
      </c>
      <c r="I1522" t="str">
        <f t="shared" ca="1" si="212"/>
        <v>CL485</v>
      </c>
      <c r="J1522" t="str">
        <f t="shared" ca="1" si="213"/>
        <v>Client 485</v>
      </c>
      <c r="K1522" t="str">
        <f t="shared" ca="1" si="214"/>
        <v>MK7</v>
      </c>
      <c r="L1522" t="str">
        <f ca="1">VLOOKUP(K1522,Markets!$C$4:$D1531,2)</f>
        <v>Taiwan</v>
      </c>
      <c r="M1522" t="str">
        <f t="shared" ca="1" si="215"/>
        <v>RL0</v>
      </c>
      <c r="N1522" t="str">
        <f ca="1">VLOOKUP(M1522,Role!$C$4:$D$5,2)</f>
        <v>Primary</v>
      </c>
    </row>
    <row r="1523" spans="1:14" x14ac:dyDescent="0.2">
      <c r="A1523">
        <f t="shared" ca="1" si="207"/>
        <v>45</v>
      </c>
      <c r="B1523">
        <f t="shared" ca="1" si="208"/>
        <v>589</v>
      </c>
      <c r="C1523">
        <f t="shared" ca="1" si="209"/>
        <v>4</v>
      </c>
      <c r="D1523">
        <f t="shared" ca="1" si="210"/>
        <v>0</v>
      </c>
      <c r="F1523" t="str">
        <f t="shared" ca="1" si="211"/>
        <v>TR45</v>
      </c>
      <c r="G1523" t="str">
        <f ca="1">VLOOKUP(F1523,Traders!$C$4:$E$103,2)</f>
        <v>Emrys Currie</v>
      </c>
      <c r="H1523" t="str">
        <f ca="1">VLOOKUP(VLOOKUP(F1523,Traders!$C$4:$E$103,3),Desks!$C$4:$D1532,2)</f>
        <v>Desk 5</v>
      </c>
      <c r="I1523" t="str">
        <f t="shared" ca="1" si="212"/>
        <v>CL589</v>
      </c>
      <c r="J1523" t="str">
        <f t="shared" ca="1" si="213"/>
        <v>Client 589</v>
      </c>
      <c r="K1523" t="str">
        <f t="shared" ca="1" si="214"/>
        <v>MK4</v>
      </c>
      <c r="L1523" t="str">
        <f ca="1">VLOOKUP(K1523,Markets!$C$4:$D1532,2)</f>
        <v>Korea</v>
      </c>
      <c r="M1523" t="str">
        <f t="shared" ca="1" si="215"/>
        <v>RL0</v>
      </c>
      <c r="N1523" t="str">
        <f ca="1">VLOOKUP(M1523,Role!$C$4:$D$5,2)</f>
        <v>Primary</v>
      </c>
    </row>
    <row r="1524" spans="1:14" x14ac:dyDescent="0.2">
      <c r="A1524">
        <f t="shared" ca="1" si="207"/>
        <v>75</v>
      </c>
      <c r="B1524">
        <f t="shared" ca="1" si="208"/>
        <v>310</v>
      </c>
      <c r="C1524">
        <f t="shared" ca="1" si="209"/>
        <v>4</v>
      </c>
      <c r="D1524">
        <f t="shared" ca="1" si="210"/>
        <v>0</v>
      </c>
      <c r="F1524" t="str">
        <f t="shared" ca="1" si="211"/>
        <v>TR75</v>
      </c>
      <c r="G1524" t="str">
        <f ca="1">VLOOKUP(F1524,Traders!$C$4:$E$103,2)</f>
        <v>Georgiana Park</v>
      </c>
      <c r="H1524" t="str">
        <f ca="1">VLOOKUP(VLOOKUP(F1524,Traders!$C$4:$E$103,3),Desks!$C$4:$D1533,2)</f>
        <v>Desk 5</v>
      </c>
      <c r="I1524" t="str">
        <f t="shared" ca="1" si="212"/>
        <v>CL310</v>
      </c>
      <c r="J1524" t="str">
        <f t="shared" ca="1" si="213"/>
        <v>Client 310</v>
      </c>
      <c r="K1524" t="str">
        <f t="shared" ca="1" si="214"/>
        <v>MK4</v>
      </c>
      <c r="L1524" t="str">
        <f ca="1">VLOOKUP(K1524,Markets!$C$4:$D1533,2)</f>
        <v>Korea</v>
      </c>
      <c r="M1524" t="str">
        <f t="shared" ca="1" si="215"/>
        <v>RL0</v>
      </c>
      <c r="N1524" t="str">
        <f ca="1">VLOOKUP(M1524,Role!$C$4:$D$5,2)</f>
        <v>Primary</v>
      </c>
    </row>
    <row r="1525" spans="1:14" x14ac:dyDescent="0.2">
      <c r="A1525">
        <f t="shared" ca="1" si="207"/>
        <v>50</v>
      </c>
      <c r="B1525">
        <f t="shared" ca="1" si="208"/>
        <v>165</v>
      </c>
      <c r="C1525">
        <f t="shared" ca="1" si="209"/>
        <v>4</v>
      </c>
      <c r="D1525">
        <f t="shared" ca="1" si="210"/>
        <v>0</v>
      </c>
      <c r="F1525" t="str">
        <f t="shared" ca="1" si="211"/>
        <v>TR50</v>
      </c>
      <c r="G1525" t="str">
        <f ca="1">VLOOKUP(F1525,Traders!$C$4:$E$103,2)</f>
        <v>Rhonda Dowling</v>
      </c>
      <c r="H1525" t="str">
        <f ca="1">VLOOKUP(VLOOKUP(F1525,Traders!$C$4:$E$103,3),Desks!$C$4:$D1534,2)</f>
        <v>Desk 0</v>
      </c>
      <c r="I1525" t="str">
        <f t="shared" ca="1" si="212"/>
        <v>CL165</v>
      </c>
      <c r="J1525" t="str">
        <f t="shared" ca="1" si="213"/>
        <v>Client 165</v>
      </c>
      <c r="K1525" t="str">
        <f t="shared" ca="1" si="214"/>
        <v>MK4</v>
      </c>
      <c r="L1525" t="str">
        <f ca="1">VLOOKUP(K1525,Markets!$C$4:$D1534,2)</f>
        <v>Korea</v>
      </c>
      <c r="M1525" t="str">
        <f t="shared" ca="1" si="215"/>
        <v>RL0</v>
      </c>
      <c r="N1525" t="str">
        <f ca="1">VLOOKUP(M1525,Role!$C$4:$D$5,2)</f>
        <v>Primary</v>
      </c>
    </row>
    <row r="1526" spans="1:14" x14ac:dyDescent="0.2">
      <c r="A1526">
        <f t="shared" ca="1" si="207"/>
        <v>81</v>
      </c>
      <c r="B1526">
        <f t="shared" ca="1" si="208"/>
        <v>383</v>
      </c>
      <c r="C1526">
        <f t="shared" ca="1" si="209"/>
        <v>4</v>
      </c>
      <c r="D1526">
        <f t="shared" ca="1" si="210"/>
        <v>0</v>
      </c>
      <c r="F1526" t="str">
        <f t="shared" ca="1" si="211"/>
        <v>TR81</v>
      </c>
      <c r="G1526" t="str">
        <f ca="1">VLOOKUP(F1526,Traders!$C$4:$E$103,2)</f>
        <v>Tariq Thorpe</v>
      </c>
      <c r="H1526" t="str">
        <f ca="1">VLOOKUP(VLOOKUP(F1526,Traders!$C$4:$E$103,3),Desks!$C$4:$D1535,2)</f>
        <v>Desk 1</v>
      </c>
      <c r="I1526" t="str">
        <f t="shared" ca="1" si="212"/>
        <v>CL383</v>
      </c>
      <c r="J1526" t="str">
        <f t="shared" ca="1" si="213"/>
        <v>Client 383</v>
      </c>
      <c r="K1526" t="str">
        <f t="shared" ca="1" si="214"/>
        <v>MK4</v>
      </c>
      <c r="L1526" t="str">
        <f ca="1">VLOOKUP(K1526,Markets!$C$4:$D1535,2)</f>
        <v>Korea</v>
      </c>
      <c r="M1526" t="str">
        <f t="shared" ca="1" si="215"/>
        <v>RL0</v>
      </c>
      <c r="N1526" t="str">
        <f ca="1">VLOOKUP(M1526,Role!$C$4:$D$5,2)</f>
        <v>Primary</v>
      </c>
    </row>
    <row r="1527" spans="1:14" x14ac:dyDescent="0.2">
      <c r="A1527">
        <f t="shared" ca="1" si="207"/>
        <v>70</v>
      </c>
      <c r="B1527">
        <f t="shared" ca="1" si="208"/>
        <v>47</v>
      </c>
      <c r="C1527">
        <f t="shared" ca="1" si="209"/>
        <v>3</v>
      </c>
      <c r="D1527">
        <f t="shared" ca="1" si="210"/>
        <v>1</v>
      </c>
      <c r="F1527" t="str">
        <f t="shared" ca="1" si="211"/>
        <v>TR70</v>
      </c>
      <c r="G1527" t="str">
        <f ca="1">VLOOKUP(F1527,Traders!$C$4:$E$103,2)</f>
        <v>Viktor Snider</v>
      </c>
      <c r="H1527" t="str">
        <f ca="1">VLOOKUP(VLOOKUP(F1527,Traders!$C$4:$E$103,3),Desks!$C$4:$D1536,2)</f>
        <v>Desk 0</v>
      </c>
      <c r="I1527" t="str">
        <f t="shared" ca="1" si="212"/>
        <v>CL47</v>
      </c>
      <c r="J1527" t="str">
        <f t="shared" ca="1" si="213"/>
        <v>Client 47</v>
      </c>
      <c r="K1527" t="str">
        <f t="shared" ca="1" si="214"/>
        <v>MK3</v>
      </c>
      <c r="L1527" t="str">
        <f ca="1">VLOOKUP(K1527,Markets!$C$4:$D1536,2)</f>
        <v>Singapore</v>
      </c>
      <c r="M1527" t="str">
        <f t="shared" ca="1" si="215"/>
        <v>RL1</v>
      </c>
      <c r="N1527" t="str">
        <f ca="1">VLOOKUP(M1527,Role!$C$4:$D$5,2)</f>
        <v>Backup</v>
      </c>
    </row>
    <row r="1528" spans="1:14" x14ac:dyDescent="0.2">
      <c r="A1528">
        <f t="shared" ca="1" si="207"/>
        <v>49</v>
      </c>
      <c r="B1528">
        <f t="shared" ca="1" si="208"/>
        <v>79</v>
      </c>
      <c r="C1528">
        <f t="shared" ca="1" si="209"/>
        <v>4</v>
      </c>
      <c r="D1528">
        <f t="shared" ca="1" si="210"/>
        <v>1</v>
      </c>
      <c r="F1528" t="str">
        <f t="shared" ca="1" si="211"/>
        <v>TR49</v>
      </c>
      <c r="G1528" t="str">
        <f ca="1">VLOOKUP(F1528,Traders!$C$4:$E$103,2)</f>
        <v>Amman Duncan</v>
      </c>
      <c r="H1528" t="str">
        <f ca="1">VLOOKUP(VLOOKUP(F1528,Traders!$C$4:$E$103,3),Desks!$C$4:$D1537,2)</f>
        <v>Desk 9</v>
      </c>
      <c r="I1528" t="str">
        <f t="shared" ca="1" si="212"/>
        <v>CL79</v>
      </c>
      <c r="J1528" t="str">
        <f t="shared" ca="1" si="213"/>
        <v>Client 79</v>
      </c>
      <c r="K1528" t="str">
        <f t="shared" ca="1" si="214"/>
        <v>MK4</v>
      </c>
      <c r="L1528" t="str">
        <f ca="1">VLOOKUP(K1528,Markets!$C$4:$D1537,2)</f>
        <v>Korea</v>
      </c>
      <c r="M1528" t="str">
        <f t="shared" ca="1" si="215"/>
        <v>RL1</v>
      </c>
      <c r="N1528" t="str">
        <f ca="1">VLOOKUP(M1528,Role!$C$4:$D$5,2)</f>
        <v>Backup</v>
      </c>
    </row>
    <row r="1529" spans="1:14" x14ac:dyDescent="0.2">
      <c r="A1529">
        <f t="shared" ca="1" si="207"/>
        <v>10</v>
      </c>
      <c r="B1529">
        <f t="shared" ca="1" si="208"/>
        <v>634</v>
      </c>
      <c r="C1529">
        <f t="shared" ca="1" si="209"/>
        <v>6</v>
      </c>
      <c r="D1529">
        <f t="shared" ca="1" si="210"/>
        <v>0</v>
      </c>
      <c r="F1529" t="str">
        <f t="shared" ca="1" si="211"/>
        <v>TR10</v>
      </c>
      <c r="G1529" t="str">
        <f ca="1">VLOOKUP(F1529,Traders!$C$4:$E$103,2)</f>
        <v>Shyam Carlson</v>
      </c>
      <c r="H1529" t="str">
        <f ca="1">VLOOKUP(VLOOKUP(F1529,Traders!$C$4:$E$103,3),Desks!$C$4:$D1538,2)</f>
        <v>Desk 1</v>
      </c>
      <c r="I1529" t="str">
        <f t="shared" ca="1" si="212"/>
        <v>CL634</v>
      </c>
      <c r="J1529" t="str">
        <f t="shared" ca="1" si="213"/>
        <v>Client 634</v>
      </c>
      <c r="K1529" t="str">
        <f t="shared" ca="1" si="214"/>
        <v>MK6</v>
      </c>
      <c r="L1529" t="str">
        <f ca="1">VLOOKUP(K1529,Markets!$C$4:$D1538,2)</f>
        <v>Australia</v>
      </c>
      <c r="M1529" t="str">
        <f t="shared" ca="1" si="215"/>
        <v>RL0</v>
      </c>
      <c r="N1529" t="str">
        <f ca="1">VLOOKUP(M1529,Role!$C$4:$D$5,2)</f>
        <v>Primary</v>
      </c>
    </row>
    <row r="1530" spans="1:14" x14ac:dyDescent="0.2">
      <c r="A1530">
        <f t="shared" ca="1" si="207"/>
        <v>98</v>
      </c>
      <c r="B1530">
        <f t="shared" ca="1" si="208"/>
        <v>964</v>
      </c>
      <c r="C1530">
        <f t="shared" ca="1" si="209"/>
        <v>4</v>
      </c>
      <c r="D1530">
        <f t="shared" ca="1" si="210"/>
        <v>1</v>
      </c>
      <c r="F1530" t="str">
        <f t="shared" ca="1" si="211"/>
        <v>TR98</v>
      </c>
      <c r="G1530" t="str">
        <f ca="1">VLOOKUP(F1530,Traders!$C$4:$E$103,2)</f>
        <v>Chanelle Tucker</v>
      </c>
      <c r="H1530" t="str">
        <f ca="1">VLOOKUP(VLOOKUP(F1530,Traders!$C$4:$E$103,3),Desks!$C$4:$D1539,2)</f>
        <v>Desk 8</v>
      </c>
      <c r="I1530" t="str">
        <f t="shared" ca="1" si="212"/>
        <v>CL964</v>
      </c>
      <c r="J1530" t="str">
        <f t="shared" ca="1" si="213"/>
        <v>Client 964</v>
      </c>
      <c r="K1530" t="str">
        <f t="shared" ca="1" si="214"/>
        <v>MK4</v>
      </c>
      <c r="L1530" t="str">
        <f ca="1">VLOOKUP(K1530,Markets!$C$4:$D1539,2)</f>
        <v>Korea</v>
      </c>
      <c r="M1530" t="str">
        <f t="shared" ca="1" si="215"/>
        <v>RL1</v>
      </c>
      <c r="N1530" t="str">
        <f ca="1">VLOOKUP(M1530,Role!$C$4:$D$5,2)</f>
        <v>Backup</v>
      </c>
    </row>
    <row r="1531" spans="1:14" x14ac:dyDescent="0.2">
      <c r="A1531">
        <f t="shared" ca="1" si="207"/>
        <v>77</v>
      </c>
      <c r="B1531">
        <f t="shared" ca="1" si="208"/>
        <v>678</v>
      </c>
      <c r="C1531">
        <f t="shared" ca="1" si="209"/>
        <v>6</v>
      </c>
      <c r="D1531">
        <f t="shared" ca="1" si="210"/>
        <v>0</v>
      </c>
      <c r="F1531" t="str">
        <f t="shared" ca="1" si="211"/>
        <v>TR77</v>
      </c>
      <c r="G1531" t="str">
        <f ca="1">VLOOKUP(F1531,Traders!$C$4:$E$103,2)</f>
        <v>Maddox Morin</v>
      </c>
      <c r="H1531" t="str">
        <f ca="1">VLOOKUP(VLOOKUP(F1531,Traders!$C$4:$E$103,3),Desks!$C$4:$D1540,2)</f>
        <v>Desk 7</v>
      </c>
      <c r="I1531" t="str">
        <f t="shared" ca="1" si="212"/>
        <v>CL678</v>
      </c>
      <c r="J1531" t="str">
        <f t="shared" ca="1" si="213"/>
        <v>Client 678</v>
      </c>
      <c r="K1531" t="str">
        <f t="shared" ca="1" si="214"/>
        <v>MK6</v>
      </c>
      <c r="L1531" t="str">
        <f ca="1">VLOOKUP(K1531,Markets!$C$4:$D1540,2)</f>
        <v>Australia</v>
      </c>
      <c r="M1531" t="str">
        <f t="shared" ca="1" si="215"/>
        <v>RL0</v>
      </c>
      <c r="N1531" t="str">
        <f ca="1">VLOOKUP(M1531,Role!$C$4:$D$5,2)</f>
        <v>Primary</v>
      </c>
    </row>
    <row r="1532" spans="1:14" x14ac:dyDescent="0.2">
      <c r="A1532">
        <f t="shared" ca="1" si="207"/>
        <v>1</v>
      </c>
      <c r="B1532">
        <f t="shared" ca="1" si="208"/>
        <v>419</v>
      </c>
      <c r="C1532">
        <f t="shared" ca="1" si="209"/>
        <v>7</v>
      </c>
      <c r="D1532">
        <f t="shared" ca="1" si="210"/>
        <v>1</v>
      </c>
      <c r="F1532" t="str">
        <f t="shared" ca="1" si="211"/>
        <v>TR1</v>
      </c>
      <c r="G1532" t="str">
        <f ca="1">VLOOKUP(F1532,Traders!$C$4:$E$103,2)</f>
        <v>Shyam Carlson</v>
      </c>
      <c r="H1532" t="str">
        <f ca="1">VLOOKUP(VLOOKUP(F1532,Traders!$C$4:$E$103,3),Desks!$C$4:$D1541,2)</f>
        <v>Desk 1</v>
      </c>
      <c r="I1532" t="str">
        <f t="shared" ca="1" si="212"/>
        <v>CL419</v>
      </c>
      <c r="J1532" t="str">
        <f t="shared" ca="1" si="213"/>
        <v>Client 419</v>
      </c>
      <c r="K1532" t="str">
        <f t="shared" ca="1" si="214"/>
        <v>MK7</v>
      </c>
      <c r="L1532" t="str">
        <f ca="1">VLOOKUP(K1532,Markets!$C$4:$D1541,2)</f>
        <v>Taiwan</v>
      </c>
      <c r="M1532" t="str">
        <f t="shared" ca="1" si="215"/>
        <v>RL1</v>
      </c>
      <c r="N1532" t="str">
        <f ca="1">VLOOKUP(M1532,Role!$C$4:$D$5,2)</f>
        <v>Backup</v>
      </c>
    </row>
    <row r="1533" spans="1:14" x14ac:dyDescent="0.2">
      <c r="A1533">
        <f t="shared" ca="1" si="207"/>
        <v>26</v>
      </c>
      <c r="B1533">
        <f t="shared" ca="1" si="208"/>
        <v>28</v>
      </c>
      <c r="C1533">
        <f t="shared" ca="1" si="209"/>
        <v>5</v>
      </c>
      <c r="D1533">
        <f t="shared" ca="1" si="210"/>
        <v>0</v>
      </c>
      <c r="F1533" t="str">
        <f t="shared" ca="1" si="211"/>
        <v>TR26</v>
      </c>
      <c r="G1533" t="str">
        <f ca="1">VLOOKUP(F1533,Traders!$C$4:$E$103,2)</f>
        <v>Bella-Rose Vickers</v>
      </c>
      <c r="H1533" t="str">
        <f ca="1">VLOOKUP(VLOOKUP(F1533,Traders!$C$4:$E$103,3),Desks!$C$4:$D1542,2)</f>
        <v>Desk 6</v>
      </c>
      <c r="I1533" t="str">
        <f t="shared" ca="1" si="212"/>
        <v>CL28</v>
      </c>
      <c r="J1533" t="str">
        <f t="shared" ca="1" si="213"/>
        <v>Client 28</v>
      </c>
      <c r="K1533" t="str">
        <f t="shared" ca="1" si="214"/>
        <v>MK5</v>
      </c>
      <c r="L1533" t="str">
        <f ca="1">VLOOKUP(K1533,Markets!$C$4:$D1542,2)</f>
        <v>Malaysia</v>
      </c>
      <c r="M1533" t="str">
        <f t="shared" ca="1" si="215"/>
        <v>RL0</v>
      </c>
      <c r="N1533" t="str">
        <f ca="1">VLOOKUP(M1533,Role!$C$4:$D$5,2)</f>
        <v>Primary</v>
      </c>
    </row>
    <row r="1534" spans="1:14" x14ac:dyDescent="0.2">
      <c r="A1534">
        <f t="shared" ca="1" si="207"/>
        <v>15</v>
      </c>
      <c r="B1534">
        <f t="shared" ca="1" si="208"/>
        <v>406</v>
      </c>
      <c r="C1534">
        <f t="shared" ca="1" si="209"/>
        <v>9</v>
      </c>
      <c r="D1534">
        <f t="shared" ca="1" si="210"/>
        <v>0</v>
      </c>
      <c r="F1534" t="str">
        <f t="shared" ca="1" si="211"/>
        <v>TR15</v>
      </c>
      <c r="G1534" t="str">
        <f ca="1">VLOOKUP(F1534,Traders!$C$4:$E$103,2)</f>
        <v>Syed Galvan</v>
      </c>
      <c r="H1534" t="str">
        <f ca="1">VLOOKUP(VLOOKUP(F1534,Traders!$C$4:$E$103,3),Desks!$C$4:$D1543,2)</f>
        <v>Desk 5</v>
      </c>
      <c r="I1534" t="str">
        <f t="shared" ca="1" si="212"/>
        <v>CL406</v>
      </c>
      <c r="J1534" t="str">
        <f t="shared" ca="1" si="213"/>
        <v>Client 406</v>
      </c>
      <c r="K1534" t="str">
        <f t="shared" ca="1" si="214"/>
        <v>MK9</v>
      </c>
      <c r="L1534" t="str">
        <f ca="1">VLOOKUP(K1534,Markets!$C$4:$D1543,2)</f>
        <v>New Zealand</v>
      </c>
      <c r="M1534" t="str">
        <f t="shared" ca="1" si="215"/>
        <v>RL0</v>
      </c>
      <c r="N1534" t="str">
        <f ca="1">VLOOKUP(M1534,Role!$C$4:$D$5,2)</f>
        <v>Primary</v>
      </c>
    </row>
    <row r="1535" spans="1:14" x14ac:dyDescent="0.2">
      <c r="A1535">
        <f t="shared" ca="1" si="207"/>
        <v>89</v>
      </c>
      <c r="B1535">
        <f t="shared" ca="1" si="208"/>
        <v>69</v>
      </c>
      <c r="C1535">
        <f t="shared" ca="1" si="209"/>
        <v>4</v>
      </c>
      <c r="D1535">
        <f t="shared" ca="1" si="210"/>
        <v>0</v>
      </c>
      <c r="F1535" t="str">
        <f t="shared" ca="1" si="211"/>
        <v>TR89</v>
      </c>
      <c r="G1535" t="str">
        <f ca="1">VLOOKUP(F1535,Traders!$C$4:$E$103,2)</f>
        <v>Shelly Harwood</v>
      </c>
      <c r="H1535" t="str">
        <f ca="1">VLOOKUP(VLOOKUP(F1535,Traders!$C$4:$E$103,3),Desks!$C$4:$D1544,2)</f>
        <v>Desk 9</v>
      </c>
      <c r="I1535" t="str">
        <f t="shared" ca="1" si="212"/>
        <v>CL69</v>
      </c>
      <c r="J1535" t="str">
        <f t="shared" ca="1" si="213"/>
        <v>Client 69</v>
      </c>
      <c r="K1535" t="str">
        <f t="shared" ca="1" si="214"/>
        <v>MK4</v>
      </c>
      <c r="L1535" t="str">
        <f ca="1">VLOOKUP(K1535,Markets!$C$4:$D1544,2)</f>
        <v>Korea</v>
      </c>
      <c r="M1535" t="str">
        <f t="shared" ca="1" si="215"/>
        <v>RL0</v>
      </c>
      <c r="N1535" t="str">
        <f ca="1">VLOOKUP(M1535,Role!$C$4:$D$5,2)</f>
        <v>Primary</v>
      </c>
    </row>
    <row r="1536" spans="1:14" x14ac:dyDescent="0.2">
      <c r="A1536">
        <f t="shared" ca="1" si="207"/>
        <v>29</v>
      </c>
      <c r="B1536">
        <f t="shared" ca="1" si="208"/>
        <v>488</v>
      </c>
      <c r="C1536">
        <f t="shared" ca="1" si="209"/>
        <v>8</v>
      </c>
      <c r="D1536">
        <f t="shared" ca="1" si="210"/>
        <v>0</v>
      </c>
      <c r="F1536" t="str">
        <f t="shared" ca="1" si="211"/>
        <v>TR29</v>
      </c>
      <c r="G1536" t="str">
        <f ca="1">VLOOKUP(F1536,Traders!$C$4:$E$103,2)</f>
        <v>Amani Deleon</v>
      </c>
      <c r="H1536" t="str">
        <f ca="1">VLOOKUP(VLOOKUP(F1536,Traders!$C$4:$E$103,3),Desks!$C$4:$D1545,2)</f>
        <v>Desk 9</v>
      </c>
      <c r="I1536" t="str">
        <f t="shared" ca="1" si="212"/>
        <v>CL488</v>
      </c>
      <c r="J1536" t="str">
        <f t="shared" ca="1" si="213"/>
        <v>Client 488</v>
      </c>
      <c r="K1536" t="str">
        <f t="shared" ca="1" si="214"/>
        <v>MK8</v>
      </c>
      <c r="L1536" t="str">
        <f ca="1">VLOOKUP(K1536,Markets!$C$4:$D1545,2)</f>
        <v>India</v>
      </c>
      <c r="M1536" t="str">
        <f t="shared" ca="1" si="215"/>
        <v>RL0</v>
      </c>
      <c r="N1536" t="str">
        <f ca="1">VLOOKUP(M1536,Role!$C$4:$D$5,2)</f>
        <v>Primary</v>
      </c>
    </row>
    <row r="1537" spans="1:14" x14ac:dyDescent="0.2">
      <c r="A1537">
        <f t="shared" ca="1" si="207"/>
        <v>49</v>
      </c>
      <c r="B1537">
        <f t="shared" ca="1" si="208"/>
        <v>220</v>
      </c>
      <c r="C1537">
        <f t="shared" ca="1" si="209"/>
        <v>3</v>
      </c>
      <c r="D1537">
        <f t="shared" ca="1" si="210"/>
        <v>1</v>
      </c>
      <c r="F1537" t="str">
        <f t="shared" ca="1" si="211"/>
        <v>TR49</v>
      </c>
      <c r="G1537" t="str">
        <f ca="1">VLOOKUP(F1537,Traders!$C$4:$E$103,2)</f>
        <v>Amman Duncan</v>
      </c>
      <c r="H1537" t="str">
        <f ca="1">VLOOKUP(VLOOKUP(F1537,Traders!$C$4:$E$103,3),Desks!$C$4:$D1546,2)</f>
        <v>Desk 9</v>
      </c>
      <c r="I1537" t="str">
        <f t="shared" ca="1" si="212"/>
        <v>CL220</v>
      </c>
      <c r="J1537" t="str">
        <f t="shared" ca="1" si="213"/>
        <v>Client 220</v>
      </c>
      <c r="K1537" t="str">
        <f t="shared" ca="1" si="214"/>
        <v>MK3</v>
      </c>
      <c r="L1537" t="str">
        <f ca="1">VLOOKUP(K1537,Markets!$C$4:$D1546,2)</f>
        <v>Singapore</v>
      </c>
      <c r="M1537" t="str">
        <f t="shared" ca="1" si="215"/>
        <v>RL1</v>
      </c>
      <c r="N1537" t="str">
        <f ca="1">VLOOKUP(M1537,Role!$C$4:$D$5,2)</f>
        <v>Backup</v>
      </c>
    </row>
    <row r="1538" spans="1:14" x14ac:dyDescent="0.2">
      <c r="A1538">
        <f t="shared" ca="1" si="207"/>
        <v>94</v>
      </c>
      <c r="B1538">
        <f t="shared" ca="1" si="208"/>
        <v>641</v>
      </c>
      <c r="C1538">
        <f t="shared" ca="1" si="209"/>
        <v>4</v>
      </c>
      <c r="D1538">
        <f t="shared" ca="1" si="210"/>
        <v>1</v>
      </c>
      <c r="F1538" t="str">
        <f t="shared" ca="1" si="211"/>
        <v>TR94</v>
      </c>
      <c r="G1538" t="str">
        <f ca="1">VLOOKUP(F1538,Traders!$C$4:$E$103,2)</f>
        <v>Nabil Holcomb</v>
      </c>
      <c r="H1538" t="str">
        <f ca="1">VLOOKUP(VLOOKUP(F1538,Traders!$C$4:$E$103,3),Desks!$C$4:$D1547,2)</f>
        <v>Desk 4</v>
      </c>
      <c r="I1538" t="str">
        <f t="shared" ca="1" si="212"/>
        <v>CL641</v>
      </c>
      <c r="J1538" t="str">
        <f t="shared" ca="1" si="213"/>
        <v>Client 641</v>
      </c>
      <c r="K1538" t="str">
        <f t="shared" ca="1" si="214"/>
        <v>MK4</v>
      </c>
      <c r="L1538" t="str">
        <f ca="1">VLOOKUP(K1538,Markets!$C$4:$D1547,2)</f>
        <v>Korea</v>
      </c>
      <c r="M1538" t="str">
        <f t="shared" ca="1" si="215"/>
        <v>RL1</v>
      </c>
      <c r="N1538" t="str">
        <f ca="1">VLOOKUP(M1538,Role!$C$4:$D$5,2)</f>
        <v>Backup</v>
      </c>
    </row>
    <row r="1539" spans="1:14" x14ac:dyDescent="0.2">
      <c r="A1539">
        <f t="shared" ca="1" si="207"/>
        <v>63</v>
      </c>
      <c r="B1539">
        <f t="shared" ca="1" si="208"/>
        <v>430</v>
      </c>
      <c r="C1539">
        <f t="shared" ca="1" si="209"/>
        <v>8</v>
      </c>
      <c r="D1539">
        <f t="shared" ca="1" si="210"/>
        <v>0</v>
      </c>
      <c r="F1539" t="str">
        <f t="shared" ca="1" si="211"/>
        <v>TR63</v>
      </c>
      <c r="G1539" t="str">
        <f ca="1">VLOOKUP(F1539,Traders!$C$4:$E$103,2)</f>
        <v>Neel Donald</v>
      </c>
      <c r="H1539" t="str">
        <f ca="1">VLOOKUP(VLOOKUP(F1539,Traders!$C$4:$E$103,3),Desks!$C$4:$D1548,2)</f>
        <v>Desk 3</v>
      </c>
      <c r="I1539" t="str">
        <f t="shared" ca="1" si="212"/>
        <v>CL430</v>
      </c>
      <c r="J1539" t="str">
        <f t="shared" ca="1" si="213"/>
        <v>Client 430</v>
      </c>
      <c r="K1539" t="str">
        <f t="shared" ca="1" si="214"/>
        <v>MK8</v>
      </c>
      <c r="L1539" t="str">
        <f ca="1">VLOOKUP(K1539,Markets!$C$4:$D1548,2)</f>
        <v>India</v>
      </c>
      <c r="M1539" t="str">
        <f t="shared" ca="1" si="215"/>
        <v>RL0</v>
      </c>
      <c r="N1539" t="str">
        <f ca="1">VLOOKUP(M1539,Role!$C$4:$D$5,2)</f>
        <v>Primary</v>
      </c>
    </row>
    <row r="1540" spans="1:14" x14ac:dyDescent="0.2">
      <c r="A1540">
        <f t="shared" ca="1" si="207"/>
        <v>44</v>
      </c>
      <c r="B1540">
        <f t="shared" ca="1" si="208"/>
        <v>587</v>
      </c>
      <c r="C1540">
        <f t="shared" ca="1" si="209"/>
        <v>5</v>
      </c>
      <c r="D1540">
        <f t="shared" ca="1" si="210"/>
        <v>0</v>
      </c>
      <c r="F1540" t="str">
        <f t="shared" ca="1" si="211"/>
        <v>TR44</v>
      </c>
      <c r="G1540" t="str">
        <f ca="1">VLOOKUP(F1540,Traders!$C$4:$E$103,2)</f>
        <v>Briony Franco</v>
      </c>
      <c r="H1540" t="str">
        <f ca="1">VLOOKUP(VLOOKUP(F1540,Traders!$C$4:$E$103,3),Desks!$C$4:$D1549,2)</f>
        <v>Desk 4</v>
      </c>
      <c r="I1540" t="str">
        <f t="shared" ca="1" si="212"/>
        <v>CL587</v>
      </c>
      <c r="J1540" t="str">
        <f t="shared" ca="1" si="213"/>
        <v>Client 587</v>
      </c>
      <c r="K1540" t="str">
        <f t="shared" ca="1" si="214"/>
        <v>MK5</v>
      </c>
      <c r="L1540" t="str">
        <f ca="1">VLOOKUP(K1540,Markets!$C$4:$D1549,2)</f>
        <v>Malaysia</v>
      </c>
      <c r="M1540" t="str">
        <f t="shared" ca="1" si="215"/>
        <v>RL0</v>
      </c>
      <c r="N1540" t="str">
        <f ca="1">VLOOKUP(M1540,Role!$C$4:$D$5,2)</f>
        <v>Primary</v>
      </c>
    </row>
    <row r="1541" spans="1:14" x14ac:dyDescent="0.2">
      <c r="A1541">
        <f t="shared" ref="A1541:A1604" ca="1" si="216">RANDBETWEEN(0,99)</f>
        <v>7</v>
      </c>
      <c r="B1541">
        <f t="shared" ref="B1541:B1604" ca="1" si="217">RANDBETWEEN(0,999)</f>
        <v>223</v>
      </c>
      <c r="C1541">
        <f t="shared" ref="C1541:C1604" ca="1" si="218">RANDBETWEEN(0,9)</f>
        <v>2</v>
      </c>
      <c r="D1541">
        <f t="shared" ref="D1541:D1604" ca="1" si="219">RANDBETWEEN(0,1)</f>
        <v>1</v>
      </c>
      <c r="F1541" t="str">
        <f t="shared" ref="F1541:F1604" ca="1" si="220">"TR"&amp;A1541</f>
        <v>TR7</v>
      </c>
      <c r="G1541" t="str">
        <f ca="1">VLOOKUP(F1541,Traders!$C$4:$E$103,2)</f>
        <v>Amiyah Gilmour</v>
      </c>
      <c r="H1541" t="str">
        <f ca="1">VLOOKUP(VLOOKUP(F1541,Traders!$C$4:$E$103,3),Desks!$C$4:$D1550,2)</f>
        <v>Desk 9</v>
      </c>
      <c r="I1541" t="str">
        <f t="shared" ref="I1541:I1604" ca="1" si="221">"CL"&amp;B1541</f>
        <v>CL223</v>
      </c>
      <c r="J1541" t="str">
        <f t="shared" ref="J1541:J1604" ca="1" si="222">"Client " &amp; B1541</f>
        <v>Client 223</v>
      </c>
      <c r="K1541" t="str">
        <f t="shared" ref="K1541:K1604" ca="1" si="223">"MK"&amp;C1541</f>
        <v>MK2</v>
      </c>
      <c r="L1541" t="str">
        <f ca="1">VLOOKUP(K1541,Markets!$C$4:$D1550,2)</f>
        <v>China</v>
      </c>
      <c r="M1541" t="str">
        <f t="shared" ref="M1541:M1604" ca="1" si="224">"RL"&amp;D1541</f>
        <v>RL1</v>
      </c>
      <c r="N1541" t="str">
        <f ca="1">VLOOKUP(M1541,Role!$C$4:$D$5,2)</f>
        <v>Backup</v>
      </c>
    </row>
    <row r="1542" spans="1:14" x14ac:dyDescent="0.2">
      <c r="A1542">
        <f t="shared" ca="1" si="216"/>
        <v>85</v>
      </c>
      <c r="B1542">
        <f t="shared" ca="1" si="217"/>
        <v>429</v>
      </c>
      <c r="C1542">
        <f t="shared" ca="1" si="218"/>
        <v>6</v>
      </c>
      <c r="D1542">
        <f t="shared" ca="1" si="219"/>
        <v>0</v>
      </c>
      <c r="F1542" t="str">
        <f t="shared" ca="1" si="220"/>
        <v>TR85</v>
      </c>
      <c r="G1542" t="str">
        <f ca="1">VLOOKUP(F1542,Traders!$C$4:$E$103,2)</f>
        <v>Conor Castillo</v>
      </c>
      <c r="H1542" t="str">
        <f ca="1">VLOOKUP(VLOOKUP(F1542,Traders!$C$4:$E$103,3),Desks!$C$4:$D1551,2)</f>
        <v>Desk 5</v>
      </c>
      <c r="I1542" t="str">
        <f t="shared" ca="1" si="221"/>
        <v>CL429</v>
      </c>
      <c r="J1542" t="str">
        <f t="shared" ca="1" si="222"/>
        <v>Client 429</v>
      </c>
      <c r="K1542" t="str">
        <f t="shared" ca="1" si="223"/>
        <v>MK6</v>
      </c>
      <c r="L1542" t="str">
        <f ca="1">VLOOKUP(K1542,Markets!$C$4:$D1551,2)</f>
        <v>Australia</v>
      </c>
      <c r="M1542" t="str">
        <f t="shared" ca="1" si="224"/>
        <v>RL0</v>
      </c>
      <c r="N1542" t="str">
        <f ca="1">VLOOKUP(M1542,Role!$C$4:$D$5,2)</f>
        <v>Primary</v>
      </c>
    </row>
    <row r="1543" spans="1:14" x14ac:dyDescent="0.2">
      <c r="A1543">
        <f t="shared" ca="1" si="216"/>
        <v>12</v>
      </c>
      <c r="B1543">
        <f t="shared" ca="1" si="217"/>
        <v>21</v>
      </c>
      <c r="C1543">
        <f t="shared" ca="1" si="218"/>
        <v>9</v>
      </c>
      <c r="D1543">
        <f t="shared" ca="1" si="219"/>
        <v>0</v>
      </c>
      <c r="F1543" t="str">
        <f t="shared" ca="1" si="220"/>
        <v>TR12</v>
      </c>
      <c r="G1543" t="str">
        <f ca="1">VLOOKUP(F1543,Traders!$C$4:$E$103,2)</f>
        <v>Kia Morrison</v>
      </c>
      <c r="H1543" t="str">
        <f ca="1">VLOOKUP(VLOOKUP(F1543,Traders!$C$4:$E$103,3),Desks!$C$4:$D1552,2)</f>
        <v>Desk 2</v>
      </c>
      <c r="I1543" t="str">
        <f t="shared" ca="1" si="221"/>
        <v>CL21</v>
      </c>
      <c r="J1543" t="str">
        <f t="shared" ca="1" si="222"/>
        <v>Client 21</v>
      </c>
      <c r="K1543" t="str">
        <f t="shared" ca="1" si="223"/>
        <v>MK9</v>
      </c>
      <c r="L1543" t="str">
        <f ca="1">VLOOKUP(K1543,Markets!$C$4:$D1552,2)</f>
        <v>New Zealand</v>
      </c>
      <c r="M1543" t="str">
        <f t="shared" ca="1" si="224"/>
        <v>RL0</v>
      </c>
      <c r="N1543" t="str">
        <f ca="1">VLOOKUP(M1543,Role!$C$4:$D$5,2)</f>
        <v>Primary</v>
      </c>
    </row>
    <row r="1544" spans="1:14" x14ac:dyDescent="0.2">
      <c r="A1544">
        <f t="shared" ca="1" si="216"/>
        <v>26</v>
      </c>
      <c r="B1544">
        <f t="shared" ca="1" si="217"/>
        <v>667</v>
      </c>
      <c r="C1544">
        <f t="shared" ca="1" si="218"/>
        <v>1</v>
      </c>
      <c r="D1544">
        <f t="shared" ca="1" si="219"/>
        <v>0</v>
      </c>
      <c r="F1544" t="str">
        <f t="shared" ca="1" si="220"/>
        <v>TR26</v>
      </c>
      <c r="G1544" t="str">
        <f ca="1">VLOOKUP(F1544,Traders!$C$4:$E$103,2)</f>
        <v>Bella-Rose Vickers</v>
      </c>
      <c r="H1544" t="str">
        <f ca="1">VLOOKUP(VLOOKUP(F1544,Traders!$C$4:$E$103,3),Desks!$C$4:$D1553,2)</f>
        <v>Desk 6</v>
      </c>
      <c r="I1544" t="str">
        <f t="shared" ca="1" si="221"/>
        <v>CL667</v>
      </c>
      <c r="J1544" t="str">
        <f t="shared" ca="1" si="222"/>
        <v>Client 667</v>
      </c>
      <c r="K1544" t="str">
        <f t="shared" ca="1" si="223"/>
        <v>MK1</v>
      </c>
      <c r="L1544" t="str">
        <f ca="1">VLOOKUP(K1544,Markets!$C$4:$D1553,2)</f>
        <v>Hong Kong</v>
      </c>
      <c r="M1544" t="str">
        <f t="shared" ca="1" si="224"/>
        <v>RL0</v>
      </c>
      <c r="N1544" t="str">
        <f ca="1">VLOOKUP(M1544,Role!$C$4:$D$5,2)</f>
        <v>Primary</v>
      </c>
    </row>
    <row r="1545" spans="1:14" x14ac:dyDescent="0.2">
      <c r="A1545">
        <f t="shared" ca="1" si="216"/>
        <v>15</v>
      </c>
      <c r="B1545">
        <f t="shared" ca="1" si="217"/>
        <v>34</v>
      </c>
      <c r="C1545">
        <f t="shared" ca="1" si="218"/>
        <v>9</v>
      </c>
      <c r="D1545">
        <f t="shared" ca="1" si="219"/>
        <v>0</v>
      </c>
      <c r="F1545" t="str">
        <f t="shared" ca="1" si="220"/>
        <v>TR15</v>
      </c>
      <c r="G1545" t="str">
        <f ca="1">VLOOKUP(F1545,Traders!$C$4:$E$103,2)</f>
        <v>Syed Galvan</v>
      </c>
      <c r="H1545" t="str">
        <f ca="1">VLOOKUP(VLOOKUP(F1545,Traders!$C$4:$E$103,3),Desks!$C$4:$D1554,2)</f>
        <v>Desk 5</v>
      </c>
      <c r="I1545" t="str">
        <f t="shared" ca="1" si="221"/>
        <v>CL34</v>
      </c>
      <c r="J1545" t="str">
        <f t="shared" ca="1" si="222"/>
        <v>Client 34</v>
      </c>
      <c r="K1545" t="str">
        <f t="shared" ca="1" si="223"/>
        <v>MK9</v>
      </c>
      <c r="L1545" t="str">
        <f ca="1">VLOOKUP(K1545,Markets!$C$4:$D1554,2)</f>
        <v>New Zealand</v>
      </c>
      <c r="M1545" t="str">
        <f t="shared" ca="1" si="224"/>
        <v>RL0</v>
      </c>
      <c r="N1545" t="str">
        <f ca="1">VLOOKUP(M1545,Role!$C$4:$D$5,2)</f>
        <v>Primary</v>
      </c>
    </row>
    <row r="1546" spans="1:14" x14ac:dyDescent="0.2">
      <c r="A1546">
        <f t="shared" ca="1" si="216"/>
        <v>23</v>
      </c>
      <c r="B1546">
        <f t="shared" ca="1" si="217"/>
        <v>653</v>
      </c>
      <c r="C1546">
        <f t="shared" ca="1" si="218"/>
        <v>0</v>
      </c>
      <c r="D1546">
        <f t="shared" ca="1" si="219"/>
        <v>0</v>
      </c>
      <c r="F1546" t="str">
        <f t="shared" ca="1" si="220"/>
        <v>TR23</v>
      </c>
      <c r="G1546" t="str">
        <f ca="1">VLOOKUP(F1546,Traders!$C$4:$E$103,2)</f>
        <v>Caius Neale</v>
      </c>
      <c r="H1546" t="str">
        <f ca="1">VLOOKUP(VLOOKUP(F1546,Traders!$C$4:$E$103,3),Desks!$C$4:$D1555,2)</f>
        <v>Desk 3</v>
      </c>
      <c r="I1546" t="str">
        <f t="shared" ca="1" si="221"/>
        <v>CL653</v>
      </c>
      <c r="J1546" t="str">
        <f t="shared" ca="1" si="222"/>
        <v>Client 653</v>
      </c>
      <c r="K1546" t="str">
        <f t="shared" ca="1" si="223"/>
        <v>MK0</v>
      </c>
      <c r="L1546" t="str">
        <f ca="1">VLOOKUP(K1546,Markets!$C$4:$D1555,2)</f>
        <v>Japan</v>
      </c>
      <c r="M1546" t="str">
        <f t="shared" ca="1" si="224"/>
        <v>RL0</v>
      </c>
      <c r="N1546" t="str">
        <f ca="1">VLOOKUP(M1546,Role!$C$4:$D$5,2)</f>
        <v>Primary</v>
      </c>
    </row>
    <row r="1547" spans="1:14" x14ac:dyDescent="0.2">
      <c r="A1547">
        <f t="shared" ca="1" si="216"/>
        <v>26</v>
      </c>
      <c r="B1547">
        <f t="shared" ca="1" si="217"/>
        <v>12</v>
      </c>
      <c r="C1547">
        <f t="shared" ca="1" si="218"/>
        <v>6</v>
      </c>
      <c r="D1547">
        <f t="shared" ca="1" si="219"/>
        <v>0</v>
      </c>
      <c r="F1547" t="str">
        <f t="shared" ca="1" si="220"/>
        <v>TR26</v>
      </c>
      <c r="G1547" t="str">
        <f ca="1">VLOOKUP(F1547,Traders!$C$4:$E$103,2)</f>
        <v>Bella-Rose Vickers</v>
      </c>
      <c r="H1547" t="str">
        <f ca="1">VLOOKUP(VLOOKUP(F1547,Traders!$C$4:$E$103,3),Desks!$C$4:$D1556,2)</f>
        <v>Desk 6</v>
      </c>
      <c r="I1547" t="str">
        <f t="shared" ca="1" si="221"/>
        <v>CL12</v>
      </c>
      <c r="J1547" t="str">
        <f t="shared" ca="1" si="222"/>
        <v>Client 12</v>
      </c>
      <c r="K1547" t="str">
        <f t="shared" ca="1" si="223"/>
        <v>MK6</v>
      </c>
      <c r="L1547" t="str">
        <f ca="1">VLOOKUP(K1547,Markets!$C$4:$D1556,2)</f>
        <v>Australia</v>
      </c>
      <c r="M1547" t="str">
        <f t="shared" ca="1" si="224"/>
        <v>RL0</v>
      </c>
      <c r="N1547" t="str">
        <f ca="1">VLOOKUP(M1547,Role!$C$4:$D$5,2)</f>
        <v>Primary</v>
      </c>
    </row>
    <row r="1548" spans="1:14" x14ac:dyDescent="0.2">
      <c r="A1548">
        <f t="shared" ca="1" si="216"/>
        <v>16</v>
      </c>
      <c r="B1548">
        <f t="shared" ca="1" si="217"/>
        <v>282</v>
      </c>
      <c r="C1548">
        <f t="shared" ca="1" si="218"/>
        <v>0</v>
      </c>
      <c r="D1548">
        <f t="shared" ca="1" si="219"/>
        <v>1</v>
      </c>
      <c r="F1548" t="str">
        <f t="shared" ca="1" si="220"/>
        <v>TR16</v>
      </c>
      <c r="G1548" t="str">
        <f ca="1">VLOOKUP(F1548,Traders!$C$4:$E$103,2)</f>
        <v>Aditi Dupont</v>
      </c>
      <c r="H1548" t="str">
        <f ca="1">VLOOKUP(VLOOKUP(F1548,Traders!$C$4:$E$103,3),Desks!$C$4:$D1557,2)</f>
        <v>Desk 6</v>
      </c>
      <c r="I1548" t="str">
        <f t="shared" ca="1" si="221"/>
        <v>CL282</v>
      </c>
      <c r="J1548" t="str">
        <f t="shared" ca="1" si="222"/>
        <v>Client 282</v>
      </c>
      <c r="K1548" t="str">
        <f t="shared" ca="1" si="223"/>
        <v>MK0</v>
      </c>
      <c r="L1548" t="str">
        <f ca="1">VLOOKUP(K1548,Markets!$C$4:$D1557,2)</f>
        <v>Japan</v>
      </c>
      <c r="M1548" t="str">
        <f t="shared" ca="1" si="224"/>
        <v>RL1</v>
      </c>
      <c r="N1548" t="str">
        <f ca="1">VLOOKUP(M1548,Role!$C$4:$D$5,2)</f>
        <v>Backup</v>
      </c>
    </row>
    <row r="1549" spans="1:14" x14ac:dyDescent="0.2">
      <c r="A1549">
        <f t="shared" ca="1" si="216"/>
        <v>49</v>
      </c>
      <c r="B1549">
        <f t="shared" ca="1" si="217"/>
        <v>371</v>
      </c>
      <c r="C1549">
        <f t="shared" ca="1" si="218"/>
        <v>1</v>
      </c>
      <c r="D1549">
        <f t="shared" ca="1" si="219"/>
        <v>0</v>
      </c>
      <c r="F1549" t="str">
        <f t="shared" ca="1" si="220"/>
        <v>TR49</v>
      </c>
      <c r="G1549" t="str">
        <f ca="1">VLOOKUP(F1549,Traders!$C$4:$E$103,2)</f>
        <v>Amman Duncan</v>
      </c>
      <c r="H1549" t="str">
        <f ca="1">VLOOKUP(VLOOKUP(F1549,Traders!$C$4:$E$103,3),Desks!$C$4:$D1558,2)</f>
        <v>Desk 9</v>
      </c>
      <c r="I1549" t="str">
        <f t="shared" ca="1" si="221"/>
        <v>CL371</v>
      </c>
      <c r="J1549" t="str">
        <f t="shared" ca="1" si="222"/>
        <v>Client 371</v>
      </c>
      <c r="K1549" t="str">
        <f t="shared" ca="1" si="223"/>
        <v>MK1</v>
      </c>
      <c r="L1549" t="str">
        <f ca="1">VLOOKUP(K1549,Markets!$C$4:$D1558,2)</f>
        <v>Hong Kong</v>
      </c>
      <c r="M1549" t="str">
        <f t="shared" ca="1" si="224"/>
        <v>RL0</v>
      </c>
      <c r="N1549" t="str">
        <f ca="1">VLOOKUP(M1549,Role!$C$4:$D$5,2)</f>
        <v>Primary</v>
      </c>
    </row>
    <row r="1550" spans="1:14" x14ac:dyDescent="0.2">
      <c r="A1550">
        <f t="shared" ca="1" si="216"/>
        <v>89</v>
      </c>
      <c r="B1550">
        <f t="shared" ca="1" si="217"/>
        <v>824</v>
      </c>
      <c r="C1550">
        <f t="shared" ca="1" si="218"/>
        <v>0</v>
      </c>
      <c r="D1550">
        <f t="shared" ca="1" si="219"/>
        <v>1</v>
      </c>
      <c r="F1550" t="str">
        <f t="shared" ca="1" si="220"/>
        <v>TR89</v>
      </c>
      <c r="G1550" t="str">
        <f ca="1">VLOOKUP(F1550,Traders!$C$4:$E$103,2)</f>
        <v>Shelly Harwood</v>
      </c>
      <c r="H1550" t="str">
        <f ca="1">VLOOKUP(VLOOKUP(F1550,Traders!$C$4:$E$103,3),Desks!$C$4:$D1559,2)</f>
        <v>Desk 9</v>
      </c>
      <c r="I1550" t="str">
        <f t="shared" ca="1" si="221"/>
        <v>CL824</v>
      </c>
      <c r="J1550" t="str">
        <f t="shared" ca="1" si="222"/>
        <v>Client 824</v>
      </c>
      <c r="K1550" t="str">
        <f t="shared" ca="1" si="223"/>
        <v>MK0</v>
      </c>
      <c r="L1550" t="str">
        <f ca="1">VLOOKUP(K1550,Markets!$C$4:$D1559,2)</f>
        <v>Japan</v>
      </c>
      <c r="M1550" t="str">
        <f t="shared" ca="1" si="224"/>
        <v>RL1</v>
      </c>
      <c r="N1550" t="str">
        <f ca="1">VLOOKUP(M1550,Role!$C$4:$D$5,2)</f>
        <v>Backup</v>
      </c>
    </row>
    <row r="1551" spans="1:14" x14ac:dyDescent="0.2">
      <c r="A1551">
        <f t="shared" ca="1" si="216"/>
        <v>93</v>
      </c>
      <c r="B1551">
        <f t="shared" ca="1" si="217"/>
        <v>556</v>
      </c>
      <c r="C1551">
        <f t="shared" ca="1" si="218"/>
        <v>7</v>
      </c>
      <c r="D1551">
        <f t="shared" ca="1" si="219"/>
        <v>1</v>
      </c>
      <c r="F1551" t="str">
        <f t="shared" ca="1" si="220"/>
        <v>TR93</v>
      </c>
      <c r="G1551" t="str">
        <f ca="1">VLOOKUP(F1551,Traders!$C$4:$E$103,2)</f>
        <v>Harriet Sheppard</v>
      </c>
      <c r="H1551" t="str">
        <f ca="1">VLOOKUP(VLOOKUP(F1551,Traders!$C$4:$E$103,3),Desks!$C$4:$D1560,2)</f>
        <v>Desk 3</v>
      </c>
      <c r="I1551" t="str">
        <f t="shared" ca="1" si="221"/>
        <v>CL556</v>
      </c>
      <c r="J1551" t="str">
        <f t="shared" ca="1" si="222"/>
        <v>Client 556</v>
      </c>
      <c r="K1551" t="str">
        <f t="shared" ca="1" si="223"/>
        <v>MK7</v>
      </c>
      <c r="L1551" t="str">
        <f ca="1">VLOOKUP(K1551,Markets!$C$4:$D1560,2)</f>
        <v>Taiwan</v>
      </c>
      <c r="M1551" t="str">
        <f t="shared" ca="1" si="224"/>
        <v>RL1</v>
      </c>
      <c r="N1551" t="str">
        <f ca="1">VLOOKUP(M1551,Role!$C$4:$D$5,2)</f>
        <v>Backup</v>
      </c>
    </row>
    <row r="1552" spans="1:14" x14ac:dyDescent="0.2">
      <c r="A1552">
        <f t="shared" ca="1" si="216"/>
        <v>87</v>
      </c>
      <c r="B1552">
        <f t="shared" ca="1" si="217"/>
        <v>182</v>
      </c>
      <c r="C1552">
        <f t="shared" ca="1" si="218"/>
        <v>2</v>
      </c>
      <c r="D1552">
        <f t="shared" ca="1" si="219"/>
        <v>0</v>
      </c>
      <c r="F1552" t="str">
        <f t="shared" ca="1" si="220"/>
        <v>TR87</v>
      </c>
      <c r="G1552" t="str">
        <f ca="1">VLOOKUP(F1552,Traders!$C$4:$E$103,2)</f>
        <v>Jena Barclay</v>
      </c>
      <c r="H1552" t="str">
        <f ca="1">VLOOKUP(VLOOKUP(F1552,Traders!$C$4:$E$103,3),Desks!$C$4:$D1561,2)</f>
        <v>Desk 7</v>
      </c>
      <c r="I1552" t="str">
        <f t="shared" ca="1" si="221"/>
        <v>CL182</v>
      </c>
      <c r="J1552" t="str">
        <f t="shared" ca="1" si="222"/>
        <v>Client 182</v>
      </c>
      <c r="K1552" t="str">
        <f t="shared" ca="1" si="223"/>
        <v>MK2</v>
      </c>
      <c r="L1552" t="str">
        <f ca="1">VLOOKUP(K1552,Markets!$C$4:$D1561,2)</f>
        <v>China</v>
      </c>
      <c r="M1552" t="str">
        <f t="shared" ca="1" si="224"/>
        <v>RL0</v>
      </c>
      <c r="N1552" t="str">
        <f ca="1">VLOOKUP(M1552,Role!$C$4:$D$5,2)</f>
        <v>Primary</v>
      </c>
    </row>
    <row r="1553" spans="1:14" x14ac:dyDescent="0.2">
      <c r="A1553">
        <f t="shared" ca="1" si="216"/>
        <v>82</v>
      </c>
      <c r="B1553">
        <f t="shared" ca="1" si="217"/>
        <v>509</v>
      </c>
      <c r="C1553">
        <f t="shared" ca="1" si="218"/>
        <v>3</v>
      </c>
      <c r="D1553">
        <f t="shared" ca="1" si="219"/>
        <v>0</v>
      </c>
      <c r="F1553" t="str">
        <f t="shared" ca="1" si="220"/>
        <v>TR82</v>
      </c>
      <c r="G1553" t="str">
        <f ca="1">VLOOKUP(F1553,Traders!$C$4:$E$103,2)</f>
        <v>Hilary Peacock</v>
      </c>
      <c r="H1553" t="str">
        <f ca="1">VLOOKUP(VLOOKUP(F1553,Traders!$C$4:$E$103,3),Desks!$C$4:$D1562,2)</f>
        <v>Desk 2</v>
      </c>
      <c r="I1553" t="str">
        <f t="shared" ca="1" si="221"/>
        <v>CL509</v>
      </c>
      <c r="J1553" t="str">
        <f t="shared" ca="1" si="222"/>
        <v>Client 509</v>
      </c>
      <c r="K1553" t="str">
        <f t="shared" ca="1" si="223"/>
        <v>MK3</v>
      </c>
      <c r="L1553" t="str">
        <f ca="1">VLOOKUP(K1553,Markets!$C$4:$D1562,2)</f>
        <v>Singapore</v>
      </c>
      <c r="M1553" t="str">
        <f t="shared" ca="1" si="224"/>
        <v>RL0</v>
      </c>
      <c r="N1553" t="str">
        <f ca="1">VLOOKUP(M1553,Role!$C$4:$D$5,2)</f>
        <v>Primary</v>
      </c>
    </row>
    <row r="1554" spans="1:14" x14ac:dyDescent="0.2">
      <c r="A1554">
        <f t="shared" ca="1" si="216"/>
        <v>95</v>
      </c>
      <c r="B1554">
        <f t="shared" ca="1" si="217"/>
        <v>677</v>
      </c>
      <c r="C1554">
        <f t="shared" ca="1" si="218"/>
        <v>2</v>
      </c>
      <c r="D1554">
        <f t="shared" ca="1" si="219"/>
        <v>1</v>
      </c>
      <c r="F1554" t="str">
        <f t="shared" ca="1" si="220"/>
        <v>TR95</v>
      </c>
      <c r="G1554" t="str">
        <f ca="1">VLOOKUP(F1554,Traders!$C$4:$E$103,2)</f>
        <v>Alara Richards</v>
      </c>
      <c r="H1554" t="str">
        <f ca="1">VLOOKUP(VLOOKUP(F1554,Traders!$C$4:$E$103,3),Desks!$C$4:$D1563,2)</f>
        <v>Desk 5</v>
      </c>
      <c r="I1554" t="str">
        <f t="shared" ca="1" si="221"/>
        <v>CL677</v>
      </c>
      <c r="J1554" t="str">
        <f t="shared" ca="1" si="222"/>
        <v>Client 677</v>
      </c>
      <c r="K1554" t="str">
        <f t="shared" ca="1" si="223"/>
        <v>MK2</v>
      </c>
      <c r="L1554" t="str">
        <f ca="1">VLOOKUP(K1554,Markets!$C$4:$D1563,2)</f>
        <v>China</v>
      </c>
      <c r="M1554" t="str">
        <f t="shared" ca="1" si="224"/>
        <v>RL1</v>
      </c>
      <c r="N1554" t="str">
        <f ca="1">VLOOKUP(M1554,Role!$C$4:$D$5,2)</f>
        <v>Backup</v>
      </c>
    </row>
    <row r="1555" spans="1:14" x14ac:dyDescent="0.2">
      <c r="A1555">
        <f t="shared" ca="1" si="216"/>
        <v>96</v>
      </c>
      <c r="B1555">
        <f t="shared" ca="1" si="217"/>
        <v>843</v>
      </c>
      <c r="C1555">
        <f t="shared" ca="1" si="218"/>
        <v>3</v>
      </c>
      <c r="D1555">
        <f t="shared" ca="1" si="219"/>
        <v>1</v>
      </c>
      <c r="F1555" t="str">
        <f t="shared" ca="1" si="220"/>
        <v>TR96</v>
      </c>
      <c r="G1555" t="str">
        <f ca="1">VLOOKUP(F1555,Traders!$C$4:$E$103,2)</f>
        <v>Faiza Thornton</v>
      </c>
      <c r="H1555" t="str">
        <f ca="1">VLOOKUP(VLOOKUP(F1555,Traders!$C$4:$E$103,3),Desks!$C$4:$D1564,2)</f>
        <v>Desk 6</v>
      </c>
      <c r="I1555" t="str">
        <f t="shared" ca="1" si="221"/>
        <v>CL843</v>
      </c>
      <c r="J1555" t="str">
        <f t="shared" ca="1" si="222"/>
        <v>Client 843</v>
      </c>
      <c r="K1555" t="str">
        <f t="shared" ca="1" si="223"/>
        <v>MK3</v>
      </c>
      <c r="L1555" t="str">
        <f ca="1">VLOOKUP(K1555,Markets!$C$4:$D1564,2)</f>
        <v>Singapore</v>
      </c>
      <c r="M1555" t="str">
        <f t="shared" ca="1" si="224"/>
        <v>RL1</v>
      </c>
      <c r="N1555" t="str">
        <f ca="1">VLOOKUP(M1555,Role!$C$4:$D$5,2)</f>
        <v>Backup</v>
      </c>
    </row>
    <row r="1556" spans="1:14" x14ac:dyDescent="0.2">
      <c r="A1556">
        <f t="shared" ca="1" si="216"/>
        <v>73</v>
      </c>
      <c r="B1556">
        <f t="shared" ca="1" si="217"/>
        <v>294</v>
      </c>
      <c r="C1556">
        <f t="shared" ca="1" si="218"/>
        <v>5</v>
      </c>
      <c r="D1556">
        <f t="shared" ca="1" si="219"/>
        <v>1</v>
      </c>
      <c r="F1556" t="str">
        <f t="shared" ca="1" si="220"/>
        <v>TR73</v>
      </c>
      <c r="G1556" t="str">
        <f ca="1">VLOOKUP(F1556,Traders!$C$4:$E$103,2)</f>
        <v>Bridie Bannister</v>
      </c>
      <c r="H1556" t="str">
        <f ca="1">VLOOKUP(VLOOKUP(F1556,Traders!$C$4:$E$103,3),Desks!$C$4:$D1565,2)</f>
        <v>Desk 3</v>
      </c>
      <c r="I1556" t="str">
        <f t="shared" ca="1" si="221"/>
        <v>CL294</v>
      </c>
      <c r="J1556" t="str">
        <f t="shared" ca="1" si="222"/>
        <v>Client 294</v>
      </c>
      <c r="K1556" t="str">
        <f t="shared" ca="1" si="223"/>
        <v>MK5</v>
      </c>
      <c r="L1556" t="str">
        <f ca="1">VLOOKUP(K1556,Markets!$C$4:$D1565,2)</f>
        <v>Malaysia</v>
      </c>
      <c r="M1556" t="str">
        <f t="shared" ca="1" si="224"/>
        <v>RL1</v>
      </c>
      <c r="N1556" t="str">
        <f ca="1">VLOOKUP(M1556,Role!$C$4:$D$5,2)</f>
        <v>Backup</v>
      </c>
    </row>
    <row r="1557" spans="1:14" x14ac:dyDescent="0.2">
      <c r="A1557">
        <f t="shared" ca="1" si="216"/>
        <v>21</v>
      </c>
      <c r="B1557">
        <f t="shared" ca="1" si="217"/>
        <v>396</v>
      </c>
      <c r="C1557">
        <f t="shared" ca="1" si="218"/>
        <v>5</v>
      </c>
      <c r="D1557">
        <f t="shared" ca="1" si="219"/>
        <v>1</v>
      </c>
      <c r="F1557" t="str">
        <f t="shared" ca="1" si="220"/>
        <v>TR21</v>
      </c>
      <c r="G1557" t="str">
        <f ca="1">VLOOKUP(F1557,Traders!$C$4:$E$103,2)</f>
        <v>Yvette Mckeown</v>
      </c>
      <c r="H1557" t="str">
        <f ca="1">VLOOKUP(VLOOKUP(F1557,Traders!$C$4:$E$103,3),Desks!$C$4:$D1566,2)</f>
        <v>Desk 1</v>
      </c>
      <c r="I1557" t="str">
        <f t="shared" ca="1" si="221"/>
        <v>CL396</v>
      </c>
      <c r="J1557" t="str">
        <f t="shared" ca="1" si="222"/>
        <v>Client 396</v>
      </c>
      <c r="K1557" t="str">
        <f t="shared" ca="1" si="223"/>
        <v>MK5</v>
      </c>
      <c r="L1557" t="str">
        <f ca="1">VLOOKUP(K1557,Markets!$C$4:$D1566,2)</f>
        <v>Malaysia</v>
      </c>
      <c r="M1557" t="str">
        <f t="shared" ca="1" si="224"/>
        <v>RL1</v>
      </c>
      <c r="N1557" t="str">
        <f ca="1">VLOOKUP(M1557,Role!$C$4:$D$5,2)</f>
        <v>Backup</v>
      </c>
    </row>
    <row r="1558" spans="1:14" x14ac:dyDescent="0.2">
      <c r="A1558">
        <f t="shared" ca="1" si="216"/>
        <v>41</v>
      </c>
      <c r="B1558">
        <f t="shared" ca="1" si="217"/>
        <v>357</v>
      </c>
      <c r="C1558">
        <f t="shared" ca="1" si="218"/>
        <v>5</v>
      </c>
      <c r="D1558">
        <f t="shared" ca="1" si="219"/>
        <v>1</v>
      </c>
      <c r="F1558" t="str">
        <f t="shared" ca="1" si="220"/>
        <v>TR41</v>
      </c>
      <c r="G1558" t="str">
        <f ca="1">VLOOKUP(F1558,Traders!$C$4:$E$103,2)</f>
        <v>Danish Paine</v>
      </c>
      <c r="H1558" t="str">
        <f ca="1">VLOOKUP(VLOOKUP(F1558,Traders!$C$4:$E$103,3),Desks!$C$4:$D1567,2)</f>
        <v>Desk 1</v>
      </c>
      <c r="I1558" t="str">
        <f t="shared" ca="1" si="221"/>
        <v>CL357</v>
      </c>
      <c r="J1558" t="str">
        <f t="shared" ca="1" si="222"/>
        <v>Client 357</v>
      </c>
      <c r="K1558" t="str">
        <f t="shared" ca="1" si="223"/>
        <v>MK5</v>
      </c>
      <c r="L1558" t="str">
        <f ca="1">VLOOKUP(K1558,Markets!$C$4:$D1567,2)</f>
        <v>Malaysia</v>
      </c>
      <c r="M1558" t="str">
        <f t="shared" ca="1" si="224"/>
        <v>RL1</v>
      </c>
      <c r="N1558" t="str">
        <f ca="1">VLOOKUP(M1558,Role!$C$4:$D$5,2)</f>
        <v>Backup</v>
      </c>
    </row>
    <row r="1559" spans="1:14" x14ac:dyDescent="0.2">
      <c r="A1559">
        <f t="shared" ca="1" si="216"/>
        <v>94</v>
      </c>
      <c r="B1559">
        <f t="shared" ca="1" si="217"/>
        <v>559</v>
      </c>
      <c r="C1559">
        <f t="shared" ca="1" si="218"/>
        <v>7</v>
      </c>
      <c r="D1559">
        <f t="shared" ca="1" si="219"/>
        <v>1</v>
      </c>
      <c r="F1559" t="str">
        <f t="shared" ca="1" si="220"/>
        <v>TR94</v>
      </c>
      <c r="G1559" t="str">
        <f ca="1">VLOOKUP(F1559,Traders!$C$4:$E$103,2)</f>
        <v>Nabil Holcomb</v>
      </c>
      <c r="H1559" t="str">
        <f ca="1">VLOOKUP(VLOOKUP(F1559,Traders!$C$4:$E$103,3),Desks!$C$4:$D1568,2)</f>
        <v>Desk 4</v>
      </c>
      <c r="I1559" t="str">
        <f t="shared" ca="1" si="221"/>
        <v>CL559</v>
      </c>
      <c r="J1559" t="str">
        <f t="shared" ca="1" si="222"/>
        <v>Client 559</v>
      </c>
      <c r="K1559" t="str">
        <f t="shared" ca="1" si="223"/>
        <v>MK7</v>
      </c>
      <c r="L1559" t="str">
        <f ca="1">VLOOKUP(K1559,Markets!$C$4:$D1568,2)</f>
        <v>Taiwan</v>
      </c>
      <c r="M1559" t="str">
        <f t="shared" ca="1" si="224"/>
        <v>RL1</v>
      </c>
      <c r="N1559" t="str">
        <f ca="1">VLOOKUP(M1559,Role!$C$4:$D$5,2)</f>
        <v>Backup</v>
      </c>
    </row>
    <row r="1560" spans="1:14" x14ac:dyDescent="0.2">
      <c r="A1560">
        <f t="shared" ca="1" si="216"/>
        <v>80</v>
      </c>
      <c r="B1560">
        <f t="shared" ca="1" si="217"/>
        <v>746</v>
      </c>
      <c r="C1560">
        <f t="shared" ca="1" si="218"/>
        <v>4</v>
      </c>
      <c r="D1560">
        <f t="shared" ca="1" si="219"/>
        <v>0</v>
      </c>
      <c r="F1560" t="str">
        <f t="shared" ca="1" si="220"/>
        <v>TR80</v>
      </c>
      <c r="G1560" t="str">
        <f ca="1">VLOOKUP(F1560,Traders!$C$4:$E$103,2)</f>
        <v>Jac Hunter</v>
      </c>
      <c r="H1560" t="str">
        <f ca="1">VLOOKUP(VLOOKUP(F1560,Traders!$C$4:$E$103,3),Desks!$C$4:$D1569,2)</f>
        <v>Desk 0</v>
      </c>
      <c r="I1560" t="str">
        <f t="shared" ca="1" si="221"/>
        <v>CL746</v>
      </c>
      <c r="J1560" t="str">
        <f t="shared" ca="1" si="222"/>
        <v>Client 746</v>
      </c>
      <c r="K1560" t="str">
        <f t="shared" ca="1" si="223"/>
        <v>MK4</v>
      </c>
      <c r="L1560" t="str">
        <f ca="1">VLOOKUP(K1560,Markets!$C$4:$D1569,2)</f>
        <v>Korea</v>
      </c>
      <c r="M1560" t="str">
        <f t="shared" ca="1" si="224"/>
        <v>RL0</v>
      </c>
      <c r="N1560" t="str">
        <f ca="1">VLOOKUP(M1560,Role!$C$4:$D$5,2)</f>
        <v>Primary</v>
      </c>
    </row>
    <row r="1561" spans="1:14" x14ac:dyDescent="0.2">
      <c r="A1561">
        <f t="shared" ca="1" si="216"/>
        <v>8</v>
      </c>
      <c r="B1561">
        <f t="shared" ca="1" si="217"/>
        <v>722</v>
      </c>
      <c r="C1561">
        <f t="shared" ca="1" si="218"/>
        <v>5</v>
      </c>
      <c r="D1561">
        <f t="shared" ca="1" si="219"/>
        <v>0</v>
      </c>
      <c r="F1561" t="str">
        <f t="shared" ca="1" si="220"/>
        <v>TR8</v>
      </c>
      <c r="G1561" t="str">
        <f ca="1">VLOOKUP(F1561,Traders!$C$4:$E$103,2)</f>
        <v>Alfie-James Hale</v>
      </c>
      <c r="H1561" t="str">
        <f ca="1">VLOOKUP(VLOOKUP(F1561,Traders!$C$4:$E$103,3),Desks!$C$4:$D1570,2)</f>
        <v>Desk 9</v>
      </c>
      <c r="I1561" t="str">
        <f t="shared" ca="1" si="221"/>
        <v>CL722</v>
      </c>
      <c r="J1561" t="str">
        <f t="shared" ca="1" si="222"/>
        <v>Client 722</v>
      </c>
      <c r="K1561" t="str">
        <f t="shared" ca="1" si="223"/>
        <v>MK5</v>
      </c>
      <c r="L1561" t="str">
        <f ca="1">VLOOKUP(K1561,Markets!$C$4:$D1570,2)</f>
        <v>Malaysia</v>
      </c>
      <c r="M1561" t="str">
        <f t="shared" ca="1" si="224"/>
        <v>RL0</v>
      </c>
      <c r="N1561" t="str">
        <f ca="1">VLOOKUP(M1561,Role!$C$4:$D$5,2)</f>
        <v>Primary</v>
      </c>
    </row>
    <row r="1562" spans="1:14" x14ac:dyDescent="0.2">
      <c r="A1562">
        <f t="shared" ca="1" si="216"/>
        <v>56</v>
      </c>
      <c r="B1562">
        <f t="shared" ca="1" si="217"/>
        <v>67</v>
      </c>
      <c r="C1562">
        <f t="shared" ca="1" si="218"/>
        <v>4</v>
      </c>
      <c r="D1562">
        <f t="shared" ca="1" si="219"/>
        <v>0</v>
      </c>
      <c r="F1562" t="str">
        <f t="shared" ca="1" si="220"/>
        <v>TR56</v>
      </c>
      <c r="G1562" t="str">
        <f ca="1">VLOOKUP(F1562,Traders!$C$4:$E$103,2)</f>
        <v>Ahmet Faulkner</v>
      </c>
      <c r="H1562" t="str">
        <f ca="1">VLOOKUP(VLOOKUP(F1562,Traders!$C$4:$E$103,3),Desks!$C$4:$D1571,2)</f>
        <v>Desk 6</v>
      </c>
      <c r="I1562" t="str">
        <f t="shared" ca="1" si="221"/>
        <v>CL67</v>
      </c>
      <c r="J1562" t="str">
        <f t="shared" ca="1" si="222"/>
        <v>Client 67</v>
      </c>
      <c r="K1562" t="str">
        <f t="shared" ca="1" si="223"/>
        <v>MK4</v>
      </c>
      <c r="L1562" t="str">
        <f ca="1">VLOOKUP(K1562,Markets!$C$4:$D1571,2)</f>
        <v>Korea</v>
      </c>
      <c r="M1562" t="str">
        <f t="shared" ca="1" si="224"/>
        <v>RL0</v>
      </c>
      <c r="N1562" t="str">
        <f ca="1">VLOOKUP(M1562,Role!$C$4:$D$5,2)</f>
        <v>Primary</v>
      </c>
    </row>
    <row r="1563" spans="1:14" x14ac:dyDescent="0.2">
      <c r="A1563">
        <f t="shared" ca="1" si="216"/>
        <v>27</v>
      </c>
      <c r="B1563">
        <f t="shared" ca="1" si="217"/>
        <v>161</v>
      </c>
      <c r="C1563">
        <f t="shared" ca="1" si="218"/>
        <v>1</v>
      </c>
      <c r="D1563">
        <f t="shared" ca="1" si="219"/>
        <v>1</v>
      </c>
      <c r="F1563" t="str">
        <f t="shared" ca="1" si="220"/>
        <v>TR27</v>
      </c>
      <c r="G1563" t="str">
        <f ca="1">VLOOKUP(F1563,Traders!$C$4:$E$103,2)</f>
        <v>Isis Ramos</v>
      </c>
      <c r="H1563" t="str">
        <f ca="1">VLOOKUP(VLOOKUP(F1563,Traders!$C$4:$E$103,3),Desks!$C$4:$D1572,2)</f>
        <v>Desk 7</v>
      </c>
      <c r="I1563" t="str">
        <f t="shared" ca="1" si="221"/>
        <v>CL161</v>
      </c>
      <c r="J1563" t="str">
        <f t="shared" ca="1" si="222"/>
        <v>Client 161</v>
      </c>
      <c r="K1563" t="str">
        <f t="shared" ca="1" si="223"/>
        <v>MK1</v>
      </c>
      <c r="L1563" t="str">
        <f ca="1">VLOOKUP(K1563,Markets!$C$4:$D1572,2)</f>
        <v>Hong Kong</v>
      </c>
      <c r="M1563" t="str">
        <f t="shared" ca="1" si="224"/>
        <v>RL1</v>
      </c>
      <c r="N1563" t="str">
        <f ca="1">VLOOKUP(M1563,Role!$C$4:$D$5,2)</f>
        <v>Backup</v>
      </c>
    </row>
    <row r="1564" spans="1:14" x14ac:dyDescent="0.2">
      <c r="A1564">
        <f t="shared" ca="1" si="216"/>
        <v>33</v>
      </c>
      <c r="B1564">
        <f t="shared" ca="1" si="217"/>
        <v>737</v>
      </c>
      <c r="C1564">
        <f t="shared" ca="1" si="218"/>
        <v>7</v>
      </c>
      <c r="D1564">
        <f t="shared" ca="1" si="219"/>
        <v>0</v>
      </c>
      <c r="F1564" t="str">
        <f t="shared" ca="1" si="220"/>
        <v>TR33</v>
      </c>
      <c r="G1564" t="str">
        <f ca="1">VLOOKUP(F1564,Traders!$C$4:$E$103,2)</f>
        <v>Caroline Colon</v>
      </c>
      <c r="H1564" t="str">
        <f ca="1">VLOOKUP(VLOOKUP(F1564,Traders!$C$4:$E$103,3),Desks!$C$4:$D1573,2)</f>
        <v>Desk 3</v>
      </c>
      <c r="I1564" t="str">
        <f t="shared" ca="1" si="221"/>
        <v>CL737</v>
      </c>
      <c r="J1564" t="str">
        <f t="shared" ca="1" si="222"/>
        <v>Client 737</v>
      </c>
      <c r="K1564" t="str">
        <f t="shared" ca="1" si="223"/>
        <v>MK7</v>
      </c>
      <c r="L1564" t="str">
        <f ca="1">VLOOKUP(K1564,Markets!$C$4:$D1573,2)</f>
        <v>Taiwan</v>
      </c>
      <c r="M1564" t="str">
        <f t="shared" ca="1" si="224"/>
        <v>RL0</v>
      </c>
      <c r="N1564" t="str">
        <f ca="1">VLOOKUP(M1564,Role!$C$4:$D$5,2)</f>
        <v>Primary</v>
      </c>
    </row>
    <row r="1565" spans="1:14" x14ac:dyDescent="0.2">
      <c r="A1565">
        <f t="shared" ca="1" si="216"/>
        <v>91</v>
      </c>
      <c r="B1565">
        <f t="shared" ca="1" si="217"/>
        <v>549</v>
      </c>
      <c r="C1565">
        <f t="shared" ca="1" si="218"/>
        <v>3</v>
      </c>
      <c r="D1565">
        <f t="shared" ca="1" si="219"/>
        <v>0</v>
      </c>
      <c r="F1565" t="str">
        <f t="shared" ca="1" si="220"/>
        <v>TR91</v>
      </c>
      <c r="G1565" t="str">
        <f ca="1">VLOOKUP(F1565,Traders!$C$4:$E$103,2)</f>
        <v>Mateusz Maxwell</v>
      </c>
      <c r="H1565" t="str">
        <f ca="1">VLOOKUP(VLOOKUP(F1565,Traders!$C$4:$E$103,3),Desks!$C$4:$D1574,2)</f>
        <v>Desk 1</v>
      </c>
      <c r="I1565" t="str">
        <f t="shared" ca="1" si="221"/>
        <v>CL549</v>
      </c>
      <c r="J1565" t="str">
        <f t="shared" ca="1" si="222"/>
        <v>Client 549</v>
      </c>
      <c r="K1565" t="str">
        <f t="shared" ca="1" si="223"/>
        <v>MK3</v>
      </c>
      <c r="L1565" t="str">
        <f ca="1">VLOOKUP(K1565,Markets!$C$4:$D1574,2)</f>
        <v>Singapore</v>
      </c>
      <c r="M1565" t="str">
        <f t="shared" ca="1" si="224"/>
        <v>RL0</v>
      </c>
      <c r="N1565" t="str">
        <f ca="1">VLOOKUP(M1565,Role!$C$4:$D$5,2)</f>
        <v>Primary</v>
      </c>
    </row>
    <row r="1566" spans="1:14" x14ac:dyDescent="0.2">
      <c r="A1566">
        <f t="shared" ca="1" si="216"/>
        <v>94</v>
      </c>
      <c r="B1566">
        <f t="shared" ca="1" si="217"/>
        <v>512</v>
      </c>
      <c r="C1566">
        <f t="shared" ca="1" si="218"/>
        <v>3</v>
      </c>
      <c r="D1566">
        <f t="shared" ca="1" si="219"/>
        <v>1</v>
      </c>
      <c r="F1566" t="str">
        <f t="shared" ca="1" si="220"/>
        <v>TR94</v>
      </c>
      <c r="G1566" t="str">
        <f ca="1">VLOOKUP(F1566,Traders!$C$4:$E$103,2)</f>
        <v>Nabil Holcomb</v>
      </c>
      <c r="H1566" t="str">
        <f ca="1">VLOOKUP(VLOOKUP(F1566,Traders!$C$4:$E$103,3),Desks!$C$4:$D1575,2)</f>
        <v>Desk 4</v>
      </c>
      <c r="I1566" t="str">
        <f t="shared" ca="1" si="221"/>
        <v>CL512</v>
      </c>
      <c r="J1566" t="str">
        <f t="shared" ca="1" si="222"/>
        <v>Client 512</v>
      </c>
      <c r="K1566" t="str">
        <f t="shared" ca="1" si="223"/>
        <v>MK3</v>
      </c>
      <c r="L1566" t="str">
        <f ca="1">VLOOKUP(K1566,Markets!$C$4:$D1575,2)</f>
        <v>Singapore</v>
      </c>
      <c r="M1566" t="str">
        <f t="shared" ca="1" si="224"/>
        <v>RL1</v>
      </c>
      <c r="N1566" t="str">
        <f ca="1">VLOOKUP(M1566,Role!$C$4:$D$5,2)</f>
        <v>Backup</v>
      </c>
    </row>
    <row r="1567" spans="1:14" x14ac:dyDescent="0.2">
      <c r="A1567">
        <f t="shared" ca="1" si="216"/>
        <v>17</v>
      </c>
      <c r="B1567">
        <f t="shared" ca="1" si="217"/>
        <v>840</v>
      </c>
      <c r="C1567">
        <f t="shared" ca="1" si="218"/>
        <v>5</v>
      </c>
      <c r="D1567">
        <f t="shared" ca="1" si="219"/>
        <v>1</v>
      </c>
      <c r="F1567" t="str">
        <f t="shared" ca="1" si="220"/>
        <v>TR17</v>
      </c>
      <c r="G1567" t="str">
        <f ca="1">VLOOKUP(F1567,Traders!$C$4:$E$103,2)</f>
        <v>Mazie Bruce</v>
      </c>
      <c r="H1567" t="str">
        <f ca="1">VLOOKUP(VLOOKUP(F1567,Traders!$C$4:$E$103,3),Desks!$C$4:$D1576,2)</f>
        <v>Desk 7</v>
      </c>
      <c r="I1567" t="str">
        <f t="shared" ca="1" si="221"/>
        <v>CL840</v>
      </c>
      <c r="J1567" t="str">
        <f t="shared" ca="1" si="222"/>
        <v>Client 840</v>
      </c>
      <c r="K1567" t="str">
        <f t="shared" ca="1" si="223"/>
        <v>MK5</v>
      </c>
      <c r="L1567" t="str">
        <f ca="1">VLOOKUP(K1567,Markets!$C$4:$D1576,2)</f>
        <v>Malaysia</v>
      </c>
      <c r="M1567" t="str">
        <f t="shared" ca="1" si="224"/>
        <v>RL1</v>
      </c>
      <c r="N1567" t="str">
        <f ca="1">VLOOKUP(M1567,Role!$C$4:$D$5,2)</f>
        <v>Backup</v>
      </c>
    </row>
    <row r="1568" spans="1:14" x14ac:dyDescent="0.2">
      <c r="A1568">
        <f t="shared" ca="1" si="216"/>
        <v>86</v>
      </c>
      <c r="B1568">
        <f t="shared" ca="1" si="217"/>
        <v>774</v>
      </c>
      <c r="C1568">
        <f t="shared" ca="1" si="218"/>
        <v>5</v>
      </c>
      <c r="D1568">
        <f t="shared" ca="1" si="219"/>
        <v>1</v>
      </c>
      <c r="F1568" t="str">
        <f t="shared" ca="1" si="220"/>
        <v>TR86</v>
      </c>
      <c r="G1568" t="str">
        <f ca="1">VLOOKUP(F1568,Traders!$C$4:$E$103,2)</f>
        <v>Marianna Weaver</v>
      </c>
      <c r="H1568" t="str">
        <f ca="1">VLOOKUP(VLOOKUP(F1568,Traders!$C$4:$E$103,3),Desks!$C$4:$D1577,2)</f>
        <v>Desk 6</v>
      </c>
      <c r="I1568" t="str">
        <f t="shared" ca="1" si="221"/>
        <v>CL774</v>
      </c>
      <c r="J1568" t="str">
        <f t="shared" ca="1" si="222"/>
        <v>Client 774</v>
      </c>
      <c r="K1568" t="str">
        <f t="shared" ca="1" si="223"/>
        <v>MK5</v>
      </c>
      <c r="L1568" t="str">
        <f ca="1">VLOOKUP(K1568,Markets!$C$4:$D1577,2)</f>
        <v>Malaysia</v>
      </c>
      <c r="M1568" t="str">
        <f t="shared" ca="1" si="224"/>
        <v>RL1</v>
      </c>
      <c r="N1568" t="str">
        <f ca="1">VLOOKUP(M1568,Role!$C$4:$D$5,2)</f>
        <v>Backup</v>
      </c>
    </row>
    <row r="1569" spans="1:14" x14ac:dyDescent="0.2">
      <c r="A1569">
        <f t="shared" ca="1" si="216"/>
        <v>98</v>
      </c>
      <c r="B1569">
        <f t="shared" ca="1" si="217"/>
        <v>650</v>
      </c>
      <c r="C1569">
        <f t="shared" ca="1" si="218"/>
        <v>3</v>
      </c>
      <c r="D1569">
        <f t="shared" ca="1" si="219"/>
        <v>1</v>
      </c>
      <c r="F1569" t="str">
        <f t="shared" ca="1" si="220"/>
        <v>TR98</v>
      </c>
      <c r="G1569" t="str">
        <f ca="1">VLOOKUP(F1569,Traders!$C$4:$E$103,2)</f>
        <v>Chanelle Tucker</v>
      </c>
      <c r="H1569" t="str">
        <f ca="1">VLOOKUP(VLOOKUP(F1569,Traders!$C$4:$E$103,3),Desks!$C$4:$D1578,2)</f>
        <v>Desk 8</v>
      </c>
      <c r="I1569" t="str">
        <f t="shared" ca="1" si="221"/>
        <v>CL650</v>
      </c>
      <c r="J1569" t="str">
        <f t="shared" ca="1" si="222"/>
        <v>Client 650</v>
      </c>
      <c r="K1569" t="str">
        <f t="shared" ca="1" si="223"/>
        <v>MK3</v>
      </c>
      <c r="L1569" t="str">
        <f ca="1">VLOOKUP(K1569,Markets!$C$4:$D1578,2)</f>
        <v>Singapore</v>
      </c>
      <c r="M1569" t="str">
        <f t="shared" ca="1" si="224"/>
        <v>RL1</v>
      </c>
      <c r="N1569" t="str">
        <f ca="1">VLOOKUP(M1569,Role!$C$4:$D$5,2)</f>
        <v>Backup</v>
      </c>
    </row>
    <row r="1570" spans="1:14" x14ac:dyDescent="0.2">
      <c r="A1570">
        <f t="shared" ca="1" si="216"/>
        <v>69</v>
      </c>
      <c r="B1570">
        <f t="shared" ca="1" si="217"/>
        <v>485</v>
      </c>
      <c r="C1570">
        <f t="shared" ca="1" si="218"/>
        <v>7</v>
      </c>
      <c r="D1570">
        <f t="shared" ca="1" si="219"/>
        <v>1</v>
      </c>
      <c r="F1570" t="str">
        <f t="shared" ca="1" si="220"/>
        <v>TR69</v>
      </c>
      <c r="G1570" t="str">
        <f ca="1">VLOOKUP(F1570,Traders!$C$4:$E$103,2)</f>
        <v>Amiyah Gilmour</v>
      </c>
      <c r="H1570" t="str">
        <f ca="1">VLOOKUP(VLOOKUP(F1570,Traders!$C$4:$E$103,3),Desks!$C$4:$D1579,2)</f>
        <v>Desk 9</v>
      </c>
      <c r="I1570" t="str">
        <f t="shared" ca="1" si="221"/>
        <v>CL485</v>
      </c>
      <c r="J1570" t="str">
        <f t="shared" ca="1" si="222"/>
        <v>Client 485</v>
      </c>
      <c r="K1570" t="str">
        <f t="shared" ca="1" si="223"/>
        <v>MK7</v>
      </c>
      <c r="L1570" t="str">
        <f ca="1">VLOOKUP(K1570,Markets!$C$4:$D1579,2)</f>
        <v>Taiwan</v>
      </c>
      <c r="M1570" t="str">
        <f t="shared" ca="1" si="224"/>
        <v>RL1</v>
      </c>
      <c r="N1570" t="str">
        <f ca="1">VLOOKUP(M1570,Role!$C$4:$D$5,2)</f>
        <v>Backup</v>
      </c>
    </row>
    <row r="1571" spans="1:14" x14ac:dyDescent="0.2">
      <c r="A1571">
        <f t="shared" ca="1" si="216"/>
        <v>27</v>
      </c>
      <c r="B1571">
        <f t="shared" ca="1" si="217"/>
        <v>211</v>
      </c>
      <c r="C1571">
        <f t="shared" ca="1" si="218"/>
        <v>1</v>
      </c>
      <c r="D1571">
        <f t="shared" ca="1" si="219"/>
        <v>0</v>
      </c>
      <c r="F1571" t="str">
        <f t="shared" ca="1" si="220"/>
        <v>TR27</v>
      </c>
      <c r="G1571" t="str">
        <f ca="1">VLOOKUP(F1571,Traders!$C$4:$E$103,2)</f>
        <v>Isis Ramos</v>
      </c>
      <c r="H1571" t="str">
        <f ca="1">VLOOKUP(VLOOKUP(F1571,Traders!$C$4:$E$103,3),Desks!$C$4:$D1580,2)</f>
        <v>Desk 7</v>
      </c>
      <c r="I1571" t="str">
        <f t="shared" ca="1" si="221"/>
        <v>CL211</v>
      </c>
      <c r="J1571" t="str">
        <f t="shared" ca="1" si="222"/>
        <v>Client 211</v>
      </c>
      <c r="K1571" t="str">
        <f t="shared" ca="1" si="223"/>
        <v>MK1</v>
      </c>
      <c r="L1571" t="str">
        <f ca="1">VLOOKUP(K1571,Markets!$C$4:$D1580,2)</f>
        <v>Hong Kong</v>
      </c>
      <c r="M1571" t="str">
        <f t="shared" ca="1" si="224"/>
        <v>RL0</v>
      </c>
      <c r="N1571" t="str">
        <f ca="1">VLOOKUP(M1571,Role!$C$4:$D$5,2)</f>
        <v>Primary</v>
      </c>
    </row>
    <row r="1572" spans="1:14" x14ac:dyDescent="0.2">
      <c r="A1572">
        <f t="shared" ca="1" si="216"/>
        <v>22</v>
      </c>
      <c r="B1572">
        <f t="shared" ca="1" si="217"/>
        <v>545</v>
      </c>
      <c r="C1572">
        <f t="shared" ca="1" si="218"/>
        <v>7</v>
      </c>
      <c r="D1572">
        <f t="shared" ca="1" si="219"/>
        <v>1</v>
      </c>
      <c r="F1572" t="str">
        <f t="shared" ca="1" si="220"/>
        <v>TR22</v>
      </c>
      <c r="G1572" t="str">
        <f ca="1">VLOOKUP(F1572,Traders!$C$4:$E$103,2)</f>
        <v>Izzy Ramirez</v>
      </c>
      <c r="H1572" t="str">
        <f ca="1">VLOOKUP(VLOOKUP(F1572,Traders!$C$4:$E$103,3),Desks!$C$4:$D1581,2)</f>
        <v>Desk 2</v>
      </c>
      <c r="I1572" t="str">
        <f t="shared" ca="1" si="221"/>
        <v>CL545</v>
      </c>
      <c r="J1572" t="str">
        <f t="shared" ca="1" si="222"/>
        <v>Client 545</v>
      </c>
      <c r="K1572" t="str">
        <f t="shared" ca="1" si="223"/>
        <v>MK7</v>
      </c>
      <c r="L1572" t="str">
        <f ca="1">VLOOKUP(K1572,Markets!$C$4:$D1581,2)</f>
        <v>Taiwan</v>
      </c>
      <c r="M1572" t="str">
        <f t="shared" ca="1" si="224"/>
        <v>RL1</v>
      </c>
      <c r="N1572" t="str">
        <f ca="1">VLOOKUP(M1572,Role!$C$4:$D$5,2)</f>
        <v>Backup</v>
      </c>
    </row>
    <row r="1573" spans="1:14" x14ac:dyDescent="0.2">
      <c r="A1573">
        <f t="shared" ca="1" si="216"/>
        <v>18</v>
      </c>
      <c r="B1573">
        <f t="shared" ca="1" si="217"/>
        <v>799</v>
      </c>
      <c r="C1573">
        <f t="shared" ca="1" si="218"/>
        <v>7</v>
      </c>
      <c r="D1573">
        <f t="shared" ca="1" si="219"/>
        <v>1</v>
      </c>
      <c r="F1573" t="str">
        <f t="shared" ca="1" si="220"/>
        <v>TR18</v>
      </c>
      <c r="G1573" t="str">
        <f ca="1">VLOOKUP(F1573,Traders!$C$4:$E$103,2)</f>
        <v>Daniel Dunkley</v>
      </c>
      <c r="H1573" t="str">
        <f ca="1">VLOOKUP(VLOOKUP(F1573,Traders!$C$4:$E$103,3),Desks!$C$4:$D1582,2)</f>
        <v>Desk 8</v>
      </c>
      <c r="I1573" t="str">
        <f t="shared" ca="1" si="221"/>
        <v>CL799</v>
      </c>
      <c r="J1573" t="str">
        <f t="shared" ca="1" si="222"/>
        <v>Client 799</v>
      </c>
      <c r="K1573" t="str">
        <f t="shared" ca="1" si="223"/>
        <v>MK7</v>
      </c>
      <c r="L1573" t="str">
        <f ca="1">VLOOKUP(K1573,Markets!$C$4:$D1582,2)</f>
        <v>Taiwan</v>
      </c>
      <c r="M1573" t="str">
        <f t="shared" ca="1" si="224"/>
        <v>RL1</v>
      </c>
      <c r="N1573" t="str">
        <f ca="1">VLOOKUP(M1573,Role!$C$4:$D$5,2)</f>
        <v>Backup</v>
      </c>
    </row>
    <row r="1574" spans="1:14" x14ac:dyDescent="0.2">
      <c r="A1574">
        <f t="shared" ca="1" si="216"/>
        <v>32</v>
      </c>
      <c r="B1574">
        <f t="shared" ca="1" si="217"/>
        <v>661</v>
      </c>
      <c r="C1574">
        <f t="shared" ca="1" si="218"/>
        <v>5</v>
      </c>
      <c r="D1574">
        <f t="shared" ca="1" si="219"/>
        <v>1</v>
      </c>
      <c r="F1574" t="str">
        <f t="shared" ca="1" si="220"/>
        <v>TR32</v>
      </c>
      <c r="G1574" t="str">
        <f ca="1">VLOOKUP(F1574,Traders!$C$4:$E$103,2)</f>
        <v>Shyla Gomez</v>
      </c>
      <c r="H1574" t="str">
        <f ca="1">VLOOKUP(VLOOKUP(F1574,Traders!$C$4:$E$103,3),Desks!$C$4:$D1583,2)</f>
        <v>Desk 2</v>
      </c>
      <c r="I1574" t="str">
        <f t="shared" ca="1" si="221"/>
        <v>CL661</v>
      </c>
      <c r="J1574" t="str">
        <f t="shared" ca="1" si="222"/>
        <v>Client 661</v>
      </c>
      <c r="K1574" t="str">
        <f t="shared" ca="1" si="223"/>
        <v>MK5</v>
      </c>
      <c r="L1574" t="str">
        <f ca="1">VLOOKUP(K1574,Markets!$C$4:$D1583,2)</f>
        <v>Malaysia</v>
      </c>
      <c r="M1574" t="str">
        <f t="shared" ca="1" si="224"/>
        <v>RL1</v>
      </c>
      <c r="N1574" t="str">
        <f ca="1">VLOOKUP(M1574,Role!$C$4:$D$5,2)</f>
        <v>Backup</v>
      </c>
    </row>
    <row r="1575" spans="1:14" x14ac:dyDescent="0.2">
      <c r="A1575">
        <f t="shared" ca="1" si="216"/>
        <v>87</v>
      </c>
      <c r="B1575">
        <f t="shared" ca="1" si="217"/>
        <v>561</v>
      </c>
      <c r="C1575">
        <f t="shared" ca="1" si="218"/>
        <v>8</v>
      </c>
      <c r="D1575">
        <f t="shared" ca="1" si="219"/>
        <v>1</v>
      </c>
      <c r="F1575" t="str">
        <f t="shared" ca="1" si="220"/>
        <v>TR87</v>
      </c>
      <c r="G1575" t="str">
        <f ca="1">VLOOKUP(F1575,Traders!$C$4:$E$103,2)</f>
        <v>Jena Barclay</v>
      </c>
      <c r="H1575" t="str">
        <f ca="1">VLOOKUP(VLOOKUP(F1575,Traders!$C$4:$E$103,3),Desks!$C$4:$D1584,2)</f>
        <v>Desk 7</v>
      </c>
      <c r="I1575" t="str">
        <f t="shared" ca="1" si="221"/>
        <v>CL561</v>
      </c>
      <c r="J1575" t="str">
        <f t="shared" ca="1" si="222"/>
        <v>Client 561</v>
      </c>
      <c r="K1575" t="str">
        <f t="shared" ca="1" si="223"/>
        <v>MK8</v>
      </c>
      <c r="L1575" t="str">
        <f ca="1">VLOOKUP(K1575,Markets!$C$4:$D1584,2)</f>
        <v>India</v>
      </c>
      <c r="M1575" t="str">
        <f t="shared" ca="1" si="224"/>
        <v>RL1</v>
      </c>
      <c r="N1575" t="str">
        <f ca="1">VLOOKUP(M1575,Role!$C$4:$D$5,2)</f>
        <v>Backup</v>
      </c>
    </row>
    <row r="1576" spans="1:14" x14ac:dyDescent="0.2">
      <c r="A1576">
        <f t="shared" ca="1" si="216"/>
        <v>10</v>
      </c>
      <c r="B1576">
        <f t="shared" ca="1" si="217"/>
        <v>289</v>
      </c>
      <c r="C1576">
        <f t="shared" ca="1" si="218"/>
        <v>7</v>
      </c>
      <c r="D1576">
        <f t="shared" ca="1" si="219"/>
        <v>1</v>
      </c>
      <c r="F1576" t="str">
        <f t="shared" ca="1" si="220"/>
        <v>TR10</v>
      </c>
      <c r="G1576" t="str">
        <f ca="1">VLOOKUP(F1576,Traders!$C$4:$E$103,2)</f>
        <v>Shyam Carlson</v>
      </c>
      <c r="H1576" t="str">
        <f ca="1">VLOOKUP(VLOOKUP(F1576,Traders!$C$4:$E$103,3),Desks!$C$4:$D1585,2)</f>
        <v>Desk 1</v>
      </c>
      <c r="I1576" t="str">
        <f t="shared" ca="1" si="221"/>
        <v>CL289</v>
      </c>
      <c r="J1576" t="str">
        <f t="shared" ca="1" si="222"/>
        <v>Client 289</v>
      </c>
      <c r="K1576" t="str">
        <f t="shared" ca="1" si="223"/>
        <v>MK7</v>
      </c>
      <c r="L1576" t="str">
        <f ca="1">VLOOKUP(K1576,Markets!$C$4:$D1585,2)</f>
        <v>Taiwan</v>
      </c>
      <c r="M1576" t="str">
        <f t="shared" ca="1" si="224"/>
        <v>RL1</v>
      </c>
      <c r="N1576" t="str">
        <f ca="1">VLOOKUP(M1576,Role!$C$4:$D$5,2)</f>
        <v>Backup</v>
      </c>
    </row>
    <row r="1577" spans="1:14" x14ac:dyDescent="0.2">
      <c r="A1577">
        <f t="shared" ca="1" si="216"/>
        <v>42</v>
      </c>
      <c r="B1577">
        <f t="shared" ca="1" si="217"/>
        <v>491</v>
      </c>
      <c r="C1577">
        <f t="shared" ca="1" si="218"/>
        <v>4</v>
      </c>
      <c r="D1577">
        <f t="shared" ca="1" si="219"/>
        <v>1</v>
      </c>
      <c r="F1577" t="str">
        <f t="shared" ca="1" si="220"/>
        <v>TR42</v>
      </c>
      <c r="G1577" t="str">
        <f ca="1">VLOOKUP(F1577,Traders!$C$4:$E$103,2)</f>
        <v>Danni Sadler</v>
      </c>
      <c r="H1577" t="str">
        <f ca="1">VLOOKUP(VLOOKUP(F1577,Traders!$C$4:$E$103,3),Desks!$C$4:$D1586,2)</f>
        <v>Desk 2</v>
      </c>
      <c r="I1577" t="str">
        <f t="shared" ca="1" si="221"/>
        <v>CL491</v>
      </c>
      <c r="J1577" t="str">
        <f t="shared" ca="1" si="222"/>
        <v>Client 491</v>
      </c>
      <c r="K1577" t="str">
        <f t="shared" ca="1" si="223"/>
        <v>MK4</v>
      </c>
      <c r="L1577" t="str">
        <f ca="1">VLOOKUP(K1577,Markets!$C$4:$D1586,2)</f>
        <v>Korea</v>
      </c>
      <c r="M1577" t="str">
        <f t="shared" ca="1" si="224"/>
        <v>RL1</v>
      </c>
      <c r="N1577" t="str">
        <f ca="1">VLOOKUP(M1577,Role!$C$4:$D$5,2)</f>
        <v>Backup</v>
      </c>
    </row>
    <row r="1578" spans="1:14" x14ac:dyDescent="0.2">
      <c r="A1578">
        <f t="shared" ca="1" si="216"/>
        <v>7</v>
      </c>
      <c r="B1578">
        <f t="shared" ca="1" si="217"/>
        <v>260</v>
      </c>
      <c r="C1578">
        <f t="shared" ca="1" si="218"/>
        <v>8</v>
      </c>
      <c r="D1578">
        <f t="shared" ca="1" si="219"/>
        <v>0</v>
      </c>
      <c r="F1578" t="str">
        <f t="shared" ca="1" si="220"/>
        <v>TR7</v>
      </c>
      <c r="G1578" t="str">
        <f ca="1">VLOOKUP(F1578,Traders!$C$4:$E$103,2)</f>
        <v>Amiyah Gilmour</v>
      </c>
      <c r="H1578" t="str">
        <f ca="1">VLOOKUP(VLOOKUP(F1578,Traders!$C$4:$E$103,3),Desks!$C$4:$D1587,2)</f>
        <v>Desk 9</v>
      </c>
      <c r="I1578" t="str">
        <f t="shared" ca="1" si="221"/>
        <v>CL260</v>
      </c>
      <c r="J1578" t="str">
        <f t="shared" ca="1" si="222"/>
        <v>Client 260</v>
      </c>
      <c r="K1578" t="str">
        <f t="shared" ca="1" si="223"/>
        <v>MK8</v>
      </c>
      <c r="L1578" t="str">
        <f ca="1">VLOOKUP(K1578,Markets!$C$4:$D1587,2)</f>
        <v>India</v>
      </c>
      <c r="M1578" t="str">
        <f t="shared" ca="1" si="224"/>
        <v>RL0</v>
      </c>
      <c r="N1578" t="str">
        <f ca="1">VLOOKUP(M1578,Role!$C$4:$D$5,2)</f>
        <v>Primary</v>
      </c>
    </row>
    <row r="1579" spans="1:14" x14ac:dyDescent="0.2">
      <c r="A1579">
        <f t="shared" ca="1" si="216"/>
        <v>27</v>
      </c>
      <c r="B1579">
        <f t="shared" ca="1" si="217"/>
        <v>768</v>
      </c>
      <c r="C1579">
        <f t="shared" ca="1" si="218"/>
        <v>9</v>
      </c>
      <c r="D1579">
        <f t="shared" ca="1" si="219"/>
        <v>0</v>
      </c>
      <c r="F1579" t="str">
        <f t="shared" ca="1" si="220"/>
        <v>TR27</v>
      </c>
      <c r="G1579" t="str">
        <f ca="1">VLOOKUP(F1579,Traders!$C$4:$E$103,2)</f>
        <v>Isis Ramos</v>
      </c>
      <c r="H1579" t="str">
        <f ca="1">VLOOKUP(VLOOKUP(F1579,Traders!$C$4:$E$103,3),Desks!$C$4:$D1588,2)</f>
        <v>Desk 7</v>
      </c>
      <c r="I1579" t="str">
        <f t="shared" ca="1" si="221"/>
        <v>CL768</v>
      </c>
      <c r="J1579" t="str">
        <f t="shared" ca="1" si="222"/>
        <v>Client 768</v>
      </c>
      <c r="K1579" t="str">
        <f t="shared" ca="1" si="223"/>
        <v>MK9</v>
      </c>
      <c r="L1579" t="str">
        <f ca="1">VLOOKUP(K1579,Markets!$C$4:$D1588,2)</f>
        <v>New Zealand</v>
      </c>
      <c r="M1579" t="str">
        <f t="shared" ca="1" si="224"/>
        <v>RL0</v>
      </c>
      <c r="N1579" t="str">
        <f ca="1">VLOOKUP(M1579,Role!$C$4:$D$5,2)</f>
        <v>Primary</v>
      </c>
    </row>
    <row r="1580" spans="1:14" x14ac:dyDescent="0.2">
      <c r="A1580">
        <f t="shared" ca="1" si="216"/>
        <v>31</v>
      </c>
      <c r="B1580">
        <f t="shared" ca="1" si="217"/>
        <v>716</v>
      </c>
      <c r="C1580">
        <f t="shared" ca="1" si="218"/>
        <v>5</v>
      </c>
      <c r="D1580">
        <f t="shared" ca="1" si="219"/>
        <v>1</v>
      </c>
      <c r="F1580" t="str">
        <f t="shared" ca="1" si="220"/>
        <v>TR31</v>
      </c>
      <c r="G1580" t="str">
        <f ca="1">VLOOKUP(F1580,Traders!$C$4:$E$103,2)</f>
        <v>Sahil Acevedo</v>
      </c>
      <c r="H1580" t="str">
        <f ca="1">VLOOKUP(VLOOKUP(F1580,Traders!$C$4:$E$103,3),Desks!$C$4:$D1589,2)</f>
        <v>Desk 1</v>
      </c>
      <c r="I1580" t="str">
        <f t="shared" ca="1" si="221"/>
        <v>CL716</v>
      </c>
      <c r="J1580" t="str">
        <f t="shared" ca="1" si="222"/>
        <v>Client 716</v>
      </c>
      <c r="K1580" t="str">
        <f t="shared" ca="1" si="223"/>
        <v>MK5</v>
      </c>
      <c r="L1580" t="str">
        <f ca="1">VLOOKUP(K1580,Markets!$C$4:$D1589,2)</f>
        <v>Malaysia</v>
      </c>
      <c r="M1580" t="str">
        <f t="shared" ca="1" si="224"/>
        <v>RL1</v>
      </c>
      <c r="N1580" t="str">
        <f ca="1">VLOOKUP(M1580,Role!$C$4:$D$5,2)</f>
        <v>Backup</v>
      </c>
    </row>
    <row r="1581" spans="1:14" x14ac:dyDescent="0.2">
      <c r="A1581">
        <f t="shared" ca="1" si="216"/>
        <v>38</v>
      </c>
      <c r="B1581">
        <f t="shared" ca="1" si="217"/>
        <v>770</v>
      </c>
      <c r="C1581">
        <f t="shared" ca="1" si="218"/>
        <v>1</v>
      </c>
      <c r="D1581">
        <f t="shared" ca="1" si="219"/>
        <v>1</v>
      </c>
      <c r="F1581" t="str">
        <f t="shared" ca="1" si="220"/>
        <v>TR38</v>
      </c>
      <c r="G1581" t="str">
        <f ca="1">VLOOKUP(F1581,Traders!$C$4:$E$103,2)</f>
        <v>Alessandra Downes</v>
      </c>
      <c r="H1581" t="str">
        <f ca="1">VLOOKUP(VLOOKUP(F1581,Traders!$C$4:$E$103,3),Desks!$C$4:$D1590,2)</f>
        <v>Desk 8</v>
      </c>
      <c r="I1581" t="str">
        <f t="shared" ca="1" si="221"/>
        <v>CL770</v>
      </c>
      <c r="J1581" t="str">
        <f t="shared" ca="1" si="222"/>
        <v>Client 770</v>
      </c>
      <c r="K1581" t="str">
        <f t="shared" ca="1" si="223"/>
        <v>MK1</v>
      </c>
      <c r="L1581" t="str">
        <f ca="1">VLOOKUP(K1581,Markets!$C$4:$D1590,2)</f>
        <v>Hong Kong</v>
      </c>
      <c r="M1581" t="str">
        <f t="shared" ca="1" si="224"/>
        <v>RL1</v>
      </c>
      <c r="N1581" t="str">
        <f ca="1">VLOOKUP(M1581,Role!$C$4:$D$5,2)</f>
        <v>Backup</v>
      </c>
    </row>
    <row r="1582" spans="1:14" x14ac:dyDescent="0.2">
      <c r="A1582">
        <f t="shared" ca="1" si="216"/>
        <v>70</v>
      </c>
      <c r="B1582">
        <f t="shared" ca="1" si="217"/>
        <v>193</v>
      </c>
      <c r="C1582">
        <f t="shared" ca="1" si="218"/>
        <v>7</v>
      </c>
      <c r="D1582">
        <f t="shared" ca="1" si="219"/>
        <v>1</v>
      </c>
      <c r="F1582" t="str">
        <f t="shared" ca="1" si="220"/>
        <v>TR70</v>
      </c>
      <c r="G1582" t="str">
        <f ca="1">VLOOKUP(F1582,Traders!$C$4:$E$103,2)</f>
        <v>Viktor Snider</v>
      </c>
      <c r="H1582" t="str">
        <f ca="1">VLOOKUP(VLOOKUP(F1582,Traders!$C$4:$E$103,3),Desks!$C$4:$D1591,2)</f>
        <v>Desk 0</v>
      </c>
      <c r="I1582" t="str">
        <f t="shared" ca="1" si="221"/>
        <v>CL193</v>
      </c>
      <c r="J1582" t="str">
        <f t="shared" ca="1" si="222"/>
        <v>Client 193</v>
      </c>
      <c r="K1582" t="str">
        <f t="shared" ca="1" si="223"/>
        <v>MK7</v>
      </c>
      <c r="L1582" t="str">
        <f ca="1">VLOOKUP(K1582,Markets!$C$4:$D1591,2)</f>
        <v>Taiwan</v>
      </c>
      <c r="M1582" t="str">
        <f t="shared" ca="1" si="224"/>
        <v>RL1</v>
      </c>
      <c r="N1582" t="str">
        <f ca="1">VLOOKUP(M1582,Role!$C$4:$D$5,2)</f>
        <v>Backup</v>
      </c>
    </row>
    <row r="1583" spans="1:14" x14ac:dyDescent="0.2">
      <c r="A1583">
        <f t="shared" ca="1" si="216"/>
        <v>34</v>
      </c>
      <c r="B1583">
        <f t="shared" ca="1" si="217"/>
        <v>66</v>
      </c>
      <c r="C1583">
        <f t="shared" ca="1" si="218"/>
        <v>9</v>
      </c>
      <c r="D1583">
        <f t="shared" ca="1" si="219"/>
        <v>0</v>
      </c>
      <c r="F1583" t="str">
        <f t="shared" ca="1" si="220"/>
        <v>TR34</v>
      </c>
      <c r="G1583" t="str">
        <f ca="1">VLOOKUP(F1583,Traders!$C$4:$E$103,2)</f>
        <v>Reginald Jaramillo</v>
      </c>
      <c r="H1583" t="str">
        <f ca="1">VLOOKUP(VLOOKUP(F1583,Traders!$C$4:$E$103,3),Desks!$C$4:$D1592,2)</f>
        <v>Desk 4</v>
      </c>
      <c r="I1583" t="str">
        <f t="shared" ca="1" si="221"/>
        <v>CL66</v>
      </c>
      <c r="J1583" t="str">
        <f t="shared" ca="1" si="222"/>
        <v>Client 66</v>
      </c>
      <c r="K1583" t="str">
        <f t="shared" ca="1" si="223"/>
        <v>MK9</v>
      </c>
      <c r="L1583" t="str">
        <f ca="1">VLOOKUP(K1583,Markets!$C$4:$D1592,2)</f>
        <v>New Zealand</v>
      </c>
      <c r="M1583" t="str">
        <f t="shared" ca="1" si="224"/>
        <v>RL0</v>
      </c>
      <c r="N1583" t="str">
        <f ca="1">VLOOKUP(M1583,Role!$C$4:$D$5,2)</f>
        <v>Primary</v>
      </c>
    </row>
    <row r="1584" spans="1:14" x14ac:dyDescent="0.2">
      <c r="A1584">
        <f t="shared" ca="1" si="216"/>
        <v>55</v>
      </c>
      <c r="B1584">
        <f t="shared" ca="1" si="217"/>
        <v>393</v>
      </c>
      <c r="C1584">
        <f t="shared" ca="1" si="218"/>
        <v>1</v>
      </c>
      <c r="D1584">
        <f t="shared" ca="1" si="219"/>
        <v>1</v>
      </c>
      <c r="F1584" t="str">
        <f t="shared" ca="1" si="220"/>
        <v>TR55</v>
      </c>
      <c r="G1584" t="str">
        <f ca="1">VLOOKUP(F1584,Traders!$C$4:$E$103,2)</f>
        <v>Kaya Knapp</v>
      </c>
      <c r="H1584" t="str">
        <f ca="1">VLOOKUP(VLOOKUP(F1584,Traders!$C$4:$E$103,3),Desks!$C$4:$D1593,2)</f>
        <v>Desk 5</v>
      </c>
      <c r="I1584" t="str">
        <f t="shared" ca="1" si="221"/>
        <v>CL393</v>
      </c>
      <c r="J1584" t="str">
        <f t="shared" ca="1" si="222"/>
        <v>Client 393</v>
      </c>
      <c r="K1584" t="str">
        <f t="shared" ca="1" si="223"/>
        <v>MK1</v>
      </c>
      <c r="L1584" t="str">
        <f ca="1">VLOOKUP(K1584,Markets!$C$4:$D1593,2)</f>
        <v>Hong Kong</v>
      </c>
      <c r="M1584" t="str">
        <f t="shared" ca="1" si="224"/>
        <v>RL1</v>
      </c>
      <c r="N1584" t="str">
        <f ca="1">VLOOKUP(M1584,Role!$C$4:$D$5,2)</f>
        <v>Backup</v>
      </c>
    </row>
    <row r="1585" spans="1:14" x14ac:dyDescent="0.2">
      <c r="A1585">
        <f t="shared" ca="1" si="216"/>
        <v>28</v>
      </c>
      <c r="B1585">
        <f t="shared" ca="1" si="217"/>
        <v>437</v>
      </c>
      <c r="C1585">
        <f t="shared" ca="1" si="218"/>
        <v>6</v>
      </c>
      <c r="D1585">
        <f t="shared" ca="1" si="219"/>
        <v>1</v>
      </c>
      <c r="F1585" t="str">
        <f t="shared" ca="1" si="220"/>
        <v>TR28</v>
      </c>
      <c r="G1585" t="str">
        <f ca="1">VLOOKUP(F1585,Traders!$C$4:$E$103,2)</f>
        <v>Asma Millar</v>
      </c>
      <c r="H1585" t="str">
        <f ca="1">VLOOKUP(VLOOKUP(F1585,Traders!$C$4:$E$103,3),Desks!$C$4:$D1594,2)</f>
        <v>Desk 8</v>
      </c>
      <c r="I1585" t="str">
        <f t="shared" ca="1" si="221"/>
        <v>CL437</v>
      </c>
      <c r="J1585" t="str">
        <f t="shared" ca="1" si="222"/>
        <v>Client 437</v>
      </c>
      <c r="K1585" t="str">
        <f t="shared" ca="1" si="223"/>
        <v>MK6</v>
      </c>
      <c r="L1585" t="str">
        <f ca="1">VLOOKUP(K1585,Markets!$C$4:$D1594,2)</f>
        <v>Australia</v>
      </c>
      <c r="M1585" t="str">
        <f t="shared" ca="1" si="224"/>
        <v>RL1</v>
      </c>
      <c r="N1585" t="str">
        <f ca="1">VLOOKUP(M1585,Role!$C$4:$D$5,2)</f>
        <v>Backup</v>
      </c>
    </row>
    <row r="1586" spans="1:14" x14ac:dyDescent="0.2">
      <c r="A1586">
        <f t="shared" ca="1" si="216"/>
        <v>83</v>
      </c>
      <c r="B1586">
        <f t="shared" ca="1" si="217"/>
        <v>319</v>
      </c>
      <c r="C1586">
        <f t="shared" ca="1" si="218"/>
        <v>7</v>
      </c>
      <c r="D1586">
        <f t="shared" ca="1" si="219"/>
        <v>0</v>
      </c>
      <c r="F1586" t="str">
        <f t="shared" ca="1" si="220"/>
        <v>TR83</v>
      </c>
      <c r="G1586" t="str">
        <f ca="1">VLOOKUP(F1586,Traders!$C$4:$E$103,2)</f>
        <v>Storm Hampton</v>
      </c>
      <c r="H1586" t="str">
        <f ca="1">VLOOKUP(VLOOKUP(F1586,Traders!$C$4:$E$103,3),Desks!$C$4:$D1595,2)</f>
        <v>Desk 3</v>
      </c>
      <c r="I1586" t="str">
        <f t="shared" ca="1" si="221"/>
        <v>CL319</v>
      </c>
      <c r="J1586" t="str">
        <f t="shared" ca="1" si="222"/>
        <v>Client 319</v>
      </c>
      <c r="K1586" t="str">
        <f t="shared" ca="1" si="223"/>
        <v>MK7</v>
      </c>
      <c r="L1586" t="str">
        <f ca="1">VLOOKUP(K1586,Markets!$C$4:$D1595,2)</f>
        <v>Taiwan</v>
      </c>
      <c r="M1586" t="str">
        <f t="shared" ca="1" si="224"/>
        <v>RL0</v>
      </c>
      <c r="N1586" t="str">
        <f ca="1">VLOOKUP(M1586,Role!$C$4:$D$5,2)</f>
        <v>Primary</v>
      </c>
    </row>
    <row r="1587" spans="1:14" x14ac:dyDescent="0.2">
      <c r="A1587">
        <f t="shared" ca="1" si="216"/>
        <v>13</v>
      </c>
      <c r="B1587">
        <f t="shared" ca="1" si="217"/>
        <v>289</v>
      </c>
      <c r="C1587">
        <f t="shared" ca="1" si="218"/>
        <v>1</v>
      </c>
      <c r="D1587">
        <f t="shared" ca="1" si="219"/>
        <v>1</v>
      </c>
      <c r="F1587" t="str">
        <f t="shared" ca="1" si="220"/>
        <v>TR13</v>
      </c>
      <c r="G1587" t="str">
        <f ca="1">VLOOKUP(F1587,Traders!$C$4:$E$103,2)</f>
        <v>Saba Zhang</v>
      </c>
      <c r="H1587" t="str">
        <f ca="1">VLOOKUP(VLOOKUP(F1587,Traders!$C$4:$E$103,3),Desks!$C$4:$D1596,2)</f>
        <v>Desk 3</v>
      </c>
      <c r="I1587" t="str">
        <f t="shared" ca="1" si="221"/>
        <v>CL289</v>
      </c>
      <c r="J1587" t="str">
        <f t="shared" ca="1" si="222"/>
        <v>Client 289</v>
      </c>
      <c r="K1587" t="str">
        <f t="shared" ca="1" si="223"/>
        <v>MK1</v>
      </c>
      <c r="L1587" t="str">
        <f ca="1">VLOOKUP(K1587,Markets!$C$4:$D1596,2)</f>
        <v>Hong Kong</v>
      </c>
      <c r="M1587" t="str">
        <f t="shared" ca="1" si="224"/>
        <v>RL1</v>
      </c>
      <c r="N1587" t="str">
        <f ca="1">VLOOKUP(M1587,Role!$C$4:$D$5,2)</f>
        <v>Backup</v>
      </c>
    </row>
    <row r="1588" spans="1:14" x14ac:dyDescent="0.2">
      <c r="A1588">
        <f t="shared" ca="1" si="216"/>
        <v>83</v>
      </c>
      <c r="B1588">
        <f t="shared" ca="1" si="217"/>
        <v>172</v>
      </c>
      <c r="C1588">
        <f t="shared" ca="1" si="218"/>
        <v>9</v>
      </c>
      <c r="D1588">
        <f t="shared" ca="1" si="219"/>
        <v>0</v>
      </c>
      <c r="F1588" t="str">
        <f t="shared" ca="1" si="220"/>
        <v>TR83</v>
      </c>
      <c r="G1588" t="str">
        <f ca="1">VLOOKUP(F1588,Traders!$C$4:$E$103,2)</f>
        <v>Storm Hampton</v>
      </c>
      <c r="H1588" t="str">
        <f ca="1">VLOOKUP(VLOOKUP(F1588,Traders!$C$4:$E$103,3),Desks!$C$4:$D1597,2)</f>
        <v>Desk 3</v>
      </c>
      <c r="I1588" t="str">
        <f t="shared" ca="1" si="221"/>
        <v>CL172</v>
      </c>
      <c r="J1588" t="str">
        <f t="shared" ca="1" si="222"/>
        <v>Client 172</v>
      </c>
      <c r="K1588" t="str">
        <f t="shared" ca="1" si="223"/>
        <v>MK9</v>
      </c>
      <c r="L1588" t="str">
        <f ca="1">VLOOKUP(K1588,Markets!$C$4:$D1597,2)</f>
        <v>New Zealand</v>
      </c>
      <c r="M1588" t="str">
        <f t="shared" ca="1" si="224"/>
        <v>RL0</v>
      </c>
      <c r="N1588" t="str">
        <f ca="1">VLOOKUP(M1588,Role!$C$4:$D$5,2)</f>
        <v>Primary</v>
      </c>
    </row>
    <row r="1589" spans="1:14" x14ac:dyDescent="0.2">
      <c r="A1589">
        <f t="shared" ca="1" si="216"/>
        <v>60</v>
      </c>
      <c r="B1589">
        <f t="shared" ca="1" si="217"/>
        <v>459</v>
      </c>
      <c r="C1589">
        <f t="shared" ca="1" si="218"/>
        <v>3</v>
      </c>
      <c r="D1589">
        <f t="shared" ca="1" si="219"/>
        <v>0</v>
      </c>
      <c r="F1589" t="str">
        <f t="shared" ca="1" si="220"/>
        <v>TR60</v>
      </c>
      <c r="G1589" t="str">
        <f ca="1">VLOOKUP(F1589,Traders!$C$4:$E$103,2)</f>
        <v>Brandan Hartman</v>
      </c>
      <c r="H1589" t="str">
        <f ca="1">VLOOKUP(VLOOKUP(F1589,Traders!$C$4:$E$103,3),Desks!$C$4:$D1598,2)</f>
        <v>Desk 0</v>
      </c>
      <c r="I1589" t="str">
        <f t="shared" ca="1" si="221"/>
        <v>CL459</v>
      </c>
      <c r="J1589" t="str">
        <f t="shared" ca="1" si="222"/>
        <v>Client 459</v>
      </c>
      <c r="K1589" t="str">
        <f t="shared" ca="1" si="223"/>
        <v>MK3</v>
      </c>
      <c r="L1589" t="str">
        <f ca="1">VLOOKUP(K1589,Markets!$C$4:$D1598,2)</f>
        <v>Singapore</v>
      </c>
      <c r="M1589" t="str">
        <f t="shared" ca="1" si="224"/>
        <v>RL0</v>
      </c>
      <c r="N1589" t="str">
        <f ca="1">VLOOKUP(M1589,Role!$C$4:$D$5,2)</f>
        <v>Primary</v>
      </c>
    </row>
    <row r="1590" spans="1:14" x14ac:dyDescent="0.2">
      <c r="A1590">
        <f t="shared" ca="1" si="216"/>
        <v>27</v>
      </c>
      <c r="B1590">
        <f t="shared" ca="1" si="217"/>
        <v>684</v>
      </c>
      <c r="C1590">
        <f t="shared" ca="1" si="218"/>
        <v>3</v>
      </c>
      <c r="D1590">
        <f t="shared" ca="1" si="219"/>
        <v>0</v>
      </c>
      <c r="F1590" t="str">
        <f t="shared" ca="1" si="220"/>
        <v>TR27</v>
      </c>
      <c r="G1590" t="str">
        <f ca="1">VLOOKUP(F1590,Traders!$C$4:$E$103,2)</f>
        <v>Isis Ramos</v>
      </c>
      <c r="H1590" t="str">
        <f ca="1">VLOOKUP(VLOOKUP(F1590,Traders!$C$4:$E$103,3),Desks!$C$4:$D1599,2)</f>
        <v>Desk 7</v>
      </c>
      <c r="I1590" t="str">
        <f t="shared" ca="1" si="221"/>
        <v>CL684</v>
      </c>
      <c r="J1590" t="str">
        <f t="shared" ca="1" si="222"/>
        <v>Client 684</v>
      </c>
      <c r="K1590" t="str">
        <f t="shared" ca="1" si="223"/>
        <v>MK3</v>
      </c>
      <c r="L1590" t="str">
        <f ca="1">VLOOKUP(K1590,Markets!$C$4:$D1599,2)</f>
        <v>Singapore</v>
      </c>
      <c r="M1590" t="str">
        <f t="shared" ca="1" si="224"/>
        <v>RL0</v>
      </c>
      <c r="N1590" t="str">
        <f ca="1">VLOOKUP(M1590,Role!$C$4:$D$5,2)</f>
        <v>Primary</v>
      </c>
    </row>
    <row r="1591" spans="1:14" x14ac:dyDescent="0.2">
      <c r="A1591">
        <f t="shared" ca="1" si="216"/>
        <v>27</v>
      </c>
      <c r="B1591">
        <f t="shared" ca="1" si="217"/>
        <v>691</v>
      </c>
      <c r="C1591">
        <f t="shared" ca="1" si="218"/>
        <v>1</v>
      </c>
      <c r="D1591">
        <f t="shared" ca="1" si="219"/>
        <v>1</v>
      </c>
      <c r="F1591" t="str">
        <f t="shared" ca="1" si="220"/>
        <v>TR27</v>
      </c>
      <c r="G1591" t="str">
        <f ca="1">VLOOKUP(F1591,Traders!$C$4:$E$103,2)</f>
        <v>Isis Ramos</v>
      </c>
      <c r="H1591" t="str">
        <f ca="1">VLOOKUP(VLOOKUP(F1591,Traders!$C$4:$E$103,3),Desks!$C$4:$D1600,2)</f>
        <v>Desk 7</v>
      </c>
      <c r="I1591" t="str">
        <f t="shared" ca="1" si="221"/>
        <v>CL691</v>
      </c>
      <c r="J1591" t="str">
        <f t="shared" ca="1" si="222"/>
        <v>Client 691</v>
      </c>
      <c r="K1591" t="str">
        <f t="shared" ca="1" si="223"/>
        <v>MK1</v>
      </c>
      <c r="L1591" t="str">
        <f ca="1">VLOOKUP(K1591,Markets!$C$4:$D1600,2)</f>
        <v>Hong Kong</v>
      </c>
      <c r="M1591" t="str">
        <f t="shared" ca="1" si="224"/>
        <v>RL1</v>
      </c>
      <c r="N1591" t="str">
        <f ca="1">VLOOKUP(M1591,Role!$C$4:$D$5,2)</f>
        <v>Backup</v>
      </c>
    </row>
    <row r="1592" spans="1:14" x14ac:dyDescent="0.2">
      <c r="A1592">
        <f t="shared" ca="1" si="216"/>
        <v>17</v>
      </c>
      <c r="B1592">
        <f t="shared" ca="1" si="217"/>
        <v>636</v>
      </c>
      <c r="C1592">
        <f t="shared" ca="1" si="218"/>
        <v>2</v>
      </c>
      <c r="D1592">
        <f t="shared" ca="1" si="219"/>
        <v>1</v>
      </c>
      <c r="F1592" t="str">
        <f t="shared" ca="1" si="220"/>
        <v>TR17</v>
      </c>
      <c r="G1592" t="str">
        <f ca="1">VLOOKUP(F1592,Traders!$C$4:$E$103,2)</f>
        <v>Mazie Bruce</v>
      </c>
      <c r="H1592" t="str">
        <f ca="1">VLOOKUP(VLOOKUP(F1592,Traders!$C$4:$E$103,3),Desks!$C$4:$D1601,2)</f>
        <v>Desk 7</v>
      </c>
      <c r="I1592" t="str">
        <f t="shared" ca="1" si="221"/>
        <v>CL636</v>
      </c>
      <c r="J1592" t="str">
        <f t="shared" ca="1" si="222"/>
        <v>Client 636</v>
      </c>
      <c r="K1592" t="str">
        <f t="shared" ca="1" si="223"/>
        <v>MK2</v>
      </c>
      <c r="L1592" t="str">
        <f ca="1">VLOOKUP(K1592,Markets!$C$4:$D1601,2)</f>
        <v>China</v>
      </c>
      <c r="M1592" t="str">
        <f t="shared" ca="1" si="224"/>
        <v>RL1</v>
      </c>
      <c r="N1592" t="str">
        <f ca="1">VLOOKUP(M1592,Role!$C$4:$D$5,2)</f>
        <v>Backup</v>
      </c>
    </row>
    <row r="1593" spans="1:14" x14ac:dyDescent="0.2">
      <c r="A1593">
        <f t="shared" ca="1" si="216"/>
        <v>51</v>
      </c>
      <c r="B1593">
        <f t="shared" ca="1" si="217"/>
        <v>889</v>
      </c>
      <c r="C1593">
        <f t="shared" ca="1" si="218"/>
        <v>3</v>
      </c>
      <c r="D1593">
        <f t="shared" ca="1" si="219"/>
        <v>0</v>
      </c>
      <c r="F1593" t="str">
        <f t="shared" ca="1" si="220"/>
        <v>TR51</v>
      </c>
      <c r="G1593" t="str">
        <f ca="1">VLOOKUP(F1593,Traders!$C$4:$E$103,2)</f>
        <v>Cynthia Davis</v>
      </c>
      <c r="H1593" t="str">
        <f ca="1">VLOOKUP(VLOOKUP(F1593,Traders!$C$4:$E$103,3),Desks!$C$4:$D1602,2)</f>
        <v>Desk 1</v>
      </c>
      <c r="I1593" t="str">
        <f t="shared" ca="1" si="221"/>
        <v>CL889</v>
      </c>
      <c r="J1593" t="str">
        <f t="shared" ca="1" si="222"/>
        <v>Client 889</v>
      </c>
      <c r="K1593" t="str">
        <f t="shared" ca="1" si="223"/>
        <v>MK3</v>
      </c>
      <c r="L1593" t="str">
        <f ca="1">VLOOKUP(K1593,Markets!$C$4:$D1602,2)</f>
        <v>Singapore</v>
      </c>
      <c r="M1593" t="str">
        <f t="shared" ca="1" si="224"/>
        <v>RL0</v>
      </c>
      <c r="N1593" t="str">
        <f ca="1">VLOOKUP(M1593,Role!$C$4:$D$5,2)</f>
        <v>Primary</v>
      </c>
    </row>
    <row r="1594" spans="1:14" x14ac:dyDescent="0.2">
      <c r="A1594">
        <f t="shared" ca="1" si="216"/>
        <v>85</v>
      </c>
      <c r="B1594">
        <f t="shared" ca="1" si="217"/>
        <v>268</v>
      </c>
      <c r="C1594">
        <f t="shared" ca="1" si="218"/>
        <v>6</v>
      </c>
      <c r="D1594">
        <f t="shared" ca="1" si="219"/>
        <v>1</v>
      </c>
      <c r="F1594" t="str">
        <f t="shared" ca="1" si="220"/>
        <v>TR85</v>
      </c>
      <c r="G1594" t="str">
        <f ca="1">VLOOKUP(F1594,Traders!$C$4:$E$103,2)</f>
        <v>Conor Castillo</v>
      </c>
      <c r="H1594" t="str">
        <f ca="1">VLOOKUP(VLOOKUP(F1594,Traders!$C$4:$E$103,3),Desks!$C$4:$D1603,2)</f>
        <v>Desk 5</v>
      </c>
      <c r="I1594" t="str">
        <f t="shared" ca="1" si="221"/>
        <v>CL268</v>
      </c>
      <c r="J1594" t="str">
        <f t="shared" ca="1" si="222"/>
        <v>Client 268</v>
      </c>
      <c r="K1594" t="str">
        <f t="shared" ca="1" si="223"/>
        <v>MK6</v>
      </c>
      <c r="L1594" t="str">
        <f ca="1">VLOOKUP(K1594,Markets!$C$4:$D1603,2)</f>
        <v>Australia</v>
      </c>
      <c r="M1594" t="str">
        <f t="shared" ca="1" si="224"/>
        <v>RL1</v>
      </c>
      <c r="N1594" t="str">
        <f ca="1">VLOOKUP(M1594,Role!$C$4:$D$5,2)</f>
        <v>Backup</v>
      </c>
    </row>
    <row r="1595" spans="1:14" x14ac:dyDescent="0.2">
      <c r="A1595">
        <f t="shared" ca="1" si="216"/>
        <v>47</v>
      </c>
      <c r="B1595">
        <f t="shared" ca="1" si="217"/>
        <v>179</v>
      </c>
      <c r="C1595">
        <f t="shared" ca="1" si="218"/>
        <v>2</v>
      </c>
      <c r="D1595">
        <f t="shared" ca="1" si="219"/>
        <v>0</v>
      </c>
      <c r="F1595" t="str">
        <f t="shared" ca="1" si="220"/>
        <v>TR47</v>
      </c>
      <c r="G1595" t="str">
        <f ca="1">VLOOKUP(F1595,Traders!$C$4:$E$103,2)</f>
        <v>Hester Torres</v>
      </c>
      <c r="H1595" t="str">
        <f ca="1">VLOOKUP(VLOOKUP(F1595,Traders!$C$4:$E$103,3),Desks!$C$4:$D1604,2)</f>
        <v>Desk 7</v>
      </c>
      <c r="I1595" t="str">
        <f t="shared" ca="1" si="221"/>
        <v>CL179</v>
      </c>
      <c r="J1595" t="str">
        <f t="shared" ca="1" si="222"/>
        <v>Client 179</v>
      </c>
      <c r="K1595" t="str">
        <f t="shared" ca="1" si="223"/>
        <v>MK2</v>
      </c>
      <c r="L1595" t="str">
        <f ca="1">VLOOKUP(K1595,Markets!$C$4:$D1604,2)</f>
        <v>China</v>
      </c>
      <c r="M1595" t="str">
        <f t="shared" ca="1" si="224"/>
        <v>RL0</v>
      </c>
      <c r="N1595" t="str">
        <f ca="1">VLOOKUP(M1595,Role!$C$4:$D$5,2)</f>
        <v>Primary</v>
      </c>
    </row>
    <row r="1596" spans="1:14" x14ac:dyDescent="0.2">
      <c r="A1596">
        <f t="shared" ca="1" si="216"/>
        <v>65</v>
      </c>
      <c r="B1596">
        <f t="shared" ca="1" si="217"/>
        <v>368</v>
      </c>
      <c r="C1596">
        <f t="shared" ca="1" si="218"/>
        <v>8</v>
      </c>
      <c r="D1596">
        <f t="shared" ca="1" si="219"/>
        <v>0</v>
      </c>
      <c r="F1596" t="str">
        <f t="shared" ca="1" si="220"/>
        <v>TR65</v>
      </c>
      <c r="G1596" t="str">
        <f ca="1">VLOOKUP(F1596,Traders!$C$4:$E$103,2)</f>
        <v>Humzah Clark</v>
      </c>
      <c r="H1596" t="str">
        <f ca="1">VLOOKUP(VLOOKUP(F1596,Traders!$C$4:$E$103,3),Desks!$C$4:$D1605,2)</f>
        <v>Desk 5</v>
      </c>
      <c r="I1596" t="str">
        <f t="shared" ca="1" si="221"/>
        <v>CL368</v>
      </c>
      <c r="J1596" t="str">
        <f t="shared" ca="1" si="222"/>
        <v>Client 368</v>
      </c>
      <c r="K1596" t="str">
        <f t="shared" ca="1" si="223"/>
        <v>MK8</v>
      </c>
      <c r="L1596" t="str">
        <f ca="1">VLOOKUP(K1596,Markets!$C$4:$D1605,2)</f>
        <v>India</v>
      </c>
      <c r="M1596" t="str">
        <f t="shared" ca="1" si="224"/>
        <v>RL0</v>
      </c>
      <c r="N1596" t="str">
        <f ca="1">VLOOKUP(M1596,Role!$C$4:$D$5,2)</f>
        <v>Primary</v>
      </c>
    </row>
    <row r="1597" spans="1:14" x14ac:dyDescent="0.2">
      <c r="A1597">
        <f t="shared" ca="1" si="216"/>
        <v>49</v>
      </c>
      <c r="B1597">
        <f t="shared" ca="1" si="217"/>
        <v>314</v>
      </c>
      <c r="C1597">
        <f t="shared" ca="1" si="218"/>
        <v>1</v>
      </c>
      <c r="D1597">
        <f t="shared" ca="1" si="219"/>
        <v>0</v>
      </c>
      <c r="F1597" t="str">
        <f t="shared" ca="1" si="220"/>
        <v>TR49</v>
      </c>
      <c r="G1597" t="str">
        <f ca="1">VLOOKUP(F1597,Traders!$C$4:$E$103,2)</f>
        <v>Amman Duncan</v>
      </c>
      <c r="H1597" t="str">
        <f ca="1">VLOOKUP(VLOOKUP(F1597,Traders!$C$4:$E$103,3),Desks!$C$4:$D1606,2)</f>
        <v>Desk 9</v>
      </c>
      <c r="I1597" t="str">
        <f t="shared" ca="1" si="221"/>
        <v>CL314</v>
      </c>
      <c r="J1597" t="str">
        <f t="shared" ca="1" si="222"/>
        <v>Client 314</v>
      </c>
      <c r="K1597" t="str">
        <f t="shared" ca="1" si="223"/>
        <v>MK1</v>
      </c>
      <c r="L1597" t="str">
        <f ca="1">VLOOKUP(K1597,Markets!$C$4:$D1606,2)</f>
        <v>Hong Kong</v>
      </c>
      <c r="M1597" t="str">
        <f t="shared" ca="1" si="224"/>
        <v>RL0</v>
      </c>
      <c r="N1597" t="str">
        <f ca="1">VLOOKUP(M1597,Role!$C$4:$D$5,2)</f>
        <v>Primary</v>
      </c>
    </row>
    <row r="1598" spans="1:14" x14ac:dyDescent="0.2">
      <c r="A1598">
        <f t="shared" ca="1" si="216"/>
        <v>75</v>
      </c>
      <c r="B1598">
        <f t="shared" ca="1" si="217"/>
        <v>381</v>
      </c>
      <c r="C1598">
        <f t="shared" ca="1" si="218"/>
        <v>0</v>
      </c>
      <c r="D1598">
        <f t="shared" ca="1" si="219"/>
        <v>0</v>
      </c>
      <c r="F1598" t="str">
        <f t="shared" ca="1" si="220"/>
        <v>TR75</v>
      </c>
      <c r="G1598" t="str">
        <f ca="1">VLOOKUP(F1598,Traders!$C$4:$E$103,2)</f>
        <v>Georgiana Park</v>
      </c>
      <c r="H1598" t="str">
        <f ca="1">VLOOKUP(VLOOKUP(F1598,Traders!$C$4:$E$103,3),Desks!$C$4:$D1607,2)</f>
        <v>Desk 5</v>
      </c>
      <c r="I1598" t="str">
        <f t="shared" ca="1" si="221"/>
        <v>CL381</v>
      </c>
      <c r="J1598" t="str">
        <f t="shared" ca="1" si="222"/>
        <v>Client 381</v>
      </c>
      <c r="K1598" t="str">
        <f t="shared" ca="1" si="223"/>
        <v>MK0</v>
      </c>
      <c r="L1598" t="str">
        <f ca="1">VLOOKUP(K1598,Markets!$C$4:$D1607,2)</f>
        <v>Japan</v>
      </c>
      <c r="M1598" t="str">
        <f t="shared" ca="1" si="224"/>
        <v>RL0</v>
      </c>
      <c r="N1598" t="str">
        <f ca="1">VLOOKUP(M1598,Role!$C$4:$D$5,2)</f>
        <v>Primary</v>
      </c>
    </row>
    <row r="1599" spans="1:14" x14ac:dyDescent="0.2">
      <c r="A1599">
        <f t="shared" ca="1" si="216"/>
        <v>48</v>
      </c>
      <c r="B1599">
        <f t="shared" ca="1" si="217"/>
        <v>960</v>
      </c>
      <c r="C1599">
        <f t="shared" ca="1" si="218"/>
        <v>7</v>
      </c>
      <c r="D1599">
        <f t="shared" ca="1" si="219"/>
        <v>0</v>
      </c>
      <c r="F1599" t="str">
        <f t="shared" ca="1" si="220"/>
        <v>TR48</v>
      </c>
      <c r="G1599" t="str">
        <f ca="1">VLOOKUP(F1599,Traders!$C$4:$E$103,2)</f>
        <v>Caris Parkinson</v>
      </c>
      <c r="H1599" t="str">
        <f ca="1">VLOOKUP(VLOOKUP(F1599,Traders!$C$4:$E$103,3),Desks!$C$4:$D1608,2)</f>
        <v>Desk 8</v>
      </c>
      <c r="I1599" t="str">
        <f t="shared" ca="1" si="221"/>
        <v>CL960</v>
      </c>
      <c r="J1599" t="str">
        <f t="shared" ca="1" si="222"/>
        <v>Client 960</v>
      </c>
      <c r="K1599" t="str">
        <f t="shared" ca="1" si="223"/>
        <v>MK7</v>
      </c>
      <c r="L1599" t="str">
        <f ca="1">VLOOKUP(K1599,Markets!$C$4:$D1608,2)</f>
        <v>Taiwan</v>
      </c>
      <c r="M1599" t="str">
        <f t="shared" ca="1" si="224"/>
        <v>RL0</v>
      </c>
      <c r="N1599" t="str">
        <f ca="1">VLOOKUP(M1599,Role!$C$4:$D$5,2)</f>
        <v>Primary</v>
      </c>
    </row>
    <row r="1600" spans="1:14" x14ac:dyDescent="0.2">
      <c r="A1600">
        <f t="shared" ca="1" si="216"/>
        <v>59</v>
      </c>
      <c r="B1600">
        <f t="shared" ca="1" si="217"/>
        <v>203</v>
      </c>
      <c r="C1600">
        <f t="shared" ca="1" si="218"/>
        <v>4</v>
      </c>
      <c r="D1600">
        <f t="shared" ca="1" si="219"/>
        <v>0</v>
      </c>
      <c r="F1600" t="str">
        <f t="shared" ca="1" si="220"/>
        <v>TR59</v>
      </c>
      <c r="G1600" t="str">
        <f ca="1">VLOOKUP(F1600,Traders!$C$4:$E$103,2)</f>
        <v>Laiba Norman</v>
      </c>
      <c r="H1600" t="str">
        <f ca="1">VLOOKUP(VLOOKUP(F1600,Traders!$C$4:$E$103,3),Desks!$C$4:$D1609,2)</f>
        <v>Desk 9</v>
      </c>
      <c r="I1600" t="str">
        <f t="shared" ca="1" si="221"/>
        <v>CL203</v>
      </c>
      <c r="J1600" t="str">
        <f t="shared" ca="1" si="222"/>
        <v>Client 203</v>
      </c>
      <c r="K1600" t="str">
        <f t="shared" ca="1" si="223"/>
        <v>MK4</v>
      </c>
      <c r="L1600" t="str">
        <f ca="1">VLOOKUP(K1600,Markets!$C$4:$D1609,2)</f>
        <v>Korea</v>
      </c>
      <c r="M1600" t="str">
        <f t="shared" ca="1" si="224"/>
        <v>RL0</v>
      </c>
      <c r="N1600" t="str">
        <f ca="1">VLOOKUP(M1600,Role!$C$4:$D$5,2)</f>
        <v>Primary</v>
      </c>
    </row>
    <row r="1601" spans="1:14" x14ac:dyDescent="0.2">
      <c r="A1601">
        <f t="shared" ca="1" si="216"/>
        <v>28</v>
      </c>
      <c r="B1601">
        <f t="shared" ca="1" si="217"/>
        <v>58</v>
      </c>
      <c r="C1601">
        <f t="shared" ca="1" si="218"/>
        <v>6</v>
      </c>
      <c r="D1601">
        <f t="shared" ca="1" si="219"/>
        <v>1</v>
      </c>
      <c r="F1601" t="str">
        <f t="shared" ca="1" si="220"/>
        <v>TR28</v>
      </c>
      <c r="G1601" t="str">
        <f ca="1">VLOOKUP(F1601,Traders!$C$4:$E$103,2)</f>
        <v>Asma Millar</v>
      </c>
      <c r="H1601" t="str">
        <f ca="1">VLOOKUP(VLOOKUP(F1601,Traders!$C$4:$E$103,3),Desks!$C$4:$D1610,2)</f>
        <v>Desk 8</v>
      </c>
      <c r="I1601" t="str">
        <f t="shared" ca="1" si="221"/>
        <v>CL58</v>
      </c>
      <c r="J1601" t="str">
        <f t="shared" ca="1" si="222"/>
        <v>Client 58</v>
      </c>
      <c r="K1601" t="str">
        <f t="shared" ca="1" si="223"/>
        <v>MK6</v>
      </c>
      <c r="L1601" t="str">
        <f ca="1">VLOOKUP(K1601,Markets!$C$4:$D1610,2)</f>
        <v>Australia</v>
      </c>
      <c r="M1601" t="str">
        <f t="shared" ca="1" si="224"/>
        <v>RL1</v>
      </c>
      <c r="N1601" t="str">
        <f ca="1">VLOOKUP(M1601,Role!$C$4:$D$5,2)</f>
        <v>Backup</v>
      </c>
    </row>
    <row r="1602" spans="1:14" x14ac:dyDescent="0.2">
      <c r="A1602">
        <f t="shared" ca="1" si="216"/>
        <v>55</v>
      </c>
      <c r="B1602">
        <f t="shared" ca="1" si="217"/>
        <v>161</v>
      </c>
      <c r="C1602">
        <f t="shared" ca="1" si="218"/>
        <v>0</v>
      </c>
      <c r="D1602">
        <f t="shared" ca="1" si="219"/>
        <v>1</v>
      </c>
      <c r="F1602" t="str">
        <f t="shared" ca="1" si="220"/>
        <v>TR55</v>
      </c>
      <c r="G1602" t="str">
        <f ca="1">VLOOKUP(F1602,Traders!$C$4:$E$103,2)</f>
        <v>Kaya Knapp</v>
      </c>
      <c r="H1602" t="str">
        <f ca="1">VLOOKUP(VLOOKUP(F1602,Traders!$C$4:$E$103,3),Desks!$C$4:$D1611,2)</f>
        <v>Desk 5</v>
      </c>
      <c r="I1602" t="str">
        <f t="shared" ca="1" si="221"/>
        <v>CL161</v>
      </c>
      <c r="J1602" t="str">
        <f t="shared" ca="1" si="222"/>
        <v>Client 161</v>
      </c>
      <c r="K1602" t="str">
        <f t="shared" ca="1" si="223"/>
        <v>MK0</v>
      </c>
      <c r="L1602" t="str">
        <f ca="1">VLOOKUP(K1602,Markets!$C$4:$D1611,2)</f>
        <v>Japan</v>
      </c>
      <c r="M1602" t="str">
        <f t="shared" ca="1" si="224"/>
        <v>RL1</v>
      </c>
      <c r="N1602" t="str">
        <f ca="1">VLOOKUP(M1602,Role!$C$4:$D$5,2)</f>
        <v>Backup</v>
      </c>
    </row>
    <row r="1603" spans="1:14" x14ac:dyDescent="0.2">
      <c r="A1603">
        <f t="shared" ca="1" si="216"/>
        <v>80</v>
      </c>
      <c r="B1603">
        <f t="shared" ca="1" si="217"/>
        <v>157</v>
      </c>
      <c r="C1603">
        <f t="shared" ca="1" si="218"/>
        <v>3</v>
      </c>
      <c r="D1603">
        <f t="shared" ca="1" si="219"/>
        <v>1</v>
      </c>
      <c r="F1603" t="str">
        <f t="shared" ca="1" si="220"/>
        <v>TR80</v>
      </c>
      <c r="G1603" t="str">
        <f ca="1">VLOOKUP(F1603,Traders!$C$4:$E$103,2)</f>
        <v>Jac Hunter</v>
      </c>
      <c r="H1603" t="str">
        <f ca="1">VLOOKUP(VLOOKUP(F1603,Traders!$C$4:$E$103,3),Desks!$C$4:$D1612,2)</f>
        <v>Desk 0</v>
      </c>
      <c r="I1603" t="str">
        <f t="shared" ca="1" si="221"/>
        <v>CL157</v>
      </c>
      <c r="J1603" t="str">
        <f t="shared" ca="1" si="222"/>
        <v>Client 157</v>
      </c>
      <c r="K1603" t="str">
        <f t="shared" ca="1" si="223"/>
        <v>MK3</v>
      </c>
      <c r="L1603" t="str">
        <f ca="1">VLOOKUP(K1603,Markets!$C$4:$D1612,2)</f>
        <v>Singapore</v>
      </c>
      <c r="M1603" t="str">
        <f t="shared" ca="1" si="224"/>
        <v>RL1</v>
      </c>
      <c r="N1603" t="str">
        <f ca="1">VLOOKUP(M1603,Role!$C$4:$D$5,2)</f>
        <v>Backup</v>
      </c>
    </row>
    <row r="1604" spans="1:14" x14ac:dyDescent="0.2">
      <c r="A1604">
        <f t="shared" ca="1" si="216"/>
        <v>52</v>
      </c>
      <c r="B1604">
        <f t="shared" ca="1" si="217"/>
        <v>948</v>
      </c>
      <c r="C1604">
        <f t="shared" ca="1" si="218"/>
        <v>8</v>
      </c>
      <c r="D1604">
        <f t="shared" ca="1" si="219"/>
        <v>0</v>
      </c>
      <c r="F1604" t="str">
        <f t="shared" ca="1" si="220"/>
        <v>TR52</v>
      </c>
      <c r="G1604" t="str">
        <f ca="1">VLOOKUP(F1604,Traders!$C$4:$E$103,2)</f>
        <v>Colleen Dunlop</v>
      </c>
      <c r="H1604" t="str">
        <f ca="1">VLOOKUP(VLOOKUP(F1604,Traders!$C$4:$E$103,3),Desks!$C$4:$D1613,2)</f>
        <v>Desk 2</v>
      </c>
      <c r="I1604" t="str">
        <f t="shared" ca="1" si="221"/>
        <v>CL948</v>
      </c>
      <c r="J1604" t="str">
        <f t="shared" ca="1" si="222"/>
        <v>Client 948</v>
      </c>
      <c r="K1604" t="str">
        <f t="shared" ca="1" si="223"/>
        <v>MK8</v>
      </c>
      <c r="L1604" t="str">
        <f ca="1">VLOOKUP(K1604,Markets!$C$4:$D1613,2)</f>
        <v>India</v>
      </c>
      <c r="M1604" t="str">
        <f t="shared" ca="1" si="224"/>
        <v>RL0</v>
      </c>
      <c r="N1604" t="str">
        <f ca="1">VLOOKUP(M1604,Role!$C$4:$D$5,2)</f>
        <v>Primary</v>
      </c>
    </row>
    <row r="1605" spans="1:14" x14ac:dyDescent="0.2">
      <c r="A1605">
        <f t="shared" ref="A1605:A1668" ca="1" si="225">RANDBETWEEN(0,99)</f>
        <v>80</v>
      </c>
      <c r="B1605">
        <f t="shared" ref="B1605:B1668" ca="1" si="226">RANDBETWEEN(0,999)</f>
        <v>305</v>
      </c>
      <c r="C1605">
        <f t="shared" ref="C1605:C1668" ca="1" si="227">RANDBETWEEN(0,9)</f>
        <v>9</v>
      </c>
      <c r="D1605">
        <f t="shared" ref="D1605:D1668" ca="1" si="228">RANDBETWEEN(0,1)</f>
        <v>0</v>
      </c>
      <c r="F1605" t="str">
        <f t="shared" ref="F1605:F1668" ca="1" si="229">"TR"&amp;A1605</f>
        <v>TR80</v>
      </c>
      <c r="G1605" t="str">
        <f ca="1">VLOOKUP(F1605,Traders!$C$4:$E$103,2)</f>
        <v>Jac Hunter</v>
      </c>
      <c r="H1605" t="str">
        <f ca="1">VLOOKUP(VLOOKUP(F1605,Traders!$C$4:$E$103,3),Desks!$C$4:$D1614,2)</f>
        <v>Desk 0</v>
      </c>
      <c r="I1605" t="str">
        <f t="shared" ref="I1605:I1668" ca="1" si="230">"CL"&amp;B1605</f>
        <v>CL305</v>
      </c>
      <c r="J1605" t="str">
        <f t="shared" ref="J1605:J1668" ca="1" si="231">"Client " &amp; B1605</f>
        <v>Client 305</v>
      </c>
      <c r="K1605" t="str">
        <f t="shared" ref="K1605:K1668" ca="1" si="232">"MK"&amp;C1605</f>
        <v>MK9</v>
      </c>
      <c r="L1605" t="str">
        <f ca="1">VLOOKUP(K1605,Markets!$C$4:$D1614,2)</f>
        <v>New Zealand</v>
      </c>
      <c r="M1605" t="str">
        <f t="shared" ref="M1605:M1668" ca="1" si="233">"RL"&amp;D1605</f>
        <v>RL0</v>
      </c>
      <c r="N1605" t="str">
        <f ca="1">VLOOKUP(M1605,Role!$C$4:$D$5,2)</f>
        <v>Primary</v>
      </c>
    </row>
    <row r="1606" spans="1:14" x14ac:dyDescent="0.2">
      <c r="A1606">
        <f t="shared" ca="1" si="225"/>
        <v>1</v>
      </c>
      <c r="B1606">
        <f t="shared" ca="1" si="226"/>
        <v>112</v>
      </c>
      <c r="C1606">
        <f t="shared" ca="1" si="227"/>
        <v>9</v>
      </c>
      <c r="D1606">
        <f t="shared" ca="1" si="228"/>
        <v>1</v>
      </c>
      <c r="F1606" t="str">
        <f t="shared" ca="1" si="229"/>
        <v>TR1</v>
      </c>
      <c r="G1606" t="str">
        <f ca="1">VLOOKUP(F1606,Traders!$C$4:$E$103,2)</f>
        <v>Shyam Carlson</v>
      </c>
      <c r="H1606" t="str">
        <f ca="1">VLOOKUP(VLOOKUP(F1606,Traders!$C$4:$E$103,3),Desks!$C$4:$D1615,2)</f>
        <v>Desk 1</v>
      </c>
      <c r="I1606" t="str">
        <f t="shared" ca="1" si="230"/>
        <v>CL112</v>
      </c>
      <c r="J1606" t="str">
        <f t="shared" ca="1" si="231"/>
        <v>Client 112</v>
      </c>
      <c r="K1606" t="str">
        <f t="shared" ca="1" si="232"/>
        <v>MK9</v>
      </c>
      <c r="L1606" t="str">
        <f ca="1">VLOOKUP(K1606,Markets!$C$4:$D1615,2)</f>
        <v>New Zealand</v>
      </c>
      <c r="M1606" t="str">
        <f t="shared" ca="1" si="233"/>
        <v>RL1</v>
      </c>
      <c r="N1606" t="str">
        <f ca="1">VLOOKUP(M1606,Role!$C$4:$D$5,2)</f>
        <v>Backup</v>
      </c>
    </row>
    <row r="1607" spans="1:14" x14ac:dyDescent="0.2">
      <c r="A1607">
        <f t="shared" ca="1" si="225"/>
        <v>7</v>
      </c>
      <c r="B1607">
        <f t="shared" ca="1" si="226"/>
        <v>290</v>
      </c>
      <c r="C1607">
        <f t="shared" ca="1" si="227"/>
        <v>2</v>
      </c>
      <c r="D1607">
        <f t="shared" ca="1" si="228"/>
        <v>0</v>
      </c>
      <c r="F1607" t="str">
        <f t="shared" ca="1" si="229"/>
        <v>TR7</v>
      </c>
      <c r="G1607" t="str">
        <f ca="1">VLOOKUP(F1607,Traders!$C$4:$E$103,2)</f>
        <v>Amiyah Gilmour</v>
      </c>
      <c r="H1607" t="str">
        <f ca="1">VLOOKUP(VLOOKUP(F1607,Traders!$C$4:$E$103,3),Desks!$C$4:$D1616,2)</f>
        <v>Desk 9</v>
      </c>
      <c r="I1607" t="str">
        <f t="shared" ca="1" si="230"/>
        <v>CL290</v>
      </c>
      <c r="J1607" t="str">
        <f t="shared" ca="1" si="231"/>
        <v>Client 290</v>
      </c>
      <c r="K1607" t="str">
        <f t="shared" ca="1" si="232"/>
        <v>MK2</v>
      </c>
      <c r="L1607" t="str">
        <f ca="1">VLOOKUP(K1607,Markets!$C$4:$D1616,2)</f>
        <v>China</v>
      </c>
      <c r="M1607" t="str">
        <f t="shared" ca="1" si="233"/>
        <v>RL0</v>
      </c>
      <c r="N1607" t="str">
        <f ca="1">VLOOKUP(M1607,Role!$C$4:$D$5,2)</f>
        <v>Primary</v>
      </c>
    </row>
    <row r="1608" spans="1:14" x14ac:dyDescent="0.2">
      <c r="A1608">
        <f t="shared" ca="1" si="225"/>
        <v>67</v>
      </c>
      <c r="B1608">
        <f t="shared" ca="1" si="226"/>
        <v>479</v>
      </c>
      <c r="C1608">
        <f t="shared" ca="1" si="227"/>
        <v>0</v>
      </c>
      <c r="D1608">
        <f t="shared" ca="1" si="228"/>
        <v>1</v>
      </c>
      <c r="F1608" t="str">
        <f t="shared" ca="1" si="229"/>
        <v>TR67</v>
      </c>
      <c r="G1608" t="str">
        <f ca="1">VLOOKUP(F1608,Traders!$C$4:$E$103,2)</f>
        <v>Shiloh Black</v>
      </c>
      <c r="H1608" t="str">
        <f ca="1">VLOOKUP(VLOOKUP(F1608,Traders!$C$4:$E$103,3),Desks!$C$4:$D1617,2)</f>
        <v>Desk 7</v>
      </c>
      <c r="I1608" t="str">
        <f t="shared" ca="1" si="230"/>
        <v>CL479</v>
      </c>
      <c r="J1608" t="str">
        <f t="shared" ca="1" si="231"/>
        <v>Client 479</v>
      </c>
      <c r="K1608" t="str">
        <f t="shared" ca="1" si="232"/>
        <v>MK0</v>
      </c>
      <c r="L1608" t="str">
        <f ca="1">VLOOKUP(K1608,Markets!$C$4:$D1617,2)</f>
        <v>Japan</v>
      </c>
      <c r="M1608" t="str">
        <f t="shared" ca="1" si="233"/>
        <v>RL1</v>
      </c>
      <c r="N1608" t="str">
        <f ca="1">VLOOKUP(M1608,Role!$C$4:$D$5,2)</f>
        <v>Backup</v>
      </c>
    </row>
    <row r="1609" spans="1:14" x14ac:dyDescent="0.2">
      <c r="A1609">
        <f t="shared" ca="1" si="225"/>
        <v>93</v>
      </c>
      <c r="B1609">
        <f t="shared" ca="1" si="226"/>
        <v>824</v>
      </c>
      <c r="C1609">
        <f t="shared" ca="1" si="227"/>
        <v>1</v>
      </c>
      <c r="D1609">
        <f t="shared" ca="1" si="228"/>
        <v>1</v>
      </c>
      <c r="F1609" t="str">
        <f t="shared" ca="1" si="229"/>
        <v>TR93</v>
      </c>
      <c r="G1609" t="str">
        <f ca="1">VLOOKUP(F1609,Traders!$C$4:$E$103,2)</f>
        <v>Harriet Sheppard</v>
      </c>
      <c r="H1609" t="str">
        <f ca="1">VLOOKUP(VLOOKUP(F1609,Traders!$C$4:$E$103,3),Desks!$C$4:$D1618,2)</f>
        <v>Desk 3</v>
      </c>
      <c r="I1609" t="str">
        <f t="shared" ca="1" si="230"/>
        <v>CL824</v>
      </c>
      <c r="J1609" t="str">
        <f t="shared" ca="1" si="231"/>
        <v>Client 824</v>
      </c>
      <c r="K1609" t="str">
        <f t="shared" ca="1" si="232"/>
        <v>MK1</v>
      </c>
      <c r="L1609" t="str">
        <f ca="1">VLOOKUP(K1609,Markets!$C$4:$D1618,2)</f>
        <v>Hong Kong</v>
      </c>
      <c r="M1609" t="str">
        <f t="shared" ca="1" si="233"/>
        <v>RL1</v>
      </c>
      <c r="N1609" t="str">
        <f ca="1">VLOOKUP(M1609,Role!$C$4:$D$5,2)</f>
        <v>Backup</v>
      </c>
    </row>
    <row r="1610" spans="1:14" x14ac:dyDescent="0.2">
      <c r="A1610">
        <f t="shared" ca="1" si="225"/>
        <v>51</v>
      </c>
      <c r="B1610">
        <f t="shared" ca="1" si="226"/>
        <v>226</v>
      </c>
      <c r="C1610">
        <f t="shared" ca="1" si="227"/>
        <v>4</v>
      </c>
      <c r="D1610">
        <f t="shared" ca="1" si="228"/>
        <v>1</v>
      </c>
      <c r="F1610" t="str">
        <f t="shared" ca="1" si="229"/>
        <v>TR51</v>
      </c>
      <c r="G1610" t="str">
        <f ca="1">VLOOKUP(F1610,Traders!$C$4:$E$103,2)</f>
        <v>Cynthia Davis</v>
      </c>
      <c r="H1610" t="str">
        <f ca="1">VLOOKUP(VLOOKUP(F1610,Traders!$C$4:$E$103,3),Desks!$C$4:$D1619,2)</f>
        <v>Desk 1</v>
      </c>
      <c r="I1610" t="str">
        <f t="shared" ca="1" si="230"/>
        <v>CL226</v>
      </c>
      <c r="J1610" t="str">
        <f t="shared" ca="1" si="231"/>
        <v>Client 226</v>
      </c>
      <c r="K1610" t="str">
        <f t="shared" ca="1" si="232"/>
        <v>MK4</v>
      </c>
      <c r="L1610" t="str">
        <f ca="1">VLOOKUP(K1610,Markets!$C$4:$D1619,2)</f>
        <v>Korea</v>
      </c>
      <c r="M1610" t="str">
        <f t="shared" ca="1" si="233"/>
        <v>RL1</v>
      </c>
      <c r="N1610" t="str">
        <f ca="1">VLOOKUP(M1610,Role!$C$4:$D$5,2)</f>
        <v>Backup</v>
      </c>
    </row>
    <row r="1611" spans="1:14" x14ac:dyDescent="0.2">
      <c r="A1611">
        <f t="shared" ca="1" si="225"/>
        <v>37</v>
      </c>
      <c r="B1611">
        <f t="shared" ca="1" si="226"/>
        <v>322</v>
      </c>
      <c r="C1611">
        <f t="shared" ca="1" si="227"/>
        <v>2</v>
      </c>
      <c r="D1611">
        <f t="shared" ca="1" si="228"/>
        <v>0</v>
      </c>
      <c r="F1611" t="str">
        <f t="shared" ca="1" si="229"/>
        <v>TR37</v>
      </c>
      <c r="G1611" t="str">
        <f ca="1">VLOOKUP(F1611,Traders!$C$4:$E$103,2)</f>
        <v>Katelyn Nelson</v>
      </c>
      <c r="H1611" t="str">
        <f ca="1">VLOOKUP(VLOOKUP(F1611,Traders!$C$4:$E$103,3),Desks!$C$4:$D1620,2)</f>
        <v>Desk 7</v>
      </c>
      <c r="I1611" t="str">
        <f t="shared" ca="1" si="230"/>
        <v>CL322</v>
      </c>
      <c r="J1611" t="str">
        <f t="shared" ca="1" si="231"/>
        <v>Client 322</v>
      </c>
      <c r="K1611" t="str">
        <f t="shared" ca="1" si="232"/>
        <v>MK2</v>
      </c>
      <c r="L1611" t="str">
        <f ca="1">VLOOKUP(K1611,Markets!$C$4:$D1620,2)</f>
        <v>China</v>
      </c>
      <c r="M1611" t="str">
        <f t="shared" ca="1" si="233"/>
        <v>RL0</v>
      </c>
      <c r="N1611" t="str">
        <f ca="1">VLOOKUP(M1611,Role!$C$4:$D$5,2)</f>
        <v>Primary</v>
      </c>
    </row>
    <row r="1612" spans="1:14" x14ac:dyDescent="0.2">
      <c r="A1612">
        <f t="shared" ca="1" si="225"/>
        <v>85</v>
      </c>
      <c r="B1612">
        <f t="shared" ca="1" si="226"/>
        <v>267</v>
      </c>
      <c r="C1612">
        <f t="shared" ca="1" si="227"/>
        <v>2</v>
      </c>
      <c r="D1612">
        <f t="shared" ca="1" si="228"/>
        <v>0</v>
      </c>
      <c r="F1612" t="str">
        <f t="shared" ca="1" si="229"/>
        <v>TR85</v>
      </c>
      <c r="G1612" t="str">
        <f ca="1">VLOOKUP(F1612,Traders!$C$4:$E$103,2)</f>
        <v>Conor Castillo</v>
      </c>
      <c r="H1612" t="str">
        <f ca="1">VLOOKUP(VLOOKUP(F1612,Traders!$C$4:$E$103,3),Desks!$C$4:$D1621,2)</f>
        <v>Desk 5</v>
      </c>
      <c r="I1612" t="str">
        <f t="shared" ca="1" si="230"/>
        <v>CL267</v>
      </c>
      <c r="J1612" t="str">
        <f t="shared" ca="1" si="231"/>
        <v>Client 267</v>
      </c>
      <c r="K1612" t="str">
        <f t="shared" ca="1" si="232"/>
        <v>MK2</v>
      </c>
      <c r="L1612" t="str">
        <f ca="1">VLOOKUP(K1612,Markets!$C$4:$D1621,2)</f>
        <v>China</v>
      </c>
      <c r="M1612" t="str">
        <f t="shared" ca="1" si="233"/>
        <v>RL0</v>
      </c>
      <c r="N1612" t="str">
        <f ca="1">VLOOKUP(M1612,Role!$C$4:$D$5,2)</f>
        <v>Primary</v>
      </c>
    </row>
    <row r="1613" spans="1:14" x14ac:dyDescent="0.2">
      <c r="A1613">
        <f t="shared" ca="1" si="225"/>
        <v>47</v>
      </c>
      <c r="B1613">
        <f t="shared" ca="1" si="226"/>
        <v>872</v>
      </c>
      <c r="C1613">
        <f t="shared" ca="1" si="227"/>
        <v>0</v>
      </c>
      <c r="D1613">
        <f t="shared" ca="1" si="228"/>
        <v>1</v>
      </c>
      <c r="F1613" t="str">
        <f t="shared" ca="1" si="229"/>
        <v>TR47</v>
      </c>
      <c r="G1613" t="str">
        <f ca="1">VLOOKUP(F1613,Traders!$C$4:$E$103,2)</f>
        <v>Hester Torres</v>
      </c>
      <c r="H1613" t="str">
        <f ca="1">VLOOKUP(VLOOKUP(F1613,Traders!$C$4:$E$103,3),Desks!$C$4:$D1622,2)</f>
        <v>Desk 7</v>
      </c>
      <c r="I1613" t="str">
        <f t="shared" ca="1" si="230"/>
        <v>CL872</v>
      </c>
      <c r="J1613" t="str">
        <f t="shared" ca="1" si="231"/>
        <v>Client 872</v>
      </c>
      <c r="K1613" t="str">
        <f t="shared" ca="1" si="232"/>
        <v>MK0</v>
      </c>
      <c r="L1613" t="str">
        <f ca="1">VLOOKUP(K1613,Markets!$C$4:$D1622,2)</f>
        <v>Japan</v>
      </c>
      <c r="M1613" t="str">
        <f t="shared" ca="1" si="233"/>
        <v>RL1</v>
      </c>
      <c r="N1613" t="str">
        <f ca="1">VLOOKUP(M1613,Role!$C$4:$D$5,2)</f>
        <v>Backup</v>
      </c>
    </row>
    <row r="1614" spans="1:14" x14ac:dyDescent="0.2">
      <c r="A1614">
        <f t="shared" ca="1" si="225"/>
        <v>66</v>
      </c>
      <c r="B1614">
        <f t="shared" ca="1" si="226"/>
        <v>228</v>
      </c>
      <c r="C1614">
        <f t="shared" ca="1" si="227"/>
        <v>2</v>
      </c>
      <c r="D1614">
        <f t="shared" ca="1" si="228"/>
        <v>1</v>
      </c>
      <c r="F1614" t="str">
        <f t="shared" ca="1" si="229"/>
        <v>TR66</v>
      </c>
      <c r="G1614" t="str">
        <f ca="1">VLOOKUP(F1614,Traders!$C$4:$E$103,2)</f>
        <v>Loki Mohamed</v>
      </c>
      <c r="H1614" t="str">
        <f ca="1">VLOOKUP(VLOOKUP(F1614,Traders!$C$4:$E$103,3),Desks!$C$4:$D1623,2)</f>
        <v>Desk 6</v>
      </c>
      <c r="I1614" t="str">
        <f t="shared" ca="1" si="230"/>
        <v>CL228</v>
      </c>
      <c r="J1614" t="str">
        <f t="shared" ca="1" si="231"/>
        <v>Client 228</v>
      </c>
      <c r="K1614" t="str">
        <f t="shared" ca="1" si="232"/>
        <v>MK2</v>
      </c>
      <c r="L1614" t="str">
        <f ca="1">VLOOKUP(K1614,Markets!$C$4:$D1623,2)</f>
        <v>China</v>
      </c>
      <c r="M1614" t="str">
        <f t="shared" ca="1" si="233"/>
        <v>RL1</v>
      </c>
      <c r="N1614" t="str">
        <f ca="1">VLOOKUP(M1614,Role!$C$4:$D$5,2)</f>
        <v>Backup</v>
      </c>
    </row>
    <row r="1615" spans="1:14" x14ac:dyDescent="0.2">
      <c r="A1615">
        <f t="shared" ca="1" si="225"/>
        <v>5</v>
      </c>
      <c r="B1615">
        <f t="shared" ca="1" si="226"/>
        <v>499</v>
      </c>
      <c r="C1615">
        <f t="shared" ca="1" si="227"/>
        <v>1</v>
      </c>
      <c r="D1615">
        <f t="shared" ca="1" si="228"/>
        <v>1</v>
      </c>
      <c r="F1615" t="str">
        <f t="shared" ca="1" si="229"/>
        <v>TR5</v>
      </c>
      <c r="G1615" t="str">
        <f ca="1">VLOOKUP(F1615,Traders!$C$4:$E$103,2)</f>
        <v>Amman Duncan</v>
      </c>
      <c r="H1615" t="str">
        <f ca="1">VLOOKUP(VLOOKUP(F1615,Traders!$C$4:$E$103,3),Desks!$C$4:$D1624,2)</f>
        <v>Desk 9</v>
      </c>
      <c r="I1615" t="str">
        <f t="shared" ca="1" si="230"/>
        <v>CL499</v>
      </c>
      <c r="J1615" t="str">
        <f t="shared" ca="1" si="231"/>
        <v>Client 499</v>
      </c>
      <c r="K1615" t="str">
        <f t="shared" ca="1" si="232"/>
        <v>MK1</v>
      </c>
      <c r="L1615" t="str">
        <f ca="1">VLOOKUP(K1615,Markets!$C$4:$D1624,2)</f>
        <v>Hong Kong</v>
      </c>
      <c r="M1615" t="str">
        <f t="shared" ca="1" si="233"/>
        <v>RL1</v>
      </c>
      <c r="N1615" t="str">
        <f ca="1">VLOOKUP(M1615,Role!$C$4:$D$5,2)</f>
        <v>Backup</v>
      </c>
    </row>
    <row r="1616" spans="1:14" x14ac:dyDescent="0.2">
      <c r="A1616">
        <f t="shared" ca="1" si="225"/>
        <v>84</v>
      </c>
      <c r="B1616">
        <f t="shared" ca="1" si="226"/>
        <v>261</v>
      </c>
      <c r="C1616">
        <f t="shared" ca="1" si="227"/>
        <v>0</v>
      </c>
      <c r="D1616">
        <f t="shared" ca="1" si="228"/>
        <v>0</v>
      </c>
      <c r="F1616" t="str">
        <f t="shared" ca="1" si="229"/>
        <v>TR84</v>
      </c>
      <c r="G1616" t="str">
        <f ca="1">VLOOKUP(F1616,Traders!$C$4:$E$103,2)</f>
        <v>Poppy-Rose Davison</v>
      </c>
      <c r="H1616" t="str">
        <f ca="1">VLOOKUP(VLOOKUP(F1616,Traders!$C$4:$E$103,3),Desks!$C$4:$D1625,2)</f>
        <v>Desk 4</v>
      </c>
      <c r="I1616" t="str">
        <f t="shared" ca="1" si="230"/>
        <v>CL261</v>
      </c>
      <c r="J1616" t="str">
        <f t="shared" ca="1" si="231"/>
        <v>Client 261</v>
      </c>
      <c r="K1616" t="str">
        <f t="shared" ca="1" si="232"/>
        <v>MK0</v>
      </c>
      <c r="L1616" t="str">
        <f ca="1">VLOOKUP(K1616,Markets!$C$4:$D1625,2)</f>
        <v>Japan</v>
      </c>
      <c r="M1616" t="str">
        <f t="shared" ca="1" si="233"/>
        <v>RL0</v>
      </c>
      <c r="N1616" t="str">
        <f ca="1">VLOOKUP(M1616,Role!$C$4:$D$5,2)</f>
        <v>Primary</v>
      </c>
    </row>
    <row r="1617" spans="1:14" x14ac:dyDescent="0.2">
      <c r="A1617">
        <f t="shared" ca="1" si="225"/>
        <v>51</v>
      </c>
      <c r="B1617">
        <f t="shared" ca="1" si="226"/>
        <v>694</v>
      </c>
      <c r="C1617">
        <f t="shared" ca="1" si="227"/>
        <v>7</v>
      </c>
      <c r="D1617">
        <f t="shared" ca="1" si="228"/>
        <v>1</v>
      </c>
      <c r="F1617" t="str">
        <f t="shared" ca="1" si="229"/>
        <v>TR51</v>
      </c>
      <c r="G1617" t="str">
        <f ca="1">VLOOKUP(F1617,Traders!$C$4:$E$103,2)</f>
        <v>Cynthia Davis</v>
      </c>
      <c r="H1617" t="str">
        <f ca="1">VLOOKUP(VLOOKUP(F1617,Traders!$C$4:$E$103,3),Desks!$C$4:$D1626,2)</f>
        <v>Desk 1</v>
      </c>
      <c r="I1617" t="str">
        <f t="shared" ca="1" si="230"/>
        <v>CL694</v>
      </c>
      <c r="J1617" t="str">
        <f t="shared" ca="1" si="231"/>
        <v>Client 694</v>
      </c>
      <c r="K1617" t="str">
        <f t="shared" ca="1" si="232"/>
        <v>MK7</v>
      </c>
      <c r="L1617" t="str">
        <f ca="1">VLOOKUP(K1617,Markets!$C$4:$D1626,2)</f>
        <v>Taiwan</v>
      </c>
      <c r="M1617" t="str">
        <f t="shared" ca="1" si="233"/>
        <v>RL1</v>
      </c>
      <c r="N1617" t="str">
        <f ca="1">VLOOKUP(M1617,Role!$C$4:$D$5,2)</f>
        <v>Backup</v>
      </c>
    </row>
    <row r="1618" spans="1:14" x14ac:dyDescent="0.2">
      <c r="A1618">
        <f t="shared" ca="1" si="225"/>
        <v>19</v>
      </c>
      <c r="B1618">
        <f t="shared" ca="1" si="226"/>
        <v>83</v>
      </c>
      <c r="C1618">
        <f t="shared" ca="1" si="227"/>
        <v>9</v>
      </c>
      <c r="D1618">
        <f t="shared" ca="1" si="228"/>
        <v>0</v>
      </c>
      <c r="F1618" t="str">
        <f t="shared" ca="1" si="229"/>
        <v>TR19</v>
      </c>
      <c r="G1618" t="str">
        <f ca="1">VLOOKUP(F1618,Traders!$C$4:$E$103,2)</f>
        <v>Kain Bassett</v>
      </c>
      <c r="H1618" t="str">
        <f ca="1">VLOOKUP(VLOOKUP(F1618,Traders!$C$4:$E$103,3),Desks!$C$4:$D1627,2)</f>
        <v>Desk 9</v>
      </c>
      <c r="I1618" t="str">
        <f t="shared" ca="1" si="230"/>
        <v>CL83</v>
      </c>
      <c r="J1618" t="str">
        <f t="shared" ca="1" si="231"/>
        <v>Client 83</v>
      </c>
      <c r="K1618" t="str">
        <f t="shared" ca="1" si="232"/>
        <v>MK9</v>
      </c>
      <c r="L1618" t="str">
        <f ca="1">VLOOKUP(K1618,Markets!$C$4:$D1627,2)</f>
        <v>New Zealand</v>
      </c>
      <c r="M1618" t="str">
        <f t="shared" ca="1" si="233"/>
        <v>RL0</v>
      </c>
      <c r="N1618" t="str">
        <f ca="1">VLOOKUP(M1618,Role!$C$4:$D$5,2)</f>
        <v>Primary</v>
      </c>
    </row>
    <row r="1619" spans="1:14" x14ac:dyDescent="0.2">
      <c r="A1619">
        <f t="shared" ca="1" si="225"/>
        <v>42</v>
      </c>
      <c r="B1619">
        <f t="shared" ca="1" si="226"/>
        <v>598</v>
      </c>
      <c r="C1619">
        <f t="shared" ca="1" si="227"/>
        <v>6</v>
      </c>
      <c r="D1619">
        <f t="shared" ca="1" si="228"/>
        <v>0</v>
      </c>
      <c r="F1619" t="str">
        <f t="shared" ca="1" si="229"/>
        <v>TR42</v>
      </c>
      <c r="G1619" t="str">
        <f ca="1">VLOOKUP(F1619,Traders!$C$4:$E$103,2)</f>
        <v>Danni Sadler</v>
      </c>
      <c r="H1619" t="str">
        <f ca="1">VLOOKUP(VLOOKUP(F1619,Traders!$C$4:$E$103,3),Desks!$C$4:$D1628,2)</f>
        <v>Desk 2</v>
      </c>
      <c r="I1619" t="str">
        <f t="shared" ca="1" si="230"/>
        <v>CL598</v>
      </c>
      <c r="J1619" t="str">
        <f t="shared" ca="1" si="231"/>
        <v>Client 598</v>
      </c>
      <c r="K1619" t="str">
        <f t="shared" ca="1" si="232"/>
        <v>MK6</v>
      </c>
      <c r="L1619" t="str">
        <f ca="1">VLOOKUP(K1619,Markets!$C$4:$D1628,2)</f>
        <v>Australia</v>
      </c>
      <c r="M1619" t="str">
        <f t="shared" ca="1" si="233"/>
        <v>RL0</v>
      </c>
      <c r="N1619" t="str">
        <f ca="1">VLOOKUP(M1619,Role!$C$4:$D$5,2)</f>
        <v>Primary</v>
      </c>
    </row>
    <row r="1620" spans="1:14" x14ac:dyDescent="0.2">
      <c r="A1620">
        <f t="shared" ca="1" si="225"/>
        <v>98</v>
      </c>
      <c r="B1620">
        <f t="shared" ca="1" si="226"/>
        <v>838</v>
      </c>
      <c r="C1620">
        <f t="shared" ca="1" si="227"/>
        <v>1</v>
      </c>
      <c r="D1620">
        <f t="shared" ca="1" si="228"/>
        <v>0</v>
      </c>
      <c r="F1620" t="str">
        <f t="shared" ca="1" si="229"/>
        <v>TR98</v>
      </c>
      <c r="G1620" t="str">
        <f ca="1">VLOOKUP(F1620,Traders!$C$4:$E$103,2)</f>
        <v>Chanelle Tucker</v>
      </c>
      <c r="H1620" t="str">
        <f ca="1">VLOOKUP(VLOOKUP(F1620,Traders!$C$4:$E$103,3),Desks!$C$4:$D1629,2)</f>
        <v>Desk 8</v>
      </c>
      <c r="I1620" t="str">
        <f t="shared" ca="1" si="230"/>
        <v>CL838</v>
      </c>
      <c r="J1620" t="str">
        <f t="shared" ca="1" si="231"/>
        <v>Client 838</v>
      </c>
      <c r="K1620" t="str">
        <f t="shared" ca="1" si="232"/>
        <v>MK1</v>
      </c>
      <c r="L1620" t="str">
        <f ca="1">VLOOKUP(K1620,Markets!$C$4:$D1629,2)</f>
        <v>Hong Kong</v>
      </c>
      <c r="M1620" t="str">
        <f t="shared" ca="1" si="233"/>
        <v>RL0</v>
      </c>
      <c r="N1620" t="str">
        <f ca="1">VLOOKUP(M1620,Role!$C$4:$D$5,2)</f>
        <v>Primary</v>
      </c>
    </row>
    <row r="1621" spans="1:14" x14ac:dyDescent="0.2">
      <c r="A1621">
        <f t="shared" ca="1" si="225"/>
        <v>78</v>
      </c>
      <c r="B1621">
        <f t="shared" ca="1" si="226"/>
        <v>189</v>
      </c>
      <c r="C1621">
        <f t="shared" ca="1" si="227"/>
        <v>2</v>
      </c>
      <c r="D1621">
        <f t="shared" ca="1" si="228"/>
        <v>1</v>
      </c>
      <c r="F1621" t="str">
        <f t="shared" ca="1" si="229"/>
        <v>TR78</v>
      </c>
      <c r="G1621" t="str">
        <f ca="1">VLOOKUP(F1621,Traders!$C$4:$E$103,2)</f>
        <v>Bilal Fuller</v>
      </c>
      <c r="H1621" t="str">
        <f ca="1">VLOOKUP(VLOOKUP(F1621,Traders!$C$4:$E$103,3),Desks!$C$4:$D1630,2)</f>
        <v>Desk 8</v>
      </c>
      <c r="I1621" t="str">
        <f t="shared" ca="1" si="230"/>
        <v>CL189</v>
      </c>
      <c r="J1621" t="str">
        <f t="shared" ca="1" si="231"/>
        <v>Client 189</v>
      </c>
      <c r="K1621" t="str">
        <f t="shared" ca="1" si="232"/>
        <v>MK2</v>
      </c>
      <c r="L1621" t="str">
        <f ca="1">VLOOKUP(K1621,Markets!$C$4:$D1630,2)</f>
        <v>China</v>
      </c>
      <c r="M1621" t="str">
        <f t="shared" ca="1" si="233"/>
        <v>RL1</v>
      </c>
      <c r="N1621" t="str">
        <f ca="1">VLOOKUP(M1621,Role!$C$4:$D$5,2)</f>
        <v>Backup</v>
      </c>
    </row>
    <row r="1622" spans="1:14" x14ac:dyDescent="0.2">
      <c r="A1622">
        <f t="shared" ca="1" si="225"/>
        <v>88</v>
      </c>
      <c r="B1622">
        <f t="shared" ca="1" si="226"/>
        <v>806</v>
      </c>
      <c r="C1622">
        <f t="shared" ca="1" si="227"/>
        <v>2</v>
      </c>
      <c r="D1622">
        <f t="shared" ca="1" si="228"/>
        <v>0</v>
      </c>
      <c r="F1622" t="str">
        <f t="shared" ca="1" si="229"/>
        <v>TR88</v>
      </c>
      <c r="G1622" t="str">
        <f ca="1">VLOOKUP(F1622,Traders!$C$4:$E$103,2)</f>
        <v>Enrico Mcarthur</v>
      </c>
      <c r="H1622" t="str">
        <f ca="1">VLOOKUP(VLOOKUP(F1622,Traders!$C$4:$E$103,3),Desks!$C$4:$D1631,2)</f>
        <v>Desk 8</v>
      </c>
      <c r="I1622" t="str">
        <f t="shared" ca="1" si="230"/>
        <v>CL806</v>
      </c>
      <c r="J1622" t="str">
        <f t="shared" ca="1" si="231"/>
        <v>Client 806</v>
      </c>
      <c r="K1622" t="str">
        <f t="shared" ca="1" si="232"/>
        <v>MK2</v>
      </c>
      <c r="L1622" t="str">
        <f ca="1">VLOOKUP(K1622,Markets!$C$4:$D1631,2)</f>
        <v>China</v>
      </c>
      <c r="M1622" t="str">
        <f t="shared" ca="1" si="233"/>
        <v>RL0</v>
      </c>
      <c r="N1622" t="str">
        <f ca="1">VLOOKUP(M1622,Role!$C$4:$D$5,2)</f>
        <v>Primary</v>
      </c>
    </row>
    <row r="1623" spans="1:14" x14ac:dyDescent="0.2">
      <c r="A1623">
        <f t="shared" ca="1" si="225"/>
        <v>87</v>
      </c>
      <c r="B1623">
        <f t="shared" ca="1" si="226"/>
        <v>845</v>
      </c>
      <c r="C1623">
        <f t="shared" ca="1" si="227"/>
        <v>9</v>
      </c>
      <c r="D1623">
        <f t="shared" ca="1" si="228"/>
        <v>0</v>
      </c>
      <c r="F1623" t="str">
        <f t="shared" ca="1" si="229"/>
        <v>TR87</v>
      </c>
      <c r="G1623" t="str">
        <f ca="1">VLOOKUP(F1623,Traders!$C$4:$E$103,2)</f>
        <v>Jena Barclay</v>
      </c>
      <c r="H1623" t="str">
        <f ca="1">VLOOKUP(VLOOKUP(F1623,Traders!$C$4:$E$103,3),Desks!$C$4:$D1632,2)</f>
        <v>Desk 7</v>
      </c>
      <c r="I1623" t="str">
        <f t="shared" ca="1" si="230"/>
        <v>CL845</v>
      </c>
      <c r="J1623" t="str">
        <f t="shared" ca="1" si="231"/>
        <v>Client 845</v>
      </c>
      <c r="K1623" t="str">
        <f t="shared" ca="1" si="232"/>
        <v>MK9</v>
      </c>
      <c r="L1623" t="str">
        <f ca="1">VLOOKUP(K1623,Markets!$C$4:$D1632,2)</f>
        <v>New Zealand</v>
      </c>
      <c r="M1623" t="str">
        <f t="shared" ca="1" si="233"/>
        <v>RL0</v>
      </c>
      <c r="N1623" t="str">
        <f ca="1">VLOOKUP(M1623,Role!$C$4:$D$5,2)</f>
        <v>Primary</v>
      </c>
    </row>
    <row r="1624" spans="1:14" x14ac:dyDescent="0.2">
      <c r="A1624">
        <f t="shared" ca="1" si="225"/>
        <v>92</v>
      </c>
      <c r="B1624">
        <f t="shared" ca="1" si="226"/>
        <v>990</v>
      </c>
      <c r="C1624">
        <f t="shared" ca="1" si="227"/>
        <v>6</v>
      </c>
      <c r="D1624">
        <f t="shared" ca="1" si="228"/>
        <v>1</v>
      </c>
      <c r="F1624" t="str">
        <f t="shared" ca="1" si="229"/>
        <v>TR92</v>
      </c>
      <c r="G1624" t="str">
        <f ca="1">VLOOKUP(F1624,Traders!$C$4:$E$103,2)</f>
        <v>Leela Avila</v>
      </c>
      <c r="H1624" t="str">
        <f ca="1">VLOOKUP(VLOOKUP(F1624,Traders!$C$4:$E$103,3),Desks!$C$4:$D1633,2)</f>
        <v>Desk 2</v>
      </c>
      <c r="I1624" t="str">
        <f t="shared" ca="1" si="230"/>
        <v>CL990</v>
      </c>
      <c r="J1624" t="str">
        <f t="shared" ca="1" si="231"/>
        <v>Client 990</v>
      </c>
      <c r="K1624" t="str">
        <f t="shared" ca="1" si="232"/>
        <v>MK6</v>
      </c>
      <c r="L1624" t="str">
        <f ca="1">VLOOKUP(K1624,Markets!$C$4:$D1633,2)</f>
        <v>Australia</v>
      </c>
      <c r="M1624" t="str">
        <f t="shared" ca="1" si="233"/>
        <v>RL1</v>
      </c>
      <c r="N1624" t="str">
        <f ca="1">VLOOKUP(M1624,Role!$C$4:$D$5,2)</f>
        <v>Backup</v>
      </c>
    </row>
    <row r="1625" spans="1:14" x14ac:dyDescent="0.2">
      <c r="A1625">
        <f t="shared" ca="1" si="225"/>
        <v>83</v>
      </c>
      <c r="B1625">
        <f t="shared" ca="1" si="226"/>
        <v>91</v>
      </c>
      <c r="C1625">
        <f t="shared" ca="1" si="227"/>
        <v>2</v>
      </c>
      <c r="D1625">
        <f t="shared" ca="1" si="228"/>
        <v>1</v>
      </c>
      <c r="F1625" t="str">
        <f t="shared" ca="1" si="229"/>
        <v>TR83</v>
      </c>
      <c r="G1625" t="str">
        <f ca="1">VLOOKUP(F1625,Traders!$C$4:$E$103,2)</f>
        <v>Storm Hampton</v>
      </c>
      <c r="H1625" t="str">
        <f ca="1">VLOOKUP(VLOOKUP(F1625,Traders!$C$4:$E$103,3),Desks!$C$4:$D1634,2)</f>
        <v>Desk 3</v>
      </c>
      <c r="I1625" t="str">
        <f t="shared" ca="1" si="230"/>
        <v>CL91</v>
      </c>
      <c r="J1625" t="str">
        <f t="shared" ca="1" si="231"/>
        <v>Client 91</v>
      </c>
      <c r="K1625" t="str">
        <f t="shared" ca="1" si="232"/>
        <v>MK2</v>
      </c>
      <c r="L1625" t="str">
        <f ca="1">VLOOKUP(K1625,Markets!$C$4:$D1634,2)</f>
        <v>China</v>
      </c>
      <c r="M1625" t="str">
        <f t="shared" ca="1" si="233"/>
        <v>RL1</v>
      </c>
      <c r="N1625" t="str">
        <f ca="1">VLOOKUP(M1625,Role!$C$4:$D$5,2)</f>
        <v>Backup</v>
      </c>
    </row>
    <row r="1626" spans="1:14" x14ac:dyDescent="0.2">
      <c r="A1626">
        <f t="shared" ca="1" si="225"/>
        <v>6</v>
      </c>
      <c r="B1626">
        <f t="shared" ca="1" si="226"/>
        <v>204</v>
      </c>
      <c r="C1626">
        <f t="shared" ca="1" si="227"/>
        <v>3</v>
      </c>
      <c r="D1626">
        <f t="shared" ca="1" si="228"/>
        <v>0</v>
      </c>
      <c r="F1626" t="str">
        <f t="shared" ca="1" si="229"/>
        <v>TR6</v>
      </c>
      <c r="G1626" t="str">
        <f ca="1">VLOOKUP(F1626,Traders!$C$4:$E$103,2)</f>
        <v>Laiba Norman</v>
      </c>
      <c r="H1626" t="str">
        <f ca="1">VLOOKUP(VLOOKUP(F1626,Traders!$C$4:$E$103,3),Desks!$C$4:$D1635,2)</f>
        <v>Desk 9</v>
      </c>
      <c r="I1626" t="str">
        <f t="shared" ca="1" si="230"/>
        <v>CL204</v>
      </c>
      <c r="J1626" t="str">
        <f t="shared" ca="1" si="231"/>
        <v>Client 204</v>
      </c>
      <c r="K1626" t="str">
        <f t="shared" ca="1" si="232"/>
        <v>MK3</v>
      </c>
      <c r="L1626" t="str">
        <f ca="1">VLOOKUP(K1626,Markets!$C$4:$D1635,2)</f>
        <v>Singapore</v>
      </c>
      <c r="M1626" t="str">
        <f t="shared" ca="1" si="233"/>
        <v>RL0</v>
      </c>
      <c r="N1626" t="str">
        <f ca="1">VLOOKUP(M1626,Role!$C$4:$D$5,2)</f>
        <v>Primary</v>
      </c>
    </row>
    <row r="1627" spans="1:14" x14ac:dyDescent="0.2">
      <c r="A1627">
        <f t="shared" ca="1" si="225"/>
        <v>87</v>
      </c>
      <c r="B1627">
        <f t="shared" ca="1" si="226"/>
        <v>627</v>
      </c>
      <c r="C1627">
        <f t="shared" ca="1" si="227"/>
        <v>7</v>
      </c>
      <c r="D1627">
        <f t="shared" ca="1" si="228"/>
        <v>0</v>
      </c>
      <c r="F1627" t="str">
        <f t="shared" ca="1" si="229"/>
        <v>TR87</v>
      </c>
      <c r="G1627" t="str">
        <f ca="1">VLOOKUP(F1627,Traders!$C$4:$E$103,2)</f>
        <v>Jena Barclay</v>
      </c>
      <c r="H1627" t="str">
        <f ca="1">VLOOKUP(VLOOKUP(F1627,Traders!$C$4:$E$103,3),Desks!$C$4:$D1636,2)</f>
        <v>Desk 7</v>
      </c>
      <c r="I1627" t="str">
        <f t="shared" ca="1" si="230"/>
        <v>CL627</v>
      </c>
      <c r="J1627" t="str">
        <f t="shared" ca="1" si="231"/>
        <v>Client 627</v>
      </c>
      <c r="K1627" t="str">
        <f t="shared" ca="1" si="232"/>
        <v>MK7</v>
      </c>
      <c r="L1627" t="str">
        <f ca="1">VLOOKUP(K1627,Markets!$C$4:$D1636,2)</f>
        <v>Taiwan</v>
      </c>
      <c r="M1627" t="str">
        <f t="shared" ca="1" si="233"/>
        <v>RL0</v>
      </c>
      <c r="N1627" t="str">
        <f ca="1">VLOOKUP(M1627,Role!$C$4:$D$5,2)</f>
        <v>Primary</v>
      </c>
    </row>
    <row r="1628" spans="1:14" x14ac:dyDescent="0.2">
      <c r="A1628">
        <f t="shared" ca="1" si="225"/>
        <v>44</v>
      </c>
      <c r="B1628">
        <f t="shared" ca="1" si="226"/>
        <v>135</v>
      </c>
      <c r="C1628">
        <f t="shared" ca="1" si="227"/>
        <v>2</v>
      </c>
      <c r="D1628">
        <f t="shared" ca="1" si="228"/>
        <v>1</v>
      </c>
      <c r="F1628" t="str">
        <f t="shared" ca="1" si="229"/>
        <v>TR44</v>
      </c>
      <c r="G1628" t="str">
        <f ca="1">VLOOKUP(F1628,Traders!$C$4:$E$103,2)</f>
        <v>Briony Franco</v>
      </c>
      <c r="H1628" t="str">
        <f ca="1">VLOOKUP(VLOOKUP(F1628,Traders!$C$4:$E$103,3),Desks!$C$4:$D1637,2)</f>
        <v>Desk 4</v>
      </c>
      <c r="I1628" t="str">
        <f t="shared" ca="1" si="230"/>
        <v>CL135</v>
      </c>
      <c r="J1628" t="str">
        <f t="shared" ca="1" si="231"/>
        <v>Client 135</v>
      </c>
      <c r="K1628" t="str">
        <f t="shared" ca="1" si="232"/>
        <v>MK2</v>
      </c>
      <c r="L1628" t="str">
        <f ca="1">VLOOKUP(K1628,Markets!$C$4:$D1637,2)</f>
        <v>China</v>
      </c>
      <c r="M1628" t="str">
        <f t="shared" ca="1" si="233"/>
        <v>RL1</v>
      </c>
      <c r="N1628" t="str">
        <f ca="1">VLOOKUP(M1628,Role!$C$4:$D$5,2)</f>
        <v>Backup</v>
      </c>
    </row>
    <row r="1629" spans="1:14" x14ac:dyDescent="0.2">
      <c r="A1629">
        <f t="shared" ca="1" si="225"/>
        <v>97</v>
      </c>
      <c r="B1629">
        <f t="shared" ca="1" si="226"/>
        <v>128</v>
      </c>
      <c r="C1629">
        <f t="shared" ca="1" si="227"/>
        <v>2</v>
      </c>
      <c r="D1629">
        <f t="shared" ca="1" si="228"/>
        <v>0</v>
      </c>
      <c r="F1629" t="str">
        <f t="shared" ca="1" si="229"/>
        <v>TR97</v>
      </c>
      <c r="G1629" t="str">
        <f ca="1">VLOOKUP(F1629,Traders!$C$4:$E$103,2)</f>
        <v>Samera Fritz</v>
      </c>
      <c r="H1629" t="str">
        <f ca="1">VLOOKUP(VLOOKUP(F1629,Traders!$C$4:$E$103,3),Desks!$C$4:$D1638,2)</f>
        <v>Desk 7</v>
      </c>
      <c r="I1629" t="str">
        <f t="shared" ca="1" si="230"/>
        <v>CL128</v>
      </c>
      <c r="J1629" t="str">
        <f t="shared" ca="1" si="231"/>
        <v>Client 128</v>
      </c>
      <c r="K1629" t="str">
        <f t="shared" ca="1" si="232"/>
        <v>MK2</v>
      </c>
      <c r="L1629" t="str">
        <f ca="1">VLOOKUP(K1629,Markets!$C$4:$D1638,2)</f>
        <v>China</v>
      </c>
      <c r="M1629" t="str">
        <f t="shared" ca="1" si="233"/>
        <v>RL0</v>
      </c>
      <c r="N1629" t="str">
        <f ca="1">VLOOKUP(M1629,Role!$C$4:$D$5,2)</f>
        <v>Primary</v>
      </c>
    </row>
    <row r="1630" spans="1:14" x14ac:dyDescent="0.2">
      <c r="A1630">
        <f t="shared" ca="1" si="225"/>
        <v>2</v>
      </c>
      <c r="B1630">
        <f t="shared" ca="1" si="226"/>
        <v>490</v>
      </c>
      <c r="C1630">
        <f t="shared" ca="1" si="227"/>
        <v>6</v>
      </c>
      <c r="D1630">
        <f t="shared" ca="1" si="228"/>
        <v>1</v>
      </c>
      <c r="F1630" t="str">
        <f t="shared" ca="1" si="229"/>
        <v>TR2</v>
      </c>
      <c r="G1630" t="str">
        <f ca="1">VLOOKUP(F1630,Traders!$C$4:$E$103,2)</f>
        <v>Kain Bassett</v>
      </c>
      <c r="H1630" t="str">
        <f ca="1">VLOOKUP(VLOOKUP(F1630,Traders!$C$4:$E$103,3),Desks!$C$4:$D1639,2)</f>
        <v>Desk 9</v>
      </c>
      <c r="I1630" t="str">
        <f t="shared" ca="1" si="230"/>
        <v>CL490</v>
      </c>
      <c r="J1630" t="str">
        <f t="shared" ca="1" si="231"/>
        <v>Client 490</v>
      </c>
      <c r="K1630" t="str">
        <f t="shared" ca="1" si="232"/>
        <v>MK6</v>
      </c>
      <c r="L1630" t="str">
        <f ca="1">VLOOKUP(K1630,Markets!$C$4:$D1639,2)</f>
        <v>Australia</v>
      </c>
      <c r="M1630" t="str">
        <f t="shared" ca="1" si="233"/>
        <v>RL1</v>
      </c>
      <c r="N1630" t="str">
        <f ca="1">VLOOKUP(M1630,Role!$C$4:$D$5,2)</f>
        <v>Backup</v>
      </c>
    </row>
    <row r="1631" spans="1:14" x14ac:dyDescent="0.2">
      <c r="A1631">
        <f t="shared" ca="1" si="225"/>
        <v>50</v>
      </c>
      <c r="B1631">
        <f t="shared" ca="1" si="226"/>
        <v>851</v>
      </c>
      <c r="C1631">
        <f t="shared" ca="1" si="227"/>
        <v>9</v>
      </c>
      <c r="D1631">
        <f t="shared" ca="1" si="228"/>
        <v>1</v>
      </c>
      <c r="F1631" t="str">
        <f t="shared" ca="1" si="229"/>
        <v>TR50</v>
      </c>
      <c r="G1631" t="str">
        <f ca="1">VLOOKUP(F1631,Traders!$C$4:$E$103,2)</f>
        <v>Rhonda Dowling</v>
      </c>
      <c r="H1631" t="str">
        <f ca="1">VLOOKUP(VLOOKUP(F1631,Traders!$C$4:$E$103,3),Desks!$C$4:$D1640,2)</f>
        <v>Desk 0</v>
      </c>
      <c r="I1631" t="str">
        <f t="shared" ca="1" si="230"/>
        <v>CL851</v>
      </c>
      <c r="J1631" t="str">
        <f t="shared" ca="1" si="231"/>
        <v>Client 851</v>
      </c>
      <c r="K1631" t="str">
        <f t="shared" ca="1" si="232"/>
        <v>MK9</v>
      </c>
      <c r="L1631" t="str">
        <f ca="1">VLOOKUP(K1631,Markets!$C$4:$D1640,2)</f>
        <v>New Zealand</v>
      </c>
      <c r="M1631" t="str">
        <f t="shared" ca="1" si="233"/>
        <v>RL1</v>
      </c>
      <c r="N1631" t="str">
        <f ca="1">VLOOKUP(M1631,Role!$C$4:$D$5,2)</f>
        <v>Backup</v>
      </c>
    </row>
    <row r="1632" spans="1:14" x14ac:dyDescent="0.2">
      <c r="A1632">
        <f t="shared" ca="1" si="225"/>
        <v>84</v>
      </c>
      <c r="B1632">
        <f t="shared" ca="1" si="226"/>
        <v>450</v>
      </c>
      <c r="C1632">
        <f t="shared" ca="1" si="227"/>
        <v>7</v>
      </c>
      <c r="D1632">
        <f t="shared" ca="1" si="228"/>
        <v>1</v>
      </c>
      <c r="F1632" t="str">
        <f t="shared" ca="1" si="229"/>
        <v>TR84</v>
      </c>
      <c r="G1632" t="str">
        <f ca="1">VLOOKUP(F1632,Traders!$C$4:$E$103,2)</f>
        <v>Poppy-Rose Davison</v>
      </c>
      <c r="H1632" t="str">
        <f ca="1">VLOOKUP(VLOOKUP(F1632,Traders!$C$4:$E$103,3),Desks!$C$4:$D1641,2)</f>
        <v>Desk 4</v>
      </c>
      <c r="I1632" t="str">
        <f t="shared" ca="1" si="230"/>
        <v>CL450</v>
      </c>
      <c r="J1632" t="str">
        <f t="shared" ca="1" si="231"/>
        <v>Client 450</v>
      </c>
      <c r="K1632" t="str">
        <f t="shared" ca="1" si="232"/>
        <v>MK7</v>
      </c>
      <c r="L1632" t="str">
        <f ca="1">VLOOKUP(K1632,Markets!$C$4:$D1641,2)</f>
        <v>Taiwan</v>
      </c>
      <c r="M1632" t="str">
        <f t="shared" ca="1" si="233"/>
        <v>RL1</v>
      </c>
      <c r="N1632" t="str">
        <f ca="1">VLOOKUP(M1632,Role!$C$4:$D$5,2)</f>
        <v>Backup</v>
      </c>
    </row>
    <row r="1633" spans="1:14" x14ac:dyDescent="0.2">
      <c r="A1633">
        <f t="shared" ca="1" si="225"/>
        <v>73</v>
      </c>
      <c r="B1633">
        <f t="shared" ca="1" si="226"/>
        <v>552</v>
      </c>
      <c r="C1633">
        <f t="shared" ca="1" si="227"/>
        <v>5</v>
      </c>
      <c r="D1633">
        <f t="shared" ca="1" si="228"/>
        <v>0</v>
      </c>
      <c r="F1633" t="str">
        <f t="shared" ca="1" si="229"/>
        <v>TR73</v>
      </c>
      <c r="G1633" t="str">
        <f ca="1">VLOOKUP(F1633,Traders!$C$4:$E$103,2)</f>
        <v>Bridie Bannister</v>
      </c>
      <c r="H1633" t="str">
        <f ca="1">VLOOKUP(VLOOKUP(F1633,Traders!$C$4:$E$103,3),Desks!$C$4:$D1642,2)</f>
        <v>Desk 3</v>
      </c>
      <c r="I1633" t="str">
        <f t="shared" ca="1" si="230"/>
        <v>CL552</v>
      </c>
      <c r="J1633" t="str">
        <f t="shared" ca="1" si="231"/>
        <v>Client 552</v>
      </c>
      <c r="K1633" t="str">
        <f t="shared" ca="1" si="232"/>
        <v>MK5</v>
      </c>
      <c r="L1633" t="str">
        <f ca="1">VLOOKUP(K1633,Markets!$C$4:$D1642,2)</f>
        <v>Malaysia</v>
      </c>
      <c r="M1633" t="str">
        <f t="shared" ca="1" si="233"/>
        <v>RL0</v>
      </c>
      <c r="N1633" t="str">
        <f ca="1">VLOOKUP(M1633,Role!$C$4:$D$5,2)</f>
        <v>Primary</v>
      </c>
    </row>
    <row r="1634" spans="1:14" x14ac:dyDescent="0.2">
      <c r="A1634">
        <f t="shared" ca="1" si="225"/>
        <v>31</v>
      </c>
      <c r="B1634">
        <f t="shared" ca="1" si="226"/>
        <v>106</v>
      </c>
      <c r="C1634">
        <f t="shared" ca="1" si="227"/>
        <v>4</v>
      </c>
      <c r="D1634">
        <f t="shared" ca="1" si="228"/>
        <v>0</v>
      </c>
      <c r="F1634" t="str">
        <f t="shared" ca="1" si="229"/>
        <v>TR31</v>
      </c>
      <c r="G1634" t="str">
        <f ca="1">VLOOKUP(F1634,Traders!$C$4:$E$103,2)</f>
        <v>Sahil Acevedo</v>
      </c>
      <c r="H1634" t="str">
        <f ca="1">VLOOKUP(VLOOKUP(F1634,Traders!$C$4:$E$103,3),Desks!$C$4:$D1643,2)</f>
        <v>Desk 1</v>
      </c>
      <c r="I1634" t="str">
        <f t="shared" ca="1" si="230"/>
        <v>CL106</v>
      </c>
      <c r="J1634" t="str">
        <f t="shared" ca="1" si="231"/>
        <v>Client 106</v>
      </c>
      <c r="K1634" t="str">
        <f t="shared" ca="1" si="232"/>
        <v>MK4</v>
      </c>
      <c r="L1634" t="str">
        <f ca="1">VLOOKUP(K1634,Markets!$C$4:$D1643,2)</f>
        <v>Korea</v>
      </c>
      <c r="M1634" t="str">
        <f t="shared" ca="1" si="233"/>
        <v>RL0</v>
      </c>
      <c r="N1634" t="str">
        <f ca="1">VLOOKUP(M1634,Role!$C$4:$D$5,2)</f>
        <v>Primary</v>
      </c>
    </row>
    <row r="1635" spans="1:14" x14ac:dyDescent="0.2">
      <c r="A1635">
        <f t="shared" ca="1" si="225"/>
        <v>69</v>
      </c>
      <c r="B1635">
        <f t="shared" ca="1" si="226"/>
        <v>821</v>
      </c>
      <c r="C1635">
        <f t="shared" ca="1" si="227"/>
        <v>9</v>
      </c>
      <c r="D1635">
        <f t="shared" ca="1" si="228"/>
        <v>0</v>
      </c>
      <c r="F1635" t="str">
        <f t="shared" ca="1" si="229"/>
        <v>TR69</v>
      </c>
      <c r="G1635" t="str">
        <f ca="1">VLOOKUP(F1635,Traders!$C$4:$E$103,2)</f>
        <v>Amiyah Gilmour</v>
      </c>
      <c r="H1635" t="str">
        <f ca="1">VLOOKUP(VLOOKUP(F1635,Traders!$C$4:$E$103,3),Desks!$C$4:$D1644,2)</f>
        <v>Desk 9</v>
      </c>
      <c r="I1635" t="str">
        <f t="shared" ca="1" si="230"/>
        <v>CL821</v>
      </c>
      <c r="J1635" t="str">
        <f t="shared" ca="1" si="231"/>
        <v>Client 821</v>
      </c>
      <c r="K1635" t="str">
        <f t="shared" ca="1" si="232"/>
        <v>MK9</v>
      </c>
      <c r="L1635" t="str">
        <f ca="1">VLOOKUP(K1635,Markets!$C$4:$D1644,2)</f>
        <v>New Zealand</v>
      </c>
      <c r="M1635" t="str">
        <f t="shared" ca="1" si="233"/>
        <v>RL0</v>
      </c>
      <c r="N1635" t="str">
        <f ca="1">VLOOKUP(M1635,Role!$C$4:$D$5,2)</f>
        <v>Primary</v>
      </c>
    </row>
    <row r="1636" spans="1:14" x14ac:dyDescent="0.2">
      <c r="A1636">
        <f t="shared" ca="1" si="225"/>
        <v>96</v>
      </c>
      <c r="B1636">
        <f t="shared" ca="1" si="226"/>
        <v>663</v>
      </c>
      <c r="C1636">
        <f t="shared" ca="1" si="227"/>
        <v>4</v>
      </c>
      <c r="D1636">
        <f t="shared" ca="1" si="228"/>
        <v>0</v>
      </c>
      <c r="F1636" t="str">
        <f t="shared" ca="1" si="229"/>
        <v>TR96</v>
      </c>
      <c r="G1636" t="str">
        <f ca="1">VLOOKUP(F1636,Traders!$C$4:$E$103,2)</f>
        <v>Faiza Thornton</v>
      </c>
      <c r="H1636" t="str">
        <f ca="1">VLOOKUP(VLOOKUP(F1636,Traders!$C$4:$E$103,3),Desks!$C$4:$D1645,2)</f>
        <v>Desk 6</v>
      </c>
      <c r="I1636" t="str">
        <f t="shared" ca="1" si="230"/>
        <v>CL663</v>
      </c>
      <c r="J1636" t="str">
        <f t="shared" ca="1" si="231"/>
        <v>Client 663</v>
      </c>
      <c r="K1636" t="str">
        <f t="shared" ca="1" si="232"/>
        <v>MK4</v>
      </c>
      <c r="L1636" t="str">
        <f ca="1">VLOOKUP(K1636,Markets!$C$4:$D1645,2)</f>
        <v>Korea</v>
      </c>
      <c r="M1636" t="str">
        <f t="shared" ca="1" si="233"/>
        <v>RL0</v>
      </c>
      <c r="N1636" t="str">
        <f ca="1">VLOOKUP(M1636,Role!$C$4:$D$5,2)</f>
        <v>Primary</v>
      </c>
    </row>
    <row r="1637" spans="1:14" x14ac:dyDescent="0.2">
      <c r="A1637">
        <f t="shared" ca="1" si="225"/>
        <v>59</v>
      </c>
      <c r="B1637">
        <f t="shared" ca="1" si="226"/>
        <v>813</v>
      </c>
      <c r="C1637">
        <f t="shared" ca="1" si="227"/>
        <v>1</v>
      </c>
      <c r="D1637">
        <f t="shared" ca="1" si="228"/>
        <v>1</v>
      </c>
      <c r="F1637" t="str">
        <f t="shared" ca="1" si="229"/>
        <v>TR59</v>
      </c>
      <c r="G1637" t="str">
        <f ca="1">VLOOKUP(F1637,Traders!$C$4:$E$103,2)</f>
        <v>Laiba Norman</v>
      </c>
      <c r="H1637" t="str">
        <f ca="1">VLOOKUP(VLOOKUP(F1637,Traders!$C$4:$E$103,3),Desks!$C$4:$D1646,2)</f>
        <v>Desk 9</v>
      </c>
      <c r="I1637" t="str">
        <f t="shared" ca="1" si="230"/>
        <v>CL813</v>
      </c>
      <c r="J1637" t="str">
        <f t="shared" ca="1" si="231"/>
        <v>Client 813</v>
      </c>
      <c r="K1637" t="str">
        <f t="shared" ca="1" si="232"/>
        <v>MK1</v>
      </c>
      <c r="L1637" t="str">
        <f ca="1">VLOOKUP(K1637,Markets!$C$4:$D1646,2)</f>
        <v>Hong Kong</v>
      </c>
      <c r="M1637" t="str">
        <f t="shared" ca="1" si="233"/>
        <v>RL1</v>
      </c>
      <c r="N1637" t="str">
        <f ca="1">VLOOKUP(M1637,Role!$C$4:$D$5,2)</f>
        <v>Backup</v>
      </c>
    </row>
    <row r="1638" spans="1:14" x14ac:dyDescent="0.2">
      <c r="A1638">
        <f t="shared" ca="1" si="225"/>
        <v>80</v>
      </c>
      <c r="B1638">
        <f t="shared" ca="1" si="226"/>
        <v>248</v>
      </c>
      <c r="C1638">
        <f t="shared" ca="1" si="227"/>
        <v>7</v>
      </c>
      <c r="D1638">
        <f t="shared" ca="1" si="228"/>
        <v>0</v>
      </c>
      <c r="F1638" t="str">
        <f t="shared" ca="1" si="229"/>
        <v>TR80</v>
      </c>
      <c r="G1638" t="str">
        <f ca="1">VLOOKUP(F1638,Traders!$C$4:$E$103,2)</f>
        <v>Jac Hunter</v>
      </c>
      <c r="H1638" t="str">
        <f ca="1">VLOOKUP(VLOOKUP(F1638,Traders!$C$4:$E$103,3),Desks!$C$4:$D1647,2)</f>
        <v>Desk 0</v>
      </c>
      <c r="I1638" t="str">
        <f t="shared" ca="1" si="230"/>
        <v>CL248</v>
      </c>
      <c r="J1638" t="str">
        <f t="shared" ca="1" si="231"/>
        <v>Client 248</v>
      </c>
      <c r="K1638" t="str">
        <f t="shared" ca="1" si="232"/>
        <v>MK7</v>
      </c>
      <c r="L1638" t="str">
        <f ca="1">VLOOKUP(K1638,Markets!$C$4:$D1647,2)</f>
        <v>Taiwan</v>
      </c>
      <c r="M1638" t="str">
        <f t="shared" ca="1" si="233"/>
        <v>RL0</v>
      </c>
      <c r="N1638" t="str">
        <f ca="1">VLOOKUP(M1638,Role!$C$4:$D$5,2)</f>
        <v>Primary</v>
      </c>
    </row>
    <row r="1639" spans="1:14" x14ac:dyDescent="0.2">
      <c r="A1639">
        <f t="shared" ca="1" si="225"/>
        <v>27</v>
      </c>
      <c r="B1639">
        <f t="shared" ca="1" si="226"/>
        <v>477</v>
      </c>
      <c r="C1639">
        <f t="shared" ca="1" si="227"/>
        <v>0</v>
      </c>
      <c r="D1639">
        <f t="shared" ca="1" si="228"/>
        <v>0</v>
      </c>
      <c r="F1639" t="str">
        <f t="shared" ca="1" si="229"/>
        <v>TR27</v>
      </c>
      <c r="G1639" t="str">
        <f ca="1">VLOOKUP(F1639,Traders!$C$4:$E$103,2)</f>
        <v>Isis Ramos</v>
      </c>
      <c r="H1639" t="str">
        <f ca="1">VLOOKUP(VLOOKUP(F1639,Traders!$C$4:$E$103,3),Desks!$C$4:$D1648,2)</f>
        <v>Desk 7</v>
      </c>
      <c r="I1639" t="str">
        <f t="shared" ca="1" si="230"/>
        <v>CL477</v>
      </c>
      <c r="J1639" t="str">
        <f t="shared" ca="1" si="231"/>
        <v>Client 477</v>
      </c>
      <c r="K1639" t="str">
        <f t="shared" ca="1" si="232"/>
        <v>MK0</v>
      </c>
      <c r="L1639" t="str">
        <f ca="1">VLOOKUP(K1639,Markets!$C$4:$D1648,2)</f>
        <v>Japan</v>
      </c>
      <c r="M1639" t="str">
        <f t="shared" ca="1" si="233"/>
        <v>RL0</v>
      </c>
      <c r="N1639" t="str">
        <f ca="1">VLOOKUP(M1639,Role!$C$4:$D$5,2)</f>
        <v>Primary</v>
      </c>
    </row>
    <row r="1640" spans="1:14" x14ac:dyDescent="0.2">
      <c r="A1640">
        <f t="shared" ca="1" si="225"/>
        <v>36</v>
      </c>
      <c r="B1640">
        <f t="shared" ca="1" si="226"/>
        <v>351</v>
      </c>
      <c r="C1640">
        <f t="shared" ca="1" si="227"/>
        <v>7</v>
      </c>
      <c r="D1640">
        <f t="shared" ca="1" si="228"/>
        <v>0</v>
      </c>
      <c r="F1640" t="str">
        <f t="shared" ca="1" si="229"/>
        <v>TR36</v>
      </c>
      <c r="G1640" t="str">
        <f ca="1">VLOOKUP(F1640,Traders!$C$4:$E$103,2)</f>
        <v>Shania Gilbert</v>
      </c>
      <c r="H1640" t="str">
        <f ca="1">VLOOKUP(VLOOKUP(F1640,Traders!$C$4:$E$103,3),Desks!$C$4:$D1649,2)</f>
        <v>Desk 6</v>
      </c>
      <c r="I1640" t="str">
        <f t="shared" ca="1" si="230"/>
        <v>CL351</v>
      </c>
      <c r="J1640" t="str">
        <f t="shared" ca="1" si="231"/>
        <v>Client 351</v>
      </c>
      <c r="K1640" t="str">
        <f t="shared" ca="1" si="232"/>
        <v>MK7</v>
      </c>
      <c r="L1640" t="str">
        <f ca="1">VLOOKUP(K1640,Markets!$C$4:$D1649,2)</f>
        <v>Taiwan</v>
      </c>
      <c r="M1640" t="str">
        <f t="shared" ca="1" si="233"/>
        <v>RL0</v>
      </c>
      <c r="N1640" t="str">
        <f ca="1">VLOOKUP(M1640,Role!$C$4:$D$5,2)</f>
        <v>Primary</v>
      </c>
    </row>
    <row r="1641" spans="1:14" x14ac:dyDescent="0.2">
      <c r="A1641">
        <f t="shared" ca="1" si="225"/>
        <v>27</v>
      </c>
      <c r="B1641">
        <f t="shared" ca="1" si="226"/>
        <v>143</v>
      </c>
      <c r="C1641">
        <f t="shared" ca="1" si="227"/>
        <v>1</v>
      </c>
      <c r="D1641">
        <f t="shared" ca="1" si="228"/>
        <v>0</v>
      </c>
      <c r="F1641" t="str">
        <f t="shared" ca="1" si="229"/>
        <v>TR27</v>
      </c>
      <c r="G1641" t="str">
        <f ca="1">VLOOKUP(F1641,Traders!$C$4:$E$103,2)</f>
        <v>Isis Ramos</v>
      </c>
      <c r="H1641" t="str">
        <f ca="1">VLOOKUP(VLOOKUP(F1641,Traders!$C$4:$E$103,3),Desks!$C$4:$D1650,2)</f>
        <v>Desk 7</v>
      </c>
      <c r="I1641" t="str">
        <f t="shared" ca="1" si="230"/>
        <v>CL143</v>
      </c>
      <c r="J1641" t="str">
        <f t="shared" ca="1" si="231"/>
        <v>Client 143</v>
      </c>
      <c r="K1641" t="str">
        <f t="shared" ca="1" si="232"/>
        <v>MK1</v>
      </c>
      <c r="L1641" t="str">
        <f ca="1">VLOOKUP(K1641,Markets!$C$4:$D1650,2)</f>
        <v>Hong Kong</v>
      </c>
      <c r="M1641" t="str">
        <f t="shared" ca="1" si="233"/>
        <v>RL0</v>
      </c>
      <c r="N1641" t="str">
        <f ca="1">VLOOKUP(M1641,Role!$C$4:$D$5,2)</f>
        <v>Primary</v>
      </c>
    </row>
    <row r="1642" spans="1:14" x14ac:dyDescent="0.2">
      <c r="A1642">
        <f t="shared" ca="1" si="225"/>
        <v>73</v>
      </c>
      <c r="B1642">
        <f t="shared" ca="1" si="226"/>
        <v>39</v>
      </c>
      <c r="C1642">
        <f t="shared" ca="1" si="227"/>
        <v>3</v>
      </c>
      <c r="D1642">
        <f t="shared" ca="1" si="228"/>
        <v>1</v>
      </c>
      <c r="F1642" t="str">
        <f t="shared" ca="1" si="229"/>
        <v>TR73</v>
      </c>
      <c r="G1642" t="str">
        <f ca="1">VLOOKUP(F1642,Traders!$C$4:$E$103,2)</f>
        <v>Bridie Bannister</v>
      </c>
      <c r="H1642" t="str">
        <f ca="1">VLOOKUP(VLOOKUP(F1642,Traders!$C$4:$E$103,3),Desks!$C$4:$D1651,2)</f>
        <v>Desk 3</v>
      </c>
      <c r="I1642" t="str">
        <f t="shared" ca="1" si="230"/>
        <v>CL39</v>
      </c>
      <c r="J1642" t="str">
        <f t="shared" ca="1" si="231"/>
        <v>Client 39</v>
      </c>
      <c r="K1642" t="str">
        <f t="shared" ca="1" si="232"/>
        <v>MK3</v>
      </c>
      <c r="L1642" t="str">
        <f ca="1">VLOOKUP(K1642,Markets!$C$4:$D1651,2)</f>
        <v>Singapore</v>
      </c>
      <c r="M1642" t="str">
        <f t="shared" ca="1" si="233"/>
        <v>RL1</v>
      </c>
      <c r="N1642" t="str">
        <f ca="1">VLOOKUP(M1642,Role!$C$4:$D$5,2)</f>
        <v>Backup</v>
      </c>
    </row>
    <row r="1643" spans="1:14" x14ac:dyDescent="0.2">
      <c r="A1643">
        <f t="shared" ca="1" si="225"/>
        <v>5</v>
      </c>
      <c r="B1643">
        <f t="shared" ca="1" si="226"/>
        <v>419</v>
      </c>
      <c r="C1643">
        <f t="shared" ca="1" si="227"/>
        <v>6</v>
      </c>
      <c r="D1643">
        <f t="shared" ca="1" si="228"/>
        <v>1</v>
      </c>
      <c r="F1643" t="str">
        <f t="shared" ca="1" si="229"/>
        <v>TR5</v>
      </c>
      <c r="G1643" t="str">
        <f ca="1">VLOOKUP(F1643,Traders!$C$4:$E$103,2)</f>
        <v>Amman Duncan</v>
      </c>
      <c r="H1643" t="str">
        <f ca="1">VLOOKUP(VLOOKUP(F1643,Traders!$C$4:$E$103,3),Desks!$C$4:$D1652,2)</f>
        <v>Desk 9</v>
      </c>
      <c r="I1643" t="str">
        <f t="shared" ca="1" si="230"/>
        <v>CL419</v>
      </c>
      <c r="J1643" t="str">
        <f t="shared" ca="1" si="231"/>
        <v>Client 419</v>
      </c>
      <c r="K1643" t="str">
        <f t="shared" ca="1" si="232"/>
        <v>MK6</v>
      </c>
      <c r="L1643" t="str">
        <f ca="1">VLOOKUP(K1643,Markets!$C$4:$D1652,2)</f>
        <v>Australia</v>
      </c>
      <c r="M1643" t="str">
        <f t="shared" ca="1" si="233"/>
        <v>RL1</v>
      </c>
      <c r="N1643" t="str">
        <f ca="1">VLOOKUP(M1643,Role!$C$4:$D$5,2)</f>
        <v>Backup</v>
      </c>
    </row>
    <row r="1644" spans="1:14" x14ac:dyDescent="0.2">
      <c r="A1644">
        <f t="shared" ca="1" si="225"/>
        <v>96</v>
      </c>
      <c r="B1644">
        <f t="shared" ca="1" si="226"/>
        <v>785</v>
      </c>
      <c r="C1644">
        <f t="shared" ca="1" si="227"/>
        <v>3</v>
      </c>
      <c r="D1644">
        <f t="shared" ca="1" si="228"/>
        <v>0</v>
      </c>
      <c r="F1644" t="str">
        <f t="shared" ca="1" si="229"/>
        <v>TR96</v>
      </c>
      <c r="G1644" t="str">
        <f ca="1">VLOOKUP(F1644,Traders!$C$4:$E$103,2)</f>
        <v>Faiza Thornton</v>
      </c>
      <c r="H1644" t="str">
        <f ca="1">VLOOKUP(VLOOKUP(F1644,Traders!$C$4:$E$103,3),Desks!$C$4:$D1653,2)</f>
        <v>Desk 6</v>
      </c>
      <c r="I1644" t="str">
        <f t="shared" ca="1" si="230"/>
        <v>CL785</v>
      </c>
      <c r="J1644" t="str">
        <f t="shared" ca="1" si="231"/>
        <v>Client 785</v>
      </c>
      <c r="K1644" t="str">
        <f t="shared" ca="1" si="232"/>
        <v>MK3</v>
      </c>
      <c r="L1644" t="str">
        <f ca="1">VLOOKUP(K1644,Markets!$C$4:$D1653,2)</f>
        <v>Singapore</v>
      </c>
      <c r="M1644" t="str">
        <f t="shared" ca="1" si="233"/>
        <v>RL0</v>
      </c>
      <c r="N1644" t="str">
        <f ca="1">VLOOKUP(M1644,Role!$C$4:$D$5,2)</f>
        <v>Primary</v>
      </c>
    </row>
    <row r="1645" spans="1:14" x14ac:dyDescent="0.2">
      <c r="A1645">
        <f t="shared" ca="1" si="225"/>
        <v>71</v>
      </c>
      <c r="B1645">
        <f t="shared" ca="1" si="226"/>
        <v>447</v>
      </c>
      <c r="C1645">
        <f t="shared" ca="1" si="227"/>
        <v>9</v>
      </c>
      <c r="D1645">
        <f t="shared" ca="1" si="228"/>
        <v>0</v>
      </c>
      <c r="F1645" t="str">
        <f t="shared" ca="1" si="229"/>
        <v>TR71</v>
      </c>
      <c r="G1645" t="str">
        <f ca="1">VLOOKUP(F1645,Traders!$C$4:$E$103,2)</f>
        <v>Yaqub Frederick</v>
      </c>
      <c r="H1645" t="str">
        <f ca="1">VLOOKUP(VLOOKUP(F1645,Traders!$C$4:$E$103,3),Desks!$C$4:$D1654,2)</f>
        <v>Desk 1</v>
      </c>
      <c r="I1645" t="str">
        <f t="shared" ca="1" si="230"/>
        <v>CL447</v>
      </c>
      <c r="J1645" t="str">
        <f t="shared" ca="1" si="231"/>
        <v>Client 447</v>
      </c>
      <c r="K1645" t="str">
        <f t="shared" ca="1" si="232"/>
        <v>MK9</v>
      </c>
      <c r="L1645" t="str">
        <f ca="1">VLOOKUP(K1645,Markets!$C$4:$D1654,2)</f>
        <v>New Zealand</v>
      </c>
      <c r="M1645" t="str">
        <f t="shared" ca="1" si="233"/>
        <v>RL0</v>
      </c>
      <c r="N1645" t="str">
        <f ca="1">VLOOKUP(M1645,Role!$C$4:$D$5,2)</f>
        <v>Primary</v>
      </c>
    </row>
    <row r="1646" spans="1:14" x14ac:dyDescent="0.2">
      <c r="A1646">
        <f t="shared" ca="1" si="225"/>
        <v>16</v>
      </c>
      <c r="B1646">
        <f t="shared" ca="1" si="226"/>
        <v>877</v>
      </c>
      <c r="C1646">
        <f t="shared" ca="1" si="227"/>
        <v>0</v>
      </c>
      <c r="D1646">
        <f t="shared" ca="1" si="228"/>
        <v>1</v>
      </c>
      <c r="F1646" t="str">
        <f t="shared" ca="1" si="229"/>
        <v>TR16</v>
      </c>
      <c r="G1646" t="str">
        <f ca="1">VLOOKUP(F1646,Traders!$C$4:$E$103,2)</f>
        <v>Aditi Dupont</v>
      </c>
      <c r="H1646" t="str">
        <f ca="1">VLOOKUP(VLOOKUP(F1646,Traders!$C$4:$E$103,3),Desks!$C$4:$D1655,2)</f>
        <v>Desk 6</v>
      </c>
      <c r="I1646" t="str">
        <f t="shared" ca="1" si="230"/>
        <v>CL877</v>
      </c>
      <c r="J1646" t="str">
        <f t="shared" ca="1" si="231"/>
        <v>Client 877</v>
      </c>
      <c r="K1646" t="str">
        <f t="shared" ca="1" si="232"/>
        <v>MK0</v>
      </c>
      <c r="L1646" t="str">
        <f ca="1">VLOOKUP(K1646,Markets!$C$4:$D1655,2)</f>
        <v>Japan</v>
      </c>
      <c r="M1646" t="str">
        <f t="shared" ca="1" si="233"/>
        <v>RL1</v>
      </c>
      <c r="N1646" t="str">
        <f ca="1">VLOOKUP(M1646,Role!$C$4:$D$5,2)</f>
        <v>Backup</v>
      </c>
    </row>
    <row r="1647" spans="1:14" x14ac:dyDescent="0.2">
      <c r="A1647">
        <f t="shared" ca="1" si="225"/>
        <v>44</v>
      </c>
      <c r="B1647">
        <f t="shared" ca="1" si="226"/>
        <v>277</v>
      </c>
      <c r="C1647">
        <f t="shared" ca="1" si="227"/>
        <v>9</v>
      </c>
      <c r="D1647">
        <f t="shared" ca="1" si="228"/>
        <v>0</v>
      </c>
      <c r="F1647" t="str">
        <f t="shared" ca="1" si="229"/>
        <v>TR44</v>
      </c>
      <c r="G1647" t="str">
        <f ca="1">VLOOKUP(F1647,Traders!$C$4:$E$103,2)</f>
        <v>Briony Franco</v>
      </c>
      <c r="H1647" t="str">
        <f ca="1">VLOOKUP(VLOOKUP(F1647,Traders!$C$4:$E$103,3),Desks!$C$4:$D1656,2)</f>
        <v>Desk 4</v>
      </c>
      <c r="I1647" t="str">
        <f t="shared" ca="1" si="230"/>
        <v>CL277</v>
      </c>
      <c r="J1647" t="str">
        <f t="shared" ca="1" si="231"/>
        <v>Client 277</v>
      </c>
      <c r="K1647" t="str">
        <f t="shared" ca="1" si="232"/>
        <v>MK9</v>
      </c>
      <c r="L1647" t="str">
        <f ca="1">VLOOKUP(K1647,Markets!$C$4:$D1656,2)</f>
        <v>New Zealand</v>
      </c>
      <c r="M1647" t="str">
        <f t="shared" ca="1" si="233"/>
        <v>RL0</v>
      </c>
      <c r="N1647" t="str">
        <f ca="1">VLOOKUP(M1647,Role!$C$4:$D$5,2)</f>
        <v>Primary</v>
      </c>
    </row>
    <row r="1648" spans="1:14" x14ac:dyDescent="0.2">
      <c r="A1648">
        <f t="shared" ca="1" si="225"/>
        <v>99</v>
      </c>
      <c r="B1648">
        <f t="shared" ca="1" si="226"/>
        <v>665</v>
      </c>
      <c r="C1648">
        <f t="shared" ca="1" si="227"/>
        <v>2</v>
      </c>
      <c r="D1648">
        <f t="shared" ca="1" si="228"/>
        <v>1</v>
      </c>
      <c r="F1648" t="str">
        <f t="shared" ca="1" si="229"/>
        <v>TR99</v>
      </c>
      <c r="G1648" t="str">
        <f ca="1">VLOOKUP(F1648,Traders!$C$4:$E$103,2)</f>
        <v>Keeleigh Mosley</v>
      </c>
      <c r="H1648" t="str">
        <f ca="1">VLOOKUP(VLOOKUP(F1648,Traders!$C$4:$E$103,3),Desks!$C$4:$D1657,2)</f>
        <v>Desk 9</v>
      </c>
      <c r="I1648" t="str">
        <f t="shared" ca="1" si="230"/>
        <v>CL665</v>
      </c>
      <c r="J1648" t="str">
        <f t="shared" ca="1" si="231"/>
        <v>Client 665</v>
      </c>
      <c r="K1648" t="str">
        <f t="shared" ca="1" si="232"/>
        <v>MK2</v>
      </c>
      <c r="L1648" t="str">
        <f ca="1">VLOOKUP(K1648,Markets!$C$4:$D1657,2)</f>
        <v>China</v>
      </c>
      <c r="M1648" t="str">
        <f t="shared" ca="1" si="233"/>
        <v>RL1</v>
      </c>
      <c r="N1648" t="str">
        <f ca="1">VLOOKUP(M1648,Role!$C$4:$D$5,2)</f>
        <v>Backup</v>
      </c>
    </row>
    <row r="1649" spans="1:14" x14ac:dyDescent="0.2">
      <c r="A1649">
        <f t="shared" ca="1" si="225"/>
        <v>72</v>
      </c>
      <c r="B1649">
        <f t="shared" ca="1" si="226"/>
        <v>176</v>
      </c>
      <c r="C1649">
        <f t="shared" ca="1" si="227"/>
        <v>8</v>
      </c>
      <c r="D1649">
        <f t="shared" ca="1" si="228"/>
        <v>1</v>
      </c>
      <c r="F1649" t="str">
        <f t="shared" ca="1" si="229"/>
        <v>TR72</v>
      </c>
      <c r="G1649" t="str">
        <f ca="1">VLOOKUP(F1649,Traders!$C$4:$E$103,2)</f>
        <v>Shaurya Manning</v>
      </c>
      <c r="H1649" t="str">
        <f ca="1">VLOOKUP(VLOOKUP(F1649,Traders!$C$4:$E$103,3),Desks!$C$4:$D1658,2)</f>
        <v>Desk 2</v>
      </c>
      <c r="I1649" t="str">
        <f t="shared" ca="1" si="230"/>
        <v>CL176</v>
      </c>
      <c r="J1649" t="str">
        <f t="shared" ca="1" si="231"/>
        <v>Client 176</v>
      </c>
      <c r="K1649" t="str">
        <f t="shared" ca="1" si="232"/>
        <v>MK8</v>
      </c>
      <c r="L1649" t="str">
        <f ca="1">VLOOKUP(K1649,Markets!$C$4:$D1658,2)</f>
        <v>India</v>
      </c>
      <c r="M1649" t="str">
        <f t="shared" ca="1" si="233"/>
        <v>RL1</v>
      </c>
      <c r="N1649" t="str">
        <f ca="1">VLOOKUP(M1649,Role!$C$4:$D$5,2)</f>
        <v>Backup</v>
      </c>
    </row>
    <row r="1650" spans="1:14" x14ac:dyDescent="0.2">
      <c r="A1650">
        <f t="shared" ca="1" si="225"/>
        <v>82</v>
      </c>
      <c r="B1650">
        <f t="shared" ca="1" si="226"/>
        <v>167</v>
      </c>
      <c r="C1650">
        <f t="shared" ca="1" si="227"/>
        <v>4</v>
      </c>
      <c r="D1650">
        <f t="shared" ca="1" si="228"/>
        <v>0</v>
      </c>
      <c r="F1650" t="str">
        <f t="shared" ca="1" si="229"/>
        <v>TR82</v>
      </c>
      <c r="G1650" t="str">
        <f ca="1">VLOOKUP(F1650,Traders!$C$4:$E$103,2)</f>
        <v>Hilary Peacock</v>
      </c>
      <c r="H1650" t="str">
        <f ca="1">VLOOKUP(VLOOKUP(F1650,Traders!$C$4:$E$103,3),Desks!$C$4:$D1659,2)</f>
        <v>Desk 2</v>
      </c>
      <c r="I1650" t="str">
        <f t="shared" ca="1" si="230"/>
        <v>CL167</v>
      </c>
      <c r="J1650" t="str">
        <f t="shared" ca="1" si="231"/>
        <v>Client 167</v>
      </c>
      <c r="K1650" t="str">
        <f t="shared" ca="1" si="232"/>
        <v>MK4</v>
      </c>
      <c r="L1650" t="str">
        <f ca="1">VLOOKUP(K1650,Markets!$C$4:$D1659,2)</f>
        <v>Korea</v>
      </c>
      <c r="M1650" t="str">
        <f t="shared" ca="1" si="233"/>
        <v>RL0</v>
      </c>
      <c r="N1650" t="str">
        <f ca="1">VLOOKUP(M1650,Role!$C$4:$D$5,2)</f>
        <v>Primary</v>
      </c>
    </row>
    <row r="1651" spans="1:14" x14ac:dyDescent="0.2">
      <c r="A1651">
        <f t="shared" ca="1" si="225"/>
        <v>78</v>
      </c>
      <c r="B1651">
        <f t="shared" ca="1" si="226"/>
        <v>594</v>
      </c>
      <c r="C1651">
        <f t="shared" ca="1" si="227"/>
        <v>3</v>
      </c>
      <c r="D1651">
        <f t="shared" ca="1" si="228"/>
        <v>0</v>
      </c>
      <c r="F1651" t="str">
        <f t="shared" ca="1" si="229"/>
        <v>TR78</v>
      </c>
      <c r="G1651" t="str">
        <f ca="1">VLOOKUP(F1651,Traders!$C$4:$E$103,2)</f>
        <v>Bilal Fuller</v>
      </c>
      <c r="H1651" t="str">
        <f ca="1">VLOOKUP(VLOOKUP(F1651,Traders!$C$4:$E$103,3),Desks!$C$4:$D1660,2)</f>
        <v>Desk 8</v>
      </c>
      <c r="I1651" t="str">
        <f t="shared" ca="1" si="230"/>
        <v>CL594</v>
      </c>
      <c r="J1651" t="str">
        <f t="shared" ca="1" si="231"/>
        <v>Client 594</v>
      </c>
      <c r="K1651" t="str">
        <f t="shared" ca="1" si="232"/>
        <v>MK3</v>
      </c>
      <c r="L1651" t="str">
        <f ca="1">VLOOKUP(K1651,Markets!$C$4:$D1660,2)</f>
        <v>Singapore</v>
      </c>
      <c r="M1651" t="str">
        <f t="shared" ca="1" si="233"/>
        <v>RL0</v>
      </c>
      <c r="N1651" t="str">
        <f ca="1">VLOOKUP(M1651,Role!$C$4:$D$5,2)</f>
        <v>Primary</v>
      </c>
    </row>
    <row r="1652" spans="1:14" x14ac:dyDescent="0.2">
      <c r="A1652">
        <f t="shared" ca="1" si="225"/>
        <v>62</v>
      </c>
      <c r="B1652">
        <f t="shared" ca="1" si="226"/>
        <v>753</v>
      </c>
      <c r="C1652">
        <f t="shared" ca="1" si="227"/>
        <v>0</v>
      </c>
      <c r="D1652">
        <f t="shared" ca="1" si="228"/>
        <v>1</v>
      </c>
      <c r="F1652" t="str">
        <f t="shared" ca="1" si="229"/>
        <v>TR62</v>
      </c>
      <c r="G1652" t="str">
        <f ca="1">VLOOKUP(F1652,Traders!$C$4:$E$103,2)</f>
        <v>Sienna-Rose Sims</v>
      </c>
      <c r="H1652" t="str">
        <f ca="1">VLOOKUP(VLOOKUP(F1652,Traders!$C$4:$E$103,3),Desks!$C$4:$D1661,2)</f>
        <v>Desk 2</v>
      </c>
      <c r="I1652" t="str">
        <f t="shared" ca="1" si="230"/>
        <v>CL753</v>
      </c>
      <c r="J1652" t="str">
        <f t="shared" ca="1" si="231"/>
        <v>Client 753</v>
      </c>
      <c r="K1652" t="str">
        <f t="shared" ca="1" si="232"/>
        <v>MK0</v>
      </c>
      <c r="L1652" t="str">
        <f ca="1">VLOOKUP(K1652,Markets!$C$4:$D1661,2)</f>
        <v>Japan</v>
      </c>
      <c r="M1652" t="str">
        <f t="shared" ca="1" si="233"/>
        <v>RL1</v>
      </c>
      <c r="N1652" t="str">
        <f ca="1">VLOOKUP(M1652,Role!$C$4:$D$5,2)</f>
        <v>Backup</v>
      </c>
    </row>
    <row r="1653" spans="1:14" x14ac:dyDescent="0.2">
      <c r="A1653">
        <f t="shared" ca="1" si="225"/>
        <v>47</v>
      </c>
      <c r="B1653">
        <f t="shared" ca="1" si="226"/>
        <v>894</v>
      </c>
      <c r="C1653">
        <f t="shared" ca="1" si="227"/>
        <v>2</v>
      </c>
      <c r="D1653">
        <f t="shared" ca="1" si="228"/>
        <v>1</v>
      </c>
      <c r="F1653" t="str">
        <f t="shared" ca="1" si="229"/>
        <v>TR47</v>
      </c>
      <c r="G1653" t="str">
        <f ca="1">VLOOKUP(F1653,Traders!$C$4:$E$103,2)</f>
        <v>Hester Torres</v>
      </c>
      <c r="H1653" t="str">
        <f ca="1">VLOOKUP(VLOOKUP(F1653,Traders!$C$4:$E$103,3),Desks!$C$4:$D1662,2)</f>
        <v>Desk 7</v>
      </c>
      <c r="I1653" t="str">
        <f t="shared" ca="1" si="230"/>
        <v>CL894</v>
      </c>
      <c r="J1653" t="str">
        <f t="shared" ca="1" si="231"/>
        <v>Client 894</v>
      </c>
      <c r="K1653" t="str">
        <f t="shared" ca="1" si="232"/>
        <v>MK2</v>
      </c>
      <c r="L1653" t="str">
        <f ca="1">VLOOKUP(K1653,Markets!$C$4:$D1662,2)</f>
        <v>China</v>
      </c>
      <c r="M1653" t="str">
        <f t="shared" ca="1" si="233"/>
        <v>RL1</v>
      </c>
      <c r="N1653" t="str">
        <f ca="1">VLOOKUP(M1653,Role!$C$4:$D$5,2)</f>
        <v>Backup</v>
      </c>
    </row>
    <row r="1654" spans="1:14" x14ac:dyDescent="0.2">
      <c r="A1654">
        <f t="shared" ca="1" si="225"/>
        <v>98</v>
      </c>
      <c r="B1654">
        <f t="shared" ca="1" si="226"/>
        <v>897</v>
      </c>
      <c r="C1654">
        <f t="shared" ca="1" si="227"/>
        <v>9</v>
      </c>
      <c r="D1654">
        <f t="shared" ca="1" si="228"/>
        <v>1</v>
      </c>
      <c r="F1654" t="str">
        <f t="shared" ca="1" si="229"/>
        <v>TR98</v>
      </c>
      <c r="G1654" t="str">
        <f ca="1">VLOOKUP(F1654,Traders!$C$4:$E$103,2)</f>
        <v>Chanelle Tucker</v>
      </c>
      <c r="H1654" t="str">
        <f ca="1">VLOOKUP(VLOOKUP(F1654,Traders!$C$4:$E$103,3),Desks!$C$4:$D1663,2)</f>
        <v>Desk 8</v>
      </c>
      <c r="I1654" t="str">
        <f t="shared" ca="1" si="230"/>
        <v>CL897</v>
      </c>
      <c r="J1654" t="str">
        <f t="shared" ca="1" si="231"/>
        <v>Client 897</v>
      </c>
      <c r="K1654" t="str">
        <f t="shared" ca="1" si="232"/>
        <v>MK9</v>
      </c>
      <c r="L1654" t="str">
        <f ca="1">VLOOKUP(K1654,Markets!$C$4:$D1663,2)</f>
        <v>New Zealand</v>
      </c>
      <c r="M1654" t="str">
        <f t="shared" ca="1" si="233"/>
        <v>RL1</v>
      </c>
      <c r="N1654" t="str">
        <f ca="1">VLOOKUP(M1654,Role!$C$4:$D$5,2)</f>
        <v>Backup</v>
      </c>
    </row>
    <row r="1655" spans="1:14" x14ac:dyDescent="0.2">
      <c r="A1655">
        <f t="shared" ca="1" si="225"/>
        <v>27</v>
      </c>
      <c r="B1655">
        <f t="shared" ca="1" si="226"/>
        <v>278</v>
      </c>
      <c r="C1655">
        <f t="shared" ca="1" si="227"/>
        <v>9</v>
      </c>
      <c r="D1655">
        <f t="shared" ca="1" si="228"/>
        <v>1</v>
      </c>
      <c r="F1655" t="str">
        <f t="shared" ca="1" si="229"/>
        <v>TR27</v>
      </c>
      <c r="G1655" t="str">
        <f ca="1">VLOOKUP(F1655,Traders!$C$4:$E$103,2)</f>
        <v>Isis Ramos</v>
      </c>
      <c r="H1655" t="str">
        <f ca="1">VLOOKUP(VLOOKUP(F1655,Traders!$C$4:$E$103,3),Desks!$C$4:$D1664,2)</f>
        <v>Desk 7</v>
      </c>
      <c r="I1655" t="str">
        <f t="shared" ca="1" si="230"/>
        <v>CL278</v>
      </c>
      <c r="J1655" t="str">
        <f t="shared" ca="1" si="231"/>
        <v>Client 278</v>
      </c>
      <c r="K1655" t="str">
        <f t="shared" ca="1" si="232"/>
        <v>MK9</v>
      </c>
      <c r="L1655" t="str">
        <f ca="1">VLOOKUP(K1655,Markets!$C$4:$D1664,2)</f>
        <v>New Zealand</v>
      </c>
      <c r="M1655" t="str">
        <f t="shared" ca="1" si="233"/>
        <v>RL1</v>
      </c>
      <c r="N1655" t="str">
        <f ca="1">VLOOKUP(M1655,Role!$C$4:$D$5,2)</f>
        <v>Backup</v>
      </c>
    </row>
    <row r="1656" spans="1:14" x14ac:dyDescent="0.2">
      <c r="A1656">
        <f t="shared" ca="1" si="225"/>
        <v>94</v>
      </c>
      <c r="B1656">
        <f t="shared" ca="1" si="226"/>
        <v>479</v>
      </c>
      <c r="C1656">
        <f t="shared" ca="1" si="227"/>
        <v>4</v>
      </c>
      <c r="D1656">
        <f t="shared" ca="1" si="228"/>
        <v>1</v>
      </c>
      <c r="F1656" t="str">
        <f t="shared" ca="1" si="229"/>
        <v>TR94</v>
      </c>
      <c r="G1656" t="str">
        <f ca="1">VLOOKUP(F1656,Traders!$C$4:$E$103,2)</f>
        <v>Nabil Holcomb</v>
      </c>
      <c r="H1656" t="str">
        <f ca="1">VLOOKUP(VLOOKUP(F1656,Traders!$C$4:$E$103,3),Desks!$C$4:$D1665,2)</f>
        <v>Desk 4</v>
      </c>
      <c r="I1656" t="str">
        <f t="shared" ca="1" si="230"/>
        <v>CL479</v>
      </c>
      <c r="J1656" t="str">
        <f t="shared" ca="1" si="231"/>
        <v>Client 479</v>
      </c>
      <c r="K1656" t="str">
        <f t="shared" ca="1" si="232"/>
        <v>MK4</v>
      </c>
      <c r="L1656" t="str">
        <f ca="1">VLOOKUP(K1656,Markets!$C$4:$D1665,2)</f>
        <v>Korea</v>
      </c>
      <c r="M1656" t="str">
        <f t="shared" ca="1" si="233"/>
        <v>RL1</v>
      </c>
      <c r="N1656" t="str">
        <f ca="1">VLOOKUP(M1656,Role!$C$4:$D$5,2)</f>
        <v>Backup</v>
      </c>
    </row>
    <row r="1657" spans="1:14" x14ac:dyDescent="0.2">
      <c r="A1657">
        <f t="shared" ca="1" si="225"/>
        <v>42</v>
      </c>
      <c r="B1657">
        <f t="shared" ca="1" si="226"/>
        <v>274</v>
      </c>
      <c r="C1657">
        <f t="shared" ca="1" si="227"/>
        <v>2</v>
      </c>
      <c r="D1657">
        <f t="shared" ca="1" si="228"/>
        <v>0</v>
      </c>
      <c r="F1657" t="str">
        <f t="shared" ca="1" si="229"/>
        <v>TR42</v>
      </c>
      <c r="G1657" t="str">
        <f ca="1">VLOOKUP(F1657,Traders!$C$4:$E$103,2)</f>
        <v>Danni Sadler</v>
      </c>
      <c r="H1657" t="str">
        <f ca="1">VLOOKUP(VLOOKUP(F1657,Traders!$C$4:$E$103,3),Desks!$C$4:$D1666,2)</f>
        <v>Desk 2</v>
      </c>
      <c r="I1657" t="str">
        <f t="shared" ca="1" si="230"/>
        <v>CL274</v>
      </c>
      <c r="J1657" t="str">
        <f t="shared" ca="1" si="231"/>
        <v>Client 274</v>
      </c>
      <c r="K1657" t="str">
        <f t="shared" ca="1" si="232"/>
        <v>MK2</v>
      </c>
      <c r="L1657" t="str">
        <f ca="1">VLOOKUP(K1657,Markets!$C$4:$D1666,2)</f>
        <v>China</v>
      </c>
      <c r="M1657" t="str">
        <f t="shared" ca="1" si="233"/>
        <v>RL0</v>
      </c>
      <c r="N1657" t="str">
        <f ca="1">VLOOKUP(M1657,Role!$C$4:$D$5,2)</f>
        <v>Primary</v>
      </c>
    </row>
    <row r="1658" spans="1:14" x14ac:dyDescent="0.2">
      <c r="A1658">
        <f t="shared" ca="1" si="225"/>
        <v>40</v>
      </c>
      <c r="B1658">
        <f t="shared" ca="1" si="226"/>
        <v>704</v>
      </c>
      <c r="C1658">
        <f t="shared" ca="1" si="227"/>
        <v>0</v>
      </c>
      <c r="D1658">
        <f t="shared" ca="1" si="228"/>
        <v>1</v>
      </c>
      <c r="F1658" t="str">
        <f t="shared" ca="1" si="229"/>
        <v>TR40</v>
      </c>
      <c r="G1658" t="str">
        <f ca="1">VLOOKUP(F1658,Traders!$C$4:$E$103,2)</f>
        <v>Elysia Zavala</v>
      </c>
      <c r="H1658" t="str">
        <f ca="1">VLOOKUP(VLOOKUP(F1658,Traders!$C$4:$E$103,3),Desks!$C$4:$D1667,2)</f>
        <v>Desk 0</v>
      </c>
      <c r="I1658" t="str">
        <f t="shared" ca="1" si="230"/>
        <v>CL704</v>
      </c>
      <c r="J1658" t="str">
        <f t="shared" ca="1" si="231"/>
        <v>Client 704</v>
      </c>
      <c r="K1658" t="str">
        <f t="shared" ca="1" si="232"/>
        <v>MK0</v>
      </c>
      <c r="L1658" t="str">
        <f ca="1">VLOOKUP(K1658,Markets!$C$4:$D1667,2)</f>
        <v>Japan</v>
      </c>
      <c r="M1658" t="str">
        <f t="shared" ca="1" si="233"/>
        <v>RL1</v>
      </c>
      <c r="N1658" t="str">
        <f ca="1">VLOOKUP(M1658,Role!$C$4:$D$5,2)</f>
        <v>Backup</v>
      </c>
    </row>
    <row r="1659" spans="1:14" x14ac:dyDescent="0.2">
      <c r="A1659">
        <f t="shared" ca="1" si="225"/>
        <v>21</v>
      </c>
      <c r="B1659">
        <f t="shared" ca="1" si="226"/>
        <v>710</v>
      </c>
      <c r="C1659">
        <f t="shared" ca="1" si="227"/>
        <v>9</v>
      </c>
      <c r="D1659">
        <f t="shared" ca="1" si="228"/>
        <v>0</v>
      </c>
      <c r="F1659" t="str">
        <f t="shared" ca="1" si="229"/>
        <v>TR21</v>
      </c>
      <c r="G1659" t="str">
        <f ca="1">VLOOKUP(F1659,Traders!$C$4:$E$103,2)</f>
        <v>Yvette Mckeown</v>
      </c>
      <c r="H1659" t="str">
        <f ca="1">VLOOKUP(VLOOKUP(F1659,Traders!$C$4:$E$103,3),Desks!$C$4:$D1668,2)</f>
        <v>Desk 1</v>
      </c>
      <c r="I1659" t="str">
        <f t="shared" ca="1" si="230"/>
        <v>CL710</v>
      </c>
      <c r="J1659" t="str">
        <f t="shared" ca="1" si="231"/>
        <v>Client 710</v>
      </c>
      <c r="K1659" t="str">
        <f t="shared" ca="1" si="232"/>
        <v>MK9</v>
      </c>
      <c r="L1659" t="str">
        <f ca="1">VLOOKUP(K1659,Markets!$C$4:$D1668,2)</f>
        <v>New Zealand</v>
      </c>
      <c r="M1659" t="str">
        <f t="shared" ca="1" si="233"/>
        <v>RL0</v>
      </c>
      <c r="N1659" t="str">
        <f ca="1">VLOOKUP(M1659,Role!$C$4:$D$5,2)</f>
        <v>Primary</v>
      </c>
    </row>
    <row r="1660" spans="1:14" x14ac:dyDescent="0.2">
      <c r="A1660">
        <f t="shared" ca="1" si="225"/>
        <v>32</v>
      </c>
      <c r="B1660">
        <f t="shared" ca="1" si="226"/>
        <v>445</v>
      </c>
      <c r="C1660">
        <f t="shared" ca="1" si="227"/>
        <v>6</v>
      </c>
      <c r="D1660">
        <f t="shared" ca="1" si="228"/>
        <v>1</v>
      </c>
      <c r="F1660" t="str">
        <f t="shared" ca="1" si="229"/>
        <v>TR32</v>
      </c>
      <c r="G1660" t="str">
        <f ca="1">VLOOKUP(F1660,Traders!$C$4:$E$103,2)</f>
        <v>Shyla Gomez</v>
      </c>
      <c r="H1660" t="str">
        <f ca="1">VLOOKUP(VLOOKUP(F1660,Traders!$C$4:$E$103,3),Desks!$C$4:$D1669,2)</f>
        <v>Desk 2</v>
      </c>
      <c r="I1660" t="str">
        <f t="shared" ca="1" si="230"/>
        <v>CL445</v>
      </c>
      <c r="J1660" t="str">
        <f t="shared" ca="1" si="231"/>
        <v>Client 445</v>
      </c>
      <c r="K1660" t="str">
        <f t="shared" ca="1" si="232"/>
        <v>MK6</v>
      </c>
      <c r="L1660" t="str">
        <f ca="1">VLOOKUP(K1660,Markets!$C$4:$D1669,2)</f>
        <v>Australia</v>
      </c>
      <c r="M1660" t="str">
        <f t="shared" ca="1" si="233"/>
        <v>RL1</v>
      </c>
      <c r="N1660" t="str">
        <f ca="1">VLOOKUP(M1660,Role!$C$4:$D$5,2)</f>
        <v>Backup</v>
      </c>
    </row>
    <row r="1661" spans="1:14" x14ac:dyDescent="0.2">
      <c r="A1661">
        <f t="shared" ca="1" si="225"/>
        <v>62</v>
      </c>
      <c r="B1661">
        <f t="shared" ca="1" si="226"/>
        <v>396</v>
      </c>
      <c r="C1661">
        <f t="shared" ca="1" si="227"/>
        <v>3</v>
      </c>
      <c r="D1661">
        <f t="shared" ca="1" si="228"/>
        <v>1</v>
      </c>
      <c r="F1661" t="str">
        <f t="shared" ca="1" si="229"/>
        <v>TR62</v>
      </c>
      <c r="G1661" t="str">
        <f ca="1">VLOOKUP(F1661,Traders!$C$4:$E$103,2)</f>
        <v>Sienna-Rose Sims</v>
      </c>
      <c r="H1661" t="str">
        <f ca="1">VLOOKUP(VLOOKUP(F1661,Traders!$C$4:$E$103,3),Desks!$C$4:$D1670,2)</f>
        <v>Desk 2</v>
      </c>
      <c r="I1661" t="str">
        <f t="shared" ca="1" si="230"/>
        <v>CL396</v>
      </c>
      <c r="J1661" t="str">
        <f t="shared" ca="1" si="231"/>
        <v>Client 396</v>
      </c>
      <c r="K1661" t="str">
        <f t="shared" ca="1" si="232"/>
        <v>MK3</v>
      </c>
      <c r="L1661" t="str">
        <f ca="1">VLOOKUP(K1661,Markets!$C$4:$D1670,2)</f>
        <v>Singapore</v>
      </c>
      <c r="M1661" t="str">
        <f t="shared" ca="1" si="233"/>
        <v>RL1</v>
      </c>
      <c r="N1661" t="str">
        <f ca="1">VLOOKUP(M1661,Role!$C$4:$D$5,2)</f>
        <v>Backup</v>
      </c>
    </row>
    <row r="1662" spans="1:14" x14ac:dyDescent="0.2">
      <c r="A1662">
        <f t="shared" ca="1" si="225"/>
        <v>29</v>
      </c>
      <c r="B1662">
        <f t="shared" ca="1" si="226"/>
        <v>274</v>
      </c>
      <c r="C1662">
        <f t="shared" ca="1" si="227"/>
        <v>4</v>
      </c>
      <c r="D1662">
        <f t="shared" ca="1" si="228"/>
        <v>0</v>
      </c>
      <c r="F1662" t="str">
        <f t="shared" ca="1" si="229"/>
        <v>TR29</v>
      </c>
      <c r="G1662" t="str">
        <f ca="1">VLOOKUP(F1662,Traders!$C$4:$E$103,2)</f>
        <v>Amani Deleon</v>
      </c>
      <c r="H1662" t="str">
        <f ca="1">VLOOKUP(VLOOKUP(F1662,Traders!$C$4:$E$103,3),Desks!$C$4:$D1671,2)</f>
        <v>Desk 9</v>
      </c>
      <c r="I1662" t="str">
        <f t="shared" ca="1" si="230"/>
        <v>CL274</v>
      </c>
      <c r="J1662" t="str">
        <f t="shared" ca="1" si="231"/>
        <v>Client 274</v>
      </c>
      <c r="K1662" t="str">
        <f t="shared" ca="1" si="232"/>
        <v>MK4</v>
      </c>
      <c r="L1662" t="str">
        <f ca="1">VLOOKUP(K1662,Markets!$C$4:$D1671,2)</f>
        <v>Korea</v>
      </c>
      <c r="M1662" t="str">
        <f t="shared" ca="1" si="233"/>
        <v>RL0</v>
      </c>
      <c r="N1662" t="str">
        <f ca="1">VLOOKUP(M1662,Role!$C$4:$D$5,2)</f>
        <v>Primary</v>
      </c>
    </row>
    <row r="1663" spans="1:14" x14ac:dyDescent="0.2">
      <c r="A1663">
        <f t="shared" ca="1" si="225"/>
        <v>57</v>
      </c>
      <c r="B1663">
        <f t="shared" ca="1" si="226"/>
        <v>32</v>
      </c>
      <c r="C1663">
        <f t="shared" ca="1" si="227"/>
        <v>8</v>
      </c>
      <c r="D1663">
        <f t="shared" ca="1" si="228"/>
        <v>1</v>
      </c>
      <c r="F1663" t="str">
        <f t="shared" ca="1" si="229"/>
        <v>TR57</v>
      </c>
      <c r="G1663" t="str">
        <f ca="1">VLOOKUP(F1663,Traders!$C$4:$E$103,2)</f>
        <v>Connah Mackenzie</v>
      </c>
      <c r="H1663" t="str">
        <f ca="1">VLOOKUP(VLOOKUP(F1663,Traders!$C$4:$E$103,3),Desks!$C$4:$D1672,2)</f>
        <v>Desk 7</v>
      </c>
      <c r="I1663" t="str">
        <f t="shared" ca="1" si="230"/>
        <v>CL32</v>
      </c>
      <c r="J1663" t="str">
        <f t="shared" ca="1" si="231"/>
        <v>Client 32</v>
      </c>
      <c r="K1663" t="str">
        <f t="shared" ca="1" si="232"/>
        <v>MK8</v>
      </c>
      <c r="L1663" t="str">
        <f ca="1">VLOOKUP(K1663,Markets!$C$4:$D1672,2)</f>
        <v>India</v>
      </c>
      <c r="M1663" t="str">
        <f t="shared" ca="1" si="233"/>
        <v>RL1</v>
      </c>
      <c r="N1663" t="str">
        <f ca="1">VLOOKUP(M1663,Role!$C$4:$D$5,2)</f>
        <v>Backup</v>
      </c>
    </row>
    <row r="1664" spans="1:14" x14ac:dyDescent="0.2">
      <c r="A1664">
        <f t="shared" ca="1" si="225"/>
        <v>36</v>
      </c>
      <c r="B1664">
        <f t="shared" ca="1" si="226"/>
        <v>935</v>
      </c>
      <c r="C1664">
        <f t="shared" ca="1" si="227"/>
        <v>3</v>
      </c>
      <c r="D1664">
        <f t="shared" ca="1" si="228"/>
        <v>0</v>
      </c>
      <c r="F1664" t="str">
        <f t="shared" ca="1" si="229"/>
        <v>TR36</v>
      </c>
      <c r="G1664" t="str">
        <f ca="1">VLOOKUP(F1664,Traders!$C$4:$E$103,2)</f>
        <v>Shania Gilbert</v>
      </c>
      <c r="H1664" t="str">
        <f ca="1">VLOOKUP(VLOOKUP(F1664,Traders!$C$4:$E$103,3),Desks!$C$4:$D1673,2)</f>
        <v>Desk 6</v>
      </c>
      <c r="I1664" t="str">
        <f t="shared" ca="1" si="230"/>
        <v>CL935</v>
      </c>
      <c r="J1664" t="str">
        <f t="shared" ca="1" si="231"/>
        <v>Client 935</v>
      </c>
      <c r="K1664" t="str">
        <f t="shared" ca="1" si="232"/>
        <v>MK3</v>
      </c>
      <c r="L1664" t="str">
        <f ca="1">VLOOKUP(K1664,Markets!$C$4:$D1673,2)</f>
        <v>Singapore</v>
      </c>
      <c r="M1664" t="str">
        <f t="shared" ca="1" si="233"/>
        <v>RL0</v>
      </c>
      <c r="N1664" t="str">
        <f ca="1">VLOOKUP(M1664,Role!$C$4:$D$5,2)</f>
        <v>Primary</v>
      </c>
    </row>
    <row r="1665" spans="1:14" x14ac:dyDescent="0.2">
      <c r="A1665">
        <f t="shared" ca="1" si="225"/>
        <v>8</v>
      </c>
      <c r="B1665">
        <f t="shared" ca="1" si="226"/>
        <v>230</v>
      </c>
      <c r="C1665">
        <f t="shared" ca="1" si="227"/>
        <v>2</v>
      </c>
      <c r="D1665">
        <f t="shared" ca="1" si="228"/>
        <v>0</v>
      </c>
      <c r="F1665" t="str">
        <f t="shared" ca="1" si="229"/>
        <v>TR8</v>
      </c>
      <c r="G1665" t="str">
        <f ca="1">VLOOKUP(F1665,Traders!$C$4:$E$103,2)</f>
        <v>Alfie-James Hale</v>
      </c>
      <c r="H1665" t="str">
        <f ca="1">VLOOKUP(VLOOKUP(F1665,Traders!$C$4:$E$103,3),Desks!$C$4:$D1674,2)</f>
        <v>Desk 9</v>
      </c>
      <c r="I1665" t="str">
        <f t="shared" ca="1" si="230"/>
        <v>CL230</v>
      </c>
      <c r="J1665" t="str">
        <f t="shared" ca="1" si="231"/>
        <v>Client 230</v>
      </c>
      <c r="K1665" t="str">
        <f t="shared" ca="1" si="232"/>
        <v>MK2</v>
      </c>
      <c r="L1665" t="str">
        <f ca="1">VLOOKUP(K1665,Markets!$C$4:$D1674,2)</f>
        <v>China</v>
      </c>
      <c r="M1665" t="str">
        <f t="shared" ca="1" si="233"/>
        <v>RL0</v>
      </c>
      <c r="N1665" t="str">
        <f ca="1">VLOOKUP(M1665,Role!$C$4:$D$5,2)</f>
        <v>Primary</v>
      </c>
    </row>
    <row r="1666" spans="1:14" x14ac:dyDescent="0.2">
      <c r="A1666">
        <f t="shared" ca="1" si="225"/>
        <v>66</v>
      </c>
      <c r="B1666">
        <f t="shared" ca="1" si="226"/>
        <v>185</v>
      </c>
      <c r="C1666">
        <f t="shared" ca="1" si="227"/>
        <v>6</v>
      </c>
      <c r="D1666">
        <f t="shared" ca="1" si="228"/>
        <v>1</v>
      </c>
      <c r="F1666" t="str">
        <f t="shared" ca="1" si="229"/>
        <v>TR66</v>
      </c>
      <c r="G1666" t="str">
        <f ca="1">VLOOKUP(F1666,Traders!$C$4:$E$103,2)</f>
        <v>Loki Mohamed</v>
      </c>
      <c r="H1666" t="str">
        <f ca="1">VLOOKUP(VLOOKUP(F1666,Traders!$C$4:$E$103,3),Desks!$C$4:$D1675,2)</f>
        <v>Desk 6</v>
      </c>
      <c r="I1666" t="str">
        <f t="shared" ca="1" si="230"/>
        <v>CL185</v>
      </c>
      <c r="J1666" t="str">
        <f t="shared" ca="1" si="231"/>
        <v>Client 185</v>
      </c>
      <c r="K1666" t="str">
        <f t="shared" ca="1" si="232"/>
        <v>MK6</v>
      </c>
      <c r="L1666" t="str">
        <f ca="1">VLOOKUP(K1666,Markets!$C$4:$D1675,2)</f>
        <v>Australia</v>
      </c>
      <c r="M1666" t="str">
        <f t="shared" ca="1" si="233"/>
        <v>RL1</v>
      </c>
      <c r="N1666" t="str">
        <f ca="1">VLOOKUP(M1666,Role!$C$4:$D$5,2)</f>
        <v>Backup</v>
      </c>
    </row>
    <row r="1667" spans="1:14" x14ac:dyDescent="0.2">
      <c r="A1667">
        <f t="shared" ca="1" si="225"/>
        <v>81</v>
      </c>
      <c r="B1667">
        <f t="shared" ca="1" si="226"/>
        <v>538</v>
      </c>
      <c r="C1667">
        <f t="shared" ca="1" si="227"/>
        <v>5</v>
      </c>
      <c r="D1667">
        <f t="shared" ca="1" si="228"/>
        <v>0</v>
      </c>
      <c r="F1667" t="str">
        <f t="shared" ca="1" si="229"/>
        <v>TR81</v>
      </c>
      <c r="G1667" t="str">
        <f ca="1">VLOOKUP(F1667,Traders!$C$4:$E$103,2)</f>
        <v>Tariq Thorpe</v>
      </c>
      <c r="H1667" t="str">
        <f ca="1">VLOOKUP(VLOOKUP(F1667,Traders!$C$4:$E$103,3),Desks!$C$4:$D1676,2)</f>
        <v>Desk 1</v>
      </c>
      <c r="I1667" t="str">
        <f t="shared" ca="1" si="230"/>
        <v>CL538</v>
      </c>
      <c r="J1667" t="str">
        <f t="shared" ca="1" si="231"/>
        <v>Client 538</v>
      </c>
      <c r="K1667" t="str">
        <f t="shared" ca="1" si="232"/>
        <v>MK5</v>
      </c>
      <c r="L1667" t="str">
        <f ca="1">VLOOKUP(K1667,Markets!$C$4:$D1676,2)</f>
        <v>Malaysia</v>
      </c>
      <c r="M1667" t="str">
        <f t="shared" ca="1" si="233"/>
        <v>RL0</v>
      </c>
      <c r="N1667" t="str">
        <f ca="1">VLOOKUP(M1667,Role!$C$4:$D$5,2)</f>
        <v>Primary</v>
      </c>
    </row>
    <row r="1668" spans="1:14" x14ac:dyDescent="0.2">
      <c r="A1668">
        <f t="shared" ca="1" si="225"/>
        <v>42</v>
      </c>
      <c r="B1668">
        <f t="shared" ca="1" si="226"/>
        <v>664</v>
      </c>
      <c r="C1668">
        <f t="shared" ca="1" si="227"/>
        <v>6</v>
      </c>
      <c r="D1668">
        <f t="shared" ca="1" si="228"/>
        <v>1</v>
      </c>
      <c r="F1668" t="str">
        <f t="shared" ca="1" si="229"/>
        <v>TR42</v>
      </c>
      <c r="G1668" t="str">
        <f ca="1">VLOOKUP(F1668,Traders!$C$4:$E$103,2)</f>
        <v>Danni Sadler</v>
      </c>
      <c r="H1668" t="str">
        <f ca="1">VLOOKUP(VLOOKUP(F1668,Traders!$C$4:$E$103,3),Desks!$C$4:$D1677,2)</f>
        <v>Desk 2</v>
      </c>
      <c r="I1668" t="str">
        <f t="shared" ca="1" si="230"/>
        <v>CL664</v>
      </c>
      <c r="J1668" t="str">
        <f t="shared" ca="1" si="231"/>
        <v>Client 664</v>
      </c>
      <c r="K1668" t="str">
        <f t="shared" ca="1" si="232"/>
        <v>MK6</v>
      </c>
      <c r="L1668" t="str">
        <f ca="1">VLOOKUP(K1668,Markets!$C$4:$D1677,2)</f>
        <v>Australia</v>
      </c>
      <c r="M1668" t="str">
        <f t="shared" ca="1" si="233"/>
        <v>RL1</v>
      </c>
      <c r="N1668" t="str">
        <f ca="1">VLOOKUP(M1668,Role!$C$4:$D$5,2)</f>
        <v>Backup</v>
      </c>
    </row>
    <row r="1669" spans="1:14" x14ac:dyDescent="0.2">
      <c r="A1669">
        <f t="shared" ref="A1669:A1732" ca="1" si="234">RANDBETWEEN(0,99)</f>
        <v>39</v>
      </c>
      <c r="B1669">
        <f t="shared" ref="B1669:B1732" ca="1" si="235">RANDBETWEEN(0,999)</f>
        <v>943</v>
      </c>
      <c r="C1669">
        <f t="shared" ref="C1669:C1732" ca="1" si="236">RANDBETWEEN(0,9)</f>
        <v>5</v>
      </c>
      <c r="D1669">
        <f t="shared" ref="D1669:D1732" ca="1" si="237">RANDBETWEEN(0,1)</f>
        <v>1</v>
      </c>
      <c r="F1669" t="str">
        <f t="shared" ref="F1669:F1732" ca="1" si="238">"TR"&amp;A1669</f>
        <v>TR39</v>
      </c>
      <c r="G1669" t="str">
        <f ca="1">VLOOKUP(F1669,Traders!$C$4:$E$103,2)</f>
        <v>Colin Hodgson</v>
      </c>
      <c r="H1669" t="str">
        <f ca="1">VLOOKUP(VLOOKUP(F1669,Traders!$C$4:$E$103,3),Desks!$C$4:$D1678,2)</f>
        <v>Desk 9</v>
      </c>
      <c r="I1669" t="str">
        <f t="shared" ref="I1669:I1732" ca="1" si="239">"CL"&amp;B1669</f>
        <v>CL943</v>
      </c>
      <c r="J1669" t="str">
        <f t="shared" ref="J1669:J1732" ca="1" si="240">"Client " &amp; B1669</f>
        <v>Client 943</v>
      </c>
      <c r="K1669" t="str">
        <f t="shared" ref="K1669:K1732" ca="1" si="241">"MK"&amp;C1669</f>
        <v>MK5</v>
      </c>
      <c r="L1669" t="str">
        <f ca="1">VLOOKUP(K1669,Markets!$C$4:$D1678,2)</f>
        <v>Malaysia</v>
      </c>
      <c r="M1669" t="str">
        <f t="shared" ref="M1669:M1732" ca="1" si="242">"RL"&amp;D1669</f>
        <v>RL1</v>
      </c>
      <c r="N1669" t="str">
        <f ca="1">VLOOKUP(M1669,Role!$C$4:$D$5,2)</f>
        <v>Backup</v>
      </c>
    </row>
    <row r="1670" spans="1:14" x14ac:dyDescent="0.2">
      <c r="A1670">
        <f t="shared" ca="1" si="234"/>
        <v>17</v>
      </c>
      <c r="B1670">
        <f t="shared" ca="1" si="235"/>
        <v>738</v>
      </c>
      <c r="C1670">
        <f t="shared" ca="1" si="236"/>
        <v>4</v>
      </c>
      <c r="D1670">
        <f t="shared" ca="1" si="237"/>
        <v>0</v>
      </c>
      <c r="F1670" t="str">
        <f t="shared" ca="1" si="238"/>
        <v>TR17</v>
      </c>
      <c r="G1670" t="str">
        <f ca="1">VLOOKUP(F1670,Traders!$C$4:$E$103,2)</f>
        <v>Mazie Bruce</v>
      </c>
      <c r="H1670" t="str">
        <f ca="1">VLOOKUP(VLOOKUP(F1670,Traders!$C$4:$E$103,3),Desks!$C$4:$D1679,2)</f>
        <v>Desk 7</v>
      </c>
      <c r="I1670" t="str">
        <f t="shared" ca="1" si="239"/>
        <v>CL738</v>
      </c>
      <c r="J1670" t="str">
        <f t="shared" ca="1" si="240"/>
        <v>Client 738</v>
      </c>
      <c r="K1670" t="str">
        <f t="shared" ca="1" si="241"/>
        <v>MK4</v>
      </c>
      <c r="L1670" t="str">
        <f ca="1">VLOOKUP(K1670,Markets!$C$4:$D1679,2)</f>
        <v>Korea</v>
      </c>
      <c r="M1670" t="str">
        <f t="shared" ca="1" si="242"/>
        <v>RL0</v>
      </c>
      <c r="N1670" t="str">
        <f ca="1">VLOOKUP(M1670,Role!$C$4:$D$5,2)</f>
        <v>Primary</v>
      </c>
    </row>
    <row r="1671" spans="1:14" x14ac:dyDescent="0.2">
      <c r="A1671">
        <f t="shared" ca="1" si="234"/>
        <v>87</v>
      </c>
      <c r="B1671">
        <f t="shared" ca="1" si="235"/>
        <v>664</v>
      </c>
      <c r="C1671">
        <f t="shared" ca="1" si="236"/>
        <v>9</v>
      </c>
      <c r="D1671">
        <f t="shared" ca="1" si="237"/>
        <v>1</v>
      </c>
      <c r="F1671" t="str">
        <f t="shared" ca="1" si="238"/>
        <v>TR87</v>
      </c>
      <c r="G1671" t="str">
        <f ca="1">VLOOKUP(F1671,Traders!$C$4:$E$103,2)</f>
        <v>Jena Barclay</v>
      </c>
      <c r="H1671" t="str">
        <f ca="1">VLOOKUP(VLOOKUP(F1671,Traders!$C$4:$E$103,3),Desks!$C$4:$D1680,2)</f>
        <v>Desk 7</v>
      </c>
      <c r="I1671" t="str">
        <f t="shared" ca="1" si="239"/>
        <v>CL664</v>
      </c>
      <c r="J1671" t="str">
        <f t="shared" ca="1" si="240"/>
        <v>Client 664</v>
      </c>
      <c r="K1671" t="str">
        <f t="shared" ca="1" si="241"/>
        <v>MK9</v>
      </c>
      <c r="L1671" t="str">
        <f ca="1">VLOOKUP(K1671,Markets!$C$4:$D1680,2)</f>
        <v>New Zealand</v>
      </c>
      <c r="M1671" t="str">
        <f t="shared" ca="1" si="242"/>
        <v>RL1</v>
      </c>
      <c r="N1671" t="str">
        <f ca="1">VLOOKUP(M1671,Role!$C$4:$D$5,2)</f>
        <v>Backup</v>
      </c>
    </row>
    <row r="1672" spans="1:14" x14ac:dyDescent="0.2">
      <c r="A1672">
        <f t="shared" ca="1" si="234"/>
        <v>22</v>
      </c>
      <c r="B1672">
        <f t="shared" ca="1" si="235"/>
        <v>873</v>
      </c>
      <c r="C1672">
        <f t="shared" ca="1" si="236"/>
        <v>2</v>
      </c>
      <c r="D1672">
        <f t="shared" ca="1" si="237"/>
        <v>0</v>
      </c>
      <c r="F1672" t="str">
        <f t="shared" ca="1" si="238"/>
        <v>TR22</v>
      </c>
      <c r="G1672" t="str">
        <f ca="1">VLOOKUP(F1672,Traders!$C$4:$E$103,2)</f>
        <v>Izzy Ramirez</v>
      </c>
      <c r="H1672" t="str">
        <f ca="1">VLOOKUP(VLOOKUP(F1672,Traders!$C$4:$E$103,3),Desks!$C$4:$D1681,2)</f>
        <v>Desk 2</v>
      </c>
      <c r="I1672" t="str">
        <f t="shared" ca="1" si="239"/>
        <v>CL873</v>
      </c>
      <c r="J1672" t="str">
        <f t="shared" ca="1" si="240"/>
        <v>Client 873</v>
      </c>
      <c r="K1672" t="str">
        <f t="shared" ca="1" si="241"/>
        <v>MK2</v>
      </c>
      <c r="L1672" t="str">
        <f ca="1">VLOOKUP(K1672,Markets!$C$4:$D1681,2)</f>
        <v>China</v>
      </c>
      <c r="M1672" t="str">
        <f t="shared" ca="1" si="242"/>
        <v>RL0</v>
      </c>
      <c r="N1672" t="str">
        <f ca="1">VLOOKUP(M1672,Role!$C$4:$D$5,2)</f>
        <v>Primary</v>
      </c>
    </row>
    <row r="1673" spans="1:14" x14ac:dyDescent="0.2">
      <c r="A1673">
        <f t="shared" ca="1" si="234"/>
        <v>26</v>
      </c>
      <c r="B1673">
        <f t="shared" ca="1" si="235"/>
        <v>690</v>
      </c>
      <c r="C1673">
        <f t="shared" ca="1" si="236"/>
        <v>3</v>
      </c>
      <c r="D1673">
        <f t="shared" ca="1" si="237"/>
        <v>0</v>
      </c>
      <c r="F1673" t="str">
        <f t="shared" ca="1" si="238"/>
        <v>TR26</v>
      </c>
      <c r="G1673" t="str">
        <f ca="1">VLOOKUP(F1673,Traders!$C$4:$E$103,2)</f>
        <v>Bella-Rose Vickers</v>
      </c>
      <c r="H1673" t="str">
        <f ca="1">VLOOKUP(VLOOKUP(F1673,Traders!$C$4:$E$103,3),Desks!$C$4:$D1682,2)</f>
        <v>Desk 6</v>
      </c>
      <c r="I1673" t="str">
        <f t="shared" ca="1" si="239"/>
        <v>CL690</v>
      </c>
      <c r="J1673" t="str">
        <f t="shared" ca="1" si="240"/>
        <v>Client 690</v>
      </c>
      <c r="K1673" t="str">
        <f t="shared" ca="1" si="241"/>
        <v>MK3</v>
      </c>
      <c r="L1673" t="str">
        <f ca="1">VLOOKUP(K1673,Markets!$C$4:$D1682,2)</f>
        <v>Singapore</v>
      </c>
      <c r="M1673" t="str">
        <f t="shared" ca="1" si="242"/>
        <v>RL0</v>
      </c>
      <c r="N1673" t="str">
        <f ca="1">VLOOKUP(M1673,Role!$C$4:$D$5,2)</f>
        <v>Primary</v>
      </c>
    </row>
    <row r="1674" spans="1:14" x14ac:dyDescent="0.2">
      <c r="A1674">
        <f t="shared" ca="1" si="234"/>
        <v>67</v>
      </c>
      <c r="B1674">
        <f t="shared" ca="1" si="235"/>
        <v>577</v>
      </c>
      <c r="C1674">
        <f t="shared" ca="1" si="236"/>
        <v>4</v>
      </c>
      <c r="D1674">
        <f t="shared" ca="1" si="237"/>
        <v>1</v>
      </c>
      <c r="F1674" t="str">
        <f t="shared" ca="1" si="238"/>
        <v>TR67</v>
      </c>
      <c r="G1674" t="str">
        <f ca="1">VLOOKUP(F1674,Traders!$C$4:$E$103,2)</f>
        <v>Shiloh Black</v>
      </c>
      <c r="H1674" t="str">
        <f ca="1">VLOOKUP(VLOOKUP(F1674,Traders!$C$4:$E$103,3),Desks!$C$4:$D1683,2)</f>
        <v>Desk 7</v>
      </c>
      <c r="I1674" t="str">
        <f t="shared" ca="1" si="239"/>
        <v>CL577</v>
      </c>
      <c r="J1674" t="str">
        <f t="shared" ca="1" si="240"/>
        <v>Client 577</v>
      </c>
      <c r="K1674" t="str">
        <f t="shared" ca="1" si="241"/>
        <v>MK4</v>
      </c>
      <c r="L1674" t="str">
        <f ca="1">VLOOKUP(K1674,Markets!$C$4:$D1683,2)</f>
        <v>Korea</v>
      </c>
      <c r="M1674" t="str">
        <f t="shared" ca="1" si="242"/>
        <v>RL1</v>
      </c>
      <c r="N1674" t="str">
        <f ca="1">VLOOKUP(M1674,Role!$C$4:$D$5,2)</f>
        <v>Backup</v>
      </c>
    </row>
    <row r="1675" spans="1:14" x14ac:dyDescent="0.2">
      <c r="A1675">
        <f t="shared" ca="1" si="234"/>
        <v>21</v>
      </c>
      <c r="B1675">
        <f t="shared" ca="1" si="235"/>
        <v>583</v>
      </c>
      <c r="C1675">
        <f t="shared" ca="1" si="236"/>
        <v>3</v>
      </c>
      <c r="D1675">
        <f t="shared" ca="1" si="237"/>
        <v>0</v>
      </c>
      <c r="F1675" t="str">
        <f t="shared" ca="1" si="238"/>
        <v>TR21</v>
      </c>
      <c r="G1675" t="str">
        <f ca="1">VLOOKUP(F1675,Traders!$C$4:$E$103,2)</f>
        <v>Yvette Mckeown</v>
      </c>
      <c r="H1675" t="str">
        <f ca="1">VLOOKUP(VLOOKUP(F1675,Traders!$C$4:$E$103,3),Desks!$C$4:$D1684,2)</f>
        <v>Desk 1</v>
      </c>
      <c r="I1675" t="str">
        <f t="shared" ca="1" si="239"/>
        <v>CL583</v>
      </c>
      <c r="J1675" t="str">
        <f t="shared" ca="1" si="240"/>
        <v>Client 583</v>
      </c>
      <c r="K1675" t="str">
        <f t="shared" ca="1" si="241"/>
        <v>MK3</v>
      </c>
      <c r="L1675" t="str">
        <f ca="1">VLOOKUP(K1675,Markets!$C$4:$D1684,2)</f>
        <v>Singapore</v>
      </c>
      <c r="M1675" t="str">
        <f t="shared" ca="1" si="242"/>
        <v>RL0</v>
      </c>
      <c r="N1675" t="str">
        <f ca="1">VLOOKUP(M1675,Role!$C$4:$D$5,2)</f>
        <v>Primary</v>
      </c>
    </row>
    <row r="1676" spans="1:14" x14ac:dyDescent="0.2">
      <c r="A1676">
        <f t="shared" ca="1" si="234"/>
        <v>21</v>
      </c>
      <c r="B1676">
        <f t="shared" ca="1" si="235"/>
        <v>618</v>
      </c>
      <c r="C1676">
        <f t="shared" ca="1" si="236"/>
        <v>4</v>
      </c>
      <c r="D1676">
        <f t="shared" ca="1" si="237"/>
        <v>1</v>
      </c>
      <c r="F1676" t="str">
        <f t="shared" ca="1" si="238"/>
        <v>TR21</v>
      </c>
      <c r="G1676" t="str">
        <f ca="1">VLOOKUP(F1676,Traders!$C$4:$E$103,2)</f>
        <v>Yvette Mckeown</v>
      </c>
      <c r="H1676" t="str">
        <f ca="1">VLOOKUP(VLOOKUP(F1676,Traders!$C$4:$E$103,3),Desks!$C$4:$D1685,2)</f>
        <v>Desk 1</v>
      </c>
      <c r="I1676" t="str">
        <f t="shared" ca="1" si="239"/>
        <v>CL618</v>
      </c>
      <c r="J1676" t="str">
        <f t="shared" ca="1" si="240"/>
        <v>Client 618</v>
      </c>
      <c r="K1676" t="str">
        <f t="shared" ca="1" si="241"/>
        <v>MK4</v>
      </c>
      <c r="L1676" t="str">
        <f ca="1">VLOOKUP(K1676,Markets!$C$4:$D1685,2)</f>
        <v>Korea</v>
      </c>
      <c r="M1676" t="str">
        <f t="shared" ca="1" si="242"/>
        <v>RL1</v>
      </c>
      <c r="N1676" t="str">
        <f ca="1">VLOOKUP(M1676,Role!$C$4:$D$5,2)</f>
        <v>Backup</v>
      </c>
    </row>
    <row r="1677" spans="1:14" x14ac:dyDescent="0.2">
      <c r="A1677">
        <f t="shared" ca="1" si="234"/>
        <v>4</v>
      </c>
      <c r="B1677">
        <f t="shared" ca="1" si="235"/>
        <v>783</v>
      </c>
      <c r="C1677">
        <f t="shared" ca="1" si="236"/>
        <v>0</v>
      </c>
      <c r="D1677">
        <f t="shared" ca="1" si="237"/>
        <v>0</v>
      </c>
      <c r="F1677" t="str">
        <f t="shared" ca="1" si="238"/>
        <v>TR4</v>
      </c>
      <c r="G1677" t="str">
        <f ca="1">VLOOKUP(F1677,Traders!$C$4:$E$103,2)</f>
        <v>Colin Hodgson</v>
      </c>
      <c r="H1677" t="str">
        <f ca="1">VLOOKUP(VLOOKUP(F1677,Traders!$C$4:$E$103,3),Desks!$C$4:$D1686,2)</f>
        <v>Desk 9</v>
      </c>
      <c r="I1677" t="str">
        <f t="shared" ca="1" si="239"/>
        <v>CL783</v>
      </c>
      <c r="J1677" t="str">
        <f t="shared" ca="1" si="240"/>
        <v>Client 783</v>
      </c>
      <c r="K1677" t="str">
        <f t="shared" ca="1" si="241"/>
        <v>MK0</v>
      </c>
      <c r="L1677" t="str">
        <f ca="1">VLOOKUP(K1677,Markets!$C$4:$D1686,2)</f>
        <v>Japan</v>
      </c>
      <c r="M1677" t="str">
        <f t="shared" ca="1" si="242"/>
        <v>RL0</v>
      </c>
      <c r="N1677" t="str">
        <f ca="1">VLOOKUP(M1677,Role!$C$4:$D$5,2)</f>
        <v>Primary</v>
      </c>
    </row>
    <row r="1678" spans="1:14" x14ac:dyDescent="0.2">
      <c r="A1678">
        <f t="shared" ca="1" si="234"/>
        <v>65</v>
      </c>
      <c r="B1678">
        <f t="shared" ca="1" si="235"/>
        <v>241</v>
      </c>
      <c r="C1678">
        <f t="shared" ca="1" si="236"/>
        <v>5</v>
      </c>
      <c r="D1678">
        <f t="shared" ca="1" si="237"/>
        <v>1</v>
      </c>
      <c r="F1678" t="str">
        <f t="shared" ca="1" si="238"/>
        <v>TR65</v>
      </c>
      <c r="G1678" t="str">
        <f ca="1">VLOOKUP(F1678,Traders!$C$4:$E$103,2)</f>
        <v>Humzah Clark</v>
      </c>
      <c r="H1678" t="str">
        <f ca="1">VLOOKUP(VLOOKUP(F1678,Traders!$C$4:$E$103,3),Desks!$C$4:$D1687,2)</f>
        <v>Desk 5</v>
      </c>
      <c r="I1678" t="str">
        <f t="shared" ca="1" si="239"/>
        <v>CL241</v>
      </c>
      <c r="J1678" t="str">
        <f t="shared" ca="1" si="240"/>
        <v>Client 241</v>
      </c>
      <c r="K1678" t="str">
        <f t="shared" ca="1" si="241"/>
        <v>MK5</v>
      </c>
      <c r="L1678" t="str">
        <f ca="1">VLOOKUP(K1678,Markets!$C$4:$D1687,2)</f>
        <v>Malaysia</v>
      </c>
      <c r="M1678" t="str">
        <f t="shared" ca="1" si="242"/>
        <v>RL1</v>
      </c>
      <c r="N1678" t="str">
        <f ca="1">VLOOKUP(M1678,Role!$C$4:$D$5,2)</f>
        <v>Backup</v>
      </c>
    </row>
    <row r="1679" spans="1:14" x14ac:dyDescent="0.2">
      <c r="A1679">
        <f t="shared" ca="1" si="234"/>
        <v>96</v>
      </c>
      <c r="B1679">
        <f t="shared" ca="1" si="235"/>
        <v>620</v>
      </c>
      <c r="C1679">
        <f t="shared" ca="1" si="236"/>
        <v>8</v>
      </c>
      <c r="D1679">
        <f t="shared" ca="1" si="237"/>
        <v>1</v>
      </c>
      <c r="F1679" t="str">
        <f t="shared" ca="1" si="238"/>
        <v>TR96</v>
      </c>
      <c r="G1679" t="str">
        <f ca="1">VLOOKUP(F1679,Traders!$C$4:$E$103,2)</f>
        <v>Faiza Thornton</v>
      </c>
      <c r="H1679" t="str">
        <f ca="1">VLOOKUP(VLOOKUP(F1679,Traders!$C$4:$E$103,3),Desks!$C$4:$D1688,2)</f>
        <v>Desk 6</v>
      </c>
      <c r="I1679" t="str">
        <f t="shared" ca="1" si="239"/>
        <v>CL620</v>
      </c>
      <c r="J1679" t="str">
        <f t="shared" ca="1" si="240"/>
        <v>Client 620</v>
      </c>
      <c r="K1679" t="str">
        <f t="shared" ca="1" si="241"/>
        <v>MK8</v>
      </c>
      <c r="L1679" t="str">
        <f ca="1">VLOOKUP(K1679,Markets!$C$4:$D1688,2)</f>
        <v>India</v>
      </c>
      <c r="M1679" t="str">
        <f t="shared" ca="1" si="242"/>
        <v>RL1</v>
      </c>
      <c r="N1679" t="str">
        <f ca="1">VLOOKUP(M1679,Role!$C$4:$D$5,2)</f>
        <v>Backup</v>
      </c>
    </row>
    <row r="1680" spans="1:14" x14ac:dyDescent="0.2">
      <c r="A1680">
        <f t="shared" ca="1" si="234"/>
        <v>27</v>
      </c>
      <c r="B1680">
        <f t="shared" ca="1" si="235"/>
        <v>847</v>
      </c>
      <c r="C1680">
        <f t="shared" ca="1" si="236"/>
        <v>1</v>
      </c>
      <c r="D1680">
        <f t="shared" ca="1" si="237"/>
        <v>1</v>
      </c>
      <c r="F1680" t="str">
        <f t="shared" ca="1" si="238"/>
        <v>TR27</v>
      </c>
      <c r="G1680" t="str">
        <f ca="1">VLOOKUP(F1680,Traders!$C$4:$E$103,2)</f>
        <v>Isis Ramos</v>
      </c>
      <c r="H1680" t="str">
        <f ca="1">VLOOKUP(VLOOKUP(F1680,Traders!$C$4:$E$103,3),Desks!$C$4:$D1689,2)</f>
        <v>Desk 7</v>
      </c>
      <c r="I1680" t="str">
        <f t="shared" ca="1" si="239"/>
        <v>CL847</v>
      </c>
      <c r="J1680" t="str">
        <f t="shared" ca="1" si="240"/>
        <v>Client 847</v>
      </c>
      <c r="K1680" t="str">
        <f t="shared" ca="1" si="241"/>
        <v>MK1</v>
      </c>
      <c r="L1680" t="str">
        <f ca="1">VLOOKUP(K1680,Markets!$C$4:$D1689,2)</f>
        <v>Hong Kong</v>
      </c>
      <c r="M1680" t="str">
        <f t="shared" ca="1" si="242"/>
        <v>RL1</v>
      </c>
      <c r="N1680" t="str">
        <f ca="1">VLOOKUP(M1680,Role!$C$4:$D$5,2)</f>
        <v>Backup</v>
      </c>
    </row>
    <row r="1681" spans="1:14" x14ac:dyDescent="0.2">
      <c r="A1681">
        <f t="shared" ca="1" si="234"/>
        <v>35</v>
      </c>
      <c r="B1681">
        <f t="shared" ca="1" si="235"/>
        <v>886</v>
      </c>
      <c r="C1681">
        <f t="shared" ca="1" si="236"/>
        <v>5</v>
      </c>
      <c r="D1681">
        <f t="shared" ca="1" si="237"/>
        <v>1</v>
      </c>
      <c r="F1681" t="str">
        <f t="shared" ca="1" si="238"/>
        <v>TR35</v>
      </c>
      <c r="G1681" t="str">
        <f ca="1">VLOOKUP(F1681,Traders!$C$4:$E$103,2)</f>
        <v>Della Madden</v>
      </c>
      <c r="H1681" t="str">
        <f ca="1">VLOOKUP(VLOOKUP(F1681,Traders!$C$4:$E$103,3),Desks!$C$4:$D1690,2)</f>
        <v>Desk 5</v>
      </c>
      <c r="I1681" t="str">
        <f t="shared" ca="1" si="239"/>
        <v>CL886</v>
      </c>
      <c r="J1681" t="str">
        <f t="shared" ca="1" si="240"/>
        <v>Client 886</v>
      </c>
      <c r="K1681" t="str">
        <f t="shared" ca="1" si="241"/>
        <v>MK5</v>
      </c>
      <c r="L1681" t="str">
        <f ca="1">VLOOKUP(K1681,Markets!$C$4:$D1690,2)</f>
        <v>Malaysia</v>
      </c>
      <c r="M1681" t="str">
        <f t="shared" ca="1" si="242"/>
        <v>RL1</v>
      </c>
      <c r="N1681" t="str">
        <f ca="1">VLOOKUP(M1681,Role!$C$4:$D$5,2)</f>
        <v>Backup</v>
      </c>
    </row>
    <row r="1682" spans="1:14" x14ac:dyDescent="0.2">
      <c r="A1682">
        <f t="shared" ca="1" si="234"/>
        <v>69</v>
      </c>
      <c r="B1682">
        <f t="shared" ca="1" si="235"/>
        <v>849</v>
      </c>
      <c r="C1682">
        <f t="shared" ca="1" si="236"/>
        <v>4</v>
      </c>
      <c r="D1682">
        <f t="shared" ca="1" si="237"/>
        <v>1</v>
      </c>
      <c r="F1682" t="str">
        <f t="shared" ca="1" si="238"/>
        <v>TR69</v>
      </c>
      <c r="G1682" t="str">
        <f ca="1">VLOOKUP(F1682,Traders!$C$4:$E$103,2)</f>
        <v>Amiyah Gilmour</v>
      </c>
      <c r="H1682" t="str">
        <f ca="1">VLOOKUP(VLOOKUP(F1682,Traders!$C$4:$E$103,3),Desks!$C$4:$D1691,2)</f>
        <v>Desk 9</v>
      </c>
      <c r="I1682" t="str">
        <f t="shared" ca="1" si="239"/>
        <v>CL849</v>
      </c>
      <c r="J1682" t="str">
        <f t="shared" ca="1" si="240"/>
        <v>Client 849</v>
      </c>
      <c r="K1682" t="str">
        <f t="shared" ca="1" si="241"/>
        <v>MK4</v>
      </c>
      <c r="L1682" t="str">
        <f ca="1">VLOOKUP(K1682,Markets!$C$4:$D1691,2)</f>
        <v>Korea</v>
      </c>
      <c r="M1682" t="str">
        <f t="shared" ca="1" si="242"/>
        <v>RL1</v>
      </c>
      <c r="N1682" t="str">
        <f ca="1">VLOOKUP(M1682,Role!$C$4:$D$5,2)</f>
        <v>Backup</v>
      </c>
    </row>
    <row r="1683" spans="1:14" x14ac:dyDescent="0.2">
      <c r="A1683">
        <f t="shared" ca="1" si="234"/>
        <v>7</v>
      </c>
      <c r="B1683">
        <f t="shared" ca="1" si="235"/>
        <v>34</v>
      </c>
      <c r="C1683">
        <f t="shared" ca="1" si="236"/>
        <v>3</v>
      </c>
      <c r="D1683">
        <f t="shared" ca="1" si="237"/>
        <v>1</v>
      </c>
      <c r="F1683" t="str">
        <f t="shared" ca="1" si="238"/>
        <v>TR7</v>
      </c>
      <c r="G1683" t="str">
        <f ca="1">VLOOKUP(F1683,Traders!$C$4:$E$103,2)</f>
        <v>Amiyah Gilmour</v>
      </c>
      <c r="H1683" t="str">
        <f ca="1">VLOOKUP(VLOOKUP(F1683,Traders!$C$4:$E$103,3),Desks!$C$4:$D1692,2)</f>
        <v>Desk 9</v>
      </c>
      <c r="I1683" t="str">
        <f t="shared" ca="1" si="239"/>
        <v>CL34</v>
      </c>
      <c r="J1683" t="str">
        <f t="shared" ca="1" si="240"/>
        <v>Client 34</v>
      </c>
      <c r="K1683" t="str">
        <f t="shared" ca="1" si="241"/>
        <v>MK3</v>
      </c>
      <c r="L1683" t="str">
        <f ca="1">VLOOKUP(K1683,Markets!$C$4:$D1692,2)</f>
        <v>Singapore</v>
      </c>
      <c r="M1683" t="str">
        <f t="shared" ca="1" si="242"/>
        <v>RL1</v>
      </c>
      <c r="N1683" t="str">
        <f ca="1">VLOOKUP(M1683,Role!$C$4:$D$5,2)</f>
        <v>Backup</v>
      </c>
    </row>
    <row r="1684" spans="1:14" x14ac:dyDescent="0.2">
      <c r="A1684">
        <f t="shared" ca="1" si="234"/>
        <v>33</v>
      </c>
      <c r="B1684">
        <f t="shared" ca="1" si="235"/>
        <v>356</v>
      </c>
      <c r="C1684">
        <f t="shared" ca="1" si="236"/>
        <v>2</v>
      </c>
      <c r="D1684">
        <f t="shared" ca="1" si="237"/>
        <v>1</v>
      </c>
      <c r="F1684" t="str">
        <f t="shared" ca="1" si="238"/>
        <v>TR33</v>
      </c>
      <c r="G1684" t="str">
        <f ca="1">VLOOKUP(F1684,Traders!$C$4:$E$103,2)</f>
        <v>Caroline Colon</v>
      </c>
      <c r="H1684" t="str">
        <f ca="1">VLOOKUP(VLOOKUP(F1684,Traders!$C$4:$E$103,3),Desks!$C$4:$D1693,2)</f>
        <v>Desk 3</v>
      </c>
      <c r="I1684" t="str">
        <f t="shared" ca="1" si="239"/>
        <v>CL356</v>
      </c>
      <c r="J1684" t="str">
        <f t="shared" ca="1" si="240"/>
        <v>Client 356</v>
      </c>
      <c r="K1684" t="str">
        <f t="shared" ca="1" si="241"/>
        <v>MK2</v>
      </c>
      <c r="L1684" t="str">
        <f ca="1">VLOOKUP(K1684,Markets!$C$4:$D1693,2)</f>
        <v>China</v>
      </c>
      <c r="M1684" t="str">
        <f t="shared" ca="1" si="242"/>
        <v>RL1</v>
      </c>
      <c r="N1684" t="str">
        <f ca="1">VLOOKUP(M1684,Role!$C$4:$D$5,2)</f>
        <v>Backup</v>
      </c>
    </row>
    <row r="1685" spans="1:14" x14ac:dyDescent="0.2">
      <c r="A1685">
        <f t="shared" ca="1" si="234"/>
        <v>36</v>
      </c>
      <c r="B1685">
        <f t="shared" ca="1" si="235"/>
        <v>910</v>
      </c>
      <c r="C1685">
        <f t="shared" ca="1" si="236"/>
        <v>3</v>
      </c>
      <c r="D1685">
        <f t="shared" ca="1" si="237"/>
        <v>0</v>
      </c>
      <c r="F1685" t="str">
        <f t="shared" ca="1" si="238"/>
        <v>TR36</v>
      </c>
      <c r="G1685" t="str">
        <f ca="1">VLOOKUP(F1685,Traders!$C$4:$E$103,2)</f>
        <v>Shania Gilbert</v>
      </c>
      <c r="H1685" t="str">
        <f ca="1">VLOOKUP(VLOOKUP(F1685,Traders!$C$4:$E$103,3),Desks!$C$4:$D1694,2)</f>
        <v>Desk 6</v>
      </c>
      <c r="I1685" t="str">
        <f t="shared" ca="1" si="239"/>
        <v>CL910</v>
      </c>
      <c r="J1685" t="str">
        <f t="shared" ca="1" si="240"/>
        <v>Client 910</v>
      </c>
      <c r="K1685" t="str">
        <f t="shared" ca="1" si="241"/>
        <v>MK3</v>
      </c>
      <c r="L1685" t="str">
        <f ca="1">VLOOKUP(K1685,Markets!$C$4:$D1694,2)</f>
        <v>Singapore</v>
      </c>
      <c r="M1685" t="str">
        <f t="shared" ca="1" si="242"/>
        <v>RL0</v>
      </c>
      <c r="N1685" t="str">
        <f ca="1">VLOOKUP(M1685,Role!$C$4:$D$5,2)</f>
        <v>Primary</v>
      </c>
    </row>
    <row r="1686" spans="1:14" x14ac:dyDescent="0.2">
      <c r="A1686">
        <f t="shared" ca="1" si="234"/>
        <v>27</v>
      </c>
      <c r="B1686">
        <f t="shared" ca="1" si="235"/>
        <v>190</v>
      </c>
      <c r="C1686">
        <f t="shared" ca="1" si="236"/>
        <v>4</v>
      </c>
      <c r="D1686">
        <f t="shared" ca="1" si="237"/>
        <v>1</v>
      </c>
      <c r="F1686" t="str">
        <f t="shared" ca="1" si="238"/>
        <v>TR27</v>
      </c>
      <c r="G1686" t="str">
        <f ca="1">VLOOKUP(F1686,Traders!$C$4:$E$103,2)</f>
        <v>Isis Ramos</v>
      </c>
      <c r="H1686" t="str">
        <f ca="1">VLOOKUP(VLOOKUP(F1686,Traders!$C$4:$E$103,3),Desks!$C$4:$D1695,2)</f>
        <v>Desk 7</v>
      </c>
      <c r="I1686" t="str">
        <f t="shared" ca="1" si="239"/>
        <v>CL190</v>
      </c>
      <c r="J1686" t="str">
        <f t="shared" ca="1" si="240"/>
        <v>Client 190</v>
      </c>
      <c r="K1686" t="str">
        <f t="shared" ca="1" si="241"/>
        <v>MK4</v>
      </c>
      <c r="L1686" t="str">
        <f ca="1">VLOOKUP(K1686,Markets!$C$4:$D1695,2)</f>
        <v>Korea</v>
      </c>
      <c r="M1686" t="str">
        <f t="shared" ca="1" si="242"/>
        <v>RL1</v>
      </c>
      <c r="N1686" t="str">
        <f ca="1">VLOOKUP(M1686,Role!$C$4:$D$5,2)</f>
        <v>Backup</v>
      </c>
    </row>
    <row r="1687" spans="1:14" x14ac:dyDescent="0.2">
      <c r="A1687">
        <f t="shared" ca="1" si="234"/>
        <v>99</v>
      </c>
      <c r="B1687">
        <f t="shared" ca="1" si="235"/>
        <v>707</v>
      </c>
      <c r="C1687">
        <f t="shared" ca="1" si="236"/>
        <v>5</v>
      </c>
      <c r="D1687">
        <f t="shared" ca="1" si="237"/>
        <v>1</v>
      </c>
      <c r="F1687" t="str">
        <f t="shared" ca="1" si="238"/>
        <v>TR99</v>
      </c>
      <c r="G1687" t="str">
        <f ca="1">VLOOKUP(F1687,Traders!$C$4:$E$103,2)</f>
        <v>Keeleigh Mosley</v>
      </c>
      <c r="H1687" t="str">
        <f ca="1">VLOOKUP(VLOOKUP(F1687,Traders!$C$4:$E$103,3),Desks!$C$4:$D1696,2)</f>
        <v>Desk 9</v>
      </c>
      <c r="I1687" t="str">
        <f t="shared" ca="1" si="239"/>
        <v>CL707</v>
      </c>
      <c r="J1687" t="str">
        <f t="shared" ca="1" si="240"/>
        <v>Client 707</v>
      </c>
      <c r="K1687" t="str">
        <f t="shared" ca="1" si="241"/>
        <v>MK5</v>
      </c>
      <c r="L1687" t="str">
        <f ca="1">VLOOKUP(K1687,Markets!$C$4:$D1696,2)</f>
        <v>Malaysia</v>
      </c>
      <c r="M1687" t="str">
        <f t="shared" ca="1" si="242"/>
        <v>RL1</v>
      </c>
      <c r="N1687" t="str">
        <f ca="1">VLOOKUP(M1687,Role!$C$4:$D$5,2)</f>
        <v>Backup</v>
      </c>
    </row>
    <row r="1688" spans="1:14" x14ac:dyDescent="0.2">
      <c r="A1688">
        <f t="shared" ca="1" si="234"/>
        <v>59</v>
      </c>
      <c r="B1688">
        <f t="shared" ca="1" si="235"/>
        <v>450</v>
      </c>
      <c r="C1688">
        <f t="shared" ca="1" si="236"/>
        <v>1</v>
      </c>
      <c r="D1688">
        <f t="shared" ca="1" si="237"/>
        <v>1</v>
      </c>
      <c r="F1688" t="str">
        <f t="shared" ca="1" si="238"/>
        <v>TR59</v>
      </c>
      <c r="G1688" t="str">
        <f ca="1">VLOOKUP(F1688,Traders!$C$4:$E$103,2)</f>
        <v>Laiba Norman</v>
      </c>
      <c r="H1688" t="str">
        <f ca="1">VLOOKUP(VLOOKUP(F1688,Traders!$C$4:$E$103,3),Desks!$C$4:$D1697,2)</f>
        <v>Desk 9</v>
      </c>
      <c r="I1688" t="str">
        <f t="shared" ca="1" si="239"/>
        <v>CL450</v>
      </c>
      <c r="J1688" t="str">
        <f t="shared" ca="1" si="240"/>
        <v>Client 450</v>
      </c>
      <c r="K1688" t="str">
        <f t="shared" ca="1" si="241"/>
        <v>MK1</v>
      </c>
      <c r="L1688" t="str">
        <f ca="1">VLOOKUP(K1688,Markets!$C$4:$D1697,2)</f>
        <v>Hong Kong</v>
      </c>
      <c r="M1688" t="str">
        <f t="shared" ca="1" si="242"/>
        <v>RL1</v>
      </c>
      <c r="N1688" t="str">
        <f ca="1">VLOOKUP(M1688,Role!$C$4:$D$5,2)</f>
        <v>Backup</v>
      </c>
    </row>
    <row r="1689" spans="1:14" x14ac:dyDescent="0.2">
      <c r="A1689">
        <f t="shared" ca="1" si="234"/>
        <v>76</v>
      </c>
      <c r="B1689">
        <f t="shared" ca="1" si="235"/>
        <v>542</v>
      </c>
      <c r="C1689">
        <f t="shared" ca="1" si="236"/>
        <v>2</v>
      </c>
      <c r="D1689">
        <f t="shared" ca="1" si="237"/>
        <v>1</v>
      </c>
      <c r="F1689" t="str">
        <f t="shared" ca="1" si="238"/>
        <v>TR76</v>
      </c>
      <c r="G1689" t="str">
        <f ca="1">VLOOKUP(F1689,Traders!$C$4:$E$103,2)</f>
        <v>Finnian Wolf</v>
      </c>
      <c r="H1689" t="str">
        <f ca="1">VLOOKUP(VLOOKUP(F1689,Traders!$C$4:$E$103,3),Desks!$C$4:$D1698,2)</f>
        <v>Desk 6</v>
      </c>
      <c r="I1689" t="str">
        <f t="shared" ca="1" si="239"/>
        <v>CL542</v>
      </c>
      <c r="J1689" t="str">
        <f t="shared" ca="1" si="240"/>
        <v>Client 542</v>
      </c>
      <c r="K1689" t="str">
        <f t="shared" ca="1" si="241"/>
        <v>MK2</v>
      </c>
      <c r="L1689" t="str">
        <f ca="1">VLOOKUP(K1689,Markets!$C$4:$D1698,2)</f>
        <v>China</v>
      </c>
      <c r="M1689" t="str">
        <f t="shared" ca="1" si="242"/>
        <v>RL1</v>
      </c>
      <c r="N1689" t="str">
        <f ca="1">VLOOKUP(M1689,Role!$C$4:$D$5,2)</f>
        <v>Backup</v>
      </c>
    </row>
    <row r="1690" spans="1:14" x14ac:dyDescent="0.2">
      <c r="A1690">
        <f t="shared" ca="1" si="234"/>
        <v>17</v>
      </c>
      <c r="B1690">
        <f t="shared" ca="1" si="235"/>
        <v>1</v>
      </c>
      <c r="C1690">
        <f t="shared" ca="1" si="236"/>
        <v>2</v>
      </c>
      <c r="D1690">
        <f t="shared" ca="1" si="237"/>
        <v>0</v>
      </c>
      <c r="F1690" t="str">
        <f t="shared" ca="1" si="238"/>
        <v>TR17</v>
      </c>
      <c r="G1690" t="str">
        <f ca="1">VLOOKUP(F1690,Traders!$C$4:$E$103,2)</f>
        <v>Mazie Bruce</v>
      </c>
      <c r="H1690" t="str">
        <f ca="1">VLOOKUP(VLOOKUP(F1690,Traders!$C$4:$E$103,3),Desks!$C$4:$D1699,2)</f>
        <v>Desk 7</v>
      </c>
      <c r="I1690" t="str">
        <f t="shared" ca="1" si="239"/>
        <v>CL1</v>
      </c>
      <c r="J1690" t="str">
        <f t="shared" ca="1" si="240"/>
        <v>Client 1</v>
      </c>
      <c r="K1690" t="str">
        <f t="shared" ca="1" si="241"/>
        <v>MK2</v>
      </c>
      <c r="L1690" t="str">
        <f ca="1">VLOOKUP(K1690,Markets!$C$4:$D1699,2)</f>
        <v>China</v>
      </c>
      <c r="M1690" t="str">
        <f t="shared" ca="1" si="242"/>
        <v>RL0</v>
      </c>
      <c r="N1690" t="str">
        <f ca="1">VLOOKUP(M1690,Role!$C$4:$D$5,2)</f>
        <v>Primary</v>
      </c>
    </row>
    <row r="1691" spans="1:14" x14ac:dyDescent="0.2">
      <c r="A1691">
        <f t="shared" ca="1" si="234"/>
        <v>54</v>
      </c>
      <c r="B1691">
        <f t="shared" ca="1" si="235"/>
        <v>856</v>
      </c>
      <c r="C1691">
        <f t="shared" ca="1" si="236"/>
        <v>6</v>
      </c>
      <c r="D1691">
        <f t="shared" ca="1" si="237"/>
        <v>0</v>
      </c>
      <c r="F1691" t="str">
        <f t="shared" ca="1" si="238"/>
        <v>TR54</v>
      </c>
      <c r="G1691" t="str">
        <f ca="1">VLOOKUP(F1691,Traders!$C$4:$E$103,2)</f>
        <v>Layla-Mae Needham</v>
      </c>
      <c r="H1691" t="str">
        <f ca="1">VLOOKUP(VLOOKUP(F1691,Traders!$C$4:$E$103,3),Desks!$C$4:$D1700,2)</f>
        <v>Desk 4</v>
      </c>
      <c r="I1691" t="str">
        <f t="shared" ca="1" si="239"/>
        <v>CL856</v>
      </c>
      <c r="J1691" t="str">
        <f t="shared" ca="1" si="240"/>
        <v>Client 856</v>
      </c>
      <c r="K1691" t="str">
        <f t="shared" ca="1" si="241"/>
        <v>MK6</v>
      </c>
      <c r="L1691" t="str">
        <f ca="1">VLOOKUP(K1691,Markets!$C$4:$D1700,2)</f>
        <v>Australia</v>
      </c>
      <c r="M1691" t="str">
        <f t="shared" ca="1" si="242"/>
        <v>RL0</v>
      </c>
      <c r="N1691" t="str">
        <f ca="1">VLOOKUP(M1691,Role!$C$4:$D$5,2)</f>
        <v>Primary</v>
      </c>
    </row>
    <row r="1692" spans="1:14" x14ac:dyDescent="0.2">
      <c r="A1692">
        <f t="shared" ca="1" si="234"/>
        <v>91</v>
      </c>
      <c r="B1692">
        <f t="shared" ca="1" si="235"/>
        <v>727</v>
      </c>
      <c r="C1692">
        <f t="shared" ca="1" si="236"/>
        <v>4</v>
      </c>
      <c r="D1692">
        <f t="shared" ca="1" si="237"/>
        <v>1</v>
      </c>
      <c r="F1692" t="str">
        <f t="shared" ca="1" si="238"/>
        <v>TR91</v>
      </c>
      <c r="G1692" t="str">
        <f ca="1">VLOOKUP(F1692,Traders!$C$4:$E$103,2)</f>
        <v>Mateusz Maxwell</v>
      </c>
      <c r="H1692" t="str">
        <f ca="1">VLOOKUP(VLOOKUP(F1692,Traders!$C$4:$E$103,3),Desks!$C$4:$D1701,2)</f>
        <v>Desk 1</v>
      </c>
      <c r="I1692" t="str">
        <f t="shared" ca="1" si="239"/>
        <v>CL727</v>
      </c>
      <c r="J1692" t="str">
        <f t="shared" ca="1" si="240"/>
        <v>Client 727</v>
      </c>
      <c r="K1692" t="str">
        <f t="shared" ca="1" si="241"/>
        <v>MK4</v>
      </c>
      <c r="L1692" t="str">
        <f ca="1">VLOOKUP(K1692,Markets!$C$4:$D1701,2)</f>
        <v>Korea</v>
      </c>
      <c r="M1692" t="str">
        <f t="shared" ca="1" si="242"/>
        <v>RL1</v>
      </c>
      <c r="N1692" t="str">
        <f ca="1">VLOOKUP(M1692,Role!$C$4:$D$5,2)</f>
        <v>Backup</v>
      </c>
    </row>
    <row r="1693" spans="1:14" x14ac:dyDescent="0.2">
      <c r="A1693">
        <f t="shared" ca="1" si="234"/>
        <v>11</v>
      </c>
      <c r="B1693">
        <f t="shared" ca="1" si="235"/>
        <v>721</v>
      </c>
      <c r="C1693">
        <f t="shared" ca="1" si="236"/>
        <v>5</v>
      </c>
      <c r="D1693">
        <f t="shared" ca="1" si="237"/>
        <v>1</v>
      </c>
      <c r="F1693" t="str">
        <f t="shared" ca="1" si="238"/>
        <v>TR11</v>
      </c>
      <c r="G1693" t="str">
        <f ca="1">VLOOKUP(F1693,Traders!$C$4:$E$103,2)</f>
        <v>Mai Cannon</v>
      </c>
      <c r="H1693" t="str">
        <f ca="1">VLOOKUP(VLOOKUP(F1693,Traders!$C$4:$E$103,3),Desks!$C$4:$D1702,2)</f>
        <v>Desk 1</v>
      </c>
      <c r="I1693" t="str">
        <f t="shared" ca="1" si="239"/>
        <v>CL721</v>
      </c>
      <c r="J1693" t="str">
        <f t="shared" ca="1" si="240"/>
        <v>Client 721</v>
      </c>
      <c r="K1693" t="str">
        <f t="shared" ca="1" si="241"/>
        <v>MK5</v>
      </c>
      <c r="L1693" t="str">
        <f ca="1">VLOOKUP(K1693,Markets!$C$4:$D1702,2)</f>
        <v>Malaysia</v>
      </c>
      <c r="M1693" t="str">
        <f t="shared" ca="1" si="242"/>
        <v>RL1</v>
      </c>
      <c r="N1693" t="str">
        <f ca="1">VLOOKUP(M1693,Role!$C$4:$D$5,2)</f>
        <v>Backup</v>
      </c>
    </row>
    <row r="1694" spans="1:14" x14ac:dyDescent="0.2">
      <c r="A1694">
        <f t="shared" ca="1" si="234"/>
        <v>24</v>
      </c>
      <c r="B1694">
        <f t="shared" ca="1" si="235"/>
        <v>369</v>
      </c>
      <c r="C1694">
        <f t="shared" ca="1" si="236"/>
        <v>5</v>
      </c>
      <c r="D1694">
        <f t="shared" ca="1" si="237"/>
        <v>1</v>
      </c>
      <c r="F1694" t="str">
        <f t="shared" ca="1" si="238"/>
        <v>TR24</v>
      </c>
      <c r="G1694" t="str">
        <f ca="1">VLOOKUP(F1694,Traders!$C$4:$E$103,2)</f>
        <v>Hilda Moreno</v>
      </c>
      <c r="H1694" t="str">
        <f ca="1">VLOOKUP(VLOOKUP(F1694,Traders!$C$4:$E$103,3),Desks!$C$4:$D1703,2)</f>
        <v>Desk 4</v>
      </c>
      <c r="I1694" t="str">
        <f t="shared" ca="1" si="239"/>
        <v>CL369</v>
      </c>
      <c r="J1694" t="str">
        <f t="shared" ca="1" si="240"/>
        <v>Client 369</v>
      </c>
      <c r="K1694" t="str">
        <f t="shared" ca="1" si="241"/>
        <v>MK5</v>
      </c>
      <c r="L1694" t="str">
        <f ca="1">VLOOKUP(K1694,Markets!$C$4:$D1703,2)</f>
        <v>Malaysia</v>
      </c>
      <c r="M1694" t="str">
        <f t="shared" ca="1" si="242"/>
        <v>RL1</v>
      </c>
      <c r="N1694" t="str">
        <f ca="1">VLOOKUP(M1694,Role!$C$4:$D$5,2)</f>
        <v>Backup</v>
      </c>
    </row>
    <row r="1695" spans="1:14" x14ac:dyDescent="0.2">
      <c r="A1695">
        <f t="shared" ca="1" si="234"/>
        <v>19</v>
      </c>
      <c r="B1695">
        <f t="shared" ca="1" si="235"/>
        <v>315</v>
      </c>
      <c r="C1695">
        <f t="shared" ca="1" si="236"/>
        <v>3</v>
      </c>
      <c r="D1695">
        <f t="shared" ca="1" si="237"/>
        <v>1</v>
      </c>
      <c r="F1695" t="str">
        <f t="shared" ca="1" si="238"/>
        <v>TR19</v>
      </c>
      <c r="G1695" t="str">
        <f ca="1">VLOOKUP(F1695,Traders!$C$4:$E$103,2)</f>
        <v>Kain Bassett</v>
      </c>
      <c r="H1695" t="str">
        <f ca="1">VLOOKUP(VLOOKUP(F1695,Traders!$C$4:$E$103,3),Desks!$C$4:$D1704,2)</f>
        <v>Desk 9</v>
      </c>
      <c r="I1695" t="str">
        <f t="shared" ca="1" si="239"/>
        <v>CL315</v>
      </c>
      <c r="J1695" t="str">
        <f t="shared" ca="1" si="240"/>
        <v>Client 315</v>
      </c>
      <c r="K1695" t="str">
        <f t="shared" ca="1" si="241"/>
        <v>MK3</v>
      </c>
      <c r="L1695" t="str">
        <f ca="1">VLOOKUP(K1695,Markets!$C$4:$D1704,2)</f>
        <v>Singapore</v>
      </c>
      <c r="M1695" t="str">
        <f t="shared" ca="1" si="242"/>
        <v>RL1</v>
      </c>
      <c r="N1695" t="str">
        <f ca="1">VLOOKUP(M1695,Role!$C$4:$D$5,2)</f>
        <v>Backup</v>
      </c>
    </row>
    <row r="1696" spans="1:14" x14ac:dyDescent="0.2">
      <c r="A1696">
        <f t="shared" ca="1" si="234"/>
        <v>39</v>
      </c>
      <c r="B1696">
        <f t="shared" ca="1" si="235"/>
        <v>472</v>
      </c>
      <c r="C1696">
        <f t="shared" ca="1" si="236"/>
        <v>6</v>
      </c>
      <c r="D1696">
        <f t="shared" ca="1" si="237"/>
        <v>0</v>
      </c>
      <c r="F1696" t="str">
        <f t="shared" ca="1" si="238"/>
        <v>TR39</v>
      </c>
      <c r="G1696" t="str">
        <f ca="1">VLOOKUP(F1696,Traders!$C$4:$E$103,2)</f>
        <v>Colin Hodgson</v>
      </c>
      <c r="H1696" t="str">
        <f ca="1">VLOOKUP(VLOOKUP(F1696,Traders!$C$4:$E$103,3),Desks!$C$4:$D1705,2)</f>
        <v>Desk 9</v>
      </c>
      <c r="I1696" t="str">
        <f t="shared" ca="1" si="239"/>
        <v>CL472</v>
      </c>
      <c r="J1696" t="str">
        <f t="shared" ca="1" si="240"/>
        <v>Client 472</v>
      </c>
      <c r="K1696" t="str">
        <f t="shared" ca="1" si="241"/>
        <v>MK6</v>
      </c>
      <c r="L1696" t="str">
        <f ca="1">VLOOKUP(K1696,Markets!$C$4:$D1705,2)</f>
        <v>Australia</v>
      </c>
      <c r="M1696" t="str">
        <f t="shared" ca="1" si="242"/>
        <v>RL0</v>
      </c>
      <c r="N1696" t="str">
        <f ca="1">VLOOKUP(M1696,Role!$C$4:$D$5,2)</f>
        <v>Primary</v>
      </c>
    </row>
    <row r="1697" spans="1:14" x14ac:dyDescent="0.2">
      <c r="A1697">
        <f t="shared" ca="1" si="234"/>
        <v>72</v>
      </c>
      <c r="B1697">
        <f t="shared" ca="1" si="235"/>
        <v>992</v>
      </c>
      <c r="C1697">
        <f t="shared" ca="1" si="236"/>
        <v>1</v>
      </c>
      <c r="D1697">
        <f t="shared" ca="1" si="237"/>
        <v>0</v>
      </c>
      <c r="F1697" t="str">
        <f t="shared" ca="1" si="238"/>
        <v>TR72</v>
      </c>
      <c r="G1697" t="str">
        <f ca="1">VLOOKUP(F1697,Traders!$C$4:$E$103,2)</f>
        <v>Shaurya Manning</v>
      </c>
      <c r="H1697" t="str">
        <f ca="1">VLOOKUP(VLOOKUP(F1697,Traders!$C$4:$E$103,3),Desks!$C$4:$D1706,2)</f>
        <v>Desk 2</v>
      </c>
      <c r="I1697" t="str">
        <f t="shared" ca="1" si="239"/>
        <v>CL992</v>
      </c>
      <c r="J1697" t="str">
        <f t="shared" ca="1" si="240"/>
        <v>Client 992</v>
      </c>
      <c r="K1697" t="str">
        <f t="shared" ca="1" si="241"/>
        <v>MK1</v>
      </c>
      <c r="L1697" t="str">
        <f ca="1">VLOOKUP(K1697,Markets!$C$4:$D1706,2)</f>
        <v>Hong Kong</v>
      </c>
      <c r="M1697" t="str">
        <f t="shared" ca="1" si="242"/>
        <v>RL0</v>
      </c>
      <c r="N1697" t="str">
        <f ca="1">VLOOKUP(M1697,Role!$C$4:$D$5,2)</f>
        <v>Primary</v>
      </c>
    </row>
    <row r="1698" spans="1:14" x14ac:dyDescent="0.2">
      <c r="A1698">
        <f t="shared" ca="1" si="234"/>
        <v>50</v>
      </c>
      <c r="B1698">
        <f t="shared" ca="1" si="235"/>
        <v>5</v>
      </c>
      <c r="C1698">
        <f t="shared" ca="1" si="236"/>
        <v>1</v>
      </c>
      <c r="D1698">
        <f t="shared" ca="1" si="237"/>
        <v>1</v>
      </c>
      <c r="F1698" t="str">
        <f t="shared" ca="1" si="238"/>
        <v>TR50</v>
      </c>
      <c r="G1698" t="str">
        <f ca="1">VLOOKUP(F1698,Traders!$C$4:$E$103,2)</f>
        <v>Rhonda Dowling</v>
      </c>
      <c r="H1698" t="str">
        <f ca="1">VLOOKUP(VLOOKUP(F1698,Traders!$C$4:$E$103,3),Desks!$C$4:$D1707,2)</f>
        <v>Desk 0</v>
      </c>
      <c r="I1698" t="str">
        <f t="shared" ca="1" si="239"/>
        <v>CL5</v>
      </c>
      <c r="J1698" t="str">
        <f t="shared" ca="1" si="240"/>
        <v>Client 5</v>
      </c>
      <c r="K1698" t="str">
        <f t="shared" ca="1" si="241"/>
        <v>MK1</v>
      </c>
      <c r="L1698" t="str">
        <f ca="1">VLOOKUP(K1698,Markets!$C$4:$D1707,2)</f>
        <v>Hong Kong</v>
      </c>
      <c r="M1698" t="str">
        <f t="shared" ca="1" si="242"/>
        <v>RL1</v>
      </c>
      <c r="N1698" t="str">
        <f ca="1">VLOOKUP(M1698,Role!$C$4:$D$5,2)</f>
        <v>Backup</v>
      </c>
    </row>
    <row r="1699" spans="1:14" x14ac:dyDescent="0.2">
      <c r="A1699">
        <f t="shared" ca="1" si="234"/>
        <v>86</v>
      </c>
      <c r="B1699">
        <f t="shared" ca="1" si="235"/>
        <v>444</v>
      </c>
      <c r="C1699">
        <f t="shared" ca="1" si="236"/>
        <v>2</v>
      </c>
      <c r="D1699">
        <f t="shared" ca="1" si="237"/>
        <v>1</v>
      </c>
      <c r="F1699" t="str">
        <f t="shared" ca="1" si="238"/>
        <v>TR86</v>
      </c>
      <c r="G1699" t="str">
        <f ca="1">VLOOKUP(F1699,Traders!$C$4:$E$103,2)</f>
        <v>Marianna Weaver</v>
      </c>
      <c r="H1699" t="str">
        <f ca="1">VLOOKUP(VLOOKUP(F1699,Traders!$C$4:$E$103,3),Desks!$C$4:$D1708,2)</f>
        <v>Desk 6</v>
      </c>
      <c r="I1699" t="str">
        <f t="shared" ca="1" si="239"/>
        <v>CL444</v>
      </c>
      <c r="J1699" t="str">
        <f t="shared" ca="1" si="240"/>
        <v>Client 444</v>
      </c>
      <c r="K1699" t="str">
        <f t="shared" ca="1" si="241"/>
        <v>MK2</v>
      </c>
      <c r="L1699" t="str">
        <f ca="1">VLOOKUP(K1699,Markets!$C$4:$D1708,2)</f>
        <v>China</v>
      </c>
      <c r="M1699" t="str">
        <f t="shared" ca="1" si="242"/>
        <v>RL1</v>
      </c>
      <c r="N1699" t="str">
        <f ca="1">VLOOKUP(M1699,Role!$C$4:$D$5,2)</f>
        <v>Backup</v>
      </c>
    </row>
    <row r="1700" spans="1:14" x14ac:dyDescent="0.2">
      <c r="A1700">
        <f t="shared" ca="1" si="234"/>
        <v>89</v>
      </c>
      <c r="B1700">
        <f t="shared" ca="1" si="235"/>
        <v>345</v>
      </c>
      <c r="C1700">
        <f t="shared" ca="1" si="236"/>
        <v>8</v>
      </c>
      <c r="D1700">
        <f t="shared" ca="1" si="237"/>
        <v>1</v>
      </c>
      <c r="F1700" t="str">
        <f t="shared" ca="1" si="238"/>
        <v>TR89</v>
      </c>
      <c r="G1700" t="str">
        <f ca="1">VLOOKUP(F1700,Traders!$C$4:$E$103,2)</f>
        <v>Shelly Harwood</v>
      </c>
      <c r="H1700" t="str">
        <f ca="1">VLOOKUP(VLOOKUP(F1700,Traders!$C$4:$E$103,3),Desks!$C$4:$D1709,2)</f>
        <v>Desk 9</v>
      </c>
      <c r="I1700" t="str">
        <f t="shared" ca="1" si="239"/>
        <v>CL345</v>
      </c>
      <c r="J1700" t="str">
        <f t="shared" ca="1" si="240"/>
        <v>Client 345</v>
      </c>
      <c r="K1700" t="str">
        <f t="shared" ca="1" si="241"/>
        <v>MK8</v>
      </c>
      <c r="L1700" t="str">
        <f ca="1">VLOOKUP(K1700,Markets!$C$4:$D1709,2)</f>
        <v>India</v>
      </c>
      <c r="M1700" t="str">
        <f t="shared" ca="1" si="242"/>
        <v>RL1</v>
      </c>
      <c r="N1700" t="str">
        <f ca="1">VLOOKUP(M1700,Role!$C$4:$D$5,2)</f>
        <v>Backup</v>
      </c>
    </row>
    <row r="1701" spans="1:14" x14ac:dyDescent="0.2">
      <c r="A1701">
        <f t="shared" ca="1" si="234"/>
        <v>14</v>
      </c>
      <c r="B1701">
        <f t="shared" ca="1" si="235"/>
        <v>144</v>
      </c>
      <c r="C1701">
        <f t="shared" ca="1" si="236"/>
        <v>0</v>
      </c>
      <c r="D1701">
        <f t="shared" ca="1" si="237"/>
        <v>1</v>
      </c>
      <c r="F1701" t="str">
        <f t="shared" ca="1" si="238"/>
        <v>TR14</v>
      </c>
      <c r="G1701" t="str">
        <f ca="1">VLOOKUP(F1701,Traders!$C$4:$E$103,2)</f>
        <v>Vinnie Dennis</v>
      </c>
      <c r="H1701" t="str">
        <f ca="1">VLOOKUP(VLOOKUP(F1701,Traders!$C$4:$E$103,3),Desks!$C$4:$D1710,2)</f>
        <v>Desk 4</v>
      </c>
      <c r="I1701" t="str">
        <f t="shared" ca="1" si="239"/>
        <v>CL144</v>
      </c>
      <c r="J1701" t="str">
        <f t="shared" ca="1" si="240"/>
        <v>Client 144</v>
      </c>
      <c r="K1701" t="str">
        <f t="shared" ca="1" si="241"/>
        <v>MK0</v>
      </c>
      <c r="L1701" t="str">
        <f ca="1">VLOOKUP(K1701,Markets!$C$4:$D1710,2)</f>
        <v>Japan</v>
      </c>
      <c r="M1701" t="str">
        <f t="shared" ca="1" si="242"/>
        <v>RL1</v>
      </c>
      <c r="N1701" t="str">
        <f ca="1">VLOOKUP(M1701,Role!$C$4:$D$5,2)</f>
        <v>Backup</v>
      </c>
    </row>
    <row r="1702" spans="1:14" x14ac:dyDescent="0.2">
      <c r="A1702">
        <f t="shared" ca="1" si="234"/>
        <v>69</v>
      </c>
      <c r="B1702">
        <f t="shared" ca="1" si="235"/>
        <v>489</v>
      </c>
      <c r="C1702">
        <f t="shared" ca="1" si="236"/>
        <v>0</v>
      </c>
      <c r="D1702">
        <f t="shared" ca="1" si="237"/>
        <v>0</v>
      </c>
      <c r="F1702" t="str">
        <f t="shared" ca="1" si="238"/>
        <v>TR69</v>
      </c>
      <c r="G1702" t="str">
        <f ca="1">VLOOKUP(F1702,Traders!$C$4:$E$103,2)</f>
        <v>Amiyah Gilmour</v>
      </c>
      <c r="H1702" t="str">
        <f ca="1">VLOOKUP(VLOOKUP(F1702,Traders!$C$4:$E$103,3),Desks!$C$4:$D1711,2)</f>
        <v>Desk 9</v>
      </c>
      <c r="I1702" t="str">
        <f t="shared" ca="1" si="239"/>
        <v>CL489</v>
      </c>
      <c r="J1702" t="str">
        <f t="shared" ca="1" si="240"/>
        <v>Client 489</v>
      </c>
      <c r="K1702" t="str">
        <f t="shared" ca="1" si="241"/>
        <v>MK0</v>
      </c>
      <c r="L1702" t="str">
        <f ca="1">VLOOKUP(K1702,Markets!$C$4:$D1711,2)</f>
        <v>Japan</v>
      </c>
      <c r="M1702" t="str">
        <f t="shared" ca="1" si="242"/>
        <v>RL0</v>
      </c>
      <c r="N1702" t="str">
        <f ca="1">VLOOKUP(M1702,Role!$C$4:$D$5,2)</f>
        <v>Primary</v>
      </c>
    </row>
    <row r="1703" spans="1:14" x14ac:dyDescent="0.2">
      <c r="A1703">
        <f t="shared" ca="1" si="234"/>
        <v>86</v>
      </c>
      <c r="B1703">
        <f t="shared" ca="1" si="235"/>
        <v>540</v>
      </c>
      <c r="C1703">
        <f t="shared" ca="1" si="236"/>
        <v>8</v>
      </c>
      <c r="D1703">
        <f t="shared" ca="1" si="237"/>
        <v>0</v>
      </c>
      <c r="F1703" t="str">
        <f t="shared" ca="1" si="238"/>
        <v>TR86</v>
      </c>
      <c r="G1703" t="str">
        <f ca="1">VLOOKUP(F1703,Traders!$C$4:$E$103,2)</f>
        <v>Marianna Weaver</v>
      </c>
      <c r="H1703" t="str">
        <f ca="1">VLOOKUP(VLOOKUP(F1703,Traders!$C$4:$E$103,3),Desks!$C$4:$D1712,2)</f>
        <v>Desk 6</v>
      </c>
      <c r="I1703" t="str">
        <f t="shared" ca="1" si="239"/>
        <v>CL540</v>
      </c>
      <c r="J1703" t="str">
        <f t="shared" ca="1" si="240"/>
        <v>Client 540</v>
      </c>
      <c r="K1703" t="str">
        <f t="shared" ca="1" si="241"/>
        <v>MK8</v>
      </c>
      <c r="L1703" t="str">
        <f ca="1">VLOOKUP(K1703,Markets!$C$4:$D1712,2)</f>
        <v>India</v>
      </c>
      <c r="M1703" t="str">
        <f t="shared" ca="1" si="242"/>
        <v>RL0</v>
      </c>
      <c r="N1703" t="str">
        <f ca="1">VLOOKUP(M1703,Role!$C$4:$D$5,2)</f>
        <v>Primary</v>
      </c>
    </row>
    <row r="1704" spans="1:14" x14ac:dyDescent="0.2">
      <c r="A1704">
        <f t="shared" ca="1" si="234"/>
        <v>32</v>
      </c>
      <c r="B1704">
        <f t="shared" ca="1" si="235"/>
        <v>828</v>
      </c>
      <c r="C1704">
        <f t="shared" ca="1" si="236"/>
        <v>0</v>
      </c>
      <c r="D1704">
        <f t="shared" ca="1" si="237"/>
        <v>0</v>
      </c>
      <c r="F1704" t="str">
        <f t="shared" ca="1" si="238"/>
        <v>TR32</v>
      </c>
      <c r="G1704" t="str">
        <f ca="1">VLOOKUP(F1704,Traders!$C$4:$E$103,2)</f>
        <v>Shyla Gomez</v>
      </c>
      <c r="H1704" t="str">
        <f ca="1">VLOOKUP(VLOOKUP(F1704,Traders!$C$4:$E$103,3),Desks!$C$4:$D1713,2)</f>
        <v>Desk 2</v>
      </c>
      <c r="I1704" t="str">
        <f t="shared" ca="1" si="239"/>
        <v>CL828</v>
      </c>
      <c r="J1704" t="str">
        <f t="shared" ca="1" si="240"/>
        <v>Client 828</v>
      </c>
      <c r="K1704" t="str">
        <f t="shared" ca="1" si="241"/>
        <v>MK0</v>
      </c>
      <c r="L1704" t="str">
        <f ca="1">VLOOKUP(K1704,Markets!$C$4:$D1713,2)</f>
        <v>Japan</v>
      </c>
      <c r="M1704" t="str">
        <f t="shared" ca="1" si="242"/>
        <v>RL0</v>
      </c>
      <c r="N1704" t="str">
        <f ca="1">VLOOKUP(M1704,Role!$C$4:$D$5,2)</f>
        <v>Primary</v>
      </c>
    </row>
    <row r="1705" spans="1:14" x14ac:dyDescent="0.2">
      <c r="A1705">
        <f t="shared" ca="1" si="234"/>
        <v>96</v>
      </c>
      <c r="B1705">
        <f t="shared" ca="1" si="235"/>
        <v>28</v>
      </c>
      <c r="C1705">
        <f t="shared" ca="1" si="236"/>
        <v>0</v>
      </c>
      <c r="D1705">
        <f t="shared" ca="1" si="237"/>
        <v>1</v>
      </c>
      <c r="F1705" t="str">
        <f t="shared" ca="1" si="238"/>
        <v>TR96</v>
      </c>
      <c r="G1705" t="str">
        <f ca="1">VLOOKUP(F1705,Traders!$C$4:$E$103,2)</f>
        <v>Faiza Thornton</v>
      </c>
      <c r="H1705" t="str">
        <f ca="1">VLOOKUP(VLOOKUP(F1705,Traders!$C$4:$E$103,3),Desks!$C$4:$D1714,2)</f>
        <v>Desk 6</v>
      </c>
      <c r="I1705" t="str">
        <f t="shared" ca="1" si="239"/>
        <v>CL28</v>
      </c>
      <c r="J1705" t="str">
        <f t="shared" ca="1" si="240"/>
        <v>Client 28</v>
      </c>
      <c r="K1705" t="str">
        <f t="shared" ca="1" si="241"/>
        <v>MK0</v>
      </c>
      <c r="L1705" t="str">
        <f ca="1">VLOOKUP(K1705,Markets!$C$4:$D1714,2)</f>
        <v>Japan</v>
      </c>
      <c r="M1705" t="str">
        <f t="shared" ca="1" si="242"/>
        <v>RL1</v>
      </c>
      <c r="N1705" t="str">
        <f ca="1">VLOOKUP(M1705,Role!$C$4:$D$5,2)</f>
        <v>Backup</v>
      </c>
    </row>
    <row r="1706" spans="1:14" x14ac:dyDescent="0.2">
      <c r="A1706">
        <f t="shared" ca="1" si="234"/>
        <v>88</v>
      </c>
      <c r="B1706">
        <f t="shared" ca="1" si="235"/>
        <v>748</v>
      </c>
      <c r="C1706">
        <f t="shared" ca="1" si="236"/>
        <v>0</v>
      </c>
      <c r="D1706">
        <f t="shared" ca="1" si="237"/>
        <v>0</v>
      </c>
      <c r="F1706" t="str">
        <f t="shared" ca="1" si="238"/>
        <v>TR88</v>
      </c>
      <c r="G1706" t="str">
        <f ca="1">VLOOKUP(F1706,Traders!$C$4:$E$103,2)</f>
        <v>Enrico Mcarthur</v>
      </c>
      <c r="H1706" t="str">
        <f ca="1">VLOOKUP(VLOOKUP(F1706,Traders!$C$4:$E$103,3),Desks!$C$4:$D1715,2)</f>
        <v>Desk 8</v>
      </c>
      <c r="I1706" t="str">
        <f t="shared" ca="1" si="239"/>
        <v>CL748</v>
      </c>
      <c r="J1706" t="str">
        <f t="shared" ca="1" si="240"/>
        <v>Client 748</v>
      </c>
      <c r="K1706" t="str">
        <f t="shared" ca="1" si="241"/>
        <v>MK0</v>
      </c>
      <c r="L1706" t="str">
        <f ca="1">VLOOKUP(K1706,Markets!$C$4:$D1715,2)</f>
        <v>Japan</v>
      </c>
      <c r="M1706" t="str">
        <f t="shared" ca="1" si="242"/>
        <v>RL0</v>
      </c>
      <c r="N1706" t="str">
        <f ca="1">VLOOKUP(M1706,Role!$C$4:$D$5,2)</f>
        <v>Primary</v>
      </c>
    </row>
    <row r="1707" spans="1:14" x14ac:dyDescent="0.2">
      <c r="A1707">
        <f t="shared" ca="1" si="234"/>
        <v>47</v>
      </c>
      <c r="B1707">
        <f t="shared" ca="1" si="235"/>
        <v>445</v>
      </c>
      <c r="C1707">
        <f t="shared" ca="1" si="236"/>
        <v>9</v>
      </c>
      <c r="D1707">
        <f t="shared" ca="1" si="237"/>
        <v>0</v>
      </c>
      <c r="F1707" t="str">
        <f t="shared" ca="1" si="238"/>
        <v>TR47</v>
      </c>
      <c r="G1707" t="str">
        <f ca="1">VLOOKUP(F1707,Traders!$C$4:$E$103,2)</f>
        <v>Hester Torres</v>
      </c>
      <c r="H1707" t="str">
        <f ca="1">VLOOKUP(VLOOKUP(F1707,Traders!$C$4:$E$103,3),Desks!$C$4:$D1716,2)</f>
        <v>Desk 7</v>
      </c>
      <c r="I1707" t="str">
        <f t="shared" ca="1" si="239"/>
        <v>CL445</v>
      </c>
      <c r="J1707" t="str">
        <f t="shared" ca="1" si="240"/>
        <v>Client 445</v>
      </c>
      <c r="K1707" t="str">
        <f t="shared" ca="1" si="241"/>
        <v>MK9</v>
      </c>
      <c r="L1707" t="str">
        <f ca="1">VLOOKUP(K1707,Markets!$C$4:$D1716,2)</f>
        <v>New Zealand</v>
      </c>
      <c r="M1707" t="str">
        <f t="shared" ca="1" si="242"/>
        <v>RL0</v>
      </c>
      <c r="N1707" t="str">
        <f ca="1">VLOOKUP(M1707,Role!$C$4:$D$5,2)</f>
        <v>Primary</v>
      </c>
    </row>
    <row r="1708" spans="1:14" x14ac:dyDescent="0.2">
      <c r="A1708">
        <f t="shared" ca="1" si="234"/>
        <v>56</v>
      </c>
      <c r="B1708">
        <f t="shared" ca="1" si="235"/>
        <v>351</v>
      </c>
      <c r="C1708">
        <f t="shared" ca="1" si="236"/>
        <v>6</v>
      </c>
      <c r="D1708">
        <f t="shared" ca="1" si="237"/>
        <v>0</v>
      </c>
      <c r="F1708" t="str">
        <f t="shared" ca="1" si="238"/>
        <v>TR56</v>
      </c>
      <c r="G1708" t="str">
        <f ca="1">VLOOKUP(F1708,Traders!$C$4:$E$103,2)</f>
        <v>Ahmet Faulkner</v>
      </c>
      <c r="H1708" t="str">
        <f ca="1">VLOOKUP(VLOOKUP(F1708,Traders!$C$4:$E$103,3),Desks!$C$4:$D1717,2)</f>
        <v>Desk 6</v>
      </c>
      <c r="I1708" t="str">
        <f t="shared" ca="1" si="239"/>
        <v>CL351</v>
      </c>
      <c r="J1708" t="str">
        <f t="shared" ca="1" si="240"/>
        <v>Client 351</v>
      </c>
      <c r="K1708" t="str">
        <f t="shared" ca="1" si="241"/>
        <v>MK6</v>
      </c>
      <c r="L1708" t="str">
        <f ca="1">VLOOKUP(K1708,Markets!$C$4:$D1717,2)</f>
        <v>Australia</v>
      </c>
      <c r="M1708" t="str">
        <f t="shared" ca="1" si="242"/>
        <v>RL0</v>
      </c>
      <c r="N1708" t="str">
        <f ca="1">VLOOKUP(M1708,Role!$C$4:$D$5,2)</f>
        <v>Primary</v>
      </c>
    </row>
    <row r="1709" spans="1:14" x14ac:dyDescent="0.2">
      <c r="A1709">
        <f t="shared" ca="1" si="234"/>
        <v>24</v>
      </c>
      <c r="B1709">
        <f t="shared" ca="1" si="235"/>
        <v>884</v>
      </c>
      <c r="C1709">
        <f t="shared" ca="1" si="236"/>
        <v>0</v>
      </c>
      <c r="D1709">
        <f t="shared" ca="1" si="237"/>
        <v>0</v>
      </c>
      <c r="F1709" t="str">
        <f t="shared" ca="1" si="238"/>
        <v>TR24</v>
      </c>
      <c r="G1709" t="str">
        <f ca="1">VLOOKUP(F1709,Traders!$C$4:$E$103,2)</f>
        <v>Hilda Moreno</v>
      </c>
      <c r="H1709" t="str">
        <f ca="1">VLOOKUP(VLOOKUP(F1709,Traders!$C$4:$E$103,3),Desks!$C$4:$D1718,2)</f>
        <v>Desk 4</v>
      </c>
      <c r="I1709" t="str">
        <f t="shared" ca="1" si="239"/>
        <v>CL884</v>
      </c>
      <c r="J1709" t="str">
        <f t="shared" ca="1" si="240"/>
        <v>Client 884</v>
      </c>
      <c r="K1709" t="str">
        <f t="shared" ca="1" si="241"/>
        <v>MK0</v>
      </c>
      <c r="L1709" t="str">
        <f ca="1">VLOOKUP(K1709,Markets!$C$4:$D1718,2)</f>
        <v>Japan</v>
      </c>
      <c r="M1709" t="str">
        <f t="shared" ca="1" si="242"/>
        <v>RL0</v>
      </c>
      <c r="N1709" t="str">
        <f ca="1">VLOOKUP(M1709,Role!$C$4:$D$5,2)</f>
        <v>Primary</v>
      </c>
    </row>
    <row r="1710" spans="1:14" x14ac:dyDescent="0.2">
      <c r="A1710">
        <f t="shared" ca="1" si="234"/>
        <v>1</v>
      </c>
      <c r="B1710">
        <f t="shared" ca="1" si="235"/>
        <v>863</v>
      </c>
      <c r="C1710">
        <f t="shared" ca="1" si="236"/>
        <v>1</v>
      </c>
      <c r="D1710">
        <f t="shared" ca="1" si="237"/>
        <v>0</v>
      </c>
      <c r="F1710" t="str">
        <f t="shared" ca="1" si="238"/>
        <v>TR1</v>
      </c>
      <c r="G1710" t="str">
        <f ca="1">VLOOKUP(F1710,Traders!$C$4:$E$103,2)</f>
        <v>Shyam Carlson</v>
      </c>
      <c r="H1710" t="str">
        <f ca="1">VLOOKUP(VLOOKUP(F1710,Traders!$C$4:$E$103,3),Desks!$C$4:$D1719,2)</f>
        <v>Desk 1</v>
      </c>
      <c r="I1710" t="str">
        <f t="shared" ca="1" si="239"/>
        <v>CL863</v>
      </c>
      <c r="J1710" t="str">
        <f t="shared" ca="1" si="240"/>
        <v>Client 863</v>
      </c>
      <c r="K1710" t="str">
        <f t="shared" ca="1" si="241"/>
        <v>MK1</v>
      </c>
      <c r="L1710" t="str">
        <f ca="1">VLOOKUP(K1710,Markets!$C$4:$D1719,2)</f>
        <v>Hong Kong</v>
      </c>
      <c r="M1710" t="str">
        <f t="shared" ca="1" si="242"/>
        <v>RL0</v>
      </c>
      <c r="N1710" t="str">
        <f ca="1">VLOOKUP(M1710,Role!$C$4:$D$5,2)</f>
        <v>Primary</v>
      </c>
    </row>
    <row r="1711" spans="1:14" x14ac:dyDescent="0.2">
      <c r="A1711">
        <f t="shared" ca="1" si="234"/>
        <v>36</v>
      </c>
      <c r="B1711">
        <f t="shared" ca="1" si="235"/>
        <v>969</v>
      </c>
      <c r="C1711">
        <f t="shared" ca="1" si="236"/>
        <v>4</v>
      </c>
      <c r="D1711">
        <f t="shared" ca="1" si="237"/>
        <v>1</v>
      </c>
      <c r="F1711" t="str">
        <f t="shared" ca="1" si="238"/>
        <v>TR36</v>
      </c>
      <c r="G1711" t="str">
        <f ca="1">VLOOKUP(F1711,Traders!$C$4:$E$103,2)</f>
        <v>Shania Gilbert</v>
      </c>
      <c r="H1711" t="str">
        <f ca="1">VLOOKUP(VLOOKUP(F1711,Traders!$C$4:$E$103,3),Desks!$C$4:$D1720,2)</f>
        <v>Desk 6</v>
      </c>
      <c r="I1711" t="str">
        <f t="shared" ca="1" si="239"/>
        <v>CL969</v>
      </c>
      <c r="J1711" t="str">
        <f t="shared" ca="1" si="240"/>
        <v>Client 969</v>
      </c>
      <c r="K1711" t="str">
        <f t="shared" ca="1" si="241"/>
        <v>MK4</v>
      </c>
      <c r="L1711" t="str">
        <f ca="1">VLOOKUP(K1711,Markets!$C$4:$D1720,2)</f>
        <v>Korea</v>
      </c>
      <c r="M1711" t="str">
        <f t="shared" ca="1" si="242"/>
        <v>RL1</v>
      </c>
      <c r="N1711" t="str">
        <f ca="1">VLOOKUP(M1711,Role!$C$4:$D$5,2)</f>
        <v>Backup</v>
      </c>
    </row>
    <row r="1712" spans="1:14" x14ac:dyDescent="0.2">
      <c r="A1712">
        <f t="shared" ca="1" si="234"/>
        <v>92</v>
      </c>
      <c r="B1712">
        <f t="shared" ca="1" si="235"/>
        <v>394</v>
      </c>
      <c r="C1712">
        <f t="shared" ca="1" si="236"/>
        <v>7</v>
      </c>
      <c r="D1712">
        <f t="shared" ca="1" si="237"/>
        <v>1</v>
      </c>
      <c r="F1712" t="str">
        <f t="shared" ca="1" si="238"/>
        <v>TR92</v>
      </c>
      <c r="G1712" t="str">
        <f ca="1">VLOOKUP(F1712,Traders!$C$4:$E$103,2)</f>
        <v>Leela Avila</v>
      </c>
      <c r="H1712" t="str">
        <f ca="1">VLOOKUP(VLOOKUP(F1712,Traders!$C$4:$E$103,3),Desks!$C$4:$D1721,2)</f>
        <v>Desk 2</v>
      </c>
      <c r="I1712" t="str">
        <f t="shared" ca="1" si="239"/>
        <v>CL394</v>
      </c>
      <c r="J1712" t="str">
        <f t="shared" ca="1" si="240"/>
        <v>Client 394</v>
      </c>
      <c r="K1712" t="str">
        <f t="shared" ca="1" si="241"/>
        <v>MK7</v>
      </c>
      <c r="L1712" t="str">
        <f ca="1">VLOOKUP(K1712,Markets!$C$4:$D1721,2)</f>
        <v>Taiwan</v>
      </c>
      <c r="M1712" t="str">
        <f t="shared" ca="1" si="242"/>
        <v>RL1</v>
      </c>
      <c r="N1712" t="str">
        <f ca="1">VLOOKUP(M1712,Role!$C$4:$D$5,2)</f>
        <v>Backup</v>
      </c>
    </row>
    <row r="1713" spans="1:14" x14ac:dyDescent="0.2">
      <c r="A1713">
        <f t="shared" ca="1" si="234"/>
        <v>23</v>
      </c>
      <c r="B1713">
        <f t="shared" ca="1" si="235"/>
        <v>724</v>
      </c>
      <c r="C1713">
        <f t="shared" ca="1" si="236"/>
        <v>0</v>
      </c>
      <c r="D1713">
        <f t="shared" ca="1" si="237"/>
        <v>0</v>
      </c>
      <c r="F1713" t="str">
        <f t="shared" ca="1" si="238"/>
        <v>TR23</v>
      </c>
      <c r="G1713" t="str">
        <f ca="1">VLOOKUP(F1713,Traders!$C$4:$E$103,2)</f>
        <v>Caius Neale</v>
      </c>
      <c r="H1713" t="str">
        <f ca="1">VLOOKUP(VLOOKUP(F1713,Traders!$C$4:$E$103,3),Desks!$C$4:$D1722,2)</f>
        <v>Desk 3</v>
      </c>
      <c r="I1713" t="str">
        <f t="shared" ca="1" si="239"/>
        <v>CL724</v>
      </c>
      <c r="J1713" t="str">
        <f t="shared" ca="1" si="240"/>
        <v>Client 724</v>
      </c>
      <c r="K1713" t="str">
        <f t="shared" ca="1" si="241"/>
        <v>MK0</v>
      </c>
      <c r="L1713" t="str">
        <f ca="1">VLOOKUP(K1713,Markets!$C$4:$D1722,2)</f>
        <v>Japan</v>
      </c>
      <c r="M1713" t="str">
        <f t="shared" ca="1" si="242"/>
        <v>RL0</v>
      </c>
      <c r="N1713" t="str">
        <f ca="1">VLOOKUP(M1713,Role!$C$4:$D$5,2)</f>
        <v>Primary</v>
      </c>
    </row>
    <row r="1714" spans="1:14" x14ac:dyDescent="0.2">
      <c r="A1714">
        <f t="shared" ca="1" si="234"/>
        <v>5</v>
      </c>
      <c r="B1714">
        <f t="shared" ca="1" si="235"/>
        <v>57</v>
      </c>
      <c r="C1714">
        <f t="shared" ca="1" si="236"/>
        <v>9</v>
      </c>
      <c r="D1714">
        <f t="shared" ca="1" si="237"/>
        <v>0</v>
      </c>
      <c r="F1714" t="str">
        <f t="shared" ca="1" si="238"/>
        <v>TR5</v>
      </c>
      <c r="G1714" t="str">
        <f ca="1">VLOOKUP(F1714,Traders!$C$4:$E$103,2)</f>
        <v>Amman Duncan</v>
      </c>
      <c r="H1714" t="str">
        <f ca="1">VLOOKUP(VLOOKUP(F1714,Traders!$C$4:$E$103,3),Desks!$C$4:$D1723,2)</f>
        <v>Desk 9</v>
      </c>
      <c r="I1714" t="str">
        <f t="shared" ca="1" si="239"/>
        <v>CL57</v>
      </c>
      <c r="J1714" t="str">
        <f t="shared" ca="1" si="240"/>
        <v>Client 57</v>
      </c>
      <c r="K1714" t="str">
        <f t="shared" ca="1" si="241"/>
        <v>MK9</v>
      </c>
      <c r="L1714" t="str">
        <f ca="1">VLOOKUP(K1714,Markets!$C$4:$D1723,2)</f>
        <v>New Zealand</v>
      </c>
      <c r="M1714" t="str">
        <f t="shared" ca="1" si="242"/>
        <v>RL0</v>
      </c>
      <c r="N1714" t="str">
        <f ca="1">VLOOKUP(M1714,Role!$C$4:$D$5,2)</f>
        <v>Primary</v>
      </c>
    </row>
    <row r="1715" spans="1:14" x14ac:dyDescent="0.2">
      <c r="A1715">
        <f t="shared" ca="1" si="234"/>
        <v>23</v>
      </c>
      <c r="B1715">
        <f t="shared" ca="1" si="235"/>
        <v>441</v>
      </c>
      <c r="C1715">
        <f t="shared" ca="1" si="236"/>
        <v>9</v>
      </c>
      <c r="D1715">
        <f t="shared" ca="1" si="237"/>
        <v>0</v>
      </c>
      <c r="F1715" t="str">
        <f t="shared" ca="1" si="238"/>
        <v>TR23</v>
      </c>
      <c r="G1715" t="str">
        <f ca="1">VLOOKUP(F1715,Traders!$C$4:$E$103,2)</f>
        <v>Caius Neale</v>
      </c>
      <c r="H1715" t="str">
        <f ca="1">VLOOKUP(VLOOKUP(F1715,Traders!$C$4:$E$103,3),Desks!$C$4:$D1724,2)</f>
        <v>Desk 3</v>
      </c>
      <c r="I1715" t="str">
        <f t="shared" ca="1" si="239"/>
        <v>CL441</v>
      </c>
      <c r="J1715" t="str">
        <f t="shared" ca="1" si="240"/>
        <v>Client 441</v>
      </c>
      <c r="K1715" t="str">
        <f t="shared" ca="1" si="241"/>
        <v>MK9</v>
      </c>
      <c r="L1715" t="str">
        <f ca="1">VLOOKUP(K1715,Markets!$C$4:$D1724,2)</f>
        <v>New Zealand</v>
      </c>
      <c r="M1715" t="str">
        <f t="shared" ca="1" si="242"/>
        <v>RL0</v>
      </c>
      <c r="N1715" t="str">
        <f ca="1">VLOOKUP(M1715,Role!$C$4:$D$5,2)</f>
        <v>Primary</v>
      </c>
    </row>
    <row r="1716" spans="1:14" x14ac:dyDescent="0.2">
      <c r="A1716">
        <f t="shared" ca="1" si="234"/>
        <v>11</v>
      </c>
      <c r="B1716">
        <f t="shared" ca="1" si="235"/>
        <v>113</v>
      </c>
      <c r="C1716">
        <f t="shared" ca="1" si="236"/>
        <v>3</v>
      </c>
      <c r="D1716">
        <f t="shared" ca="1" si="237"/>
        <v>0</v>
      </c>
      <c r="F1716" t="str">
        <f t="shared" ca="1" si="238"/>
        <v>TR11</v>
      </c>
      <c r="G1716" t="str">
        <f ca="1">VLOOKUP(F1716,Traders!$C$4:$E$103,2)</f>
        <v>Mai Cannon</v>
      </c>
      <c r="H1716" t="str">
        <f ca="1">VLOOKUP(VLOOKUP(F1716,Traders!$C$4:$E$103,3),Desks!$C$4:$D1725,2)</f>
        <v>Desk 1</v>
      </c>
      <c r="I1716" t="str">
        <f t="shared" ca="1" si="239"/>
        <v>CL113</v>
      </c>
      <c r="J1716" t="str">
        <f t="shared" ca="1" si="240"/>
        <v>Client 113</v>
      </c>
      <c r="K1716" t="str">
        <f t="shared" ca="1" si="241"/>
        <v>MK3</v>
      </c>
      <c r="L1716" t="str">
        <f ca="1">VLOOKUP(K1716,Markets!$C$4:$D1725,2)</f>
        <v>Singapore</v>
      </c>
      <c r="M1716" t="str">
        <f t="shared" ca="1" si="242"/>
        <v>RL0</v>
      </c>
      <c r="N1716" t="str">
        <f ca="1">VLOOKUP(M1716,Role!$C$4:$D$5,2)</f>
        <v>Primary</v>
      </c>
    </row>
    <row r="1717" spans="1:14" x14ac:dyDescent="0.2">
      <c r="A1717">
        <f t="shared" ca="1" si="234"/>
        <v>3</v>
      </c>
      <c r="B1717">
        <f t="shared" ca="1" si="235"/>
        <v>143</v>
      </c>
      <c r="C1717">
        <f t="shared" ca="1" si="236"/>
        <v>6</v>
      </c>
      <c r="D1717">
        <f t="shared" ca="1" si="237"/>
        <v>0</v>
      </c>
      <c r="F1717" t="str">
        <f t="shared" ca="1" si="238"/>
        <v>TR3</v>
      </c>
      <c r="G1717" t="str">
        <f ca="1">VLOOKUP(F1717,Traders!$C$4:$E$103,2)</f>
        <v>Amani Deleon</v>
      </c>
      <c r="H1717" t="str">
        <f ca="1">VLOOKUP(VLOOKUP(F1717,Traders!$C$4:$E$103,3),Desks!$C$4:$D1726,2)</f>
        <v>Desk 9</v>
      </c>
      <c r="I1717" t="str">
        <f t="shared" ca="1" si="239"/>
        <v>CL143</v>
      </c>
      <c r="J1717" t="str">
        <f t="shared" ca="1" si="240"/>
        <v>Client 143</v>
      </c>
      <c r="K1717" t="str">
        <f t="shared" ca="1" si="241"/>
        <v>MK6</v>
      </c>
      <c r="L1717" t="str">
        <f ca="1">VLOOKUP(K1717,Markets!$C$4:$D1726,2)</f>
        <v>Australia</v>
      </c>
      <c r="M1717" t="str">
        <f t="shared" ca="1" si="242"/>
        <v>RL0</v>
      </c>
      <c r="N1717" t="str">
        <f ca="1">VLOOKUP(M1717,Role!$C$4:$D$5,2)</f>
        <v>Primary</v>
      </c>
    </row>
    <row r="1718" spans="1:14" x14ac:dyDescent="0.2">
      <c r="A1718">
        <f t="shared" ca="1" si="234"/>
        <v>76</v>
      </c>
      <c r="B1718">
        <f t="shared" ca="1" si="235"/>
        <v>165</v>
      </c>
      <c r="C1718">
        <f t="shared" ca="1" si="236"/>
        <v>1</v>
      </c>
      <c r="D1718">
        <f t="shared" ca="1" si="237"/>
        <v>0</v>
      </c>
      <c r="F1718" t="str">
        <f t="shared" ca="1" si="238"/>
        <v>TR76</v>
      </c>
      <c r="G1718" t="str">
        <f ca="1">VLOOKUP(F1718,Traders!$C$4:$E$103,2)</f>
        <v>Finnian Wolf</v>
      </c>
      <c r="H1718" t="str">
        <f ca="1">VLOOKUP(VLOOKUP(F1718,Traders!$C$4:$E$103,3),Desks!$C$4:$D1727,2)</f>
        <v>Desk 6</v>
      </c>
      <c r="I1718" t="str">
        <f t="shared" ca="1" si="239"/>
        <v>CL165</v>
      </c>
      <c r="J1718" t="str">
        <f t="shared" ca="1" si="240"/>
        <v>Client 165</v>
      </c>
      <c r="K1718" t="str">
        <f t="shared" ca="1" si="241"/>
        <v>MK1</v>
      </c>
      <c r="L1718" t="str">
        <f ca="1">VLOOKUP(K1718,Markets!$C$4:$D1727,2)</f>
        <v>Hong Kong</v>
      </c>
      <c r="M1718" t="str">
        <f t="shared" ca="1" si="242"/>
        <v>RL0</v>
      </c>
      <c r="N1718" t="str">
        <f ca="1">VLOOKUP(M1718,Role!$C$4:$D$5,2)</f>
        <v>Primary</v>
      </c>
    </row>
    <row r="1719" spans="1:14" x14ac:dyDescent="0.2">
      <c r="A1719">
        <f t="shared" ca="1" si="234"/>
        <v>6</v>
      </c>
      <c r="B1719">
        <f t="shared" ca="1" si="235"/>
        <v>450</v>
      </c>
      <c r="C1719">
        <f t="shared" ca="1" si="236"/>
        <v>2</v>
      </c>
      <c r="D1719">
        <f t="shared" ca="1" si="237"/>
        <v>0</v>
      </c>
      <c r="F1719" t="str">
        <f t="shared" ca="1" si="238"/>
        <v>TR6</v>
      </c>
      <c r="G1719" t="str">
        <f ca="1">VLOOKUP(F1719,Traders!$C$4:$E$103,2)</f>
        <v>Laiba Norman</v>
      </c>
      <c r="H1719" t="str">
        <f ca="1">VLOOKUP(VLOOKUP(F1719,Traders!$C$4:$E$103,3),Desks!$C$4:$D1728,2)</f>
        <v>Desk 9</v>
      </c>
      <c r="I1719" t="str">
        <f t="shared" ca="1" si="239"/>
        <v>CL450</v>
      </c>
      <c r="J1719" t="str">
        <f t="shared" ca="1" si="240"/>
        <v>Client 450</v>
      </c>
      <c r="K1719" t="str">
        <f t="shared" ca="1" si="241"/>
        <v>MK2</v>
      </c>
      <c r="L1719" t="str">
        <f ca="1">VLOOKUP(K1719,Markets!$C$4:$D1728,2)</f>
        <v>China</v>
      </c>
      <c r="M1719" t="str">
        <f t="shared" ca="1" si="242"/>
        <v>RL0</v>
      </c>
      <c r="N1719" t="str">
        <f ca="1">VLOOKUP(M1719,Role!$C$4:$D$5,2)</f>
        <v>Primary</v>
      </c>
    </row>
    <row r="1720" spans="1:14" x14ac:dyDescent="0.2">
      <c r="A1720">
        <f t="shared" ca="1" si="234"/>
        <v>68</v>
      </c>
      <c r="B1720">
        <f t="shared" ca="1" si="235"/>
        <v>612</v>
      </c>
      <c r="C1720">
        <f t="shared" ca="1" si="236"/>
        <v>8</v>
      </c>
      <c r="D1720">
        <f t="shared" ca="1" si="237"/>
        <v>1</v>
      </c>
      <c r="F1720" t="str">
        <f t="shared" ca="1" si="238"/>
        <v>TR68</v>
      </c>
      <c r="G1720" t="str">
        <f ca="1">VLOOKUP(F1720,Traders!$C$4:$E$103,2)</f>
        <v>Myron Gutierrez</v>
      </c>
      <c r="H1720" t="str">
        <f ca="1">VLOOKUP(VLOOKUP(F1720,Traders!$C$4:$E$103,3),Desks!$C$4:$D1729,2)</f>
        <v>Desk 8</v>
      </c>
      <c r="I1720" t="str">
        <f t="shared" ca="1" si="239"/>
        <v>CL612</v>
      </c>
      <c r="J1720" t="str">
        <f t="shared" ca="1" si="240"/>
        <v>Client 612</v>
      </c>
      <c r="K1720" t="str">
        <f t="shared" ca="1" si="241"/>
        <v>MK8</v>
      </c>
      <c r="L1720" t="str">
        <f ca="1">VLOOKUP(K1720,Markets!$C$4:$D1729,2)</f>
        <v>India</v>
      </c>
      <c r="M1720" t="str">
        <f t="shared" ca="1" si="242"/>
        <v>RL1</v>
      </c>
      <c r="N1720" t="str">
        <f ca="1">VLOOKUP(M1720,Role!$C$4:$D$5,2)</f>
        <v>Backup</v>
      </c>
    </row>
    <row r="1721" spans="1:14" x14ac:dyDescent="0.2">
      <c r="A1721">
        <f t="shared" ca="1" si="234"/>
        <v>75</v>
      </c>
      <c r="B1721">
        <f t="shared" ca="1" si="235"/>
        <v>857</v>
      </c>
      <c r="C1721">
        <f t="shared" ca="1" si="236"/>
        <v>0</v>
      </c>
      <c r="D1721">
        <f t="shared" ca="1" si="237"/>
        <v>0</v>
      </c>
      <c r="F1721" t="str">
        <f t="shared" ca="1" si="238"/>
        <v>TR75</v>
      </c>
      <c r="G1721" t="str">
        <f ca="1">VLOOKUP(F1721,Traders!$C$4:$E$103,2)</f>
        <v>Georgiana Park</v>
      </c>
      <c r="H1721" t="str">
        <f ca="1">VLOOKUP(VLOOKUP(F1721,Traders!$C$4:$E$103,3),Desks!$C$4:$D1730,2)</f>
        <v>Desk 5</v>
      </c>
      <c r="I1721" t="str">
        <f t="shared" ca="1" si="239"/>
        <v>CL857</v>
      </c>
      <c r="J1721" t="str">
        <f t="shared" ca="1" si="240"/>
        <v>Client 857</v>
      </c>
      <c r="K1721" t="str">
        <f t="shared" ca="1" si="241"/>
        <v>MK0</v>
      </c>
      <c r="L1721" t="str">
        <f ca="1">VLOOKUP(K1721,Markets!$C$4:$D1730,2)</f>
        <v>Japan</v>
      </c>
      <c r="M1721" t="str">
        <f t="shared" ca="1" si="242"/>
        <v>RL0</v>
      </c>
      <c r="N1721" t="str">
        <f ca="1">VLOOKUP(M1721,Role!$C$4:$D$5,2)</f>
        <v>Primary</v>
      </c>
    </row>
    <row r="1722" spans="1:14" x14ac:dyDescent="0.2">
      <c r="A1722">
        <f t="shared" ca="1" si="234"/>
        <v>90</v>
      </c>
      <c r="B1722">
        <f t="shared" ca="1" si="235"/>
        <v>941</v>
      </c>
      <c r="C1722">
        <f t="shared" ca="1" si="236"/>
        <v>6</v>
      </c>
      <c r="D1722">
        <f t="shared" ca="1" si="237"/>
        <v>0</v>
      </c>
      <c r="F1722" t="str">
        <f t="shared" ca="1" si="238"/>
        <v>TR90</v>
      </c>
      <c r="G1722" t="str">
        <f ca="1">VLOOKUP(F1722,Traders!$C$4:$E$103,2)</f>
        <v>Kaleb Sullivan</v>
      </c>
      <c r="H1722" t="str">
        <f ca="1">VLOOKUP(VLOOKUP(F1722,Traders!$C$4:$E$103,3),Desks!$C$4:$D1731,2)</f>
        <v>Desk 0</v>
      </c>
      <c r="I1722" t="str">
        <f t="shared" ca="1" si="239"/>
        <v>CL941</v>
      </c>
      <c r="J1722" t="str">
        <f t="shared" ca="1" si="240"/>
        <v>Client 941</v>
      </c>
      <c r="K1722" t="str">
        <f t="shared" ca="1" si="241"/>
        <v>MK6</v>
      </c>
      <c r="L1722" t="str">
        <f ca="1">VLOOKUP(K1722,Markets!$C$4:$D1731,2)</f>
        <v>Australia</v>
      </c>
      <c r="M1722" t="str">
        <f t="shared" ca="1" si="242"/>
        <v>RL0</v>
      </c>
      <c r="N1722" t="str">
        <f ca="1">VLOOKUP(M1722,Role!$C$4:$D$5,2)</f>
        <v>Primary</v>
      </c>
    </row>
    <row r="1723" spans="1:14" x14ac:dyDescent="0.2">
      <c r="A1723">
        <f t="shared" ca="1" si="234"/>
        <v>72</v>
      </c>
      <c r="B1723">
        <f t="shared" ca="1" si="235"/>
        <v>132</v>
      </c>
      <c r="C1723">
        <f t="shared" ca="1" si="236"/>
        <v>4</v>
      </c>
      <c r="D1723">
        <f t="shared" ca="1" si="237"/>
        <v>0</v>
      </c>
      <c r="F1723" t="str">
        <f t="shared" ca="1" si="238"/>
        <v>TR72</v>
      </c>
      <c r="G1723" t="str">
        <f ca="1">VLOOKUP(F1723,Traders!$C$4:$E$103,2)</f>
        <v>Shaurya Manning</v>
      </c>
      <c r="H1723" t="str">
        <f ca="1">VLOOKUP(VLOOKUP(F1723,Traders!$C$4:$E$103,3),Desks!$C$4:$D1732,2)</f>
        <v>Desk 2</v>
      </c>
      <c r="I1723" t="str">
        <f t="shared" ca="1" si="239"/>
        <v>CL132</v>
      </c>
      <c r="J1723" t="str">
        <f t="shared" ca="1" si="240"/>
        <v>Client 132</v>
      </c>
      <c r="K1723" t="str">
        <f t="shared" ca="1" si="241"/>
        <v>MK4</v>
      </c>
      <c r="L1723" t="str">
        <f ca="1">VLOOKUP(K1723,Markets!$C$4:$D1732,2)</f>
        <v>Korea</v>
      </c>
      <c r="M1723" t="str">
        <f t="shared" ca="1" si="242"/>
        <v>RL0</v>
      </c>
      <c r="N1723" t="str">
        <f ca="1">VLOOKUP(M1723,Role!$C$4:$D$5,2)</f>
        <v>Primary</v>
      </c>
    </row>
    <row r="1724" spans="1:14" x14ac:dyDescent="0.2">
      <c r="A1724">
        <f t="shared" ca="1" si="234"/>
        <v>66</v>
      </c>
      <c r="B1724">
        <f t="shared" ca="1" si="235"/>
        <v>898</v>
      </c>
      <c r="C1724">
        <f t="shared" ca="1" si="236"/>
        <v>7</v>
      </c>
      <c r="D1724">
        <f t="shared" ca="1" si="237"/>
        <v>0</v>
      </c>
      <c r="F1724" t="str">
        <f t="shared" ca="1" si="238"/>
        <v>TR66</v>
      </c>
      <c r="G1724" t="str">
        <f ca="1">VLOOKUP(F1724,Traders!$C$4:$E$103,2)</f>
        <v>Loki Mohamed</v>
      </c>
      <c r="H1724" t="str">
        <f ca="1">VLOOKUP(VLOOKUP(F1724,Traders!$C$4:$E$103,3),Desks!$C$4:$D1733,2)</f>
        <v>Desk 6</v>
      </c>
      <c r="I1724" t="str">
        <f t="shared" ca="1" si="239"/>
        <v>CL898</v>
      </c>
      <c r="J1724" t="str">
        <f t="shared" ca="1" si="240"/>
        <v>Client 898</v>
      </c>
      <c r="K1724" t="str">
        <f t="shared" ca="1" si="241"/>
        <v>MK7</v>
      </c>
      <c r="L1724" t="str">
        <f ca="1">VLOOKUP(K1724,Markets!$C$4:$D1733,2)</f>
        <v>Taiwan</v>
      </c>
      <c r="M1724" t="str">
        <f t="shared" ca="1" si="242"/>
        <v>RL0</v>
      </c>
      <c r="N1724" t="str">
        <f ca="1">VLOOKUP(M1724,Role!$C$4:$D$5,2)</f>
        <v>Primary</v>
      </c>
    </row>
    <row r="1725" spans="1:14" x14ac:dyDescent="0.2">
      <c r="A1725">
        <f t="shared" ca="1" si="234"/>
        <v>4</v>
      </c>
      <c r="B1725">
        <f t="shared" ca="1" si="235"/>
        <v>429</v>
      </c>
      <c r="C1725">
        <f t="shared" ca="1" si="236"/>
        <v>1</v>
      </c>
      <c r="D1725">
        <f t="shared" ca="1" si="237"/>
        <v>0</v>
      </c>
      <c r="F1725" t="str">
        <f t="shared" ca="1" si="238"/>
        <v>TR4</v>
      </c>
      <c r="G1725" t="str">
        <f ca="1">VLOOKUP(F1725,Traders!$C$4:$E$103,2)</f>
        <v>Colin Hodgson</v>
      </c>
      <c r="H1725" t="str">
        <f ca="1">VLOOKUP(VLOOKUP(F1725,Traders!$C$4:$E$103,3),Desks!$C$4:$D1734,2)</f>
        <v>Desk 9</v>
      </c>
      <c r="I1725" t="str">
        <f t="shared" ca="1" si="239"/>
        <v>CL429</v>
      </c>
      <c r="J1725" t="str">
        <f t="shared" ca="1" si="240"/>
        <v>Client 429</v>
      </c>
      <c r="K1725" t="str">
        <f t="shared" ca="1" si="241"/>
        <v>MK1</v>
      </c>
      <c r="L1725" t="str">
        <f ca="1">VLOOKUP(K1725,Markets!$C$4:$D1734,2)</f>
        <v>Hong Kong</v>
      </c>
      <c r="M1725" t="str">
        <f t="shared" ca="1" si="242"/>
        <v>RL0</v>
      </c>
      <c r="N1725" t="str">
        <f ca="1">VLOOKUP(M1725,Role!$C$4:$D$5,2)</f>
        <v>Primary</v>
      </c>
    </row>
    <row r="1726" spans="1:14" x14ac:dyDescent="0.2">
      <c r="A1726">
        <f t="shared" ca="1" si="234"/>
        <v>83</v>
      </c>
      <c r="B1726">
        <f t="shared" ca="1" si="235"/>
        <v>498</v>
      </c>
      <c r="C1726">
        <f t="shared" ca="1" si="236"/>
        <v>2</v>
      </c>
      <c r="D1726">
        <f t="shared" ca="1" si="237"/>
        <v>0</v>
      </c>
      <c r="F1726" t="str">
        <f t="shared" ca="1" si="238"/>
        <v>TR83</v>
      </c>
      <c r="G1726" t="str">
        <f ca="1">VLOOKUP(F1726,Traders!$C$4:$E$103,2)</f>
        <v>Storm Hampton</v>
      </c>
      <c r="H1726" t="str">
        <f ca="1">VLOOKUP(VLOOKUP(F1726,Traders!$C$4:$E$103,3),Desks!$C$4:$D1735,2)</f>
        <v>Desk 3</v>
      </c>
      <c r="I1726" t="str">
        <f t="shared" ca="1" si="239"/>
        <v>CL498</v>
      </c>
      <c r="J1726" t="str">
        <f t="shared" ca="1" si="240"/>
        <v>Client 498</v>
      </c>
      <c r="K1726" t="str">
        <f t="shared" ca="1" si="241"/>
        <v>MK2</v>
      </c>
      <c r="L1726" t="str">
        <f ca="1">VLOOKUP(K1726,Markets!$C$4:$D1735,2)</f>
        <v>China</v>
      </c>
      <c r="M1726" t="str">
        <f t="shared" ca="1" si="242"/>
        <v>RL0</v>
      </c>
      <c r="N1726" t="str">
        <f ca="1">VLOOKUP(M1726,Role!$C$4:$D$5,2)</f>
        <v>Primary</v>
      </c>
    </row>
    <row r="1727" spans="1:14" x14ac:dyDescent="0.2">
      <c r="A1727">
        <f t="shared" ca="1" si="234"/>
        <v>80</v>
      </c>
      <c r="B1727">
        <f t="shared" ca="1" si="235"/>
        <v>809</v>
      </c>
      <c r="C1727">
        <f t="shared" ca="1" si="236"/>
        <v>6</v>
      </c>
      <c r="D1727">
        <f t="shared" ca="1" si="237"/>
        <v>1</v>
      </c>
      <c r="F1727" t="str">
        <f t="shared" ca="1" si="238"/>
        <v>TR80</v>
      </c>
      <c r="G1727" t="str">
        <f ca="1">VLOOKUP(F1727,Traders!$C$4:$E$103,2)</f>
        <v>Jac Hunter</v>
      </c>
      <c r="H1727" t="str">
        <f ca="1">VLOOKUP(VLOOKUP(F1727,Traders!$C$4:$E$103,3),Desks!$C$4:$D1736,2)</f>
        <v>Desk 0</v>
      </c>
      <c r="I1727" t="str">
        <f t="shared" ca="1" si="239"/>
        <v>CL809</v>
      </c>
      <c r="J1727" t="str">
        <f t="shared" ca="1" si="240"/>
        <v>Client 809</v>
      </c>
      <c r="K1727" t="str">
        <f t="shared" ca="1" si="241"/>
        <v>MK6</v>
      </c>
      <c r="L1727" t="str">
        <f ca="1">VLOOKUP(K1727,Markets!$C$4:$D1736,2)</f>
        <v>Australia</v>
      </c>
      <c r="M1727" t="str">
        <f t="shared" ca="1" si="242"/>
        <v>RL1</v>
      </c>
      <c r="N1727" t="str">
        <f ca="1">VLOOKUP(M1727,Role!$C$4:$D$5,2)</f>
        <v>Backup</v>
      </c>
    </row>
    <row r="1728" spans="1:14" x14ac:dyDescent="0.2">
      <c r="A1728">
        <f t="shared" ca="1" si="234"/>
        <v>79</v>
      </c>
      <c r="B1728">
        <f t="shared" ca="1" si="235"/>
        <v>224</v>
      </c>
      <c r="C1728">
        <f t="shared" ca="1" si="236"/>
        <v>8</v>
      </c>
      <c r="D1728">
        <f t="shared" ca="1" si="237"/>
        <v>1</v>
      </c>
      <c r="F1728" t="str">
        <f t="shared" ca="1" si="238"/>
        <v>TR79</v>
      </c>
      <c r="G1728" t="str">
        <f ca="1">VLOOKUP(F1728,Traders!$C$4:$E$103,2)</f>
        <v>Alfie-James Hale</v>
      </c>
      <c r="H1728" t="str">
        <f ca="1">VLOOKUP(VLOOKUP(F1728,Traders!$C$4:$E$103,3),Desks!$C$4:$D1737,2)</f>
        <v>Desk 9</v>
      </c>
      <c r="I1728" t="str">
        <f t="shared" ca="1" si="239"/>
        <v>CL224</v>
      </c>
      <c r="J1728" t="str">
        <f t="shared" ca="1" si="240"/>
        <v>Client 224</v>
      </c>
      <c r="K1728" t="str">
        <f t="shared" ca="1" si="241"/>
        <v>MK8</v>
      </c>
      <c r="L1728" t="str">
        <f ca="1">VLOOKUP(K1728,Markets!$C$4:$D1737,2)</f>
        <v>India</v>
      </c>
      <c r="M1728" t="str">
        <f t="shared" ca="1" si="242"/>
        <v>RL1</v>
      </c>
      <c r="N1728" t="str">
        <f ca="1">VLOOKUP(M1728,Role!$C$4:$D$5,2)</f>
        <v>Backup</v>
      </c>
    </row>
    <row r="1729" spans="1:14" x14ac:dyDescent="0.2">
      <c r="A1729">
        <f t="shared" ca="1" si="234"/>
        <v>57</v>
      </c>
      <c r="B1729">
        <f t="shared" ca="1" si="235"/>
        <v>39</v>
      </c>
      <c r="C1729">
        <f t="shared" ca="1" si="236"/>
        <v>0</v>
      </c>
      <c r="D1729">
        <f t="shared" ca="1" si="237"/>
        <v>1</v>
      </c>
      <c r="F1729" t="str">
        <f t="shared" ca="1" si="238"/>
        <v>TR57</v>
      </c>
      <c r="G1729" t="str">
        <f ca="1">VLOOKUP(F1729,Traders!$C$4:$E$103,2)</f>
        <v>Connah Mackenzie</v>
      </c>
      <c r="H1729" t="str">
        <f ca="1">VLOOKUP(VLOOKUP(F1729,Traders!$C$4:$E$103,3),Desks!$C$4:$D1738,2)</f>
        <v>Desk 7</v>
      </c>
      <c r="I1729" t="str">
        <f t="shared" ca="1" si="239"/>
        <v>CL39</v>
      </c>
      <c r="J1729" t="str">
        <f t="shared" ca="1" si="240"/>
        <v>Client 39</v>
      </c>
      <c r="K1729" t="str">
        <f t="shared" ca="1" si="241"/>
        <v>MK0</v>
      </c>
      <c r="L1729" t="str">
        <f ca="1">VLOOKUP(K1729,Markets!$C$4:$D1738,2)</f>
        <v>Japan</v>
      </c>
      <c r="M1729" t="str">
        <f t="shared" ca="1" si="242"/>
        <v>RL1</v>
      </c>
      <c r="N1729" t="str">
        <f ca="1">VLOOKUP(M1729,Role!$C$4:$D$5,2)</f>
        <v>Backup</v>
      </c>
    </row>
    <row r="1730" spans="1:14" x14ac:dyDescent="0.2">
      <c r="A1730">
        <f t="shared" ca="1" si="234"/>
        <v>58</v>
      </c>
      <c r="B1730">
        <f t="shared" ca="1" si="235"/>
        <v>60</v>
      </c>
      <c r="C1730">
        <f t="shared" ca="1" si="236"/>
        <v>9</v>
      </c>
      <c r="D1730">
        <f t="shared" ca="1" si="237"/>
        <v>0</v>
      </c>
      <c r="F1730" t="str">
        <f t="shared" ca="1" si="238"/>
        <v>TR58</v>
      </c>
      <c r="G1730" t="str">
        <f ca="1">VLOOKUP(F1730,Traders!$C$4:$E$103,2)</f>
        <v>Cleveland Henson</v>
      </c>
      <c r="H1730" t="str">
        <f ca="1">VLOOKUP(VLOOKUP(F1730,Traders!$C$4:$E$103,3),Desks!$C$4:$D1739,2)</f>
        <v>Desk 8</v>
      </c>
      <c r="I1730" t="str">
        <f t="shared" ca="1" si="239"/>
        <v>CL60</v>
      </c>
      <c r="J1730" t="str">
        <f t="shared" ca="1" si="240"/>
        <v>Client 60</v>
      </c>
      <c r="K1730" t="str">
        <f t="shared" ca="1" si="241"/>
        <v>MK9</v>
      </c>
      <c r="L1730" t="str">
        <f ca="1">VLOOKUP(K1730,Markets!$C$4:$D1739,2)</f>
        <v>New Zealand</v>
      </c>
      <c r="M1730" t="str">
        <f t="shared" ca="1" si="242"/>
        <v>RL0</v>
      </c>
      <c r="N1730" t="str">
        <f ca="1">VLOOKUP(M1730,Role!$C$4:$D$5,2)</f>
        <v>Primary</v>
      </c>
    </row>
    <row r="1731" spans="1:14" x14ac:dyDescent="0.2">
      <c r="A1731">
        <f t="shared" ca="1" si="234"/>
        <v>31</v>
      </c>
      <c r="B1731">
        <f t="shared" ca="1" si="235"/>
        <v>651</v>
      </c>
      <c r="C1731">
        <f t="shared" ca="1" si="236"/>
        <v>6</v>
      </c>
      <c r="D1731">
        <f t="shared" ca="1" si="237"/>
        <v>0</v>
      </c>
      <c r="F1731" t="str">
        <f t="shared" ca="1" si="238"/>
        <v>TR31</v>
      </c>
      <c r="G1731" t="str">
        <f ca="1">VLOOKUP(F1731,Traders!$C$4:$E$103,2)</f>
        <v>Sahil Acevedo</v>
      </c>
      <c r="H1731" t="str">
        <f ca="1">VLOOKUP(VLOOKUP(F1731,Traders!$C$4:$E$103,3),Desks!$C$4:$D1740,2)</f>
        <v>Desk 1</v>
      </c>
      <c r="I1731" t="str">
        <f t="shared" ca="1" si="239"/>
        <v>CL651</v>
      </c>
      <c r="J1731" t="str">
        <f t="shared" ca="1" si="240"/>
        <v>Client 651</v>
      </c>
      <c r="K1731" t="str">
        <f t="shared" ca="1" si="241"/>
        <v>MK6</v>
      </c>
      <c r="L1731" t="str">
        <f ca="1">VLOOKUP(K1731,Markets!$C$4:$D1740,2)</f>
        <v>Australia</v>
      </c>
      <c r="M1731" t="str">
        <f t="shared" ca="1" si="242"/>
        <v>RL0</v>
      </c>
      <c r="N1731" t="str">
        <f ca="1">VLOOKUP(M1731,Role!$C$4:$D$5,2)</f>
        <v>Primary</v>
      </c>
    </row>
    <row r="1732" spans="1:14" x14ac:dyDescent="0.2">
      <c r="A1732">
        <f t="shared" ca="1" si="234"/>
        <v>67</v>
      </c>
      <c r="B1732">
        <f t="shared" ca="1" si="235"/>
        <v>726</v>
      </c>
      <c r="C1732">
        <f t="shared" ca="1" si="236"/>
        <v>8</v>
      </c>
      <c r="D1732">
        <f t="shared" ca="1" si="237"/>
        <v>0</v>
      </c>
      <c r="F1732" t="str">
        <f t="shared" ca="1" si="238"/>
        <v>TR67</v>
      </c>
      <c r="G1732" t="str">
        <f ca="1">VLOOKUP(F1732,Traders!$C$4:$E$103,2)</f>
        <v>Shiloh Black</v>
      </c>
      <c r="H1732" t="str">
        <f ca="1">VLOOKUP(VLOOKUP(F1732,Traders!$C$4:$E$103,3),Desks!$C$4:$D1741,2)</f>
        <v>Desk 7</v>
      </c>
      <c r="I1732" t="str">
        <f t="shared" ca="1" si="239"/>
        <v>CL726</v>
      </c>
      <c r="J1732" t="str">
        <f t="shared" ca="1" si="240"/>
        <v>Client 726</v>
      </c>
      <c r="K1732" t="str">
        <f t="shared" ca="1" si="241"/>
        <v>MK8</v>
      </c>
      <c r="L1732" t="str">
        <f ca="1">VLOOKUP(K1732,Markets!$C$4:$D1741,2)</f>
        <v>India</v>
      </c>
      <c r="M1732" t="str">
        <f t="shared" ca="1" si="242"/>
        <v>RL0</v>
      </c>
      <c r="N1732" t="str">
        <f ca="1">VLOOKUP(M1732,Role!$C$4:$D$5,2)</f>
        <v>Primary</v>
      </c>
    </row>
    <row r="1733" spans="1:14" x14ac:dyDescent="0.2">
      <c r="A1733">
        <f t="shared" ref="A1733:A1796" ca="1" si="243">RANDBETWEEN(0,99)</f>
        <v>51</v>
      </c>
      <c r="B1733">
        <f t="shared" ref="B1733:B1796" ca="1" si="244">RANDBETWEEN(0,999)</f>
        <v>884</v>
      </c>
      <c r="C1733">
        <f t="shared" ref="C1733:C1796" ca="1" si="245">RANDBETWEEN(0,9)</f>
        <v>1</v>
      </c>
      <c r="D1733">
        <f t="shared" ref="D1733:D1796" ca="1" si="246">RANDBETWEEN(0,1)</f>
        <v>0</v>
      </c>
      <c r="F1733" t="str">
        <f t="shared" ref="F1733:F1796" ca="1" si="247">"TR"&amp;A1733</f>
        <v>TR51</v>
      </c>
      <c r="G1733" t="str">
        <f ca="1">VLOOKUP(F1733,Traders!$C$4:$E$103,2)</f>
        <v>Cynthia Davis</v>
      </c>
      <c r="H1733" t="str">
        <f ca="1">VLOOKUP(VLOOKUP(F1733,Traders!$C$4:$E$103,3),Desks!$C$4:$D1742,2)</f>
        <v>Desk 1</v>
      </c>
      <c r="I1733" t="str">
        <f t="shared" ref="I1733:I1796" ca="1" si="248">"CL"&amp;B1733</f>
        <v>CL884</v>
      </c>
      <c r="J1733" t="str">
        <f t="shared" ref="J1733:J1796" ca="1" si="249">"Client " &amp; B1733</f>
        <v>Client 884</v>
      </c>
      <c r="K1733" t="str">
        <f t="shared" ref="K1733:K1796" ca="1" si="250">"MK"&amp;C1733</f>
        <v>MK1</v>
      </c>
      <c r="L1733" t="str">
        <f ca="1">VLOOKUP(K1733,Markets!$C$4:$D1742,2)</f>
        <v>Hong Kong</v>
      </c>
      <c r="M1733" t="str">
        <f t="shared" ref="M1733:M1796" ca="1" si="251">"RL"&amp;D1733</f>
        <v>RL0</v>
      </c>
      <c r="N1733" t="str">
        <f ca="1">VLOOKUP(M1733,Role!$C$4:$D$5,2)</f>
        <v>Primary</v>
      </c>
    </row>
    <row r="1734" spans="1:14" x14ac:dyDescent="0.2">
      <c r="A1734">
        <f t="shared" ca="1" si="243"/>
        <v>77</v>
      </c>
      <c r="B1734">
        <f t="shared" ca="1" si="244"/>
        <v>485</v>
      </c>
      <c r="C1734">
        <f t="shared" ca="1" si="245"/>
        <v>0</v>
      </c>
      <c r="D1734">
        <f t="shared" ca="1" si="246"/>
        <v>1</v>
      </c>
      <c r="F1734" t="str">
        <f t="shared" ca="1" si="247"/>
        <v>TR77</v>
      </c>
      <c r="G1734" t="str">
        <f ca="1">VLOOKUP(F1734,Traders!$C$4:$E$103,2)</f>
        <v>Maddox Morin</v>
      </c>
      <c r="H1734" t="str">
        <f ca="1">VLOOKUP(VLOOKUP(F1734,Traders!$C$4:$E$103,3),Desks!$C$4:$D1743,2)</f>
        <v>Desk 7</v>
      </c>
      <c r="I1734" t="str">
        <f t="shared" ca="1" si="248"/>
        <v>CL485</v>
      </c>
      <c r="J1734" t="str">
        <f t="shared" ca="1" si="249"/>
        <v>Client 485</v>
      </c>
      <c r="K1734" t="str">
        <f t="shared" ca="1" si="250"/>
        <v>MK0</v>
      </c>
      <c r="L1734" t="str">
        <f ca="1">VLOOKUP(K1734,Markets!$C$4:$D1743,2)</f>
        <v>Japan</v>
      </c>
      <c r="M1734" t="str">
        <f t="shared" ca="1" si="251"/>
        <v>RL1</v>
      </c>
      <c r="N1734" t="str">
        <f ca="1">VLOOKUP(M1734,Role!$C$4:$D$5,2)</f>
        <v>Backup</v>
      </c>
    </row>
    <row r="1735" spans="1:14" x14ac:dyDescent="0.2">
      <c r="A1735">
        <f t="shared" ca="1" si="243"/>
        <v>72</v>
      </c>
      <c r="B1735">
        <f t="shared" ca="1" si="244"/>
        <v>698</v>
      </c>
      <c r="C1735">
        <f t="shared" ca="1" si="245"/>
        <v>1</v>
      </c>
      <c r="D1735">
        <f t="shared" ca="1" si="246"/>
        <v>1</v>
      </c>
      <c r="F1735" t="str">
        <f t="shared" ca="1" si="247"/>
        <v>TR72</v>
      </c>
      <c r="G1735" t="str">
        <f ca="1">VLOOKUP(F1735,Traders!$C$4:$E$103,2)</f>
        <v>Shaurya Manning</v>
      </c>
      <c r="H1735" t="str">
        <f ca="1">VLOOKUP(VLOOKUP(F1735,Traders!$C$4:$E$103,3),Desks!$C$4:$D1744,2)</f>
        <v>Desk 2</v>
      </c>
      <c r="I1735" t="str">
        <f t="shared" ca="1" si="248"/>
        <v>CL698</v>
      </c>
      <c r="J1735" t="str">
        <f t="shared" ca="1" si="249"/>
        <v>Client 698</v>
      </c>
      <c r="K1735" t="str">
        <f t="shared" ca="1" si="250"/>
        <v>MK1</v>
      </c>
      <c r="L1735" t="str">
        <f ca="1">VLOOKUP(K1735,Markets!$C$4:$D1744,2)</f>
        <v>Hong Kong</v>
      </c>
      <c r="M1735" t="str">
        <f t="shared" ca="1" si="251"/>
        <v>RL1</v>
      </c>
      <c r="N1735" t="str">
        <f ca="1">VLOOKUP(M1735,Role!$C$4:$D$5,2)</f>
        <v>Backup</v>
      </c>
    </row>
    <row r="1736" spans="1:14" x14ac:dyDescent="0.2">
      <c r="A1736">
        <f t="shared" ca="1" si="243"/>
        <v>0</v>
      </c>
      <c r="B1736">
        <f t="shared" ca="1" si="244"/>
        <v>293</v>
      </c>
      <c r="C1736">
        <f t="shared" ca="1" si="245"/>
        <v>8</v>
      </c>
      <c r="D1736">
        <f t="shared" ca="1" si="246"/>
        <v>1</v>
      </c>
      <c r="F1736" t="str">
        <f t="shared" ca="1" si="247"/>
        <v>TR0</v>
      </c>
      <c r="G1736" t="str">
        <f ca="1">VLOOKUP(F1736,Traders!$C$4:$E$103,2)</f>
        <v>Sahar Shea</v>
      </c>
      <c r="H1736" t="str">
        <f ca="1">VLOOKUP(VLOOKUP(F1736,Traders!$C$4:$E$103,3),Desks!$C$4:$D1745,2)</f>
        <v>Desk 0</v>
      </c>
      <c r="I1736" t="str">
        <f t="shared" ca="1" si="248"/>
        <v>CL293</v>
      </c>
      <c r="J1736" t="str">
        <f t="shared" ca="1" si="249"/>
        <v>Client 293</v>
      </c>
      <c r="K1736" t="str">
        <f t="shared" ca="1" si="250"/>
        <v>MK8</v>
      </c>
      <c r="L1736" t="str">
        <f ca="1">VLOOKUP(K1736,Markets!$C$4:$D1745,2)</f>
        <v>India</v>
      </c>
      <c r="M1736" t="str">
        <f t="shared" ca="1" si="251"/>
        <v>RL1</v>
      </c>
      <c r="N1736" t="str">
        <f ca="1">VLOOKUP(M1736,Role!$C$4:$D$5,2)</f>
        <v>Backup</v>
      </c>
    </row>
    <row r="1737" spans="1:14" x14ac:dyDescent="0.2">
      <c r="A1737">
        <f t="shared" ca="1" si="243"/>
        <v>48</v>
      </c>
      <c r="B1737">
        <f t="shared" ca="1" si="244"/>
        <v>552</v>
      </c>
      <c r="C1737">
        <f t="shared" ca="1" si="245"/>
        <v>9</v>
      </c>
      <c r="D1737">
        <f t="shared" ca="1" si="246"/>
        <v>0</v>
      </c>
      <c r="F1737" t="str">
        <f t="shared" ca="1" si="247"/>
        <v>TR48</v>
      </c>
      <c r="G1737" t="str">
        <f ca="1">VLOOKUP(F1737,Traders!$C$4:$E$103,2)</f>
        <v>Caris Parkinson</v>
      </c>
      <c r="H1737" t="str">
        <f ca="1">VLOOKUP(VLOOKUP(F1737,Traders!$C$4:$E$103,3),Desks!$C$4:$D1746,2)</f>
        <v>Desk 8</v>
      </c>
      <c r="I1737" t="str">
        <f t="shared" ca="1" si="248"/>
        <v>CL552</v>
      </c>
      <c r="J1737" t="str">
        <f t="shared" ca="1" si="249"/>
        <v>Client 552</v>
      </c>
      <c r="K1737" t="str">
        <f t="shared" ca="1" si="250"/>
        <v>MK9</v>
      </c>
      <c r="L1737" t="str">
        <f ca="1">VLOOKUP(K1737,Markets!$C$4:$D1746,2)</f>
        <v>New Zealand</v>
      </c>
      <c r="M1737" t="str">
        <f t="shared" ca="1" si="251"/>
        <v>RL0</v>
      </c>
      <c r="N1737" t="str">
        <f ca="1">VLOOKUP(M1737,Role!$C$4:$D$5,2)</f>
        <v>Primary</v>
      </c>
    </row>
    <row r="1738" spans="1:14" x14ac:dyDescent="0.2">
      <c r="A1738">
        <f t="shared" ca="1" si="243"/>
        <v>2</v>
      </c>
      <c r="B1738">
        <f t="shared" ca="1" si="244"/>
        <v>782</v>
      </c>
      <c r="C1738">
        <f t="shared" ca="1" si="245"/>
        <v>9</v>
      </c>
      <c r="D1738">
        <f t="shared" ca="1" si="246"/>
        <v>0</v>
      </c>
      <c r="F1738" t="str">
        <f t="shared" ca="1" si="247"/>
        <v>TR2</v>
      </c>
      <c r="G1738" t="str">
        <f ca="1">VLOOKUP(F1738,Traders!$C$4:$E$103,2)</f>
        <v>Kain Bassett</v>
      </c>
      <c r="H1738" t="str">
        <f ca="1">VLOOKUP(VLOOKUP(F1738,Traders!$C$4:$E$103,3),Desks!$C$4:$D1747,2)</f>
        <v>Desk 9</v>
      </c>
      <c r="I1738" t="str">
        <f t="shared" ca="1" si="248"/>
        <v>CL782</v>
      </c>
      <c r="J1738" t="str">
        <f t="shared" ca="1" si="249"/>
        <v>Client 782</v>
      </c>
      <c r="K1738" t="str">
        <f t="shared" ca="1" si="250"/>
        <v>MK9</v>
      </c>
      <c r="L1738" t="str">
        <f ca="1">VLOOKUP(K1738,Markets!$C$4:$D1747,2)</f>
        <v>New Zealand</v>
      </c>
      <c r="M1738" t="str">
        <f t="shared" ca="1" si="251"/>
        <v>RL0</v>
      </c>
      <c r="N1738" t="str">
        <f ca="1">VLOOKUP(M1738,Role!$C$4:$D$5,2)</f>
        <v>Primary</v>
      </c>
    </row>
    <row r="1739" spans="1:14" x14ac:dyDescent="0.2">
      <c r="A1739">
        <f t="shared" ca="1" si="243"/>
        <v>84</v>
      </c>
      <c r="B1739">
        <f t="shared" ca="1" si="244"/>
        <v>353</v>
      </c>
      <c r="C1739">
        <f t="shared" ca="1" si="245"/>
        <v>9</v>
      </c>
      <c r="D1739">
        <f t="shared" ca="1" si="246"/>
        <v>0</v>
      </c>
      <c r="F1739" t="str">
        <f t="shared" ca="1" si="247"/>
        <v>TR84</v>
      </c>
      <c r="G1739" t="str">
        <f ca="1">VLOOKUP(F1739,Traders!$C$4:$E$103,2)</f>
        <v>Poppy-Rose Davison</v>
      </c>
      <c r="H1739" t="str">
        <f ca="1">VLOOKUP(VLOOKUP(F1739,Traders!$C$4:$E$103,3),Desks!$C$4:$D1748,2)</f>
        <v>Desk 4</v>
      </c>
      <c r="I1739" t="str">
        <f t="shared" ca="1" si="248"/>
        <v>CL353</v>
      </c>
      <c r="J1739" t="str">
        <f t="shared" ca="1" si="249"/>
        <v>Client 353</v>
      </c>
      <c r="K1739" t="str">
        <f t="shared" ca="1" si="250"/>
        <v>MK9</v>
      </c>
      <c r="L1739" t="str">
        <f ca="1">VLOOKUP(K1739,Markets!$C$4:$D1748,2)</f>
        <v>New Zealand</v>
      </c>
      <c r="M1739" t="str">
        <f t="shared" ca="1" si="251"/>
        <v>RL0</v>
      </c>
      <c r="N1739" t="str">
        <f ca="1">VLOOKUP(M1739,Role!$C$4:$D$5,2)</f>
        <v>Primary</v>
      </c>
    </row>
    <row r="1740" spans="1:14" x14ac:dyDescent="0.2">
      <c r="A1740">
        <f t="shared" ca="1" si="243"/>
        <v>27</v>
      </c>
      <c r="B1740">
        <f t="shared" ca="1" si="244"/>
        <v>840</v>
      </c>
      <c r="C1740">
        <f t="shared" ca="1" si="245"/>
        <v>7</v>
      </c>
      <c r="D1740">
        <f t="shared" ca="1" si="246"/>
        <v>0</v>
      </c>
      <c r="F1740" t="str">
        <f t="shared" ca="1" si="247"/>
        <v>TR27</v>
      </c>
      <c r="G1740" t="str">
        <f ca="1">VLOOKUP(F1740,Traders!$C$4:$E$103,2)</f>
        <v>Isis Ramos</v>
      </c>
      <c r="H1740" t="str">
        <f ca="1">VLOOKUP(VLOOKUP(F1740,Traders!$C$4:$E$103,3),Desks!$C$4:$D1749,2)</f>
        <v>Desk 7</v>
      </c>
      <c r="I1740" t="str">
        <f t="shared" ca="1" si="248"/>
        <v>CL840</v>
      </c>
      <c r="J1740" t="str">
        <f t="shared" ca="1" si="249"/>
        <v>Client 840</v>
      </c>
      <c r="K1740" t="str">
        <f t="shared" ca="1" si="250"/>
        <v>MK7</v>
      </c>
      <c r="L1740" t="str">
        <f ca="1">VLOOKUP(K1740,Markets!$C$4:$D1749,2)</f>
        <v>Taiwan</v>
      </c>
      <c r="M1740" t="str">
        <f t="shared" ca="1" si="251"/>
        <v>RL0</v>
      </c>
      <c r="N1740" t="str">
        <f ca="1">VLOOKUP(M1740,Role!$C$4:$D$5,2)</f>
        <v>Primary</v>
      </c>
    </row>
    <row r="1741" spans="1:14" x14ac:dyDescent="0.2">
      <c r="A1741">
        <f t="shared" ca="1" si="243"/>
        <v>22</v>
      </c>
      <c r="B1741">
        <f t="shared" ca="1" si="244"/>
        <v>174</v>
      </c>
      <c r="C1741">
        <f t="shared" ca="1" si="245"/>
        <v>8</v>
      </c>
      <c r="D1741">
        <f t="shared" ca="1" si="246"/>
        <v>1</v>
      </c>
      <c r="F1741" t="str">
        <f t="shared" ca="1" si="247"/>
        <v>TR22</v>
      </c>
      <c r="G1741" t="str">
        <f ca="1">VLOOKUP(F1741,Traders!$C$4:$E$103,2)</f>
        <v>Izzy Ramirez</v>
      </c>
      <c r="H1741" t="str">
        <f ca="1">VLOOKUP(VLOOKUP(F1741,Traders!$C$4:$E$103,3),Desks!$C$4:$D1750,2)</f>
        <v>Desk 2</v>
      </c>
      <c r="I1741" t="str">
        <f t="shared" ca="1" si="248"/>
        <v>CL174</v>
      </c>
      <c r="J1741" t="str">
        <f t="shared" ca="1" si="249"/>
        <v>Client 174</v>
      </c>
      <c r="K1741" t="str">
        <f t="shared" ca="1" si="250"/>
        <v>MK8</v>
      </c>
      <c r="L1741" t="str">
        <f ca="1">VLOOKUP(K1741,Markets!$C$4:$D1750,2)</f>
        <v>India</v>
      </c>
      <c r="M1741" t="str">
        <f t="shared" ca="1" si="251"/>
        <v>RL1</v>
      </c>
      <c r="N1741" t="str">
        <f ca="1">VLOOKUP(M1741,Role!$C$4:$D$5,2)</f>
        <v>Backup</v>
      </c>
    </row>
    <row r="1742" spans="1:14" x14ac:dyDescent="0.2">
      <c r="A1742">
        <f t="shared" ca="1" si="243"/>
        <v>47</v>
      </c>
      <c r="B1742">
        <f t="shared" ca="1" si="244"/>
        <v>617</v>
      </c>
      <c r="C1742">
        <f t="shared" ca="1" si="245"/>
        <v>2</v>
      </c>
      <c r="D1742">
        <f t="shared" ca="1" si="246"/>
        <v>1</v>
      </c>
      <c r="F1742" t="str">
        <f t="shared" ca="1" si="247"/>
        <v>TR47</v>
      </c>
      <c r="G1742" t="str">
        <f ca="1">VLOOKUP(F1742,Traders!$C$4:$E$103,2)</f>
        <v>Hester Torres</v>
      </c>
      <c r="H1742" t="str">
        <f ca="1">VLOOKUP(VLOOKUP(F1742,Traders!$C$4:$E$103,3),Desks!$C$4:$D1751,2)</f>
        <v>Desk 7</v>
      </c>
      <c r="I1742" t="str">
        <f t="shared" ca="1" si="248"/>
        <v>CL617</v>
      </c>
      <c r="J1742" t="str">
        <f t="shared" ca="1" si="249"/>
        <v>Client 617</v>
      </c>
      <c r="K1742" t="str">
        <f t="shared" ca="1" si="250"/>
        <v>MK2</v>
      </c>
      <c r="L1742" t="str">
        <f ca="1">VLOOKUP(K1742,Markets!$C$4:$D1751,2)</f>
        <v>China</v>
      </c>
      <c r="M1742" t="str">
        <f t="shared" ca="1" si="251"/>
        <v>RL1</v>
      </c>
      <c r="N1742" t="str">
        <f ca="1">VLOOKUP(M1742,Role!$C$4:$D$5,2)</f>
        <v>Backup</v>
      </c>
    </row>
    <row r="1743" spans="1:14" x14ac:dyDescent="0.2">
      <c r="A1743">
        <f t="shared" ca="1" si="243"/>
        <v>77</v>
      </c>
      <c r="B1743">
        <f t="shared" ca="1" si="244"/>
        <v>111</v>
      </c>
      <c r="C1743">
        <f t="shared" ca="1" si="245"/>
        <v>7</v>
      </c>
      <c r="D1743">
        <f t="shared" ca="1" si="246"/>
        <v>0</v>
      </c>
      <c r="F1743" t="str">
        <f t="shared" ca="1" si="247"/>
        <v>TR77</v>
      </c>
      <c r="G1743" t="str">
        <f ca="1">VLOOKUP(F1743,Traders!$C$4:$E$103,2)</f>
        <v>Maddox Morin</v>
      </c>
      <c r="H1743" t="str">
        <f ca="1">VLOOKUP(VLOOKUP(F1743,Traders!$C$4:$E$103,3),Desks!$C$4:$D1752,2)</f>
        <v>Desk 7</v>
      </c>
      <c r="I1743" t="str">
        <f t="shared" ca="1" si="248"/>
        <v>CL111</v>
      </c>
      <c r="J1743" t="str">
        <f t="shared" ca="1" si="249"/>
        <v>Client 111</v>
      </c>
      <c r="K1743" t="str">
        <f t="shared" ca="1" si="250"/>
        <v>MK7</v>
      </c>
      <c r="L1743" t="str">
        <f ca="1">VLOOKUP(K1743,Markets!$C$4:$D1752,2)</f>
        <v>Taiwan</v>
      </c>
      <c r="M1743" t="str">
        <f t="shared" ca="1" si="251"/>
        <v>RL0</v>
      </c>
      <c r="N1743" t="str">
        <f ca="1">VLOOKUP(M1743,Role!$C$4:$D$5,2)</f>
        <v>Primary</v>
      </c>
    </row>
    <row r="1744" spans="1:14" x14ac:dyDescent="0.2">
      <c r="A1744">
        <f t="shared" ca="1" si="243"/>
        <v>56</v>
      </c>
      <c r="B1744">
        <f t="shared" ca="1" si="244"/>
        <v>222</v>
      </c>
      <c r="C1744">
        <f t="shared" ca="1" si="245"/>
        <v>6</v>
      </c>
      <c r="D1744">
        <f t="shared" ca="1" si="246"/>
        <v>0</v>
      </c>
      <c r="F1744" t="str">
        <f t="shared" ca="1" si="247"/>
        <v>TR56</v>
      </c>
      <c r="G1744" t="str">
        <f ca="1">VLOOKUP(F1744,Traders!$C$4:$E$103,2)</f>
        <v>Ahmet Faulkner</v>
      </c>
      <c r="H1744" t="str">
        <f ca="1">VLOOKUP(VLOOKUP(F1744,Traders!$C$4:$E$103,3),Desks!$C$4:$D1753,2)</f>
        <v>Desk 6</v>
      </c>
      <c r="I1744" t="str">
        <f t="shared" ca="1" si="248"/>
        <v>CL222</v>
      </c>
      <c r="J1744" t="str">
        <f t="shared" ca="1" si="249"/>
        <v>Client 222</v>
      </c>
      <c r="K1744" t="str">
        <f t="shared" ca="1" si="250"/>
        <v>MK6</v>
      </c>
      <c r="L1744" t="str">
        <f ca="1">VLOOKUP(K1744,Markets!$C$4:$D1753,2)</f>
        <v>Australia</v>
      </c>
      <c r="M1744" t="str">
        <f t="shared" ca="1" si="251"/>
        <v>RL0</v>
      </c>
      <c r="N1744" t="str">
        <f ca="1">VLOOKUP(M1744,Role!$C$4:$D$5,2)</f>
        <v>Primary</v>
      </c>
    </row>
    <row r="1745" spans="1:14" x14ac:dyDescent="0.2">
      <c r="A1745">
        <f t="shared" ca="1" si="243"/>
        <v>34</v>
      </c>
      <c r="B1745">
        <f t="shared" ca="1" si="244"/>
        <v>833</v>
      </c>
      <c r="C1745">
        <f t="shared" ca="1" si="245"/>
        <v>1</v>
      </c>
      <c r="D1745">
        <f t="shared" ca="1" si="246"/>
        <v>1</v>
      </c>
      <c r="F1745" t="str">
        <f t="shared" ca="1" si="247"/>
        <v>TR34</v>
      </c>
      <c r="G1745" t="str">
        <f ca="1">VLOOKUP(F1745,Traders!$C$4:$E$103,2)</f>
        <v>Reginald Jaramillo</v>
      </c>
      <c r="H1745" t="str">
        <f ca="1">VLOOKUP(VLOOKUP(F1745,Traders!$C$4:$E$103,3),Desks!$C$4:$D1754,2)</f>
        <v>Desk 4</v>
      </c>
      <c r="I1745" t="str">
        <f t="shared" ca="1" si="248"/>
        <v>CL833</v>
      </c>
      <c r="J1745" t="str">
        <f t="shared" ca="1" si="249"/>
        <v>Client 833</v>
      </c>
      <c r="K1745" t="str">
        <f t="shared" ca="1" si="250"/>
        <v>MK1</v>
      </c>
      <c r="L1745" t="str">
        <f ca="1">VLOOKUP(K1745,Markets!$C$4:$D1754,2)</f>
        <v>Hong Kong</v>
      </c>
      <c r="M1745" t="str">
        <f t="shared" ca="1" si="251"/>
        <v>RL1</v>
      </c>
      <c r="N1745" t="str">
        <f ca="1">VLOOKUP(M1745,Role!$C$4:$D$5,2)</f>
        <v>Backup</v>
      </c>
    </row>
    <row r="1746" spans="1:14" x14ac:dyDescent="0.2">
      <c r="A1746">
        <f t="shared" ca="1" si="243"/>
        <v>35</v>
      </c>
      <c r="B1746">
        <f t="shared" ca="1" si="244"/>
        <v>388</v>
      </c>
      <c r="C1746">
        <f t="shared" ca="1" si="245"/>
        <v>6</v>
      </c>
      <c r="D1746">
        <f t="shared" ca="1" si="246"/>
        <v>0</v>
      </c>
      <c r="F1746" t="str">
        <f t="shared" ca="1" si="247"/>
        <v>TR35</v>
      </c>
      <c r="G1746" t="str">
        <f ca="1">VLOOKUP(F1746,Traders!$C$4:$E$103,2)</f>
        <v>Della Madden</v>
      </c>
      <c r="H1746" t="str">
        <f ca="1">VLOOKUP(VLOOKUP(F1746,Traders!$C$4:$E$103,3),Desks!$C$4:$D1755,2)</f>
        <v>Desk 5</v>
      </c>
      <c r="I1746" t="str">
        <f t="shared" ca="1" si="248"/>
        <v>CL388</v>
      </c>
      <c r="J1746" t="str">
        <f t="shared" ca="1" si="249"/>
        <v>Client 388</v>
      </c>
      <c r="K1746" t="str">
        <f t="shared" ca="1" si="250"/>
        <v>MK6</v>
      </c>
      <c r="L1746" t="str">
        <f ca="1">VLOOKUP(K1746,Markets!$C$4:$D1755,2)</f>
        <v>Australia</v>
      </c>
      <c r="M1746" t="str">
        <f t="shared" ca="1" si="251"/>
        <v>RL0</v>
      </c>
      <c r="N1746" t="str">
        <f ca="1">VLOOKUP(M1746,Role!$C$4:$D$5,2)</f>
        <v>Primary</v>
      </c>
    </row>
    <row r="1747" spans="1:14" x14ac:dyDescent="0.2">
      <c r="A1747">
        <f t="shared" ca="1" si="243"/>
        <v>93</v>
      </c>
      <c r="B1747">
        <f t="shared" ca="1" si="244"/>
        <v>250</v>
      </c>
      <c r="C1747">
        <f t="shared" ca="1" si="245"/>
        <v>4</v>
      </c>
      <c r="D1747">
        <f t="shared" ca="1" si="246"/>
        <v>1</v>
      </c>
      <c r="F1747" t="str">
        <f t="shared" ca="1" si="247"/>
        <v>TR93</v>
      </c>
      <c r="G1747" t="str">
        <f ca="1">VLOOKUP(F1747,Traders!$C$4:$E$103,2)</f>
        <v>Harriet Sheppard</v>
      </c>
      <c r="H1747" t="str">
        <f ca="1">VLOOKUP(VLOOKUP(F1747,Traders!$C$4:$E$103,3),Desks!$C$4:$D1756,2)</f>
        <v>Desk 3</v>
      </c>
      <c r="I1747" t="str">
        <f t="shared" ca="1" si="248"/>
        <v>CL250</v>
      </c>
      <c r="J1747" t="str">
        <f t="shared" ca="1" si="249"/>
        <v>Client 250</v>
      </c>
      <c r="K1747" t="str">
        <f t="shared" ca="1" si="250"/>
        <v>MK4</v>
      </c>
      <c r="L1747" t="str">
        <f ca="1">VLOOKUP(K1747,Markets!$C$4:$D1756,2)</f>
        <v>Korea</v>
      </c>
      <c r="M1747" t="str">
        <f t="shared" ca="1" si="251"/>
        <v>RL1</v>
      </c>
      <c r="N1747" t="str">
        <f ca="1">VLOOKUP(M1747,Role!$C$4:$D$5,2)</f>
        <v>Backup</v>
      </c>
    </row>
    <row r="1748" spans="1:14" x14ac:dyDescent="0.2">
      <c r="A1748">
        <f t="shared" ca="1" si="243"/>
        <v>83</v>
      </c>
      <c r="B1748">
        <f t="shared" ca="1" si="244"/>
        <v>833</v>
      </c>
      <c r="C1748">
        <f t="shared" ca="1" si="245"/>
        <v>5</v>
      </c>
      <c r="D1748">
        <f t="shared" ca="1" si="246"/>
        <v>0</v>
      </c>
      <c r="F1748" t="str">
        <f t="shared" ca="1" si="247"/>
        <v>TR83</v>
      </c>
      <c r="G1748" t="str">
        <f ca="1">VLOOKUP(F1748,Traders!$C$4:$E$103,2)</f>
        <v>Storm Hampton</v>
      </c>
      <c r="H1748" t="str">
        <f ca="1">VLOOKUP(VLOOKUP(F1748,Traders!$C$4:$E$103,3),Desks!$C$4:$D1757,2)</f>
        <v>Desk 3</v>
      </c>
      <c r="I1748" t="str">
        <f t="shared" ca="1" si="248"/>
        <v>CL833</v>
      </c>
      <c r="J1748" t="str">
        <f t="shared" ca="1" si="249"/>
        <v>Client 833</v>
      </c>
      <c r="K1748" t="str">
        <f t="shared" ca="1" si="250"/>
        <v>MK5</v>
      </c>
      <c r="L1748" t="str">
        <f ca="1">VLOOKUP(K1748,Markets!$C$4:$D1757,2)</f>
        <v>Malaysia</v>
      </c>
      <c r="M1748" t="str">
        <f t="shared" ca="1" si="251"/>
        <v>RL0</v>
      </c>
      <c r="N1748" t="str">
        <f ca="1">VLOOKUP(M1748,Role!$C$4:$D$5,2)</f>
        <v>Primary</v>
      </c>
    </row>
    <row r="1749" spans="1:14" x14ac:dyDescent="0.2">
      <c r="A1749">
        <f t="shared" ca="1" si="243"/>
        <v>98</v>
      </c>
      <c r="B1749">
        <f t="shared" ca="1" si="244"/>
        <v>347</v>
      </c>
      <c r="C1749">
        <f t="shared" ca="1" si="245"/>
        <v>3</v>
      </c>
      <c r="D1749">
        <f t="shared" ca="1" si="246"/>
        <v>0</v>
      </c>
      <c r="F1749" t="str">
        <f t="shared" ca="1" si="247"/>
        <v>TR98</v>
      </c>
      <c r="G1749" t="str">
        <f ca="1">VLOOKUP(F1749,Traders!$C$4:$E$103,2)</f>
        <v>Chanelle Tucker</v>
      </c>
      <c r="H1749" t="str">
        <f ca="1">VLOOKUP(VLOOKUP(F1749,Traders!$C$4:$E$103,3),Desks!$C$4:$D1758,2)</f>
        <v>Desk 8</v>
      </c>
      <c r="I1749" t="str">
        <f t="shared" ca="1" si="248"/>
        <v>CL347</v>
      </c>
      <c r="J1749" t="str">
        <f t="shared" ca="1" si="249"/>
        <v>Client 347</v>
      </c>
      <c r="K1749" t="str">
        <f t="shared" ca="1" si="250"/>
        <v>MK3</v>
      </c>
      <c r="L1749" t="str">
        <f ca="1">VLOOKUP(K1749,Markets!$C$4:$D1758,2)</f>
        <v>Singapore</v>
      </c>
      <c r="M1749" t="str">
        <f t="shared" ca="1" si="251"/>
        <v>RL0</v>
      </c>
      <c r="N1749" t="str">
        <f ca="1">VLOOKUP(M1749,Role!$C$4:$D$5,2)</f>
        <v>Primary</v>
      </c>
    </row>
    <row r="1750" spans="1:14" x14ac:dyDescent="0.2">
      <c r="A1750">
        <f t="shared" ca="1" si="243"/>
        <v>60</v>
      </c>
      <c r="B1750">
        <f t="shared" ca="1" si="244"/>
        <v>798</v>
      </c>
      <c r="C1750">
        <f t="shared" ca="1" si="245"/>
        <v>1</v>
      </c>
      <c r="D1750">
        <f t="shared" ca="1" si="246"/>
        <v>0</v>
      </c>
      <c r="F1750" t="str">
        <f t="shared" ca="1" si="247"/>
        <v>TR60</v>
      </c>
      <c r="G1750" t="str">
        <f ca="1">VLOOKUP(F1750,Traders!$C$4:$E$103,2)</f>
        <v>Brandan Hartman</v>
      </c>
      <c r="H1750" t="str">
        <f ca="1">VLOOKUP(VLOOKUP(F1750,Traders!$C$4:$E$103,3),Desks!$C$4:$D1759,2)</f>
        <v>Desk 0</v>
      </c>
      <c r="I1750" t="str">
        <f t="shared" ca="1" si="248"/>
        <v>CL798</v>
      </c>
      <c r="J1750" t="str">
        <f t="shared" ca="1" si="249"/>
        <v>Client 798</v>
      </c>
      <c r="K1750" t="str">
        <f t="shared" ca="1" si="250"/>
        <v>MK1</v>
      </c>
      <c r="L1750" t="str">
        <f ca="1">VLOOKUP(K1750,Markets!$C$4:$D1759,2)</f>
        <v>Hong Kong</v>
      </c>
      <c r="M1750" t="str">
        <f t="shared" ca="1" si="251"/>
        <v>RL0</v>
      </c>
      <c r="N1750" t="str">
        <f ca="1">VLOOKUP(M1750,Role!$C$4:$D$5,2)</f>
        <v>Primary</v>
      </c>
    </row>
    <row r="1751" spans="1:14" x14ac:dyDescent="0.2">
      <c r="A1751">
        <f t="shared" ca="1" si="243"/>
        <v>74</v>
      </c>
      <c r="B1751">
        <f t="shared" ca="1" si="244"/>
        <v>444</v>
      </c>
      <c r="C1751">
        <f t="shared" ca="1" si="245"/>
        <v>8</v>
      </c>
      <c r="D1751">
        <f t="shared" ca="1" si="246"/>
        <v>0</v>
      </c>
      <c r="F1751" t="str">
        <f t="shared" ca="1" si="247"/>
        <v>TR74</v>
      </c>
      <c r="G1751" t="str">
        <f ca="1">VLOOKUP(F1751,Traders!$C$4:$E$103,2)</f>
        <v>Mehreen Guevara</v>
      </c>
      <c r="H1751" t="str">
        <f ca="1">VLOOKUP(VLOOKUP(F1751,Traders!$C$4:$E$103,3),Desks!$C$4:$D1760,2)</f>
        <v>Desk 4</v>
      </c>
      <c r="I1751" t="str">
        <f t="shared" ca="1" si="248"/>
        <v>CL444</v>
      </c>
      <c r="J1751" t="str">
        <f t="shared" ca="1" si="249"/>
        <v>Client 444</v>
      </c>
      <c r="K1751" t="str">
        <f t="shared" ca="1" si="250"/>
        <v>MK8</v>
      </c>
      <c r="L1751" t="str">
        <f ca="1">VLOOKUP(K1751,Markets!$C$4:$D1760,2)</f>
        <v>India</v>
      </c>
      <c r="M1751" t="str">
        <f t="shared" ca="1" si="251"/>
        <v>RL0</v>
      </c>
      <c r="N1751" t="str">
        <f ca="1">VLOOKUP(M1751,Role!$C$4:$D$5,2)</f>
        <v>Primary</v>
      </c>
    </row>
    <row r="1752" spans="1:14" x14ac:dyDescent="0.2">
      <c r="A1752">
        <f t="shared" ca="1" si="243"/>
        <v>2</v>
      </c>
      <c r="B1752">
        <f t="shared" ca="1" si="244"/>
        <v>746</v>
      </c>
      <c r="C1752">
        <f t="shared" ca="1" si="245"/>
        <v>1</v>
      </c>
      <c r="D1752">
        <f t="shared" ca="1" si="246"/>
        <v>1</v>
      </c>
      <c r="F1752" t="str">
        <f t="shared" ca="1" si="247"/>
        <v>TR2</v>
      </c>
      <c r="G1752" t="str">
        <f ca="1">VLOOKUP(F1752,Traders!$C$4:$E$103,2)</f>
        <v>Kain Bassett</v>
      </c>
      <c r="H1752" t="str">
        <f ca="1">VLOOKUP(VLOOKUP(F1752,Traders!$C$4:$E$103,3),Desks!$C$4:$D1761,2)</f>
        <v>Desk 9</v>
      </c>
      <c r="I1752" t="str">
        <f t="shared" ca="1" si="248"/>
        <v>CL746</v>
      </c>
      <c r="J1752" t="str">
        <f t="shared" ca="1" si="249"/>
        <v>Client 746</v>
      </c>
      <c r="K1752" t="str">
        <f t="shared" ca="1" si="250"/>
        <v>MK1</v>
      </c>
      <c r="L1752" t="str">
        <f ca="1">VLOOKUP(K1752,Markets!$C$4:$D1761,2)</f>
        <v>Hong Kong</v>
      </c>
      <c r="M1752" t="str">
        <f t="shared" ca="1" si="251"/>
        <v>RL1</v>
      </c>
      <c r="N1752" t="str">
        <f ca="1">VLOOKUP(M1752,Role!$C$4:$D$5,2)</f>
        <v>Backup</v>
      </c>
    </row>
    <row r="1753" spans="1:14" x14ac:dyDescent="0.2">
      <c r="A1753">
        <f t="shared" ca="1" si="243"/>
        <v>32</v>
      </c>
      <c r="B1753">
        <f t="shared" ca="1" si="244"/>
        <v>508</v>
      </c>
      <c r="C1753">
        <f t="shared" ca="1" si="245"/>
        <v>7</v>
      </c>
      <c r="D1753">
        <f t="shared" ca="1" si="246"/>
        <v>0</v>
      </c>
      <c r="F1753" t="str">
        <f t="shared" ca="1" si="247"/>
        <v>TR32</v>
      </c>
      <c r="G1753" t="str">
        <f ca="1">VLOOKUP(F1753,Traders!$C$4:$E$103,2)</f>
        <v>Shyla Gomez</v>
      </c>
      <c r="H1753" t="str">
        <f ca="1">VLOOKUP(VLOOKUP(F1753,Traders!$C$4:$E$103,3),Desks!$C$4:$D1762,2)</f>
        <v>Desk 2</v>
      </c>
      <c r="I1753" t="str">
        <f t="shared" ca="1" si="248"/>
        <v>CL508</v>
      </c>
      <c r="J1753" t="str">
        <f t="shared" ca="1" si="249"/>
        <v>Client 508</v>
      </c>
      <c r="K1753" t="str">
        <f t="shared" ca="1" si="250"/>
        <v>MK7</v>
      </c>
      <c r="L1753" t="str">
        <f ca="1">VLOOKUP(K1753,Markets!$C$4:$D1762,2)</f>
        <v>Taiwan</v>
      </c>
      <c r="M1753" t="str">
        <f t="shared" ca="1" si="251"/>
        <v>RL0</v>
      </c>
      <c r="N1753" t="str">
        <f ca="1">VLOOKUP(M1753,Role!$C$4:$D$5,2)</f>
        <v>Primary</v>
      </c>
    </row>
    <row r="1754" spans="1:14" x14ac:dyDescent="0.2">
      <c r="A1754">
        <f t="shared" ca="1" si="243"/>
        <v>84</v>
      </c>
      <c r="B1754">
        <f t="shared" ca="1" si="244"/>
        <v>116</v>
      </c>
      <c r="C1754">
        <f t="shared" ca="1" si="245"/>
        <v>6</v>
      </c>
      <c r="D1754">
        <f t="shared" ca="1" si="246"/>
        <v>1</v>
      </c>
      <c r="F1754" t="str">
        <f t="shared" ca="1" si="247"/>
        <v>TR84</v>
      </c>
      <c r="G1754" t="str">
        <f ca="1">VLOOKUP(F1754,Traders!$C$4:$E$103,2)</f>
        <v>Poppy-Rose Davison</v>
      </c>
      <c r="H1754" t="str">
        <f ca="1">VLOOKUP(VLOOKUP(F1754,Traders!$C$4:$E$103,3),Desks!$C$4:$D1763,2)</f>
        <v>Desk 4</v>
      </c>
      <c r="I1754" t="str">
        <f t="shared" ca="1" si="248"/>
        <v>CL116</v>
      </c>
      <c r="J1754" t="str">
        <f t="shared" ca="1" si="249"/>
        <v>Client 116</v>
      </c>
      <c r="K1754" t="str">
        <f t="shared" ca="1" si="250"/>
        <v>MK6</v>
      </c>
      <c r="L1754" t="str">
        <f ca="1">VLOOKUP(K1754,Markets!$C$4:$D1763,2)</f>
        <v>Australia</v>
      </c>
      <c r="M1754" t="str">
        <f t="shared" ca="1" si="251"/>
        <v>RL1</v>
      </c>
      <c r="N1754" t="str">
        <f ca="1">VLOOKUP(M1754,Role!$C$4:$D$5,2)</f>
        <v>Backup</v>
      </c>
    </row>
    <row r="1755" spans="1:14" x14ac:dyDescent="0.2">
      <c r="A1755">
        <f t="shared" ca="1" si="243"/>
        <v>8</v>
      </c>
      <c r="B1755">
        <f t="shared" ca="1" si="244"/>
        <v>78</v>
      </c>
      <c r="C1755">
        <f t="shared" ca="1" si="245"/>
        <v>4</v>
      </c>
      <c r="D1755">
        <f t="shared" ca="1" si="246"/>
        <v>0</v>
      </c>
      <c r="F1755" t="str">
        <f t="shared" ca="1" si="247"/>
        <v>TR8</v>
      </c>
      <c r="G1755" t="str">
        <f ca="1">VLOOKUP(F1755,Traders!$C$4:$E$103,2)</f>
        <v>Alfie-James Hale</v>
      </c>
      <c r="H1755" t="str">
        <f ca="1">VLOOKUP(VLOOKUP(F1755,Traders!$C$4:$E$103,3),Desks!$C$4:$D1764,2)</f>
        <v>Desk 9</v>
      </c>
      <c r="I1755" t="str">
        <f t="shared" ca="1" si="248"/>
        <v>CL78</v>
      </c>
      <c r="J1755" t="str">
        <f t="shared" ca="1" si="249"/>
        <v>Client 78</v>
      </c>
      <c r="K1755" t="str">
        <f t="shared" ca="1" si="250"/>
        <v>MK4</v>
      </c>
      <c r="L1755" t="str">
        <f ca="1">VLOOKUP(K1755,Markets!$C$4:$D1764,2)</f>
        <v>Korea</v>
      </c>
      <c r="M1755" t="str">
        <f t="shared" ca="1" si="251"/>
        <v>RL0</v>
      </c>
      <c r="N1755" t="str">
        <f ca="1">VLOOKUP(M1755,Role!$C$4:$D$5,2)</f>
        <v>Primary</v>
      </c>
    </row>
    <row r="1756" spans="1:14" x14ac:dyDescent="0.2">
      <c r="A1756">
        <f t="shared" ca="1" si="243"/>
        <v>36</v>
      </c>
      <c r="B1756">
        <f t="shared" ca="1" si="244"/>
        <v>376</v>
      </c>
      <c r="C1756">
        <f t="shared" ca="1" si="245"/>
        <v>9</v>
      </c>
      <c r="D1756">
        <f t="shared" ca="1" si="246"/>
        <v>0</v>
      </c>
      <c r="F1756" t="str">
        <f t="shared" ca="1" si="247"/>
        <v>TR36</v>
      </c>
      <c r="G1756" t="str">
        <f ca="1">VLOOKUP(F1756,Traders!$C$4:$E$103,2)</f>
        <v>Shania Gilbert</v>
      </c>
      <c r="H1756" t="str">
        <f ca="1">VLOOKUP(VLOOKUP(F1756,Traders!$C$4:$E$103,3),Desks!$C$4:$D1765,2)</f>
        <v>Desk 6</v>
      </c>
      <c r="I1756" t="str">
        <f t="shared" ca="1" si="248"/>
        <v>CL376</v>
      </c>
      <c r="J1756" t="str">
        <f t="shared" ca="1" si="249"/>
        <v>Client 376</v>
      </c>
      <c r="K1756" t="str">
        <f t="shared" ca="1" si="250"/>
        <v>MK9</v>
      </c>
      <c r="L1756" t="str">
        <f ca="1">VLOOKUP(K1756,Markets!$C$4:$D1765,2)</f>
        <v>New Zealand</v>
      </c>
      <c r="M1756" t="str">
        <f t="shared" ca="1" si="251"/>
        <v>RL0</v>
      </c>
      <c r="N1756" t="str">
        <f ca="1">VLOOKUP(M1756,Role!$C$4:$D$5,2)</f>
        <v>Primary</v>
      </c>
    </row>
    <row r="1757" spans="1:14" x14ac:dyDescent="0.2">
      <c r="A1757">
        <f t="shared" ca="1" si="243"/>
        <v>58</v>
      </c>
      <c r="B1757">
        <f t="shared" ca="1" si="244"/>
        <v>150</v>
      </c>
      <c r="C1757">
        <f t="shared" ca="1" si="245"/>
        <v>1</v>
      </c>
      <c r="D1757">
        <f t="shared" ca="1" si="246"/>
        <v>1</v>
      </c>
      <c r="F1757" t="str">
        <f t="shared" ca="1" si="247"/>
        <v>TR58</v>
      </c>
      <c r="G1757" t="str">
        <f ca="1">VLOOKUP(F1757,Traders!$C$4:$E$103,2)</f>
        <v>Cleveland Henson</v>
      </c>
      <c r="H1757" t="str">
        <f ca="1">VLOOKUP(VLOOKUP(F1757,Traders!$C$4:$E$103,3),Desks!$C$4:$D1766,2)</f>
        <v>Desk 8</v>
      </c>
      <c r="I1757" t="str">
        <f t="shared" ca="1" si="248"/>
        <v>CL150</v>
      </c>
      <c r="J1757" t="str">
        <f t="shared" ca="1" si="249"/>
        <v>Client 150</v>
      </c>
      <c r="K1757" t="str">
        <f t="shared" ca="1" si="250"/>
        <v>MK1</v>
      </c>
      <c r="L1757" t="str">
        <f ca="1">VLOOKUP(K1757,Markets!$C$4:$D1766,2)</f>
        <v>Hong Kong</v>
      </c>
      <c r="M1757" t="str">
        <f t="shared" ca="1" si="251"/>
        <v>RL1</v>
      </c>
      <c r="N1757" t="str">
        <f ca="1">VLOOKUP(M1757,Role!$C$4:$D$5,2)</f>
        <v>Backup</v>
      </c>
    </row>
    <row r="1758" spans="1:14" x14ac:dyDescent="0.2">
      <c r="A1758">
        <f t="shared" ca="1" si="243"/>
        <v>3</v>
      </c>
      <c r="B1758">
        <f t="shared" ca="1" si="244"/>
        <v>70</v>
      </c>
      <c r="C1758">
        <f t="shared" ca="1" si="245"/>
        <v>9</v>
      </c>
      <c r="D1758">
        <f t="shared" ca="1" si="246"/>
        <v>0</v>
      </c>
      <c r="F1758" t="str">
        <f t="shared" ca="1" si="247"/>
        <v>TR3</v>
      </c>
      <c r="G1758" t="str">
        <f ca="1">VLOOKUP(F1758,Traders!$C$4:$E$103,2)</f>
        <v>Amani Deleon</v>
      </c>
      <c r="H1758" t="str">
        <f ca="1">VLOOKUP(VLOOKUP(F1758,Traders!$C$4:$E$103,3),Desks!$C$4:$D1767,2)</f>
        <v>Desk 9</v>
      </c>
      <c r="I1758" t="str">
        <f t="shared" ca="1" si="248"/>
        <v>CL70</v>
      </c>
      <c r="J1758" t="str">
        <f t="shared" ca="1" si="249"/>
        <v>Client 70</v>
      </c>
      <c r="K1758" t="str">
        <f t="shared" ca="1" si="250"/>
        <v>MK9</v>
      </c>
      <c r="L1758" t="str">
        <f ca="1">VLOOKUP(K1758,Markets!$C$4:$D1767,2)</f>
        <v>New Zealand</v>
      </c>
      <c r="M1758" t="str">
        <f t="shared" ca="1" si="251"/>
        <v>RL0</v>
      </c>
      <c r="N1758" t="str">
        <f ca="1">VLOOKUP(M1758,Role!$C$4:$D$5,2)</f>
        <v>Primary</v>
      </c>
    </row>
    <row r="1759" spans="1:14" x14ac:dyDescent="0.2">
      <c r="A1759">
        <f t="shared" ca="1" si="243"/>
        <v>1</v>
      </c>
      <c r="B1759">
        <f t="shared" ca="1" si="244"/>
        <v>773</v>
      </c>
      <c r="C1759">
        <f t="shared" ca="1" si="245"/>
        <v>5</v>
      </c>
      <c r="D1759">
        <f t="shared" ca="1" si="246"/>
        <v>1</v>
      </c>
      <c r="F1759" t="str">
        <f t="shared" ca="1" si="247"/>
        <v>TR1</v>
      </c>
      <c r="G1759" t="str">
        <f ca="1">VLOOKUP(F1759,Traders!$C$4:$E$103,2)</f>
        <v>Shyam Carlson</v>
      </c>
      <c r="H1759" t="str">
        <f ca="1">VLOOKUP(VLOOKUP(F1759,Traders!$C$4:$E$103,3),Desks!$C$4:$D1768,2)</f>
        <v>Desk 1</v>
      </c>
      <c r="I1759" t="str">
        <f t="shared" ca="1" si="248"/>
        <v>CL773</v>
      </c>
      <c r="J1759" t="str">
        <f t="shared" ca="1" si="249"/>
        <v>Client 773</v>
      </c>
      <c r="K1759" t="str">
        <f t="shared" ca="1" si="250"/>
        <v>MK5</v>
      </c>
      <c r="L1759" t="str">
        <f ca="1">VLOOKUP(K1759,Markets!$C$4:$D1768,2)</f>
        <v>Malaysia</v>
      </c>
      <c r="M1759" t="str">
        <f t="shared" ca="1" si="251"/>
        <v>RL1</v>
      </c>
      <c r="N1759" t="str">
        <f ca="1">VLOOKUP(M1759,Role!$C$4:$D$5,2)</f>
        <v>Backup</v>
      </c>
    </row>
    <row r="1760" spans="1:14" x14ac:dyDescent="0.2">
      <c r="A1760">
        <f t="shared" ca="1" si="243"/>
        <v>75</v>
      </c>
      <c r="B1760">
        <f t="shared" ca="1" si="244"/>
        <v>240</v>
      </c>
      <c r="C1760">
        <f t="shared" ca="1" si="245"/>
        <v>9</v>
      </c>
      <c r="D1760">
        <f t="shared" ca="1" si="246"/>
        <v>0</v>
      </c>
      <c r="F1760" t="str">
        <f t="shared" ca="1" si="247"/>
        <v>TR75</v>
      </c>
      <c r="G1760" t="str">
        <f ca="1">VLOOKUP(F1760,Traders!$C$4:$E$103,2)</f>
        <v>Georgiana Park</v>
      </c>
      <c r="H1760" t="str">
        <f ca="1">VLOOKUP(VLOOKUP(F1760,Traders!$C$4:$E$103,3),Desks!$C$4:$D1769,2)</f>
        <v>Desk 5</v>
      </c>
      <c r="I1760" t="str">
        <f t="shared" ca="1" si="248"/>
        <v>CL240</v>
      </c>
      <c r="J1760" t="str">
        <f t="shared" ca="1" si="249"/>
        <v>Client 240</v>
      </c>
      <c r="K1760" t="str">
        <f t="shared" ca="1" si="250"/>
        <v>MK9</v>
      </c>
      <c r="L1760" t="str">
        <f ca="1">VLOOKUP(K1760,Markets!$C$4:$D1769,2)</f>
        <v>New Zealand</v>
      </c>
      <c r="M1760" t="str">
        <f t="shared" ca="1" si="251"/>
        <v>RL0</v>
      </c>
      <c r="N1760" t="str">
        <f ca="1">VLOOKUP(M1760,Role!$C$4:$D$5,2)</f>
        <v>Primary</v>
      </c>
    </row>
    <row r="1761" spans="1:14" x14ac:dyDescent="0.2">
      <c r="A1761">
        <f t="shared" ca="1" si="243"/>
        <v>59</v>
      </c>
      <c r="B1761">
        <f t="shared" ca="1" si="244"/>
        <v>482</v>
      </c>
      <c r="C1761">
        <f t="shared" ca="1" si="245"/>
        <v>3</v>
      </c>
      <c r="D1761">
        <f t="shared" ca="1" si="246"/>
        <v>0</v>
      </c>
      <c r="F1761" t="str">
        <f t="shared" ca="1" si="247"/>
        <v>TR59</v>
      </c>
      <c r="G1761" t="str">
        <f ca="1">VLOOKUP(F1761,Traders!$C$4:$E$103,2)</f>
        <v>Laiba Norman</v>
      </c>
      <c r="H1761" t="str">
        <f ca="1">VLOOKUP(VLOOKUP(F1761,Traders!$C$4:$E$103,3),Desks!$C$4:$D1770,2)</f>
        <v>Desk 9</v>
      </c>
      <c r="I1761" t="str">
        <f t="shared" ca="1" si="248"/>
        <v>CL482</v>
      </c>
      <c r="J1761" t="str">
        <f t="shared" ca="1" si="249"/>
        <v>Client 482</v>
      </c>
      <c r="K1761" t="str">
        <f t="shared" ca="1" si="250"/>
        <v>MK3</v>
      </c>
      <c r="L1761" t="str">
        <f ca="1">VLOOKUP(K1761,Markets!$C$4:$D1770,2)</f>
        <v>Singapore</v>
      </c>
      <c r="M1761" t="str">
        <f t="shared" ca="1" si="251"/>
        <v>RL0</v>
      </c>
      <c r="N1761" t="str">
        <f ca="1">VLOOKUP(M1761,Role!$C$4:$D$5,2)</f>
        <v>Primary</v>
      </c>
    </row>
    <row r="1762" spans="1:14" x14ac:dyDescent="0.2">
      <c r="A1762">
        <f t="shared" ca="1" si="243"/>
        <v>79</v>
      </c>
      <c r="B1762">
        <f t="shared" ca="1" si="244"/>
        <v>334</v>
      </c>
      <c r="C1762">
        <f t="shared" ca="1" si="245"/>
        <v>8</v>
      </c>
      <c r="D1762">
        <f t="shared" ca="1" si="246"/>
        <v>0</v>
      </c>
      <c r="F1762" t="str">
        <f t="shared" ca="1" si="247"/>
        <v>TR79</v>
      </c>
      <c r="G1762" t="str">
        <f ca="1">VLOOKUP(F1762,Traders!$C$4:$E$103,2)</f>
        <v>Alfie-James Hale</v>
      </c>
      <c r="H1762" t="str">
        <f ca="1">VLOOKUP(VLOOKUP(F1762,Traders!$C$4:$E$103,3),Desks!$C$4:$D1771,2)</f>
        <v>Desk 9</v>
      </c>
      <c r="I1762" t="str">
        <f t="shared" ca="1" si="248"/>
        <v>CL334</v>
      </c>
      <c r="J1762" t="str">
        <f t="shared" ca="1" si="249"/>
        <v>Client 334</v>
      </c>
      <c r="K1762" t="str">
        <f t="shared" ca="1" si="250"/>
        <v>MK8</v>
      </c>
      <c r="L1762" t="str">
        <f ca="1">VLOOKUP(K1762,Markets!$C$4:$D1771,2)</f>
        <v>India</v>
      </c>
      <c r="M1762" t="str">
        <f t="shared" ca="1" si="251"/>
        <v>RL0</v>
      </c>
      <c r="N1762" t="str">
        <f ca="1">VLOOKUP(M1762,Role!$C$4:$D$5,2)</f>
        <v>Primary</v>
      </c>
    </row>
    <row r="1763" spans="1:14" x14ac:dyDescent="0.2">
      <c r="A1763">
        <f t="shared" ca="1" si="243"/>
        <v>15</v>
      </c>
      <c r="B1763">
        <f t="shared" ca="1" si="244"/>
        <v>541</v>
      </c>
      <c r="C1763">
        <f t="shared" ca="1" si="245"/>
        <v>4</v>
      </c>
      <c r="D1763">
        <f t="shared" ca="1" si="246"/>
        <v>0</v>
      </c>
      <c r="F1763" t="str">
        <f t="shared" ca="1" si="247"/>
        <v>TR15</v>
      </c>
      <c r="G1763" t="str">
        <f ca="1">VLOOKUP(F1763,Traders!$C$4:$E$103,2)</f>
        <v>Syed Galvan</v>
      </c>
      <c r="H1763" t="str">
        <f ca="1">VLOOKUP(VLOOKUP(F1763,Traders!$C$4:$E$103,3),Desks!$C$4:$D1772,2)</f>
        <v>Desk 5</v>
      </c>
      <c r="I1763" t="str">
        <f t="shared" ca="1" si="248"/>
        <v>CL541</v>
      </c>
      <c r="J1763" t="str">
        <f t="shared" ca="1" si="249"/>
        <v>Client 541</v>
      </c>
      <c r="K1763" t="str">
        <f t="shared" ca="1" si="250"/>
        <v>MK4</v>
      </c>
      <c r="L1763" t="str">
        <f ca="1">VLOOKUP(K1763,Markets!$C$4:$D1772,2)</f>
        <v>Korea</v>
      </c>
      <c r="M1763" t="str">
        <f t="shared" ca="1" si="251"/>
        <v>RL0</v>
      </c>
      <c r="N1763" t="str">
        <f ca="1">VLOOKUP(M1763,Role!$C$4:$D$5,2)</f>
        <v>Primary</v>
      </c>
    </row>
    <row r="1764" spans="1:14" x14ac:dyDescent="0.2">
      <c r="A1764">
        <f t="shared" ca="1" si="243"/>
        <v>88</v>
      </c>
      <c r="B1764">
        <f t="shared" ca="1" si="244"/>
        <v>482</v>
      </c>
      <c r="C1764">
        <f t="shared" ca="1" si="245"/>
        <v>8</v>
      </c>
      <c r="D1764">
        <f t="shared" ca="1" si="246"/>
        <v>0</v>
      </c>
      <c r="F1764" t="str">
        <f t="shared" ca="1" si="247"/>
        <v>TR88</v>
      </c>
      <c r="G1764" t="str">
        <f ca="1">VLOOKUP(F1764,Traders!$C$4:$E$103,2)</f>
        <v>Enrico Mcarthur</v>
      </c>
      <c r="H1764" t="str">
        <f ca="1">VLOOKUP(VLOOKUP(F1764,Traders!$C$4:$E$103,3),Desks!$C$4:$D1773,2)</f>
        <v>Desk 8</v>
      </c>
      <c r="I1764" t="str">
        <f t="shared" ca="1" si="248"/>
        <v>CL482</v>
      </c>
      <c r="J1764" t="str">
        <f t="shared" ca="1" si="249"/>
        <v>Client 482</v>
      </c>
      <c r="K1764" t="str">
        <f t="shared" ca="1" si="250"/>
        <v>MK8</v>
      </c>
      <c r="L1764" t="str">
        <f ca="1">VLOOKUP(K1764,Markets!$C$4:$D1773,2)</f>
        <v>India</v>
      </c>
      <c r="M1764" t="str">
        <f t="shared" ca="1" si="251"/>
        <v>RL0</v>
      </c>
      <c r="N1764" t="str">
        <f ca="1">VLOOKUP(M1764,Role!$C$4:$D$5,2)</f>
        <v>Primary</v>
      </c>
    </row>
    <row r="1765" spans="1:14" x14ac:dyDescent="0.2">
      <c r="A1765">
        <f t="shared" ca="1" si="243"/>
        <v>9</v>
      </c>
      <c r="B1765">
        <f t="shared" ca="1" si="244"/>
        <v>153</v>
      </c>
      <c r="C1765">
        <f t="shared" ca="1" si="245"/>
        <v>5</v>
      </c>
      <c r="D1765">
        <f t="shared" ca="1" si="246"/>
        <v>0</v>
      </c>
      <c r="F1765" t="str">
        <f t="shared" ca="1" si="247"/>
        <v>TR9</v>
      </c>
      <c r="G1765" t="str">
        <f ca="1">VLOOKUP(F1765,Traders!$C$4:$E$103,2)</f>
        <v>Shelly Harwood</v>
      </c>
      <c r="H1765" t="str">
        <f ca="1">VLOOKUP(VLOOKUP(F1765,Traders!$C$4:$E$103,3),Desks!$C$4:$D1774,2)</f>
        <v>Desk 9</v>
      </c>
      <c r="I1765" t="str">
        <f t="shared" ca="1" si="248"/>
        <v>CL153</v>
      </c>
      <c r="J1765" t="str">
        <f t="shared" ca="1" si="249"/>
        <v>Client 153</v>
      </c>
      <c r="K1765" t="str">
        <f t="shared" ca="1" si="250"/>
        <v>MK5</v>
      </c>
      <c r="L1765" t="str">
        <f ca="1">VLOOKUP(K1765,Markets!$C$4:$D1774,2)</f>
        <v>Malaysia</v>
      </c>
      <c r="M1765" t="str">
        <f t="shared" ca="1" si="251"/>
        <v>RL0</v>
      </c>
      <c r="N1765" t="str">
        <f ca="1">VLOOKUP(M1765,Role!$C$4:$D$5,2)</f>
        <v>Primary</v>
      </c>
    </row>
    <row r="1766" spans="1:14" x14ac:dyDescent="0.2">
      <c r="A1766">
        <f t="shared" ca="1" si="243"/>
        <v>70</v>
      </c>
      <c r="B1766">
        <f t="shared" ca="1" si="244"/>
        <v>368</v>
      </c>
      <c r="C1766">
        <f t="shared" ca="1" si="245"/>
        <v>9</v>
      </c>
      <c r="D1766">
        <f t="shared" ca="1" si="246"/>
        <v>0</v>
      </c>
      <c r="F1766" t="str">
        <f t="shared" ca="1" si="247"/>
        <v>TR70</v>
      </c>
      <c r="G1766" t="str">
        <f ca="1">VLOOKUP(F1766,Traders!$C$4:$E$103,2)</f>
        <v>Viktor Snider</v>
      </c>
      <c r="H1766" t="str">
        <f ca="1">VLOOKUP(VLOOKUP(F1766,Traders!$C$4:$E$103,3),Desks!$C$4:$D1775,2)</f>
        <v>Desk 0</v>
      </c>
      <c r="I1766" t="str">
        <f t="shared" ca="1" si="248"/>
        <v>CL368</v>
      </c>
      <c r="J1766" t="str">
        <f t="shared" ca="1" si="249"/>
        <v>Client 368</v>
      </c>
      <c r="K1766" t="str">
        <f t="shared" ca="1" si="250"/>
        <v>MK9</v>
      </c>
      <c r="L1766" t="str">
        <f ca="1">VLOOKUP(K1766,Markets!$C$4:$D1775,2)</f>
        <v>New Zealand</v>
      </c>
      <c r="M1766" t="str">
        <f t="shared" ca="1" si="251"/>
        <v>RL0</v>
      </c>
      <c r="N1766" t="str">
        <f ca="1">VLOOKUP(M1766,Role!$C$4:$D$5,2)</f>
        <v>Primary</v>
      </c>
    </row>
    <row r="1767" spans="1:14" x14ac:dyDescent="0.2">
      <c r="A1767">
        <f t="shared" ca="1" si="243"/>
        <v>23</v>
      </c>
      <c r="B1767">
        <f t="shared" ca="1" si="244"/>
        <v>341</v>
      </c>
      <c r="C1767">
        <f t="shared" ca="1" si="245"/>
        <v>4</v>
      </c>
      <c r="D1767">
        <f t="shared" ca="1" si="246"/>
        <v>1</v>
      </c>
      <c r="F1767" t="str">
        <f t="shared" ca="1" si="247"/>
        <v>TR23</v>
      </c>
      <c r="G1767" t="str">
        <f ca="1">VLOOKUP(F1767,Traders!$C$4:$E$103,2)</f>
        <v>Caius Neale</v>
      </c>
      <c r="H1767" t="str">
        <f ca="1">VLOOKUP(VLOOKUP(F1767,Traders!$C$4:$E$103,3),Desks!$C$4:$D1776,2)</f>
        <v>Desk 3</v>
      </c>
      <c r="I1767" t="str">
        <f t="shared" ca="1" si="248"/>
        <v>CL341</v>
      </c>
      <c r="J1767" t="str">
        <f t="shared" ca="1" si="249"/>
        <v>Client 341</v>
      </c>
      <c r="K1767" t="str">
        <f t="shared" ca="1" si="250"/>
        <v>MK4</v>
      </c>
      <c r="L1767" t="str">
        <f ca="1">VLOOKUP(K1767,Markets!$C$4:$D1776,2)</f>
        <v>Korea</v>
      </c>
      <c r="M1767" t="str">
        <f t="shared" ca="1" si="251"/>
        <v>RL1</v>
      </c>
      <c r="N1767" t="str">
        <f ca="1">VLOOKUP(M1767,Role!$C$4:$D$5,2)</f>
        <v>Backup</v>
      </c>
    </row>
    <row r="1768" spans="1:14" x14ac:dyDescent="0.2">
      <c r="A1768">
        <f t="shared" ca="1" si="243"/>
        <v>96</v>
      </c>
      <c r="B1768">
        <f t="shared" ca="1" si="244"/>
        <v>733</v>
      </c>
      <c r="C1768">
        <f t="shared" ca="1" si="245"/>
        <v>4</v>
      </c>
      <c r="D1768">
        <f t="shared" ca="1" si="246"/>
        <v>1</v>
      </c>
      <c r="F1768" t="str">
        <f t="shared" ca="1" si="247"/>
        <v>TR96</v>
      </c>
      <c r="G1768" t="str">
        <f ca="1">VLOOKUP(F1768,Traders!$C$4:$E$103,2)</f>
        <v>Faiza Thornton</v>
      </c>
      <c r="H1768" t="str">
        <f ca="1">VLOOKUP(VLOOKUP(F1768,Traders!$C$4:$E$103,3),Desks!$C$4:$D1777,2)</f>
        <v>Desk 6</v>
      </c>
      <c r="I1768" t="str">
        <f t="shared" ca="1" si="248"/>
        <v>CL733</v>
      </c>
      <c r="J1768" t="str">
        <f t="shared" ca="1" si="249"/>
        <v>Client 733</v>
      </c>
      <c r="K1768" t="str">
        <f t="shared" ca="1" si="250"/>
        <v>MK4</v>
      </c>
      <c r="L1768" t="str">
        <f ca="1">VLOOKUP(K1768,Markets!$C$4:$D1777,2)</f>
        <v>Korea</v>
      </c>
      <c r="M1768" t="str">
        <f t="shared" ca="1" si="251"/>
        <v>RL1</v>
      </c>
      <c r="N1768" t="str">
        <f ca="1">VLOOKUP(M1768,Role!$C$4:$D$5,2)</f>
        <v>Backup</v>
      </c>
    </row>
    <row r="1769" spans="1:14" x14ac:dyDescent="0.2">
      <c r="A1769">
        <f t="shared" ca="1" si="243"/>
        <v>76</v>
      </c>
      <c r="B1769">
        <f t="shared" ca="1" si="244"/>
        <v>279</v>
      </c>
      <c r="C1769">
        <f t="shared" ca="1" si="245"/>
        <v>7</v>
      </c>
      <c r="D1769">
        <f t="shared" ca="1" si="246"/>
        <v>0</v>
      </c>
      <c r="F1769" t="str">
        <f t="shared" ca="1" si="247"/>
        <v>TR76</v>
      </c>
      <c r="G1769" t="str">
        <f ca="1">VLOOKUP(F1769,Traders!$C$4:$E$103,2)</f>
        <v>Finnian Wolf</v>
      </c>
      <c r="H1769" t="str">
        <f ca="1">VLOOKUP(VLOOKUP(F1769,Traders!$C$4:$E$103,3),Desks!$C$4:$D1778,2)</f>
        <v>Desk 6</v>
      </c>
      <c r="I1769" t="str">
        <f t="shared" ca="1" si="248"/>
        <v>CL279</v>
      </c>
      <c r="J1769" t="str">
        <f t="shared" ca="1" si="249"/>
        <v>Client 279</v>
      </c>
      <c r="K1769" t="str">
        <f t="shared" ca="1" si="250"/>
        <v>MK7</v>
      </c>
      <c r="L1769" t="str">
        <f ca="1">VLOOKUP(K1769,Markets!$C$4:$D1778,2)</f>
        <v>Taiwan</v>
      </c>
      <c r="M1769" t="str">
        <f t="shared" ca="1" si="251"/>
        <v>RL0</v>
      </c>
      <c r="N1769" t="str">
        <f ca="1">VLOOKUP(M1769,Role!$C$4:$D$5,2)</f>
        <v>Primary</v>
      </c>
    </row>
    <row r="1770" spans="1:14" x14ac:dyDescent="0.2">
      <c r="A1770">
        <f t="shared" ca="1" si="243"/>
        <v>7</v>
      </c>
      <c r="B1770">
        <f t="shared" ca="1" si="244"/>
        <v>861</v>
      </c>
      <c r="C1770">
        <f t="shared" ca="1" si="245"/>
        <v>4</v>
      </c>
      <c r="D1770">
        <f t="shared" ca="1" si="246"/>
        <v>0</v>
      </c>
      <c r="F1770" t="str">
        <f t="shared" ca="1" si="247"/>
        <v>TR7</v>
      </c>
      <c r="G1770" t="str">
        <f ca="1">VLOOKUP(F1770,Traders!$C$4:$E$103,2)</f>
        <v>Amiyah Gilmour</v>
      </c>
      <c r="H1770" t="str">
        <f ca="1">VLOOKUP(VLOOKUP(F1770,Traders!$C$4:$E$103,3),Desks!$C$4:$D1779,2)</f>
        <v>Desk 9</v>
      </c>
      <c r="I1770" t="str">
        <f t="shared" ca="1" si="248"/>
        <v>CL861</v>
      </c>
      <c r="J1770" t="str">
        <f t="shared" ca="1" si="249"/>
        <v>Client 861</v>
      </c>
      <c r="K1770" t="str">
        <f t="shared" ca="1" si="250"/>
        <v>MK4</v>
      </c>
      <c r="L1770" t="str">
        <f ca="1">VLOOKUP(K1770,Markets!$C$4:$D1779,2)</f>
        <v>Korea</v>
      </c>
      <c r="M1770" t="str">
        <f t="shared" ca="1" si="251"/>
        <v>RL0</v>
      </c>
      <c r="N1770" t="str">
        <f ca="1">VLOOKUP(M1770,Role!$C$4:$D$5,2)</f>
        <v>Primary</v>
      </c>
    </row>
    <row r="1771" spans="1:14" x14ac:dyDescent="0.2">
      <c r="A1771">
        <f t="shared" ca="1" si="243"/>
        <v>15</v>
      </c>
      <c r="B1771">
        <f t="shared" ca="1" si="244"/>
        <v>598</v>
      </c>
      <c r="C1771">
        <f t="shared" ca="1" si="245"/>
        <v>1</v>
      </c>
      <c r="D1771">
        <f t="shared" ca="1" si="246"/>
        <v>0</v>
      </c>
      <c r="F1771" t="str">
        <f t="shared" ca="1" si="247"/>
        <v>TR15</v>
      </c>
      <c r="G1771" t="str">
        <f ca="1">VLOOKUP(F1771,Traders!$C$4:$E$103,2)</f>
        <v>Syed Galvan</v>
      </c>
      <c r="H1771" t="str">
        <f ca="1">VLOOKUP(VLOOKUP(F1771,Traders!$C$4:$E$103,3),Desks!$C$4:$D1780,2)</f>
        <v>Desk 5</v>
      </c>
      <c r="I1771" t="str">
        <f t="shared" ca="1" si="248"/>
        <v>CL598</v>
      </c>
      <c r="J1771" t="str">
        <f t="shared" ca="1" si="249"/>
        <v>Client 598</v>
      </c>
      <c r="K1771" t="str">
        <f t="shared" ca="1" si="250"/>
        <v>MK1</v>
      </c>
      <c r="L1771" t="str">
        <f ca="1">VLOOKUP(K1771,Markets!$C$4:$D1780,2)</f>
        <v>Hong Kong</v>
      </c>
      <c r="M1771" t="str">
        <f t="shared" ca="1" si="251"/>
        <v>RL0</v>
      </c>
      <c r="N1771" t="str">
        <f ca="1">VLOOKUP(M1771,Role!$C$4:$D$5,2)</f>
        <v>Primary</v>
      </c>
    </row>
    <row r="1772" spans="1:14" x14ac:dyDescent="0.2">
      <c r="A1772">
        <f t="shared" ca="1" si="243"/>
        <v>22</v>
      </c>
      <c r="B1772">
        <f t="shared" ca="1" si="244"/>
        <v>681</v>
      </c>
      <c r="C1772">
        <f t="shared" ca="1" si="245"/>
        <v>3</v>
      </c>
      <c r="D1772">
        <f t="shared" ca="1" si="246"/>
        <v>1</v>
      </c>
      <c r="F1772" t="str">
        <f t="shared" ca="1" si="247"/>
        <v>TR22</v>
      </c>
      <c r="G1772" t="str">
        <f ca="1">VLOOKUP(F1772,Traders!$C$4:$E$103,2)</f>
        <v>Izzy Ramirez</v>
      </c>
      <c r="H1772" t="str">
        <f ca="1">VLOOKUP(VLOOKUP(F1772,Traders!$C$4:$E$103,3),Desks!$C$4:$D1781,2)</f>
        <v>Desk 2</v>
      </c>
      <c r="I1772" t="str">
        <f t="shared" ca="1" si="248"/>
        <v>CL681</v>
      </c>
      <c r="J1772" t="str">
        <f t="shared" ca="1" si="249"/>
        <v>Client 681</v>
      </c>
      <c r="K1772" t="str">
        <f t="shared" ca="1" si="250"/>
        <v>MK3</v>
      </c>
      <c r="L1772" t="str">
        <f ca="1">VLOOKUP(K1772,Markets!$C$4:$D1781,2)</f>
        <v>Singapore</v>
      </c>
      <c r="M1772" t="str">
        <f t="shared" ca="1" si="251"/>
        <v>RL1</v>
      </c>
      <c r="N1772" t="str">
        <f ca="1">VLOOKUP(M1772,Role!$C$4:$D$5,2)</f>
        <v>Backup</v>
      </c>
    </row>
    <row r="1773" spans="1:14" x14ac:dyDescent="0.2">
      <c r="A1773">
        <f t="shared" ca="1" si="243"/>
        <v>93</v>
      </c>
      <c r="B1773">
        <f t="shared" ca="1" si="244"/>
        <v>52</v>
      </c>
      <c r="C1773">
        <f t="shared" ca="1" si="245"/>
        <v>0</v>
      </c>
      <c r="D1773">
        <f t="shared" ca="1" si="246"/>
        <v>0</v>
      </c>
      <c r="F1773" t="str">
        <f t="shared" ca="1" si="247"/>
        <v>TR93</v>
      </c>
      <c r="G1773" t="str">
        <f ca="1">VLOOKUP(F1773,Traders!$C$4:$E$103,2)</f>
        <v>Harriet Sheppard</v>
      </c>
      <c r="H1773" t="str">
        <f ca="1">VLOOKUP(VLOOKUP(F1773,Traders!$C$4:$E$103,3),Desks!$C$4:$D1782,2)</f>
        <v>Desk 3</v>
      </c>
      <c r="I1773" t="str">
        <f t="shared" ca="1" si="248"/>
        <v>CL52</v>
      </c>
      <c r="J1773" t="str">
        <f t="shared" ca="1" si="249"/>
        <v>Client 52</v>
      </c>
      <c r="K1773" t="str">
        <f t="shared" ca="1" si="250"/>
        <v>MK0</v>
      </c>
      <c r="L1773" t="str">
        <f ca="1">VLOOKUP(K1773,Markets!$C$4:$D1782,2)</f>
        <v>Japan</v>
      </c>
      <c r="M1773" t="str">
        <f t="shared" ca="1" si="251"/>
        <v>RL0</v>
      </c>
      <c r="N1773" t="str">
        <f ca="1">VLOOKUP(M1773,Role!$C$4:$D$5,2)</f>
        <v>Primary</v>
      </c>
    </row>
    <row r="1774" spans="1:14" x14ac:dyDescent="0.2">
      <c r="A1774">
        <f t="shared" ca="1" si="243"/>
        <v>39</v>
      </c>
      <c r="B1774">
        <f t="shared" ca="1" si="244"/>
        <v>122</v>
      </c>
      <c r="C1774">
        <f t="shared" ca="1" si="245"/>
        <v>4</v>
      </c>
      <c r="D1774">
        <f t="shared" ca="1" si="246"/>
        <v>0</v>
      </c>
      <c r="F1774" t="str">
        <f t="shared" ca="1" si="247"/>
        <v>TR39</v>
      </c>
      <c r="G1774" t="str">
        <f ca="1">VLOOKUP(F1774,Traders!$C$4:$E$103,2)</f>
        <v>Colin Hodgson</v>
      </c>
      <c r="H1774" t="str">
        <f ca="1">VLOOKUP(VLOOKUP(F1774,Traders!$C$4:$E$103,3),Desks!$C$4:$D1783,2)</f>
        <v>Desk 9</v>
      </c>
      <c r="I1774" t="str">
        <f t="shared" ca="1" si="248"/>
        <v>CL122</v>
      </c>
      <c r="J1774" t="str">
        <f t="shared" ca="1" si="249"/>
        <v>Client 122</v>
      </c>
      <c r="K1774" t="str">
        <f t="shared" ca="1" si="250"/>
        <v>MK4</v>
      </c>
      <c r="L1774" t="str">
        <f ca="1">VLOOKUP(K1774,Markets!$C$4:$D1783,2)</f>
        <v>Korea</v>
      </c>
      <c r="M1774" t="str">
        <f t="shared" ca="1" si="251"/>
        <v>RL0</v>
      </c>
      <c r="N1774" t="str">
        <f ca="1">VLOOKUP(M1774,Role!$C$4:$D$5,2)</f>
        <v>Primary</v>
      </c>
    </row>
    <row r="1775" spans="1:14" x14ac:dyDescent="0.2">
      <c r="A1775">
        <f t="shared" ca="1" si="243"/>
        <v>20</v>
      </c>
      <c r="B1775">
        <f t="shared" ca="1" si="244"/>
        <v>651</v>
      </c>
      <c r="C1775">
        <f t="shared" ca="1" si="245"/>
        <v>2</v>
      </c>
      <c r="D1775">
        <f t="shared" ca="1" si="246"/>
        <v>1</v>
      </c>
      <c r="F1775" t="str">
        <f t="shared" ca="1" si="247"/>
        <v>TR20</v>
      </c>
      <c r="G1775" t="str">
        <f ca="1">VLOOKUP(F1775,Traders!$C$4:$E$103,2)</f>
        <v>Teigan Greig</v>
      </c>
      <c r="H1775" t="str">
        <f ca="1">VLOOKUP(VLOOKUP(F1775,Traders!$C$4:$E$103,3),Desks!$C$4:$D1784,2)</f>
        <v>Desk 0</v>
      </c>
      <c r="I1775" t="str">
        <f t="shared" ca="1" si="248"/>
        <v>CL651</v>
      </c>
      <c r="J1775" t="str">
        <f t="shared" ca="1" si="249"/>
        <v>Client 651</v>
      </c>
      <c r="K1775" t="str">
        <f t="shared" ca="1" si="250"/>
        <v>MK2</v>
      </c>
      <c r="L1775" t="str">
        <f ca="1">VLOOKUP(K1775,Markets!$C$4:$D1784,2)</f>
        <v>China</v>
      </c>
      <c r="M1775" t="str">
        <f t="shared" ca="1" si="251"/>
        <v>RL1</v>
      </c>
      <c r="N1775" t="str">
        <f ca="1">VLOOKUP(M1775,Role!$C$4:$D$5,2)</f>
        <v>Backup</v>
      </c>
    </row>
    <row r="1776" spans="1:14" x14ac:dyDescent="0.2">
      <c r="A1776">
        <f t="shared" ca="1" si="243"/>
        <v>48</v>
      </c>
      <c r="B1776">
        <f t="shared" ca="1" si="244"/>
        <v>728</v>
      </c>
      <c r="C1776">
        <f t="shared" ca="1" si="245"/>
        <v>0</v>
      </c>
      <c r="D1776">
        <f t="shared" ca="1" si="246"/>
        <v>1</v>
      </c>
      <c r="F1776" t="str">
        <f t="shared" ca="1" si="247"/>
        <v>TR48</v>
      </c>
      <c r="G1776" t="str">
        <f ca="1">VLOOKUP(F1776,Traders!$C$4:$E$103,2)</f>
        <v>Caris Parkinson</v>
      </c>
      <c r="H1776" t="str">
        <f ca="1">VLOOKUP(VLOOKUP(F1776,Traders!$C$4:$E$103,3),Desks!$C$4:$D1785,2)</f>
        <v>Desk 8</v>
      </c>
      <c r="I1776" t="str">
        <f t="shared" ca="1" si="248"/>
        <v>CL728</v>
      </c>
      <c r="J1776" t="str">
        <f t="shared" ca="1" si="249"/>
        <v>Client 728</v>
      </c>
      <c r="K1776" t="str">
        <f t="shared" ca="1" si="250"/>
        <v>MK0</v>
      </c>
      <c r="L1776" t="str">
        <f ca="1">VLOOKUP(K1776,Markets!$C$4:$D1785,2)</f>
        <v>Japan</v>
      </c>
      <c r="M1776" t="str">
        <f t="shared" ca="1" si="251"/>
        <v>RL1</v>
      </c>
      <c r="N1776" t="str">
        <f ca="1">VLOOKUP(M1776,Role!$C$4:$D$5,2)</f>
        <v>Backup</v>
      </c>
    </row>
    <row r="1777" spans="1:14" x14ac:dyDescent="0.2">
      <c r="A1777">
        <f t="shared" ca="1" si="243"/>
        <v>60</v>
      </c>
      <c r="B1777">
        <f t="shared" ca="1" si="244"/>
        <v>599</v>
      </c>
      <c r="C1777">
        <f t="shared" ca="1" si="245"/>
        <v>6</v>
      </c>
      <c r="D1777">
        <f t="shared" ca="1" si="246"/>
        <v>0</v>
      </c>
      <c r="F1777" t="str">
        <f t="shared" ca="1" si="247"/>
        <v>TR60</v>
      </c>
      <c r="G1777" t="str">
        <f ca="1">VLOOKUP(F1777,Traders!$C$4:$E$103,2)</f>
        <v>Brandan Hartman</v>
      </c>
      <c r="H1777" t="str">
        <f ca="1">VLOOKUP(VLOOKUP(F1777,Traders!$C$4:$E$103,3),Desks!$C$4:$D1786,2)</f>
        <v>Desk 0</v>
      </c>
      <c r="I1777" t="str">
        <f t="shared" ca="1" si="248"/>
        <v>CL599</v>
      </c>
      <c r="J1777" t="str">
        <f t="shared" ca="1" si="249"/>
        <v>Client 599</v>
      </c>
      <c r="K1777" t="str">
        <f t="shared" ca="1" si="250"/>
        <v>MK6</v>
      </c>
      <c r="L1777" t="str">
        <f ca="1">VLOOKUP(K1777,Markets!$C$4:$D1786,2)</f>
        <v>Australia</v>
      </c>
      <c r="M1777" t="str">
        <f t="shared" ca="1" si="251"/>
        <v>RL0</v>
      </c>
      <c r="N1777" t="str">
        <f ca="1">VLOOKUP(M1777,Role!$C$4:$D$5,2)</f>
        <v>Primary</v>
      </c>
    </row>
    <row r="1778" spans="1:14" x14ac:dyDescent="0.2">
      <c r="A1778">
        <f t="shared" ca="1" si="243"/>
        <v>93</v>
      </c>
      <c r="B1778">
        <f t="shared" ca="1" si="244"/>
        <v>208</v>
      </c>
      <c r="C1778">
        <f t="shared" ca="1" si="245"/>
        <v>5</v>
      </c>
      <c r="D1778">
        <f t="shared" ca="1" si="246"/>
        <v>1</v>
      </c>
      <c r="F1778" t="str">
        <f t="shared" ca="1" si="247"/>
        <v>TR93</v>
      </c>
      <c r="G1778" t="str">
        <f ca="1">VLOOKUP(F1778,Traders!$C$4:$E$103,2)</f>
        <v>Harriet Sheppard</v>
      </c>
      <c r="H1778" t="str">
        <f ca="1">VLOOKUP(VLOOKUP(F1778,Traders!$C$4:$E$103,3),Desks!$C$4:$D1787,2)</f>
        <v>Desk 3</v>
      </c>
      <c r="I1778" t="str">
        <f t="shared" ca="1" si="248"/>
        <v>CL208</v>
      </c>
      <c r="J1778" t="str">
        <f t="shared" ca="1" si="249"/>
        <v>Client 208</v>
      </c>
      <c r="K1778" t="str">
        <f t="shared" ca="1" si="250"/>
        <v>MK5</v>
      </c>
      <c r="L1778" t="str">
        <f ca="1">VLOOKUP(K1778,Markets!$C$4:$D1787,2)</f>
        <v>Malaysia</v>
      </c>
      <c r="M1778" t="str">
        <f t="shared" ca="1" si="251"/>
        <v>RL1</v>
      </c>
      <c r="N1778" t="str">
        <f ca="1">VLOOKUP(M1778,Role!$C$4:$D$5,2)</f>
        <v>Backup</v>
      </c>
    </row>
    <row r="1779" spans="1:14" x14ac:dyDescent="0.2">
      <c r="A1779">
        <f t="shared" ca="1" si="243"/>
        <v>98</v>
      </c>
      <c r="B1779">
        <f t="shared" ca="1" si="244"/>
        <v>229</v>
      </c>
      <c r="C1779">
        <f t="shared" ca="1" si="245"/>
        <v>5</v>
      </c>
      <c r="D1779">
        <f t="shared" ca="1" si="246"/>
        <v>1</v>
      </c>
      <c r="F1779" t="str">
        <f t="shared" ca="1" si="247"/>
        <v>TR98</v>
      </c>
      <c r="G1779" t="str">
        <f ca="1">VLOOKUP(F1779,Traders!$C$4:$E$103,2)</f>
        <v>Chanelle Tucker</v>
      </c>
      <c r="H1779" t="str">
        <f ca="1">VLOOKUP(VLOOKUP(F1779,Traders!$C$4:$E$103,3),Desks!$C$4:$D1788,2)</f>
        <v>Desk 8</v>
      </c>
      <c r="I1779" t="str">
        <f t="shared" ca="1" si="248"/>
        <v>CL229</v>
      </c>
      <c r="J1779" t="str">
        <f t="shared" ca="1" si="249"/>
        <v>Client 229</v>
      </c>
      <c r="K1779" t="str">
        <f t="shared" ca="1" si="250"/>
        <v>MK5</v>
      </c>
      <c r="L1779" t="str">
        <f ca="1">VLOOKUP(K1779,Markets!$C$4:$D1788,2)</f>
        <v>Malaysia</v>
      </c>
      <c r="M1779" t="str">
        <f t="shared" ca="1" si="251"/>
        <v>RL1</v>
      </c>
      <c r="N1779" t="str">
        <f ca="1">VLOOKUP(M1779,Role!$C$4:$D$5,2)</f>
        <v>Backup</v>
      </c>
    </row>
    <row r="1780" spans="1:14" x14ac:dyDescent="0.2">
      <c r="A1780">
        <f t="shared" ca="1" si="243"/>
        <v>14</v>
      </c>
      <c r="B1780">
        <f t="shared" ca="1" si="244"/>
        <v>20</v>
      </c>
      <c r="C1780">
        <f t="shared" ca="1" si="245"/>
        <v>6</v>
      </c>
      <c r="D1780">
        <f t="shared" ca="1" si="246"/>
        <v>0</v>
      </c>
      <c r="F1780" t="str">
        <f t="shared" ca="1" si="247"/>
        <v>TR14</v>
      </c>
      <c r="G1780" t="str">
        <f ca="1">VLOOKUP(F1780,Traders!$C$4:$E$103,2)</f>
        <v>Vinnie Dennis</v>
      </c>
      <c r="H1780" t="str">
        <f ca="1">VLOOKUP(VLOOKUP(F1780,Traders!$C$4:$E$103,3),Desks!$C$4:$D1789,2)</f>
        <v>Desk 4</v>
      </c>
      <c r="I1780" t="str">
        <f t="shared" ca="1" si="248"/>
        <v>CL20</v>
      </c>
      <c r="J1780" t="str">
        <f t="shared" ca="1" si="249"/>
        <v>Client 20</v>
      </c>
      <c r="K1780" t="str">
        <f t="shared" ca="1" si="250"/>
        <v>MK6</v>
      </c>
      <c r="L1780" t="str">
        <f ca="1">VLOOKUP(K1780,Markets!$C$4:$D1789,2)</f>
        <v>Australia</v>
      </c>
      <c r="M1780" t="str">
        <f t="shared" ca="1" si="251"/>
        <v>RL0</v>
      </c>
      <c r="N1780" t="str">
        <f ca="1">VLOOKUP(M1780,Role!$C$4:$D$5,2)</f>
        <v>Primary</v>
      </c>
    </row>
    <row r="1781" spans="1:14" x14ac:dyDescent="0.2">
      <c r="A1781">
        <f t="shared" ca="1" si="243"/>
        <v>87</v>
      </c>
      <c r="B1781">
        <f t="shared" ca="1" si="244"/>
        <v>656</v>
      </c>
      <c r="C1781">
        <f t="shared" ca="1" si="245"/>
        <v>9</v>
      </c>
      <c r="D1781">
        <f t="shared" ca="1" si="246"/>
        <v>0</v>
      </c>
      <c r="F1781" t="str">
        <f t="shared" ca="1" si="247"/>
        <v>TR87</v>
      </c>
      <c r="G1781" t="str">
        <f ca="1">VLOOKUP(F1781,Traders!$C$4:$E$103,2)</f>
        <v>Jena Barclay</v>
      </c>
      <c r="H1781" t="str">
        <f ca="1">VLOOKUP(VLOOKUP(F1781,Traders!$C$4:$E$103,3),Desks!$C$4:$D1790,2)</f>
        <v>Desk 7</v>
      </c>
      <c r="I1781" t="str">
        <f t="shared" ca="1" si="248"/>
        <v>CL656</v>
      </c>
      <c r="J1781" t="str">
        <f t="shared" ca="1" si="249"/>
        <v>Client 656</v>
      </c>
      <c r="K1781" t="str">
        <f t="shared" ca="1" si="250"/>
        <v>MK9</v>
      </c>
      <c r="L1781" t="str">
        <f ca="1">VLOOKUP(K1781,Markets!$C$4:$D1790,2)</f>
        <v>New Zealand</v>
      </c>
      <c r="M1781" t="str">
        <f t="shared" ca="1" si="251"/>
        <v>RL0</v>
      </c>
      <c r="N1781" t="str">
        <f ca="1">VLOOKUP(M1781,Role!$C$4:$D$5,2)</f>
        <v>Primary</v>
      </c>
    </row>
    <row r="1782" spans="1:14" x14ac:dyDescent="0.2">
      <c r="A1782">
        <f t="shared" ca="1" si="243"/>
        <v>90</v>
      </c>
      <c r="B1782">
        <f t="shared" ca="1" si="244"/>
        <v>932</v>
      </c>
      <c r="C1782">
        <f t="shared" ca="1" si="245"/>
        <v>9</v>
      </c>
      <c r="D1782">
        <f t="shared" ca="1" si="246"/>
        <v>1</v>
      </c>
      <c r="F1782" t="str">
        <f t="shared" ca="1" si="247"/>
        <v>TR90</v>
      </c>
      <c r="G1782" t="str">
        <f ca="1">VLOOKUP(F1782,Traders!$C$4:$E$103,2)</f>
        <v>Kaleb Sullivan</v>
      </c>
      <c r="H1782" t="str">
        <f ca="1">VLOOKUP(VLOOKUP(F1782,Traders!$C$4:$E$103,3),Desks!$C$4:$D1791,2)</f>
        <v>Desk 0</v>
      </c>
      <c r="I1782" t="str">
        <f t="shared" ca="1" si="248"/>
        <v>CL932</v>
      </c>
      <c r="J1782" t="str">
        <f t="shared" ca="1" si="249"/>
        <v>Client 932</v>
      </c>
      <c r="K1782" t="str">
        <f t="shared" ca="1" si="250"/>
        <v>MK9</v>
      </c>
      <c r="L1782" t="str">
        <f ca="1">VLOOKUP(K1782,Markets!$C$4:$D1791,2)</f>
        <v>New Zealand</v>
      </c>
      <c r="M1782" t="str">
        <f t="shared" ca="1" si="251"/>
        <v>RL1</v>
      </c>
      <c r="N1782" t="str">
        <f ca="1">VLOOKUP(M1782,Role!$C$4:$D$5,2)</f>
        <v>Backup</v>
      </c>
    </row>
    <row r="1783" spans="1:14" x14ac:dyDescent="0.2">
      <c r="A1783">
        <f t="shared" ca="1" si="243"/>
        <v>78</v>
      </c>
      <c r="B1783">
        <f t="shared" ca="1" si="244"/>
        <v>86</v>
      </c>
      <c r="C1783">
        <f t="shared" ca="1" si="245"/>
        <v>1</v>
      </c>
      <c r="D1783">
        <f t="shared" ca="1" si="246"/>
        <v>0</v>
      </c>
      <c r="F1783" t="str">
        <f t="shared" ca="1" si="247"/>
        <v>TR78</v>
      </c>
      <c r="G1783" t="str">
        <f ca="1">VLOOKUP(F1783,Traders!$C$4:$E$103,2)</f>
        <v>Bilal Fuller</v>
      </c>
      <c r="H1783" t="str">
        <f ca="1">VLOOKUP(VLOOKUP(F1783,Traders!$C$4:$E$103,3),Desks!$C$4:$D1792,2)</f>
        <v>Desk 8</v>
      </c>
      <c r="I1783" t="str">
        <f t="shared" ca="1" si="248"/>
        <v>CL86</v>
      </c>
      <c r="J1783" t="str">
        <f t="shared" ca="1" si="249"/>
        <v>Client 86</v>
      </c>
      <c r="K1783" t="str">
        <f t="shared" ca="1" si="250"/>
        <v>MK1</v>
      </c>
      <c r="L1783" t="str">
        <f ca="1">VLOOKUP(K1783,Markets!$C$4:$D1792,2)</f>
        <v>Hong Kong</v>
      </c>
      <c r="M1783" t="str">
        <f t="shared" ca="1" si="251"/>
        <v>RL0</v>
      </c>
      <c r="N1783" t="str">
        <f ca="1">VLOOKUP(M1783,Role!$C$4:$D$5,2)</f>
        <v>Primary</v>
      </c>
    </row>
    <row r="1784" spans="1:14" x14ac:dyDescent="0.2">
      <c r="A1784">
        <f t="shared" ca="1" si="243"/>
        <v>70</v>
      </c>
      <c r="B1784">
        <f t="shared" ca="1" si="244"/>
        <v>568</v>
      </c>
      <c r="C1784">
        <f t="shared" ca="1" si="245"/>
        <v>6</v>
      </c>
      <c r="D1784">
        <f t="shared" ca="1" si="246"/>
        <v>0</v>
      </c>
      <c r="F1784" t="str">
        <f t="shared" ca="1" si="247"/>
        <v>TR70</v>
      </c>
      <c r="G1784" t="str">
        <f ca="1">VLOOKUP(F1784,Traders!$C$4:$E$103,2)</f>
        <v>Viktor Snider</v>
      </c>
      <c r="H1784" t="str">
        <f ca="1">VLOOKUP(VLOOKUP(F1784,Traders!$C$4:$E$103,3),Desks!$C$4:$D1793,2)</f>
        <v>Desk 0</v>
      </c>
      <c r="I1784" t="str">
        <f t="shared" ca="1" si="248"/>
        <v>CL568</v>
      </c>
      <c r="J1784" t="str">
        <f t="shared" ca="1" si="249"/>
        <v>Client 568</v>
      </c>
      <c r="K1784" t="str">
        <f t="shared" ca="1" si="250"/>
        <v>MK6</v>
      </c>
      <c r="L1784" t="str">
        <f ca="1">VLOOKUP(K1784,Markets!$C$4:$D1793,2)</f>
        <v>Australia</v>
      </c>
      <c r="M1784" t="str">
        <f t="shared" ca="1" si="251"/>
        <v>RL0</v>
      </c>
      <c r="N1784" t="str">
        <f ca="1">VLOOKUP(M1784,Role!$C$4:$D$5,2)</f>
        <v>Primary</v>
      </c>
    </row>
    <row r="1785" spans="1:14" x14ac:dyDescent="0.2">
      <c r="A1785">
        <f t="shared" ca="1" si="243"/>
        <v>67</v>
      </c>
      <c r="B1785">
        <f t="shared" ca="1" si="244"/>
        <v>462</v>
      </c>
      <c r="C1785">
        <f t="shared" ca="1" si="245"/>
        <v>8</v>
      </c>
      <c r="D1785">
        <f t="shared" ca="1" si="246"/>
        <v>0</v>
      </c>
      <c r="F1785" t="str">
        <f t="shared" ca="1" si="247"/>
        <v>TR67</v>
      </c>
      <c r="G1785" t="str">
        <f ca="1">VLOOKUP(F1785,Traders!$C$4:$E$103,2)</f>
        <v>Shiloh Black</v>
      </c>
      <c r="H1785" t="str">
        <f ca="1">VLOOKUP(VLOOKUP(F1785,Traders!$C$4:$E$103,3),Desks!$C$4:$D1794,2)</f>
        <v>Desk 7</v>
      </c>
      <c r="I1785" t="str">
        <f t="shared" ca="1" si="248"/>
        <v>CL462</v>
      </c>
      <c r="J1785" t="str">
        <f t="shared" ca="1" si="249"/>
        <v>Client 462</v>
      </c>
      <c r="K1785" t="str">
        <f t="shared" ca="1" si="250"/>
        <v>MK8</v>
      </c>
      <c r="L1785" t="str">
        <f ca="1">VLOOKUP(K1785,Markets!$C$4:$D1794,2)</f>
        <v>India</v>
      </c>
      <c r="M1785" t="str">
        <f t="shared" ca="1" si="251"/>
        <v>RL0</v>
      </c>
      <c r="N1785" t="str">
        <f ca="1">VLOOKUP(M1785,Role!$C$4:$D$5,2)</f>
        <v>Primary</v>
      </c>
    </row>
    <row r="1786" spans="1:14" x14ac:dyDescent="0.2">
      <c r="A1786">
        <f t="shared" ca="1" si="243"/>
        <v>60</v>
      </c>
      <c r="B1786">
        <f t="shared" ca="1" si="244"/>
        <v>454</v>
      </c>
      <c r="C1786">
        <f t="shared" ca="1" si="245"/>
        <v>3</v>
      </c>
      <c r="D1786">
        <f t="shared" ca="1" si="246"/>
        <v>0</v>
      </c>
      <c r="F1786" t="str">
        <f t="shared" ca="1" si="247"/>
        <v>TR60</v>
      </c>
      <c r="G1786" t="str">
        <f ca="1">VLOOKUP(F1786,Traders!$C$4:$E$103,2)</f>
        <v>Brandan Hartman</v>
      </c>
      <c r="H1786" t="str">
        <f ca="1">VLOOKUP(VLOOKUP(F1786,Traders!$C$4:$E$103,3),Desks!$C$4:$D1795,2)</f>
        <v>Desk 0</v>
      </c>
      <c r="I1786" t="str">
        <f t="shared" ca="1" si="248"/>
        <v>CL454</v>
      </c>
      <c r="J1786" t="str">
        <f t="shared" ca="1" si="249"/>
        <v>Client 454</v>
      </c>
      <c r="K1786" t="str">
        <f t="shared" ca="1" si="250"/>
        <v>MK3</v>
      </c>
      <c r="L1786" t="str">
        <f ca="1">VLOOKUP(K1786,Markets!$C$4:$D1795,2)</f>
        <v>Singapore</v>
      </c>
      <c r="M1786" t="str">
        <f t="shared" ca="1" si="251"/>
        <v>RL0</v>
      </c>
      <c r="N1786" t="str">
        <f ca="1">VLOOKUP(M1786,Role!$C$4:$D$5,2)</f>
        <v>Primary</v>
      </c>
    </row>
    <row r="1787" spans="1:14" x14ac:dyDescent="0.2">
      <c r="A1787">
        <f t="shared" ca="1" si="243"/>
        <v>87</v>
      </c>
      <c r="B1787">
        <f t="shared" ca="1" si="244"/>
        <v>514</v>
      </c>
      <c r="C1787">
        <f t="shared" ca="1" si="245"/>
        <v>1</v>
      </c>
      <c r="D1787">
        <f t="shared" ca="1" si="246"/>
        <v>0</v>
      </c>
      <c r="F1787" t="str">
        <f t="shared" ca="1" si="247"/>
        <v>TR87</v>
      </c>
      <c r="G1787" t="str">
        <f ca="1">VLOOKUP(F1787,Traders!$C$4:$E$103,2)</f>
        <v>Jena Barclay</v>
      </c>
      <c r="H1787" t="str">
        <f ca="1">VLOOKUP(VLOOKUP(F1787,Traders!$C$4:$E$103,3),Desks!$C$4:$D1796,2)</f>
        <v>Desk 7</v>
      </c>
      <c r="I1787" t="str">
        <f t="shared" ca="1" si="248"/>
        <v>CL514</v>
      </c>
      <c r="J1787" t="str">
        <f t="shared" ca="1" si="249"/>
        <v>Client 514</v>
      </c>
      <c r="K1787" t="str">
        <f t="shared" ca="1" si="250"/>
        <v>MK1</v>
      </c>
      <c r="L1787" t="str">
        <f ca="1">VLOOKUP(K1787,Markets!$C$4:$D1796,2)</f>
        <v>Hong Kong</v>
      </c>
      <c r="M1787" t="str">
        <f t="shared" ca="1" si="251"/>
        <v>RL0</v>
      </c>
      <c r="N1787" t="str">
        <f ca="1">VLOOKUP(M1787,Role!$C$4:$D$5,2)</f>
        <v>Primary</v>
      </c>
    </row>
    <row r="1788" spans="1:14" x14ac:dyDescent="0.2">
      <c r="A1788">
        <f t="shared" ca="1" si="243"/>
        <v>45</v>
      </c>
      <c r="B1788">
        <f t="shared" ca="1" si="244"/>
        <v>222</v>
      </c>
      <c r="C1788">
        <f t="shared" ca="1" si="245"/>
        <v>2</v>
      </c>
      <c r="D1788">
        <f t="shared" ca="1" si="246"/>
        <v>1</v>
      </c>
      <c r="F1788" t="str">
        <f t="shared" ca="1" si="247"/>
        <v>TR45</v>
      </c>
      <c r="G1788" t="str">
        <f ca="1">VLOOKUP(F1788,Traders!$C$4:$E$103,2)</f>
        <v>Emrys Currie</v>
      </c>
      <c r="H1788" t="str">
        <f ca="1">VLOOKUP(VLOOKUP(F1788,Traders!$C$4:$E$103,3),Desks!$C$4:$D1797,2)</f>
        <v>Desk 5</v>
      </c>
      <c r="I1788" t="str">
        <f t="shared" ca="1" si="248"/>
        <v>CL222</v>
      </c>
      <c r="J1788" t="str">
        <f t="shared" ca="1" si="249"/>
        <v>Client 222</v>
      </c>
      <c r="K1788" t="str">
        <f t="shared" ca="1" si="250"/>
        <v>MK2</v>
      </c>
      <c r="L1788" t="str">
        <f ca="1">VLOOKUP(K1788,Markets!$C$4:$D1797,2)</f>
        <v>China</v>
      </c>
      <c r="M1788" t="str">
        <f t="shared" ca="1" si="251"/>
        <v>RL1</v>
      </c>
      <c r="N1788" t="str">
        <f ca="1">VLOOKUP(M1788,Role!$C$4:$D$5,2)</f>
        <v>Backup</v>
      </c>
    </row>
    <row r="1789" spans="1:14" x14ac:dyDescent="0.2">
      <c r="A1789">
        <f t="shared" ca="1" si="243"/>
        <v>72</v>
      </c>
      <c r="B1789">
        <f t="shared" ca="1" si="244"/>
        <v>462</v>
      </c>
      <c r="C1789">
        <f t="shared" ca="1" si="245"/>
        <v>4</v>
      </c>
      <c r="D1789">
        <f t="shared" ca="1" si="246"/>
        <v>1</v>
      </c>
      <c r="F1789" t="str">
        <f t="shared" ca="1" si="247"/>
        <v>TR72</v>
      </c>
      <c r="G1789" t="str">
        <f ca="1">VLOOKUP(F1789,Traders!$C$4:$E$103,2)</f>
        <v>Shaurya Manning</v>
      </c>
      <c r="H1789" t="str">
        <f ca="1">VLOOKUP(VLOOKUP(F1789,Traders!$C$4:$E$103,3),Desks!$C$4:$D1798,2)</f>
        <v>Desk 2</v>
      </c>
      <c r="I1789" t="str">
        <f t="shared" ca="1" si="248"/>
        <v>CL462</v>
      </c>
      <c r="J1789" t="str">
        <f t="shared" ca="1" si="249"/>
        <v>Client 462</v>
      </c>
      <c r="K1789" t="str">
        <f t="shared" ca="1" si="250"/>
        <v>MK4</v>
      </c>
      <c r="L1789" t="str">
        <f ca="1">VLOOKUP(K1789,Markets!$C$4:$D1798,2)</f>
        <v>Korea</v>
      </c>
      <c r="M1789" t="str">
        <f t="shared" ca="1" si="251"/>
        <v>RL1</v>
      </c>
      <c r="N1789" t="str">
        <f ca="1">VLOOKUP(M1789,Role!$C$4:$D$5,2)</f>
        <v>Backup</v>
      </c>
    </row>
    <row r="1790" spans="1:14" x14ac:dyDescent="0.2">
      <c r="A1790">
        <f t="shared" ca="1" si="243"/>
        <v>71</v>
      </c>
      <c r="B1790">
        <f t="shared" ca="1" si="244"/>
        <v>335</v>
      </c>
      <c r="C1790">
        <f t="shared" ca="1" si="245"/>
        <v>1</v>
      </c>
      <c r="D1790">
        <f t="shared" ca="1" si="246"/>
        <v>1</v>
      </c>
      <c r="F1790" t="str">
        <f t="shared" ca="1" si="247"/>
        <v>TR71</v>
      </c>
      <c r="G1790" t="str">
        <f ca="1">VLOOKUP(F1790,Traders!$C$4:$E$103,2)</f>
        <v>Yaqub Frederick</v>
      </c>
      <c r="H1790" t="str">
        <f ca="1">VLOOKUP(VLOOKUP(F1790,Traders!$C$4:$E$103,3),Desks!$C$4:$D1799,2)</f>
        <v>Desk 1</v>
      </c>
      <c r="I1790" t="str">
        <f t="shared" ca="1" si="248"/>
        <v>CL335</v>
      </c>
      <c r="J1790" t="str">
        <f t="shared" ca="1" si="249"/>
        <v>Client 335</v>
      </c>
      <c r="K1790" t="str">
        <f t="shared" ca="1" si="250"/>
        <v>MK1</v>
      </c>
      <c r="L1790" t="str">
        <f ca="1">VLOOKUP(K1790,Markets!$C$4:$D1799,2)</f>
        <v>Hong Kong</v>
      </c>
      <c r="M1790" t="str">
        <f t="shared" ca="1" si="251"/>
        <v>RL1</v>
      </c>
      <c r="N1790" t="str">
        <f ca="1">VLOOKUP(M1790,Role!$C$4:$D$5,2)</f>
        <v>Backup</v>
      </c>
    </row>
    <row r="1791" spans="1:14" x14ac:dyDescent="0.2">
      <c r="A1791">
        <f t="shared" ca="1" si="243"/>
        <v>64</v>
      </c>
      <c r="B1791">
        <f t="shared" ca="1" si="244"/>
        <v>77</v>
      </c>
      <c r="C1791">
        <f t="shared" ca="1" si="245"/>
        <v>7</v>
      </c>
      <c r="D1791">
        <f t="shared" ca="1" si="246"/>
        <v>1</v>
      </c>
      <c r="F1791" t="str">
        <f t="shared" ca="1" si="247"/>
        <v>TR64</v>
      </c>
      <c r="G1791" t="str">
        <f ca="1">VLOOKUP(F1791,Traders!$C$4:$E$103,2)</f>
        <v>Julien Shelton</v>
      </c>
      <c r="H1791" t="str">
        <f ca="1">VLOOKUP(VLOOKUP(F1791,Traders!$C$4:$E$103,3),Desks!$C$4:$D1800,2)</f>
        <v>Desk 4</v>
      </c>
      <c r="I1791" t="str">
        <f t="shared" ca="1" si="248"/>
        <v>CL77</v>
      </c>
      <c r="J1791" t="str">
        <f t="shared" ca="1" si="249"/>
        <v>Client 77</v>
      </c>
      <c r="K1791" t="str">
        <f t="shared" ca="1" si="250"/>
        <v>MK7</v>
      </c>
      <c r="L1791" t="str">
        <f ca="1">VLOOKUP(K1791,Markets!$C$4:$D1800,2)</f>
        <v>Taiwan</v>
      </c>
      <c r="M1791" t="str">
        <f t="shared" ca="1" si="251"/>
        <v>RL1</v>
      </c>
      <c r="N1791" t="str">
        <f ca="1">VLOOKUP(M1791,Role!$C$4:$D$5,2)</f>
        <v>Backup</v>
      </c>
    </row>
    <row r="1792" spans="1:14" x14ac:dyDescent="0.2">
      <c r="A1792">
        <f t="shared" ca="1" si="243"/>
        <v>8</v>
      </c>
      <c r="B1792">
        <f t="shared" ca="1" si="244"/>
        <v>385</v>
      </c>
      <c r="C1792">
        <f t="shared" ca="1" si="245"/>
        <v>7</v>
      </c>
      <c r="D1792">
        <f t="shared" ca="1" si="246"/>
        <v>1</v>
      </c>
      <c r="F1792" t="str">
        <f t="shared" ca="1" si="247"/>
        <v>TR8</v>
      </c>
      <c r="G1792" t="str">
        <f ca="1">VLOOKUP(F1792,Traders!$C$4:$E$103,2)</f>
        <v>Alfie-James Hale</v>
      </c>
      <c r="H1792" t="str">
        <f ca="1">VLOOKUP(VLOOKUP(F1792,Traders!$C$4:$E$103,3),Desks!$C$4:$D1801,2)</f>
        <v>Desk 9</v>
      </c>
      <c r="I1792" t="str">
        <f t="shared" ca="1" si="248"/>
        <v>CL385</v>
      </c>
      <c r="J1792" t="str">
        <f t="shared" ca="1" si="249"/>
        <v>Client 385</v>
      </c>
      <c r="K1792" t="str">
        <f t="shared" ca="1" si="250"/>
        <v>MK7</v>
      </c>
      <c r="L1792" t="str">
        <f ca="1">VLOOKUP(K1792,Markets!$C$4:$D1801,2)</f>
        <v>Taiwan</v>
      </c>
      <c r="M1792" t="str">
        <f t="shared" ca="1" si="251"/>
        <v>RL1</v>
      </c>
      <c r="N1792" t="str">
        <f ca="1">VLOOKUP(M1792,Role!$C$4:$D$5,2)</f>
        <v>Backup</v>
      </c>
    </row>
    <row r="1793" spans="1:14" x14ac:dyDescent="0.2">
      <c r="A1793">
        <f t="shared" ca="1" si="243"/>
        <v>24</v>
      </c>
      <c r="B1793">
        <f t="shared" ca="1" si="244"/>
        <v>696</v>
      </c>
      <c r="C1793">
        <f t="shared" ca="1" si="245"/>
        <v>6</v>
      </c>
      <c r="D1793">
        <f t="shared" ca="1" si="246"/>
        <v>1</v>
      </c>
      <c r="F1793" t="str">
        <f t="shared" ca="1" si="247"/>
        <v>TR24</v>
      </c>
      <c r="G1793" t="str">
        <f ca="1">VLOOKUP(F1793,Traders!$C$4:$E$103,2)</f>
        <v>Hilda Moreno</v>
      </c>
      <c r="H1793" t="str">
        <f ca="1">VLOOKUP(VLOOKUP(F1793,Traders!$C$4:$E$103,3),Desks!$C$4:$D1802,2)</f>
        <v>Desk 4</v>
      </c>
      <c r="I1793" t="str">
        <f t="shared" ca="1" si="248"/>
        <v>CL696</v>
      </c>
      <c r="J1793" t="str">
        <f t="shared" ca="1" si="249"/>
        <v>Client 696</v>
      </c>
      <c r="K1793" t="str">
        <f t="shared" ca="1" si="250"/>
        <v>MK6</v>
      </c>
      <c r="L1793" t="str">
        <f ca="1">VLOOKUP(K1793,Markets!$C$4:$D1802,2)</f>
        <v>Australia</v>
      </c>
      <c r="M1793" t="str">
        <f t="shared" ca="1" si="251"/>
        <v>RL1</v>
      </c>
      <c r="N1793" t="str">
        <f ca="1">VLOOKUP(M1793,Role!$C$4:$D$5,2)</f>
        <v>Backup</v>
      </c>
    </row>
    <row r="1794" spans="1:14" x14ac:dyDescent="0.2">
      <c r="A1794">
        <f t="shared" ca="1" si="243"/>
        <v>59</v>
      </c>
      <c r="B1794">
        <f t="shared" ca="1" si="244"/>
        <v>289</v>
      </c>
      <c r="C1794">
        <f t="shared" ca="1" si="245"/>
        <v>7</v>
      </c>
      <c r="D1794">
        <f t="shared" ca="1" si="246"/>
        <v>0</v>
      </c>
      <c r="F1794" t="str">
        <f t="shared" ca="1" si="247"/>
        <v>TR59</v>
      </c>
      <c r="G1794" t="str">
        <f ca="1">VLOOKUP(F1794,Traders!$C$4:$E$103,2)</f>
        <v>Laiba Norman</v>
      </c>
      <c r="H1794" t="str">
        <f ca="1">VLOOKUP(VLOOKUP(F1794,Traders!$C$4:$E$103,3),Desks!$C$4:$D1803,2)</f>
        <v>Desk 9</v>
      </c>
      <c r="I1794" t="str">
        <f t="shared" ca="1" si="248"/>
        <v>CL289</v>
      </c>
      <c r="J1794" t="str">
        <f t="shared" ca="1" si="249"/>
        <v>Client 289</v>
      </c>
      <c r="K1794" t="str">
        <f t="shared" ca="1" si="250"/>
        <v>MK7</v>
      </c>
      <c r="L1794" t="str">
        <f ca="1">VLOOKUP(K1794,Markets!$C$4:$D1803,2)</f>
        <v>Taiwan</v>
      </c>
      <c r="M1794" t="str">
        <f t="shared" ca="1" si="251"/>
        <v>RL0</v>
      </c>
      <c r="N1794" t="str">
        <f ca="1">VLOOKUP(M1794,Role!$C$4:$D$5,2)</f>
        <v>Primary</v>
      </c>
    </row>
    <row r="1795" spans="1:14" x14ac:dyDescent="0.2">
      <c r="A1795">
        <f t="shared" ca="1" si="243"/>
        <v>18</v>
      </c>
      <c r="B1795">
        <f t="shared" ca="1" si="244"/>
        <v>409</v>
      </c>
      <c r="C1795">
        <f t="shared" ca="1" si="245"/>
        <v>2</v>
      </c>
      <c r="D1795">
        <f t="shared" ca="1" si="246"/>
        <v>1</v>
      </c>
      <c r="F1795" t="str">
        <f t="shared" ca="1" si="247"/>
        <v>TR18</v>
      </c>
      <c r="G1795" t="str">
        <f ca="1">VLOOKUP(F1795,Traders!$C$4:$E$103,2)</f>
        <v>Daniel Dunkley</v>
      </c>
      <c r="H1795" t="str">
        <f ca="1">VLOOKUP(VLOOKUP(F1795,Traders!$C$4:$E$103,3),Desks!$C$4:$D1804,2)</f>
        <v>Desk 8</v>
      </c>
      <c r="I1795" t="str">
        <f t="shared" ca="1" si="248"/>
        <v>CL409</v>
      </c>
      <c r="J1795" t="str">
        <f t="shared" ca="1" si="249"/>
        <v>Client 409</v>
      </c>
      <c r="K1795" t="str">
        <f t="shared" ca="1" si="250"/>
        <v>MK2</v>
      </c>
      <c r="L1795" t="str">
        <f ca="1">VLOOKUP(K1795,Markets!$C$4:$D1804,2)</f>
        <v>China</v>
      </c>
      <c r="M1795" t="str">
        <f t="shared" ca="1" si="251"/>
        <v>RL1</v>
      </c>
      <c r="N1795" t="str">
        <f ca="1">VLOOKUP(M1795,Role!$C$4:$D$5,2)</f>
        <v>Backup</v>
      </c>
    </row>
    <row r="1796" spans="1:14" x14ac:dyDescent="0.2">
      <c r="A1796">
        <f t="shared" ca="1" si="243"/>
        <v>91</v>
      </c>
      <c r="B1796">
        <f t="shared" ca="1" si="244"/>
        <v>808</v>
      </c>
      <c r="C1796">
        <f t="shared" ca="1" si="245"/>
        <v>1</v>
      </c>
      <c r="D1796">
        <f t="shared" ca="1" si="246"/>
        <v>1</v>
      </c>
      <c r="F1796" t="str">
        <f t="shared" ca="1" si="247"/>
        <v>TR91</v>
      </c>
      <c r="G1796" t="str">
        <f ca="1">VLOOKUP(F1796,Traders!$C$4:$E$103,2)</f>
        <v>Mateusz Maxwell</v>
      </c>
      <c r="H1796" t="str">
        <f ca="1">VLOOKUP(VLOOKUP(F1796,Traders!$C$4:$E$103,3),Desks!$C$4:$D1805,2)</f>
        <v>Desk 1</v>
      </c>
      <c r="I1796" t="str">
        <f t="shared" ca="1" si="248"/>
        <v>CL808</v>
      </c>
      <c r="J1796" t="str">
        <f t="shared" ca="1" si="249"/>
        <v>Client 808</v>
      </c>
      <c r="K1796" t="str">
        <f t="shared" ca="1" si="250"/>
        <v>MK1</v>
      </c>
      <c r="L1796" t="str">
        <f ca="1">VLOOKUP(K1796,Markets!$C$4:$D1805,2)</f>
        <v>Hong Kong</v>
      </c>
      <c r="M1796" t="str">
        <f t="shared" ca="1" si="251"/>
        <v>RL1</v>
      </c>
      <c r="N1796" t="str">
        <f ca="1">VLOOKUP(M1796,Role!$C$4:$D$5,2)</f>
        <v>Backup</v>
      </c>
    </row>
    <row r="1797" spans="1:14" x14ac:dyDescent="0.2">
      <c r="A1797">
        <f t="shared" ref="A1797:A1860" ca="1" si="252">RANDBETWEEN(0,99)</f>
        <v>5</v>
      </c>
      <c r="B1797">
        <f t="shared" ref="B1797:B1860" ca="1" si="253">RANDBETWEEN(0,999)</f>
        <v>163</v>
      </c>
      <c r="C1797">
        <f t="shared" ref="C1797:C1860" ca="1" si="254">RANDBETWEEN(0,9)</f>
        <v>4</v>
      </c>
      <c r="D1797">
        <f t="shared" ref="D1797:D1860" ca="1" si="255">RANDBETWEEN(0,1)</f>
        <v>1</v>
      </c>
      <c r="F1797" t="str">
        <f t="shared" ref="F1797:F1860" ca="1" si="256">"TR"&amp;A1797</f>
        <v>TR5</v>
      </c>
      <c r="G1797" t="str">
        <f ca="1">VLOOKUP(F1797,Traders!$C$4:$E$103,2)</f>
        <v>Amman Duncan</v>
      </c>
      <c r="H1797" t="str">
        <f ca="1">VLOOKUP(VLOOKUP(F1797,Traders!$C$4:$E$103,3),Desks!$C$4:$D1806,2)</f>
        <v>Desk 9</v>
      </c>
      <c r="I1797" t="str">
        <f t="shared" ref="I1797:I1860" ca="1" si="257">"CL"&amp;B1797</f>
        <v>CL163</v>
      </c>
      <c r="J1797" t="str">
        <f t="shared" ref="J1797:J1860" ca="1" si="258">"Client " &amp; B1797</f>
        <v>Client 163</v>
      </c>
      <c r="K1797" t="str">
        <f t="shared" ref="K1797:K1860" ca="1" si="259">"MK"&amp;C1797</f>
        <v>MK4</v>
      </c>
      <c r="L1797" t="str">
        <f ca="1">VLOOKUP(K1797,Markets!$C$4:$D1806,2)</f>
        <v>Korea</v>
      </c>
      <c r="M1797" t="str">
        <f t="shared" ref="M1797:M1860" ca="1" si="260">"RL"&amp;D1797</f>
        <v>RL1</v>
      </c>
      <c r="N1797" t="str">
        <f ca="1">VLOOKUP(M1797,Role!$C$4:$D$5,2)</f>
        <v>Backup</v>
      </c>
    </row>
    <row r="1798" spans="1:14" x14ac:dyDescent="0.2">
      <c r="A1798">
        <f t="shared" ca="1" si="252"/>
        <v>91</v>
      </c>
      <c r="B1798">
        <f t="shared" ca="1" si="253"/>
        <v>216</v>
      </c>
      <c r="C1798">
        <f t="shared" ca="1" si="254"/>
        <v>2</v>
      </c>
      <c r="D1798">
        <f t="shared" ca="1" si="255"/>
        <v>0</v>
      </c>
      <c r="F1798" t="str">
        <f t="shared" ca="1" si="256"/>
        <v>TR91</v>
      </c>
      <c r="G1798" t="str">
        <f ca="1">VLOOKUP(F1798,Traders!$C$4:$E$103,2)</f>
        <v>Mateusz Maxwell</v>
      </c>
      <c r="H1798" t="str">
        <f ca="1">VLOOKUP(VLOOKUP(F1798,Traders!$C$4:$E$103,3),Desks!$C$4:$D1807,2)</f>
        <v>Desk 1</v>
      </c>
      <c r="I1798" t="str">
        <f t="shared" ca="1" si="257"/>
        <v>CL216</v>
      </c>
      <c r="J1798" t="str">
        <f t="shared" ca="1" si="258"/>
        <v>Client 216</v>
      </c>
      <c r="K1798" t="str">
        <f t="shared" ca="1" si="259"/>
        <v>MK2</v>
      </c>
      <c r="L1798" t="str">
        <f ca="1">VLOOKUP(K1798,Markets!$C$4:$D1807,2)</f>
        <v>China</v>
      </c>
      <c r="M1798" t="str">
        <f t="shared" ca="1" si="260"/>
        <v>RL0</v>
      </c>
      <c r="N1798" t="str">
        <f ca="1">VLOOKUP(M1798,Role!$C$4:$D$5,2)</f>
        <v>Primary</v>
      </c>
    </row>
    <row r="1799" spans="1:14" x14ac:dyDescent="0.2">
      <c r="A1799">
        <f t="shared" ca="1" si="252"/>
        <v>18</v>
      </c>
      <c r="B1799">
        <f t="shared" ca="1" si="253"/>
        <v>322</v>
      </c>
      <c r="C1799">
        <f t="shared" ca="1" si="254"/>
        <v>3</v>
      </c>
      <c r="D1799">
        <f t="shared" ca="1" si="255"/>
        <v>1</v>
      </c>
      <c r="F1799" t="str">
        <f t="shared" ca="1" si="256"/>
        <v>TR18</v>
      </c>
      <c r="G1799" t="str">
        <f ca="1">VLOOKUP(F1799,Traders!$C$4:$E$103,2)</f>
        <v>Daniel Dunkley</v>
      </c>
      <c r="H1799" t="str">
        <f ca="1">VLOOKUP(VLOOKUP(F1799,Traders!$C$4:$E$103,3),Desks!$C$4:$D1808,2)</f>
        <v>Desk 8</v>
      </c>
      <c r="I1799" t="str">
        <f t="shared" ca="1" si="257"/>
        <v>CL322</v>
      </c>
      <c r="J1799" t="str">
        <f t="shared" ca="1" si="258"/>
        <v>Client 322</v>
      </c>
      <c r="K1799" t="str">
        <f t="shared" ca="1" si="259"/>
        <v>MK3</v>
      </c>
      <c r="L1799" t="str">
        <f ca="1">VLOOKUP(K1799,Markets!$C$4:$D1808,2)</f>
        <v>Singapore</v>
      </c>
      <c r="M1799" t="str">
        <f t="shared" ca="1" si="260"/>
        <v>RL1</v>
      </c>
      <c r="N1799" t="str">
        <f ca="1">VLOOKUP(M1799,Role!$C$4:$D$5,2)</f>
        <v>Backup</v>
      </c>
    </row>
    <row r="1800" spans="1:14" x14ac:dyDescent="0.2">
      <c r="A1800">
        <f t="shared" ca="1" si="252"/>
        <v>56</v>
      </c>
      <c r="B1800">
        <f t="shared" ca="1" si="253"/>
        <v>811</v>
      </c>
      <c r="C1800">
        <f t="shared" ca="1" si="254"/>
        <v>5</v>
      </c>
      <c r="D1800">
        <f t="shared" ca="1" si="255"/>
        <v>1</v>
      </c>
      <c r="F1800" t="str">
        <f t="shared" ca="1" si="256"/>
        <v>TR56</v>
      </c>
      <c r="G1800" t="str">
        <f ca="1">VLOOKUP(F1800,Traders!$C$4:$E$103,2)</f>
        <v>Ahmet Faulkner</v>
      </c>
      <c r="H1800" t="str">
        <f ca="1">VLOOKUP(VLOOKUP(F1800,Traders!$C$4:$E$103,3),Desks!$C$4:$D1809,2)</f>
        <v>Desk 6</v>
      </c>
      <c r="I1800" t="str">
        <f t="shared" ca="1" si="257"/>
        <v>CL811</v>
      </c>
      <c r="J1800" t="str">
        <f t="shared" ca="1" si="258"/>
        <v>Client 811</v>
      </c>
      <c r="K1800" t="str">
        <f t="shared" ca="1" si="259"/>
        <v>MK5</v>
      </c>
      <c r="L1800" t="str">
        <f ca="1">VLOOKUP(K1800,Markets!$C$4:$D1809,2)</f>
        <v>Malaysia</v>
      </c>
      <c r="M1800" t="str">
        <f t="shared" ca="1" si="260"/>
        <v>RL1</v>
      </c>
      <c r="N1800" t="str">
        <f ca="1">VLOOKUP(M1800,Role!$C$4:$D$5,2)</f>
        <v>Backup</v>
      </c>
    </row>
    <row r="1801" spans="1:14" x14ac:dyDescent="0.2">
      <c r="A1801">
        <f t="shared" ca="1" si="252"/>
        <v>24</v>
      </c>
      <c r="B1801">
        <f t="shared" ca="1" si="253"/>
        <v>622</v>
      </c>
      <c r="C1801">
        <f t="shared" ca="1" si="254"/>
        <v>0</v>
      </c>
      <c r="D1801">
        <f t="shared" ca="1" si="255"/>
        <v>0</v>
      </c>
      <c r="F1801" t="str">
        <f t="shared" ca="1" si="256"/>
        <v>TR24</v>
      </c>
      <c r="G1801" t="str">
        <f ca="1">VLOOKUP(F1801,Traders!$C$4:$E$103,2)</f>
        <v>Hilda Moreno</v>
      </c>
      <c r="H1801" t="str">
        <f ca="1">VLOOKUP(VLOOKUP(F1801,Traders!$C$4:$E$103,3),Desks!$C$4:$D1810,2)</f>
        <v>Desk 4</v>
      </c>
      <c r="I1801" t="str">
        <f t="shared" ca="1" si="257"/>
        <v>CL622</v>
      </c>
      <c r="J1801" t="str">
        <f t="shared" ca="1" si="258"/>
        <v>Client 622</v>
      </c>
      <c r="K1801" t="str">
        <f t="shared" ca="1" si="259"/>
        <v>MK0</v>
      </c>
      <c r="L1801" t="str">
        <f ca="1">VLOOKUP(K1801,Markets!$C$4:$D1810,2)</f>
        <v>Japan</v>
      </c>
      <c r="M1801" t="str">
        <f t="shared" ca="1" si="260"/>
        <v>RL0</v>
      </c>
      <c r="N1801" t="str">
        <f ca="1">VLOOKUP(M1801,Role!$C$4:$D$5,2)</f>
        <v>Primary</v>
      </c>
    </row>
    <row r="1802" spans="1:14" x14ac:dyDescent="0.2">
      <c r="A1802">
        <f t="shared" ca="1" si="252"/>
        <v>34</v>
      </c>
      <c r="B1802">
        <f t="shared" ca="1" si="253"/>
        <v>822</v>
      </c>
      <c r="C1802">
        <f t="shared" ca="1" si="254"/>
        <v>5</v>
      </c>
      <c r="D1802">
        <f t="shared" ca="1" si="255"/>
        <v>1</v>
      </c>
      <c r="F1802" t="str">
        <f t="shared" ca="1" si="256"/>
        <v>TR34</v>
      </c>
      <c r="G1802" t="str">
        <f ca="1">VLOOKUP(F1802,Traders!$C$4:$E$103,2)</f>
        <v>Reginald Jaramillo</v>
      </c>
      <c r="H1802" t="str">
        <f ca="1">VLOOKUP(VLOOKUP(F1802,Traders!$C$4:$E$103,3),Desks!$C$4:$D1811,2)</f>
        <v>Desk 4</v>
      </c>
      <c r="I1802" t="str">
        <f t="shared" ca="1" si="257"/>
        <v>CL822</v>
      </c>
      <c r="J1802" t="str">
        <f t="shared" ca="1" si="258"/>
        <v>Client 822</v>
      </c>
      <c r="K1802" t="str">
        <f t="shared" ca="1" si="259"/>
        <v>MK5</v>
      </c>
      <c r="L1802" t="str">
        <f ca="1">VLOOKUP(K1802,Markets!$C$4:$D1811,2)</f>
        <v>Malaysia</v>
      </c>
      <c r="M1802" t="str">
        <f t="shared" ca="1" si="260"/>
        <v>RL1</v>
      </c>
      <c r="N1802" t="str">
        <f ca="1">VLOOKUP(M1802,Role!$C$4:$D$5,2)</f>
        <v>Backup</v>
      </c>
    </row>
    <row r="1803" spans="1:14" x14ac:dyDescent="0.2">
      <c r="A1803">
        <f t="shared" ca="1" si="252"/>
        <v>86</v>
      </c>
      <c r="B1803">
        <f t="shared" ca="1" si="253"/>
        <v>622</v>
      </c>
      <c r="C1803">
        <f t="shared" ca="1" si="254"/>
        <v>1</v>
      </c>
      <c r="D1803">
        <f t="shared" ca="1" si="255"/>
        <v>1</v>
      </c>
      <c r="F1803" t="str">
        <f t="shared" ca="1" si="256"/>
        <v>TR86</v>
      </c>
      <c r="G1803" t="str">
        <f ca="1">VLOOKUP(F1803,Traders!$C$4:$E$103,2)</f>
        <v>Marianna Weaver</v>
      </c>
      <c r="H1803" t="str">
        <f ca="1">VLOOKUP(VLOOKUP(F1803,Traders!$C$4:$E$103,3),Desks!$C$4:$D1812,2)</f>
        <v>Desk 6</v>
      </c>
      <c r="I1803" t="str">
        <f t="shared" ca="1" si="257"/>
        <v>CL622</v>
      </c>
      <c r="J1803" t="str">
        <f t="shared" ca="1" si="258"/>
        <v>Client 622</v>
      </c>
      <c r="K1803" t="str">
        <f t="shared" ca="1" si="259"/>
        <v>MK1</v>
      </c>
      <c r="L1803" t="str">
        <f ca="1">VLOOKUP(K1803,Markets!$C$4:$D1812,2)</f>
        <v>Hong Kong</v>
      </c>
      <c r="M1803" t="str">
        <f t="shared" ca="1" si="260"/>
        <v>RL1</v>
      </c>
      <c r="N1803" t="str">
        <f ca="1">VLOOKUP(M1803,Role!$C$4:$D$5,2)</f>
        <v>Backup</v>
      </c>
    </row>
    <row r="1804" spans="1:14" x14ac:dyDescent="0.2">
      <c r="A1804">
        <f t="shared" ca="1" si="252"/>
        <v>69</v>
      </c>
      <c r="B1804">
        <f t="shared" ca="1" si="253"/>
        <v>319</v>
      </c>
      <c r="C1804">
        <f t="shared" ca="1" si="254"/>
        <v>0</v>
      </c>
      <c r="D1804">
        <f t="shared" ca="1" si="255"/>
        <v>1</v>
      </c>
      <c r="F1804" t="str">
        <f t="shared" ca="1" si="256"/>
        <v>TR69</v>
      </c>
      <c r="G1804" t="str">
        <f ca="1">VLOOKUP(F1804,Traders!$C$4:$E$103,2)</f>
        <v>Amiyah Gilmour</v>
      </c>
      <c r="H1804" t="str">
        <f ca="1">VLOOKUP(VLOOKUP(F1804,Traders!$C$4:$E$103,3),Desks!$C$4:$D1813,2)</f>
        <v>Desk 9</v>
      </c>
      <c r="I1804" t="str">
        <f t="shared" ca="1" si="257"/>
        <v>CL319</v>
      </c>
      <c r="J1804" t="str">
        <f t="shared" ca="1" si="258"/>
        <v>Client 319</v>
      </c>
      <c r="K1804" t="str">
        <f t="shared" ca="1" si="259"/>
        <v>MK0</v>
      </c>
      <c r="L1804" t="str">
        <f ca="1">VLOOKUP(K1804,Markets!$C$4:$D1813,2)</f>
        <v>Japan</v>
      </c>
      <c r="M1804" t="str">
        <f t="shared" ca="1" si="260"/>
        <v>RL1</v>
      </c>
      <c r="N1804" t="str">
        <f ca="1">VLOOKUP(M1804,Role!$C$4:$D$5,2)</f>
        <v>Backup</v>
      </c>
    </row>
    <row r="1805" spans="1:14" x14ac:dyDescent="0.2">
      <c r="A1805">
        <f t="shared" ca="1" si="252"/>
        <v>83</v>
      </c>
      <c r="B1805">
        <f t="shared" ca="1" si="253"/>
        <v>687</v>
      </c>
      <c r="C1805">
        <f t="shared" ca="1" si="254"/>
        <v>6</v>
      </c>
      <c r="D1805">
        <f t="shared" ca="1" si="255"/>
        <v>0</v>
      </c>
      <c r="F1805" t="str">
        <f t="shared" ca="1" si="256"/>
        <v>TR83</v>
      </c>
      <c r="G1805" t="str">
        <f ca="1">VLOOKUP(F1805,Traders!$C$4:$E$103,2)</f>
        <v>Storm Hampton</v>
      </c>
      <c r="H1805" t="str">
        <f ca="1">VLOOKUP(VLOOKUP(F1805,Traders!$C$4:$E$103,3),Desks!$C$4:$D1814,2)</f>
        <v>Desk 3</v>
      </c>
      <c r="I1805" t="str">
        <f t="shared" ca="1" si="257"/>
        <v>CL687</v>
      </c>
      <c r="J1805" t="str">
        <f t="shared" ca="1" si="258"/>
        <v>Client 687</v>
      </c>
      <c r="K1805" t="str">
        <f t="shared" ca="1" si="259"/>
        <v>MK6</v>
      </c>
      <c r="L1805" t="str">
        <f ca="1">VLOOKUP(K1805,Markets!$C$4:$D1814,2)</f>
        <v>Australia</v>
      </c>
      <c r="M1805" t="str">
        <f t="shared" ca="1" si="260"/>
        <v>RL0</v>
      </c>
      <c r="N1805" t="str">
        <f ca="1">VLOOKUP(M1805,Role!$C$4:$D$5,2)</f>
        <v>Primary</v>
      </c>
    </row>
    <row r="1806" spans="1:14" x14ac:dyDescent="0.2">
      <c r="A1806">
        <f t="shared" ca="1" si="252"/>
        <v>29</v>
      </c>
      <c r="B1806">
        <f t="shared" ca="1" si="253"/>
        <v>53</v>
      </c>
      <c r="C1806">
        <f t="shared" ca="1" si="254"/>
        <v>6</v>
      </c>
      <c r="D1806">
        <f t="shared" ca="1" si="255"/>
        <v>0</v>
      </c>
      <c r="F1806" t="str">
        <f t="shared" ca="1" si="256"/>
        <v>TR29</v>
      </c>
      <c r="G1806" t="str">
        <f ca="1">VLOOKUP(F1806,Traders!$C$4:$E$103,2)</f>
        <v>Amani Deleon</v>
      </c>
      <c r="H1806" t="str">
        <f ca="1">VLOOKUP(VLOOKUP(F1806,Traders!$C$4:$E$103,3),Desks!$C$4:$D1815,2)</f>
        <v>Desk 9</v>
      </c>
      <c r="I1806" t="str">
        <f t="shared" ca="1" si="257"/>
        <v>CL53</v>
      </c>
      <c r="J1806" t="str">
        <f t="shared" ca="1" si="258"/>
        <v>Client 53</v>
      </c>
      <c r="K1806" t="str">
        <f t="shared" ca="1" si="259"/>
        <v>MK6</v>
      </c>
      <c r="L1806" t="str">
        <f ca="1">VLOOKUP(K1806,Markets!$C$4:$D1815,2)</f>
        <v>Australia</v>
      </c>
      <c r="M1806" t="str">
        <f t="shared" ca="1" si="260"/>
        <v>RL0</v>
      </c>
      <c r="N1806" t="str">
        <f ca="1">VLOOKUP(M1806,Role!$C$4:$D$5,2)</f>
        <v>Primary</v>
      </c>
    </row>
    <row r="1807" spans="1:14" x14ac:dyDescent="0.2">
      <c r="A1807">
        <f t="shared" ca="1" si="252"/>
        <v>81</v>
      </c>
      <c r="B1807">
        <f t="shared" ca="1" si="253"/>
        <v>509</v>
      </c>
      <c r="C1807">
        <f t="shared" ca="1" si="254"/>
        <v>6</v>
      </c>
      <c r="D1807">
        <f t="shared" ca="1" si="255"/>
        <v>1</v>
      </c>
      <c r="F1807" t="str">
        <f t="shared" ca="1" si="256"/>
        <v>TR81</v>
      </c>
      <c r="G1807" t="str">
        <f ca="1">VLOOKUP(F1807,Traders!$C$4:$E$103,2)</f>
        <v>Tariq Thorpe</v>
      </c>
      <c r="H1807" t="str">
        <f ca="1">VLOOKUP(VLOOKUP(F1807,Traders!$C$4:$E$103,3),Desks!$C$4:$D1816,2)</f>
        <v>Desk 1</v>
      </c>
      <c r="I1807" t="str">
        <f t="shared" ca="1" si="257"/>
        <v>CL509</v>
      </c>
      <c r="J1807" t="str">
        <f t="shared" ca="1" si="258"/>
        <v>Client 509</v>
      </c>
      <c r="K1807" t="str">
        <f t="shared" ca="1" si="259"/>
        <v>MK6</v>
      </c>
      <c r="L1807" t="str">
        <f ca="1">VLOOKUP(K1807,Markets!$C$4:$D1816,2)</f>
        <v>Australia</v>
      </c>
      <c r="M1807" t="str">
        <f t="shared" ca="1" si="260"/>
        <v>RL1</v>
      </c>
      <c r="N1807" t="str">
        <f ca="1">VLOOKUP(M1807,Role!$C$4:$D$5,2)</f>
        <v>Backup</v>
      </c>
    </row>
    <row r="1808" spans="1:14" x14ac:dyDescent="0.2">
      <c r="A1808">
        <f t="shared" ca="1" si="252"/>
        <v>65</v>
      </c>
      <c r="B1808">
        <f t="shared" ca="1" si="253"/>
        <v>81</v>
      </c>
      <c r="C1808">
        <f t="shared" ca="1" si="254"/>
        <v>4</v>
      </c>
      <c r="D1808">
        <f t="shared" ca="1" si="255"/>
        <v>0</v>
      </c>
      <c r="F1808" t="str">
        <f t="shared" ca="1" si="256"/>
        <v>TR65</v>
      </c>
      <c r="G1808" t="str">
        <f ca="1">VLOOKUP(F1808,Traders!$C$4:$E$103,2)</f>
        <v>Humzah Clark</v>
      </c>
      <c r="H1808" t="str">
        <f ca="1">VLOOKUP(VLOOKUP(F1808,Traders!$C$4:$E$103,3),Desks!$C$4:$D1817,2)</f>
        <v>Desk 5</v>
      </c>
      <c r="I1808" t="str">
        <f t="shared" ca="1" si="257"/>
        <v>CL81</v>
      </c>
      <c r="J1808" t="str">
        <f t="shared" ca="1" si="258"/>
        <v>Client 81</v>
      </c>
      <c r="K1808" t="str">
        <f t="shared" ca="1" si="259"/>
        <v>MK4</v>
      </c>
      <c r="L1808" t="str">
        <f ca="1">VLOOKUP(K1808,Markets!$C$4:$D1817,2)</f>
        <v>Korea</v>
      </c>
      <c r="M1808" t="str">
        <f t="shared" ca="1" si="260"/>
        <v>RL0</v>
      </c>
      <c r="N1808" t="str">
        <f ca="1">VLOOKUP(M1808,Role!$C$4:$D$5,2)</f>
        <v>Primary</v>
      </c>
    </row>
    <row r="1809" spans="1:14" x14ac:dyDescent="0.2">
      <c r="A1809">
        <f t="shared" ca="1" si="252"/>
        <v>7</v>
      </c>
      <c r="B1809">
        <f t="shared" ca="1" si="253"/>
        <v>816</v>
      </c>
      <c r="C1809">
        <f t="shared" ca="1" si="254"/>
        <v>5</v>
      </c>
      <c r="D1809">
        <f t="shared" ca="1" si="255"/>
        <v>0</v>
      </c>
      <c r="F1809" t="str">
        <f t="shared" ca="1" si="256"/>
        <v>TR7</v>
      </c>
      <c r="G1809" t="str">
        <f ca="1">VLOOKUP(F1809,Traders!$C$4:$E$103,2)</f>
        <v>Amiyah Gilmour</v>
      </c>
      <c r="H1809" t="str">
        <f ca="1">VLOOKUP(VLOOKUP(F1809,Traders!$C$4:$E$103,3),Desks!$C$4:$D1818,2)</f>
        <v>Desk 9</v>
      </c>
      <c r="I1809" t="str">
        <f t="shared" ca="1" si="257"/>
        <v>CL816</v>
      </c>
      <c r="J1809" t="str">
        <f t="shared" ca="1" si="258"/>
        <v>Client 816</v>
      </c>
      <c r="K1809" t="str">
        <f t="shared" ca="1" si="259"/>
        <v>MK5</v>
      </c>
      <c r="L1809" t="str">
        <f ca="1">VLOOKUP(K1809,Markets!$C$4:$D1818,2)</f>
        <v>Malaysia</v>
      </c>
      <c r="M1809" t="str">
        <f t="shared" ca="1" si="260"/>
        <v>RL0</v>
      </c>
      <c r="N1809" t="str">
        <f ca="1">VLOOKUP(M1809,Role!$C$4:$D$5,2)</f>
        <v>Primary</v>
      </c>
    </row>
    <row r="1810" spans="1:14" x14ac:dyDescent="0.2">
      <c r="A1810">
        <f t="shared" ca="1" si="252"/>
        <v>59</v>
      </c>
      <c r="B1810">
        <f t="shared" ca="1" si="253"/>
        <v>714</v>
      </c>
      <c r="C1810">
        <f t="shared" ca="1" si="254"/>
        <v>3</v>
      </c>
      <c r="D1810">
        <f t="shared" ca="1" si="255"/>
        <v>0</v>
      </c>
      <c r="F1810" t="str">
        <f t="shared" ca="1" si="256"/>
        <v>TR59</v>
      </c>
      <c r="G1810" t="str">
        <f ca="1">VLOOKUP(F1810,Traders!$C$4:$E$103,2)</f>
        <v>Laiba Norman</v>
      </c>
      <c r="H1810" t="str">
        <f ca="1">VLOOKUP(VLOOKUP(F1810,Traders!$C$4:$E$103,3),Desks!$C$4:$D1819,2)</f>
        <v>Desk 9</v>
      </c>
      <c r="I1810" t="str">
        <f t="shared" ca="1" si="257"/>
        <v>CL714</v>
      </c>
      <c r="J1810" t="str">
        <f t="shared" ca="1" si="258"/>
        <v>Client 714</v>
      </c>
      <c r="K1810" t="str">
        <f t="shared" ca="1" si="259"/>
        <v>MK3</v>
      </c>
      <c r="L1810" t="str">
        <f ca="1">VLOOKUP(K1810,Markets!$C$4:$D1819,2)</f>
        <v>Singapore</v>
      </c>
      <c r="M1810" t="str">
        <f t="shared" ca="1" si="260"/>
        <v>RL0</v>
      </c>
      <c r="N1810" t="str">
        <f ca="1">VLOOKUP(M1810,Role!$C$4:$D$5,2)</f>
        <v>Primary</v>
      </c>
    </row>
    <row r="1811" spans="1:14" x14ac:dyDescent="0.2">
      <c r="A1811">
        <f t="shared" ca="1" si="252"/>
        <v>73</v>
      </c>
      <c r="B1811">
        <f t="shared" ca="1" si="253"/>
        <v>450</v>
      </c>
      <c r="C1811">
        <f t="shared" ca="1" si="254"/>
        <v>1</v>
      </c>
      <c r="D1811">
        <f t="shared" ca="1" si="255"/>
        <v>0</v>
      </c>
      <c r="F1811" t="str">
        <f t="shared" ca="1" si="256"/>
        <v>TR73</v>
      </c>
      <c r="G1811" t="str">
        <f ca="1">VLOOKUP(F1811,Traders!$C$4:$E$103,2)</f>
        <v>Bridie Bannister</v>
      </c>
      <c r="H1811" t="str">
        <f ca="1">VLOOKUP(VLOOKUP(F1811,Traders!$C$4:$E$103,3),Desks!$C$4:$D1820,2)</f>
        <v>Desk 3</v>
      </c>
      <c r="I1811" t="str">
        <f t="shared" ca="1" si="257"/>
        <v>CL450</v>
      </c>
      <c r="J1811" t="str">
        <f t="shared" ca="1" si="258"/>
        <v>Client 450</v>
      </c>
      <c r="K1811" t="str">
        <f t="shared" ca="1" si="259"/>
        <v>MK1</v>
      </c>
      <c r="L1811" t="str">
        <f ca="1">VLOOKUP(K1811,Markets!$C$4:$D1820,2)</f>
        <v>Hong Kong</v>
      </c>
      <c r="M1811" t="str">
        <f t="shared" ca="1" si="260"/>
        <v>RL0</v>
      </c>
      <c r="N1811" t="str">
        <f ca="1">VLOOKUP(M1811,Role!$C$4:$D$5,2)</f>
        <v>Primary</v>
      </c>
    </row>
    <row r="1812" spans="1:14" x14ac:dyDescent="0.2">
      <c r="A1812">
        <f t="shared" ca="1" si="252"/>
        <v>8</v>
      </c>
      <c r="B1812">
        <f t="shared" ca="1" si="253"/>
        <v>603</v>
      </c>
      <c r="C1812">
        <f t="shared" ca="1" si="254"/>
        <v>4</v>
      </c>
      <c r="D1812">
        <f t="shared" ca="1" si="255"/>
        <v>0</v>
      </c>
      <c r="F1812" t="str">
        <f t="shared" ca="1" si="256"/>
        <v>TR8</v>
      </c>
      <c r="G1812" t="str">
        <f ca="1">VLOOKUP(F1812,Traders!$C$4:$E$103,2)</f>
        <v>Alfie-James Hale</v>
      </c>
      <c r="H1812" t="str">
        <f ca="1">VLOOKUP(VLOOKUP(F1812,Traders!$C$4:$E$103,3),Desks!$C$4:$D1821,2)</f>
        <v>Desk 9</v>
      </c>
      <c r="I1812" t="str">
        <f t="shared" ca="1" si="257"/>
        <v>CL603</v>
      </c>
      <c r="J1812" t="str">
        <f t="shared" ca="1" si="258"/>
        <v>Client 603</v>
      </c>
      <c r="K1812" t="str">
        <f t="shared" ca="1" si="259"/>
        <v>MK4</v>
      </c>
      <c r="L1812" t="str">
        <f ca="1">VLOOKUP(K1812,Markets!$C$4:$D1821,2)</f>
        <v>Korea</v>
      </c>
      <c r="M1812" t="str">
        <f t="shared" ca="1" si="260"/>
        <v>RL0</v>
      </c>
      <c r="N1812" t="str">
        <f ca="1">VLOOKUP(M1812,Role!$C$4:$D$5,2)</f>
        <v>Primary</v>
      </c>
    </row>
    <row r="1813" spans="1:14" x14ac:dyDescent="0.2">
      <c r="A1813">
        <f t="shared" ca="1" si="252"/>
        <v>70</v>
      </c>
      <c r="B1813">
        <f t="shared" ca="1" si="253"/>
        <v>815</v>
      </c>
      <c r="C1813">
        <f t="shared" ca="1" si="254"/>
        <v>2</v>
      </c>
      <c r="D1813">
        <f t="shared" ca="1" si="255"/>
        <v>1</v>
      </c>
      <c r="F1813" t="str">
        <f t="shared" ca="1" si="256"/>
        <v>TR70</v>
      </c>
      <c r="G1813" t="str">
        <f ca="1">VLOOKUP(F1813,Traders!$C$4:$E$103,2)</f>
        <v>Viktor Snider</v>
      </c>
      <c r="H1813" t="str">
        <f ca="1">VLOOKUP(VLOOKUP(F1813,Traders!$C$4:$E$103,3),Desks!$C$4:$D1822,2)</f>
        <v>Desk 0</v>
      </c>
      <c r="I1813" t="str">
        <f t="shared" ca="1" si="257"/>
        <v>CL815</v>
      </c>
      <c r="J1813" t="str">
        <f t="shared" ca="1" si="258"/>
        <v>Client 815</v>
      </c>
      <c r="K1813" t="str">
        <f t="shared" ca="1" si="259"/>
        <v>MK2</v>
      </c>
      <c r="L1813" t="str">
        <f ca="1">VLOOKUP(K1813,Markets!$C$4:$D1822,2)</f>
        <v>China</v>
      </c>
      <c r="M1813" t="str">
        <f t="shared" ca="1" si="260"/>
        <v>RL1</v>
      </c>
      <c r="N1813" t="str">
        <f ca="1">VLOOKUP(M1813,Role!$C$4:$D$5,2)</f>
        <v>Backup</v>
      </c>
    </row>
    <row r="1814" spans="1:14" x14ac:dyDescent="0.2">
      <c r="A1814">
        <f t="shared" ca="1" si="252"/>
        <v>12</v>
      </c>
      <c r="B1814">
        <f t="shared" ca="1" si="253"/>
        <v>612</v>
      </c>
      <c r="C1814">
        <f t="shared" ca="1" si="254"/>
        <v>3</v>
      </c>
      <c r="D1814">
        <f t="shared" ca="1" si="255"/>
        <v>1</v>
      </c>
      <c r="F1814" t="str">
        <f t="shared" ca="1" si="256"/>
        <v>TR12</v>
      </c>
      <c r="G1814" t="str">
        <f ca="1">VLOOKUP(F1814,Traders!$C$4:$E$103,2)</f>
        <v>Kia Morrison</v>
      </c>
      <c r="H1814" t="str">
        <f ca="1">VLOOKUP(VLOOKUP(F1814,Traders!$C$4:$E$103,3),Desks!$C$4:$D1823,2)</f>
        <v>Desk 2</v>
      </c>
      <c r="I1814" t="str">
        <f t="shared" ca="1" si="257"/>
        <v>CL612</v>
      </c>
      <c r="J1814" t="str">
        <f t="shared" ca="1" si="258"/>
        <v>Client 612</v>
      </c>
      <c r="K1814" t="str">
        <f t="shared" ca="1" si="259"/>
        <v>MK3</v>
      </c>
      <c r="L1814" t="str">
        <f ca="1">VLOOKUP(K1814,Markets!$C$4:$D1823,2)</f>
        <v>Singapore</v>
      </c>
      <c r="M1814" t="str">
        <f t="shared" ca="1" si="260"/>
        <v>RL1</v>
      </c>
      <c r="N1814" t="str">
        <f ca="1">VLOOKUP(M1814,Role!$C$4:$D$5,2)</f>
        <v>Backup</v>
      </c>
    </row>
    <row r="1815" spans="1:14" x14ac:dyDescent="0.2">
      <c r="A1815">
        <f t="shared" ca="1" si="252"/>
        <v>28</v>
      </c>
      <c r="B1815">
        <f t="shared" ca="1" si="253"/>
        <v>959</v>
      </c>
      <c r="C1815">
        <f t="shared" ca="1" si="254"/>
        <v>8</v>
      </c>
      <c r="D1815">
        <f t="shared" ca="1" si="255"/>
        <v>1</v>
      </c>
      <c r="F1815" t="str">
        <f t="shared" ca="1" si="256"/>
        <v>TR28</v>
      </c>
      <c r="G1815" t="str">
        <f ca="1">VLOOKUP(F1815,Traders!$C$4:$E$103,2)</f>
        <v>Asma Millar</v>
      </c>
      <c r="H1815" t="str">
        <f ca="1">VLOOKUP(VLOOKUP(F1815,Traders!$C$4:$E$103,3),Desks!$C$4:$D1824,2)</f>
        <v>Desk 8</v>
      </c>
      <c r="I1815" t="str">
        <f t="shared" ca="1" si="257"/>
        <v>CL959</v>
      </c>
      <c r="J1815" t="str">
        <f t="shared" ca="1" si="258"/>
        <v>Client 959</v>
      </c>
      <c r="K1815" t="str">
        <f t="shared" ca="1" si="259"/>
        <v>MK8</v>
      </c>
      <c r="L1815" t="str">
        <f ca="1">VLOOKUP(K1815,Markets!$C$4:$D1824,2)</f>
        <v>India</v>
      </c>
      <c r="M1815" t="str">
        <f t="shared" ca="1" si="260"/>
        <v>RL1</v>
      </c>
      <c r="N1815" t="str">
        <f ca="1">VLOOKUP(M1815,Role!$C$4:$D$5,2)</f>
        <v>Backup</v>
      </c>
    </row>
    <row r="1816" spans="1:14" x14ac:dyDescent="0.2">
      <c r="A1816">
        <f t="shared" ca="1" si="252"/>
        <v>7</v>
      </c>
      <c r="B1816">
        <f t="shared" ca="1" si="253"/>
        <v>55</v>
      </c>
      <c r="C1816">
        <f t="shared" ca="1" si="254"/>
        <v>8</v>
      </c>
      <c r="D1816">
        <f t="shared" ca="1" si="255"/>
        <v>0</v>
      </c>
      <c r="F1816" t="str">
        <f t="shared" ca="1" si="256"/>
        <v>TR7</v>
      </c>
      <c r="G1816" t="str">
        <f ca="1">VLOOKUP(F1816,Traders!$C$4:$E$103,2)</f>
        <v>Amiyah Gilmour</v>
      </c>
      <c r="H1816" t="str">
        <f ca="1">VLOOKUP(VLOOKUP(F1816,Traders!$C$4:$E$103,3),Desks!$C$4:$D1825,2)</f>
        <v>Desk 9</v>
      </c>
      <c r="I1816" t="str">
        <f t="shared" ca="1" si="257"/>
        <v>CL55</v>
      </c>
      <c r="J1816" t="str">
        <f t="shared" ca="1" si="258"/>
        <v>Client 55</v>
      </c>
      <c r="K1816" t="str">
        <f t="shared" ca="1" si="259"/>
        <v>MK8</v>
      </c>
      <c r="L1816" t="str">
        <f ca="1">VLOOKUP(K1816,Markets!$C$4:$D1825,2)</f>
        <v>India</v>
      </c>
      <c r="M1816" t="str">
        <f t="shared" ca="1" si="260"/>
        <v>RL0</v>
      </c>
      <c r="N1816" t="str">
        <f ca="1">VLOOKUP(M1816,Role!$C$4:$D$5,2)</f>
        <v>Primary</v>
      </c>
    </row>
    <row r="1817" spans="1:14" x14ac:dyDescent="0.2">
      <c r="A1817">
        <f t="shared" ca="1" si="252"/>
        <v>39</v>
      </c>
      <c r="B1817">
        <f t="shared" ca="1" si="253"/>
        <v>785</v>
      </c>
      <c r="C1817">
        <f t="shared" ca="1" si="254"/>
        <v>4</v>
      </c>
      <c r="D1817">
        <f t="shared" ca="1" si="255"/>
        <v>1</v>
      </c>
      <c r="F1817" t="str">
        <f t="shared" ca="1" si="256"/>
        <v>TR39</v>
      </c>
      <c r="G1817" t="str">
        <f ca="1">VLOOKUP(F1817,Traders!$C$4:$E$103,2)</f>
        <v>Colin Hodgson</v>
      </c>
      <c r="H1817" t="str">
        <f ca="1">VLOOKUP(VLOOKUP(F1817,Traders!$C$4:$E$103,3),Desks!$C$4:$D1826,2)</f>
        <v>Desk 9</v>
      </c>
      <c r="I1817" t="str">
        <f t="shared" ca="1" si="257"/>
        <v>CL785</v>
      </c>
      <c r="J1817" t="str">
        <f t="shared" ca="1" si="258"/>
        <v>Client 785</v>
      </c>
      <c r="K1817" t="str">
        <f t="shared" ca="1" si="259"/>
        <v>MK4</v>
      </c>
      <c r="L1817" t="str">
        <f ca="1">VLOOKUP(K1817,Markets!$C$4:$D1826,2)</f>
        <v>Korea</v>
      </c>
      <c r="M1817" t="str">
        <f t="shared" ca="1" si="260"/>
        <v>RL1</v>
      </c>
      <c r="N1817" t="str">
        <f ca="1">VLOOKUP(M1817,Role!$C$4:$D$5,2)</f>
        <v>Backup</v>
      </c>
    </row>
    <row r="1818" spans="1:14" x14ac:dyDescent="0.2">
      <c r="A1818">
        <f t="shared" ca="1" si="252"/>
        <v>7</v>
      </c>
      <c r="B1818">
        <f t="shared" ca="1" si="253"/>
        <v>296</v>
      </c>
      <c r="C1818">
        <f t="shared" ca="1" si="254"/>
        <v>3</v>
      </c>
      <c r="D1818">
        <f t="shared" ca="1" si="255"/>
        <v>1</v>
      </c>
      <c r="F1818" t="str">
        <f t="shared" ca="1" si="256"/>
        <v>TR7</v>
      </c>
      <c r="G1818" t="str">
        <f ca="1">VLOOKUP(F1818,Traders!$C$4:$E$103,2)</f>
        <v>Amiyah Gilmour</v>
      </c>
      <c r="H1818" t="str">
        <f ca="1">VLOOKUP(VLOOKUP(F1818,Traders!$C$4:$E$103,3),Desks!$C$4:$D1827,2)</f>
        <v>Desk 9</v>
      </c>
      <c r="I1818" t="str">
        <f t="shared" ca="1" si="257"/>
        <v>CL296</v>
      </c>
      <c r="J1818" t="str">
        <f t="shared" ca="1" si="258"/>
        <v>Client 296</v>
      </c>
      <c r="K1818" t="str">
        <f t="shared" ca="1" si="259"/>
        <v>MK3</v>
      </c>
      <c r="L1818" t="str">
        <f ca="1">VLOOKUP(K1818,Markets!$C$4:$D1827,2)</f>
        <v>Singapore</v>
      </c>
      <c r="M1818" t="str">
        <f t="shared" ca="1" si="260"/>
        <v>RL1</v>
      </c>
      <c r="N1818" t="str">
        <f ca="1">VLOOKUP(M1818,Role!$C$4:$D$5,2)</f>
        <v>Backup</v>
      </c>
    </row>
    <row r="1819" spans="1:14" x14ac:dyDescent="0.2">
      <c r="A1819">
        <f t="shared" ca="1" si="252"/>
        <v>3</v>
      </c>
      <c r="B1819">
        <f t="shared" ca="1" si="253"/>
        <v>775</v>
      </c>
      <c r="C1819">
        <f t="shared" ca="1" si="254"/>
        <v>4</v>
      </c>
      <c r="D1819">
        <f t="shared" ca="1" si="255"/>
        <v>0</v>
      </c>
      <c r="F1819" t="str">
        <f t="shared" ca="1" si="256"/>
        <v>TR3</v>
      </c>
      <c r="G1819" t="str">
        <f ca="1">VLOOKUP(F1819,Traders!$C$4:$E$103,2)</f>
        <v>Amani Deleon</v>
      </c>
      <c r="H1819" t="str">
        <f ca="1">VLOOKUP(VLOOKUP(F1819,Traders!$C$4:$E$103,3),Desks!$C$4:$D1828,2)</f>
        <v>Desk 9</v>
      </c>
      <c r="I1819" t="str">
        <f t="shared" ca="1" si="257"/>
        <v>CL775</v>
      </c>
      <c r="J1819" t="str">
        <f t="shared" ca="1" si="258"/>
        <v>Client 775</v>
      </c>
      <c r="K1819" t="str">
        <f t="shared" ca="1" si="259"/>
        <v>MK4</v>
      </c>
      <c r="L1819" t="str">
        <f ca="1">VLOOKUP(K1819,Markets!$C$4:$D1828,2)</f>
        <v>Korea</v>
      </c>
      <c r="M1819" t="str">
        <f t="shared" ca="1" si="260"/>
        <v>RL0</v>
      </c>
      <c r="N1819" t="str">
        <f ca="1">VLOOKUP(M1819,Role!$C$4:$D$5,2)</f>
        <v>Primary</v>
      </c>
    </row>
    <row r="1820" spans="1:14" x14ac:dyDescent="0.2">
      <c r="A1820">
        <f t="shared" ca="1" si="252"/>
        <v>6</v>
      </c>
      <c r="B1820">
        <f t="shared" ca="1" si="253"/>
        <v>875</v>
      </c>
      <c r="C1820">
        <f t="shared" ca="1" si="254"/>
        <v>8</v>
      </c>
      <c r="D1820">
        <f t="shared" ca="1" si="255"/>
        <v>0</v>
      </c>
      <c r="F1820" t="str">
        <f t="shared" ca="1" si="256"/>
        <v>TR6</v>
      </c>
      <c r="G1820" t="str">
        <f ca="1">VLOOKUP(F1820,Traders!$C$4:$E$103,2)</f>
        <v>Laiba Norman</v>
      </c>
      <c r="H1820" t="str">
        <f ca="1">VLOOKUP(VLOOKUP(F1820,Traders!$C$4:$E$103,3),Desks!$C$4:$D1829,2)</f>
        <v>Desk 9</v>
      </c>
      <c r="I1820" t="str">
        <f t="shared" ca="1" si="257"/>
        <v>CL875</v>
      </c>
      <c r="J1820" t="str">
        <f t="shared" ca="1" si="258"/>
        <v>Client 875</v>
      </c>
      <c r="K1820" t="str">
        <f t="shared" ca="1" si="259"/>
        <v>MK8</v>
      </c>
      <c r="L1820" t="str">
        <f ca="1">VLOOKUP(K1820,Markets!$C$4:$D1829,2)</f>
        <v>India</v>
      </c>
      <c r="M1820" t="str">
        <f t="shared" ca="1" si="260"/>
        <v>RL0</v>
      </c>
      <c r="N1820" t="str">
        <f ca="1">VLOOKUP(M1820,Role!$C$4:$D$5,2)</f>
        <v>Primary</v>
      </c>
    </row>
    <row r="1821" spans="1:14" x14ac:dyDescent="0.2">
      <c r="A1821">
        <f t="shared" ca="1" si="252"/>
        <v>75</v>
      </c>
      <c r="B1821">
        <f t="shared" ca="1" si="253"/>
        <v>557</v>
      </c>
      <c r="C1821">
        <f t="shared" ca="1" si="254"/>
        <v>2</v>
      </c>
      <c r="D1821">
        <f t="shared" ca="1" si="255"/>
        <v>1</v>
      </c>
      <c r="F1821" t="str">
        <f t="shared" ca="1" si="256"/>
        <v>TR75</v>
      </c>
      <c r="G1821" t="str">
        <f ca="1">VLOOKUP(F1821,Traders!$C$4:$E$103,2)</f>
        <v>Georgiana Park</v>
      </c>
      <c r="H1821" t="str">
        <f ca="1">VLOOKUP(VLOOKUP(F1821,Traders!$C$4:$E$103,3),Desks!$C$4:$D1830,2)</f>
        <v>Desk 5</v>
      </c>
      <c r="I1821" t="str">
        <f t="shared" ca="1" si="257"/>
        <v>CL557</v>
      </c>
      <c r="J1821" t="str">
        <f t="shared" ca="1" si="258"/>
        <v>Client 557</v>
      </c>
      <c r="K1821" t="str">
        <f t="shared" ca="1" si="259"/>
        <v>MK2</v>
      </c>
      <c r="L1821" t="str">
        <f ca="1">VLOOKUP(K1821,Markets!$C$4:$D1830,2)</f>
        <v>China</v>
      </c>
      <c r="M1821" t="str">
        <f t="shared" ca="1" si="260"/>
        <v>RL1</v>
      </c>
      <c r="N1821" t="str">
        <f ca="1">VLOOKUP(M1821,Role!$C$4:$D$5,2)</f>
        <v>Backup</v>
      </c>
    </row>
    <row r="1822" spans="1:14" x14ac:dyDescent="0.2">
      <c r="A1822">
        <f t="shared" ca="1" si="252"/>
        <v>44</v>
      </c>
      <c r="B1822">
        <f t="shared" ca="1" si="253"/>
        <v>741</v>
      </c>
      <c r="C1822">
        <f t="shared" ca="1" si="254"/>
        <v>5</v>
      </c>
      <c r="D1822">
        <f t="shared" ca="1" si="255"/>
        <v>1</v>
      </c>
      <c r="F1822" t="str">
        <f t="shared" ca="1" si="256"/>
        <v>TR44</v>
      </c>
      <c r="G1822" t="str">
        <f ca="1">VLOOKUP(F1822,Traders!$C$4:$E$103,2)</f>
        <v>Briony Franco</v>
      </c>
      <c r="H1822" t="str">
        <f ca="1">VLOOKUP(VLOOKUP(F1822,Traders!$C$4:$E$103,3),Desks!$C$4:$D1831,2)</f>
        <v>Desk 4</v>
      </c>
      <c r="I1822" t="str">
        <f t="shared" ca="1" si="257"/>
        <v>CL741</v>
      </c>
      <c r="J1822" t="str">
        <f t="shared" ca="1" si="258"/>
        <v>Client 741</v>
      </c>
      <c r="K1822" t="str">
        <f t="shared" ca="1" si="259"/>
        <v>MK5</v>
      </c>
      <c r="L1822" t="str">
        <f ca="1">VLOOKUP(K1822,Markets!$C$4:$D1831,2)</f>
        <v>Malaysia</v>
      </c>
      <c r="M1822" t="str">
        <f t="shared" ca="1" si="260"/>
        <v>RL1</v>
      </c>
      <c r="N1822" t="str">
        <f ca="1">VLOOKUP(M1822,Role!$C$4:$D$5,2)</f>
        <v>Backup</v>
      </c>
    </row>
    <row r="1823" spans="1:14" x14ac:dyDescent="0.2">
      <c r="A1823">
        <f t="shared" ca="1" si="252"/>
        <v>85</v>
      </c>
      <c r="B1823">
        <f t="shared" ca="1" si="253"/>
        <v>491</v>
      </c>
      <c r="C1823">
        <f t="shared" ca="1" si="254"/>
        <v>6</v>
      </c>
      <c r="D1823">
        <f t="shared" ca="1" si="255"/>
        <v>0</v>
      </c>
      <c r="F1823" t="str">
        <f t="shared" ca="1" si="256"/>
        <v>TR85</v>
      </c>
      <c r="G1823" t="str">
        <f ca="1">VLOOKUP(F1823,Traders!$C$4:$E$103,2)</f>
        <v>Conor Castillo</v>
      </c>
      <c r="H1823" t="str">
        <f ca="1">VLOOKUP(VLOOKUP(F1823,Traders!$C$4:$E$103,3),Desks!$C$4:$D1832,2)</f>
        <v>Desk 5</v>
      </c>
      <c r="I1823" t="str">
        <f t="shared" ca="1" si="257"/>
        <v>CL491</v>
      </c>
      <c r="J1823" t="str">
        <f t="shared" ca="1" si="258"/>
        <v>Client 491</v>
      </c>
      <c r="K1823" t="str">
        <f t="shared" ca="1" si="259"/>
        <v>MK6</v>
      </c>
      <c r="L1823" t="str">
        <f ca="1">VLOOKUP(K1823,Markets!$C$4:$D1832,2)</f>
        <v>Australia</v>
      </c>
      <c r="M1823" t="str">
        <f t="shared" ca="1" si="260"/>
        <v>RL0</v>
      </c>
      <c r="N1823" t="str">
        <f ca="1">VLOOKUP(M1823,Role!$C$4:$D$5,2)</f>
        <v>Primary</v>
      </c>
    </row>
    <row r="1824" spans="1:14" x14ac:dyDescent="0.2">
      <c r="A1824">
        <f t="shared" ca="1" si="252"/>
        <v>6</v>
      </c>
      <c r="B1824">
        <f t="shared" ca="1" si="253"/>
        <v>261</v>
      </c>
      <c r="C1824">
        <f t="shared" ca="1" si="254"/>
        <v>9</v>
      </c>
      <c r="D1824">
        <f t="shared" ca="1" si="255"/>
        <v>1</v>
      </c>
      <c r="F1824" t="str">
        <f t="shared" ca="1" si="256"/>
        <v>TR6</v>
      </c>
      <c r="G1824" t="str">
        <f ca="1">VLOOKUP(F1824,Traders!$C$4:$E$103,2)</f>
        <v>Laiba Norman</v>
      </c>
      <c r="H1824" t="str">
        <f ca="1">VLOOKUP(VLOOKUP(F1824,Traders!$C$4:$E$103,3),Desks!$C$4:$D1833,2)</f>
        <v>Desk 9</v>
      </c>
      <c r="I1824" t="str">
        <f t="shared" ca="1" si="257"/>
        <v>CL261</v>
      </c>
      <c r="J1824" t="str">
        <f t="shared" ca="1" si="258"/>
        <v>Client 261</v>
      </c>
      <c r="K1824" t="str">
        <f t="shared" ca="1" si="259"/>
        <v>MK9</v>
      </c>
      <c r="L1824" t="str">
        <f ca="1">VLOOKUP(K1824,Markets!$C$4:$D1833,2)</f>
        <v>New Zealand</v>
      </c>
      <c r="M1824" t="str">
        <f t="shared" ca="1" si="260"/>
        <v>RL1</v>
      </c>
      <c r="N1824" t="str">
        <f ca="1">VLOOKUP(M1824,Role!$C$4:$D$5,2)</f>
        <v>Backup</v>
      </c>
    </row>
    <row r="1825" spans="1:14" x14ac:dyDescent="0.2">
      <c r="A1825">
        <f t="shared" ca="1" si="252"/>
        <v>22</v>
      </c>
      <c r="B1825">
        <f t="shared" ca="1" si="253"/>
        <v>393</v>
      </c>
      <c r="C1825">
        <f t="shared" ca="1" si="254"/>
        <v>7</v>
      </c>
      <c r="D1825">
        <f t="shared" ca="1" si="255"/>
        <v>0</v>
      </c>
      <c r="F1825" t="str">
        <f t="shared" ca="1" si="256"/>
        <v>TR22</v>
      </c>
      <c r="G1825" t="str">
        <f ca="1">VLOOKUP(F1825,Traders!$C$4:$E$103,2)</f>
        <v>Izzy Ramirez</v>
      </c>
      <c r="H1825" t="str">
        <f ca="1">VLOOKUP(VLOOKUP(F1825,Traders!$C$4:$E$103,3),Desks!$C$4:$D1834,2)</f>
        <v>Desk 2</v>
      </c>
      <c r="I1825" t="str">
        <f t="shared" ca="1" si="257"/>
        <v>CL393</v>
      </c>
      <c r="J1825" t="str">
        <f t="shared" ca="1" si="258"/>
        <v>Client 393</v>
      </c>
      <c r="K1825" t="str">
        <f t="shared" ca="1" si="259"/>
        <v>MK7</v>
      </c>
      <c r="L1825" t="str">
        <f ca="1">VLOOKUP(K1825,Markets!$C$4:$D1834,2)</f>
        <v>Taiwan</v>
      </c>
      <c r="M1825" t="str">
        <f t="shared" ca="1" si="260"/>
        <v>RL0</v>
      </c>
      <c r="N1825" t="str">
        <f ca="1">VLOOKUP(M1825,Role!$C$4:$D$5,2)</f>
        <v>Primary</v>
      </c>
    </row>
    <row r="1826" spans="1:14" x14ac:dyDescent="0.2">
      <c r="A1826">
        <f t="shared" ca="1" si="252"/>
        <v>40</v>
      </c>
      <c r="B1826">
        <f t="shared" ca="1" si="253"/>
        <v>843</v>
      </c>
      <c r="C1826">
        <f t="shared" ca="1" si="254"/>
        <v>8</v>
      </c>
      <c r="D1826">
        <f t="shared" ca="1" si="255"/>
        <v>1</v>
      </c>
      <c r="F1826" t="str">
        <f t="shared" ca="1" si="256"/>
        <v>TR40</v>
      </c>
      <c r="G1826" t="str">
        <f ca="1">VLOOKUP(F1826,Traders!$C$4:$E$103,2)</f>
        <v>Elysia Zavala</v>
      </c>
      <c r="H1826" t="str">
        <f ca="1">VLOOKUP(VLOOKUP(F1826,Traders!$C$4:$E$103,3),Desks!$C$4:$D1835,2)</f>
        <v>Desk 0</v>
      </c>
      <c r="I1826" t="str">
        <f t="shared" ca="1" si="257"/>
        <v>CL843</v>
      </c>
      <c r="J1826" t="str">
        <f t="shared" ca="1" si="258"/>
        <v>Client 843</v>
      </c>
      <c r="K1826" t="str">
        <f t="shared" ca="1" si="259"/>
        <v>MK8</v>
      </c>
      <c r="L1826" t="str">
        <f ca="1">VLOOKUP(K1826,Markets!$C$4:$D1835,2)</f>
        <v>India</v>
      </c>
      <c r="M1826" t="str">
        <f t="shared" ca="1" si="260"/>
        <v>RL1</v>
      </c>
      <c r="N1826" t="str">
        <f ca="1">VLOOKUP(M1826,Role!$C$4:$D$5,2)</f>
        <v>Backup</v>
      </c>
    </row>
    <row r="1827" spans="1:14" x14ac:dyDescent="0.2">
      <c r="A1827">
        <f t="shared" ca="1" si="252"/>
        <v>97</v>
      </c>
      <c r="B1827">
        <f t="shared" ca="1" si="253"/>
        <v>342</v>
      </c>
      <c r="C1827">
        <f t="shared" ca="1" si="254"/>
        <v>3</v>
      </c>
      <c r="D1827">
        <f t="shared" ca="1" si="255"/>
        <v>1</v>
      </c>
      <c r="F1827" t="str">
        <f t="shared" ca="1" si="256"/>
        <v>TR97</v>
      </c>
      <c r="G1827" t="str">
        <f ca="1">VLOOKUP(F1827,Traders!$C$4:$E$103,2)</f>
        <v>Samera Fritz</v>
      </c>
      <c r="H1827" t="str">
        <f ca="1">VLOOKUP(VLOOKUP(F1827,Traders!$C$4:$E$103,3),Desks!$C$4:$D1836,2)</f>
        <v>Desk 7</v>
      </c>
      <c r="I1827" t="str">
        <f t="shared" ca="1" si="257"/>
        <v>CL342</v>
      </c>
      <c r="J1827" t="str">
        <f t="shared" ca="1" si="258"/>
        <v>Client 342</v>
      </c>
      <c r="K1827" t="str">
        <f t="shared" ca="1" si="259"/>
        <v>MK3</v>
      </c>
      <c r="L1827" t="str">
        <f ca="1">VLOOKUP(K1827,Markets!$C$4:$D1836,2)</f>
        <v>Singapore</v>
      </c>
      <c r="M1827" t="str">
        <f t="shared" ca="1" si="260"/>
        <v>RL1</v>
      </c>
      <c r="N1827" t="str">
        <f ca="1">VLOOKUP(M1827,Role!$C$4:$D$5,2)</f>
        <v>Backup</v>
      </c>
    </row>
    <row r="1828" spans="1:14" x14ac:dyDescent="0.2">
      <c r="A1828">
        <f t="shared" ca="1" si="252"/>
        <v>94</v>
      </c>
      <c r="B1828">
        <f t="shared" ca="1" si="253"/>
        <v>873</v>
      </c>
      <c r="C1828">
        <f t="shared" ca="1" si="254"/>
        <v>7</v>
      </c>
      <c r="D1828">
        <f t="shared" ca="1" si="255"/>
        <v>0</v>
      </c>
      <c r="F1828" t="str">
        <f t="shared" ca="1" si="256"/>
        <v>TR94</v>
      </c>
      <c r="G1828" t="str">
        <f ca="1">VLOOKUP(F1828,Traders!$C$4:$E$103,2)</f>
        <v>Nabil Holcomb</v>
      </c>
      <c r="H1828" t="str">
        <f ca="1">VLOOKUP(VLOOKUP(F1828,Traders!$C$4:$E$103,3),Desks!$C$4:$D1837,2)</f>
        <v>Desk 4</v>
      </c>
      <c r="I1828" t="str">
        <f t="shared" ca="1" si="257"/>
        <v>CL873</v>
      </c>
      <c r="J1828" t="str">
        <f t="shared" ca="1" si="258"/>
        <v>Client 873</v>
      </c>
      <c r="K1828" t="str">
        <f t="shared" ca="1" si="259"/>
        <v>MK7</v>
      </c>
      <c r="L1828" t="str">
        <f ca="1">VLOOKUP(K1828,Markets!$C$4:$D1837,2)</f>
        <v>Taiwan</v>
      </c>
      <c r="M1828" t="str">
        <f t="shared" ca="1" si="260"/>
        <v>RL0</v>
      </c>
      <c r="N1828" t="str">
        <f ca="1">VLOOKUP(M1828,Role!$C$4:$D$5,2)</f>
        <v>Primary</v>
      </c>
    </row>
    <row r="1829" spans="1:14" x14ac:dyDescent="0.2">
      <c r="A1829">
        <f t="shared" ca="1" si="252"/>
        <v>49</v>
      </c>
      <c r="B1829">
        <f t="shared" ca="1" si="253"/>
        <v>483</v>
      </c>
      <c r="C1829">
        <f t="shared" ca="1" si="254"/>
        <v>6</v>
      </c>
      <c r="D1829">
        <f t="shared" ca="1" si="255"/>
        <v>1</v>
      </c>
      <c r="F1829" t="str">
        <f t="shared" ca="1" si="256"/>
        <v>TR49</v>
      </c>
      <c r="G1829" t="str">
        <f ca="1">VLOOKUP(F1829,Traders!$C$4:$E$103,2)</f>
        <v>Amman Duncan</v>
      </c>
      <c r="H1829" t="str">
        <f ca="1">VLOOKUP(VLOOKUP(F1829,Traders!$C$4:$E$103,3),Desks!$C$4:$D1838,2)</f>
        <v>Desk 9</v>
      </c>
      <c r="I1829" t="str">
        <f t="shared" ca="1" si="257"/>
        <v>CL483</v>
      </c>
      <c r="J1829" t="str">
        <f t="shared" ca="1" si="258"/>
        <v>Client 483</v>
      </c>
      <c r="K1829" t="str">
        <f t="shared" ca="1" si="259"/>
        <v>MK6</v>
      </c>
      <c r="L1829" t="str">
        <f ca="1">VLOOKUP(K1829,Markets!$C$4:$D1838,2)</f>
        <v>Australia</v>
      </c>
      <c r="M1829" t="str">
        <f t="shared" ca="1" si="260"/>
        <v>RL1</v>
      </c>
      <c r="N1829" t="str">
        <f ca="1">VLOOKUP(M1829,Role!$C$4:$D$5,2)</f>
        <v>Backup</v>
      </c>
    </row>
    <row r="1830" spans="1:14" x14ac:dyDescent="0.2">
      <c r="A1830">
        <f t="shared" ca="1" si="252"/>
        <v>48</v>
      </c>
      <c r="B1830">
        <f t="shared" ca="1" si="253"/>
        <v>182</v>
      </c>
      <c r="C1830">
        <f t="shared" ca="1" si="254"/>
        <v>7</v>
      </c>
      <c r="D1830">
        <f t="shared" ca="1" si="255"/>
        <v>0</v>
      </c>
      <c r="F1830" t="str">
        <f t="shared" ca="1" si="256"/>
        <v>TR48</v>
      </c>
      <c r="G1830" t="str">
        <f ca="1">VLOOKUP(F1830,Traders!$C$4:$E$103,2)</f>
        <v>Caris Parkinson</v>
      </c>
      <c r="H1830" t="str">
        <f ca="1">VLOOKUP(VLOOKUP(F1830,Traders!$C$4:$E$103,3),Desks!$C$4:$D1839,2)</f>
        <v>Desk 8</v>
      </c>
      <c r="I1830" t="str">
        <f t="shared" ca="1" si="257"/>
        <v>CL182</v>
      </c>
      <c r="J1830" t="str">
        <f t="shared" ca="1" si="258"/>
        <v>Client 182</v>
      </c>
      <c r="K1830" t="str">
        <f t="shared" ca="1" si="259"/>
        <v>MK7</v>
      </c>
      <c r="L1830" t="str">
        <f ca="1">VLOOKUP(K1830,Markets!$C$4:$D1839,2)</f>
        <v>Taiwan</v>
      </c>
      <c r="M1830" t="str">
        <f t="shared" ca="1" si="260"/>
        <v>RL0</v>
      </c>
      <c r="N1830" t="str">
        <f ca="1">VLOOKUP(M1830,Role!$C$4:$D$5,2)</f>
        <v>Primary</v>
      </c>
    </row>
    <row r="1831" spans="1:14" x14ac:dyDescent="0.2">
      <c r="A1831">
        <f t="shared" ca="1" si="252"/>
        <v>48</v>
      </c>
      <c r="B1831">
        <f t="shared" ca="1" si="253"/>
        <v>150</v>
      </c>
      <c r="C1831">
        <f t="shared" ca="1" si="254"/>
        <v>4</v>
      </c>
      <c r="D1831">
        <f t="shared" ca="1" si="255"/>
        <v>1</v>
      </c>
      <c r="F1831" t="str">
        <f t="shared" ca="1" si="256"/>
        <v>TR48</v>
      </c>
      <c r="G1831" t="str">
        <f ca="1">VLOOKUP(F1831,Traders!$C$4:$E$103,2)</f>
        <v>Caris Parkinson</v>
      </c>
      <c r="H1831" t="str">
        <f ca="1">VLOOKUP(VLOOKUP(F1831,Traders!$C$4:$E$103,3),Desks!$C$4:$D1840,2)</f>
        <v>Desk 8</v>
      </c>
      <c r="I1831" t="str">
        <f t="shared" ca="1" si="257"/>
        <v>CL150</v>
      </c>
      <c r="J1831" t="str">
        <f t="shared" ca="1" si="258"/>
        <v>Client 150</v>
      </c>
      <c r="K1831" t="str">
        <f t="shared" ca="1" si="259"/>
        <v>MK4</v>
      </c>
      <c r="L1831" t="str">
        <f ca="1">VLOOKUP(K1831,Markets!$C$4:$D1840,2)</f>
        <v>Korea</v>
      </c>
      <c r="M1831" t="str">
        <f t="shared" ca="1" si="260"/>
        <v>RL1</v>
      </c>
      <c r="N1831" t="str">
        <f ca="1">VLOOKUP(M1831,Role!$C$4:$D$5,2)</f>
        <v>Backup</v>
      </c>
    </row>
    <row r="1832" spans="1:14" x14ac:dyDescent="0.2">
      <c r="A1832">
        <f t="shared" ca="1" si="252"/>
        <v>94</v>
      </c>
      <c r="B1832">
        <f t="shared" ca="1" si="253"/>
        <v>532</v>
      </c>
      <c r="C1832">
        <f t="shared" ca="1" si="254"/>
        <v>2</v>
      </c>
      <c r="D1832">
        <f t="shared" ca="1" si="255"/>
        <v>1</v>
      </c>
      <c r="F1832" t="str">
        <f t="shared" ca="1" si="256"/>
        <v>TR94</v>
      </c>
      <c r="G1832" t="str">
        <f ca="1">VLOOKUP(F1832,Traders!$C$4:$E$103,2)</f>
        <v>Nabil Holcomb</v>
      </c>
      <c r="H1832" t="str">
        <f ca="1">VLOOKUP(VLOOKUP(F1832,Traders!$C$4:$E$103,3),Desks!$C$4:$D1841,2)</f>
        <v>Desk 4</v>
      </c>
      <c r="I1832" t="str">
        <f t="shared" ca="1" si="257"/>
        <v>CL532</v>
      </c>
      <c r="J1832" t="str">
        <f t="shared" ca="1" si="258"/>
        <v>Client 532</v>
      </c>
      <c r="K1832" t="str">
        <f t="shared" ca="1" si="259"/>
        <v>MK2</v>
      </c>
      <c r="L1832" t="str">
        <f ca="1">VLOOKUP(K1832,Markets!$C$4:$D1841,2)</f>
        <v>China</v>
      </c>
      <c r="M1832" t="str">
        <f t="shared" ca="1" si="260"/>
        <v>RL1</v>
      </c>
      <c r="N1832" t="str">
        <f ca="1">VLOOKUP(M1832,Role!$C$4:$D$5,2)</f>
        <v>Backup</v>
      </c>
    </row>
    <row r="1833" spans="1:14" x14ac:dyDescent="0.2">
      <c r="A1833">
        <f t="shared" ca="1" si="252"/>
        <v>23</v>
      </c>
      <c r="B1833">
        <f t="shared" ca="1" si="253"/>
        <v>664</v>
      </c>
      <c r="C1833">
        <f t="shared" ca="1" si="254"/>
        <v>8</v>
      </c>
      <c r="D1833">
        <f t="shared" ca="1" si="255"/>
        <v>0</v>
      </c>
      <c r="F1833" t="str">
        <f t="shared" ca="1" si="256"/>
        <v>TR23</v>
      </c>
      <c r="G1833" t="str">
        <f ca="1">VLOOKUP(F1833,Traders!$C$4:$E$103,2)</f>
        <v>Caius Neale</v>
      </c>
      <c r="H1833" t="str">
        <f ca="1">VLOOKUP(VLOOKUP(F1833,Traders!$C$4:$E$103,3),Desks!$C$4:$D1842,2)</f>
        <v>Desk 3</v>
      </c>
      <c r="I1833" t="str">
        <f t="shared" ca="1" si="257"/>
        <v>CL664</v>
      </c>
      <c r="J1833" t="str">
        <f t="shared" ca="1" si="258"/>
        <v>Client 664</v>
      </c>
      <c r="K1833" t="str">
        <f t="shared" ca="1" si="259"/>
        <v>MK8</v>
      </c>
      <c r="L1833" t="str">
        <f ca="1">VLOOKUP(K1833,Markets!$C$4:$D1842,2)</f>
        <v>India</v>
      </c>
      <c r="M1833" t="str">
        <f t="shared" ca="1" si="260"/>
        <v>RL0</v>
      </c>
      <c r="N1833" t="str">
        <f ca="1">VLOOKUP(M1833,Role!$C$4:$D$5,2)</f>
        <v>Primary</v>
      </c>
    </row>
    <row r="1834" spans="1:14" x14ac:dyDescent="0.2">
      <c r="A1834">
        <f t="shared" ca="1" si="252"/>
        <v>96</v>
      </c>
      <c r="B1834">
        <f t="shared" ca="1" si="253"/>
        <v>39</v>
      </c>
      <c r="C1834">
        <f t="shared" ca="1" si="254"/>
        <v>5</v>
      </c>
      <c r="D1834">
        <f t="shared" ca="1" si="255"/>
        <v>0</v>
      </c>
      <c r="F1834" t="str">
        <f t="shared" ca="1" si="256"/>
        <v>TR96</v>
      </c>
      <c r="G1834" t="str">
        <f ca="1">VLOOKUP(F1834,Traders!$C$4:$E$103,2)</f>
        <v>Faiza Thornton</v>
      </c>
      <c r="H1834" t="str">
        <f ca="1">VLOOKUP(VLOOKUP(F1834,Traders!$C$4:$E$103,3),Desks!$C$4:$D1843,2)</f>
        <v>Desk 6</v>
      </c>
      <c r="I1834" t="str">
        <f t="shared" ca="1" si="257"/>
        <v>CL39</v>
      </c>
      <c r="J1834" t="str">
        <f t="shared" ca="1" si="258"/>
        <v>Client 39</v>
      </c>
      <c r="K1834" t="str">
        <f t="shared" ca="1" si="259"/>
        <v>MK5</v>
      </c>
      <c r="L1834" t="str">
        <f ca="1">VLOOKUP(K1834,Markets!$C$4:$D1843,2)</f>
        <v>Malaysia</v>
      </c>
      <c r="M1834" t="str">
        <f t="shared" ca="1" si="260"/>
        <v>RL0</v>
      </c>
      <c r="N1834" t="str">
        <f ca="1">VLOOKUP(M1834,Role!$C$4:$D$5,2)</f>
        <v>Primary</v>
      </c>
    </row>
    <row r="1835" spans="1:14" x14ac:dyDescent="0.2">
      <c r="A1835">
        <f t="shared" ca="1" si="252"/>
        <v>81</v>
      </c>
      <c r="B1835">
        <f t="shared" ca="1" si="253"/>
        <v>736</v>
      </c>
      <c r="C1835">
        <f t="shared" ca="1" si="254"/>
        <v>5</v>
      </c>
      <c r="D1835">
        <f t="shared" ca="1" si="255"/>
        <v>1</v>
      </c>
      <c r="F1835" t="str">
        <f t="shared" ca="1" si="256"/>
        <v>TR81</v>
      </c>
      <c r="G1835" t="str">
        <f ca="1">VLOOKUP(F1835,Traders!$C$4:$E$103,2)</f>
        <v>Tariq Thorpe</v>
      </c>
      <c r="H1835" t="str">
        <f ca="1">VLOOKUP(VLOOKUP(F1835,Traders!$C$4:$E$103,3),Desks!$C$4:$D1844,2)</f>
        <v>Desk 1</v>
      </c>
      <c r="I1835" t="str">
        <f t="shared" ca="1" si="257"/>
        <v>CL736</v>
      </c>
      <c r="J1835" t="str">
        <f t="shared" ca="1" si="258"/>
        <v>Client 736</v>
      </c>
      <c r="K1835" t="str">
        <f t="shared" ca="1" si="259"/>
        <v>MK5</v>
      </c>
      <c r="L1835" t="str">
        <f ca="1">VLOOKUP(K1835,Markets!$C$4:$D1844,2)</f>
        <v>Malaysia</v>
      </c>
      <c r="M1835" t="str">
        <f t="shared" ca="1" si="260"/>
        <v>RL1</v>
      </c>
      <c r="N1835" t="str">
        <f ca="1">VLOOKUP(M1835,Role!$C$4:$D$5,2)</f>
        <v>Backup</v>
      </c>
    </row>
    <row r="1836" spans="1:14" x14ac:dyDescent="0.2">
      <c r="A1836">
        <f t="shared" ca="1" si="252"/>
        <v>4</v>
      </c>
      <c r="B1836">
        <f t="shared" ca="1" si="253"/>
        <v>108</v>
      </c>
      <c r="C1836">
        <f t="shared" ca="1" si="254"/>
        <v>7</v>
      </c>
      <c r="D1836">
        <f t="shared" ca="1" si="255"/>
        <v>1</v>
      </c>
      <c r="F1836" t="str">
        <f t="shared" ca="1" si="256"/>
        <v>TR4</v>
      </c>
      <c r="G1836" t="str">
        <f ca="1">VLOOKUP(F1836,Traders!$C$4:$E$103,2)</f>
        <v>Colin Hodgson</v>
      </c>
      <c r="H1836" t="str">
        <f ca="1">VLOOKUP(VLOOKUP(F1836,Traders!$C$4:$E$103,3),Desks!$C$4:$D1845,2)</f>
        <v>Desk 9</v>
      </c>
      <c r="I1836" t="str">
        <f t="shared" ca="1" si="257"/>
        <v>CL108</v>
      </c>
      <c r="J1836" t="str">
        <f t="shared" ca="1" si="258"/>
        <v>Client 108</v>
      </c>
      <c r="K1836" t="str">
        <f t="shared" ca="1" si="259"/>
        <v>MK7</v>
      </c>
      <c r="L1836" t="str">
        <f ca="1">VLOOKUP(K1836,Markets!$C$4:$D1845,2)</f>
        <v>Taiwan</v>
      </c>
      <c r="M1836" t="str">
        <f t="shared" ca="1" si="260"/>
        <v>RL1</v>
      </c>
      <c r="N1836" t="str">
        <f ca="1">VLOOKUP(M1836,Role!$C$4:$D$5,2)</f>
        <v>Backup</v>
      </c>
    </row>
    <row r="1837" spans="1:14" x14ac:dyDescent="0.2">
      <c r="A1837">
        <f t="shared" ca="1" si="252"/>
        <v>63</v>
      </c>
      <c r="B1837">
        <f t="shared" ca="1" si="253"/>
        <v>674</v>
      </c>
      <c r="C1837">
        <f t="shared" ca="1" si="254"/>
        <v>6</v>
      </c>
      <c r="D1837">
        <f t="shared" ca="1" si="255"/>
        <v>1</v>
      </c>
      <c r="F1837" t="str">
        <f t="shared" ca="1" si="256"/>
        <v>TR63</v>
      </c>
      <c r="G1837" t="str">
        <f ca="1">VLOOKUP(F1837,Traders!$C$4:$E$103,2)</f>
        <v>Neel Donald</v>
      </c>
      <c r="H1837" t="str">
        <f ca="1">VLOOKUP(VLOOKUP(F1837,Traders!$C$4:$E$103,3),Desks!$C$4:$D1846,2)</f>
        <v>Desk 3</v>
      </c>
      <c r="I1837" t="str">
        <f t="shared" ca="1" si="257"/>
        <v>CL674</v>
      </c>
      <c r="J1837" t="str">
        <f t="shared" ca="1" si="258"/>
        <v>Client 674</v>
      </c>
      <c r="K1837" t="str">
        <f t="shared" ca="1" si="259"/>
        <v>MK6</v>
      </c>
      <c r="L1837" t="str">
        <f ca="1">VLOOKUP(K1837,Markets!$C$4:$D1846,2)</f>
        <v>Australia</v>
      </c>
      <c r="M1837" t="str">
        <f t="shared" ca="1" si="260"/>
        <v>RL1</v>
      </c>
      <c r="N1837" t="str">
        <f ca="1">VLOOKUP(M1837,Role!$C$4:$D$5,2)</f>
        <v>Backup</v>
      </c>
    </row>
    <row r="1838" spans="1:14" x14ac:dyDescent="0.2">
      <c r="A1838">
        <f t="shared" ca="1" si="252"/>
        <v>23</v>
      </c>
      <c r="B1838">
        <f t="shared" ca="1" si="253"/>
        <v>961</v>
      </c>
      <c r="C1838">
        <f t="shared" ca="1" si="254"/>
        <v>7</v>
      </c>
      <c r="D1838">
        <f t="shared" ca="1" si="255"/>
        <v>1</v>
      </c>
      <c r="F1838" t="str">
        <f t="shared" ca="1" si="256"/>
        <v>TR23</v>
      </c>
      <c r="G1838" t="str">
        <f ca="1">VLOOKUP(F1838,Traders!$C$4:$E$103,2)</f>
        <v>Caius Neale</v>
      </c>
      <c r="H1838" t="str">
        <f ca="1">VLOOKUP(VLOOKUP(F1838,Traders!$C$4:$E$103,3),Desks!$C$4:$D1847,2)</f>
        <v>Desk 3</v>
      </c>
      <c r="I1838" t="str">
        <f t="shared" ca="1" si="257"/>
        <v>CL961</v>
      </c>
      <c r="J1838" t="str">
        <f t="shared" ca="1" si="258"/>
        <v>Client 961</v>
      </c>
      <c r="K1838" t="str">
        <f t="shared" ca="1" si="259"/>
        <v>MK7</v>
      </c>
      <c r="L1838" t="str">
        <f ca="1">VLOOKUP(K1838,Markets!$C$4:$D1847,2)</f>
        <v>Taiwan</v>
      </c>
      <c r="M1838" t="str">
        <f t="shared" ca="1" si="260"/>
        <v>RL1</v>
      </c>
      <c r="N1838" t="str">
        <f ca="1">VLOOKUP(M1838,Role!$C$4:$D$5,2)</f>
        <v>Backup</v>
      </c>
    </row>
    <row r="1839" spans="1:14" x14ac:dyDescent="0.2">
      <c r="A1839">
        <f t="shared" ca="1" si="252"/>
        <v>56</v>
      </c>
      <c r="B1839">
        <f t="shared" ca="1" si="253"/>
        <v>680</v>
      </c>
      <c r="C1839">
        <f t="shared" ca="1" si="254"/>
        <v>9</v>
      </c>
      <c r="D1839">
        <f t="shared" ca="1" si="255"/>
        <v>0</v>
      </c>
      <c r="F1839" t="str">
        <f t="shared" ca="1" si="256"/>
        <v>TR56</v>
      </c>
      <c r="G1839" t="str">
        <f ca="1">VLOOKUP(F1839,Traders!$C$4:$E$103,2)</f>
        <v>Ahmet Faulkner</v>
      </c>
      <c r="H1839" t="str">
        <f ca="1">VLOOKUP(VLOOKUP(F1839,Traders!$C$4:$E$103,3),Desks!$C$4:$D1848,2)</f>
        <v>Desk 6</v>
      </c>
      <c r="I1839" t="str">
        <f t="shared" ca="1" si="257"/>
        <v>CL680</v>
      </c>
      <c r="J1839" t="str">
        <f t="shared" ca="1" si="258"/>
        <v>Client 680</v>
      </c>
      <c r="K1839" t="str">
        <f t="shared" ca="1" si="259"/>
        <v>MK9</v>
      </c>
      <c r="L1839" t="str">
        <f ca="1">VLOOKUP(K1839,Markets!$C$4:$D1848,2)</f>
        <v>New Zealand</v>
      </c>
      <c r="M1839" t="str">
        <f t="shared" ca="1" si="260"/>
        <v>RL0</v>
      </c>
      <c r="N1839" t="str">
        <f ca="1">VLOOKUP(M1839,Role!$C$4:$D$5,2)</f>
        <v>Primary</v>
      </c>
    </row>
    <row r="1840" spans="1:14" x14ac:dyDescent="0.2">
      <c r="A1840">
        <f t="shared" ca="1" si="252"/>
        <v>90</v>
      </c>
      <c r="B1840">
        <f t="shared" ca="1" si="253"/>
        <v>506</v>
      </c>
      <c r="C1840">
        <f t="shared" ca="1" si="254"/>
        <v>4</v>
      </c>
      <c r="D1840">
        <f t="shared" ca="1" si="255"/>
        <v>1</v>
      </c>
      <c r="F1840" t="str">
        <f t="shared" ca="1" si="256"/>
        <v>TR90</v>
      </c>
      <c r="G1840" t="str">
        <f ca="1">VLOOKUP(F1840,Traders!$C$4:$E$103,2)</f>
        <v>Kaleb Sullivan</v>
      </c>
      <c r="H1840" t="str">
        <f ca="1">VLOOKUP(VLOOKUP(F1840,Traders!$C$4:$E$103,3),Desks!$C$4:$D1849,2)</f>
        <v>Desk 0</v>
      </c>
      <c r="I1840" t="str">
        <f t="shared" ca="1" si="257"/>
        <v>CL506</v>
      </c>
      <c r="J1840" t="str">
        <f t="shared" ca="1" si="258"/>
        <v>Client 506</v>
      </c>
      <c r="K1840" t="str">
        <f t="shared" ca="1" si="259"/>
        <v>MK4</v>
      </c>
      <c r="L1840" t="str">
        <f ca="1">VLOOKUP(K1840,Markets!$C$4:$D1849,2)</f>
        <v>Korea</v>
      </c>
      <c r="M1840" t="str">
        <f t="shared" ca="1" si="260"/>
        <v>RL1</v>
      </c>
      <c r="N1840" t="str">
        <f ca="1">VLOOKUP(M1840,Role!$C$4:$D$5,2)</f>
        <v>Backup</v>
      </c>
    </row>
    <row r="1841" spans="1:14" x14ac:dyDescent="0.2">
      <c r="A1841">
        <f t="shared" ca="1" si="252"/>
        <v>51</v>
      </c>
      <c r="B1841">
        <f t="shared" ca="1" si="253"/>
        <v>523</v>
      </c>
      <c r="C1841">
        <f t="shared" ca="1" si="254"/>
        <v>2</v>
      </c>
      <c r="D1841">
        <f t="shared" ca="1" si="255"/>
        <v>1</v>
      </c>
      <c r="F1841" t="str">
        <f t="shared" ca="1" si="256"/>
        <v>TR51</v>
      </c>
      <c r="G1841" t="str">
        <f ca="1">VLOOKUP(F1841,Traders!$C$4:$E$103,2)</f>
        <v>Cynthia Davis</v>
      </c>
      <c r="H1841" t="str">
        <f ca="1">VLOOKUP(VLOOKUP(F1841,Traders!$C$4:$E$103,3),Desks!$C$4:$D1850,2)</f>
        <v>Desk 1</v>
      </c>
      <c r="I1841" t="str">
        <f t="shared" ca="1" si="257"/>
        <v>CL523</v>
      </c>
      <c r="J1841" t="str">
        <f t="shared" ca="1" si="258"/>
        <v>Client 523</v>
      </c>
      <c r="K1841" t="str">
        <f t="shared" ca="1" si="259"/>
        <v>MK2</v>
      </c>
      <c r="L1841" t="str">
        <f ca="1">VLOOKUP(K1841,Markets!$C$4:$D1850,2)</f>
        <v>China</v>
      </c>
      <c r="M1841" t="str">
        <f t="shared" ca="1" si="260"/>
        <v>RL1</v>
      </c>
      <c r="N1841" t="str">
        <f ca="1">VLOOKUP(M1841,Role!$C$4:$D$5,2)</f>
        <v>Backup</v>
      </c>
    </row>
    <row r="1842" spans="1:14" x14ac:dyDescent="0.2">
      <c r="A1842">
        <f t="shared" ca="1" si="252"/>
        <v>89</v>
      </c>
      <c r="B1842">
        <f t="shared" ca="1" si="253"/>
        <v>488</v>
      </c>
      <c r="C1842">
        <f t="shared" ca="1" si="254"/>
        <v>6</v>
      </c>
      <c r="D1842">
        <f t="shared" ca="1" si="255"/>
        <v>1</v>
      </c>
      <c r="F1842" t="str">
        <f t="shared" ca="1" si="256"/>
        <v>TR89</v>
      </c>
      <c r="G1842" t="str">
        <f ca="1">VLOOKUP(F1842,Traders!$C$4:$E$103,2)</f>
        <v>Shelly Harwood</v>
      </c>
      <c r="H1842" t="str">
        <f ca="1">VLOOKUP(VLOOKUP(F1842,Traders!$C$4:$E$103,3),Desks!$C$4:$D1851,2)</f>
        <v>Desk 9</v>
      </c>
      <c r="I1842" t="str">
        <f t="shared" ca="1" si="257"/>
        <v>CL488</v>
      </c>
      <c r="J1842" t="str">
        <f t="shared" ca="1" si="258"/>
        <v>Client 488</v>
      </c>
      <c r="K1842" t="str">
        <f t="shared" ca="1" si="259"/>
        <v>MK6</v>
      </c>
      <c r="L1842" t="str">
        <f ca="1">VLOOKUP(K1842,Markets!$C$4:$D1851,2)</f>
        <v>Australia</v>
      </c>
      <c r="M1842" t="str">
        <f t="shared" ca="1" si="260"/>
        <v>RL1</v>
      </c>
      <c r="N1842" t="str">
        <f ca="1">VLOOKUP(M1842,Role!$C$4:$D$5,2)</f>
        <v>Backup</v>
      </c>
    </row>
    <row r="1843" spans="1:14" x14ac:dyDescent="0.2">
      <c r="A1843">
        <f t="shared" ca="1" si="252"/>
        <v>82</v>
      </c>
      <c r="B1843">
        <f t="shared" ca="1" si="253"/>
        <v>613</v>
      </c>
      <c r="C1843">
        <f t="shared" ca="1" si="254"/>
        <v>7</v>
      </c>
      <c r="D1843">
        <f t="shared" ca="1" si="255"/>
        <v>1</v>
      </c>
      <c r="F1843" t="str">
        <f t="shared" ca="1" si="256"/>
        <v>TR82</v>
      </c>
      <c r="G1843" t="str">
        <f ca="1">VLOOKUP(F1843,Traders!$C$4:$E$103,2)</f>
        <v>Hilary Peacock</v>
      </c>
      <c r="H1843" t="str">
        <f ca="1">VLOOKUP(VLOOKUP(F1843,Traders!$C$4:$E$103,3),Desks!$C$4:$D1852,2)</f>
        <v>Desk 2</v>
      </c>
      <c r="I1843" t="str">
        <f t="shared" ca="1" si="257"/>
        <v>CL613</v>
      </c>
      <c r="J1843" t="str">
        <f t="shared" ca="1" si="258"/>
        <v>Client 613</v>
      </c>
      <c r="K1843" t="str">
        <f t="shared" ca="1" si="259"/>
        <v>MK7</v>
      </c>
      <c r="L1843" t="str">
        <f ca="1">VLOOKUP(K1843,Markets!$C$4:$D1852,2)</f>
        <v>Taiwan</v>
      </c>
      <c r="M1843" t="str">
        <f t="shared" ca="1" si="260"/>
        <v>RL1</v>
      </c>
      <c r="N1843" t="str">
        <f ca="1">VLOOKUP(M1843,Role!$C$4:$D$5,2)</f>
        <v>Backup</v>
      </c>
    </row>
    <row r="1844" spans="1:14" x14ac:dyDescent="0.2">
      <c r="A1844">
        <f t="shared" ca="1" si="252"/>
        <v>15</v>
      </c>
      <c r="B1844">
        <f t="shared" ca="1" si="253"/>
        <v>456</v>
      </c>
      <c r="C1844">
        <f t="shared" ca="1" si="254"/>
        <v>2</v>
      </c>
      <c r="D1844">
        <f t="shared" ca="1" si="255"/>
        <v>0</v>
      </c>
      <c r="F1844" t="str">
        <f t="shared" ca="1" si="256"/>
        <v>TR15</v>
      </c>
      <c r="G1844" t="str">
        <f ca="1">VLOOKUP(F1844,Traders!$C$4:$E$103,2)</f>
        <v>Syed Galvan</v>
      </c>
      <c r="H1844" t="str">
        <f ca="1">VLOOKUP(VLOOKUP(F1844,Traders!$C$4:$E$103,3),Desks!$C$4:$D1853,2)</f>
        <v>Desk 5</v>
      </c>
      <c r="I1844" t="str">
        <f t="shared" ca="1" si="257"/>
        <v>CL456</v>
      </c>
      <c r="J1844" t="str">
        <f t="shared" ca="1" si="258"/>
        <v>Client 456</v>
      </c>
      <c r="K1844" t="str">
        <f t="shared" ca="1" si="259"/>
        <v>MK2</v>
      </c>
      <c r="L1844" t="str">
        <f ca="1">VLOOKUP(K1844,Markets!$C$4:$D1853,2)</f>
        <v>China</v>
      </c>
      <c r="M1844" t="str">
        <f t="shared" ca="1" si="260"/>
        <v>RL0</v>
      </c>
      <c r="N1844" t="str">
        <f ca="1">VLOOKUP(M1844,Role!$C$4:$D$5,2)</f>
        <v>Primary</v>
      </c>
    </row>
    <row r="1845" spans="1:14" x14ac:dyDescent="0.2">
      <c r="A1845">
        <f t="shared" ca="1" si="252"/>
        <v>87</v>
      </c>
      <c r="B1845">
        <f t="shared" ca="1" si="253"/>
        <v>252</v>
      </c>
      <c r="C1845">
        <f t="shared" ca="1" si="254"/>
        <v>4</v>
      </c>
      <c r="D1845">
        <f t="shared" ca="1" si="255"/>
        <v>1</v>
      </c>
      <c r="F1845" t="str">
        <f t="shared" ca="1" si="256"/>
        <v>TR87</v>
      </c>
      <c r="G1845" t="str">
        <f ca="1">VLOOKUP(F1845,Traders!$C$4:$E$103,2)</f>
        <v>Jena Barclay</v>
      </c>
      <c r="H1845" t="str">
        <f ca="1">VLOOKUP(VLOOKUP(F1845,Traders!$C$4:$E$103,3),Desks!$C$4:$D1854,2)</f>
        <v>Desk 7</v>
      </c>
      <c r="I1845" t="str">
        <f t="shared" ca="1" si="257"/>
        <v>CL252</v>
      </c>
      <c r="J1845" t="str">
        <f t="shared" ca="1" si="258"/>
        <v>Client 252</v>
      </c>
      <c r="K1845" t="str">
        <f t="shared" ca="1" si="259"/>
        <v>MK4</v>
      </c>
      <c r="L1845" t="str">
        <f ca="1">VLOOKUP(K1845,Markets!$C$4:$D1854,2)</f>
        <v>Korea</v>
      </c>
      <c r="M1845" t="str">
        <f t="shared" ca="1" si="260"/>
        <v>RL1</v>
      </c>
      <c r="N1845" t="str">
        <f ca="1">VLOOKUP(M1845,Role!$C$4:$D$5,2)</f>
        <v>Backup</v>
      </c>
    </row>
    <row r="1846" spans="1:14" x14ac:dyDescent="0.2">
      <c r="A1846">
        <f t="shared" ca="1" si="252"/>
        <v>79</v>
      </c>
      <c r="B1846">
        <f t="shared" ca="1" si="253"/>
        <v>113</v>
      </c>
      <c r="C1846">
        <f t="shared" ca="1" si="254"/>
        <v>8</v>
      </c>
      <c r="D1846">
        <f t="shared" ca="1" si="255"/>
        <v>1</v>
      </c>
      <c r="F1846" t="str">
        <f t="shared" ca="1" si="256"/>
        <v>TR79</v>
      </c>
      <c r="G1846" t="str">
        <f ca="1">VLOOKUP(F1846,Traders!$C$4:$E$103,2)</f>
        <v>Alfie-James Hale</v>
      </c>
      <c r="H1846" t="str">
        <f ca="1">VLOOKUP(VLOOKUP(F1846,Traders!$C$4:$E$103,3),Desks!$C$4:$D1855,2)</f>
        <v>Desk 9</v>
      </c>
      <c r="I1846" t="str">
        <f t="shared" ca="1" si="257"/>
        <v>CL113</v>
      </c>
      <c r="J1846" t="str">
        <f t="shared" ca="1" si="258"/>
        <v>Client 113</v>
      </c>
      <c r="K1846" t="str">
        <f t="shared" ca="1" si="259"/>
        <v>MK8</v>
      </c>
      <c r="L1846" t="str">
        <f ca="1">VLOOKUP(K1846,Markets!$C$4:$D1855,2)</f>
        <v>India</v>
      </c>
      <c r="M1846" t="str">
        <f t="shared" ca="1" si="260"/>
        <v>RL1</v>
      </c>
      <c r="N1846" t="str">
        <f ca="1">VLOOKUP(M1846,Role!$C$4:$D$5,2)</f>
        <v>Backup</v>
      </c>
    </row>
    <row r="1847" spans="1:14" x14ac:dyDescent="0.2">
      <c r="A1847">
        <f t="shared" ca="1" si="252"/>
        <v>37</v>
      </c>
      <c r="B1847">
        <f t="shared" ca="1" si="253"/>
        <v>300</v>
      </c>
      <c r="C1847">
        <f t="shared" ca="1" si="254"/>
        <v>0</v>
      </c>
      <c r="D1847">
        <f t="shared" ca="1" si="255"/>
        <v>1</v>
      </c>
      <c r="F1847" t="str">
        <f t="shared" ca="1" si="256"/>
        <v>TR37</v>
      </c>
      <c r="G1847" t="str">
        <f ca="1">VLOOKUP(F1847,Traders!$C$4:$E$103,2)</f>
        <v>Katelyn Nelson</v>
      </c>
      <c r="H1847" t="str">
        <f ca="1">VLOOKUP(VLOOKUP(F1847,Traders!$C$4:$E$103,3),Desks!$C$4:$D1856,2)</f>
        <v>Desk 7</v>
      </c>
      <c r="I1847" t="str">
        <f t="shared" ca="1" si="257"/>
        <v>CL300</v>
      </c>
      <c r="J1847" t="str">
        <f t="shared" ca="1" si="258"/>
        <v>Client 300</v>
      </c>
      <c r="K1847" t="str">
        <f t="shared" ca="1" si="259"/>
        <v>MK0</v>
      </c>
      <c r="L1847" t="str">
        <f ca="1">VLOOKUP(K1847,Markets!$C$4:$D1856,2)</f>
        <v>Japan</v>
      </c>
      <c r="M1847" t="str">
        <f t="shared" ca="1" si="260"/>
        <v>RL1</v>
      </c>
      <c r="N1847" t="str">
        <f ca="1">VLOOKUP(M1847,Role!$C$4:$D$5,2)</f>
        <v>Backup</v>
      </c>
    </row>
    <row r="1848" spans="1:14" x14ac:dyDescent="0.2">
      <c r="A1848">
        <f t="shared" ca="1" si="252"/>
        <v>37</v>
      </c>
      <c r="B1848">
        <f t="shared" ca="1" si="253"/>
        <v>853</v>
      </c>
      <c r="C1848">
        <f t="shared" ca="1" si="254"/>
        <v>0</v>
      </c>
      <c r="D1848">
        <f t="shared" ca="1" si="255"/>
        <v>0</v>
      </c>
      <c r="F1848" t="str">
        <f t="shared" ca="1" si="256"/>
        <v>TR37</v>
      </c>
      <c r="G1848" t="str">
        <f ca="1">VLOOKUP(F1848,Traders!$C$4:$E$103,2)</f>
        <v>Katelyn Nelson</v>
      </c>
      <c r="H1848" t="str">
        <f ca="1">VLOOKUP(VLOOKUP(F1848,Traders!$C$4:$E$103,3),Desks!$C$4:$D1857,2)</f>
        <v>Desk 7</v>
      </c>
      <c r="I1848" t="str">
        <f t="shared" ca="1" si="257"/>
        <v>CL853</v>
      </c>
      <c r="J1848" t="str">
        <f t="shared" ca="1" si="258"/>
        <v>Client 853</v>
      </c>
      <c r="K1848" t="str">
        <f t="shared" ca="1" si="259"/>
        <v>MK0</v>
      </c>
      <c r="L1848" t="str">
        <f ca="1">VLOOKUP(K1848,Markets!$C$4:$D1857,2)</f>
        <v>Japan</v>
      </c>
      <c r="M1848" t="str">
        <f t="shared" ca="1" si="260"/>
        <v>RL0</v>
      </c>
      <c r="N1848" t="str">
        <f ca="1">VLOOKUP(M1848,Role!$C$4:$D$5,2)</f>
        <v>Primary</v>
      </c>
    </row>
    <row r="1849" spans="1:14" x14ac:dyDescent="0.2">
      <c r="A1849">
        <f t="shared" ca="1" si="252"/>
        <v>47</v>
      </c>
      <c r="B1849">
        <f t="shared" ca="1" si="253"/>
        <v>662</v>
      </c>
      <c r="C1849">
        <f t="shared" ca="1" si="254"/>
        <v>3</v>
      </c>
      <c r="D1849">
        <f t="shared" ca="1" si="255"/>
        <v>1</v>
      </c>
      <c r="F1849" t="str">
        <f t="shared" ca="1" si="256"/>
        <v>TR47</v>
      </c>
      <c r="G1849" t="str">
        <f ca="1">VLOOKUP(F1849,Traders!$C$4:$E$103,2)</f>
        <v>Hester Torres</v>
      </c>
      <c r="H1849" t="str">
        <f ca="1">VLOOKUP(VLOOKUP(F1849,Traders!$C$4:$E$103,3),Desks!$C$4:$D1858,2)</f>
        <v>Desk 7</v>
      </c>
      <c r="I1849" t="str">
        <f t="shared" ca="1" si="257"/>
        <v>CL662</v>
      </c>
      <c r="J1849" t="str">
        <f t="shared" ca="1" si="258"/>
        <v>Client 662</v>
      </c>
      <c r="K1849" t="str">
        <f t="shared" ca="1" si="259"/>
        <v>MK3</v>
      </c>
      <c r="L1849" t="str">
        <f ca="1">VLOOKUP(K1849,Markets!$C$4:$D1858,2)</f>
        <v>Singapore</v>
      </c>
      <c r="M1849" t="str">
        <f t="shared" ca="1" si="260"/>
        <v>RL1</v>
      </c>
      <c r="N1849" t="str">
        <f ca="1">VLOOKUP(M1849,Role!$C$4:$D$5,2)</f>
        <v>Backup</v>
      </c>
    </row>
    <row r="1850" spans="1:14" x14ac:dyDescent="0.2">
      <c r="A1850">
        <f t="shared" ca="1" si="252"/>
        <v>17</v>
      </c>
      <c r="B1850">
        <f t="shared" ca="1" si="253"/>
        <v>591</v>
      </c>
      <c r="C1850">
        <f t="shared" ca="1" si="254"/>
        <v>0</v>
      </c>
      <c r="D1850">
        <f t="shared" ca="1" si="255"/>
        <v>1</v>
      </c>
      <c r="F1850" t="str">
        <f t="shared" ca="1" si="256"/>
        <v>TR17</v>
      </c>
      <c r="G1850" t="str">
        <f ca="1">VLOOKUP(F1850,Traders!$C$4:$E$103,2)</f>
        <v>Mazie Bruce</v>
      </c>
      <c r="H1850" t="str">
        <f ca="1">VLOOKUP(VLOOKUP(F1850,Traders!$C$4:$E$103,3),Desks!$C$4:$D1859,2)</f>
        <v>Desk 7</v>
      </c>
      <c r="I1850" t="str">
        <f t="shared" ca="1" si="257"/>
        <v>CL591</v>
      </c>
      <c r="J1850" t="str">
        <f t="shared" ca="1" si="258"/>
        <v>Client 591</v>
      </c>
      <c r="K1850" t="str">
        <f t="shared" ca="1" si="259"/>
        <v>MK0</v>
      </c>
      <c r="L1850" t="str">
        <f ca="1">VLOOKUP(K1850,Markets!$C$4:$D1859,2)</f>
        <v>Japan</v>
      </c>
      <c r="M1850" t="str">
        <f t="shared" ca="1" si="260"/>
        <v>RL1</v>
      </c>
      <c r="N1850" t="str">
        <f ca="1">VLOOKUP(M1850,Role!$C$4:$D$5,2)</f>
        <v>Backup</v>
      </c>
    </row>
    <row r="1851" spans="1:14" x14ac:dyDescent="0.2">
      <c r="A1851">
        <f t="shared" ca="1" si="252"/>
        <v>92</v>
      </c>
      <c r="B1851">
        <f t="shared" ca="1" si="253"/>
        <v>497</v>
      </c>
      <c r="C1851">
        <f t="shared" ca="1" si="254"/>
        <v>3</v>
      </c>
      <c r="D1851">
        <f t="shared" ca="1" si="255"/>
        <v>0</v>
      </c>
      <c r="F1851" t="str">
        <f t="shared" ca="1" si="256"/>
        <v>TR92</v>
      </c>
      <c r="G1851" t="str">
        <f ca="1">VLOOKUP(F1851,Traders!$C$4:$E$103,2)</f>
        <v>Leela Avila</v>
      </c>
      <c r="H1851" t="str">
        <f ca="1">VLOOKUP(VLOOKUP(F1851,Traders!$C$4:$E$103,3),Desks!$C$4:$D1860,2)</f>
        <v>Desk 2</v>
      </c>
      <c r="I1851" t="str">
        <f t="shared" ca="1" si="257"/>
        <v>CL497</v>
      </c>
      <c r="J1851" t="str">
        <f t="shared" ca="1" si="258"/>
        <v>Client 497</v>
      </c>
      <c r="K1851" t="str">
        <f t="shared" ca="1" si="259"/>
        <v>MK3</v>
      </c>
      <c r="L1851" t="str">
        <f ca="1">VLOOKUP(K1851,Markets!$C$4:$D1860,2)</f>
        <v>Singapore</v>
      </c>
      <c r="M1851" t="str">
        <f t="shared" ca="1" si="260"/>
        <v>RL0</v>
      </c>
      <c r="N1851" t="str">
        <f ca="1">VLOOKUP(M1851,Role!$C$4:$D$5,2)</f>
        <v>Primary</v>
      </c>
    </row>
    <row r="1852" spans="1:14" x14ac:dyDescent="0.2">
      <c r="A1852">
        <f t="shared" ca="1" si="252"/>
        <v>77</v>
      </c>
      <c r="B1852">
        <f t="shared" ca="1" si="253"/>
        <v>888</v>
      </c>
      <c r="C1852">
        <f t="shared" ca="1" si="254"/>
        <v>1</v>
      </c>
      <c r="D1852">
        <f t="shared" ca="1" si="255"/>
        <v>1</v>
      </c>
      <c r="F1852" t="str">
        <f t="shared" ca="1" si="256"/>
        <v>TR77</v>
      </c>
      <c r="G1852" t="str">
        <f ca="1">VLOOKUP(F1852,Traders!$C$4:$E$103,2)</f>
        <v>Maddox Morin</v>
      </c>
      <c r="H1852" t="str">
        <f ca="1">VLOOKUP(VLOOKUP(F1852,Traders!$C$4:$E$103,3),Desks!$C$4:$D1861,2)</f>
        <v>Desk 7</v>
      </c>
      <c r="I1852" t="str">
        <f t="shared" ca="1" si="257"/>
        <v>CL888</v>
      </c>
      <c r="J1852" t="str">
        <f t="shared" ca="1" si="258"/>
        <v>Client 888</v>
      </c>
      <c r="K1852" t="str">
        <f t="shared" ca="1" si="259"/>
        <v>MK1</v>
      </c>
      <c r="L1852" t="str">
        <f ca="1">VLOOKUP(K1852,Markets!$C$4:$D1861,2)</f>
        <v>Hong Kong</v>
      </c>
      <c r="M1852" t="str">
        <f t="shared" ca="1" si="260"/>
        <v>RL1</v>
      </c>
      <c r="N1852" t="str">
        <f ca="1">VLOOKUP(M1852,Role!$C$4:$D$5,2)</f>
        <v>Backup</v>
      </c>
    </row>
    <row r="1853" spans="1:14" x14ac:dyDescent="0.2">
      <c r="A1853">
        <f t="shared" ca="1" si="252"/>
        <v>96</v>
      </c>
      <c r="B1853">
        <f t="shared" ca="1" si="253"/>
        <v>24</v>
      </c>
      <c r="C1853">
        <f t="shared" ca="1" si="254"/>
        <v>3</v>
      </c>
      <c r="D1853">
        <f t="shared" ca="1" si="255"/>
        <v>0</v>
      </c>
      <c r="F1853" t="str">
        <f t="shared" ca="1" si="256"/>
        <v>TR96</v>
      </c>
      <c r="G1853" t="str">
        <f ca="1">VLOOKUP(F1853,Traders!$C$4:$E$103,2)</f>
        <v>Faiza Thornton</v>
      </c>
      <c r="H1853" t="str">
        <f ca="1">VLOOKUP(VLOOKUP(F1853,Traders!$C$4:$E$103,3),Desks!$C$4:$D1862,2)</f>
        <v>Desk 6</v>
      </c>
      <c r="I1853" t="str">
        <f t="shared" ca="1" si="257"/>
        <v>CL24</v>
      </c>
      <c r="J1853" t="str">
        <f t="shared" ca="1" si="258"/>
        <v>Client 24</v>
      </c>
      <c r="K1853" t="str">
        <f t="shared" ca="1" si="259"/>
        <v>MK3</v>
      </c>
      <c r="L1853" t="str">
        <f ca="1">VLOOKUP(K1853,Markets!$C$4:$D1862,2)</f>
        <v>Singapore</v>
      </c>
      <c r="M1853" t="str">
        <f t="shared" ca="1" si="260"/>
        <v>RL0</v>
      </c>
      <c r="N1853" t="str">
        <f ca="1">VLOOKUP(M1853,Role!$C$4:$D$5,2)</f>
        <v>Primary</v>
      </c>
    </row>
    <row r="1854" spans="1:14" x14ac:dyDescent="0.2">
      <c r="A1854">
        <f t="shared" ca="1" si="252"/>
        <v>8</v>
      </c>
      <c r="B1854">
        <f t="shared" ca="1" si="253"/>
        <v>444</v>
      </c>
      <c r="C1854">
        <f t="shared" ca="1" si="254"/>
        <v>6</v>
      </c>
      <c r="D1854">
        <f t="shared" ca="1" si="255"/>
        <v>1</v>
      </c>
      <c r="F1854" t="str">
        <f t="shared" ca="1" si="256"/>
        <v>TR8</v>
      </c>
      <c r="G1854" t="str">
        <f ca="1">VLOOKUP(F1854,Traders!$C$4:$E$103,2)</f>
        <v>Alfie-James Hale</v>
      </c>
      <c r="H1854" t="str">
        <f ca="1">VLOOKUP(VLOOKUP(F1854,Traders!$C$4:$E$103,3),Desks!$C$4:$D1863,2)</f>
        <v>Desk 9</v>
      </c>
      <c r="I1854" t="str">
        <f t="shared" ca="1" si="257"/>
        <v>CL444</v>
      </c>
      <c r="J1854" t="str">
        <f t="shared" ca="1" si="258"/>
        <v>Client 444</v>
      </c>
      <c r="K1854" t="str">
        <f t="shared" ca="1" si="259"/>
        <v>MK6</v>
      </c>
      <c r="L1854" t="str">
        <f ca="1">VLOOKUP(K1854,Markets!$C$4:$D1863,2)</f>
        <v>Australia</v>
      </c>
      <c r="M1854" t="str">
        <f t="shared" ca="1" si="260"/>
        <v>RL1</v>
      </c>
      <c r="N1854" t="str">
        <f ca="1">VLOOKUP(M1854,Role!$C$4:$D$5,2)</f>
        <v>Backup</v>
      </c>
    </row>
    <row r="1855" spans="1:14" x14ac:dyDescent="0.2">
      <c r="A1855">
        <f t="shared" ca="1" si="252"/>
        <v>35</v>
      </c>
      <c r="B1855">
        <f t="shared" ca="1" si="253"/>
        <v>448</v>
      </c>
      <c r="C1855">
        <f t="shared" ca="1" si="254"/>
        <v>7</v>
      </c>
      <c r="D1855">
        <f t="shared" ca="1" si="255"/>
        <v>1</v>
      </c>
      <c r="F1855" t="str">
        <f t="shared" ca="1" si="256"/>
        <v>TR35</v>
      </c>
      <c r="G1855" t="str">
        <f ca="1">VLOOKUP(F1855,Traders!$C$4:$E$103,2)</f>
        <v>Della Madden</v>
      </c>
      <c r="H1855" t="str">
        <f ca="1">VLOOKUP(VLOOKUP(F1855,Traders!$C$4:$E$103,3),Desks!$C$4:$D1864,2)</f>
        <v>Desk 5</v>
      </c>
      <c r="I1855" t="str">
        <f t="shared" ca="1" si="257"/>
        <v>CL448</v>
      </c>
      <c r="J1855" t="str">
        <f t="shared" ca="1" si="258"/>
        <v>Client 448</v>
      </c>
      <c r="K1855" t="str">
        <f t="shared" ca="1" si="259"/>
        <v>MK7</v>
      </c>
      <c r="L1855" t="str">
        <f ca="1">VLOOKUP(K1855,Markets!$C$4:$D1864,2)</f>
        <v>Taiwan</v>
      </c>
      <c r="M1855" t="str">
        <f t="shared" ca="1" si="260"/>
        <v>RL1</v>
      </c>
      <c r="N1855" t="str">
        <f ca="1">VLOOKUP(M1855,Role!$C$4:$D$5,2)</f>
        <v>Backup</v>
      </c>
    </row>
    <row r="1856" spans="1:14" x14ac:dyDescent="0.2">
      <c r="A1856">
        <f t="shared" ca="1" si="252"/>
        <v>99</v>
      </c>
      <c r="B1856">
        <f t="shared" ca="1" si="253"/>
        <v>425</v>
      </c>
      <c r="C1856">
        <f t="shared" ca="1" si="254"/>
        <v>5</v>
      </c>
      <c r="D1856">
        <f t="shared" ca="1" si="255"/>
        <v>1</v>
      </c>
      <c r="F1856" t="str">
        <f t="shared" ca="1" si="256"/>
        <v>TR99</v>
      </c>
      <c r="G1856" t="str">
        <f ca="1">VLOOKUP(F1856,Traders!$C$4:$E$103,2)</f>
        <v>Keeleigh Mosley</v>
      </c>
      <c r="H1856" t="str">
        <f ca="1">VLOOKUP(VLOOKUP(F1856,Traders!$C$4:$E$103,3),Desks!$C$4:$D1865,2)</f>
        <v>Desk 9</v>
      </c>
      <c r="I1856" t="str">
        <f t="shared" ca="1" si="257"/>
        <v>CL425</v>
      </c>
      <c r="J1856" t="str">
        <f t="shared" ca="1" si="258"/>
        <v>Client 425</v>
      </c>
      <c r="K1856" t="str">
        <f t="shared" ca="1" si="259"/>
        <v>MK5</v>
      </c>
      <c r="L1856" t="str">
        <f ca="1">VLOOKUP(K1856,Markets!$C$4:$D1865,2)</f>
        <v>Malaysia</v>
      </c>
      <c r="M1856" t="str">
        <f t="shared" ca="1" si="260"/>
        <v>RL1</v>
      </c>
      <c r="N1856" t="str">
        <f ca="1">VLOOKUP(M1856,Role!$C$4:$D$5,2)</f>
        <v>Backup</v>
      </c>
    </row>
    <row r="1857" spans="1:14" x14ac:dyDescent="0.2">
      <c r="A1857">
        <f t="shared" ca="1" si="252"/>
        <v>54</v>
      </c>
      <c r="B1857">
        <f t="shared" ca="1" si="253"/>
        <v>58</v>
      </c>
      <c r="C1857">
        <f t="shared" ca="1" si="254"/>
        <v>8</v>
      </c>
      <c r="D1857">
        <f t="shared" ca="1" si="255"/>
        <v>1</v>
      </c>
      <c r="F1857" t="str">
        <f t="shared" ca="1" si="256"/>
        <v>TR54</v>
      </c>
      <c r="G1857" t="str">
        <f ca="1">VLOOKUP(F1857,Traders!$C$4:$E$103,2)</f>
        <v>Layla-Mae Needham</v>
      </c>
      <c r="H1857" t="str">
        <f ca="1">VLOOKUP(VLOOKUP(F1857,Traders!$C$4:$E$103,3),Desks!$C$4:$D1866,2)</f>
        <v>Desk 4</v>
      </c>
      <c r="I1857" t="str">
        <f t="shared" ca="1" si="257"/>
        <v>CL58</v>
      </c>
      <c r="J1857" t="str">
        <f t="shared" ca="1" si="258"/>
        <v>Client 58</v>
      </c>
      <c r="K1857" t="str">
        <f t="shared" ca="1" si="259"/>
        <v>MK8</v>
      </c>
      <c r="L1857" t="str">
        <f ca="1">VLOOKUP(K1857,Markets!$C$4:$D1866,2)</f>
        <v>India</v>
      </c>
      <c r="M1857" t="str">
        <f t="shared" ca="1" si="260"/>
        <v>RL1</v>
      </c>
      <c r="N1857" t="str">
        <f ca="1">VLOOKUP(M1857,Role!$C$4:$D$5,2)</f>
        <v>Backup</v>
      </c>
    </row>
    <row r="1858" spans="1:14" x14ac:dyDescent="0.2">
      <c r="A1858">
        <f t="shared" ca="1" si="252"/>
        <v>18</v>
      </c>
      <c r="B1858">
        <f t="shared" ca="1" si="253"/>
        <v>900</v>
      </c>
      <c r="C1858">
        <f t="shared" ca="1" si="254"/>
        <v>9</v>
      </c>
      <c r="D1858">
        <f t="shared" ca="1" si="255"/>
        <v>0</v>
      </c>
      <c r="F1858" t="str">
        <f t="shared" ca="1" si="256"/>
        <v>TR18</v>
      </c>
      <c r="G1858" t="str">
        <f ca="1">VLOOKUP(F1858,Traders!$C$4:$E$103,2)</f>
        <v>Daniel Dunkley</v>
      </c>
      <c r="H1858" t="str">
        <f ca="1">VLOOKUP(VLOOKUP(F1858,Traders!$C$4:$E$103,3),Desks!$C$4:$D1867,2)</f>
        <v>Desk 8</v>
      </c>
      <c r="I1858" t="str">
        <f t="shared" ca="1" si="257"/>
        <v>CL900</v>
      </c>
      <c r="J1858" t="str">
        <f t="shared" ca="1" si="258"/>
        <v>Client 900</v>
      </c>
      <c r="K1858" t="str">
        <f t="shared" ca="1" si="259"/>
        <v>MK9</v>
      </c>
      <c r="L1858" t="str">
        <f ca="1">VLOOKUP(K1858,Markets!$C$4:$D1867,2)</f>
        <v>New Zealand</v>
      </c>
      <c r="M1858" t="str">
        <f t="shared" ca="1" si="260"/>
        <v>RL0</v>
      </c>
      <c r="N1858" t="str">
        <f ca="1">VLOOKUP(M1858,Role!$C$4:$D$5,2)</f>
        <v>Primary</v>
      </c>
    </row>
    <row r="1859" spans="1:14" x14ac:dyDescent="0.2">
      <c r="A1859">
        <f t="shared" ca="1" si="252"/>
        <v>68</v>
      </c>
      <c r="B1859">
        <f t="shared" ca="1" si="253"/>
        <v>702</v>
      </c>
      <c r="C1859">
        <f t="shared" ca="1" si="254"/>
        <v>0</v>
      </c>
      <c r="D1859">
        <f t="shared" ca="1" si="255"/>
        <v>0</v>
      </c>
      <c r="F1859" t="str">
        <f t="shared" ca="1" si="256"/>
        <v>TR68</v>
      </c>
      <c r="G1859" t="str">
        <f ca="1">VLOOKUP(F1859,Traders!$C$4:$E$103,2)</f>
        <v>Myron Gutierrez</v>
      </c>
      <c r="H1859" t="str">
        <f ca="1">VLOOKUP(VLOOKUP(F1859,Traders!$C$4:$E$103,3),Desks!$C$4:$D1868,2)</f>
        <v>Desk 8</v>
      </c>
      <c r="I1859" t="str">
        <f t="shared" ca="1" si="257"/>
        <v>CL702</v>
      </c>
      <c r="J1859" t="str">
        <f t="shared" ca="1" si="258"/>
        <v>Client 702</v>
      </c>
      <c r="K1859" t="str">
        <f t="shared" ca="1" si="259"/>
        <v>MK0</v>
      </c>
      <c r="L1859" t="str">
        <f ca="1">VLOOKUP(K1859,Markets!$C$4:$D1868,2)</f>
        <v>Japan</v>
      </c>
      <c r="M1859" t="str">
        <f t="shared" ca="1" si="260"/>
        <v>RL0</v>
      </c>
      <c r="N1859" t="str">
        <f ca="1">VLOOKUP(M1859,Role!$C$4:$D$5,2)</f>
        <v>Primary</v>
      </c>
    </row>
    <row r="1860" spans="1:14" x14ac:dyDescent="0.2">
      <c r="A1860">
        <f t="shared" ca="1" si="252"/>
        <v>1</v>
      </c>
      <c r="B1860">
        <f t="shared" ca="1" si="253"/>
        <v>757</v>
      </c>
      <c r="C1860">
        <f t="shared" ca="1" si="254"/>
        <v>3</v>
      </c>
      <c r="D1860">
        <f t="shared" ca="1" si="255"/>
        <v>0</v>
      </c>
      <c r="F1860" t="str">
        <f t="shared" ca="1" si="256"/>
        <v>TR1</v>
      </c>
      <c r="G1860" t="str">
        <f ca="1">VLOOKUP(F1860,Traders!$C$4:$E$103,2)</f>
        <v>Shyam Carlson</v>
      </c>
      <c r="H1860" t="str">
        <f ca="1">VLOOKUP(VLOOKUP(F1860,Traders!$C$4:$E$103,3),Desks!$C$4:$D1869,2)</f>
        <v>Desk 1</v>
      </c>
      <c r="I1860" t="str">
        <f t="shared" ca="1" si="257"/>
        <v>CL757</v>
      </c>
      <c r="J1860" t="str">
        <f t="shared" ca="1" si="258"/>
        <v>Client 757</v>
      </c>
      <c r="K1860" t="str">
        <f t="shared" ca="1" si="259"/>
        <v>MK3</v>
      </c>
      <c r="L1860" t="str">
        <f ca="1">VLOOKUP(K1860,Markets!$C$4:$D1869,2)</f>
        <v>Singapore</v>
      </c>
      <c r="M1860" t="str">
        <f t="shared" ca="1" si="260"/>
        <v>RL0</v>
      </c>
      <c r="N1860" t="str">
        <f ca="1">VLOOKUP(M1860,Role!$C$4:$D$5,2)</f>
        <v>Primary</v>
      </c>
    </row>
    <row r="1861" spans="1:14" x14ac:dyDescent="0.2">
      <c r="A1861">
        <f t="shared" ref="A1861:A1924" ca="1" si="261">RANDBETWEEN(0,99)</f>
        <v>9</v>
      </c>
      <c r="B1861">
        <f t="shared" ref="B1861:B1924" ca="1" si="262">RANDBETWEEN(0,999)</f>
        <v>232</v>
      </c>
      <c r="C1861">
        <f t="shared" ref="C1861:C1924" ca="1" si="263">RANDBETWEEN(0,9)</f>
        <v>2</v>
      </c>
      <c r="D1861">
        <f t="shared" ref="D1861:D1924" ca="1" si="264">RANDBETWEEN(0,1)</f>
        <v>1</v>
      </c>
      <c r="F1861" t="str">
        <f t="shared" ref="F1861:F1924" ca="1" si="265">"TR"&amp;A1861</f>
        <v>TR9</v>
      </c>
      <c r="G1861" t="str">
        <f ca="1">VLOOKUP(F1861,Traders!$C$4:$E$103,2)</f>
        <v>Shelly Harwood</v>
      </c>
      <c r="H1861" t="str">
        <f ca="1">VLOOKUP(VLOOKUP(F1861,Traders!$C$4:$E$103,3),Desks!$C$4:$D1870,2)</f>
        <v>Desk 9</v>
      </c>
      <c r="I1861" t="str">
        <f t="shared" ref="I1861:I1924" ca="1" si="266">"CL"&amp;B1861</f>
        <v>CL232</v>
      </c>
      <c r="J1861" t="str">
        <f t="shared" ref="J1861:J1924" ca="1" si="267">"Client " &amp; B1861</f>
        <v>Client 232</v>
      </c>
      <c r="K1861" t="str">
        <f t="shared" ref="K1861:K1924" ca="1" si="268">"MK"&amp;C1861</f>
        <v>MK2</v>
      </c>
      <c r="L1861" t="str">
        <f ca="1">VLOOKUP(K1861,Markets!$C$4:$D1870,2)</f>
        <v>China</v>
      </c>
      <c r="M1861" t="str">
        <f t="shared" ref="M1861:M1924" ca="1" si="269">"RL"&amp;D1861</f>
        <v>RL1</v>
      </c>
      <c r="N1861" t="str">
        <f ca="1">VLOOKUP(M1861,Role!$C$4:$D$5,2)</f>
        <v>Backup</v>
      </c>
    </row>
    <row r="1862" spans="1:14" x14ac:dyDescent="0.2">
      <c r="A1862">
        <f t="shared" ca="1" si="261"/>
        <v>49</v>
      </c>
      <c r="B1862">
        <f t="shared" ca="1" si="262"/>
        <v>603</v>
      </c>
      <c r="C1862">
        <f t="shared" ca="1" si="263"/>
        <v>6</v>
      </c>
      <c r="D1862">
        <f t="shared" ca="1" si="264"/>
        <v>1</v>
      </c>
      <c r="F1862" t="str">
        <f t="shared" ca="1" si="265"/>
        <v>TR49</v>
      </c>
      <c r="G1862" t="str">
        <f ca="1">VLOOKUP(F1862,Traders!$C$4:$E$103,2)</f>
        <v>Amman Duncan</v>
      </c>
      <c r="H1862" t="str">
        <f ca="1">VLOOKUP(VLOOKUP(F1862,Traders!$C$4:$E$103,3),Desks!$C$4:$D1871,2)</f>
        <v>Desk 9</v>
      </c>
      <c r="I1862" t="str">
        <f t="shared" ca="1" si="266"/>
        <v>CL603</v>
      </c>
      <c r="J1862" t="str">
        <f t="shared" ca="1" si="267"/>
        <v>Client 603</v>
      </c>
      <c r="K1862" t="str">
        <f t="shared" ca="1" si="268"/>
        <v>MK6</v>
      </c>
      <c r="L1862" t="str">
        <f ca="1">VLOOKUP(K1862,Markets!$C$4:$D1871,2)</f>
        <v>Australia</v>
      </c>
      <c r="M1862" t="str">
        <f t="shared" ca="1" si="269"/>
        <v>RL1</v>
      </c>
      <c r="N1862" t="str">
        <f ca="1">VLOOKUP(M1862,Role!$C$4:$D$5,2)</f>
        <v>Backup</v>
      </c>
    </row>
    <row r="1863" spans="1:14" x14ac:dyDescent="0.2">
      <c r="A1863">
        <f t="shared" ca="1" si="261"/>
        <v>32</v>
      </c>
      <c r="B1863">
        <f t="shared" ca="1" si="262"/>
        <v>840</v>
      </c>
      <c r="C1863">
        <f t="shared" ca="1" si="263"/>
        <v>5</v>
      </c>
      <c r="D1863">
        <f t="shared" ca="1" si="264"/>
        <v>0</v>
      </c>
      <c r="F1863" t="str">
        <f t="shared" ca="1" si="265"/>
        <v>TR32</v>
      </c>
      <c r="G1863" t="str">
        <f ca="1">VLOOKUP(F1863,Traders!$C$4:$E$103,2)</f>
        <v>Shyla Gomez</v>
      </c>
      <c r="H1863" t="str">
        <f ca="1">VLOOKUP(VLOOKUP(F1863,Traders!$C$4:$E$103,3),Desks!$C$4:$D1872,2)</f>
        <v>Desk 2</v>
      </c>
      <c r="I1863" t="str">
        <f t="shared" ca="1" si="266"/>
        <v>CL840</v>
      </c>
      <c r="J1863" t="str">
        <f t="shared" ca="1" si="267"/>
        <v>Client 840</v>
      </c>
      <c r="K1863" t="str">
        <f t="shared" ca="1" si="268"/>
        <v>MK5</v>
      </c>
      <c r="L1863" t="str">
        <f ca="1">VLOOKUP(K1863,Markets!$C$4:$D1872,2)</f>
        <v>Malaysia</v>
      </c>
      <c r="M1863" t="str">
        <f t="shared" ca="1" si="269"/>
        <v>RL0</v>
      </c>
      <c r="N1863" t="str">
        <f ca="1">VLOOKUP(M1863,Role!$C$4:$D$5,2)</f>
        <v>Primary</v>
      </c>
    </row>
    <row r="1864" spans="1:14" x14ac:dyDescent="0.2">
      <c r="A1864">
        <f t="shared" ca="1" si="261"/>
        <v>64</v>
      </c>
      <c r="B1864">
        <f t="shared" ca="1" si="262"/>
        <v>149</v>
      </c>
      <c r="C1864">
        <f t="shared" ca="1" si="263"/>
        <v>6</v>
      </c>
      <c r="D1864">
        <f t="shared" ca="1" si="264"/>
        <v>0</v>
      </c>
      <c r="F1864" t="str">
        <f t="shared" ca="1" si="265"/>
        <v>TR64</v>
      </c>
      <c r="G1864" t="str">
        <f ca="1">VLOOKUP(F1864,Traders!$C$4:$E$103,2)</f>
        <v>Julien Shelton</v>
      </c>
      <c r="H1864" t="str">
        <f ca="1">VLOOKUP(VLOOKUP(F1864,Traders!$C$4:$E$103,3),Desks!$C$4:$D1873,2)</f>
        <v>Desk 4</v>
      </c>
      <c r="I1864" t="str">
        <f t="shared" ca="1" si="266"/>
        <v>CL149</v>
      </c>
      <c r="J1864" t="str">
        <f t="shared" ca="1" si="267"/>
        <v>Client 149</v>
      </c>
      <c r="K1864" t="str">
        <f t="shared" ca="1" si="268"/>
        <v>MK6</v>
      </c>
      <c r="L1864" t="str">
        <f ca="1">VLOOKUP(K1864,Markets!$C$4:$D1873,2)</f>
        <v>Australia</v>
      </c>
      <c r="M1864" t="str">
        <f t="shared" ca="1" si="269"/>
        <v>RL0</v>
      </c>
      <c r="N1864" t="str">
        <f ca="1">VLOOKUP(M1864,Role!$C$4:$D$5,2)</f>
        <v>Primary</v>
      </c>
    </row>
    <row r="1865" spans="1:14" x14ac:dyDescent="0.2">
      <c r="A1865">
        <f t="shared" ca="1" si="261"/>
        <v>41</v>
      </c>
      <c r="B1865">
        <f t="shared" ca="1" si="262"/>
        <v>691</v>
      </c>
      <c r="C1865">
        <f t="shared" ca="1" si="263"/>
        <v>8</v>
      </c>
      <c r="D1865">
        <f t="shared" ca="1" si="264"/>
        <v>0</v>
      </c>
      <c r="F1865" t="str">
        <f t="shared" ca="1" si="265"/>
        <v>TR41</v>
      </c>
      <c r="G1865" t="str">
        <f ca="1">VLOOKUP(F1865,Traders!$C$4:$E$103,2)</f>
        <v>Danish Paine</v>
      </c>
      <c r="H1865" t="str">
        <f ca="1">VLOOKUP(VLOOKUP(F1865,Traders!$C$4:$E$103,3),Desks!$C$4:$D1874,2)</f>
        <v>Desk 1</v>
      </c>
      <c r="I1865" t="str">
        <f t="shared" ca="1" si="266"/>
        <v>CL691</v>
      </c>
      <c r="J1865" t="str">
        <f t="shared" ca="1" si="267"/>
        <v>Client 691</v>
      </c>
      <c r="K1865" t="str">
        <f t="shared" ca="1" si="268"/>
        <v>MK8</v>
      </c>
      <c r="L1865" t="str">
        <f ca="1">VLOOKUP(K1865,Markets!$C$4:$D1874,2)</f>
        <v>India</v>
      </c>
      <c r="M1865" t="str">
        <f t="shared" ca="1" si="269"/>
        <v>RL0</v>
      </c>
      <c r="N1865" t="str">
        <f ca="1">VLOOKUP(M1865,Role!$C$4:$D$5,2)</f>
        <v>Primary</v>
      </c>
    </row>
    <row r="1866" spans="1:14" x14ac:dyDescent="0.2">
      <c r="A1866">
        <f t="shared" ca="1" si="261"/>
        <v>84</v>
      </c>
      <c r="B1866">
        <f t="shared" ca="1" si="262"/>
        <v>149</v>
      </c>
      <c r="C1866">
        <f t="shared" ca="1" si="263"/>
        <v>5</v>
      </c>
      <c r="D1866">
        <f t="shared" ca="1" si="264"/>
        <v>1</v>
      </c>
      <c r="F1866" t="str">
        <f t="shared" ca="1" si="265"/>
        <v>TR84</v>
      </c>
      <c r="G1866" t="str">
        <f ca="1">VLOOKUP(F1866,Traders!$C$4:$E$103,2)</f>
        <v>Poppy-Rose Davison</v>
      </c>
      <c r="H1866" t="str">
        <f ca="1">VLOOKUP(VLOOKUP(F1866,Traders!$C$4:$E$103,3),Desks!$C$4:$D1875,2)</f>
        <v>Desk 4</v>
      </c>
      <c r="I1866" t="str">
        <f t="shared" ca="1" si="266"/>
        <v>CL149</v>
      </c>
      <c r="J1866" t="str">
        <f t="shared" ca="1" si="267"/>
        <v>Client 149</v>
      </c>
      <c r="K1866" t="str">
        <f t="shared" ca="1" si="268"/>
        <v>MK5</v>
      </c>
      <c r="L1866" t="str">
        <f ca="1">VLOOKUP(K1866,Markets!$C$4:$D1875,2)</f>
        <v>Malaysia</v>
      </c>
      <c r="M1866" t="str">
        <f t="shared" ca="1" si="269"/>
        <v>RL1</v>
      </c>
      <c r="N1866" t="str">
        <f ca="1">VLOOKUP(M1866,Role!$C$4:$D$5,2)</f>
        <v>Backup</v>
      </c>
    </row>
    <row r="1867" spans="1:14" x14ac:dyDescent="0.2">
      <c r="A1867">
        <f t="shared" ca="1" si="261"/>
        <v>81</v>
      </c>
      <c r="B1867">
        <f t="shared" ca="1" si="262"/>
        <v>526</v>
      </c>
      <c r="C1867">
        <f t="shared" ca="1" si="263"/>
        <v>6</v>
      </c>
      <c r="D1867">
        <f t="shared" ca="1" si="264"/>
        <v>0</v>
      </c>
      <c r="F1867" t="str">
        <f t="shared" ca="1" si="265"/>
        <v>TR81</v>
      </c>
      <c r="G1867" t="str">
        <f ca="1">VLOOKUP(F1867,Traders!$C$4:$E$103,2)</f>
        <v>Tariq Thorpe</v>
      </c>
      <c r="H1867" t="str">
        <f ca="1">VLOOKUP(VLOOKUP(F1867,Traders!$C$4:$E$103,3),Desks!$C$4:$D1876,2)</f>
        <v>Desk 1</v>
      </c>
      <c r="I1867" t="str">
        <f t="shared" ca="1" si="266"/>
        <v>CL526</v>
      </c>
      <c r="J1867" t="str">
        <f t="shared" ca="1" si="267"/>
        <v>Client 526</v>
      </c>
      <c r="K1867" t="str">
        <f t="shared" ca="1" si="268"/>
        <v>MK6</v>
      </c>
      <c r="L1867" t="str">
        <f ca="1">VLOOKUP(K1867,Markets!$C$4:$D1876,2)</f>
        <v>Australia</v>
      </c>
      <c r="M1867" t="str">
        <f t="shared" ca="1" si="269"/>
        <v>RL0</v>
      </c>
      <c r="N1867" t="str">
        <f ca="1">VLOOKUP(M1867,Role!$C$4:$D$5,2)</f>
        <v>Primary</v>
      </c>
    </row>
    <row r="1868" spans="1:14" x14ac:dyDescent="0.2">
      <c r="A1868">
        <f t="shared" ca="1" si="261"/>
        <v>40</v>
      </c>
      <c r="B1868">
        <f t="shared" ca="1" si="262"/>
        <v>745</v>
      </c>
      <c r="C1868">
        <f t="shared" ca="1" si="263"/>
        <v>4</v>
      </c>
      <c r="D1868">
        <f t="shared" ca="1" si="264"/>
        <v>0</v>
      </c>
      <c r="F1868" t="str">
        <f t="shared" ca="1" si="265"/>
        <v>TR40</v>
      </c>
      <c r="G1868" t="str">
        <f ca="1">VLOOKUP(F1868,Traders!$C$4:$E$103,2)</f>
        <v>Elysia Zavala</v>
      </c>
      <c r="H1868" t="str">
        <f ca="1">VLOOKUP(VLOOKUP(F1868,Traders!$C$4:$E$103,3),Desks!$C$4:$D1877,2)</f>
        <v>Desk 0</v>
      </c>
      <c r="I1868" t="str">
        <f t="shared" ca="1" si="266"/>
        <v>CL745</v>
      </c>
      <c r="J1868" t="str">
        <f t="shared" ca="1" si="267"/>
        <v>Client 745</v>
      </c>
      <c r="K1868" t="str">
        <f t="shared" ca="1" si="268"/>
        <v>MK4</v>
      </c>
      <c r="L1868" t="str">
        <f ca="1">VLOOKUP(K1868,Markets!$C$4:$D1877,2)</f>
        <v>Korea</v>
      </c>
      <c r="M1868" t="str">
        <f t="shared" ca="1" si="269"/>
        <v>RL0</v>
      </c>
      <c r="N1868" t="str">
        <f ca="1">VLOOKUP(M1868,Role!$C$4:$D$5,2)</f>
        <v>Primary</v>
      </c>
    </row>
    <row r="1869" spans="1:14" x14ac:dyDescent="0.2">
      <c r="A1869">
        <f t="shared" ca="1" si="261"/>
        <v>1</v>
      </c>
      <c r="B1869">
        <f t="shared" ca="1" si="262"/>
        <v>643</v>
      </c>
      <c r="C1869">
        <f t="shared" ca="1" si="263"/>
        <v>1</v>
      </c>
      <c r="D1869">
        <f t="shared" ca="1" si="264"/>
        <v>0</v>
      </c>
      <c r="F1869" t="str">
        <f t="shared" ca="1" si="265"/>
        <v>TR1</v>
      </c>
      <c r="G1869" t="str">
        <f ca="1">VLOOKUP(F1869,Traders!$C$4:$E$103,2)</f>
        <v>Shyam Carlson</v>
      </c>
      <c r="H1869" t="str">
        <f ca="1">VLOOKUP(VLOOKUP(F1869,Traders!$C$4:$E$103,3),Desks!$C$4:$D1878,2)</f>
        <v>Desk 1</v>
      </c>
      <c r="I1869" t="str">
        <f t="shared" ca="1" si="266"/>
        <v>CL643</v>
      </c>
      <c r="J1869" t="str">
        <f t="shared" ca="1" si="267"/>
        <v>Client 643</v>
      </c>
      <c r="K1869" t="str">
        <f t="shared" ca="1" si="268"/>
        <v>MK1</v>
      </c>
      <c r="L1869" t="str">
        <f ca="1">VLOOKUP(K1869,Markets!$C$4:$D1878,2)</f>
        <v>Hong Kong</v>
      </c>
      <c r="M1869" t="str">
        <f t="shared" ca="1" si="269"/>
        <v>RL0</v>
      </c>
      <c r="N1869" t="str">
        <f ca="1">VLOOKUP(M1869,Role!$C$4:$D$5,2)</f>
        <v>Primary</v>
      </c>
    </row>
    <row r="1870" spans="1:14" x14ac:dyDescent="0.2">
      <c r="A1870">
        <f t="shared" ca="1" si="261"/>
        <v>93</v>
      </c>
      <c r="B1870">
        <f t="shared" ca="1" si="262"/>
        <v>523</v>
      </c>
      <c r="C1870">
        <f t="shared" ca="1" si="263"/>
        <v>4</v>
      </c>
      <c r="D1870">
        <f t="shared" ca="1" si="264"/>
        <v>0</v>
      </c>
      <c r="F1870" t="str">
        <f t="shared" ca="1" si="265"/>
        <v>TR93</v>
      </c>
      <c r="G1870" t="str">
        <f ca="1">VLOOKUP(F1870,Traders!$C$4:$E$103,2)</f>
        <v>Harriet Sheppard</v>
      </c>
      <c r="H1870" t="str">
        <f ca="1">VLOOKUP(VLOOKUP(F1870,Traders!$C$4:$E$103,3),Desks!$C$4:$D1879,2)</f>
        <v>Desk 3</v>
      </c>
      <c r="I1870" t="str">
        <f t="shared" ca="1" si="266"/>
        <v>CL523</v>
      </c>
      <c r="J1870" t="str">
        <f t="shared" ca="1" si="267"/>
        <v>Client 523</v>
      </c>
      <c r="K1870" t="str">
        <f t="shared" ca="1" si="268"/>
        <v>MK4</v>
      </c>
      <c r="L1870" t="str">
        <f ca="1">VLOOKUP(K1870,Markets!$C$4:$D1879,2)</f>
        <v>Korea</v>
      </c>
      <c r="M1870" t="str">
        <f t="shared" ca="1" si="269"/>
        <v>RL0</v>
      </c>
      <c r="N1870" t="str">
        <f ca="1">VLOOKUP(M1870,Role!$C$4:$D$5,2)</f>
        <v>Primary</v>
      </c>
    </row>
    <row r="1871" spans="1:14" x14ac:dyDescent="0.2">
      <c r="A1871">
        <f t="shared" ca="1" si="261"/>
        <v>26</v>
      </c>
      <c r="B1871">
        <f t="shared" ca="1" si="262"/>
        <v>616</v>
      </c>
      <c r="C1871">
        <f t="shared" ca="1" si="263"/>
        <v>2</v>
      </c>
      <c r="D1871">
        <f t="shared" ca="1" si="264"/>
        <v>1</v>
      </c>
      <c r="F1871" t="str">
        <f t="shared" ca="1" si="265"/>
        <v>TR26</v>
      </c>
      <c r="G1871" t="str">
        <f ca="1">VLOOKUP(F1871,Traders!$C$4:$E$103,2)</f>
        <v>Bella-Rose Vickers</v>
      </c>
      <c r="H1871" t="str">
        <f ca="1">VLOOKUP(VLOOKUP(F1871,Traders!$C$4:$E$103,3),Desks!$C$4:$D1880,2)</f>
        <v>Desk 6</v>
      </c>
      <c r="I1871" t="str">
        <f t="shared" ca="1" si="266"/>
        <v>CL616</v>
      </c>
      <c r="J1871" t="str">
        <f t="shared" ca="1" si="267"/>
        <v>Client 616</v>
      </c>
      <c r="K1871" t="str">
        <f t="shared" ca="1" si="268"/>
        <v>MK2</v>
      </c>
      <c r="L1871" t="str">
        <f ca="1">VLOOKUP(K1871,Markets!$C$4:$D1880,2)</f>
        <v>China</v>
      </c>
      <c r="M1871" t="str">
        <f t="shared" ca="1" si="269"/>
        <v>RL1</v>
      </c>
      <c r="N1871" t="str">
        <f ca="1">VLOOKUP(M1871,Role!$C$4:$D$5,2)</f>
        <v>Backup</v>
      </c>
    </row>
    <row r="1872" spans="1:14" x14ac:dyDescent="0.2">
      <c r="A1872">
        <f t="shared" ca="1" si="261"/>
        <v>54</v>
      </c>
      <c r="B1872">
        <f t="shared" ca="1" si="262"/>
        <v>434</v>
      </c>
      <c r="C1872">
        <f t="shared" ca="1" si="263"/>
        <v>0</v>
      </c>
      <c r="D1872">
        <f t="shared" ca="1" si="264"/>
        <v>0</v>
      </c>
      <c r="F1872" t="str">
        <f t="shared" ca="1" si="265"/>
        <v>TR54</v>
      </c>
      <c r="G1872" t="str">
        <f ca="1">VLOOKUP(F1872,Traders!$C$4:$E$103,2)</f>
        <v>Layla-Mae Needham</v>
      </c>
      <c r="H1872" t="str">
        <f ca="1">VLOOKUP(VLOOKUP(F1872,Traders!$C$4:$E$103,3),Desks!$C$4:$D1881,2)</f>
        <v>Desk 4</v>
      </c>
      <c r="I1872" t="str">
        <f t="shared" ca="1" si="266"/>
        <v>CL434</v>
      </c>
      <c r="J1872" t="str">
        <f t="shared" ca="1" si="267"/>
        <v>Client 434</v>
      </c>
      <c r="K1872" t="str">
        <f t="shared" ca="1" si="268"/>
        <v>MK0</v>
      </c>
      <c r="L1872" t="str">
        <f ca="1">VLOOKUP(K1872,Markets!$C$4:$D1881,2)</f>
        <v>Japan</v>
      </c>
      <c r="M1872" t="str">
        <f t="shared" ca="1" si="269"/>
        <v>RL0</v>
      </c>
      <c r="N1872" t="str">
        <f ca="1">VLOOKUP(M1872,Role!$C$4:$D$5,2)</f>
        <v>Primary</v>
      </c>
    </row>
    <row r="1873" spans="1:14" x14ac:dyDescent="0.2">
      <c r="A1873">
        <f t="shared" ca="1" si="261"/>
        <v>23</v>
      </c>
      <c r="B1873">
        <f t="shared" ca="1" si="262"/>
        <v>16</v>
      </c>
      <c r="C1873">
        <f t="shared" ca="1" si="263"/>
        <v>5</v>
      </c>
      <c r="D1873">
        <f t="shared" ca="1" si="264"/>
        <v>0</v>
      </c>
      <c r="F1873" t="str">
        <f t="shared" ca="1" si="265"/>
        <v>TR23</v>
      </c>
      <c r="G1873" t="str">
        <f ca="1">VLOOKUP(F1873,Traders!$C$4:$E$103,2)</f>
        <v>Caius Neale</v>
      </c>
      <c r="H1873" t="str">
        <f ca="1">VLOOKUP(VLOOKUP(F1873,Traders!$C$4:$E$103,3),Desks!$C$4:$D1882,2)</f>
        <v>Desk 3</v>
      </c>
      <c r="I1873" t="str">
        <f t="shared" ca="1" si="266"/>
        <v>CL16</v>
      </c>
      <c r="J1873" t="str">
        <f t="shared" ca="1" si="267"/>
        <v>Client 16</v>
      </c>
      <c r="K1873" t="str">
        <f t="shared" ca="1" si="268"/>
        <v>MK5</v>
      </c>
      <c r="L1873" t="str">
        <f ca="1">VLOOKUP(K1873,Markets!$C$4:$D1882,2)</f>
        <v>Malaysia</v>
      </c>
      <c r="M1873" t="str">
        <f t="shared" ca="1" si="269"/>
        <v>RL0</v>
      </c>
      <c r="N1873" t="str">
        <f ca="1">VLOOKUP(M1873,Role!$C$4:$D$5,2)</f>
        <v>Primary</v>
      </c>
    </row>
    <row r="1874" spans="1:14" x14ac:dyDescent="0.2">
      <c r="A1874">
        <f t="shared" ca="1" si="261"/>
        <v>73</v>
      </c>
      <c r="B1874">
        <f t="shared" ca="1" si="262"/>
        <v>215</v>
      </c>
      <c r="C1874">
        <f t="shared" ca="1" si="263"/>
        <v>5</v>
      </c>
      <c r="D1874">
        <f t="shared" ca="1" si="264"/>
        <v>0</v>
      </c>
      <c r="F1874" t="str">
        <f t="shared" ca="1" si="265"/>
        <v>TR73</v>
      </c>
      <c r="G1874" t="str">
        <f ca="1">VLOOKUP(F1874,Traders!$C$4:$E$103,2)</f>
        <v>Bridie Bannister</v>
      </c>
      <c r="H1874" t="str">
        <f ca="1">VLOOKUP(VLOOKUP(F1874,Traders!$C$4:$E$103,3),Desks!$C$4:$D1883,2)</f>
        <v>Desk 3</v>
      </c>
      <c r="I1874" t="str">
        <f t="shared" ca="1" si="266"/>
        <v>CL215</v>
      </c>
      <c r="J1874" t="str">
        <f t="shared" ca="1" si="267"/>
        <v>Client 215</v>
      </c>
      <c r="K1874" t="str">
        <f t="shared" ca="1" si="268"/>
        <v>MK5</v>
      </c>
      <c r="L1874" t="str">
        <f ca="1">VLOOKUP(K1874,Markets!$C$4:$D1883,2)</f>
        <v>Malaysia</v>
      </c>
      <c r="M1874" t="str">
        <f t="shared" ca="1" si="269"/>
        <v>RL0</v>
      </c>
      <c r="N1874" t="str">
        <f ca="1">VLOOKUP(M1874,Role!$C$4:$D$5,2)</f>
        <v>Primary</v>
      </c>
    </row>
    <row r="1875" spans="1:14" x14ac:dyDescent="0.2">
      <c r="A1875">
        <f t="shared" ca="1" si="261"/>
        <v>72</v>
      </c>
      <c r="B1875">
        <f t="shared" ca="1" si="262"/>
        <v>261</v>
      </c>
      <c r="C1875">
        <f t="shared" ca="1" si="263"/>
        <v>4</v>
      </c>
      <c r="D1875">
        <f t="shared" ca="1" si="264"/>
        <v>1</v>
      </c>
      <c r="F1875" t="str">
        <f t="shared" ca="1" si="265"/>
        <v>TR72</v>
      </c>
      <c r="G1875" t="str">
        <f ca="1">VLOOKUP(F1875,Traders!$C$4:$E$103,2)</f>
        <v>Shaurya Manning</v>
      </c>
      <c r="H1875" t="str">
        <f ca="1">VLOOKUP(VLOOKUP(F1875,Traders!$C$4:$E$103,3),Desks!$C$4:$D1884,2)</f>
        <v>Desk 2</v>
      </c>
      <c r="I1875" t="str">
        <f t="shared" ca="1" si="266"/>
        <v>CL261</v>
      </c>
      <c r="J1875" t="str">
        <f t="shared" ca="1" si="267"/>
        <v>Client 261</v>
      </c>
      <c r="K1875" t="str">
        <f t="shared" ca="1" si="268"/>
        <v>MK4</v>
      </c>
      <c r="L1875" t="str">
        <f ca="1">VLOOKUP(K1875,Markets!$C$4:$D1884,2)</f>
        <v>Korea</v>
      </c>
      <c r="M1875" t="str">
        <f t="shared" ca="1" si="269"/>
        <v>RL1</v>
      </c>
      <c r="N1875" t="str">
        <f ca="1">VLOOKUP(M1875,Role!$C$4:$D$5,2)</f>
        <v>Backup</v>
      </c>
    </row>
    <row r="1876" spans="1:14" x14ac:dyDescent="0.2">
      <c r="A1876">
        <f t="shared" ca="1" si="261"/>
        <v>72</v>
      </c>
      <c r="B1876">
        <f t="shared" ca="1" si="262"/>
        <v>892</v>
      </c>
      <c r="C1876">
        <f t="shared" ca="1" si="263"/>
        <v>5</v>
      </c>
      <c r="D1876">
        <f t="shared" ca="1" si="264"/>
        <v>1</v>
      </c>
      <c r="F1876" t="str">
        <f t="shared" ca="1" si="265"/>
        <v>TR72</v>
      </c>
      <c r="G1876" t="str">
        <f ca="1">VLOOKUP(F1876,Traders!$C$4:$E$103,2)</f>
        <v>Shaurya Manning</v>
      </c>
      <c r="H1876" t="str">
        <f ca="1">VLOOKUP(VLOOKUP(F1876,Traders!$C$4:$E$103,3),Desks!$C$4:$D1885,2)</f>
        <v>Desk 2</v>
      </c>
      <c r="I1876" t="str">
        <f t="shared" ca="1" si="266"/>
        <v>CL892</v>
      </c>
      <c r="J1876" t="str">
        <f t="shared" ca="1" si="267"/>
        <v>Client 892</v>
      </c>
      <c r="K1876" t="str">
        <f t="shared" ca="1" si="268"/>
        <v>MK5</v>
      </c>
      <c r="L1876" t="str">
        <f ca="1">VLOOKUP(K1876,Markets!$C$4:$D1885,2)</f>
        <v>Malaysia</v>
      </c>
      <c r="M1876" t="str">
        <f t="shared" ca="1" si="269"/>
        <v>RL1</v>
      </c>
      <c r="N1876" t="str">
        <f ca="1">VLOOKUP(M1876,Role!$C$4:$D$5,2)</f>
        <v>Backup</v>
      </c>
    </row>
    <row r="1877" spans="1:14" x14ac:dyDescent="0.2">
      <c r="A1877">
        <f t="shared" ca="1" si="261"/>
        <v>31</v>
      </c>
      <c r="B1877">
        <f t="shared" ca="1" si="262"/>
        <v>29</v>
      </c>
      <c r="C1877">
        <f t="shared" ca="1" si="263"/>
        <v>2</v>
      </c>
      <c r="D1877">
        <f t="shared" ca="1" si="264"/>
        <v>0</v>
      </c>
      <c r="F1877" t="str">
        <f t="shared" ca="1" si="265"/>
        <v>TR31</v>
      </c>
      <c r="G1877" t="str">
        <f ca="1">VLOOKUP(F1877,Traders!$C$4:$E$103,2)</f>
        <v>Sahil Acevedo</v>
      </c>
      <c r="H1877" t="str">
        <f ca="1">VLOOKUP(VLOOKUP(F1877,Traders!$C$4:$E$103,3),Desks!$C$4:$D1886,2)</f>
        <v>Desk 1</v>
      </c>
      <c r="I1877" t="str">
        <f t="shared" ca="1" si="266"/>
        <v>CL29</v>
      </c>
      <c r="J1877" t="str">
        <f t="shared" ca="1" si="267"/>
        <v>Client 29</v>
      </c>
      <c r="K1877" t="str">
        <f t="shared" ca="1" si="268"/>
        <v>MK2</v>
      </c>
      <c r="L1877" t="str">
        <f ca="1">VLOOKUP(K1877,Markets!$C$4:$D1886,2)</f>
        <v>China</v>
      </c>
      <c r="M1877" t="str">
        <f t="shared" ca="1" si="269"/>
        <v>RL0</v>
      </c>
      <c r="N1877" t="str">
        <f ca="1">VLOOKUP(M1877,Role!$C$4:$D$5,2)</f>
        <v>Primary</v>
      </c>
    </row>
    <row r="1878" spans="1:14" x14ac:dyDescent="0.2">
      <c r="A1878">
        <f t="shared" ca="1" si="261"/>
        <v>43</v>
      </c>
      <c r="B1878">
        <f t="shared" ca="1" si="262"/>
        <v>404</v>
      </c>
      <c r="C1878">
        <f t="shared" ca="1" si="263"/>
        <v>1</v>
      </c>
      <c r="D1878">
        <f t="shared" ca="1" si="264"/>
        <v>1</v>
      </c>
      <c r="F1878" t="str">
        <f t="shared" ca="1" si="265"/>
        <v>TR43</v>
      </c>
      <c r="G1878" t="str">
        <f ca="1">VLOOKUP(F1878,Traders!$C$4:$E$103,2)</f>
        <v>Kai Bauer</v>
      </c>
      <c r="H1878" t="str">
        <f ca="1">VLOOKUP(VLOOKUP(F1878,Traders!$C$4:$E$103,3),Desks!$C$4:$D1887,2)</f>
        <v>Desk 3</v>
      </c>
      <c r="I1878" t="str">
        <f t="shared" ca="1" si="266"/>
        <v>CL404</v>
      </c>
      <c r="J1878" t="str">
        <f t="shared" ca="1" si="267"/>
        <v>Client 404</v>
      </c>
      <c r="K1878" t="str">
        <f t="shared" ca="1" si="268"/>
        <v>MK1</v>
      </c>
      <c r="L1878" t="str">
        <f ca="1">VLOOKUP(K1878,Markets!$C$4:$D1887,2)</f>
        <v>Hong Kong</v>
      </c>
      <c r="M1878" t="str">
        <f t="shared" ca="1" si="269"/>
        <v>RL1</v>
      </c>
      <c r="N1878" t="str">
        <f ca="1">VLOOKUP(M1878,Role!$C$4:$D$5,2)</f>
        <v>Backup</v>
      </c>
    </row>
    <row r="1879" spans="1:14" x14ac:dyDescent="0.2">
      <c r="A1879">
        <f t="shared" ca="1" si="261"/>
        <v>52</v>
      </c>
      <c r="B1879">
        <f t="shared" ca="1" si="262"/>
        <v>815</v>
      </c>
      <c r="C1879">
        <f t="shared" ca="1" si="263"/>
        <v>6</v>
      </c>
      <c r="D1879">
        <f t="shared" ca="1" si="264"/>
        <v>1</v>
      </c>
      <c r="F1879" t="str">
        <f t="shared" ca="1" si="265"/>
        <v>TR52</v>
      </c>
      <c r="G1879" t="str">
        <f ca="1">VLOOKUP(F1879,Traders!$C$4:$E$103,2)</f>
        <v>Colleen Dunlop</v>
      </c>
      <c r="H1879" t="str">
        <f ca="1">VLOOKUP(VLOOKUP(F1879,Traders!$C$4:$E$103,3),Desks!$C$4:$D1888,2)</f>
        <v>Desk 2</v>
      </c>
      <c r="I1879" t="str">
        <f t="shared" ca="1" si="266"/>
        <v>CL815</v>
      </c>
      <c r="J1879" t="str">
        <f t="shared" ca="1" si="267"/>
        <v>Client 815</v>
      </c>
      <c r="K1879" t="str">
        <f t="shared" ca="1" si="268"/>
        <v>MK6</v>
      </c>
      <c r="L1879" t="str">
        <f ca="1">VLOOKUP(K1879,Markets!$C$4:$D1888,2)</f>
        <v>Australia</v>
      </c>
      <c r="M1879" t="str">
        <f t="shared" ca="1" si="269"/>
        <v>RL1</v>
      </c>
      <c r="N1879" t="str">
        <f ca="1">VLOOKUP(M1879,Role!$C$4:$D$5,2)</f>
        <v>Backup</v>
      </c>
    </row>
    <row r="1880" spans="1:14" x14ac:dyDescent="0.2">
      <c r="A1880">
        <f t="shared" ca="1" si="261"/>
        <v>14</v>
      </c>
      <c r="B1880">
        <f t="shared" ca="1" si="262"/>
        <v>265</v>
      </c>
      <c r="C1880">
        <f t="shared" ca="1" si="263"/>
        <v>3</v>
      </c>
      <c r="D1880">
        <f t="shared" ca="1" si="264"/>
        <v>0</v>
      </c>
      <c r="F1880" t="str">
        <f t="shared" ca="1" si="265"/>
        <v>TR14</v>
      </c>
      <c r="G1880" t="str">
        <f ca="1">VLOOKUP(F1880,Traders!$C$4:$E$103,2)</f>
        <v>Vinnie Dennis</v>
      </c>
      <c r="H1880" t="str">
        <f ca="1">VLOOKUP(VLOOKUP(F1880,Traders!$C$4:$E$103,3),Desks!$C$4:$D1889,2)</f>
        <v>Desk 4</v>
      </c>
      <c r="I1880" t="str">
        <f t="shared" ca="1" si="266"/>
        <v>CL265</v>
      </c>
      <c r="J1880" t="str">
        <f t="shared" ca="1" si="267"/>
        <v>Client 265</v>
      </c>
      <c r="K1880" t="str">
        <f t="shared" ca="1" si="268"/>
        <v>MK3</v>
      </c>
      <c r="L1880" t="str">
        <f ca="1">VLOOKUP(K1880,Markets!$C$4:$D1889,2)</f>
        <v>Singapore</v>
      </c>
      <c r="M1880" t="str">
        <f t="shared" ca="1" si="269"/>
        <v>RL0</v>
      </c>
      <c r="N1880" t="str">
        <f ca="1">VLOOKUP(M1880,Role!$C$4:$D$5,2)</f>
        <v>Primary</v>
      </c>
    </row>
    <row r="1881" spans="1:14" x14ac:dyDescent="0.2">
      <c r="A1881">
        <f t="shared" ca="1" si="261"/>
        <v>47</v>
      </c>
      <c r="B1881">
        <f t="shared" ca="1" si="262"/>
        <v>53</v>
      </c>
      <c r="C1881">
        <f t="shared" ca="1" si="263"/>
        <v>6</v>
      </c>
      <c r="D1881">
        <f t="shared" ca="1" si="264"/>
        <v>1</v>
      </c>
      <c r="F1881" t="str">
        <f t="shared" ca="1" si="265"/>
        <v>TR47</v>
      </c>
      <c r="G1881" t="str">
        <f ca="1">VLOOKUP(F1881,Traders!$C$4:$E$103,2)</f>
        <v>Hester Torres</v>
      </c>
      <c r="H1881" t="str">
        <f ca="1">VLOOKUP(VLOOKUP(F1881,Traders!$C$4:$E$103,3),Desks!$C$4:$D1890,2)</f>
        <v>Desk 7</v>
      </c>
      <c r="I1881" t="str">
        <f t="shared" ca="1" si="266"/>
        <v>CL53</v>
      </c>
      <c r="J1881" t="str">
        <f t="shared" ca="1" si="267"/>
        <v>Client 53</v>
      </c>
      <c r="K1881" t="str">
        <f t="shared" ca="1" si="268"/>
        <v>MK6</v>
      </c>
      <c r="L1881" t="str">
        <f ca="1">VLOOKUP(K1881,Markets!$C$4:$D1890,2)</f>
        <v>Australia</v>
      </c>
      <c r="M1881" t="str">
        <f t="shared" ca="1" si="269"/>
        <v>RL1</v>
      </c>
      <c r="N1881" t="str">
        <f ca="1">VLOOKUP(M1881,Role!$C$4:$D$5,2)</f>
        <v>Backup</v>
      </c>
    </row>
    <row r="1882" spans="1:14" x14ac:dyDescent="0.2">
      <c r="A1882">
        <f t="shared" ca="1" si="261"/>
        <v>13</v>
      </c>
      <c r="B1882">
        <f t="shared" ca="1" si="262"/>
        <v>775</v>
      </c>
      <c r="C1882">
        <f t="shared" ca="1" si="263"/>
        <v>3</v>
      </c>
      <c r="D1882">
        <f t="shared" ca="1" si="264"/>
        <v>0</v>
      </c>
      <c r="F1882" t="str">
        <f t="shared" ca="1" si="265"/>
        <v>TR13</v>
      </c>
      <c r="G1882" t="str">
        <f ca="1">VLOOKUP(F1882,Traders!$C$4:$E$103,2)</f>
        <v>Saba Zhang</v>
      </c>
      <c r="H1882" t="str">
        <f ca="1">VLOOKUP(VLOOKUP(F1882,Traders!$C$4:$E$103,3),Desks!$C$4:$D1891,2)</f>
        <v>Desk 3</v>
      </c>
      <c r="I1882" t="str">
        <f t="shared" ca="1" si="266"/>
        <v>CL775</v>
      </c>
      <c r="J1882" t="str">
        <f t="shared" ca="1" si="267"/>
        <v>Client 775</v>
      </c>
      <c r="K1882" t="str">
        <f t="shared" ca="1" si="268"/>
        <v>MK3</v>
      </c>
      <c r="L1882" t="str">
        <f ca="1">VLOOKUP(K1882,Markets!$C$4:$D1891,2)</f>
        <v>Singapore</v>
      </c>
      <c r="M1882" t="str">
        <f t="shared" ca="1" si="269"/>
        <v>RL0</v>
      </c>
      <c r="N1882" t="str">
        <f ca="1">VLOOKUP(M1882,Role!$C$4:$D$5,2)</f>
        <v>Primary</v>
      </c>
    </row>
    <row r="1883" spans="1:14" x14ac:dyDescent="0.2">
      <c r="A1883">
        <f t="shared" ca="1" si="261"/>
        <v>79</v>
      </c>
      <c r="B1883">
        <f t="shared" ca="1" si="262"/>
        <v>105</v>
      </c>
      <c r="C1883">
        <f t="shared" ca="1" si="263"/>
        <v>2</v>
      </c>
      <c r="D1883">
        <f t="shared" ca="1" si="264"/>
        <v>1</v>
      </c>
      <c r="F1883" t="str">
        <f t="shared" ca="1" si="265"/>
        <v>TR79</v>
      </c>
      <c r="G1883" t="str">
        <f ca="1">VLOOKUP(F1883,Traders!$C$4:$E$103,2)</f>
        <v>Alfie-James Hale</v>
      </c>
      <c r="H1883" t="str">
        <f ca="1">VLOOKUP(VLOOKUP(F1883,Traders!$C$4:$E$103,3),Desks!$C$4:$D1892,2)</f>
        <v>Desk 9</v>
      </c>
      <c r="I1883" t="str">
        <f t="shared" ca="1" si="266"/>
        <v>CL105</v>
      </c>
      <c r="J1883" t="str">
        <f t="shared" ca="1" si="267"/>
        <v>Client 105</v>
      </c>
      <c r="K1883" t="str">
        <f t="shared" ca="1" si="268"/>
        <v>MK2</v>
      </c>
      <c r="L1883" t="str">
        <f ca="1">VLOOKUP(K1883,Markets!$C$4:$D1892,2)</f>
        <v>China</v>
      </c>
      <c r="M1883" t="str">
        <f t="shared" ca="1" si="269"/>
        <v>RL1</v>
      </c>
      <c r="N1883" t="str">
        <f ca="1">VLOOKUP(M1883,Role!$C$4:$D$5,2)</f>
        <v>Backup</v>
      </c>
    </row>
    <row r="1884" spans="1:14" x14ac:dyDescent="0.2">
      <c r="A1884">
        <f t="shared" ca="1" si="261"/>
        <v>69</v>
      </c>
      <c r="B1884">
        <f t="shared" ca="1" si="262"/>
        <v>786</v>
      </c>
      <c r="C1884">
        <f t="shared" ca="1" si="263"/>
        <v>3</v>
      </c>
      <c r="D1884">
        <f t="shared" ca="1" si="264"/>
        <v>1</v>
      </c>
      <c r="F1884" t="str">
        <f t="shared" ca="1" si="265"/>
        <v>TR69</v>
      </c>
      <c r="G1884" t="str">
        <f ca="1">VLOOKUP(F1884,Traders!$C$4:$E$103,2)</f>
        <v>Amiyah Gilmour</v>
      </c>
      <c r="H1884" t="str">
        <f ca="1">VLOOKUP(VLOOKUP(F1884,Traders!$C$4:$E$103,3),Desks!$C$4:$D1893,2)</f>
        <v>Desk 9</v>
      </c>
      <c r="I1884" t="str">
        <f t="shared" ca="1" si="266"/>
        <v>CL786</v>
      </c>
      <c r="J1884" t="str">
        <f t="shared" ca="1" si="267"/>
        <v>Client 786</v>
      </c>
      <c r="K1884" t="str">
        <f t="shared" ca="1" si="268"/>
        <v>MK3</v>
      </c>
      <c r="L1884" t="str">
        <f ca="1">VLOOKUP(K1884,Markets!$C$4:$D1893,2)</f>
        <v>Singapore</v>
      </c>
      <c r="M1884" t="str">
        <f t="shared" ca="1" si="269"/>
        <v>RL1</v>
      </c>
      <c r="N1884" t="str">
        <f ca="1">VLOOKUP(M1884,Role!$C$4:$D$5,2)</f>
        <v>Backup</v>
      </c>
    </row>
    <row r="1885" spans="1:14" x14ac:dyDescent="0.2">
      <c r="A1885">
        <f t="shared" ca="1" si="261"/>
        <v>66</v>
      </c>
      <c r="B1885">
        <f t="shared" ca="1" si="262"/>
        <v>910</v>
      </c>
      <c r="C1885">
        <f t="shared" ca="1" si="263"/>
        <v>4</v>
      </c>
      <c r="D1885">
        <f t="shared" ca="1" si="264"/>
        <v>1</v>
      </c>
      <c r="F1885" t="str">
        <f t="shared" ca="1" si="265"/>
        <v>TR66</v>
      </c>
      <c r="G1885" t="str">
        <f ca="1">VLOOKUP(F1885,Traders!$C$4:$E$103,2)</f>
        <v>Loki Mohamed</v>
      </c>
      <c r="H1885" t="str">
        <f ca="1">VLOOKUP(VLOOKUP(F1885,Traders!$C$4:$E$103,3),Desks!$C$4:$D1894,2)</f>
        <v>Desk 6</v>
      </c>
      <c r="I1885" t="str">
        <f t="shared" ca="1" si="266"/>
        <v>CL910</v>
      </c>
      <c r="J1885" t="str">
        <f t="shared" ca="1" si="267"/>
        <v>Client 910</v>
      </c>
      <c r="K1885" t="str">
        <f t="shared" ca="1" si="268"/>
        <v>MK4</v>
      </c>
      <c r="L1885" t="str">
        <f ca="1">VLOOKUP(K1885,Markets!$C$4:$D1894,2)</f>
        <v>Korea</v>
      </c>
      <c r="M1885" t="str">
        <f t="shared" ca="1" si="269"/>
        <v>RL1</v>
      </c>
      <c r="N1885" t="str">
        <f ca="1">VLOOKUP(M1885,Role!$C$4:$D$5,2)</f>
        <v>Backup</v>
      </c>
    </row>
    <row r="1886" spans="1:14" x14ac:dyDescent="0.2">
      <c r="A1886">
        <f t="shared" ca="1" si="261"/>
        <v>55</v>
      </c>
      <c r="B1886">
        <f t="shared" ca="1" si="262"/>
        <v>145</v>
      </c>
      <c r="C1886">
        <f t="shared" ca="1" si="263"/>
        <v>3</v>
      </c>
      <c r="D1886">
        <f t="shared" ca="1" si="264"/>
        <v>0</v>
      </c>
      <c r="F1886" t="str">
        <f t="shared" ca="1" si="265"/>
        <v>TR55</v>
      </c>
      <c r="G1886" t="str">
        <f ca="1">VLOOKUP(F1886,Traders!$C$4:$E$103,2)</f>
        <v>Kaya Knapp</v>
      </c>
      <c r="H1886" t="str">
        <f ca="1">VLOOKUP(VLOOKUP(F1886,Traders!$C$4:$E$103,3),Desks!$C$4:$D1895,2)</f>
        <v>Desk 5</v>
      </c>
      <c r="I1886" t="str">
        <f t="shared" ca="1" si="266"/>
        <v>CL145</v>
      </c>
      <c r="J1886" t="str">
        <f t="shared" ca="1" si="267"/>
        <v>Client 145</v>
      </c>
      <c r="K1886" t="str">
        <f t="shared" ca="1" si="268"/>
        <v>MK3</v>
      </c>
      <c r="L1886" t="str">
        <f ca="1">VLOOKUP(K1886,Markets!$C$4:$D1895,2)</f>
        <v>Singapore</v>
      </c>
      <c r="M1886" t="str">
        <f t="shared" ca="1" si="269"/>
        <v>RL0</v>
      </c>
      <c r="N1886" t="str">
        <f ca="1">VLOOKUP(M1886,Role!$C$4:$D$5,2)</f>
        <v>Primary</v>
      </c>
    </row>
    <row r="1887" spans="1:14" x14ac:dyDescent="0.2">
      <c r="A1887">
        <f t="shared" ca="1" si="261"/>
        <v>54</v>
      </c>
      <c r="B1887">
        <f t="shared" ca="1" si="262"/>
        <v>86</v>
      </c>
      <c r="C1887">
        <f t="shared" ca="1" si="263"/>
        <v>8</v>
      </c>
      <c r="D1887">
        <f t="shared" ca="1" si="264"/>
        <v>0</v>
      </c>
      <c r="F1887" t="str">
        <f t="shared" ca="1" si="265"/>
        <v>TR54</v>
      </c>
      <c r="G1887" t="str">
        <f ca="1">VLOOKUP(F1887,Traders!$C$4:$E$103,2)</f>
        <v>Layla-Mae Needham</v>
      </c>
      <c r="H1887" t="str">
        <f ca="1">VLOOKUP(VLOOKUP(F1887,Traders!$C$4:$E$103,3),Desks!$C$4:$D1896,2)</f>
        <v>Desk 4</v>
      </c>
      <c r="I1887" t="str">
        <f t="shared" ca="1" si="266"/>
        <v>CL86</v>
      </c>
      <c r="J1887" t="str">
        <f t="shared" ca="1" si="267"/>
        <v>Client 86</v>
      </c>
      <c r="K1887" t="str">
        <f t="shared" ca="1" si="268"/>
        <v>MK8</v>
      </c>
      <c r="L1887" t="str">
        <f ca="1">VLOOKUP(K1887,Markets!$C$4:$D1896,2)</f>
        <v>India</v>
      </c>
      <c r="M1887" t="str">
        <f t="shared" ca="1" si="269"/>
        <v>RL0</v>
      </c>
      <c r="N1887" t="str">
        <f ca="1">VLOOKUP(M1887,Role!$C$4:$D$5,2)</f>
        <v>Primary</v>
      </c>
    </row>
    <row r="1888" spans="1:14" x14ac:dyDescent="0.2">
      <c r="A1888">
        <f t="shared" ca="1" si="261"/>
        <v>89</v>
      </c>
      <c r="B1888">
        <f t="shared" ca="1" si="262"/>
        <v>706</v>
      </c>
      <c r="C1888">
        <f t="shared" ca="1" si="263"/>
        <v>1</v>
      </c>
      <c r="D1888">
        <f t="shared" ca="1" si="264"/>
        <v>0</v>
      </c>
      <c r="F1888" t="str">
        <f t="shared" ca="1" si="265"/>
        <v>TR89</v>
      </c>
      <c r="G1888" t="str">
        <f ca="1">VLOOKUP(F1888,Traders!$C$4:$E$103,2)</f>
        <v>Shelly Harwood</v>
      </c>
      <c r="H1888" t="str">
        <f ca="1">VLOOKUP(VLOOKUP(F1888,Traders!$C$4:$E$103,3),Desks!$C$4:$D1897,2)</f>
        <v>Desk 9</v>
      </c>
      <c r="I1888" t="str">
        <f t="shared" ca="1" si="266"/>
        <v>CL706</v>
      </c>
      <c r="J1888" t="str">
        <f t="shared" ca="1" si="267"/>
        <v>Client 706</v>
      </c>
      <c r="K1888" t="str">
        <f t="shared" ca="1" si="268"/>
        <v>MK1</v>
      </c>
      <c r="L1888" t="str">
        <f ca="1">VLOOKUP(K1888,Markets!$C$4:$D1897,2)</f>
        <v>Hong Kong</v>
      </c>
      <c r="M1888" t="str">
        <f t="shared" ca="1" si="269"/>
        <v>RL0</v>
      </c>
      <c r="N1888" t="str">
        <f ca="1">VLOOKUP(M1888,Role!$C$4:$D$5,2)</f>
        <v>Primary</v>
      </c>
    </row>
    <row r="1889" spans="1:14" x14ac:dyDescent="0.2">
      <c r="A1889">
        <f t="shared" ca="1" si="261"/>
        <v>23</v>
      </c>
      <c r="B1889">
        <f t="shared" ca="1" si="262"/>
        <v>940</v>
      </c>
      <c r="C1889">
        <f t="shared" ca="1" si="263"/>
        <v>8</v>
      </c>
      <c r="D1889">
        <f t="shared" ca="1" si="264"/>
        <v>1</v>
      </c>
      <c r="F1889" t="str">
        <f t="shared" ca="1" si="265"/>
        <v>TR23</v>
      </c>
      <c r="G1889" t="str">
        <f ca="1">VLOOKUP(F1889,Traders!$C$4:$E$103,2)</f>
        <v>Caius Neale</v>
      </c>
      <c r="H1889" t="str">
        <f ca="1">VLOOKUP(VLOOKUP(F1889,Traders!$C$4:$E$103,3),Desks!$C$4:$D1898,2)</f>
        <v>Desk 3</v>
      </c>
      <c r="I1889" t="str">
        <f t="shared" ca="1" si="266"/>
        <v>CL940</v>
      </c>
      <c r="J1889" t="str">
        <f t="shared" ca="1" si="267"/>
        <v>Client 940</v>
      </c>
      <c r="K1889" t="str">
        <f t="shared" ca="1" si="268"/>
        <v>MK8</v>
      </c>
      <c r="L1889" t="str">
        <f ca="1">VLOOKUP(K1889,Markets!$C$4:$D1898,2)</f>
        <v>India</v>
      </c>
      <c r="M1889" t="str">
        <f t="shared" ca="1" si="269"/>
        <v>RL1</v>
      </c>
      <c r="N1889" t="str">
        <f ca="1">VLOOKUP(M1889,Role!$C$4:$D$5,2)</f>
        <v>Backup</v>
      </c>
    </row>
    <row r="1890" spans="1:14" x14ac:dyDescent="0.2">
      <c r="A1890">
        <f t="shared" ca="1" si="261"/>
        <v>27</v>
      </c>
      <c r="B1890">
        <f t="shared" ca="1" si="262"/>
        <v>688</v>
      </c>
      <c r="C1890">
        <f t="shared" ca="1" si="263"/>
        <v>9</v>
      </c>
      <c r="D1890">
        <f t="shared" ca="1" si="264"/>
        <v>0</v>
      </c>
      <c r="F1890" t="str">
        <f t="shared" ca="1" si="265"/>
        <v>TR27</v>
      </c>
      <c r="G1890" t="str">
        <f ca="1">VLOOKUP(F1890,Traders!$C$4:$E$103,2)</f>
        <v>Isis Ramos</v>
      </c>
      <c r="H1890" t="str">
        <f ca="1">VLOOKUP(VLOOKUP(F1890,Traders!$C$4:$E$103,3),Desks!$C$4:$D1899,2)</f>
        <v>Desk 7</v>
      </c>
      <c r="I1890" t="str">
        <f t="shared" ca="1" si="266"/>
        <v>CL688</v>
      </c>
      <c r="J1890" t="str">
        <f t="shared" ca="1" si="267"/>
        <v>Client 688</v>
      </c>
      <c r="K1890" t="str">
        <f t="shared" ca="1" si="268"/>
        <v>MK9</v>
      </c>
      <c r="L1890" t="str">
        <f ca="1">VLOOKUP(K1890,Markets!$C$4:$D1899,2)</f>
        <v>New Zealand</v>
      </c>
      <c r="M1890" t="str">
        <f t="shared" ca="1" si="269"/>
        <v>RL0</v>
      </c>
      <c r="N1890" t="str">
        <f ca="1">VLOOKUP(M1890,Role!$C$4:$D$5,2)</f>
        <v>Primary</v>
      </c>
    </row>
    <row r="1891" spans="1:14" x14ac:dyDescent="0.2">
      <c r="A1891">
        <f t="shared" ca="1" si="261"/>
        <v>71</v>
      </c>
      <c r="B1891">
        <f t="shared" ca="1" si="262"/>
        <v>608</v>
      </c>
      <c r="C1891">
        <f t="shared" ca="1" si="263"/>
        <v>8</v>
      </c>
      <c r="D1891">
        <f t="shared" ca="1" si="264"/>
        <v>0</v>
      </c>
      <c r="F1891" t="str">
        <f t="shared" ca="1" si="265"/>
        <v>TR71</v>
      </c>
      <c r="G1891" t="str">
        <f ca="1">VLOOKUP(F1891,Traders!$C$4:$E$103,2)</f>
        <v>Yaqub Frederick</v>
      </c>
      <c r="H1891" t="str">
        <f ca="1">VLOOKUP(VLOOKUP(F1891,Traders!$C$4:$E$103,3),Desks!$C$4:$D1900,2)</f>
        <v>Desk 1</v>
      </c>
      <c r="I1891" t="str">
        <f t="shared" ca="1" si="266"/>
        <v>CL608</v>
      </c>
      <c r="J1891" t="str">
        <f t="shared" ca="1" si="267"/>
        <v>Client 608</v>
      </c>
      <c r="K1891" t="str">
        <f t="shared" ca="1" si="268"/>
        <v>MK8</v>
      </c>
      <c r="L1891" t="str">
        <f ca="1">VLOOKUP(K1891,Markets!$C$4:$D1900,2)</f>
        <v>India</v>
      </c>
      <c r="M1891" t="str">
        <f t="shared" ca="1" si="269"/>
        <v>RL0</v>
      </c>
      <c r="N1891" t="str">
        <f ca="1">VLOOKUP(M1891,Role!$C$4:$D$5,2)</f>
        <v>Primary</v>
      </c>
    </row>
    <row r="1892" spans="1:14" x14ac:dyDescent="0.2">
      <c r="A1892">
        <f t="shared" ca="1" si="261"/>
        <v>67</v>
      </c>
      <c r="B1892">
        <f t="shared" ca="1" si="262"/>
        <v>762</v>
      </c>
      <c r="C1892">
        <f t="shared" ca="1" si="263"/>
        <v>7</v>
      </c>
      <c r="D1892">
        <f t="shared" ca="1" si="264"/>
        <v>0</v>
      </c>
      <c r="F1892" t="str">
        <f t="shared" ca="1" si="265"/>
        <v>TR67</v>
      </c>
      <c r="G1892" t="str">
        <f ca="1">VLOOKUP(F1892,Traders!$C$4:$E$103,2)</f>
        <v>Shiloh Black</v>
      </c>
      <c r="H1892" t="str">
        <f ca="1">VLOOKUP(VLOOKUP(F1892,Traders!$C$4:$E$103,3),Desks!$C$4:$D1901,2)</f>
        <v>Desk 7</v>
      </c>
      <c r="I1892" t="str">
        <f t="shared" ca="1" si="266"/>
        <v>CL762</v>
      </c>
      <c r="J1892" t="str">
        <f t="shared" ca="1" si="267"/>
        <v>Client 762</v>
      </c>
      <c r="K1892" t="str">
        <f t="shared" ca="1" si="268"/>
        <v>MK7</v>
      </c>
      <c r="L1892" t="str">
        <f ca="1">VLOOKUP(K1892,Markets!$C$4:$D1901,2)</f>
        <v>Taiwan</v>
      </c>
      <c r="M1892" t="str">
        <f t="shared" ca="1" si="269"/>
        <v>RL0</v>
      </c>
      <c r="N1892" t="str">
        <f ca="1">VLOOKUP(M1892,Role!$C$4:$D$5,2)</f>
        <v>Primary</v>
      </c>
    </row>
    <row r="1893" spans="1:14" x14ac:dyDescent="0.2">
      <c r="A1893">
        <f t="shared" ca="1" si="261"/>
        <v>8</v>
      </c>
      <c r="B1893">
        <f t="shared" ca="1" si="262"/>
        <v>173</v>
      </c>
      <c r="C1893">
        <f t="shared" ca="1" si="263"/>
        <v>7</v>
      </c>
      <c r="D1893">
        <f t="shared" ca="1" si="264"/>
        <v>0</v>
      </c>
      <c r="F1893" t="str">
        <f t="shared" ca="1" si="265"/>
        <v>TR8</v>
      </c>
      <c r="G1893" t="str">
        <f ca="1">VLOOKUP(F1893,Traders!$C$4:$E$103,2)</f>
        <v>Alfie-James Hale</v>
      </c>
      <c r="H1893" t="str">
        <f ca="1">VLOOKUP(VLOOKUP(F1893,Traders!$C$4:$E$103,3),Desks!$C$4:$D1902,2)</f>
        <v>Desk 9</v>
      </c>
      <c r="I1893" t="str">
        <f t="shared" ca="1" si="266"/>
        <v>CL173</v>
      </c>
      <c r="J1893" t="str">
        <f t="shared" ca="1" si="267"/>
        <v>Client 173</v>
      </c>
      <c r="K1893" t="str">
        <f t="shared" ca="1" si="268"/>
        <v>MK7</v>
      </c>
      <c r="L1893" t="str">
        <f ca="1">VLOOKUP(K1893,Markets!$C$4:$D1902,2)</f>
        <v>Taiwan</v>
      </c>
      <c r="M1893" t="str">
        <f t="shared" ca="1" si="269"/>
        <v>RL0</v>
      </c>
      <c r="N1893" t="str">
        <f ca="1">VLOOKUP(M1893,Role!$C$4:$D$5,2)</f>
        <v>Primary</v>
      </c>
    </row>
    <row r="1894" spans="1:14" x14ac:dyDescent="0.2">
      <c r="A1894">
        <f t="shared" ca="1" si="261"/>
        <v>70</v>
      </c>
      <c r="B1894">
        <f t="shared" ca="1" si="262"/>
        <v>943</v>
      </c>
      <c r="C1894">
        <f t="shared" ca="1" si="263"/>
        <v>5</v>
      </c>
      <c r="D1894">
        <f t="shared" ca="1" si="264"/>
        <v>1</v>
      </c>
      <c r="F1894" t="str">
        <f t="shared" ca="1" si="265"/>
        <v>TR70</v>
      </c>
      <c r="G1894" t="str">
        <f ca="1">VLOOKUP(F1894,Traders!$C$4:$E$103,2)</f>
        <v>Viktor Snider</v>
      </c>
      <c r="H1894" t="str">
        <f ca="1">VLOOKUP(VLOOKUP(F1894,Traders!$C$4:$E$103,3),Desks!$C$4:$D1903,2)</f>
        <v>Desk 0</v>
      </c>
      <c r="I1894" t="str">
        <f t="shared" ca="1" si="266"/>
        <v>CL943</v>
      </c>
      <c r="J1894" t="str">
        <f t="shared" ca="1" si="267"/>
        <v>Client 943</v>
      </c>
      <c r="K1894" t="str">
        <f t="shared" ca="1" si="268"/>
        <v>MK5</v>
      </c>
      <c r="L1894" t="str">
        <f ca="1">VLOOKUP(K1894,Markets!$C$4:$D1903,2)</f>
        <v>Malaysia</v>
      </c>
      <c r="M1894" t="str">
        <f t="shared" ca="1" si="269"/>
        <v>RL1</v>
      </c>
      <c r="N1894" t="str">
        <f ca="1">VLOOKUP(M1894,Role!$C$4:$D$5,2)</f>
        <v>Backup</v>
      </c>
    </row>
    <row r="1895" spans="1:14" x14ac:dyDescent="0.2">
      <c r="A1895">
        <f t="shared" ca="1" si="261"/>
        <v>71</v>
      </c>
      <c r="B1895">
        <f t="shared" ca="1" si="262"/>
        <v>348</v>
      </c>
      <c r="C1895">
        <f t="shared" ca="1" si="263"/>
        <v>3</v>
      </c>
      <c r="D1895">
        <f t="shared" ca="1" si="264"/>
        <v>1</v>
      </c>
      <c r="F1895" t="str">
        <f t="shared" ca="1" si="265"/>
        <v>TR71</v>
      </c>
      <c r="G1895" t="str">
        <f ca="1">VLOOKUP(F1895,Traders!$C$4:$E$103,2)</f>
        <v>Yaqub Frederick</v>
      </c>
      <c r="H1895" t="str">
        <f ca="1">VLOOKUP(VLOOKUP(F1895,Traders!$C$4:$E$103,3),Desks!$C$4:$D1904,2)</f>
        <v>Desk 1</v>
      </c>
      <c r="I1895" t="str">
        <f t="shared" ca="1" si="266"/>
        <v>CL348</v>
      </c>
      <c r="J1895" t="str">
        <f t="shared" ca="1" si="267"/>
        <v>Client 348</v>
      </c>
      <c r="K1895" t="str">
        <f t="shared" ca="1" si="268"/>
        <v>MK3</v>
      </c>
      <c r="L1895" t="str">
        <f ca="1">VLOOKUP(K1895,Markets!$C$4:$D1904,2)</f>
        <v>Singapore</v>
      </c>
      <c r="M1895" t="str">
        <f t="shared" ca="1" si="269"/>
        <v>RL1</v>
      </c>
      <c r="N1895" t="str">
        <f ca="1">VLOOKUP(M1895,Role!$C$4:$D$5,2)</f>
        <v>Backup</v>
      </c>
    </row>
    <row r="1896" spans="1:14" x14ac:dyDescent="0.2">
      <c r="A1896">
        <f t="shared" ca="1" si="261"/>
        <v>26</v>
      </c>
      <c r="B1896">
        <f t="shared" ca="1" si="262"/>
        <v>801</v>
      </c>
      <c r="C1896">
        <f t="shared" ca="1" si="263"/>
        <v>9</v>
      </c>
      <c r="D1896">
        <f t="shared" ca="1" si="264"/>
        <v>0</v>
      </c>
      <c r="F1896" t="str">
        <f t="shared" ca="1" si="265"/>
        <v>TR26</v>
      </c>
      <c r="G1896" t="str">
        <f ca="1">VLOOKUP(F1896,Traders!$C$4:$E$103,2)</f>
        <v>Bella-Rose Vickers</v>
      </c>
      <c r="H1896" t="str">
        <f ca="1">VLOOKUP(VLOOKUP(F1896,Traders!$C$4:$E$103,3),Desks!$C$4:$D1905,2)</f>
        <v>Desk 6</v>
      </c>
      <c r="I1896" t="str">
        <f t="shared" ca="1" si="266"/>
        <v>CL801</v>
      </c>
      <c r="J1896" t="str">
        <f t="shared" ca="1" si="267"/>
        <v>Client 801</v>
      </c>
      <c r="K1896" t="str">
        <f t="shared" ca="1" si="268"/>
        <v>MK9</v>
      </c>
      <c r="L1896" t="str">
        <f ca="1">VLOOKUP(K1896,Markets!$C$4:$D1905,2)</f>
        <v>New Zealand</v>
      </c>
      <c r="M1896" t="str">
        <f t="shared" ca="1" si="269"/>
        <v>RL0</v>
      </c>
      <c r="N1896" t="str">
        <f ca="1">VLOOKUP(M1896,Role!$C$4:$D$5,2)</f>
        <v>Primary</v>
      </c>
    </row>
    <row r="1897" spans="1:14" x14ac:dyDescent="0.2">
      <c r="A1897">
        <f t="shared" ca="1" si="261"/>
        <v>32</v>
      </c>
      <c r="B1897">
        <f t="shared" ca="1" si="262"/>
        <v>596</v>
      </c>
      <c r="C1897">
        <f t="shared" ca="1" si="263"/>
        <v>9</v>
      </c>
      <c r="D1897">
        <f t="shared" ca="1" si="264"/>
        <v>0</v>
      </c>
      <c r="F1897" t="str">
        <f t="shared" ca="1" si="265"/>
        <v>TR32</v>
      </c>
      <c r="G1897" t="str">
        <f ca="1">VLOOKUP(F1897,Traders!$C$4:$E$103,2)</f>
        <v>Shyla Gomez</v>
      </c>
      <c r="H1897" t="str">
        <f ca="1">VLOOKUP(VLOOKUP(F1897,Traders!$C$4:$E$103,3),Desks!$C$4:$D1906,2)</f>
        <v>Desk 2</v>
      </c>
      <c r="I1897" t="str">
        <f t="shared" ca="1" si="266"/>
        <v>CL596</v>
      </c>
      <c r="J1897" t="str">
        <f t="shared" ca="1" si="267"/>
        <v>Client 596</v>
      </c>
      <c r="K1897" t="str">
        <f t="shared" ca="1" si="268"/>
        <v>MK9</v>
      </c>
      <c r="L1897" t="str">
        <f ca="1">VLOOKUP(K1897,Markets!$C$4:$D1906,2)</f>
        <v>New Zealand</v>
      </c>
      <c r="M1897" t="str">
        <f t="shared" ca="1" si="269"/>
        <v>RL0</v>
      </c>
      <c r="N1897" t="str">
        <f ca="1">VLOOKUP(M1897,Role!$C$4:$D$5,2)</f>
        <v>Primary</v>
      </c>
    </row>
    <row r="1898" spans="1:14" x14ac:dyDescent="0.2">
      <c r="A1898">
        <f t="shared" ca="1" si="261"/>
        <v>50</v>
      </c>
      <c r="B1898">
        <f t="shared" ca="1" si="262"/>
        <v>887</v>
      </c>
      <c r="C1898">
        <f t="shared" ca="1" si="263"/>
        <v>6</v>
      </c>
      <c r="D1898">
        <f t="shared" ca="1" si="264"/>
        <v>1</v>
      </c>
      <c r="F1898" t="str">
        <f t="shared" ca="1" si="265"/>
        <v>TR50</v>
      </c>
      <c r="G1898" t="str">
        <f ca="1">VLOOKUP(F1898,Traders!$C$4:$E$103,2)</f>
        <v>Rhonda Dowling</v>
      </c>
      <c r="H1898" t="str">
        <f ca="1">VLOOKUP(VLOOKUP(F1898,Traders!$C$4:$E$103,3),Desks!$C$4:$D1907,2)</f>
        <v>Desk 0</v>
      </c>
      <c r="I1898" t="str">
        <f t="shared" ca="1" si="266"/>
        <v>CL887</v>
      </c>
      <c r="J1898" t="str">
        <f t="shared" ca="1" si="267"/>
        <v>Client 887</v>
      </c>
      <c r="K1898" t="str">
        <f t="shared" ca="1" si="268"/>
        <v>MK6</v>
      </c>
      <c r="L1898" t="str">
        <f ca="1">VLOOKUP(K1898,Markets!$C$4:$D1907,2)</f>
        <v>Australia</v>
      </c>
      <c r="M1898" t="str">
        <f t="shared" ca="1" si="269"/>
        <v>RL1</v>
      </c>
      <c r="N1898" t="str">
        <f ca="1">VLOOKUP(M1898,Role!$C$4:$D$5,2)</f>
        <v>Backup</v>
      </c>
    </row>
    <row r="1899" spans="1:14" x14ac:dyDescent="0.2">
      <c r="A1899">
        <f t="shared" ca="1" si="261"/>
        <v>15</v>
      </c>
      <c r="B1899">
        <f t="shared" ca="1" si="262"/>
        <v>549</v>
      </c>
      <c r="C1899">
        <f t="shared" ca="1" si="263"/>
        <v>9</v>
      </c>
      <c r="D1899">
        <f t="shared" ca="1" si="264"/>
        <v>1</v>
      </c>
      <c r="F1899" t="str">
        <f t="shared" ca="1" si="265"/>
        <v>TR15</v>
      </c>
      <c r="G1899" t="str">
        <f ca="1">VLOOKUP(F1899,Traders!$C$4:$E$103,2)</f>
        <v>Syed Galvan</v>
      </c>
      <c r="H1899" t="str">
        <f ca="1">VLOOKUP(VLOOKUP(F1899,Traders!$C$4:$E$103,3),Desks!$C$4:$D1908,2)</f>
        <v>Desk 5</v>
      </c>
      <c r="I1899" t="str">
        <f t="shared" ca="1" si="266"/>
        <v>CL549</v>
      </c>
      <c r="J1899" t="str">
        <f t="shared" ca="1" si="267"/>
        <v>Client 549</v>
      </c>
      <c r="K1899" t="str">
        <f t="shared" ca="1" si="268"/>
        <v>MK9</v>
      </c>
      <c r="L1899" t="str">
        <f ca="1">VLOOKUP(K1899,Markets!$C$4:$D1908,2)</f>
        <v>New Zealand</v>
      </c>
      <c r="M1899" t="str">
        <f t="shared" ca="1" si="269"/>
        <v>RL1</v>
      </c>
      <c r="N1899" t="str">
        <f ca="1">VLOOKUP(M1899,Role!$C$4:$D$5,2)</f>
        <v>Backup</v>
      </c>
    </row>
    <row r="1900" spans="1:14" x14ac:dyDescent="0.2">
      <c r="A1900">
        <f t="shared" ca="1" si="261"/>
        <v>97</v>
      </c>
      <c r="B1900">
        <f t="shared" ca="1" si="262"/>
        <v>135</v>
      </c>
      <c r="C1900">
        <f t="shared" ca="1" si="263"/>
        <v>0</v>
      </c>
      <c r="D1900">
        <f t="shared" ca="1" si="264"/>
        <v>0</v>
      </c>
      <c r="F1900" t="str">
        <f t="shared" ca="1" si="265"/>
        <v>TR97</v>
      </c>
      <c r="G1900" t="str">
        <f ca="1">VLOOKUP(F1900,Traders!$C$4:$E$103,2)</f>
        <v>Samera Fritz</v>
      </c>
      <c r="H1900" t="str">
        <f ca="1">VLOOKUP(VLOOKUP(F1900,Traders!$C$4:$E$103,3),Desks!$C$4:$D1909,2)</f>
        <v>Desk 7</v>
      </c>
      <c r="I1900" t="str">
        <f t="shared" ca="1" si="266"/>
        <v>CL135</v>
      </c>
      <c r="J1900" t="str">
        <f t="shared" ca="1" si="267"/>
        <v>Client 135</v>
      </c>
      <c r="K1900" t="str">
        <f t="shared" ca="1" si="268"/>
        <v>MK0</v>
      </c>
      <c r="L1900" t="str">
        <f ca="1">VLOOKUP(K1900,Markets!$C$4:$D1909,2)</f>
        <v>Japan</v>
      </c>
      <c r="M1900" t="str">
        <f t="shared" ca="1" si="269"/>
        <v>RL0</v>
      </c>
      <c r="N1900" t="str">
        <f ca="1">VLOOKUP(M1900,Role!$C$4:$D$5,2)</f>
        <v>Primary</v>
      </c>
    </row>
    <row r="1901" spans="1:14" x14ac:dyDescent="0.2">
      <c r="A1901">
        <f t="shared" ca="1" si="261"/>
        <v>13</v>
      </c>
      <c r="B1901">
        <f t="shared" ca="1" si="262"/>
        <v>279</v>
      </c>
      <c r="C1901">
        <f t="shared" ca="1" si="263"/>
        <v>9</v>
      </c>
      <c r="D1901">
        <f t="shared" ca="1" si="264"/>
        <v>0</v>
      </c>
      <c r="F1901" t="str">
        <f t="shared" ca="1" si="265"/>
        <v>TR13</v>
      </c>
      <c r="G1901" t="str">
        <f ca="1">VLOOKUP(F1901,Traders!$C$4:$E$103,2)</f>
        <v>Saba Zhang</v>
      </c>
      <c r="H1901" t="str">
        <f ca="1">VLOOKUP(VLOOKUP(F1901,Traders!$C$4:$E$103,3),Desks!$C$4:$D1910,2)</f>
        <v>Desk 3</v>
      </c>
      <c r="I1901" t="str">
        <f t="shared" ca="1" si="266"/>
        <v>CL279</v>
      </c>
      <c r="J1901" t="str">
        <f t="shared" ca="1" si="267"/>
        <v>Client 279</v>
      </c>
      <c r="K1901" t="str">
        <f t="shared" ca="1" si="268"/>
        <v>MK9</v>
      </c>
      <c r="L1901" t="str">
        <f ca="1">VLOOKUP(K1901,Markets!$C$4:$D1910,2)</f>
        <v>New Zealand</v>
      </c>
      <c r="M1901" t="str">
        <f t="shared" ca="1" si="269"/>
        <v>RL0</v>
      </c>
      <c r="N1901" t="str">
        <f ca="1">VLOOKUP(M1901,Role!$C$4:$D$5,2)</f>
        <v>Primary</v>
      </c>
    </row>
    <row r="1902" spans="1:14" x14ac:dyDescent="0.2">
      <c r="A1902">
        <f t="shared" ca="1" si="261"/>
        <v>5</v>
      </c>
      <c r="B1902">
        <f t="shared" ca="1" si="262"/>
        <v>660</v>
      </c>
      <c r="C1902">
        <f t="shared" ca="1" si="263"/>
        <v>4</v>
      </c>
      <c r="D1902">
        <f t="shared" ca="1" si="264"/>
        <v>1</v>
      </c>
      <c r="F1902" t="str">
        <f t="shared" ca="1" si="265"/>
        <v>TR5</v>
      </c>
      <c r="G1902" t="str">
        <f ca="1">VLOOKUP(F1902,Traders!$C$4:$E$103,2)</f>
        <v>Amman Duncan</v>
      </c>
      <c r="H1902" t="str">
        <f ca="1">VLOOKUP(VLOOKUP(F1902,Traders!$C$4:$E$103,3),Desks!$C$4:$D1911,2)</f>
        <v>Desk 9</v>
      </c>
      <c r="I1902" t="str">
        <f t="shared" ca="1" si="266"/>
        <v>CL660</v>
      </c>
      <c r="J1902" t="str">
        <f t="shared" ca="1" si="267"/>
        <v>Client 660</v>
      </c>
      <c r="K1902" t="str">
        <f t="shared" ca="1" si="268"/>
        <v>MK4</v>
      </c>
      <c r="L1902" t="str">
        <f ca="1">VLOOKUP(K1902,Markets!$C$4:$D1911,2)</f>
        <v>Korea</v>
      </c>
      <c r="M1902" t="str">
        <f t="shared" ca="1" si="269"/>
        <v>RL1</v>
      </c>
      <c r="N1902" t="str">
        <f ca="1">VLOOKUP(M1902,Role!$C$4:$D$5,2)</f>
        <v>Backup</v>
      </c>
    </row>
    <row r="1903" spans="1:14" x14ac:dyDescent="0.2">
      <c r="A1903">
        <f t="shared" ca="1" si="261"/>
        <v>65</v>
      </c>
      <c r="B1903">
        <f t="shared" ca="1" si="262"/>
        <v>738</v>
      </c>
      <c r="C1903">
        <f t="shared" ca="1" si="263"/>
        <v>9</v>
      </c>
      <c r="D1903">
        <f t="shared" ca="1" si="264"/>
        <v>0</v>
      </c>
      <c r="F1903" t="str">
        <f t="shared" ca="1" si="265"/>
        <v>TR65</v>
      </c>
      <c r="G1903" t="str">
        <f ca="1">VLOOKUP(F1903,Traders!$C$4:$E$103,2)</f>
        <v>Humzah Clark</v>
      </c>
      <c r="H1903" t="str">
        <f ca="1">VLOOKUP(VLOOKUP(F1903,Traders!$C$4:$E$103,3),Desks!$C$4:$D1912,2)</f>
        <v>Desk 5</v>
      </c>
      <c r="I1903" t="str">
        <f t="shared" ca="1" si="266"/>
        <v>CL738</v>
      </c>
      <c r="J1903" t="str">
        <f t="shared" ca="1" si="267"/>
        <v>Client 738</v>
      </c>
      <c r="K1903" t="str">
        <f t="shared" ca="1" si="268"/>
        <v>MK9</v>
      </c>
      <c r="L1903" t="str">
        <f ca="1">VLOOKUP(K1903,Markets!$C$4:$D1912,2)</f>
        <v>New Zealand</v>
      </c>
      <c r="M1903" t="str">
        <f t="shared" ca="1" si="269"/>
        <v>RL0</v>
      </c>
      <c r="N1903" t="str">
        <f ca="1">VLOOKUP(M1903,Role!$C$4:$D$5,2)</f>
        <v>Primary</v>
      </c>
    </row>
    <row r="1904" spans="1:14" x14ac:dyDescent="0.2">
      <c r="A1904">
        <f t="shared" ca="1" si="261"/>
        <v>18</v>
      </c>
      <c r="B1904">
        <f t="shared" ca="1" si="262"/>
        <v>603</v>
      </c>
      <c r="C1904">
        <f t="shared" ca="1" si="263"/>
        <v>0</v>
      </c>
      <c r="D1904">
        <f t="shared" ca="1" si="264"/>
        <v>0</v>
      </c>
      <c r="F1904" t="str">
        <f t="shared" ca="1" si="265"/>
        <v>TR18</v>
      </c>
      <c r="G1904" t="str">
        <f ca="1">VLOOKUP(F1904,Traders!$C$4:$E$103,2)</f>
        <v>Daniel Dunkley</v>
      </c>
      <c r="H1904" t="str">
        <f ca="1">VLOOKUP(VLOOKUP(F1904,Traders!$C$4:$E$103,3),Desks!$C$4:$D1913,2)</f>
        <v>Desk 8</v>
      </c>
      <c r="I1904" t="str">
        <f t="shared" ca="1" si="266"/>
        <v>CL603</v>
      </c>
      <c r="J1904" t="str">
        <f t="shared" ca="1" si="267"/>
        <v>Client 603</v>
      </c>
      <c r="K1904" t="str">
        <f t="shared" ca="1" si="268"/>
        <v>MK0</v>
      </c>
      <c r="L1904" t="str">
        <f ca="1">VLOOKUP(K1904,Markets!$C$4:$D1913,2)</f>
        <v>Japan</v>
      </c>
      <c r="M1904" t="str">
        <f t="shared" ca="1" si="269"/>
        <v>RL0</v>
      </c>
      <c r="N1904" t="str">
        <f ca="1">VLOOKUP(M1904,Role!$C$4:$D$5,2)</f>
        <v>Primary</v>
      </c>
    </row>
    <row r="1905" spans="1:14" x14ac:dyDescent="0.2">
      <c r="A1905">
        <f t="shared" ca="1" si="261"/>
        <v>63</v>
      </c>
      <c r="B1905">
        <f t="shared" ca="1" si="262"/>
        <v>128</v>
      </c>
      <c r="C1905">
        <f t="shared" ca="1" si="263"/>
        <v>3</v>
      </c>
      <c r="D1905">
        <f t="shared" ca="1" si="264"/>
        <v>1</v>
      </c>
      <c r="F1905" t="str">
        <f t="shared" ca="1" si="265"/>
        <v>TR63</v>
      </c>
      <c r="G1905" t="str">
        <f ca="1">VLOOKUP(F1905,Traders!$C$4:$E$103,2)</f>
        <v>Neel Donald</v>
      </c>
      <c r="H1905" t="str">
        <f ca="1">VLOOKUP(VLOOKUP(F1905,Traders!$C$4:$E$103,3),Desks!$C$4:$D1914,2)</f>
        <v>Desk 3</v>
      </c>
      <c r="I1905" t="str">
        <f t="shared" ca="1" si="266"/>
        <v>CL128</v>
      </c>
      <c r="J1905" t="str">
        <f t="shared" ca="1" si="267"/>
        <v>Client 128</v>
      </c>
      <c r="K1905" t="str">
        <f t="shared" ca="1" si="268"/>
        <v>MK3</v>
      </c>
      <c r="L1905" t="str">
        <f ca="1">VLOOKUP(K1905,Markets!$C$4:$D1914,2)</f>
        <v>Singapore</v>
      </c>
      <c r="M1905" t="str">
        <f t="shared" ca="1" si="269"/>
        <v>RL1</v>
      </c>
      <c r="N1905" t="str">
        <f ca="1">VLOOKUP(M1905,Role!$C$4:$D$5,2)</f>
        <v>Backup</v>
      </c>
    </row>
    <row r="1906" spans="1:14" x14ac:dyDescent="0.2">
      <c r="A1906">
        <f t="shared" ca="1" si="261"/>
        <v>55</v>
      </c>
      <c r="B1906">
        <f t="shared" ca="1" si="262"/>
        <v>222</v>
      </c>
      <c r="C1906">
        <f t="shared" ca="1" si="263"/>
        <v>6</v>
      </c>
      <c r="D1906">
        <f t="shared" ca="1" si="264"/>
        <v>1</v>
      </c>
      <c r="F1906" t="str">
        <f t="shared" ca="1" si="265"/>
        <v>TR55</v>
      </c>
      <c r="G1906" t="str">
        <f ca="1">VLOOKUP(F1906,Traders!$C$4:$E$103,2)</f>
        <v>Kaya Knapp</v>
      </c>
      <c r="H1906" t="str">
        <f ca="1">VLOOKUP(VLOOKUP(F1906,Traders!$C$4:$E$103,3),Desks!$C$4:$D1915,2)</f>
        <v>Desk 5</v>
      </c>
      <c r="I1906" t="str">
        <f t="shared" ca="1" si="266"/>
        <v>CL222</v>
      </c>
      <c r="J1906" t="str">
        <f t="shared" ca="1" si="267"/>
        <v>Client 222</v>
      </c>
      <c r="K1906" t="str">
        <f t="shared" ca="1" si="268"/>
        <v>MK6</v>
      </c>
      <c r="L1906" t="str">
        <f ca="1">VLOOKUP(K1906,Markets!$C$4:$D1915,2)</f>
        <v>Australia</v>
      </c>
      <c r="M1906" t="str">
        <f t="shared" ca="1" si="269"/>
        <v>RL1</v>
      </c>
      <c r="N1906" t="str">
        <f ca="1">VLOOKUP(M1906,Role!$C$4:$D$5,2)</f>
        <v>Backup</v>
      </c>
    </row>
    <row r="1907" spans="1:14" x14ac:dyDescent="0.2">
      <c r="A1907">
        <f t="shared" ca="1" si="261"/>
        <v>32</v>
      </c>
      <c r="B1907">
        <f t="shared" ca="1" si="262"/>
        <v>195</v>
      </c>
      <c r="C1907">
        <f t="shared" ca="1" si="263"/>
        <v>3</v>
      </c>
      <c r="D1907">
        <f t="shared" ca="1" si="264"/>
        <v>0</v>
      </c>
      <c r="F1907" t="str">
        <f t="shared" ca="1" si="265"/>
        <v>TR32</v>
      </c>
      <c r="G1907" t="str">
        <f ca="1">VLOOKUP(F1907,Traders!$C$4:$E$103,2)</f>
        <v>Shyla Gomez</v>
      </c>
      <c r="H1907" t="str">
        <f ca="1">VLOOKUP(VLOOKUP(F1907,Traders!$C$4:$E$103,3),Desks!$C$4:$D1916,2)</f>
        <v>Desk 2</v>
      </c>
      <c r="I1907" t="str">
        <f t="shared" ca="1" si="266"/>
        <v>CL195</v>
      </c>
      <c r="J1907" t="str">
        <f t="shared" ca="1" si="267"/>
        <v>Client 195</v>
      </c>
      <c r="K1907" t="str">
        <f t="shared" ca="1" si="268"/>
        <v>MK3</v>
      </c>
      <c r="L1907" t="str">
        <f ca="1">VLOOKUP(K1907,Markets!$C$4:$D1916,2)</f>
        <v>Singapore</v>
      </c>
      <c r="M1907" t="str">
        <f t="shared" ca="1" si="269"/>
        <v>RL0</v>
      </c>
      <c r="N1907" t="str">
        <f ca="1">VLOOKUP(M1907,Role!$C$4:$D$5,2)</f>
        <v>Primary</v>
      </c>
    </row>
    <row r="1908" spans="1:14" x14ac:dyDescent="0.2">
      <c r="A1908">
        <f t="shared" ca="1" si="261"/>
        <v>6</v>
      </c>
      <c r="B1908">
        <f t="shared" ca="1" si="262"/>
        <v>615</v>
      </c>
      <c r="C1908">
        <f t="shared" ca="1" si="263"/>
        <v>7</v>
      </c>
      <c r="D1908">
        <f t="shared" ca="1" si="264"/>
        <v>0</v>
      </c>
      <c r="F1908" t="str">
        <f t="shared" ca="1" si="265"/>
        <v>TR6</v>
      </c>
      <c r="G1908" t="str">
        <f ca="1">VLOOKUP(F1908,Traders!$C$4:$E$103,2)</f>
        <v>Laiba Norman</v>
      </c>
      <c r="H1908" t="str">
        <f ca="1">VLOOKUP(VLOOKUP(F1908,Traders!$C$4:$E$103,3),Desks!$C$4:$D1917,2)</f>
        <v>Desk 9</v>
      </c>
      <c r="I1908" t="str">
        <f t="shared" ca="1" si="266"/>
        <v>CL615</v>
      </c>
      <c r="J1908" t="str">
        <f t="shared" ca="1" si="267"/>
        <v>Client 615</v>
      </c>
      <c r="K1908" t="str">
        <f t="shared" ca="1" si="268"/>
        <v>MK7</v>
      </c>
      <c r="L1908" t="str">
        <f ca="1">VLOOKUP(K1908,Markets!$C$4:$D1917,2)</f>
        <v>Taiwan</v>
      </c>
      <c r="M1908" t="str">
        <f t="shared" ca="1" si="269"/>
        <v>RL0</v>
      </c>
      <c r="N1908" t="str">
        <f ca="1">VLOOKUP(M1908,Role!$C$4:$D$5,2)</f>
        <v>Primary</v>
      </c>
    </row>
    <row r="1909" spans="1:14" x14ac:dyDescent="0.2">
      <c r="A1909">
        <f t="shared" ca="1" si="261"/>
        <v>73</v>
      </c>
      <c r="B1909">
        <f t="shared" ca="1" si="262"/>
        <v>563</v>
      </c>
      <c r="C1909">
        <f t="shared" ca="1" si="263"/>
        <v>9</v>
      </c>
      <c r="D1909">
        <f t="shared" ca="1" si="264"/>
        <v>0</v>
      </c>
      <c r="F1909" t="str">
        <f t="shared" ca="1" si="265"/>
        <v>TR73</v>
      </c>
      <c r="G1909" t="str">
        <f ca="1">VLOOKUP(F1909,Traders!$C$4:$E$103,2)</f>
        <v>Bridie Bannister</v>
      </c>
      <c r="H1909" t="str">
        <f ca="1">VLOOKUP(VLOOKUP(F1909,Traders!$C$4:$E$103,3),Desks!$C$4:$D1918,2)</f>
        <v>Desk 3</v>
      </c>
      <c r="I1909" t="str">
        <f t="shared" ca="1" si="266"/>
        <v>CL563</v>
      </c>
      <c r="J1909" t="str">
        <f t="shared" ca="1" si="267"/>
        <v>Client 563</v>
      </c>
      <c r="K1909" t="str">
        <f t="shared" ca="1" si="268"/>
        <v>MK9</v>
      </c>
      <c r="L1909" t="str">
        <f ca="1">VLOOKUP(K1909,Markets!$C$4:$D1918,2)</f>
        <v>New Zealand</v>
      </c>
      <c r="M1909" t="str">
        <f t="shared" ca="1" si="269"/>
        <v>RL0</v>
      </c>
      <c r="N1909" t="str">
        <f ca="1">VLOOKUP(M1909,Role!$C$4:$D$5,2)</f>
        <v>Primary</v>
      </c>
    </row>
    <row r="1910" spans="1:14" x14ac:dyDescent="0.2">
      <c r="A1910">
        <f t="shared" ca="1" si="261"/>
        <v>86</v>
      </c>
      <c r="B1910">
        <f t="shared" ca="1" si="262"/>
        <v>635</v>
      </c>
      <c r="C1910">
        <f t="shared" ca="1" si="263"/>
        <v>0</v>
      </c>
      <c r="D1910">
        <f t="shared" ca="1" si="264"/>
        <v>0</v>
      </c>
      <c r="F1910" t="str">
        <f t="shared" ca="1" si="265"/>
        <v>TR86</v>
      </c>
      <c r="G1910" t="str">
        <f ca="1">VLOOKUP(F1910,Traders!$C$4:$E$103,2)</f>
        <v>Marianna Weaver</v>
      </c>
      <c r="H1910" t="str">
        <f ca="1">VLOOKUP(VLOOKUP(F1910,Traders!$C$4:$E$103,3),Desks!$C$4:$D1919,2)</f>
        <v>Desk 6</v>
      </c>
      <c r="I1910" t="str">
        <f t="shared" ca="1" si="266"/>
        <v>CL635</v>
      </c>
      <c r="J1910" t="str">
        <f t="shared" ca="1" si="267"/>
        <v>Client 635</v>
      </c>
      <c r="K1910" t="str">
        <f t="shared" ca="1" si="268"/>
        <v>MK0</v>
      </c>
      <c r="L1910" t="str">
        <f ca="1">VLOOKUP(K1910,Markets!$C$4:$D1919,2)</f>
        <v>Japan</v>
      </c>
      <c r="M1910" t="str">
        <f t="shared" ca="1" si="269"/>
        <v>RL0</v>
      </c>
      <c r="N1910" t="str">
        <f ca="1">VLOOKUP(M1910,Role!$C$4:$D$5,2)</f>
        <v>Primary</v>
      </c>
    </row>
    <row r="1911" spans="1:14" x14ac:dyDescent="0.2">
      <c r="A1911">
        <f t="shared" ca="1" si="261"/>
        <v>91</v>
      </c>
      <c r="B1911">
        <f t="shared" ca="1" si="262"/>
        <v>544</v>
      </c>
      <c r="C1911">
        <f t="shared" ca="1" si="263"/>
        <v>7</v>
      </c>
      <c r="D1911">
        <f t="shared" ca="1" si="264"/>
        <v>0</v>
      </c>
      <c r="F1911" t="str">
        <f t="shared" ca="1" si="265"/>
        <v>TR91</v>
      </c>
      <c r="G1911" t="str">
        <f ca="1">VLOOKUP(F1911,Traders!$C$4:$E$103,2)</f>
        <v>Mateusz Maxwell</v>
      </c>
      <c r="H1911" t="str">
        <f ca="1">VLOOKUP(VLOOKUP(F1911,Traders!$C$4:$E$103,3),Desks!$C$4:$D1920,2)</f>
        <v>Desk 1</v>
      </c>
      <c r="I1911" t="str">
        <f t="shared" ca="1" si="266"/>
        <v>CL544</v>
      </c>
      <c r="J1911" t="str">
        <f t="shared" ca="1" si="267"/>
        <v>Client 544</v>
      </c>
      <c r="K1911" t="str">
        <f t="shared" ca="1" si="268"/>
        <v>MK7</v>
      </c>
      <c r="L1911" t="str">
        <f ca="1">VLOOKUP(K1911,Markets!$C$4:$D1920,2)</f>
        <v>Taiwan</v>
      </c>
      <c r="M1911" t="str">
        <f t="shared" ca="1" si="269"/>
        <v>RL0</v>
      </c>
      <c r="N1911" t="str">
        <f ca="1">VLOOKUP(M1911,Role!$C$4:$D$5,2)</f>
        <v>Primary</v>
      </c>
    </row>
    <row r="1912" spans="1:14" x14ac:dyDescent="0.2">
      <c r="A1912">
        <f t="shared" ca="1" si="261"/>
        <v>85</v>
      </c>
      <c r="B1912">
        <f t="shared" ca="1" si="262"/>
        <v>872</v>
      </c>
      <c r="C1912">
        <f t="shared" ca="1" si="263"/>
        <v>5</v>
      </c>
      <c r="D1912">
        <f t="shared" ca="1" si="264"/>
        <v>1</v>
      </c>
      <c r="F1912" t="str">
        <f t="shared" ca="1" si="265"/>
        <v>TR85</v>
      </c>
      <c r="G1912" t="str">
        <f ca="1">VLOOKUP(F1912,Traders!$C$4:$E$103,2)</f>
        <v>Conor Castillo</v>
      </c>
      <c r="H1912" t="str">
        <f ca="1">VLOOKUP(VLOOKUP(F1912,Traders!$C$4:$E$103,3),Desks!$C$4:$D1921,2)</f>
        <v>Desk 5</v>
      </c>
      <c r="I1912" t="str">
        <f t="shared" ca="1" si="266"/>
        <v>CL872</v>
      </c>
      <c r="J1912" t="str">
        <f t="shared" ca="1" si="267"/>
        <v>Client 872</v>
      </c>
      <c r="K1912" t="str">
        <f t="shared" ca="1" si="268"/>
        <v>MK5</v>
      </c>
      <c r="L1912" t="str">
        <f ca="1">VLOOKUP(K1912,Markets!$C$4:$D1921,2)</f>
        <v>Malaysia</v>
      </c>
      <c r="M1912" t="str">
        <f t="shared" ca="1" si="269"/>
        <v>RL1</v>
      </c>
      <c r="N1912" t="str">
        <f ca="1">VLOOKUP(M1912,Role!$C$4:$D$5,2)</f>
        <v>Backup</v>
      </c>
    </row>
    <row r="1913" spans="1:14" x14ac:dyDescent="0.2">
      <c r="A1913">
        <f t="shared" ca="1" si="261"/>
        <v>97</v>
      </c>
      <c r="B1913">
        <f t="shared" ca="1" si="262"/>
        <v>719</v>
      </c>
      <c r="C1913">
        <f t="shared" ca="1" si="263"/>
        <v>0</v>
      </c>
      <c r="D1913">
        <f t="shared" ca="1" si="264"/>
        <v>0</v>
      </c>
      <c r="F1913" t="str">
        <f t="shared" ca="1" si="265"/>
        <v>TR97</v>
      </c>
      <c r="G1913" t="str">
        <f ca="1">VLOOKUP(F1913,Traders!$C$4:$E$103,2)</f>
        <v>Samera Fritz</v>
      </c>
      <c r="H1913" t="str">
        <f ca="1">VLOOKUP(VLOOKUP(F1913,Traders!$C$4:$E$103,3),Desks!$C$4:$D1922,2)</f>
        <v>Desk 7</v>
      </c>
      <c r="I1913" t="str">
        <f t="shared" ca="1" si="266"/>
        <v>CL719</v>
      </c>
      <c r="J1913" t="str">
        <f t="shared" ca="1" si="267"/>
        <v>Client 719</v>
      </c>
      <c r="K1913" t="str">
        <f t="shared" ca="1" si="268"/>
        <v>MK0</v>
      </c>
      <c r="L1913" t="str">
        <f ca="1">VLOOKUP(K1913,Markets!$C$4:$D1922,2)</f>
        <v>Japan</v>
      </c>
      <c r="M1913" t="str">
        <f t="shared" ca="1" si="269"/>
        <v>RL0</v>
      </c>
      <c r="N1913" t="str">
        <f ca="1">VLOOKUP(M1913,Role!$C$4:$D$5,2)</f>
        <v>Primary</v>
      </c>
    </row>
    <row r="1914" spans="1:14" x14ac:dyDescent="0.2">
      <c r="A1914">
        <f t="shared" ca="1" si="261"/>
        <v>72</v>
      </c>
      <c r="B1914">
        <f t="shared" ca="1" si="262"/>
        <v>910</v>
      </c>
      <c r="C1914">
        <f t="shared" ca="1" si="263"/>
        <v>6</v>
      </c>
      <c r="D1914">
        <f t="shared" ca="1" si="264"/>
        <v>0</v>
      </c>
      <c r="F1914" t="str">
        <f t="shared" ca="1" si="265"/>
        <v>TR72</v>
      </c>
      <c r="G1914" t="str">
        <f ca="1">VLOOKUP(F1914,Traders!$C$4:$E$103,2)</f>
        <v>Shaurya Manning</v>
      </c>
      <c r="H1914" t="str">
        <f ca="1">VLOOKUP(VLOOKUP(F1914,Traders!$C$4:$E$103,3),Desks!$C$4:$D1923,2)</f>
        <v>Desk 2</v>
      </c>
      <c r="I1914" t="str">
        <f t="shared" ca="1" si="266"/>
        <v>CL910</v>
      </c>
      <c r="J1914" t="str">
        <f t="shared" ca="1" si="267"/>
        <v>Client 910</v>
      </c>
      <c r="K1914" t="str">
        <f t="shared" ca="1" si="268"/>
        <v>MK6</v>
      </c>
      <c r="L1914" t="str">
        <f ca="1">VLOOKUP(K1914,Markets!$C$4:$D1923,2)</f>
        <v>Australia</v>
      </c>
      <c r="M1914" t="str">
        <f t="shared" ca="1" si="269"/>
        <v>RL0</v>
      </c>
      <c r="N1914" t="str">
        <f ca="1">VLOOKUP(M1914,Role!$C$4:$D$5,2)</f>
        <v>Primary</v>
      </c>
    </row>
    <row r="1915" spans="1:14" x14ac:dyDescent="0.2">
      <c r="A1915">
        <f t="shared" ca="1" si="261"/>
        <v>30</v>
      </c>
      <c r="B1915">
        <f t="shared" ca="1" si="262"/>
        <v>837</v>
      </c>
      <c r="C1915">
        <f t="shared" ca="1" si="263"/>
        <v>1</v>
      </c>
      <c r="D1915">
        <f t="shared" ca="1" si="264"/>
        <v>1</v>
      </c>
      <c r="F1915" t="str">
        <f t="shared" ca="1" si="265"/>
        <v>TR30</v>
      </c>
      <c r="G1915" t="str">
        <f ca="1">VLOOKUP(F1915,Traders!$C$4:$E$103,2)</f>
        <v>Benas Barrera</v>
      </c>
      <c r="H1915" t="str">
        <f ca="1">VLOOKUP(VLOOKUP(F1915,Traders!$C$4:$E$103,3),Desks!$C$4:$D1924,2)</f>
        <v>Desk 0</v>
      </c>
      <c r="I1915" t="str">
        <f t="shared" ca="1" si="266"/>
        <v>CL837</v>
      </c>
      <c r="J1915" t="str">
        <f t="shared" ca="1" si="267"/>
        <v>Client 837</v>
      </c>
      <c r="K1915" t="str">
        <f t="shared" ca="1" si="268"/>
        <v>MK1</v>
      </c>
      <c r="L1915" t="str">
        <f ca="1">VLOOKUP(K1915,Markets!$C$4:$D1924,2)</f>
        <v>Hong Kong</v>
      </c>
      <c r="M1915" t="str">
        <f t="shared" ca="1" si="269"/>
        <v>RL1</v>
      </c>
      <c r="N1915" t="str">
        <f ca="1">VLOOKUP(M1915,Role!$C$4:$D$5,2)</f>
        <v>Backup</v>
      </c>
    </row>
    <row r="1916" spans="1:14" x14ac:dyDescent="0.2">
      <c r="A1916">
        <f t="shared" ca="1" si="261"/>
        <v>47</v>
      </c>
      <c r="B1916">
        <f t="shared" ca="1" si="262"/>
        <v>542</v>
      </c>
      <c r="C1916">
        <f t="shared" ca="1" si="263"/>
        <v>4</v>
      </c>
      <c r="D1916">
        <f t="shared" ca="1" si="264"/>
        <v>0</v>
      </c>
      <c r="F1916" t="str">
        <f t="shared" ca="1" si="265"/>
        <v>TR47</v>
      </c>
      <c r="G1916" t="str">
        <f ca="1">VLOOKUP(F1916,Traders!$C$4:$E$103,2)</f>
        <v>Hester Torres</v>
      </c>
      <c r="H1916" t="str">
        <f ca="1">VLOOKUP(VLOOKUP(F1916,Traders!$C$4:$E$103,3),Desks!$C$4:$D1925,2)</f>
        <v>Desk 7</v>
      </c>
      <c r="I1916" t="str">
        <f t="shared" ca="1" si="266"/>
        <v>CL542</v>
      </c>
      <c r="J1916" t="str">
        <f t="shared" ca="1" si="267"/>
        <v>Client 542</v>
      </c>
      <c r="K1916" t="str">
        <f t="shared" ca="1" si="268"/>
        <v>MK4</v>
      </c>
      <c r="L1916" t="str">
        <f ca="1">VLOOKUP(K1916,Markets!$C$4:$D1925,2)</f>
        <v>Korea</v>
      </c>
      <c r="M1916" t="str">
        <f t="shared" ca="1" si="269"/>
        <v>RL0</v>
      </c>
      <c r="N1916" t="str">
        <f ca="1">VLOOKUP(M1916,Role!$C$4:$D$5,2)</f>
        <v>Primary</v>
      </c>
    </row>
    <row r="1917" spans="1:14" x14ac:dyDescent="0.2">
      <c r="A1917">
        <f t="shared" ca="1" si="261"/>
        <v>41</v>
      </c>
      <c r="B1917">
        <f t="shared" ca="1" si="262"/>
        <v>658</v>
      </c>
      <c r="C1917">
        <f t="shared" ca="1" si="263"/>
        <v>3</v>
      </c>
      <c r="D1917">
        <f t="shared" ca="1" si="264"/>
        <v>0</v>
      </c>
      <c r="F1917" t="str">
        <f t="shared" ca="1" si="265"/>
        <v>TR41</v>
      </c>
      <c r="G1917" t="str">
        <f ca="1">VLOOKUP(F1917,Traders!$C$4:$E$103,2)</f>
        <v>Danish Paine</v>
      </c>
      <c r="H1917" t="str">
        <f ca="1">VLOOKUP(VLOOKUP(F1917,Traders!$C$4:$E$103,3),Desks!$C$4:$D1926,2)</f>
        <v>Desk 1</v>
      </c>
      <c r="I1917" t="str">
        <f t="shared" ca="1" si="266"/>
        <v>CL658</v>
      </c>
      <c r="J1917" t="str">
        <f t="shared" ca="1" si="267"/>
        <v>Client 658</v>
      </c>
      <c r="K1917" t="str">
        <f t="shared" ca="1" si="268"/>
        <v>MK3</v>
      </c>
      <c r="L1917" t="str">
        <f ca="1">VLOOKUP(K1917,Markets!$C$4:$D1926,2)</f>
        <v>Singapore</v>
      </c>
      <c r="M1917" t="str">
        <f t="shared" ca="1" si="269"/>
        <v>RL0</v>
      </c>
      <c r="N1917" t="str">
        <f ca="1">VLOOKUP(M1917,Role!$C$4:$D$5,2)</f>
        <v>Primary</v>
      </c>
    </row>
    <row r="1918" spans="1:14" x14ac:dyDescent="0.2">
      <c r="A1918">
        <f t="shared" ca="1" si="261"/>
        <v>2</v>
      </c>
      <c r="B1918">
        <f t="shared" ca="1" si="262"/>
        <v>847</v>
      </c>
      <c r="C1918">
        <f t="shared" ca="1" si="263"/>
        <v>5</v>
      </c>
      <c r="D1918">
        <f t="shared" ca="1" si="264"/>
        <v>1</v>
      </c>
      <c r="F1918" t="str">
        <f t="shared" ca="1" si="265"/>
        <v>TR2</v>
      </c>
      <c r="G1918" t="str">
        <f ca="1">VLOOKUP(F1918,Traders!$C$4:$E$103,2)</f>
        <v>Kain Bassett</v>
      </c>
      <c r="H1918" t="str">
        <f ca="1">VLOOKUP(VLOOKUP(F1918,Traders!$C$4:$E$103,3),Desks!$C$4:$D1927,2)</f>
        <v>Desk 9</v>
      </c>
      <c r="I1918" t="str">
        <f t="shared" ca="1" si="266"/>
        <v>CL847</v>
      </c>
      <c r="J1918" t="str">
        <f t="shared" ca="1" si="267"/>
        <v>Client 847</v>
      </c>
      <c r="K1918" t="str">
        <f t="shared" ca="1" si="268"/>
        <v>MK5</v>
      </c>
      <c r="L1918" t="str">
        <f ca="1">VLOOKUP(K1918,Markets!$C$4:$D1927,2)</f>
        <v>Malaysia</v>
      </c>
      <c r="M1918" t="str">
        <f t="shared" ca="1" si="269"/>
        <v>RL1</v>
      </c>
      <c r="N1918" t="str">
        <f ca="1">VLOOKUP(M1918,Role!$C$4:$D$5,2)</f>
        <v>Backup</v>
      </c>
    </row>
    <row r="1919" spans="1:14" x14ac:dyDescent="0.2">
      <c r="A1919">
        <f t="shared" ca="1" si="261"/>
        <v>98</v>
      </c>
      <c r="B1919">
        <f t="shared" ca="1" si="262"/>
        <v>234</v>
      </c>
      <c r="C1919">
        <f t="shared" ca="1" si="263"/>
        <v>4</v>
      </c>
      <c r="D1919">
        <f t="shared" ca="1" si="264"/>
        <v>0</v>
      </c>
      <c r="F1919" t="str">
        <f t="shared" ca="1" si="265"/>
        <v>TR98</v>
      </c>
      <c r="G1919" t="str">
        <f ca="1">VLOOKUP(F1919,Traders!$C$4:$E$103,2)</f>
        <v>Chanelle Tucker</v>
      </c>
      <c r="H1919" t="str">
        <f ca="1">VLOOKUP(VLOOKUP(F1919,Traders!$C$4:$E$103,3),Desks!$C$4:$D1928,2)</f>
        <v>Desk 8</v>
      </c>
      <c r="I1919" t="str">
        <f t="shared" ca="1" si="266"/>
        <v>CL234</v>
      </c>
      <c r="J1919" t="str">
        <f t="shared" ca="1" si="267"/>
        <v>Client 234</v>
      </c>
      <c r="K1919" t="str">
        <f t="shared" ca="1" si="268"/>
        <v>MK4</v>
      </c>
      <c r="L1919" t="str">
        <f ca="1">VLOOKUP(K1919,Markets!$C$4:$D1928,2)</f>
        <v>Korea</v>
      </c>
      <c r="M1919" t="str">
        <f t="shared" ca="1" si="269"/>
        <v>RL0</v>
      </c>
      <c r="N1919" t="str">
        <f ca="1">VLOOKUP(M1919,Role!$C$4:$D$5,2)</f>
        <v>Primary</v>
      </c>
    </row>
    <row r="1920" spans="1:14" x14ac:dyDescent="0.2">
      <c r="A1920">
        <f t="shared" ca="1" si="261"/>
        <v>77</v>
      </c>
      <c r="B1920">
        <f t="shared" ca="1" si="262"/>
        <v>958</v>
      </c>
      <c r="C1920">
        <f t="shared" ca="1" si="263"/>
        <v>5</v>
      </c>
      <c r="D1920">
        <f t="shared" ca="1" si="264"/>
        <v>1</v>
      </c>
      <c r="F1920" t="str">
        <f t="shared" ca="1" si="265"/>
        <v>TR77</v>
      </c>
      <c r="G1920" t="str">
        <f ca="1">VLOOKUP(F1920,Traders!$C$4:$E$103,2)</f>
        <v>Maddox Morin</v>
      </c>
      <c r="H1920" t="str">
        <f ca="1">VLOOKUP(VLOOKUP(F1920,Traders!$C$4:$E$103,3),Desks!$C$4:$D1929,2)</f>
        <v>Desk 7</v>
      </c>
      <c r="I1920" t="str">
        <f t="shared" ca="1" si="266"/>
        <v>CL958</v>
      </c>
      <c r="J1920" t="str">
        <f t="shared" ca="1" si="267"/>
        <v>Client 958</v>
      </c>
      <c r="K1920" t="str">
        <f t="shared" ca="1" si="268"/>
        <v>MK5</v>
      </c>
      <c r="L1920" t="str">
        <f ca="1">VLOOKUP(K1920,Markets!$C$4:$D1929,2)</f>
        <v>Malaysia</v>
      </c>
      <c r="M1920" t="str">
        <f t="shared" ca="1" si="269"/>
        <v>RL1</v>
      </c>
      <c r="N1920" t="str">
        <f ca="1">VLOOKUP(M1920,Role!$C$4:$D$5,2)</f>
        <v>Backup</v>
      </c>
    </row>
    <row r="1921" spans="1:14" x14ac:dyDescent="0.2">
      <c r="A1921">
        <f t="shared" ca="1" si="261"/>
        <v>53</v>
      </c>
      <c r="B1921">
        <f t="shared" ca="1" si="262"/>
        <v>142</v>
      </c>
      <c r="C1921">
        <f t="shared" ca="1" si="263"/>
        <v>4</v>
      </c>
      <c r="D1921">
        <f t="shared" ca="1" si="264"/>
        <v>0</v>
      </c>
      <c r="F1921" t="str">
        <f t="shared" ca="1" si="265"/>
        <v>TR53</v>
      </c>
      <c r="G1921" t="str">
        <f ca="1">VLOOKUP(F1921,Traders!$C$4:$E$103,2)</f>
        <v>Manal Stanton</v>
      </c>
      <c r="H1921" t="str">
        <f ca="1">VLOOKUP(VLOOKUP(F1921,Traders!$C$4:$E$103,3),Desks!$C$4:$D1930,2)</f>
        <v>Desk 3</v>
      </c>
      <c r="I1921" t="str">
        <f t="shared" ca="1" si="266"/>
        <v>CL142</v>
      </c>
      <c r="J1921" t="str">
        <f t="shared" ca="1" si="267"/>
        <v>Client 142</v>
      </c>
      <c r="K1921" t="str">
        <f t="shared" ca="1" si="268"/>
        <v>MK4</v>
      </c>
      <c r="L1921" t="str">
        <f ca="1">VLOOKUP(K1921,Markets!$C$4:$D1930,2)</f>
        <v>Korea</v>
      </c>
      <c r="M1921" t="str">
        <f t="shared" ca="1" si="269"/>
        <v>RL0</v>
      </c>
      <c r="N1921" t="str">
        <f ca="1">VLOOKUP(M1921,Role!$C$4:$D$5,2)</f>
        <v>Primary</v>
      </c>
    </row>
    <row r="1922" spans="1:14" x14ac:dyDescent="0.2">
      <c r="A1922">
        <f t="shared" ca="1" si="261"/>
        <v>65</v>
      </c>
      <c r="B1922">
        <f t="shared" ca="1" si="262"/>
        <v>837</v>
      </c>
      <c r="C1922">
        <f t="shared" ca="1" si="263"/>
        <v>5</v>
      </c>
      <c r="D1922">
        <f t="shared" ca="1" si="264"/>
        <v>0</v>
      </c>
      <c r="F1922" t="str">
        <f t="shared" ca="1" si="265"/>
        <v>TR65</v>
      </c>
      <c r="G1922" t="str">
        <f ca="1">VLOOKUP(F1922,Traders!$C$4:$E$103,2)</f>
        <v>Humzah Clark</v>
      </c>
      <c r="H1922" t="str">
        <f ca="1">VLOOKUP(VLOOKUP(F1922,Traders!$C$4:$E$103,3),Desks!$C$4:$D1931,2)</f>
        <v>Desk 5</v>
      </c>
      <c r="I1922" t="str">
        <f t="shared" ca="1" si="266"/>
        <v>CL837</v>
      </c>
      <c r="J1922" t="str">
        <f t="shared" ca="1" si="267"/>
        <v>Client 837</v>
      </c>
      <c r="K1922" t="str">
        <f t="shared" ca="1" si="268"/>
        <v>MK5</v>
      </c>
      <c r="L1922" t="str">
        <f ca="1">VLOOKUP(K1922,Markets!$C$4:$D1931,2)</f>
        <v>Malaysia</v>
      </c>
      <c r="M1922" t="str">
        <f t="shared" ca="1" si="269"/>
        <v>RL0</v>
      </c>
      <c r="N1922" t="str">
        <f ca="1">VLOOKUP(M1922,Role!$C$4:$D$5,2)</f>
        <v>Primary</v>
      </c>
    </row>
    <row r="1923" spans="1:14" x14ac:dyDescent="0.2">
      <c r="A1923">
        <f t="shared" ca="1" si="261"/>
        <v>67</v>
      </c>
      <c r="B1923">
        <f t="shared" ca="1" si="262"/>
        <v>905</v>
      </c>
      <c r="C1923">
        <f t="shared" ca="1" si="263"/>
        <v>6</v>
      </c>
      <c r="D1923">
        <f t="shared" ca="1" si="264"/>
        <v>1</v>
      </c>
      <c r="F1923" t="str">
        <f t="shared" ca="1" si="265"/>
        <v>TR67</v>
      </c>
      <c r="G1923" t="str">
        <f ca="1">VLOOKUP(F1923,Traders!$C$4:$E$103,2)</f>
        <v>Shiloh Black</v>
      </c>
      <c r="H1923" t="str">
        <f ca="1">VLOOKUP(VLOOKUP(F1923,Traders!$C$4:$E$103,3),Desks!$C$4:$D1932,2)</f>
        <v>Desk 7</v>
      </c>
      <c r="I1923" t="str">
        <f t="shared" ca="1" si="266"/>
        <v>CL905</v>
      </c>
      <c r="J1923" t="str">
        <f t="shared" ca="1" si="267"/>
        <v>Client 905</v>
      </c>
      <c r="K1923" t="str">
        <f t="shared" ca="1" si="268"/>
        <v>MK6</v>
      </c>
      <c r="L1923" t="str">
        <f ca="1">VLOOKUP(K1923,Markets!$C$4:$D1932,2)</f>
        <v>Australia</v>
      </c>
      <c r="M1923" t="str">
        <f t="shared" ca="1" si="269"/>
        <v>RL1</v>
      </c>
      <c r="N1923" t="str">
        <f ca="1">VLOOKUP(M1923,Role!$C$4:$D$5,2)</f>
        <v>Backup</v>
      </c>
    </row>
    <row r="1924" spans="1:14" x14ac:dyDescent="0.2">
      <c r="A1924">
        <f t="shared" ca="1" si="261"/>
        <v>98</v>
      </c>
      <c r="B1924">
        <f t="shared" ca="1" si="262"/>
        <v>880</v>
      </c>
      <c r="C1924">
        <f t="shared" ca="1" si="263"/>
        <v>7</v>
      </c>
      <c r="D1924">
        <f t="shared" ca="1" si="264"/>
        <v>1</v>
      </c>
      <c r="F1924" t="str">
        <f t="shared" ca="1" si="265"/>
        <v>TR98</v>
      </c>
      <c r="G1924" t="str">
        <f ca="1">VLOOKUP(F1924,Traders!$C$4:$E$103,2)</f>
        <v>Chanelle Tucker</v>
      </c>
      <c r="H1924" t="str">
        <f ca="1">VLOOKUP(VLOOKUP(F1924,Traders!$C$4:$E$103,3),Desks!$C$4:$D1933,2)</f>
        <v>Desk 8</v>
      </c>
      <c r="I1924" t="str">
        <f t="shared" ca="1" si="266"/>
        <v>CL880</v>
      </c>
      <c r="J1924" t="str">
        <f t="shared" ca="1" si="267"/>
        <v>Client 880</v>
      </c>
      <c r="K1924" t="str">
        <f t="shared" ca="1" si="268"/>
        <v>MK7</v>
      </c>
      <c r="L1924" t="str">
        <f ca="1">VLOOKUP(K1924,Markets!$C$4:$D1933,2)</f>
        <v>Taiwan</v>
      </c>
      <c r="M1924" t="str">
        <f t="shared" ca="1" si="269"/>
        <v>RL1</v>
      </c>
      <c r="N1924" t="str">
        <f ca="1">VLOOKUP(M1924,Role!$C$4:$D$5,2)</f>
        <v>Backup</v>
      </c>
    </row>
    <row r="1925" spans="1:14" x14ac:dyDescent="0.2">
      <c r="A1925">
        <f t="shared" ref="A1925:A1988" ca="1" si="270">RANDBETWEEN(0,99)</f>
        <v>51</v>
      </c>
      <c r="B1925">
        <f t="shared" ref="B1925:B1988" ca="1" si="271">RANDBETWEEN(0,999)</f>
        <v>423</v>
      </c>
      <c r="C1925">
        <f t="shared" ref="C1925:C1988" ca="1" si="272">RANDBETWEEN(0,9)</f>
        <v>7</v>
      </c>
      <c r="D1925">
        <f t="shared" ref="D1925:D1988" ca="1" si="273">RANDBETWEEN(0,1)</f>
        <v>0</v>
      </c>
      <c r="F1925" t="str">
        <f t="shared" ref="F1925:F1988" ca="1" si="274">"TR"&amp;A1925</f>
        <v>TR51</v>
      </c>
      <c r="G1925" t="str">
        <f ca="1">VLOOKUP(F1925,Traders!$C$4:$E$103,2)</f>
        <v>Cynthia Davis</v>
      </c>
      <c r="H1925" t="str">
        <f ca="1">VLOOKUP(VLOOKUP(F1925,Traders!$C$4:$E$103,3),Desks!$C$4:$D1934,2)</f>
        <v>Desk 1</v>
      </c>
      <c r="I1925" t="str">
        <f t="shared" ref="I1925:I1988" ca="1" si="275">"CL"&amp;B1925</f>
        <v>CL423</v>
      </c>
      <c r="J1925" t="str">
        <f t="shared" ref="J1925:J1988" ca="1" si="276">"Client " &amp; B1925</f>
        <v>Client 423</v>
      </c>
      <c r="K1925" t="str">
        <f t="shared" ref="K1925:K1988" ca="1" si="277">"MK"&amp;C1925</f>
        <v>MK7</v>
      </c>
      <c r="L1925" t="str">
        <f ca="1">VLOOKUP(K1925,Markets!$C$4:$D1934,2)</f>
        <v>Taiwan</v>
      </c>
      <c r="M1925" t="str">
        <f t="shared" ref="M1925:M1988" ca="1" si="278">"RL"&amp;D1925</f>
        <v>RL0</v>
      </c>
      <c r="N1925" t="str">
        <f ca="1">VLOOKUP(M1925,Role!$C$4:$D$5,2)</f>
        <v>Primary</v>
      </c>
    </row>
    <row r="1926" spans="1:14" x14ac:dyDescent="0.2">
      <c r="A1926">
        <f t="shared" ca="1" si="270"/>
        <v>52</v>
      </c>
      <c r="B1926">
        <f t="shared" ca="1" si="271"/>
        <v>636</v>
      </c>
      <c r="C1926">
        <f t="shared" ca="1" si="272"/>
        <v>8</v>
      </c>
      <c r="D1926">
        <f t="shared" ca="1" si="273"/>
        <v>1</v>
      </c>
      <c r="F1926" t="str">
        <f t="shared" ca="1" si="274"/>
        <v>TR52</v>
      </c>
      <c r="G1926" t="str">
        <f ca="1">VLOOKUP(F1926,Traders!$C$4:$E$103,2)</f>
        <v>Colleen Dunlop</v>
      </c>
      <c r="H1926" t="str">
        <f ca="1">VLOOKUP(VLOOKUP(F1926,Traders!$C$4:$E$103,3),Desks!$C$4:$D1935,2)</f>
        <v>Desk 2</v>
      </c>
      <c r="I1926" t="str">
        <f t="shared" ca="1" si="275"/>
        <v>CL636</v>
      </c>
      <c r="J1926" t="str">
        <f t="shared" ca="1" si="276"/>
        <v>Client 636</v>
      </c>
      <c r="K1926" t="str">
        <f t="shared" ca="1" si="277"/>
        <v>MK8</v>
      </c>
      <c r="L1926" t="str">
        <f ca="1">VLOOKUP(K1926,Markets!$C$4:$D1935,2)</f>
        <v>India</v>
      </c>
      <c r="M1926" t="str">
        <f t="shared" ca="1" si="278"/>
        <v>RL1</v>
      </c>
      <c r="N1926" t="str">
        <f ca="1">VLOOKUP(M1926,Role!$C$4:$D$5,2)</f>
        <v>Backup</v>
      </c>
    </row>
    <row r="1927" spans="1:14" x14ac:dyDescent="0.2">
      <c r="A1927">
        <f t="shared" ca="1" si="270"/>
        <v>74</v>
      </c>
      <c r="B1927">
        <f t="shared" ca="1" si="271"/>
        <v>71</v>
      </c>
      <c r="C1927">
        <f t="shared" ca="1" si="272"/>
        <v>5</v>
      </c>
      <c r="D1927">
        <f t="shared" ca="1" si="273"/>
        <v>0</v>
      </c>
      <c r="F1927" t="str">
        <f t="shared" ca="1" si="274"/>
        <v>TR74</v>
      </c>
      <c r="G1927" t="str">
        <f ca="1">VLOOKUP(F1927,Traders!$C$4:$E$103,2)</f>
        <v>Mehreen Guevara</v>
      </c>
      <c r="H1927" t="str">
        <f ca="1">VLOOKUP(VLOOKUP(F1927,Traders!$C$4:$E$103,3),Desks!$C$4:$D1936,2)</f>
        <v>Desk 4</v>
      </c>
      <c r="I1927" t="str">
        <f t="shared" ca="1" si="275"/>
        <v>CL71</v>
      </c>
      <c r="J1927" t="str">
        <f t="shared" ca="1" si="276"/>
        <v>Client 71</v>
      </c>
      <c r="K1927" t="str">
        <f t="shared" ca="1" si="277"/>
        <v>MK5</v>
      </c>
      <c r="L1927" t="str">
        <f ca="1">VLOOKUP(K1927,Markets!$C$4:$D1936,2)</f>
        <v>Malaysia</v>
      </c>
      <c r="M1927" t="str">
        <f t="shared" ca="1" si="278"/>
        <v>RL0</v>
      </c>
      <c r="N1927" t="str">
        <f ca="1">VLOOKUP(M1927,Role!$C$4:$D$5,2)</f>
        <v>Primary</v>
      </c>
    </row>
    <row r="1928" spans="1:14" x14ac:dyDescent="0.2">
      <c r="A1928">
        <f t="shared" ca="1" si="270"/>
        <v>86</v>
      </c>
      <c r="B1928">
        <f t="shared" ca="1" si="271"/>
        <v>414</v>
      </c>
      <c r="C1928">
        <f t="shared" ca="1" si="272"/>
        <v>5</v>
      </c>
      <c r="D1928">
        <f t="shared" ca="1" si="273"/>
        <v>1</v>
      </c>
      <c r="F1928" t="str">
        <f t="shared" ca="1" si="274"/>
        <v>TR86</v>
      </c>
      <c r="G1928" t="str">
        <f ca="1">VLOOKUP(F1928,Traders!$C$4:$E$103,2)</f>
        <v>Marianna Weaver</v>
      </c>
      <c r="H1928" t="str">
        <f ca="1">VLOOKUP(VLOOKUP(F1928,Traders!$C$4:$E$103,3),Desks!$C$4:$D1937,2)</f>
        <v>Desk 6</v>
      </c>
      <c r="I1928" t="str">
        <f t="shared" ca="1" si="275"/>
        <v>CL414</v>
      </c>
      <c r="J1928" t="str">
        <f t="shared" ca="1" si="276"/>
        <v>Client 414</v>
      </c>
      <c r="K1928" t="str">
        <f t="shared" ca="1" si="277"/>
        <v>MK5</v>
      </c>
      <c r="L1928" t="str">
        <f ca="1">VLOOKUP(K1928,Markets!$C$4:$D1937,2)</f>
        <v>Malaysia</v>
      </c>
      <c r="M1928" t="str">
        <f t="shared" ca="1" si="278"/>
        <v>RL1</v>
      </c>
      <c r="N1928" t="str">
        <f ca="1">VLOOKUP(M1928,Role!$C$4:$D$5,2)</f>
        <v>Backup</v>
      </c>
    </row>
    <row r="1929" spans="1:14" x14ac:dyDescent="0.2">
      <c r="A1929">
        <f t="shared" ca="1" si="270"/>
        <v>57</v>
      </c>
      <c r="B1929">
        <f t="shared" ca="1" si="271"/>
        <v>118</v>
      </c>
      <c r="C1929">
        <f t="shared" ca="1" si="272"/>
        <v>4</v>
      </c>
      <c r="D1929">
        <f t="shared" ca="1" si="273"/>
        <v>1</v>
      </c>
      <c r="F1929" t="str">
        <f t="shared" ca="1" si="274"/>
        <v>TR57</v>
      </c>
      <c r="G1929" t="str">
        <f ca="1">VLOOKUP(F1929,Traders!$C$4:$E$103,2)</f>
        <v>Connah Mackenzie</v>
      </c>
      <c r="H1929" t="str">
        <f ca="1">VLOOKUP(VLOOKUP(F1929,Traders!$C$4:$E$103,3),Desks!$C$4:$D1938,2)</f>
        <v>Desk 7</v>
      </c>
      <c r="I1929" t="str">
        <f t="shared" ca="1" si="275"/>
        <v>CL118</v>
      </c>
      <c r="J1929" t="str">
        <f t="shared" ca="1" si="276"/>
        <v>Client 118</v>
      </c>
      <c r="K1929" t="str">
        <f t="shared" ca="1" si="277"/>
        <v>MK4</v>
      </c>
      <c r="L1929" t="str">
        <f ca="1">VLOOKUP(K1929,Markets!$C$4:$D1938,2)</f>
        <v>Korea</v>
      </c>
      <c r="M1929" t="str">
        <f t="shared" ca="1" si="278"/>
        <v>RL1</v>
      </c>
      <c r="N1929" t="str">
        <f ca="1">VLOOKUP(M1929,Role!$C$4:$D$5,2)</f>
        <v>Backup</v>
      </c>
    </row>
    <row r="1930" spans="1:14" x14ac:dyDescent="0.2">
      <c r="A1930">
        <f t="shared" ca="1" si="270"/>
        <v>90</v>
      </c>
      <c r="B1930">
        <f t="shared" ca="1" si="271"/>
        <v>743</v>
      </c>
      <c r="C1930">
        <f t="shared" ca="1" si="272"/>
        <v>6</v>
      </c>
      <c r="D1930">
        <f t="shared" ca="1" si="273"/>
        <v>0</v>
      </c>
      <c r="F1930" t="str">
        <f t="shared" ca="1" si="274"/>
        <v>TR90</v>
      </c>
      <c r="G1930" t="str">
        <f ca="1">VLOOKUP(F1930,Traders!$C$4:$E$103,2)</f>
        <v>Kaleb Sullivan</v>
      </c>
      <c r="H1930" t="str">
        <f ca="1">VLOOKUP(VLOOKUP(F1930,Traders!$C$4:$E$103,3),Desks!$C$4:$D1939,2)</f>
        <v>Desk 0</v>
      </c>
      <c r="I1930" t="str">
        <f t="shared" ca="1" si="275"/>
        <v>CL743</v>
      </c>
      <c r="J1930" t="str">
        <f t="shared" ca="1" si="276"/>
        <v>Client 743</v>
      </c>
      <c r="K1930" t="str">
        <f t="shared" ca="1" si="277"/>
        <v>MK6</v>
      </c>
      <c r="L1930" t="str">
        <f ca="1">VLOOKUP(K1930,Markets!$C$4:$D1939,2)</f>
        <v>Australia</v>
      </c>
      <c r="M1930" t="str">
        <f t="shared" ca="1" si="278"/>
        <v>RL0</v>
      </c>
      <c r="N1930" t="str">
        <f ca="1">VLOOKUP(M1930,Role!$C$4:$D$5,2)</f>
        <v>Primary</v>
      </c>
    </row>
    <row r="1931" spans="1:14" x14ac:dyDescent="0.2">
      <c r="A1931">
        <f t="shared" ca="1" si="270"/>
        <v>51</v>
      </c>
      <c r="B1931">
        <f t="shared" ca="1" si="271"/>
        <v>334</v>
      </c>
      <c r="C1931">
        <f t="shared" ca="1" si="272"/>
        <v>0</v>
      </c>
      <c r="D1931">
        <f t="shared" ca="1" si="273"/>
        <v>0</v>
      </c>
      <c r="F1931" t="str">
        <f t="shared" ca="1" si="274"/>
        <v>TR51</v>
      </c>
      <c r="G1931" t="str">
        <f ca="1">VLOOKUP(F1931,Traders!$C$4:$E$103,2)</f>
        <v>Cynthia Davis</v>
      </c>
      <c r="H1931" t="str">
        <f ca="1">VLOOKUP(VLOOKUP(F1931,Traders!$C$4:$E$103,3),Desks!$C$4:$D1940,2)</f>
        <v>Desk 1</v>
      </c>
      <c r="I1931" t="str">
        <f t="shared" ca="1" si="275"/>
        <v>CL334</v>
      </c>
      <c r="J1931" t="str">
        <f t="shared" ca="1" si="276"/>
        <v>Client 334</v>
      </c>
      <c r="K1931" t="str">
        <f t="shared" ca="1" si="277"/>
        <v>MK0</v>
      </c>
      <c r="L1931" t="str">
        <f ca="1">VLOOKUP(K1931,Markets!$C$4:$D1940,2)</f>
        <v>Japan</v>
      </c>
      <c r="M1931" t="str">
        <f t="shared" ca="1" si="278"/>
        <v>RL0</v>
      </c>
      <c r="N1931" t="str">
        <f ca="1">VLOOKUP(M1931,Role!$C$4:$D$5,2)</f>
        <v>Primary</v>
      </c>
    </row>
    <row r="1932" spans="1:14" x14ac:dyDescent="0.2">
      <c r="A1932">
        <f t="shared" ca="1" si="270"/>
        <v>57</v>
      </c>
      <c r="B1932">
        <f t="shared" ca="1" si="271"/>
        <v>717</v>
      </c>
      <c r="C1932">
        <f t="shared" ca="1" si="272"/>
        <v>5</v>
      </c>
      <c r="D1932">
        <f t="shared" ca="1" si="273"/>
        <v>1</v>
      </c>
      <c r="F1932" t="str">
        <f t="shared" ca="1" si="274"/>
        <v>TR57</v>
      </c>
      <c r="G1932" t="str">
        <f ca="1">VLOOKUP(F1932,Traders!$C$4:$E$103,2)</f>
        <v>Connah Mackenzie</v>
      </c>
      <c r="H1932" t="str">
        <f ca="1">VLOOKUP(VLOOKUP(F1932,Traders!$C$4:$E$103,3),Desks!$C$4:$D1941,2)</f>
        <v>Desk 7</v>
      </c>
      <c r="I1932" t="str">
        <f t="shared" ca="1" si="275"/>
        <v>CL717</v>
      </c>
      <c r="J1932" t="str">
        <f t="shared" ca="1" si="276"/>
        <v>Client 717</v>
      </c>
      <c r="K1932" t="str">
        <f t="shared" ca="1" si="277"/>
        <v>MK5</v>
      </c>
      <c r="L1932" t="str">
        <f ca="1">VLOOKUP(K1932,Markets!$C$4:$D1941,2)</f>
        <v>Malaysia</v>
      </c>
      <c r="M1932" t="str">
        <f t="shared" ca="1" si="278"/>
        <v>RL1</v>
      </c>
      <c r="N1932" t="str">
        <f ca="1">VLOOKUP(M1932,Role!$C$4:$D$5,2)</f>
        <v>Backup</v>
      </c>
    </row>
    <row r="1933" spans="1:14" x14ac:dyDescent="0.2">
      <c r="A1933">
        <f t="shared" ca="1" si="270"/>
        <v>76</v>
      </c>
      <c r="B1933">
        <f t="shared" ca="1" si="271"/>
        <v>565</v>
      </c>
      <c r="C1933">
        <f t="shared" ca="1" si="272"/>
        <v>2</v>
      </c>
      <c r="D1933">
        <f t="shared" ca="1" si="273"/>
        <v>0</v>
      </c>
      <c r="F1933" t="str">
        <f t="shared" ca="1" si="274"/>
        <v>TR76</v>
      </c>
      <c r="G1933" t="str">
        <f ca="1">VLOOKUP(F1933,Traders!$C$4:$E$103,2)</f>
        <v>Finnian Wolf</v>
      </c>
      <c r="H1933" t="str">
        <f ca="1">VLOOKUP(VLOOKUP(F1933,Traders!$C$4:$E$103,3),Desks!$C$4:$D1942,2)</f>
        <v>Desk 6</v>
      </c>
      <c r="I1933" t="str">
        <f t="shared" ca="1" si="275"/>
        <v>CL565</v>
      </c>
      <c r="J1933" t="str">
        <f t="shared" ca="1" si="276"/>
        <v>Client 565</v>
      </c>
      <c r="K1933" t="str">
        <f t="shared" ca="1" si="277"/>
        <v>MK2</v>
      </c>
      <c r="L1933" t="str">
        <f ca="1">VLOOKUP(K1933,Markets!$C$4:$D1942,2)</f>
        <v>China</v>
      </c>
      <c r="M1933" t="str">
        <f t="shared" ca="1" si="278"/>
        <v>RL0</v>
      </c>
      <c r="N1933" t="str">
        <f ca="1">VLOOKUP(M1933,Role!$C$4:$D$5,2)</f>
        <v>Primary</v>
      </c>
    </row>
    <row r="1934" spans="1:14" x14ac:dyDescent="0.2">
      <c r="A1934">
        <f t="shared" ca="1" si="270"/>
        <v>32</v>
      </c>
      <c r="B1934">
        <f t="shared" ca="1" si="271"/>
        <v>851</v>
      </c>
      <c r="C1934">
        <f t="shared" ca="1" si="272"/>
        <v>9</v>
      </c>
      <c r="D1934">
        <f t="shared" ca="1" si="273"/>
        <v>1</v>
      </c>
      <c r="F1934" t="str">
        <f t="shared" ca="1" si="274"/>
        <v>TR32</v>
      </c>
      <c r="G1934" t="str">
        <f ca="1">VLOOKUP(F1934,Traders!$C$4:$E$103,2)</f>
        <v>Shyla Gomez</v>
      </c>
      <c r="H1934" t="str">
        <f ca="1">VLOOKUP(VLOOKUP(F1934,Traders!$C$4:$E$103,3),Desks!$C$4:$D1943,2)</f>
        <v>Desk 2</v>
      </c>
      <c r="I1934" t="str">
        <f t="shared" ca="1" si="275"/>
        <v>CL851</v>
      </c>
      <c r="J1934" t="str">
        <f t="shared" ca="1" si="276"/>
        <v>Client 851</v>
      </c>
      <c r="K1934" t="str">
        <f t="shared" ca="1" si="277"/>
        <v>MK9</v>
      </c>
      <c r="L1934" t="str">
        <f ca="1">VLOOKUP(K1934,Markets!$C$4:$D1943,2)</f>
        <v>New Zealand</v>
      </c>
      <c r="M1934" t="str">
        <f t="shared" ca="1" si="278"/>
        <v>RL1</v>
      </c>
      <c r="N1934" t="str">
        <f ca="1">VLOOKUP(M1934,Role!$C$4:$D$5,2)</f>
        <v>Backup</v>
      </c>
    </row>
    <row r="1935" spans="1:14" x14ac:dyDescent="0.2">
      <c r="A1935">
        <f t="shared" ca="1" si="270"/>
        <v>17</v>
      </c>
      <c r="B1935">
        <f t="shared" ca="1" si="271"/>
        <v>935</v>
      </c>
      <c r="C1935">
        <f t="shared" ca="1" si="272"/>
        <v>9</v>
      </c>
      <c r="D1935">
        <f t="shared" ca="1" si="273"/>
        <v>0</v>
      </c>
      <c r="F1935" t="str">
        <f t="shared" ca="1" si="274"/>
        <v>TR17</v>
      </c>
      <c r="G1935" t="str">
        <f ca="1">VLOOKUP(F1935,Traders!$C$4:$E$103,2)</f>
        <v>Mazie Bruce</v>
      </c>
      <c r="H1935" t="str">
        <f ca="1">VLOOKUP(VLOOKUP(F1935,Traders!$C$4:$E$103,3),Desks!$C$4:$D1944,2)</f>
        <v>Desk 7</v>
      </c>
      <c r="I1935" t="str">
        <f t="shared" ca="1" si="275"/>
        <v>CL935</v>
      </c>
      <c r="J1935" t="str">
        <f t="shared" ca="1" si="276"/>
        <v>Client 935</v>
      </c>
      <c r="K1935" t="str">
        <f t="shared" ca="1" si="277"/>
        <v>MK9</v>
      </c>
      <c r="L1935" t="str">
        <f ca="1">VLOOKUP(K1935,Markets!$C$4:$D1944,2)</f>
        <v>New Zealand</v>
      </c>
      <c r="M1935" t="str">
        <f t="shared" ca="1" si="278"/>
        <v>RL0</v>
      </c>
      <c r="N1935" t="str">
        <f ca="1">VLOOKUP(M1935,Role!$C$4:$D$5,2)</f>
        <v>Primary</v>
      </c>
    </row>
    <row r="1936" spans="1:14" x14ac:dyDescent="0.2">
      <c r="A1936">
        <f t="shared" ca="1" si="270"/>
        <v>83</v>
      </c>
      <c r="B1936">
        <f t="shared" ca="1" si="271"/>
        <v>58</v>
      </c>
      <c r="C1936">
        <f t="shared" ca="1" si="272"/>
        <v>4</v>
      </c>
      <c r="D1936">
        <f t="shared" ca="1" si="273"/>
        <v>0</v>
      </c>
      <c r="F1936" t="str">
        <f t="shared" ca="1" si="274"/>
        <v>TR83</v>
      </c>
      <c r="G1936" t="str">
        <f ca="1">VLOOKUP(F1936,Traders!$C$4:$E$103,2)</f>
        <v>Storm Hampton</v>
      </c>
      <c r="H1936" t="str">
        <f ca="1">VLOOKUP(VLOOKUP(F1936,Traders!$C$4:$E$103,3),Desks!$C$4:$D1945,2)</f>
        <v>Desk 3</v>
      </c>
      <c r="I1936" t="str">
        <f t="shared" ca="1" si="275"/>
        <v>CL58</v>
      </c>
      <c r="J1936" t="str">
        <f t="shared" ca="1" si="276"/>
        <v>Client 58</v>
      </c>
      <c r="K1936" t="str">
        <f t="shared" ca="1" si="277"/>
        <v>MK4</v>
      </c>
      <c r="L1936" t="str">
        <f ca="1">VLOOKUP(K1936,Markets!$C$4:$D1945,2)</f>
        <v>Korea</v>
      </c>
      <c r="M1936" t="str">
        <f t="shared" ca="1" si="278"/>
        <v>RL0</v>
      </c>
      <c r="N1936" t="str">
        <f ca="1">VLOOKUP(M1936,Role!$C$4:$D$5,2)</f>
        <v>Primary</v>
      </c>
    </row>
    <row r="1937" spans="1:14" x14ac:dyDescent="0.2">
      <c r="A1937">
        <f t="shared" ca="1" si="270"/>
        <v>84</v>
      </c>
      <c r="B1937">
        <f t="shared" ca="1" si="271"/>
        <v>307</v>
      </c>
      <c r="C1937">
        <f t="shared" ca="1" si="272"/>
        <v>1</v>
      </c>
      <c r="D1937">
        <f t="shared" ca="1" si="273"/>
        <v>0</v>
      </c>
      <c r="F1937" t="str">
        <f t="shared" ca="1" si="274"/>
        <v>TR84</v>
      </c>
      <c r="G1937" t="str">
        <f ca="1">VLOOKUP(F1937,Traders!$C$4:$E$103,2)</f>
        <v>Poppy-Rose Davison</v>
      </c>
      <c r="H1937" t="str">
        <f ca="1">VLOOKUP(VLOOKUP(F1937,Traders!$C$4:$E$103,3),Desks!$C$4:$D1946,2)</f>
        <v>Desk 4</v>
      </c>
      <c r="I1937" t="str">
        <f t="shared" ca="1" si="275"/>
        <v>CL307</v>
      </c>
      <c r="J1937" t="str">
        <f t="shared" ca="1" si="276"/>
        <v>Client 307</v>
      </c>
      <c r="K1937" t="str">
        <f t="shared" ca="1" si="277"/>
        <v>MK1</v>
      </c>
      <c r="L1937" t="str">
        <f ca="1">VLOOKUP(K1937,Markets!$C$4:$D1946,2)</f>
        <v>Hong Kong</v>
      </c>
      <c r="M1937" t="str">
        <f t="shared" ca="1" si="278"/>
        <v>RL0</v>
      </c>
      <c r="N1937" t="str">
        <f ca="1">VLOOKUP(M1937,Role!$C$4:$D$5,2)</f>
        <v>Primary</v>
      </c>
    </row>
    <row r="1938" spans="1:14" x14ac:dyDescent="0.2">
      <c r="A1938">
        <f t="shared" ca="1" si="270"/>
        <v>15</v>
      </c>
      <c r="B1938">
        <f t="shared" ca="1" si="271"/>
        <v>277</v>
      </c>
      <c r="C1938">
        <f t="shared" ca="1" si="272"/>
        <v>8</v>
      </c>
      <c r="D1938">
        <f t="shared" ca="1" si="273"/>
        <v>0</v>
      </c>
      <c r="F1938" t="str">
        <f t="shared" ca="1" si="274"/>
        <v>TR15</v>
      </c>
      <c r="G1938" t="str">
        <f ca="1">VLOOKUP(F1938,Traders!$C$4:$E$103,2)</f>
        <v>Syed Galvan</v>
      </c>
      <c r="H1938" t="str">
        <f ca="1">VLOOKUP(VLOOKUP(F1938,Traders!$C$4:$E$103,3),Desks!$C$4:$D1947,2)</f>
        <v>Desk 5</v>
      </c>
      <c r="I1938" t="str">
        <f t="shared" ca="1" si="275"/>
        <v>CL277</v>
      </c>
      <c r="J1938" t="str">
        <f t="shared" ca="1" si="276"/>
        <v>Client 277</v>
      </c>
      <c r="K1938" t="str">
        <f t="shared" ca="1" si="277"/>
        <v>MK8</v>
      </c>
      <c r="L1938" t="str">
        <f ca="1">VLOOKUP(K1938,Markets!$C$4:$D1947,2)</f>
        <v>India</v>
      </c>
      <c r="M1938" t="str">
        <f t="shared" ca="1" si="278"/>
        <v>RL0</v>
      </c>
      <c r="N1938" t="str">
        <f ca="1">VLOOKUP(M1938,Role!$C$4:$D$5,2)</f>
        <v>Primary</v>
      </c>
    </row>
    <row r="1939" spans="1:14" x14ac:dyDescent="0.2">
      <c r="A1939">
        <f t="shared" ca="1" si="270"/>
        <v>91</v>
      </c>
      <c r="B1939">
        <f t="shared" ca="1" si="271"/>
        <v>832</v>
      </c>
      <c r="C1939">
        <f t="shared" ca="1" si="272"/>
        <v>0</v>
      </c>
      <c r="D1939">
        <f t="shared" ca="1" si="273"/>
        <v>1</v>
      </c>
      <c r="F1939" t="str">
        <f t="shared" ca="1" si="274"/>
        <v>TR91</v>
      </c>
      <c r="G1939" t="str">
        <f ca="1">VLOOKUP(F1939,Traders!$C$4:$E$103,2)</f>
        <v>Mateusz Maxwell</v>
      </c>
      <c r="H1939" t="str">
        <f ca="1">VLOOKUP(VLOOKUP(F1939,Traders!$C$4:$E$103,3),Desks!$C$4:$D1948,2)</f>
        <v>Desk 1</v>
      </c>
      <c r="I1939" t="str">
        <f t="shared" ca="1" si="275"/>
        <v>CL832</v>
      </c>
      <c r="J1939" t="str">
        <f t="shared" ca="1" si="276"/>
        <v>Client 832</v>
      </c>
      <c r="K1939" t="str">
        <f t="shared" ca="1" si="277"/>
        <v>MK0</v>
      </c>
      <c r="L1939" t="str">
        <f ca="1">VLOOKUP(K1939,Markets!$C$4:$D1948,2)</f>
        <v>Japan</v>
      </c>
      <c r="M1939" t="str">
        <f t="shared" ca="1" si="278"/>
        <v>RL1</v>
      </c>
      <c r="N1939" t="str">
        <f ca="1">VLOOKUP(M1939,Role!$C$4:$D$5,2)</f>
        <v>Backup</v>
      </c>
    </row>
    <row r="1940" spans="1:14" x14ac:dyDescent="0.2">
      <c r="A1940">
        <f t="shared" ca="1" si="270"/>
        <v>75</v>
      </c>
      <c r="B1940">
        <f t="shared" ca="1" si="271"/>
        <v>566</v>
      </c>
      <c r="C1940">
        <f t="shared" ca="1" si="272"/>
        <v>2</v>
      </c>
      <c r="D1940">
        <f t="shared" ca="1" si="273"/>
        <v>0</v>
      </c>
      <c r="F1940" t="str">
        <f t="shared" ca="1" si="274"/>
        <v>TR75</v>
      </c>
      <c r="G1940" t="str">
        <f ca="1">VLOOKUP(F1940,Traders!$C$4:$E$103,2)</f>
        <v>Georgiana Park</v>
      </c>
      <c r="H1940" t="str">
        <f ca="1">VLOOKUP(VLOOKUP(F1940,Traders!$C$4:$E$103,3),Desks!$C$4:$D1949,2)</f>
        <v>Desk 5</v>
      </c>
      <c r="I1940" t="str">
        <f t="shared" ca="1" si="275"/>
        <v>CL566</v>
      </c>
      <c r="J1940" t="str">
        <f t="shared" ca="1" si="276"/>
        <v>Client 566</v>
      </c>
      <c r="K1940" t="str">
        <f t="shared" ca="1" si="277"/>
        <v>MK2</v>
      </c>
      <c r="L1940" t="str">
        <f ca="1">VLOOKUP(K1940,Markets!$C$4:$D1949,2)</f>
        <v>China</v>
      </c>
      <c r="M1940" t="str">
        <f t="shared" ca="1" si="278"/>
        <v>RL0</v>
      </c>
      <c r="N1940" t="str">
        <f ca="1">VLOOKUP(M1940,Role!$C$4:$D$5,2)</f>
        <v>Primary</v>
      </c>
    </row>
    <row r="1941" spans="1:14" x14ac:dyDescent="0.2">
      <c r="A1941">
        <f t="shared" ca="1" si="270"/>
        <v>48</v>
      </c>
      <c r="B1941">
        <f t="shared" ca="1" si="271"/>
        <v>108</v>
      </c>
      <c r="C1941">
        <f t="shared" ca="1" si="272"/>
        <v>5</v>
      </c>
      <c r="D1941">
        <f t="shared" ca="1" si="273"/>
        <v>1</v>
      </c>
      <c r="F1941" t="str">
        <f t="shared" ca="1" si="274"/>
        <v>TR48</v>
      </c>
      <c r="G1941" t="str">
        <f ca="1">VLOOKUP(F1941,Traders!$C$4:$E$103,2)</f>
        <v>Caris Parkinson</v>
      </c>
      <c r="H1941" t="str">
        <f ca="1">VLOOKUP(VLOOKUP(F1941,Traders!$C$4:$E$103,3),Desks!$C$4:$D1950,2)</f>
        <v>Desk 8</v>
      </c>
      <c r="I1941" t="str">
        <f t="shared" ca="1" si="275"/>
        <v>CL108</v>
      </c>
      <c r="J1941" t="str">
        <f t="shared" ca="1" si="276"/>
        <v>Client 108</v>
      </c>
      <c r="K1941" t="str">
        <f t="shared" ca="1" si="277"/>
        <v>MK5</v>
      </c>
      <c r="L1941" t="str">
        <f ca="1">VLOOKUP(K1941,Markets!$C$4:$D1950,2)</f>
        <v>Malaysia</v>
      </c>
      <c r="M1941" t="str">
        <f t="shared" ca="1" si="278"/>
        <v>RL1</v>
      </c>
      <c r="N1941" t="str">
        <f ca="1">VLOOKUP(M1941,Role!$C$4:$D$5,2)</f>
        <v>Backup</v>
      </c>
    </row>
    <row r="1942" spans="1:14" x14ac:dyDescent="0.2">
      <c r="A1942">
        <f t="shared" ca="1" si="270"/>
        <v>88</v>
      </c>
      <c r="B1942">
        <f t="shared" ca="1" si="271"/>
        <v>195</v>
      </c>
      <c r="C1942">
        <f t="shared" ca="1" si="272"/>
        <v>2</v>
      </c>
      <c r="D1942">
        <f t="shared" ca="1" si="273"/>
        <v>1</v>
      </c>
      <c r="F1942" t="str">
        <f t="shared" ca="1" si="274"/>
        <v>TR88</v>
      </c>
      <c r="G1942" t="str">
        <f ca="1">VLOOKUP(F1942,Traders!$C$4:$E$103,2)</f>
        <v>Enrico Mcarthur</v>
      </c>
      <c r="H1942" t="str">
        <f ca="1">VLOOKUP(VLOOKUP(F1942,Traders!$C$4:$E$103,3),Desks!$C$4:$D1951,2)</f>
        <v>Desk 8</v>
      </c>
      <c r="I1942" t="str">
        <f t="shared" ca="1" si="275"/>
        <v>CL195</v>
      </c>
      <c r="J1942" t="str">
        <f t="shared" ca="1" si="276"/>
        <v>Client 195</v>
      </c>
      <c r="K1942" t="str">
        <f t="shared" ca="1" si="277"/>
        <v>MK2</v>
      </c>
      <c r="L1942" t="str">
        <f ca="1">VLOOKUP(K1942,Markets!$C$4:$D1951,2)</f>
        <v>China</v>
      </c>
      <c r="M1942" t="str">
        <f t="shared" ca="1" si="278"/>
        <v>RL1</v>
      </c>
      <c r="N1942" t="str">
        <f ca="1">VLOOKUP(M1942,Role!$C$4:$D$5,2)</f>
        <v>Backup</v>
      </c>
    </row>
    <row r="1943" spans="1:14" x14ac:dyDescent="0.2">
      <c r="A1943">
        <f t="shared" ca="1" si="270"/>
        <v>20</v>
      </c>
      <c r="B1943">
        <f t="shared" ca="1" si="271"/>
        <v>220</v>
      </c>
      <c r="C1943">
        <f t="shared" ca="1" si="272"/>
        <v>8</v>
      </c>
      <c r="D1943">
        <f t="shared" ca="1" si="273"/>
        <v>1</v>
      </c>
      <c r="F1943" t="str">
        <f t="shared" ca="1" si="274"/>
        <v>TR20</v>
      </c>
      <c r="G1943" t="str">
        <f ca="1">VLOOKUP(F1943,Traders!$C$4:$E$103,2)</f>
        <v>Teigan Greig</v>
      </c>
      <c r="H1943" t="str">
        <f ca="1">VLOOKUP(VLOOKUP(F1943,Traders!$C$4:$E$103,3),Desks!$C$4:$D1952,2)</f>
        <v>Desk 0</v>
      </c>
      <c r="I1943" t="str">
        <f t="shared" ca="1" si="275"/>
        <v>CL220</v>
      </c>
      <c r="J1943" t="str">
        <f t="shared" ca="1" si="276"/>
        <v>Client 220</v>
      </c>
      <c r="K1943" t="str">
        <f t="shared" ca="1" si="277"/>
        <v>MK8</v>
      </c>
      <c r="L1943" t="str">
        <f ca="1">VLOOKUP(K1943,Markets!$C$4:$D1952,2)</f>
        <v>India</v>
      </c>
      <c r="M1943" t="str">
        <f t="shared" ca="1" si="278"/>
        <v>RL1</v>
      </c>
      <c r="N1943" t="str">
        <f ca="1">VLOOKUP(M1943,Role!$C$4:$D$5,2)</f>
        <v>Backup</v>
      </c>
    </row>
    <row r="1944" spans="1:14" x14ac:dyDescent="0.2">
      <c r="A1944">
        <f t="shared" ca="1" si="270"/>
        <v>61</v>
      </c>
      <c r="B1944">
        <f t="shared" ca="1" si="271"/>
        <v>536</v>
      </c>
      <c r="C1944">
        <f t="shared" ca="1" si="272"/>
        <v>6</v>
      </c>
      <c r="D1944">
        <f t="shared" ca="1" si="273"/>
        <v>0</v>
      </c>
      <c r="F1944" t="str">
        <f t="shared" ca="1" si="274"/>
        <v>TR61</v>
      </c>
      <c r="G1944" t="str">
        <f ca="1">VLOOKUP(F1944,Traders!$C$4:$E$103,2)</f>
        <v>Riccardo Fields</v>
      </c>
      <c r="H1944" t="str">
        <f ca="1">VLOOKUP(VLOOKUP(F1944,Traders!$C$4:$E$103,3),Desks!$C$4:$D1953,2)</f>
        <v>Desk 1</v>
      </c>
      <c r="I1944" t="str">
        <f t="shared" ca="1" si="275"/>
        <v>CL536</v>
      </c>
      <c r="J1944" t="str">
        <f t="shared" ca="1" si="276"/>
        <v>Client 536</v>
      </c>
      <c r="K1944" t="str">
        <f t="shared" ca="1" si="277"/>
        <v>MK6</v>
      </c>
      <c r="L1944" t="str">
        <f ca="1">VLOOKUP(K1944,Markets!$C$4:$D1953,2)</f>
        <v>Australia</v>
      </c>
      <c r="M1944" t="str">
        <f t="shared" ca="1" si="278"/>
        <v>RL0</v>
      </c>
      <c r="N1944" t="str">
        <f ca="1">VLOOKUP(M1944,Role!$C$4:$D$5,2)</f>
        <v>Primary</v>
      </c>
    </row>
    <row r="1945" spans="1:14" x14ac:dyDescent="0.2">
      <c r="A1945">
        <f t="shared" ca="1" si="270"/>
        <v>7</v>
      </c>
      <c r="B1945">
        <f t="shared" ca="1" si="271"/>
        <v>18</v>
      </c>
      <c r="C1945">
        <f t="shared" ca="1" si="272"/>
        <v>5</v>
      </c>
      <c r="D1945">
        <f t="shared" ca="1" si="273"/>
        <v>0</v>
      </c>
      <c r="F1945" t="str">
        <f t="shared" ca="1" si="274"/>
        <v>TR7</v>
      </c>
      <c r="G1945" t="str">
        <f ca="1">VLOOKUP(F1945,Traders!$C$4:$E$103,2)</f>
        <v>Amiyah Gilmour</v>
      </c>
      <c r="H1945" t="str">
        <f ca="1">VLOOKUP(VLOOKUP(F1945,Traders!$C$4:$E$103,3),Desks!$C$4:$D1954,2)</f>
        <v>Desk 9</v>
      </c>
      <c r="I1945" t="str">
        <f t="shared" ca="1" si="275"/>
        <v>CL18</v>
      </c>
      <c r="J1945" t="str">
        <f t="shared" ca="1" si="276"/>
        <v>Client 18</v>
      </c>
      <c r="K1945" t="str">
        <f t="shared" ca="1" si="277"/>
        <v>MK5</v>
      </c>
      <c r="L1945" t="str">
        <f ca="1">VLOOKUP(K1945,Markets!$C$4:$D1954,2)</f>
        <v>Malaysia</v>
      </c>
      <c r="M1945" t="str">
        <f t="shared" ca="1" si="278"/>
        <v>RL0</v>
      </c>
      <c r="N1945" t="str">
        <f ca="1">VLOOKUP(M1945,Role!$C$4:$D$5,2)</f>
        <v>Primary</v>
      </c>
    </row>
    <row r="1946" spans="1:14" x14ac:dyDescent="0.2">
      <c r="A1946">
        <f t="shared" ca="1" si="270"/>
        <v>37</v>
      </c>
      <c r="B1946">
        <f t="shared" ca="1" si="271"/>
        <v>319</v>
      </c>
      <c r="C1946">
        <f t="shared" ca="1" si="272"/>
        <v>3</v>
      </c>
      <c r="D1946">
        <f t="shared" ca="1" si="273"/>
        <v>0</v>
      </c>
      <c r="F1946" t="str">
        <f t="shared" ca="1" si="274"/>
        <v>TR37</v>
      </c>
      <c r="G1946" t="str">
        <f ca="1">VLOOKUP(F1946,Traders!$C$4:$E$103,2)</f>
        <v>Katelyn Nelson</v>
      </c>
      <c r="H1946" t="str">
        <f ca="1">VLOOKUP(VLOOKUP(F1946,Traders!$C$4:$E$103,3),Desks!$C$4:$D1955,2)</f>
        <v>Desk 7</v>
      </c>
      <c r="I1946" t="str">
        <f t="shared" ca="1" si="275"/>
        <v>CL319</v>
      </c>
      <c r="J1946" t="str">
        <f t="shared" ca="1" si="276"/>
        <v>Client 319</v>
      </c>
      <c r="K1946" t="str">
        <f t="shared" ca="1" si="277"/>
        <v>MK3</v>
      </c>
      <c r="L1946" t="str">
        <f ca="1">VLOOKUP(K1946,Markets!$C$4:$D1955,2)</f>
        <v>Singapore</v>
      </c>
      <c r="M1946" t="str">
        <f t="shared" ca="1" si="278"/>
        <v>RL0</v>
      </c>
      <c r="N1946" t="str">
        <f ca="1">VLOOKUP(M1946,Role!$C$4:$D$5,2)</f>
        <v>Primary</v>
      </c>
    </row>
    <row r="1947" spans="1:14" x14ac:dyDescent="0.2">
      <c r="A1947">
        <f t="shared" ca="1" si="270"/>
        <v>67</v>
      </c>
      <c r="B1947">
        <f t="shared" ca="1" si="271"/>
        <v>403</v>
      </c>
      <c r="C1947">
        <f t="shared" ca="1" si="272"/>
        <v>5</v>
      </c>
      <c r="D1947">
        <f t="shared" ca="1" si="273"/>
        <v>0</v>
      </c>
      <c r="F1947" t="str">
        <f t="shared" ca="1" si="274"/>
        <v>TR67</v>
      </c>
      <c r="G1947" t="str">
        <f ca="1">VLOOKUP(F1947,Traders!$C$4:$E$103,2)</f>
        <v>Shiloh Black</v>
      </c>
      <c r="H1947" t="str">
        <f ca="1">VLOOKUP(VLOOKUP(F1947,Traders!$C$4:$E$103,3),Desks!$C$4:$D1956,2)</f>
        <v>Desk 7</v>
      </c>
      <c r="I1947" t="str">
        <f t="shared" ca="1" si="275"/>
        <v>CL403</v>
      </c>
      <c r="J1947" t="str">
        <f t="shared" ca="1" si="276"/>
        <v>Client 403</v>
      </c>
      <c r="K1947" t="str">
        <f t="shared" ca="1" si="277"/>
        <v>MK5</v>
      </c>
      <c r="L1947" t="str">
        <f ca="1">VLOOKUP(K1947,Markets!$C$4:$D1956,2)</f>
        <v>Malaysia</v>
      </c>
      <c r="M1947" t="str">
        <f t="shared" ca="1" si="278"/>
        <v>RL0</v>
      </c>
      <c r="N1947" t="str">
        <f ca="1">VLOOKUP(M1947,Role!$C$4:$D$5,2)</f>
        <v>Primary</v>
      </c>
    </row>
    <row r="1948" spans="1:14" x14ac:dyDescent="0.2">
      <c r="A1948">
        <f t="shared" ca="1" si="270"/>
        <v>52</v>
      </c>
      <c r="B1948">
        <f t="shared" ca="1" si="271"/>
        <v>405</v>
      </c>
      <c r="C1948">
        <f t="shared" ca="1" si="272"/>
        <v>7</v>
      </c>
      <c r="D1948">
        <f t="shared" ca="1" si="273"/>
        <v>1</v>
      </c>
      <c r="F1948" t="str">
        <f t="shared" ca="1" si="274"/>
        <v>TR52</v>
      </c>
      <c r="G1948" t="str">
        <f ca="1">VLOOKUP(F1948,Traders!$C$4:$E$103,2)</f>
        <v>Colleen Dunlop</v>
      </c>
      <c r="H1948" t="str">
        <f ca="1">VLOOKUP(VLOOKUP(F1948,Traders!$C$4:$E$103,3),Desks!$C$4:$D1957,2)</f>
        <v>Desk 2</v>
      </c>
      <c r="I1948" t="str">
        <f t="shared" ca="1" si="275"/>
        <v>CL405</v>
      </c>
      <c r="J1948" t="str">
        <f t="shared" ca="1" si="276"/>
        <v>Client 405</v>
      </c>
      <c r="K1948" t="str">
        <f t="shared" ca="1" si="277"/>
        <v>MK7</v>
      </c>
      <c r="L1948" t="str">
        <f ca="1">VLOOKUP(K1948,Markets!$C$4:$D1957,2)</f>
        <v>Taiwan</v>
      </c>
      <c r="M1948" t="str">
        <f t="shared" ca="1" si="278"/>
        <v>RL1</v>
      </c>
      <c r="N1948" t="str">
        <f ca="1">VLOOKUP(M1948,Role!$C$4:$D$5,2)</f>
        <v>Backup</v>
      </c>
    </row>
    <row r="1949" spans="1:14" x14ac:dyDescent="0.2">
      <c r="A1949">
        <f t="shared" ca="1" si="270"/>
        <v>30</v>
      </c>
      <c r="B1949">
        <f t="shared" ca="1" si="271"/>
        <v>578</v>
      </c>
      <c r="C1949">
        <f t="shared" ca="1" si="272"/>
        <v>1</v>
      </c>
      <c r="D1949">
        <f t="shared" ca="1" si="273"/>
        <v>1</v>
      </c>
      <c r="F1949" t="str">
        <f t="shared" ca="1" si="274"/>
        <v>TR30</v>
      </c>
      <c r="G1949" t="str">
        <f ca="1">VLOOKUP(F1949,Traders!$C$4:$E$103,2)</f>
        <v>Benas Barrera</v>
      </c>
      <c r="H1949" t="str">
        <f ca="1">VLOOKUP(VLOOKUP(F1949,Traders!$C$4:$E$103,3),Desks!$C$4:$D1958,2)</f>
        <v>Desk 0</v>
      </c>
      <c r="I1949" t="str">
        <f t="shared" ca="1" si="275"/>
        <v>CL578</v>
      </c>
      <c r="J1949" t="str">
        <f t="shared" ca="1" si="276"/>
        <v>Client 578</v>
      </c>
      <c r="K1949" t="str">
        <f t="shared" ca="1" si="277"/>
        <v>MK1</v>
      </c>
      <c r="L1949" t="str">
        <f ca="1">VLOOKUP(K1949,Markets!$C$4:$D1958,2)</f>
        <v>Hong Kong</v>
      </c>
      <c r="M1949" t="str">
        <f t="shared" ca="1" si="278"/>
        <v>RL1</v>
      </c>
      <c r="N1949" t="str">
        <f ca="1">VLOOKUP(M1949,Role!$C$4:$D$5,2)</f>
        <v>Backup</v>
      </c>
    </row>
    <row r="1950" spans="1:14" x14ac:dyDescent="0.2">
      <c r="A1950">
        <f t="shared" ca="1" si="270"/>
        <v>37</v>
      </c>
      <c r="B1950">
        <f t="shared" ca="1" si="271"/>
        <v>786</v>
      </c>
      <c r="C1950">
        <f t="shared" ca="1" si="272"/>
        <v>9</v>
      </c>
      <c r="D1950">
        <f t="shared" ca="1" si="273"/>
        <v>0</v>
      </c>
      <c r="F1950" t="str">
        <f t="shared" ca="1" si="274"/>
        <v>TR37</v>
      </c>
      <c r="G1950" t="str">
        <f ca="1">VLOOKUP(F1950,Traders!$C$4:$E$103,2)</f>
        <v>Katelyn Nelson</v>
      </c>
      <c r="H1950" t="str">
        <f ca="1">VLOOKUP(VLOOKUP(F1950,Traders!$C$4:$E$103,3),Desks!$C$4:$D1959,2)</f>
        <v>Desk 7</v>
      </c>
      <c r="I1950" t="str">
        <f t="shared" ca="1" si="275"/>
        <v>CL786</v>
      </c>
      <c r="J1950" t="str">
        <f t="shared" ca="1" si="276"/>
        <v>Client 786</v>
      </c>
      <c r="K1950" t="str">
        <f t="shared" ca="1" si="277"/>
        <v>MK9</v>
      </c>
      <c r="L1950" t="str">
        <f ca="1">VLOOKUP(K1950,Markets!$C$4:$D1959,2)</f>
        <v>New Zealand</v>
      </c>
      <c r="M1950" t="str">
        <f t="shared" ca="1" si="278"/>
        <v>RL0</v>
      </c>
      <c r="N1950" t="str">
        <f ca="1">VLOOKUP(M1950,Role!$C$4:$D$5,2)</f>
        <v>Primary</v>
      </c>
    </row>
    <row r="1951" spans="1:14" x14ac:dyDescent="0.2">
      <c r="A1951">
        <f t="shared" ca="1" si="270"/>
        <v>24</v>
      </c>
      <c r="B1951">
        <f t="shared" ca="1" si="271"/>
        <v>582</v>
      </c>
      <c r="C1951">
        <f t="shared" ca="1" si="272"/>
        <v>7</v>
      </c>
      <c r="D1951">
        <f t="shared" ca="1" si="273"/>
        <v>1</v>
      </c>
      <c r="F1951" t="str">
        <f t="shared" ca="1" si="274"/>
        <v>TR24</v>
      </c>
      <c r="G1951" t="str">
        <f ca="1">VLOOKUP(F1951,Traders!$C$4:$E$103,2)</f>
        <v>Hilda Moreno</v>
      </c>
      <c r="H1951" t="str">
        <f ca="1">VLOOKUP(VLOOKUP(F1951,Traders!$C$4:$E$103,3),Desks!$C$4:$D1960,2)</f>
        <v>Desk 4</v>
      </c>
      <c r="I1951" t="str">
        <f t="shared" ca="1" si="275"/>
        <v>CL582</v>
      </c>
      <c r="J1951" t="str">
        <f t="shared" ca="1" si="276"/>
        <v>Client 582</v>
      </c>
      <c r="K1951" t="str">
        <f t="shared" ca="1" si="277"/>
        <v>MK7</v>
      </c>
      <c r="L1951" t="str">
        <f ca="1">VLOOKUP(K1951,Markets!$C$4:$D1960,2)</f>
        <v>Taiwan</v>
      </c>
      <c r="M1951" t="str">
        <f t="shared" ca="1" si="278"/>
        <v>RL1</v>
      </c>
      <c r="N1951" t="str">
        <f ca="1">VLOOKUP(M1951,Role!$C$4:$D$5,2)</f>
        <v>Backup</v>
      </c>
    </row>
    <row r="1952" spans="1:14" x14ac:dyDescent="0.2">
      <c r="A1952">
        <f t="shared" ca="1" si="270"/>
        <v>19</v>
      </c>
      <c r="B1952">
        <f t="shared" ca="1" si="271"/>
        <v>131</v>
      </c>
      <c r="C1952">
        <f t="shared" ca="1" si="272"/>
        <v>0</v>
      </c>
      <c r="D1952">
        <f t="shared" ca="1" si="273"/>
        <v>0</v>
      </c>
      <c r="F1952" t="str">
        <f t="shared" ca="1" si="274"/>
        <v>TR19</v>
      </c>
      <c r="G1952" t="str">
        <f ca="1">VLOOKUP(F1952,Traders!$C$4:$E$103,2)</f>
        <v>Kain Bassett</v>
      </c>
      <c r="H1952" t="str">
        <f ca="1">VLOOKUP(VLOOKUP(F1952,Traders!$C$4:$E$103,3),Desks!$C$4:$D1961,2)</f>
        <v>Desk 9</v>
      </c>
      <c r="I1952" t="str">
        <f t="shared" ca="1" si="275"/>
        <v>CL131</v>
      </c>
      <c r="J1952" t="str">
        <f t="shared" ca="1" si="276"/>
        <v>Client 131</v>
      </c>
      <c r="K1952" t="str">
        <f t="shared" ca="1" si="277"/>
        <v>MK0</v>
      </c>
      <c r="L1952" t="str">
        <f ca="1">VLOOKUP(K1952,Markets!$C$4:$D1961,2)</f>
        <v>Japan</v>
      </c>
      <c r="M1952" t="str">
        <f t="shared" ca="1" si="278"/>
        <v>RL0</v>
      </c>
      <c r="N1952" t="str">
        <f ca="1">VLOOKUP(M1952,Role!$C$4:$D$5,2)</f>
        <v>Primary</v>
      </c>
    </row>
    <row r="1953" spans="1:14" x14ac:dyDescent="0.2">
      <c r="A1953">
        <f t="shared" ca="1" si="270"/>
        <v>58</v>
      </c>
      <c r="B1953">
        <f t="shared" ca="1" si="271"/>
        <v>342</v>
      </c>
      <c r="C1953">
        <f t="shared" ca="1" si="272"/>
        <v>0</v>
      </c>
      <c r="D1953">
        <f t="shared" ca="1" si="273"/>
        <v>1</v>
      </c>
      <c r="F1953" t="str">
        <f t="shared" ca="1" si="274"/>
        <v>TR58</v>
      </c>
      <c r="G1953" t="str">
        <f ca="1">VLOOKUP(F1953,Traders!$C$4:$E$103,2)</f>
        <v>Cleveland Henson</v>
      </c>
      <c r="H1953" t="str">
        <f ca="1">VLOOKUP(VLOOKUP(F1953,Traders!$C$4:$E$103,3),Desks!$C$4:$D1962,2)</f>
        <v>Desk 8</v>
      </c>
      <c r="I1953" t="str">
        <f t="shared" ca="1" si="275"/>
        <v>CL342</v>
      </c>
      <c r="J1953" t="str">
        <f t="shared" ca="1" si="276"/>
        <v>Client 342</v>
      </c>
      <c r="K1953" t="str">
        <f t="shared" ca="1" si="277"/>
        <v>MK0</v>
      </c>
      <c r="L1953" t="str">
        <f ca="1">VLOOKUP(K1953,Markets!$C$4:$D1962,2)</f>
        <v>Japan</v>
      </c>
      <c r="M1953" t="str">
        <f t="shared" ca="1" si="278"/>
        <v>RL1</v>
      </c>
      <c r="N1953" t="str">
        <f ca="1">VLOOKUP(M1953,Role!$C$4:$D$5,2)</f>
        <v>Backup</v>
      </c>
    </row>
    <row r="1954" spans="1:14" x14ac:dyDescent="0.2">
      <c r="A1954">
        <f t="shared" ca="1" si="270"/>
        <v>95</v>
      </c>
      <c r="B1954">
        <f t="shared" ca="1" si="271"/>
        <v>75</v>
      </c>
      <c r="C1954">
        <f t="shared" ca="1" si="272"/>
        <v>0</v>
      </c>
      <c r="D1954">
        <f t="shared" ca="1" si="273"/>
        <v>1</v>
      </c>
      <c r="F1954" t="str">
        <f t="shared" ca="1" si="274"/>
        <v>TR95</v>
      </c>
      <c r="G1954" t="str">
        <f ca="1">VLOOKUP(F1954,Traders!$C$4:$E$103,2)</f>
        <v>Alara Richards</v>
      </c>
      <c r="H1954" t="str">
        <f ca="1">VLOOKUP(VLOOKUP(F1954,Traders!$C$4:$E$103,3),Desks!$C$4:$D1963,2)</f>
        <v>Desk 5</v>
      </c>
      <c r="I1954" t="str">
        <f t="shared" ca="1" si="275"/>
        <v>CL75</v>
      </c>
      <c r="J1954" t="str">
        <f t="shared" ca="1" si="276"/>
        <v>Client 75</v>
      </c>
      <c r="K1954" t="str">
        <f t="shared" ca="1" si="277"/>
        <v>MK0</v>
      </c>
      <c r="L1954" t="str">
        <f ca="1">VLOOKUP(K1954,Markets!$C$4:$D1963,2)</f>
        <v>Japan</v>
      </c>
      <c r="M1954" t="str">
        <f t="shared" ca="1" si="278"/>
        <v>RL1</v>
      </c>
      <c r="N1954" t="str">
        <f ca="1">VLOOKUP(M1954,Role!$C$4:$D$5,2)</f>
        <v>Backup</v>
      </c>
    </row>
    <row r="1955" spans="1:14" x14ac:dyDescent="0.2">
      <c r="A1955">
        <f t="shared" ca="1" si="270"/>
        <v>26</v>
      </c>
      <c r="B1955">
        <f t="shared" ca="1" si="271"/>
        <v>420</v>
      </c>
      <c r="C1955">
        <f t="shared" ca="1" si="272"/>
        <v>1</v>
      </c>
      <c r="D1955">
        <f t="shared" ca="1" si="273"/>
        <v>0</v>
      </c>
      <c r="F1955" t="str">
        <f t="shared" ca="1" si="274"/>
        <v>TR26</v>
      </c>
      <c r="G1955" t="str">
        <f ca="1">VLOOKUP(F1955,Traders!$C$4:$E$103,2)</f>
        <v>Bella-Rose Vickers</v>
      </c>
      <c r="H1955" t="str">
        <f ca="1">VLOOKUP(VLOOKUP(F1955,Traders!$C$4:$E$103,3),Desks!$C$4:$D1964,2)</f>
        <v>Desk 6</v>
      </c>
      <c r="I1955" t="str">
        <f t="shared" ca="1" si="275"/>
        <v>CL420</v>
      </c>
      <c r="J1955" t="str">
        <f t="shared" ca="1" si="276"/>
        <v>Client 420</v>
      </c>
      <c r="K1955" t="str">
        <f t="shared" ca="1" si="277"/>
        <v>MK1</v>
      </c>
      <c r="L1955" t="str">
        <f ca="1">VLOOKUP(K1955,Markets!$C$4:$D1964,2)</f>
        <v>Hong Kong</v>
      </c>
      <c r="M1955" t="str">
        <f t="shared" ca="1" si="278"/>
        <v>RL0</v>
      </c>
      <c r="N1955" t="str">
        <f ca="1">VLOOKUP(M1955,Role!$C$4:$D$5,2)</f>
        <v>Primary</v>
      </c>
    </row>
    <row r="1956" spans="1:14" x14ac:dyDescent="0.2">
      <c r="A1956">
        <f t="shared" ca="1" si="270"/>
        <v>66</v>
      </c>
      <c r="B1956">
        <f t="shared" ca="1" si="271"/>
        <v>437</v>
      </c>
      <c r="C1956">
        <f t="shared" ca="1" si="272"/>
        <v>2</v>
      </c>
      <c r="D1956">
        <f t="shared" ca="1" si="273"/>
        <v>0</v>
      </c>
      <c r="F1956" t="str">
        <f t="shared" ca="1" si="274"/>
        <v>TR66</v>
      </c>
      <c r="G1956" t="str">
        <f ca="1">VLOOKUP(F1956,Traders!$C$4:$E$103,2)</f>
        <v>Loki Mohamed</v>
      </c>
      <c r="H1956" t="str">
        <f ca="1">VLOOKUP(VLOOKUP(F1956,Traders!$C$4:$E$103,3),Desks!$C$4:$D1965,2)</f>
        <v>Desk 6</v>
      </c>
      <c r="I1956" t="str">
        <f t="shared" ca="1" si="275"/>
        <v>CL437</v>
      </c>
      <c r="J1956" t="str">
        <f t="shared" ca="1" si="276"/>
        <v>Client 437</v>
      </c>
      <c r="K1956" t="str">
        <f t="shared" ca="1" si="277"/>
        <v>MK2</v>
      </c>
      <c r="L1956" t="str">
        <f ca="1">VLOOKUP(K1956,Markets!$C$4:$D1965,2)</f>
        <v>China</v>
      </c>
      <c r="M1956" t="str">
        <f t="shared" ca="1" si="278"/>
        <v>RL0</v>
      </c>
      <c r="N1956" t="str">
        <f ca="1">VLOOKUP(M1956,Role!$C$4:$D$5,2)</f>
        <v>Primary</v>
      </c>
    </row>
    <row r="1957" spans="1:14" x14ac:dyDescent="0.2">
      <c r="A1957">
        <f t="shared" ca="1" si="270"/>
        <v>50</v>
      </c>
      <c r="B1957">
        <f t="shared" ca="1" si="271"/>
        <v>347</v>
      </c>
      <c r="C1957">
        <f t="shared" ca="1" si="272"/>
        <v>7</v>
      </c>
      <c r="D1957">
        <f t="shared" ca="1" si="273"/>
        <v>0</v>
      </c>
      <c r="F1957" t="str">
        <f t="shared" ca="1" si="274"/>
        <v>TR50</v>
      </c>
      <c r="G1957" t="str">
        <f ca="1">VLOOKUP(F1957,Traders!$C$4:$E$103,2)</f>
        <v>Rhonda Dowling</v>
      </c>
      <c r="H1957" t="str">
        <f ca="1">VLOOKUP(VLOOKUP(F1957,Traders!$C$4:$E$103,3),Desks!$C$4:$D1966,2)</f>
        <v>Desk 0</v>
      </c>
      <c r="I1957" t="str">
        <f t="shared" ca="1" si="275"/>
        <v>CL347</v>
      </c>
      <c r="J1957" t="str">
        <f t="shared" ca="1" si="276"/>
        <v>Client 347</v>
      </c>
      <c r="K1957" t="str">
        <f t="shared" ca="1" si="277"/>
        <v>MK7</v>
      </c>
      <c r="L1957" t="str">
        <f ca="1">VLOOKUP(K1957,Markets!$C$4:$D1966,2)</f>
        <v>Taiwan</v>
      </c>
      <c r="M1957" t="str">
        <f t="shared" ca="1" si="278"/>
        <v>RL0</v>
      </c>
      <c r="N1957" t="str">
        <f ca="1">VLOOKUP(M1957,Role!$C$4:$D$5,2)</f>
        <v>Primary</v>
      </c>
    </row>
    <row r="1958" spans="1:14" x14ac:dyDescent="0.2">
      <c r="A1958">
        <f t="shared" ca="1" si="270"/>
        <v>28</v>
      </c>
      <c r="B1958">
        <f t="shared" ca="1" si="271"/>
        <v>379</v>
      </c>
      <c r="C1958">
        <f t="shared" ca="1" si="272"/>
        <v>1</v>
      </c>
      <c r="D1958">
        <f t="shared" ca="1" si="273"/>
        <v>0</v>
      </c>
      <c r="F1958" t="str">
        <f t="shared" ca="1" si="274"/>
        <v>TR28</v>
      </c>
      <c r="G1958" t="str">
        <f ca="1">VLOOKUP(F1958,Traders!$C$4:$E$103,2)</f>
        <v>Asma Millar</v>
      </c>
      <c r="H1958" t="str">
        <f ca="1">VLOOKUP(VLOOKUP(F1958,Traders!$C$4:$E$103,3),Desks!$C$4:$D1967,2)</f>
        <v>Desk 8</v>
      </c>
      <c r="I1958" t="str">
        <f t="shared" ca="1" si="275"/>
        <v>CL379</v>
      </c>
      <c r="J1958" t="str">
        <f t="shared" ca="1" si="276"/>
        <v>Client 379</v>
      </c>
      <c r="K1958" t="str">
        <f t="shared" ca="1" si="277"/>
        <v>MK1</v>
      </c>
      <c r="L1958" t="str">
        <f ca="1">VLOOKUP(K1958,Markets!$C$4:$D1967,2)</f>
        <v>Hong Kong</v>
      </c>
      <c r="M1958" t="str">
        <f t="shared" ca="1" si="278"/>
        <v>RL0</v>
      </c>
      <c r="N1958" t="str">
        <f ca="1">VLOOKUP(M1958,Role!$C$4:$D$5,2)</f>
        <v>Primary</v>
      </c>
    </row>
    <row r="1959" spans="1:14" x14ac:dyDescent="0.2">
      <c r="A1959">
        <f t="shared" ca="1" si="270"/>
        <v>50</v>
      </c>
      <c r="B1959">
        <f t="shared" ca="1" si="271"/>
        <v>486</v>
      </c>
      <c r="C1959">
        <f t="shared" ca="1" si="272"/>
        <v>0</v>
      </c>
      <c r="D1959">
        <f t="shared" ca="1" si="273"/>
        <v>0</v>
      </c>
      <c r="F1959" t="str">
        <f t="shared" ca="1" si="274"/>
        <v>TR50</v>
      </c>
      <c r="G1959" t="str">
        <f ca="1">VLOOKUP(F1959,Traders!$C$4:$E$103,2)</f>
        <v>Rhonda Dowling</v>
      </c>
      <c r="H1959" t="str">
        <f ca="1">VLOOKUP(VLOOKUP(F1959,Traders!$C$4:$E$103,3),Desks!$C$4:$D1968,2)</f>
        <v>Desk 0</v>
      </c>
      <c r="I1959" t="str">
        <f t="shared" ca="1" si="275"/>
        <v>CL486</v>
      </c>
      <c r="J1959" t="str">
        <f t="shared" ca="1" si="276"/>
        <v>Client 486</v>
      </c>
      <c r="K1959" t="str">
        <f t="shared" ca="1" si="277"/>
        <v>MK0</v>
      </c>
      <c r="L1959" t="str">
        <f ca="1">VLOOKUP(K1959,Markets!$C$4:$D1968,2)</f>
        <v>Japan</v>
      </c>
      <c r="M1959" t="str">
        <f t="shared" ca="1" si="278"/>
        <v>RL0</v>
      </c>
      <c r="N1959" t="str">
        <f ca="1">VLOOKUP(M1959,Role!$C$4:$D$5,2)</f>
        <v>Primary</v>
      </c>
    </row>
    <row r="1960" spans="1:14" x14ac:dyDescent="0.2">
      <c r="A1960">
        <f t="shared" ca="1" si="270"/>
        <v>53</v>
      </c>
      <c r="B1960">
        <f t="shared" ca="1" si="271"/>
        <v>432</v>
      </c>
      <c r="C1960">
        <f t="shared" ca="1" si="272"/>
        <v>8</v>
      </c>
      <c r="D1960">
        <f t="shared" ca="1" si="273"/>
        <v>0</v>
      </c>
      <c r="F1960" t="str">
        <f t="shared" ca="1" si="274"/>
        <v>TR53</v>
      </c>
      <c r="G1960" t="str">
        <f ca="1">VLOOKUP(F1960,Traders!$C$4:$E$103,2)</f>
        <v>Manal Stanton</v>
      </c>
      <c r="H1960" t="str">
        <f ca="1">VLOOKUP(VLOOKUP(F1960,Traders!$C$4:$E$103,3),Desks!$C$4:$D1969,2)</f>
        <v>Desk 3</v>
      </c>
      <c r="I1960" t="str">
        <f t="shared" ca="1" si="275"/>
        <v>CL432</v>
      </c>
      <c r="J1960" t="str">
        <f t="shared" ca="1" si="276"/>
        <v>Client 432</v>
      </c>
      <c r="K1960" t="str">
        <f t="shared" ca="1" si="277"/>
        <v>MK8</v>
      </c>
      <c r="L1960" t="str">
        <f ca="1">VLOOKUP(K1960,Markets!$C$4:$D1969,2)</f>
        <v>India</v>
      </c>
      <c r="M1960" t="str">
        <f t="shared" ca="1" si="278"/>
        <v>RL0</v>
      </c>
      <c r="N1960" t="str">
        <f ca="1">VLOOKUP(M1960,Role!$C$4:$D$5,2)</f>
        <v>Primary</v>
      </c>
    </row>
    <row r="1961" spans="1:14" x14ac:dyDescent="0.2">
      <c r="A1961">
        <f t="shared" ca="1" si="270"/>
        <v>31</v>
      </c>
      <c r="B1961">
        <f t="shared" ca="1" si="271"/>
        <v>383</v>
      </c>
      <c r="C1961">
        <f t="shared" ca="1" si="272"/>
        <v>6</v>
      </c>
      <c r="D1961">
        <f t="shared" ca="1" si="273"/>
        <v>0</v>
      </c>
      <c r="F1961" t="str">
        <f t="shared" ca="1" si="274"/>
        <v>TR31</v>
      </c>
      <c r="G1961" t="str">
        <f ca="1">VLOOKUP(F1961,Traders!$C$4:$E$103,2)</f>
        <v>Sahil Acevedo</v>
      </c>
      <c r="H1961" t="str">
        <f ca="1">VLOOKUP(VLOOKUP(F1961,Traders!$C$4:$E$103,3),Desks!$C$4:$D1970,2)</f>
        <v>Desk 1</v>
      </c>
      <c r="I1961" t="str">
        <f t="shared" ca="1" si="275"/>
        <v>CL383</v>
      </c>
      <c r="J1961" t="str">
        <f t="shared" ca="1" si="276"/>
        <v>Client 383</v>
      </c>
      <c r="K1961" t="str">
        <f t="shared" ca="1" si="277"/>
        <v>MK6</v>
      </c>
      <c r="L1961" t="str">
        <f ca="1">VLOOKUP(K1961,Markets!$C$4:$D1970,2)</f>
        <v>Australia</v>
      </c>
      <c r="M1961" t="str">
        <f t="shared" ca="1" si="278"/>
        <v>RL0</v>
      </c>
      <c r="N1961" t="str">
        <f ca="1">VLOOKUP(M1961,Role!$C$4:$D$5,2)</f>
        <v>Primary</v>
      </c>
    </row>
    <row r="1962" spans="1:14" x14ac:dyDescent="0.2">
      <c r="A1962">
        <f t="shared" ca="1" si="270"/>
        <v>39</v>
      </c>
      <c r="B1962">
        <f t="shared" ca="1" si="271"/>
        <v>195</v>
      </c>
      <c r="C1962">
        <f t="shared" ca="1" si="272"/>
        <v>3</v>
      </c>
      <c r="D1962">
        <f t="shared" ca="1" si="273"/>
        <v>0</v>
      </c>
      <c r="F1962" t="str">
        <f t="shared" ca="1" si="274"/>
        <v>TR39</v>
      </c>
      <c r="G1962" t="str">
        <f ca="1">VLOOKUP(F1962,Traders!$C$4:$E$103,2)</f>
        <v>Colin Hodgson</v>
      </c>
      <c r="H1962" t="str">
        <f ca="1">VLOOKUP(VLOOKUP(F1962,Traders!$C$4:$E$103,3),Desks!$C$4:$D1971,2)</f>
        <v>Desk 9</v>
      </c>
      <c r="I1962" t="str">
        <f t="shared" ca="1" si="275"/>
        <v>CL195</v>
      </c>
      <c r="J1962" t="str">
        <f t="shared" ca="1" si="276"/>
        <v>Client 195</v>
      </c>
      <c r="K1962" t="str">
        <f t="shared" ca="1" si="277"/>
        <v>MK3</v>
      </c>
      <c r="L1962" t="str">
        <f ca="1">VLOOKUP(K1962,Markets!$C$4:$D1971,2)</f>
        <v>Singapore</v>
      </c>
      <c r="M1962" t="str">
        <f t="shared" ca="1" si="278"/>
        <v>RL0</v>
      </c>
      <c r="N1962" t="str">
        <f ca="1">VLOOKUP(M1962,Role!$C$4:$D$5,2)</f>
        <v>Primary</v>
      </c>
    </row>
    <row r="1963" spans="1:14" x14ac:dyDescent="0.2">
      <c r="A1963">
        <f t="shared" ca="1" si="270"/>
        <v>77</v>
      </c>
      <c r="B1963">
        <f t="shared" ca="1" si="271"/>
        <v>612</v>
      </c>
      <c r="C1963">
        <f t="shared" ca="1" si="272"/>
        <v>9</v>
      </c>
      <c r="D1963">
        <f t="shared" ca="1" si="273"/>
        <v>1</v>
      </c>
      <c r="F1963" t="str">
        <f t="shared" ca="1" si="274"/>
        <v>TR77</v>
      </c>
      <c r="G1963" t="str">
        <f ca="1">VLOOKUP(F1963,Traders!$C$4:$E$103,2)</f>
        <v>Maddox Morin</v>
      </c>
      <c r="H1963" t="str">
        <f ca="1">VLOOKUP(VLOOKUP(F1963,Traders!$C$4:$E$103,3),Desks!$C$4:$D1972,2)</f>
        <v>Desk 7</v>
      </c>
      <c r="I1963" t="str">
        <f t="shared" ca="1" si="275"/>
        <v>CL612</v>
      </c>
      <c r="J1963" t="str">
        <f t="shared" ca="1" si="276"/>
        <v>Client 612</v>
      </c>
      <c r="K1963" t="str">
        <f t="shared" ca="1" si="277"/>
        <v>MK9</v>
      </c>
      <c r="L1963" t="str">
        <f ca="1">VLOOKUP(K1963,Markets!$C$4:$D1972,2)</f>
        <v>New Zealand</v>
      </c>
      <c r="M1963" t="str">
        <f t="shared" ca="1" si="278"/>
        <v>RL1</v>
      </c>
      <c r="N1963" t="str">
        <f ca="1">VLOOKUP(M1963,Role!$C$4:$D$5,2)</f>
        <v>Backup</v>
      </c>
    </row>
    <row r="1964" spans="1:14" x14ac:dyDescent="0.2">
      <c r="A1964">
        <f t="shared" ca="1" si="270"/>
        <v>81</v>
      </c>
      <c r="B1964">
        <f t="shared" ca="1" si="271"/>
        <v>33</v>
      </c>
      <c r="C1964">
        <f t="shared" ca="1" si="272"/>
        <v>3</v>
      </c>
      <c r="D1964">
        <f t="shared" ca="1" si="273"/>
        <v>1</v>
      </c>
      <c r="F1964" t="str">
        <f t="shared" ca="1" si="274"/>
        <v>TR81</v>
      </c>
      <c r="G1964" t="str">
        <f ca="1">VLOOKUP(F1964,Traders!$C$4:$E$103,2)</f>
        <v>Tariq Thorpe</v>
      </c>
      <c r="H1964" t="str">
        <f ca="1">VLOOKUP(VLOOKUP(F1964,Traders!$C$4:$E$103,3),Desks!$C$4:$D1973,2)</f>
        <v>Desk 1</v>
      </c>
      <c r="I1964" t="str">
        <f t="shared" ca="1" si="275"/>
        <v>CL33</v>
      </c>
      <c r="J1964" t="str">
        <f t="shared" ca="1" si="276"/>
        <v>Client 33</v>
      </c>
      <c r="K1964" t="str">
        <f t="shared" ca="1" si="277"/>
        <v>MK3</v>
      </c>
      <c r="L1964" t="str">
        <f ca="1">VLOOKUP(K1964,Markets!$C$4:$D1973,2)</f>
        <v>Singapore</v>
      </c>
      <c r="M1964" t="str">
        <f t="shared" ca="1" si="278"/>
        <v>RL1</v>
      </c>
      <c r="N1964" t="str">
        <f ca="1">VLOOKUP(M1964,Role!$C$4:$D$5,2)</f>
        <v>Backup</v>
      </c>
    </row>
    <row r="1965" spans="1:14" x14ac:dyDescent="0.2">
      <c r="A1965">
        <f t="shared" ca="1" si="270"/>
        <v>19</v>
      </c>
      <c r="B1965">
        <f t="shared" ca="1" si="271"/>
        <v>189</v>
      </c>
      <c r="C1965">
        <f t="shared" ca="1" si="272"/>
        <v>1</v>
      </c>
      <c r="D1965">
        <f t="shared" ca="1" si="273"/>
        <v>1</v>
      </c>
      <c r="F1965" t="str">
        <f t="shared" ca="1" si="274"/>
        <v>TR19</v>
      </c>
      <c r="G1965" t="str">
        <f ca="1">VLOOKUP(F1965,Traders!$C$4:$E$103,2)</f>
        <v>Kain Bassett</v>
      </c>
      <c r="H1965" t="str">
        <f ca="1">VLOOKUP(VLOOKUP(F1965,Traders!$C$4:$E$103,3),Desks!$C$4:$D1974,2)</f>
        <v>Desk 9</v>
      </c>
      <c r="I1965" t="str">
        <f t="shared" ca="1" si="275"/>
        <v>CL189</v>
      </c>
      <c r="J1965" t="str">
        <f t="shared" ca="1" si="276"/>
        <v>Client 189</v>
      </c>
      <c r="K1965" t="str">
        <f t="shared" ca="1" si="277"/>
        <v>MK1</v>
      </c>
      <c r="L1965" t="str">
        <f ca="1">VLOOKUP(K1965,Markets!$C$4:$D1974,2)</f>
        <v>Hong Kong</v>
      </c>
      <c r="M1965" t="str">
        <f t="shared" ca="1" si="278"/>
        <v>RL1</v>
      </c>
      <c r="N1965" t="str">
        <f ca="1">VLOOKUP(M1965,Role!$C$4:$D$5,2)</f>
        <v>Backup</v>
      </c>
    </row>
    <row r="1966" spans="1:14" x14ac:dyDescent="0.2">
      <c r="A1966">
        <f t="shared" ca="1" si="270"/>
        <v>45</v>
      </c>
      <c r="B1966">
        <f t="shared" ca="1" si="271"/>
        <v>920</v>
      </c>
      <c r="C1966">
        <f t="shared" ca="1" si="272"/>
        <v>0</v>
      </c>
      <c r="D1966">
        <f t="shared" ca="1" si="273"/>
        <v>1</v>
      </c>
      <c r="F1966" t="str">
        <f t="shared" ca="1" si="274"/>
        <v>TR45</v>
      </c>
      <c r="G1966" t="str">
        <f ca="1">VLOOKUP(F1966,Traders!$C$4:$E$103,2)</f>
        <v>Emrys Currie</v>
      </c>
      <c r="H1966" t="str">
        <f ca="1">VLOOKUP(VLOOKUP(F1966,Traders!$C$4:$E$103,3),Desks!$C$4:$D1975,2)</f>
        <v>Desk 5</v>
      </c>
      <c r="I1966" t="str">
        <f t="shared" ca="1" si="275"/>
        <v>CL920</v>
      </c>
      <c r="J1966" t="str">
        <f t="shared" ca="1" si="276"/>
        <v>Client 920</v>
      </c>
      <c r="K1966" t="str">
        <f t="shared" ca="1" si="277"/>
        <v>MK0</v>
      </c>
      <c r="L1966" t="str">
        <f ca="1">VLOOKUP(K1966,Markets!$C$4:$D1975,2)</f>
        <v>Japan</v>
      </c>
      <c r="M1966" t="str">
        <f t="shared" ca="1" si="278"/>
        <v>RL1</v>
      </c>
      <c r="N1966" t="str">
        <f ca="1">VLOOKUP(M1966,Role!$C$4:$D$5,2)</f>
        <v>Backup</v>
      </c>
    </row>
    <row r="1967" spans="1:14" x14ac:dyDescent="0.2">
      <c r="A1967">
        <f t="shared" ca="1" si="270"/>
        <v>63</v>
      </c>
      <c r="B1967">
        <f t="shared" ca="1" si="271"/>
        <v>414</v>
      </c>
      <c r="C1967">
        <f t="shared" ca="1" si="272"/>
        <v>1</v>
      </c>
      <c r="D1967">
        <f t="shared" ca="1" si="273"/>
        <v>1</v>
      </c>
      <c r="F1967" t="str">
        <f t="shared" ca="1" si="274"/>
        <v>TR63</v>
      </c>
      <c r="G1967" t="str">
        <f ca="1">VLOOKUP(F1967,Traders!$C$4:$E$103,2)</f>
        <v>Neel Donald</v>
      </c>
      <c r="H1967" t="str">
        <f ca="1">VLOOKUP(VLOOKUP(F1967,Traders!$C$4:$E$103,3),Desks!$C$4:$D1976,2)</f>
        <v>Desk 3</v>
      </c>
      <c r="I1967" t="str">
        <f t="shared" ca="1" si="275"/>
        <v>CL414</v>
      </c>
      <c r="J1967" t="str">
        <f t="shared" ca="1" si="276"/>
        <v>Client 414</v>
      </c>
      <c r="K1967" t="str">
        <f t="shared" ca="1" si="277"/>
        <v>MK1</v>
      </c>
      <c r="L1967" t="str">
        <f ca="1">VLOOKUP(K1967,Markets!$C$4:$D1976,2)</f>
        <v>Hong Kong</v>
      </c>
      <c r="M1967" t="str">
        <f t="shared" ca="1" si="278"/>
        <v>RL1</v>
      </c>
      <c r="N1967" t="str">
        <f ca="1">VLOOKUP(M1967,Role!$C$4:$D$5,2)</f>
        <v>Backup</v>
      </c>
    </row>
    <row r="1968" spans="1:14" x14ac:dyDescent="0.2">
      <c r="A1968">
        <f t="shared" ca="1" si="270"/>
        <v>31</v>
      </c>
      <c r="B1968">
        <f t="shared" ca="1" si="271"/>
        <v>477</v>
      </c>
      <c r="C1968">
        <f t="shared" ca="1" si="272"/>
        <v>3</v>
      </c>
      <c r="D1968">
        <f t="shared" ca="1" si="273"/>
        <v>1</v>
      </c>
      <c r="F1968" t="str">
        <f t="shared" ca="1" si="274"/>
        <v>TR31</v>
      </c>
      <c r="G1968" t="str">
        <f ca="1">VLOOKUP(F1968,Traders!$C$4:$E$103,2)</f>
        <v>Sahil Acevedo</v>
      </c>
      <c r="H1968" t="str">
        <f ca="1">VLOOKUP(VLOOKUP(F1968,Traders!$C$4:$E$103,3),Desks!$C$4:$D1977,2)</f>
        <v>Desk 1</v>
      </c>
      <c r="I1968" t="str">
        <f t="shared" ca="1" si="275"/>
        <v>CL477</v>
      </c>
      <c r="J1968" t="str">
        <f t="shared" ca="1" si="276"/>
        <v>Client 477</v>
      </c>
      <c r="K1968" t="str">
        <f t="shared" ca="1" si="277"/>
        <v>MK3</v>
      </c>
      <c r="L1968" t="str">
        <f ca="1">VLOOKUP(K1968,Markets!$C$4:$D1977,2)</f>
        <v>Singapore</v>
      </c>
      <c r="M1968" t="str">
        <f t="shared" ca="1" si="278"/>
        <v>RL1</v>
      </c>
      <c r="N1968" t="str">
        <f ca="1">VLOOKUP(M1968,Role!$C$4:$D$5,2)</f>
        <v>Backup</v>
      </c>
    </row>
    <row r="1969" spans="1:14" x14ac:dyDescent="0.2">
      <c r="A1969">
        <f t="shared" ca="1" si="270"/>
        <v>74</v>
      </c>
      <c r="B1969">
        <f t="shared" ca="1" si="271"/>
        <v>785</v>
      </c>
      <c r="C1969">
        <f t="shared" ca="1" si="272"/>
        <v>1</v>
      </c>
      <c r="D1969">
        <f t="shared" ca="1" si="273"/>
        <v>0</v>
      </c>
      <c r="F1969" t="str">
        <f t="shared" ca="1" si="274"/>
        <v>TR74</v>
      </c>
      <c r="G1969" t="str">
        <f ca="1">VLOOKUP(F1969,Traders!$C$4:$E$103,2)</f>
        <v>Mehreen Guevara</v>
      </c>
      <c r="H1969" t="str">
        <f ca="1">VLOOKUP(VLOOKUP(F1969,Traders!$C$4:$E$103,3),Desks!$C$4:$D1978,2)</f>
        <v>Desk 4</v>
      </c>
      <c r="I1969" t="str">
        <f t="shared" ca="1" si="275"/>
        <v>CL785</v>
      </c>
      <c r="J1969" t="str">
        <f t="shared" ca="1" si="276"/>
        <v>Client 785</v>
      </c>
      <c r="K1969" t="str">
        <f t="shared" ca="1" si="277"/>
        <v>MK1</v>
      </c>
      <c r="L1969" t="str">
        <f ca="1">VLOOKUP(K1969,Markets!$C$4:$D1978,2)</f>
        <v>Hong Kong</v>
      </c>
      <c r="M1969" t="str">
        <f t="shared" ca="1" si="278"/>
        <v>RL0</v>
      </c>
      <c r="N1969" t="str">
        <f ca="1">VLOOKUP(M1969,Role!$C$4:$D$5,2)</f>
        <v>Primary</v>
      </c>
    </row>
    <row r="1970" spans="1:14" x14ac:dyDescent="0.2">
      <c r="A1970">
        <f t="shared" ca="1" si="270"/>
        <v>52</v>
      </c>
      <c r="B1970">
        <f t="shared" ca="1" si="271"/>
        <v>397</v>
      </c>
      <c r="C1970">
        <f t="shared" ca="1" si="272"/>
        <v>2</v>
      </c>
      <c r="D1970">
        <f t="shared" ca="1" si="273"/>
        <v>1</v>
      </c>
      <c r="F1970" t="str">
        <f t="shared" ca="1" si="274"/>
        <v>TR52</v>
      </c>
      <c r="G1970" t="str">
        <f ca="1">VLOOKUP(F1970,Traders!$C$4:$E$103,2)</f>
        <v>Colleen Dunlop</v>
      </c>
      <c r="H1970" t="str">
        <f ca="1">VLOOKUP(VLOOKUP(F1970,Traders!$C$4:$E$103,3),Desks!$C$4:$D1979,2)</f>
        <v>Desk 2</v>
      </c>
      <c r="I1970" t="str">
        <f t="shared" ca="1" si="275"/>
        <v>CL397</v>
      </c>
      <c r="J1970" t="str">
        <f t="shared" ca="1" si="276"/>
        <v>Client 397</v>
      </c>
      <c r="K1970" t="str">
        <f t="shared" ca="1" si="277"/>
        <v>MK2</v>
      </c>
      <c r="L1970" t="str">
        <f ca="1">VLOOKUP(K1970,Markets!$C$4:$D1979,2)</f>
        <v>China</v>
      </c>
      <c r="M1970" t="str">
        <f t="shared" ca="1" si="278"/>
        <v>RL1</v>
      </c>
      <c r="N1970" t="str">
        <f ca="1">VLOOKUP(M1970,Role!$C$4:$D$5,2)</f>
        <v>Backup</v>
      </c>
    </row>
    <row r="1971" spans="1:14" x14ac:dyDescent="0.2">
      <c r="A1971">
        <f t="shared" ca="1" si="270"/>
        <v>90</v>
      </c>
      <c r="B1971">
        <f t="shared" ca="1" si="271"/>
        <v>552</v>
      </c>
      <c r="C1971">
        <f t="shared" ca="1" si="272"/>
        <v>7</v>
      </c>
      <c r="D1971">
        <f t="shared" ca="1" si="273"/>
        <v>0</v>
      </c>
      <c r="F1971" t="str">
        <f t="shared" ca="1" si="274"/>
        <v>TR90</v>
      </c>
      <c r="G1971" t="str">
        <f ca="1">VLOOKUP(F1971,Traders!$C$4:$E$103,2)</f>
        <v>Kaleb Sullivan</v>
      </c>
      <c r="H1971" t="str">
        <f ca="1">VLOOKUP(VLOOKUP(F1971,Traders!$C$4:$E$103,3),Desks!$C$4:$D1980,2)</f>
        <v>Desk 0</v>
      </c>
      <c r="I1971" t="str">
        <f t="shared" ca="1" si="275"/>
        <v>CL552</v>
      </c>
      <c r="J1971" t="str">
        <f t="shared" ca="1" si="276"/>
        <v>Client 552</v>
      </c>
      <c r="K1971" t="str">
        <f t="shared" ca="1" si="277"/>
        <v>MK7</v>
      </c>
      <c r="L1971" t="str">
        <f ca="1">VLOOKUP(K1971,Markets!$C$4:$D1980,2)</f>
        <v>Taiwan</v>
      </c>
      <c r="M1971" t="str">
        <f t="shared" ca="1" si="278"/>
        <v>RL0</v>
      </c>
      <c r="N1971" t="str">
        <f ca="1">VLOOKUP(M1971,Role!$C$4:$D$5,2)</f>
        <v>Primary</v>
      </c>
    </row>
    <row r="1972" spans="1:14" x14ac:dyDescent="0.2">
      <c r="A1972">
        <f t="shared" ca="1" si="270"/>
        <v>53</v>
      </c>
      <c r="B1972">
        <f t="shared" ca="1" si="271"/>
        <v>364</v>
      </c>
      <c r="C1972">
        <f t="shared" ca="1" si="272"/>
        <v>2</v>
      </c>
      <c r="D1972">
        <f t="shared" ca="1" si="273"/>
        <v>1</v>
      </c>
      <c r="F1972" t="str">
        <f t="shared" ca="1" si="274"/>
        <v>TR53</v>
      </c>
      <c r="G1972" t="str">
        <f ca="1">VLOOKUP(F1972,Traders!$C$4:$E$103,2)</f>
        <v>Manal Stanton</v>
      </c>
      <c r="H1972" t="str">
        <f ca="1">VLOOKUP(VLOOKUP(F1972,Traders!$C$4:$E$103,3),Desks!$C$4:$D1981,2)</f>
        <v>Desk 3</v>
      </c>
      <c r="I1972" t="str">
        <f t="shared" ca="1" si="275"/>
        <v>CL364</v>
      </c>
      <c r="J1972" t="str">
        <f t="shared" ca="1" si="276"/>
        <v>Client 364</v>
      </c>
      <c r="K1972" t="str">
        <f t="shared" ca="1" si="277"/>
        <v>MK2</v>
      </c>
      <c r="L1972" t="str">
        <f ca="1">VLOOKUP(K1972,Markets!$C$4:$D1981,2)</f>
        <v>China</v>
      </c>
      <c r="M1972" t="str">
        <f t="shared" ca="1" si="278"/>
        <v>RL1</v>
      </c>
      <c r="N1972" t="str">
        <f ca="1">VLOOKUP(M1972,Role!$C$4:$D$5,2)</f>
        <v>Backup</v>
      </c>
    </row>
    <row r="1973" spans="1:14" x14ac:dyDescent="0.2">
      <c r="A1973">
        <f t="shared" ca="1" si="270"/>
        <v>96</v>
      </c>
      <c r="B1973">
        <f t="shared" ca="1" si="271"/>
        <v>373</v>
      </c>
      <c r="C1973">
        <f t="shared" ca="1" si="272"/>
        <v>7</v>
      </c>
      <c r="D1973">
        <f t="shared" ca="1" si="273"/>
        <v>1</v>
      </c>
      <c r="F1973" t="str">
        <f t="shared" ca="1" si="274"/>
        <v>TR96</v>
      </c>
      <c r="G1973" t="str">
        <f ca="1">VLOOKUP(F1973,Traders!$C$4:$E$103,2)</f>
        <v>Faiza Thornton</v>
      </c>
      <c r="H1973" t="str">
        <f ca="1">VLOOKUP(VLOOKUP(F1973,Traders!$C$4:$E$103,3),Desks!$C$4:$D1982,2)</f>
        <v>Desk 6</v>
      </c>
      <c r="I1973" t="str">
        <f t="shared" ca="1" si="275"/>
        <v>CL373</v>
      </c>
      <c r="J1973" t="str">
        <f t="shared" ca="1" si="276"/>
        <v>Client 373</v>
      </c>
      <c r="K1973" t="str">
        <f t="shared" ca="1" si="277"/>
        <v>MK7</v>
      </c>
      <c r="L1973" t="str">
        <f ca="1">VLOOKUP(K1973,Markets!$C$4:$D1982,2)</f>
        <v>Taiwan</v>
      </c>
      <c r="M1973" t="str">
        <f t="shared" ca="1" si="278"/>
        <v>RL1</v>
      </c>
      <c r="N1973" t="str">
        <f ca="1">VLOOKUP(M1973,Role!$C$4:$D$5,2)</f>
        <v>Backup</v>
      </c>
    </row>
    <row r="1974" spans="1:14" x14ac:dyDescent="0.2">
      <c r="A1974">
        <f t="shared" ca="1" si="270"/>
        <v>46</v>
      </c>
      <c r="B1974">
        <f t="shared" ca="1" si="271"/>
        <v>575</v>
      </c>
      <c r="C1974">
        <f t="shared" ca="1" si="272"/>
        <v>7</v>
      </c>
      <c r="D1974">
        <f t="shared" ca="1" si="273"/>
        <v>0</v>
      </c>
      <c r="F1974" t="str">
        <f t="shared" ca="1" si="274"/>
        <v>TR46</v>
      </c>
      <c r="G1974" t="str">
        <f ca="1">VLOOKUP(F1974,Traders!$C$4:$E$103,2)</f>
        <v>Andreas Ferguson</v>
      </c>
      <c r="H1974" t="str">
        <f ca="1">VLOOKUP(VLOOKUP(F1974,Traders!$C$4:$E$103,3),Desks!$C$4:$D1983,2)</f>
        <v>Desk 6</v>
      </c>
      <c r="I1974" t="str">
        <f t="shared" ca="1" si="275"/>
        <v>CL575</v>
      </c>
      <c r="J1974" t="str">
        <f t="shared" ca="1" si="276"/>
        <v>Client 575</v>
      </c>
      <c r="K1974" t="str">
        <f t="shared" ca="1" si="277"/>
        <v>MK7</v>
      </c>
      <c r="L1974" t="str">
        <f ca="1">VLOOKUP(K1974,Markets!$C$4:$D1983,2)</f>
        <v>Taiwan</v>
      </c>
      <c r="M1974" t="str">
        <f t="shared" ca="1" si="278"/>
        <v>RL0</v>
      </c>
      <c r="N1974" t="str">
        <f ca="1">VLOOKUP(M1974,Role!$C$4:$D$5,2)</f>
        <v>Primary</v>
      </c>
    </row>
    <row r="1975" spans="1:14" x14ac:dyDescent="0.2">
      <c r="A1975">
        <f t="shared" ca="1" si="270"/>
        <v>91</v>
      </c>
      <c r="B1975">
        <f t="shared" ca="1" si="271"/>
        <v>359</v>
      </c>
      <c r="C1975">
        <f t="shared" ca="1" si="272"/>
        <v>8</v>
      </c>
      <c r="D1975">
        <f t="shared" ca="1" si="273"/>
        <v>1</v>
      </c>
      <c r="F1975" t="str">
        <f t="shared" ca="1" si="274"/>
        <v>TR91</v>
      </c>
      <c r="G1975" t="str">
        <f ca="1">VLOOKUP(F1975,Traders!$C$4:$E$103,2)</f>
        <v>Mateusz Maxwell</v>
      </c>
      <c r="H1975" t="str">
        <f ca="1">VLOOKUP(VLOOKUP(F1975,Traders!$C$4:$E$103,3),Desks!$C$4:$D1984,2)</f>
        <v>Desk 1</v>
      </c>
      <c r="I1975" t="str">
        <f t="shared" ca="1" si="275"/>
        <v>CL359</v>
      </c>
      <c r="J1975" t="str">
        <f t="shared" ca="1" si="276"/>
        <v>Client 359</v>
      </c>
      <c r="K1975" t="str">
        <f t="shared" ca="1" si="277"/>
        <v>MK8</v>
      </c>
      <c r="L1975" t="str">
        <f ca="1">VLOOKUP(K1975,Markets!$C$4:$D1984,2)</f>
        <v>India</v>
      </c>
      <c r="M1975" t="str">
        <f t="shared" ca="1" si="278"/>
        <v>RL1</v>
      </c>
      <c r="N1975" t="str">
        <f ca="1">VLOOKUP(M1975,Role!$C$4:$D$5,2)</f>
        <v>Backup</v>
      </c>
    </row>
    <row r="1976" spans="1:14" x14ac:dyDescent="0.2">
      <c r="A1976">
        <f t="shared" ca="1" si="270"/>
        <v>83</v>
      </c>
      <c r="B1976">
        <f t="shared" ca="1" si="271"/>
        <v>480</v>
      </c>
      <c r="C1976">
        <f t="shared" ca="1" si="272"/>
        <v>7</v>
      </c>
      <c r="D1976">
        <f t="shared" ca="1" si="273"/>
        <v>1</v>
      </c>
      <c r="F1976" t="str">
        <f t="shared" ca="1" si="274"/>
        <v>TR83</v>
      </c>
      <c r="G1976" t="str">
        <f ca="1">VLOOKUP(F1976,Traders!$C$4:$E$103,2)</f>
        <v>Storm Hampton</v>
      </c>
      <c r="H1976" t="str">
        <f ca="1">VLOOKUP(VLOOKUP(F1976,Traders!$C$4:$E$103,3),Desks!$C$4:$D1985,2)</f>
        <v>Desk 3</v>
      </c>
      <c r="I1976" t="str">
        <f t="shared" ca="1" si="275"/>
        <v>CL480</v>
      </c>
      <c r="J1976" t="str">
        <f t="shared" ca="1" si="276"/>
        <v>Client 480</v>
      </c>
      <c r="K1976" t="str">
        <f t="shared" ca="1" si="277"/>
        <v>MK7</v>
      </c>
      <c r="L1976" t="str">
        <f ca="1">VLOOKUP(K1976,Markets!$C$4:$D1985,2)</f>
        <v>Taiwan</v>
      </c>
      <c r="M1976" t="str">
        <f t="shared" ca="1" si="278"/>
        <v>RL1</v>
      </c>
      <c r="N1976" t="str">
        <f ca="1">VLOOKUP(M1976,Role!$C$4:$D$5,2)</f>
        <v>Backup</v>
      </c>
    </row>
    <row r="1977" spans="1:14" x14ac:dyDescent="0.2">
      <c r="A1977">
        <f t="shared" ca="1" si="270"/>
        <v>6</v>
      </c>
      <c r="B1977">
        <f t="shared" ca="1" si="271"/>
        <v>95</v>
      </c>
      <c r="C1977">
        <f t="shared" ca="1" si="272"/>
        <v>5</v>
      </c>
      <c r="D1977">
        <f t="shared" ca="1" si="273"/>
        <v>1</v>
      </c>
      <c r="F1977" t="str">
        <f t="shared" ca="1" si="274"/>
        <v>TR6</v>
      </c>
      <c r="G1977" t="str">
        <f ca="1">VLOOKUP(F1977,Traders!$C$4:$E$103,2)</f>
        <v>Laiba Norman</v>
      </c>
      <c r="H1977" t="str">
        <f ca="1">VLOOKUP(VLOOKUP(F1977,Traders!$C$4:$E$103,3),Desks!$C$4:$D1986,2)</f>
        <v>Desk 9</v>
      </c>
      <c r="I1977" t="str">
        <f t="shared" ca="1" si="275"/>
        <v>CL95</v>
      </c>
      <c r="J1977" t="str">
        <f t="shared" ca="1" si="276"/>
        <v>Client 95</v>
      </c>
      <c r="K1977" t="str">
        <f t="shared" ca="1" si="277"/>
        <v>MK5</v>
      </c>
      <c r="L1977" t="str">
        <f ca="1">VLOOKUP(K1977,Markets!$C$4:$D1986,2)</f>
        <v>Malaysia</v>
      </c>
      <c r="M1977" t="str">
        <f t="shared" ca="1" si="278"/>
        <v>RL1</v>
      </c>
      <c r="N1977" t="str">
        <f ca="1">VLOOKUP(M1977,Role!$C$4:$D$5,2)</f>
        <v>Backup</v>
      </c>
    </row>
    <row r="1978" spans="1:14" x14ac:dyDescent="0.2">
      <c r="A1978">
        <f t="shared" ca="1" si="270"/>
        <v>90</v>
      </c>
      <c r="B1978">
        <f t="shared" ca="1" si="271"/>
        <v>629</v>
      </c>
      <c r="C1978">
        <f t="shared" ca="1" si="272"/>
        <v>6</v>
      </c>
      <c r="D1978">
        <f t="shared" ca="1" si="273"/>
        <v>1</v>
      </c>
      <c r="F1978" t="str">
        <f t="shared" ca="1" si="274"/>
        <v>TR90</v>
      </c>
      <c r="G1978" t="str">
        <f ca="1">VLOOKUP(F1978,Traders!$C$4:$E$103,2)</f>
        <v>Kaleb Sullivan</v>
      </c>
      <c r="H1978" t="str">
        <f ca="1">VLOOKUP(VLOOKUP(F1978,Traders!$C$4:$E$103,3),Desks!$C$4:$D1987,2)</f>
        <v>Desk 0</v>
      </c>
      <c r="I1978" t="str">
        <f t="shared" ca="1" si="275"/>
        <v>CL629</v>
      </c>
      <c r="J1978" t="str">
        <f t="shared" ca="1" si="276"/>
        <v>Client 629</v>
      </c>
      <c r="K1978" t="str">
        <f t="shared" ca="1" si="277"/>
        <v>MK6</v>
      </c>
      <c r="L1978" t="str">
        <f ca="1">VLOOKUP(K1978,Markets!$C$4:$D1987,2)</f>
        <v>Australia</v>
      </c>
      <c r="M1978" t="str">
        <f t="shared" ca="1" si="278"/>
        <v>RL1</v>
      </c>
      <c r="N1978" t="str">
        <f ca="1">VLOOKUP(M1978,Role!$C$4:$D$5,2)</f>
        <v>Backup</v>
      </c>
    </row>
    <row r="1979" spans="1:14" x14ac:dyDescent="0.2">
      <c r="A1979">
        <f t="shared" ca="1" si="270"/>
        <v>67</v>
      </c>
      <c r="B1979">
        <f t="shared" ca="1" si="271"/>
        <v>639</v>
      </c>
      <c r="C1979">
        <f t="shared" ca="1" si="272"/>
        <v>9</v>
      </c>
      <c r="D1979">
        <f t="shared" ca="1" si="273"/>
        <v>1</v>
      </c>
      <c r="F1979" t="str">
        <f t="shared" ca="1" si="274"/>
        <v>TR67</v>
      </c>
      <c r="G1979" t="str">
        <f ca="1">VLOOKUP(F1979,Traders!$C$4:$E$103,2)</f>
        <v>Shiloh Black</v>
      </c>
      <c r="H1979" t="str">
        <f ca="1">VLOOKUP(VLOOKUP(F1979,Traders!$C$4:$E$103,3),Desks!$C$4:$D1988,2)</f>
        <v>Desk 7</v>
      </c>
      <c r="I1979" t="str">
        <f t="shared" ca="1" si="275"/>
        <v>CL639</v>
      </c>
      <c r="J1979" t="str">
        <f t="shared" ca="1" si="276"/>
        <v>Client 639</v>
      </c>
      <c r="K1979" t="str">
        <f t="shared" ca="1" si="277"/>
        <v>MK9</v>
      </c>
      <c r="L1979" t="str">
        <f ca="1">VLOOKUP(K1979,Markets!$C$4:$D1988,2)</f>
        <v>New Zealand</v>
      </c>
      <c r="M1979" t="str">
        <f t="shared" ca="1" si="278"/>
        <v>RL1</v>
      </c>
      <c r="N1979" t="str">
        <f ca="1">VLOOKUP(M1979,Role!$C$4:$D$5,2)</f>
        <v>Backup</v>
      </c>
    </row>
    <row r="1980" spans="1:14" x14ac:dyDescent="0.2">
      <c r="A1980">
        <f t="shared" ca="1" si="270"/>
        <v>69</v>
      </c>
      <c r="B1980">
        <f t="shared" ca="1" si="271"/>
        <v>527</v>
      </c>
      <c r="C1980">
        <f t="shared" ca="1" si="272"/>
        <v>9</v>
      </c>
      <c r="D1980">
        <f t="shared" ca="1" si="273"/>
        <v>1</v>
      </c>
      <c r="F1980" t="str">
        <f t="shared" ca="1" si="274"/>
        <v>TR69</v>
      </c>
      <c r="G1980" t="str">
        <f ca="1">VLOOKUP(F1980,Traders!$C$4:$E$103,2)</f>
        <v>Amiyah Gilmour</v>
      </c>
      <c r="H1980" t="str">
        <f ca="1">VLOOKUP(VLOOKUP(F1980,Traders!$C$4:$E$103,3),Desks!$C$4:$D1989,2)</f>
        <v>Desk 9</v>
      </c>
      <c r="I1980" t="str">
        <f t="shared" ca="1" si="275"/>
        <v>CL527</v>
      </c>
      <c r="J1980" t="str">
        <f t="shared" ca="1" si="276"/>
        <v>Client 527</v>
      </c>
      <c r="K1980" t="str">
        <f t="shared" ca="1" si="277"/>
        <v>MK9</v>
      </c>
      <c r="L1980" t="str">
        <f ca="1">VLOOKUP(K1980,Markets!$C$4:$D1989,2)</f>
        <v>New Zealand</v>
      </c>
      <c r="M1980" t="str">
        <f t="shared" ca="1" si="278"/>
        <v>RL1</v>
      </c>
      <c r="N1980" t="str">
        <f ca="1">VLOOKUP(M1980,Role!$C$4:$D$5,2)</f>
        <v>Backup</v>
      </c>
    </row>
    <row r="1981" spans="1:14" x14ac:dyDescent="0.2">
      <c r="A1981">
        <f t="shared" ca="1" si="270"/>
        <v>20</v>
      </c>
      <c r="B1981">
        <f t="shared" ca="1" si="271"/>
        <v>535</v>
      </c>
      <c r="C1981">
        <f t="shared" ca="1" si="272"/>
        <v>2</v>
      </c>
      <c r="D1981">
        <f t="shared" ca="1" si="273"/>
        <v>0</v>
      </c>
      <c r="F1981" t="str">
        <f t="shared" ca="1" si="274"/>
        <v>TR20</v>
      </c>
      <c r="G1981" t="str">
        <f ca="1">VLOOKUP(F1981,Traders!$C$4:$E$103,2)</f>
        <v>Teigan Greig</v>
      </c>
      <c r="H1981" t="str">
        <f ca="1">VLOOKUP(VLOOKUP(F1981,Traders!$C$4:$E$103,3),Desks!$C$4:$D1990,2)</f>
        <v>Desk 0</v>
      </c>
      <c r="I1981" t="str">
        <f t="shared" ca="1" si="275"/>
        <v>CL535</v>
      </c>
      <c r="J1981" t="str">
        <f t="shared" ca="1" si="276"/>
        <v>Client 535</v>
      </c>
      <c r="K1981" t="str">
        <f t="shared" ca="1" si="277"/>
        <v>MK2</v>
      </c>
      <c r="L1981" t="str">
        <f ca="1">VLOOKUP(K1981,Markets!$C$4:$D1990,2)</f>
        <v>China</v>
      </c>
      <c r="M1981" t="str">
        <f t="shared" ca="1" si="278"/>
        <v>RL0</v>
      </c>
      <c r="N1981" t="str">
        <f ca="1">VLOOKUP(M1981,Role!$C$4:$D$5,2)</f>
        <v>Primary</v>
      </c>
    </row>
    <row r="1982" spans="1:14" x14ac:dyDescent="0.2">
      <c r="A1982">
        <f t="shared" ca="1" si="270"/>
        <v>44</v>
      </c>
      <c r="B1982">
        <f t="shared" ca="1" si="271"/>
        <v>515</v>
      </c>
      <c r="C1982">
        <f t="shared" ca="1" si="272"/>
        <v>6</v>
      </c>
      <c r="D1982">
        <f t="shared" ca="1" si="273"/>
        <v>1</v>
      </c>
      <c r="F1982" t="str">
        <f t="shared" ca="1" si="274"/>
        <v>TR44</v>
      </c>
      <c r="G1982" t="str">
        <f ca="1">VLOOKUP(F1982,Traders!$C$4:$E$103,2)</f>
        <v>Briony Franco</v>
      </c>
      <c r="H1982" t="str">
        <f ca="1">VLOOKUP(VLOOKUP(F1982,Traders!$C$4:$E$103,3),Desks!$C$4:$D1991,2)</f>
        <v>Desk 4</v>
      </c>
      <c r="I1982" t="str">
        <f t="shared" ca="1" si="275"/>
        <v>CL515</v>
      </c>
      <c r="J1982" t="str">
        <f t="shared" ca="1" si="276"/>
        <v>Client 515</v>
      </c>
      <c r="K1982" t="str">
        <f t="shared" ca="1" si="277"/>
        <v>MK6</v>
      </c>
      <c r="L1982" t="str">
        <f ca="1">VLOOKUP(K1982,Markets!$C$4:$D1991,2)</f>
        <v>Australia</v>
      </c>
      <c r="M1982" t="str">
        <f t="shared" ca="1" si="278"/>
        <v>RL1</v>
      </c>
      <c r="N1982" t="str">
        <f ca="1">VLOOKUP(M1982,Role!$C$4:$D$5,2)</f>
        <v>Backup</v>
      </c>
    </row>
    <row r="1983" spans="1:14" x14ac:dyDescent="0.2">
      <c r="A1983">
        <f t="shared" ca="1" si="270"/>
        <v>98</v>
      </c>
      <c r="B1983">
        <f t="shared" ca="1" si="271"/>
        <v>31</v>
      </c>
      <c r="C1983">
        <f t="shared" ca="1" si="272"/>
        <v>4</v>
      </c>
      <c r="D1983">
        <f t="shared" ca="1" si="273"/>
        <v>0</v>
      </c>
      <c r="F1983" t="str">
        <f t="shared" ca="1" si="274"/>
        <v>TR98</v>
      </c>
      <c r="G1983" t="str">
        <f ca="1">VLOOKUP(F1983,Traders!$C$4:$E$103,2)</f>
        <v>Chanelle Tucker</v>
      </c>
      <c r="H1983" t="str">
        <f ca="1">VLOOKUP(VLOOKUP(F1983,Traders!$C$4:$E$103,3),Desks!$C$4:$D1992,2)</f>
        <v>Desk 8</v>
      </c>
      <c r="I1983" t="str">
        <f t="shared" ca="1" si="275"/>
        <v>CL31</v>
      </c>
      <c r="J1983" t="str">
        <f t="shared" ca="1" si="276"/>
        <v>Client 31</v>
      </c>
      <c r="K1983" t="str">
        <f t="shared" ca="1" si="277"/>
        <v>MK4</v>
      </c>
      <c r="L1983" t="str">
        <f ca="1">VLOOKUP(K1983,Markets!$C$4:$D1992,2)</f>
        <v>Korea</v>
      </c>
      <c r="M1983" t="str">
        <f t="shared" ca="1" si="278"/>
        <v>RL0</v>
      </c>
      <c r="N1983" t="str">
        <f ca="1">VLOOKUP(M1983,Role!$C$4:$D$5,2)</f>
        <v>Primary</v>
      </c>
    </row>
    <row r="1984" spans="1:14" x14ac:dyDescent="0.2">
      <c r="A1984">
        <f t="shared" ca="1" si="270"/>
        <v>64</v>
      </c>
      <c r="B1984">
        <f t="shared" ca="1" si="271"/>
        <v>835</v>
      </c>
      <c r="C1984">
        <f t="shared" ca="1" si="272"/>
        <v>6</v>
      </c>
      <c r="D1984">
        <f t="shared" ca="1" si="273"/>
        <v>0</v>
      </c>
      <c r="F1984" t="str">
        <f t="shared" ca="1" si="274"/>
        <v>TR64</v>
      </c>
      <c r="G1984" t="str">
        <f ca="1">VLOOKUP(F1984,Traders!$C$4:$E$103,2)</f>
        <v>Julien Shelton</v>
      </c>
      <c r="H1984" t="str">
        <f ca="1">VLOOKUP(VLOOKUP(F1984,Traders!$C$4:$E$103,3),Desks!$C$4:$D1993,2)</f>
        <v>Desk 4</v>
      </c>
      <c r="I1984" t="str">
        <f t="shared" ca="1" si="275"/>
        <v>CL835</v>
      </c>
      <c r="J1984" t="str">
        <f t="shared" ca="1" si="276"/>
        <v>Client 835</v>
      </c>
      <c r="K1984" t="str">
        <f t="shared" ca="1" si="277"/>
        <v>MK6</v>
      </c>
      <c r="L1984" t="str">
        <f ca="1">VLOOKUP(K1984,Markets!$C$4:$D1993,2)</f>
        <v>Australia</v>
      </c>
      <c r="M1984" t="str">
        <f t="shared" ca="1" si="278"/>
        <v>RL0</v>
      </c>
      <c r="N1984" t="str">
        <f ca="1">VLOOKUP(M1984,Role!$C$4:$D$5,2)</f>
        <v>Primary</v>
      </c>
    </row>
    <row r="1985" spans="1:14" x14ac:dyDescent="0.2">
      <c r="A1985">
        <f t="shared" ca="1" si="270"/>
        <v>78</v>
      </c>
      <c r="B1985">
        <f t="shared" ca="1" si="271"/>
        <v>492</v>
      </c>
      <c r="C1985">
        <f t="shared" ca="1" si="272"/>
        <v>1</v>
      </c>
      <c r="D1985">
        <f t="shared" ca="1" si="273"/>
        <v>1</v>
      </c>
      <c r="F1985" t="str">
        <f t="shared" ca="1" si="274"/>
        <v>TR78</v>
      </c>
      <c r="G1985" t="str">
        <f ca="1">VLOOKUP(F1985,Traders!$C$4:$E$103,2)</f>
        <v>Bilal Fuller</v>
      </c>
      <c r="H1985" t="str">
        <f ca="1">VLOOKUP(VLOOKUP(F1985,Traders!$C$4:$E$103,3),Desks!$C$4:$D1994,2)</f>
        <v>Desk 8</v>
      </c>
      <c r="I1985" t="str">
        <f t="shared" ca="1" si="275"/>
        <v>CL492</v>
      </c>
      <c r="J1985" t="str">
        <f t="shared" ca="1" si="276"/>
        <v>Client 492</v>
      </c>
      <c r="K1985" t="str">
        <f t="shared" ca="1" si="277"/>
        <v>MK1</v>
      </c>
      <c r="L1985" t="str">
        <f ca="1">VLOOKUP(K1985,Markets!$C$4:$D1994,2)</f>
        <v>Hong Kong</v>
      </c>
      <c r="M1985" t="str">
        <f t="shared" ca="1" si="278"/>
        <v>RL1</v>
      </c>
      <c r="N1985" t="str">
        <f ca="1">VLOOKUP(M1985,Role!$C$4:$D$5,2)</f>
        <v>Backup</v>
      </c>
    </row>
    <row r="1986" spans="1:14" x14ac:dyDescent="0.2">
      <c r="A1986">
        <f t="shared" ca="1" si="270"/>
        <v>89</v>
      </c>
      <c r="B1986">
        <f t="shared" ca="1" si="271"/>
        <v>106</v>
      </c>
      <c r="C1986">
        <f t="shared" ca="1" si="272"/>
        <v>8</v>
      </c>
      <c r="D1986">
        <f t="shared" ca="1" si="273"/>
        <v>0</v>
      </c>
      <c r="F1986" t="str">
        <f t="shared" ca="1" si="274"/>
        <v>TR89</v>
      </c>
      <c r="G1986" t="str">
        <f ca="1">VLOOKUP(F1986,Traders!$C$4:$E$103,2)</f>
        <v>Shelly Harwood</v>
      </c>
      <c r="H1986" t="str">
        <f ca="1">VLOOKUP(VLOOKUP(F1986,Traders!$C$4:$E$103,3),Desks!$C$4:$D1995,2)</f>
        <v>Desk 9</v>
      </c>
      <c r="I1986" t="str">
        <f t="shared" ca="1" si="275"/>
        <v>CL106</v>
      </c>
      <c r="J1986" t="str">
        <f t="shared" ca="1" si="276"/>
        <v>Client 106</v>
      </c>
      <c r="K1986" t="str">
        <f t="shared" ca="1" si="277"/>
        <v>MK8</v>
      </c>
      <c r="L1986" t="str">
        <f ca="1">VLOOKUP(K1986,Markets!$C$4:$D1995,2)</f>
        <v>India</v>
      </c>
      <c r="M1986" t="str">
        <f t="shared" ca="1" si="278"/>
        <v>RL0</v>
      </c>
      <c r="N1986" t="str">
        <f ca="1">VLOOKUP(M1986,Role!$C$4:$D$5,2)</f>
        <v>Primary</v>
      </c>
    </row>
    <row r="1987" spans="1:14" x14ac:dyDescent="0.2">
      <c r="A1987">
        <f t="shared" ca="1" si="270"/>
        <v>0</v>
      </c>
      <c r="B1987">
        <f t="shared" ca="1" si="271"/>
        <v>425</v>
      </c>
      <c r="C1987">
        <f t="shared" ca="1" si="272"/>
        <v>7</v>
      </c>
      <c r="D1987">
        <f t="shared" ca="1" si="273"/>
        <v>0</v>
      </c>
      <c r="F1987" t="str">
        <f t="shared" ca="1" si="274"/>
        <v>TR0</v>
      </c>
      <c r="G1987" t="str">
        <f ca="1">VLOOKUP(F1987,Traders!$C$4:$E$103,2)</f>
        <v>Sahar Shea</v>
      </c>
      <c r="H1987" t="str">
        <f ca="1">VLOOKUP(VLOOKUP(F1987,Traders!$C$4:$E$103,3),Desks!$C$4:$D1996,2)</f>
        <v>Desk 0</v>
      </c>
      <c r="I1987" t="str">
        <f t="shared" ca="1" si="275"/>
        <v>CL425</v>
      </c>
      <c r="J1987" t="str">
        <f t="shared" ca="1" si="276"/>
        <v>Client 425</v>
      </c>
      <c r="K1987" t="str">
        <f t="shared" ca="1" si="277"/>
        <v>MK7</v>
      </c>
      <c r="L1987" t="str">
        <f ca="1">VLOOKUP(K1987,Markets!$C$4:$D1996,2)</f>
        <v>Taiwan</v>
      </c>
      <c r="M1987" t="str">
        <f t="shared" ca="1" si="278"/>
        <v>RL0</v>
      </c>
      <c r="N1987" t="str">
        <f ca="1">VLOOKUP(M1987,Role!$C$4:$D$5,2)</f>
        <v>Primary</v>
      </c>
    </row>
    <row r="1988" spans="1:14" x14ac:dyDescent="0.2">
      <c r="A1988">
        <f t="shared" ca="1" si="270"/>
        <v>67</v>
      </c>
      <c r="B1988">
        <f t="shared" ca="1" si="271"/>
        <v>217</v>
      </c>
      <c r="C1988">
        <f t="shared" ca="1" si="272"/>
        <v>0</v>
      </c>
      <c r="D1988">
        <f t="shared" ca="1" si="273"/>
        <v>1</v>
      </c>
      <c r="F1988" t="str">
        <f t="shared" ca="1" si="274"/>
        <v>TR67</v>
      </c>
      <c r="G1988" t="str">
        <f ca="1">VLOOKUP(F1988,Traders!$C$4:$E$103,2)</f>
        <v>Shiloh Black</v>
      </c>
      <c r="H1988" t="str">
        <f ca="1">VLOOKUP(VLOOKUP(F1988,Traders!$C$4:$E$103,3),Desks!$C$4:$D1997,2)</f>
        <v>Desk 7</v>
      </c>
      <c r="I1988" t="str">
        <f t="shared" ca="1" si="275"/>
        <v>CL217</v>
      </c>
      <c r="J1988" t="str">
        <f t="shared" ca="1" si="276"/>
        <v>Client 217</v>
      </c>
      <c r="K1988" t="str">
        <f t="shared" ca="1" si="277"/>
        <v>MK0</v>
      </c>
      <c r="L1988" t="str">
        <f ca="1">VLOOKUP(K1988,Markets!$C$4:$D1997,2)</f>
        <v>Japan</v>
      </c>
      <c r="M1988" t="str">
        <f t="shared" ca="1" si="278"/>
        <v>RL1</v>
      </c>
      <c r="N1988" t="str">
        <f ca="1">VLOOKUP(M1988,Role!$C$4:$D$5,2)</f>
        <v>Backup</v>
      </c>
    </row>
    <row r="1989" spans="1:14" x14ac:dyDescent="0.2">
      <c r="A1989">
        <f t="shared" ref="A1989:A2052" ca="1" si="279">RANDBETWEEN(0,99)</f>
        <v>77</v>
      </c>
      <c r="B1989">
        <f t="shared" ref="B1989:B2052" ca="1" si="280">RANDBETWEEN(0,999)</f>
        <v>693</v>
      </c>
      <c r="C1989">
        <f t="shared" ref="C1989:C2052" ca="1" si="281">RANDBETWEEN(0,9)</f>
        <v>9</v>
      </c>
      <c r="D1989">
        <f t="shared" ref="D1989:D2052" ca="1" si="282">RANDBETWEEN(0,1)</f>
        <v>0</v>
      </c>
      <c r="F1989" t="str">
        <f t="shared" ref="F1989:F2052" ca="1" si="283">"TR"&amp;A1989</f>
        <v>TR77</v>
      </c>
      <c r="G1989" t="str">
        <f ca="1">VLOOKUP(F1989,Traders!$C$4:$E$103,2)</f>
        <v>Maddox Morin</v>
      </c>
      <c r="H1989" t="str">
        <f ca="1">VLOOKUP(VLOOKUP(F1989,Traders!$C$4:$E$103,3),Desks!$C$4:$D1998,2)</f>
        <v>Desk 7</v>
      </c>
      <c r="I1989" t="str">
        <f t="shared" ref="I1989:I2052" ca="1" si="284">"CL"&amp;B1989</f>
        <v>CL693</v>
      </c>
      <c r="J1989" t="str">
        <f t="shared" ref="J1989:J2052" ca="1" si="285">"Client " &amp; B1989</f>
        <v>Client 693</v>
      </c>
      <c r="K1989" t="str">
        <f t="shared" ref="K1989:K2052" ca="1" si="286">"MK"&amp;C1989</f>
        <v>MK9</v>
      </c>
      <c r="L1989" t="str">
        <f ca="1">VLOOKUP(K1989,Markets!$C$4:$D1998,2)</f>
        <v>New Zealand</v>
      </c>
      <c r="M1989" t="str">
        <f t="shared" ref="M1989:M2052" ca="1" si="287">"RL"&amp;D1989</f>
        <v>RL0</v>
      </c>
      <c r="N1989" t="str">
        <f ca="1">VLOOKUP(M1989,Role!$C$4:$D$5,2)</f>
        <v>Primary</v>
      </c>
    </row>
    <row r="1990" spans="1:14" x14ac:dyDescent="0.2">
      <c r="A1990">
        <f t="shared" ca="1" si="279"/>
        <v>46</v>
      </c>
      <c r="B1990">
        <f t="shared" ca="1" si="280"/>
        <v>81</v>
      </c>
      <c r="C1990">
        <f t="shared" ca="1" si="281"/>
        <v>5</v>
      </c>
      <c r="D1990">
        <f t="shared" ca="1" si="282"/>
        <v>1</v>
      </c>
      <c r="F1990" t="str">
        <f t="shared" ca="1" si="283"/>
        <v>TR46</v>
      </c>
      <c r="G1990" t="str">
        <f ca="1">VLOOKUP(F1990,Traders!$C$4:$E$103,2)</f>
        <v>Andreas Ferguson</v>
      </c>
      <c r="H1990" t="str">
        <f ca="1">VLOOKUP(VLOOKUP(F1990,Traders!$C$4:$E$103,3),Desks!$C$4:$D1999,2)</f>
        <v>Desk 6</v>
      </c>
      <c r="I1990" t="str">
        <f t="shared" ca="1" si="284"/>
        <v>CL81</v>
      </c>
      <c r="J1990" t="str">
        <f t="shared" ca="1" si="285"/>
        <v>Client 81</v>
      </c>
      <c r="K1990" t="str">
        <f t="shared" ca="1" si="286"/>
        <v>MK5</v>
      </c>
      <c r="L1990" t="str">
        <f ca="1">VLOOKUP(K1990,Markets!$C$4:$D1999,2)</f>
        <v>Malaysia</v>
      </c>
      <c r="M1990" t="str">
        <f t="shared" ca="1" si="287"/>
        <v>RL1</v>
      </c>
      <c r="N1990" t="str">
        <f ca="1">VLOOKUP(M1990,Role!$C$4:$D$5,2)</f>
        <v>Backup</v>
      </c>
    </row>
    <row r="1991" spans="1:14" x14ac:dyDescent="0.2">
      <c r="A1991">
        <f t="shared" ca="1" si="279"/>
        <v>87</v>
      </c>
      <c r="B1991">
        <f t="shared" ca="1" si="280"/>
        <v>125</v>
      </c>
      <c r="C1991">
        <f t="shared" ca="1" si="281"/>
        <v>9</v>
      </c>
      <c r="D1991">
        <f t="shared" ca="1" si="282"/>
        <v>1</v>
      </c>
      <c r="F1991" t="str">
        <f t="shared" ca="1" si="283"/>
        <v>TR87</v>
      </c>
      <c r="G1991" t="str">
        <f ca="1">VLOOKUP(F1991,Traders!$C$4:$E$103,2)</f>
        <v>Jena Barclay</v>
      </c>
      <c r="H1991" t="str">
        <f ca="1">VLOOKUP(VLOOKUP(F1991,Traders!$C$4:$E$103,3),Desks!$C$4:$D2000,2)</f>
        <v>Desk 7</v>
      </c>
      <c r="I1991" t="str">
        <f t="shared" ca="1" si="284"/>
        <v>CL125</v>
      </c>
      <c r="J1991" t="str">
        <f t="shared" ca="1" si="285"/>
        <v>Client 125</v>
      </c>
      <c r="K1991" t="str">
        <f t="shared" ca="1" si="286"/>
        <v>MK9</v>
      </c>
      <c r="L1991" t="str">
        <f ca="1">VLOOKUP(K1991,Markets!$C$4:$D2000,2)</f>
        <v>New Zealand</v>
      </c>
      <c r="M1991" t="str">
        <f t="shared" ca="1" si="287"/>
        <v>RL1</v>
      </c>
      <c r="N1991" t="str">
        <f ca="1">VLOOKUP(M1991,Role!$C$4:$D$5,2)</f>
        <v>Backup</v>
      </c>
    </row>
    <row r="1992" spans="1:14" x14ac:dyDescent="0.2">
      <c r="A1992">
        <f t="shared" ca="1" si="279"/>
        <v>95</v>
      </c>
      <c r="B1992">
        <f t="shared" ca="1" si="280"/>
        <v>777</v>
      </c>
      <c r="C1992">
        <f t="shared" ca="1" si="281"/>
        <v>4</v>
      </c>
      <c r="D1992">
        <f t="shared" ca="1" si="282"/>
        <v>1</v>
      </c>
      <c r="F1992" t="str">
        <f t="shared" ca="1" si="283"/>
        <v>TR95</v>
      </c>
      <c r="G1992" t="str">
        <f ca="1">VLOOKUP(F1992,Traders!$C$4:$E$103,2)</f>
        <v>Alara Richards</v>
      </c>
      <c r="H1992" t="str">
        <f ca="1">VLOOKUP(VLOOKUP(F1992,Traders!$C$4:$E$103,3),Desks!$C$4:$D2001,2)</f>
        <v>Desk 5</v>
      </c>
      <c r="I1992" t="str">
        <f t="shared" ca="1" si="284"/>
        <v>CL777</v>
      </c>
      <c r="J1992" t="str">
        <f t="shared" ca="1" si="285"/>
        <v>Client 777</v>
      </c>
      <c r="K1992" t="str">
        <f t="shared" ca="1" si="286"/>
        <v>MK4</v>
      </c>
      <c r="L1992" t="str">
        <f ca="1">VLOOKUP(K1992,Markets!$C$4:$D2001,2)</f>
        <v>Korea</v>
      </c>
      <c r="M1992" t="str">
        <f t="shared" ca="1" si="287"/>
        <v>RL1</v>
      </c>
      <c r="N1992" t="str">
        <f ca="1">VLOOKUP(M1992,Role!$C$4:$D$5,2)</f>
        <v>Backup</v>
      </c>
    </row>
    <row r="1993" spans="1:14" x14ac:dyDescent="0.2">
      <c r="A1993">
        <f t="shared" ca="1" si="279"/>
        <v>20</v>
      </c>
      <c r="B1993">
        <f t="shared" ca="1" si="280"/>
        <v>995</v>
      </c>
      <c r="C1993">
        <f t="shared" ca="1" si="281"/>
        <v>2</v>
      </c>
      <c r="D1993">
        <f t="shared" ca="1" si="282"/>
        <v>1</v>
      </c>
      <c r="F1993" t="str">
        <f t="shared" ca="1" si="283"/>
        <v>TR20</v>
      </c>
      <c r="G1993" t="str">
        <f ca="1">VLOOKUP(F1993,Traders!$C$4:$E$103,2)</f>
        <v>Teigan Greig</v>
      </c>
      <c r="H1993" t="str">
        <f ca="1">VLOOKUP(VLOOKUP(F1993,Traders!$C$4:$E$103,3),Desks!$C$4:$D2002,2)</f>
        <v>Desk 0</v>
      </c>
      <c r="I1993" t="str">
        <f t="shared" ca="1" si="284"/>
        <v>CL995</v>
      </c>
      <c r="J1993" t="str">
        <f t="shared" ca="1" si="285"/>
        <v>Client 995</v>
      </c>
      <c r="K1993" t="str">
        <f t="shared" ca="1" si="286"/>
        <v>MK2</v>
      </c>
      <c r="L1993" t="str">
        <f ca="1">VLOOKUP(K1993,Markets!$C$4:$D2002,2)</f>
        <v>China</v>
      </c>
      <c r="M1993" t="str">
        <f t="shared" ca="1" si="287"/>
        <v>RL1</v>
      </c>
      <c r="N1993" t="str">
        <f ca="1">VLOOKUP(M1993,Role!$C$4:$D$5,2)</f>
        <v>Backup</v>
      </c>
    </row>
    <row r="1994" spans="1:14" x14ac:dyDescent="0.2">
      <c r="A1994">
        <f t="shared" ca="1" si="279"/>
        <v>25</v>
      </c>
      <c r="B1994">
        <f t="shared" ca="1" si="280"/>
        <v>417</v>
      </c>
      <c r="C1994">
        <f t="shared" ca="1" si="281"/>
        <v>1</v>
      </c>
      <c r="D1994">
        <f t="shared" ca="1" si="282"/>
        <v>0</v>
      </c>
      <c r="F1994" t="str">
        <f t="shared" ca="1" si="283"/>
        <v>TR25</v>
      </c>
      <c r="G1994" t="str">
        <f ca="1">VLOOKUP(F1994,Traders!$C$4:$E$103,2)</f>
        <v>Breanna Mcmahon</v>
      </c>
      <c r="H1994" t="str">
        <f ca="1">VLOOKUP(VLOOKUP(F1994,Traders!$C$4:$E$103,3),Desks!$C$4:$D2003,2)</f>
        <v>Desk 5</v>
      </c>
      <c r="I1994" t="str">
        <f t="shared" ca="1" si="284"/>
        <v>CL417</v>
      </c>
      <c r="J1994" t="str">
        <f t="shared" ca="1" si="285"/>
        <v>Client 417</v>
      </c>
      <c r="K1994" t="str">
        <f t="shared" ca="1" si="286"/>
        <v>MK1</v>
      </c>
      <c r="L1994" t="str">
        <f ca="1">VLOOKUP(K1994,Markets!$C$4:$D2003,2)</f>
        <v>Hong Kong</v>
      </c>
      <c r="M1994" t="str">
        <f t="shared" ca="1" si="287"/>
        <v>RL0</v>
      </c>
      <c r="N1994" t="str">
        <f ca="1">VLOOKUP(M1994,Role!$C$4:$D$5,2)</f>
        <v>Primary</v>
      </c>
    </row>
    <row r="1995" spans="1:14" x14ac:dyDescent="0.2">
      <c r="A1995">
        <f t="shared" ca="1" si="279"/>
        <v>66</v>
      </c>
      <c r="B1995">
        <f t="shared" ca="1" si="280"/>
        <v>246</v>
      </c>
      <c r="C1995">
        <f t="shared" ca="1" si="281"/>
        <v>0</v>
      </c>
      <c r="D1995">
        <f t="shared" ca="1" si="282"/>
        <v>0</v>
      </c>
      <c r="F1995" t="str">
        <f t="shared" ca="1" si="283"/>
        <v>TR66</v>
      </c>
      <c r="G1995" t="str">
        <f ca="1">VLOOKUP(F1995,Traders!$C$4:$E$103,2)</f>
        <v>Loki Mohamed</v>
      </c>
      <c r="H1995" t="str">
        <f ca="1">VLOOKUP(VLOOKUP(F1995,Traders!$C$4:$E$103,3),Desks!$C$4:$D2004,2)</f>
        <v>Desk 6</v>
      </c>
      <c r="I1995" t="str">
        <f t="shared" ca="1" si="284"/>
        <v>CL246</v>
      </c>
      <c r="J1995" t="str">
        <f t="shared" ca="1" si="285"/>
        <v>Client 246</v>
      </c>
      <c r="K1995" t="str">
        <f t="shared" ca="1" si="286"/>
        <v>MK0</v>
      </c>
      <c r="L1995" t="str">
        <f ca="1">VLOOKUP(K1995,Markets!$C$4:$D2004,2)</f>
        <v>Japan</v>
      </c>
      <c r="M1995" t="str">
        <f t="shared" ca="1" si="287"/>
        <v>RL0</v>
      </c>
      <c r="N1995" t="str">
        <f ca="1">VLOOKUP(M1995,Role!$C$4:$D$5,2)</f>
        <v>Primary</v>
      </c>
    </row>
    <row r="1996" spans="1:14" x14ac:dyDescent="0.2">
      <c r="A1996">
        <f t="shared" ca="1" si="279"/>
        <v>82</v>
      </c>
      <c r="B1996">
        <f t="shared" ca="1" si="280"/>
        <v>186</v>
      </c>
      <c r="C1996">
        <f t="shared" ca="1" si="281"/>
        <v>0</v>
      </c>
      <c r="D1996">
        <f t="shared" ca="1" si="282"/>
        <v>1</v>
      </c>
      <c r="F1996" t="str">
        <f t="shared" ca="1" si="283"/>
        <v>TR82</v>
      </c>
      <c r="G1996" t="str">
        <f ca="1">VLOOKUP(F1996,Traders!$C$4:$E$103,2)</f>
        <v>Hilary Peacock</v>
      </c>
      <c r="H1996" t="str">
        <f ca="1">VLOOKUP(VLOOKUP(F1996,Traders!$C$4:$E$103,3),Desks!$C$4:$D2005,2)</f>
        <v>Desk 2</v>
      </c>
      <c r="I1996" t="str">
        <f t="shared" ca="1" si="284"/>
        <v>CL186</v>
      </c>
      <c r="J1996" t="str">
        <f t="shared" ca="1" si="285"/>
        <v>Client 186</v>
      </c>
      <c r="K1996" t="str">
        <f t="shared" ca="1" si="286"/>
        <v>MK0</v>
      </c>
      <c r="L1996" t="str">
        <f ca="1">VLOOKUP(K1996,Markets!$C$4:$D2005,2)</f>
        <v>Japan</v>
      </c>
      <c r="M1996" t="str">
        <f t="shared" ca="1" si="287"/>
        <v>RL1</v>
      </c>
      <c r="N1996" t="str">
        <f ca="1">VLOOKUP(M1996,Role!$C$4:$D$5,2)</f>
        <v>Backup</v>
      </c>
    </row>
    <row r="1997" spans="1:14" x14ac:dyDescent="0.2">
      <c r="A1997">
        <f t="shared" ca="1" si="279"/>
        <v>60</v>
      </c>
      <c r="B1997">
        <f t="shared" ca="1" si="280"/>
        <v>770</v>
      </c>
      <c r="C1997">
        <f t="shared" ca="1" si="281"/>
        <v>3</v>
      </c>
      <c r="D1997">
        <f t="shared" ca="1" si="282"/>
        <v>0</v>
      </c>
      <c r="F1997" t="str">
        <f t="shared" ca="1" si="283"/>
        <v>TR60</v>
      </c>
      <c r="G1997" t="str">
        <f ca="1">VLOOKUP(F1997,Traders!$C$4:$E$103,2)</f>
        <v>Brandan Hartman</v>
      </c>
      <c r="H1997" t="str">
        <f ca="1">VLOOKUP(VLOOKUP(F1997,Traders!$C$4:$E$103,3),Desks!$C$4:$D2006,2)</f>
        <v>Desk 0</v>
      </c>
      <c r="I1997" t="str">
        <f t="shared" ca="1" si="284"/>
        <v>CL770</v>
      </c>
      <c r="J1997" t="str">
        <f t="shared" ca="1" si="285"/>
        <v>Client 770</v>
      </c>
      <c r="K1997" t="str">
        <f t="shared" ca="1" si="286"/>
        <v>MK3</v>
      </c>
      <c r="L1997" t="str">
        <f ca="1">VLOOKUP(K1997,Markets!$C$4:$D2006,2)</f>
        <v>Singapore</v>
      </c>
      <c r="M1997" t="str">
        <f t="shared" ca="1" si="287"/>
        <v>RL0</v>
      </c>
      <c r="N1997" t="str">
        <f ca="1">VLOOKUP(M1997,Role!$C$4:$D$5,2)</f>
        <v>Primary</v>
      </c>
    </row>
    <row r="1998" spans="1:14" x14ac:dyDescent="0.2">
      <c r="A1998">
        <f t="shared" ca="1" si="279"/>
        <v>33</v>
      </c>
      <c r="B1998">
        <f t="shared" ca="1" si="280"/>
        <v>536</v>
      </c>
      <c r="C1998">
        <f t="shared" ca="1" si="281"/>
        <v>1</v>
      </c>
      <c r="D1998">
        <f t="shared" ca="1" si="282"/>
        <v>1</v>
      </c>
      <c r="F1998" t="str">
        <f t="shared" ca="1" si="283"/>
        <v>TR33</v>
      </c>
      <c r="G1998" t="str">
        <f ca="1">VLOOKUP(F1998,Traders!$C$4:$E$103,2)</f>
        <v>Caroline Colon</v>
      </c>
      <c r="H1998" t="str">
        <f ca="1">VLOOKUP(VLOOKUP(F1998,Traders!$C$4:$E$103,3),Desks!$C$4:$D2007,2)</f>
        <v>Desk 3</v>
      </c>
      <c r="I1998" t="str">
        <f t="shared" ca="1" si="284"/>
        <v>CL536</v>
      </c>
      <c r="J1998" t="str">
        <f t="shared" ca="1" si="285"/>
        <v>Client 536</v>
      </c>
      <c r="K1998" t="str">
        <f t="shared" ca="1" si="286"/>
        <v>MK1</v>
      </c>
      <c r="L1998" t="str">
        <f ca="1">VLOOKUP(K1998,Markets!$C$4:$D2007,2)</f>
        <v>Hong Kong</v>
      </c>
      <c r="M1998" t="str">
        <f t="shared" ca="1" si="287"/>
        <v>RL1</v>
      </c>
      <c r="N1998" t="str">
        <f ca="1">VLOOKUP(M1998,Role!$C$4:$D$5,2)</f>
        <v>Backup</v>
      </c>
    </row>
    <row r="1999" spans="1:14" x14ac:dyDescent="0.2">
      <c r="A1999">
        <f t="shared" ca="1" si="279"/>
        <v>59</v>
      </c>
      <c r="B1999">
        <f t="shared" ca="1" si="280"/>
        <v>406</v>
      </c>
      <c r="C1999">
        <f t="shared" ca="1" si="281"/>
        <v>9</v>
      </c>
      <c r="D1999">
        <f t="shared" ca="1" si="282"/>
        <v>1</v>
      </c>
      <c r="F1999" t="str">
        <f t="shared" ca="1" si="283"/>
        <v>TR59</v>
      </c>
      <c r="G1999" t="str">
        <f ca="1">VLOOKUP(F1999,Traders!$C$4:$E$103,2)</f>
        <v>Laiba Norman</v>
      </c>
      <c r="H1999" t="str">
        <f ca="1">VLOOKUP(VLOOKUP(F1999,Traders!$C$4:$E$103,3),Desks!$C$4:$D2008,2)</f>
        <v>Desk 9</v>
      </c>
      <c r="I1999" t="str">
        <f t="shared" ca="1" si="284"/>
        <v>CL406</v>
      </c>
      <c r="J1999" t="str">
        <f t="shared" ca="1" si="285"/>
        <v>Client 406</v>
      </c>
      <c r="K1999" t="str">
        <f t="shared" ca="1" si="286"/>
        <v>MK9</v>
      </c>
      <c r="L1999" t="str">
        <f ca="1">VLOOKUP(K1999,Markets!$C$4:$D2008,2)</f>
        <v>New Zealand</v>
      </c>
      <c r="M1999" t="str">
        <f t="shared" ca="1" si="287"/>
        <v>RL1</v>
      </c>
      <c r="N1999" t="str">
        <f ca="1">VLOOKUP(M1999,Role!$C$4:$D$5,2)</f>
        <v>Backup</v>
      </c>
    </row>
    <row r="2000" spans="1:14" x14ac:dyDescent="0.2">
      <c r="A2000">
        <f t="shared" ca="1" si="279"/>
        <v>8</v>
      </c>
      <c r="B2000">
        <f t="shared" ca="1" si="280"/>
        <v>311</v>
      </c>
      <c r="C2000">
        <f t="shared" ca="1" si="281"/>
        <v>7</v>
      </c>
      <c r="D2000">
        <f t="shared" ca="1" si="282"/>
        <v>0</v>
      </c>
      <c r="F2000" t="str">
        <f t="shared" ca="1" si="283"/>
        <v>TR8</v>
      </c>
      <c r="G2000" t="str">
        <f ca="1">VLOOKUP(F2000,Traders!$C$4:$E$103,2)</f>
        <v>Alfie-James Hale</v>
      </c>
      <c r="H2000" t="str">
        <f ca="1">VLOOKUP(VLOOKUP(F2000,Traders!$C$4:$E$103,3),Desks!$C$4:$D2009,2)</f>
        <v>Desk 9</v>
      </c>
      <c r="I2000" t="str">
        <f t="shared" ca="1" si="284"/>
        <v>CL311</v>
      </c>
      <c r="J2000" t="str">
        <f t="shared" ca="1" si="285"/>
        <v>Client 311</v>
      </c>
      <c r="K2000" t="str">
        <f t="shared" ca="1" si="286"/>
        <v>MK7</v>
      </c>
      <c r="L2000" t="str">
        <f ca="1">VLOOKUP(K2000,Markets!$C$4:$D2009,2)</f>
        <v>Taiwan</v>
      </c>
      <c r="M2000" t="str">
        <f t="shared" ca="1" si="287"/>
        <v>RL0</v>
      </c>
      <c r="N2000" t="str">
        <f ca="1">VLOOKUP(M2000,Role!$C$4:$D$5,2)</f>
        <v>Primary</v>
      </c>
    </row>
    <row r="2001" spans="1:14" x14ac:dyDescent="0.2">
      <c r="A2001">
        <f t="shared" ca="1" si="279"/>
        <v>65</v>
      </c>
      <c r="B2001">
        <f t="shared" ca="1" si="280"/>
        <v>864</v>
      </c>
      <c r="C2001">
        <f t="shared" ca="1" si="281"/>
        <v>0</v>
      </c>
      <c r="D2001">
        <f t="shared" ca="1" si="282"/>
        <v>1</v>
      </c>
      <c r="F2001" t="str">
        <f t="shared" ca="1" si="283"/>
        <v>TR65</v>
      </c>
      <c r="G2001" t="str">
        <f ca="1">VLOOKUP(F2001,Traders!$C$4:$E$103,2)</f>
        <v>Humzah Clark</v>
      </c>
      <c r="H2001" t="str">
        <f ca="1">VLOOKUP(VLOOKUP(F2001,Traders!$C$4:$E$103,3),Desks!$C$4:$D2010,2)</f>
        <v>Desk 5</v>
      </c>
      <c r="I2001" t="str">
        <f t="shared" ca="1" si="284"/>
        <v>CL864</v>
      </c>
      <c r="J2001" t="str">
        <f t="shared" ca="1" si="285"/>
        <v>Client 864</v>
      </c>
      <c r="K2001" t="str">
        <f t="shared" ca="1" si="286"/>
        <v>MK0</v>
      </c>
      <c r="L2001" t="str">
        <f ca="1">VLOOKUP(K2001,Markets!$C$4:$D2010,2)</f>
        <v>Japan</v>
      </c>
      <c r="M2001" t="str">
        <f t="shared" ca="1" si="287"/>
        <v>RL1</v>
      </c>
      <c r="N2001" t="str">
        <f ca="1">VLOOKUP(M2001,Role!$C$4:$D$5,2)</f>
        <v>Backup</v>
      </c>
    </row>
    <row r="2002" spans="1:14" x14ac:dyDescent="0.2">
      <c r="A2002">
        <f t="shared" ca="1" si="279"/>
        <v>52</v>
      </c>
      <c r="B2002">
        <f t="shared" ca="1" si="280"/>
        <v>498</v>
      </c>
      <c r="C2002">
        <f t="shared" ca="1" si="281"/>
        <v>7</v>
      </c>
      <c r="D2002">
        <f t="shared" ca="1" si="282"/>
        <v>1</v>
      </c>
      <c r="F2002" t="str">
        <f t="shared" ca="1" si="283"/>
        <v>TR52</v>
      </c>
      <c r="G2002" t="str">
        <f ca="1">VLOOKUP(F2002,Traders!$C$4:$E$103,2)</f>
        <v>Colleen Dunlop</v>
      </c>
      <c r="H2002" t="str">
        <f ca="1">VLOOKUP(VLOOKUP(F2002,Traders!$C$4:$E$103,3),Desks!$C$4:$D2011,2)</f>
        <v>Desk 2</v>
      </c>
      <c r="I2002" t="str">
        <f t="shared" ca="1" si="284"/>
        <v>CL498</v>
      </c>
      <c r="J2002" t="str">
        <f t="shared" ca="1" si="285"/>
        <v>Client 498</v>
      </c>
      <c r="K2002" t="str">
        <f t="shared" ca="1" si="286"/>
        <v>MK7</v>
      </c>
      <c r="L2002" t="str">
        <f ca="1">VLOOKUP(K2002,Markets!$C$4:$D2011,2)</f>
        <v>Taiwan</v>
      </c>
      <c r="M2002" t="str">
        <f t="shared" ca="1" si="287"/>
        <v>RL1</v>
      </c>
      <c r="N2002" t="str">
        <f ca="1">VLOOKUP(M2002,Role!$C$4:$D$5,2)</f>
        <v>Backup</v>
      </c>
    </row>
    <row r="2003" spans="1:14" x14ac:dyDescent="0.2">
      <c r="A2003">
        <f t="shared" ca="1" si="279"/>
        <v>1</v>
      </c>
      <c r="B2003">
        <f t="shared" ca="1" si="280"/>
        <v>831</v>
      </c>
      <c r="C2003">
        <f t="shared" ca="1" si="281"/>
        <v>2</v>
      </c>
      <c r="D2003">
        <f t="shared" ca="1" si="282"/>
        <v>1</v>
      </c>
      <c r="F2003" t="str">
        <f t="shared" ca="1" si="283"/>
        <v>TR1</v>
      </c>
      <c r="G2003" t="str">
        <f ca="1">VLOOKUP(F2003,Traders!$C$4:$E$103,2)</f>
        <v>Shyam Carlson</v>
      </c>
      <c r="H2003" t="str">
        <f ca="1">VLOOKUP(VLOOKUP(F2003,Traders!$C$4:$E$103,3),Desks!$C$4:$D2012,2)</f>
        <v>Desk 1</v>
      </c>
      <c r="I2003" t="str">
        <f t="shared" ca="1" si="284"/>
        <v>CL831</v>
      </c>
      <c r="J2003" t="str">
        <f t="shared" ca="1" si="285"/>
        <v>Client 831</v>
      </c>
      <c r="K2003" t="str">
        <f t="shared" ca="1" si="286"/>
        <v>MK2</v>
      </c>
      <c r="L2003" t="str">
        <f ca="1">VLOOKUP(K2003,Markets!$C$4:$D2012,2)</f>
        <v>China</v>
      </c>
      <c r="M2003" t="str">
        <f t="shared" ca="1" si="287"/>
        <v>RL1</v>
      </c>
      <c r="N2003" t="str">
        <f ca="1">VLOOKUP(M2003,Role!$C$4:$D$5,2)</f>
        <v>Backup</v>
      </c>
    </row>
    <row r="2004" spans="1:14" x14ac:dyDescent="0.2">
      <c r="A2004">
        <f t="shared" ca="1" si="279"/>
        <v>96</v>
      </c>
      <c r="B2004">
        <f t="shared" ca="1" si="280"/>
        <v>46</v>
      </c>
      <c r="C2004">
        <f t="shared" ca="1" si="281"/>
        <v>4</v>
      </c>
      <c r="D2004">
        <f t="shared" ca="1" si="282"/>
        <v>1</v>
      </c>
      <c r="F2004" t="str">
        <f t="shared" ca="1" si="283"/>
        <v>TR96</v>
      </c>
      <c r="G2004" t="str">
        <f ca="1">VLOOKUP(F2004,Traders!$C$4:$E$103,2)</f>
        <v>Faiza Thornton</v>
      </c>
      <c r="H2004" t="str">
        <f ca="1">VLOOKUP(VLOOKUP(F2004,Traders!$C$4:$E$103,3),Desks!$C$4:$D2013,2)</f>
        <v>Desk 6</v>
      </c>
      <c r="I2004" t="str">
        <f t="shared" ca="1" si="284"/>
        <v>CL46</v>
      </c>
      <c r="J2004" t="str">
        <f t="shared" ca="1" si="285"/>
        <v>Client 46</v>
      </c>
      <c r="K2004" t="str">
        <f t="shared" ca="1" si="286"/>
        <v>MK4</v>
      </c>
      <c r="L2004" t="str">
        <f ca="1">VLOOKUP(K2004,Markets!$C$4:$D2013,2)</f>
        <v>Korea</v>
      </c>
      <c r="M2004" t="str">
        <f t="shared" ca="1" si="287"/>
        <v>RL1</v>
      </c>
      <c r="N2004" t="str">
        <f ca="1">VLOOKUP(M2004,Role!$C$4:$D$5,2)</f>
        <v>Backup</v>
      </c>
    </row>
    <row r="2005" spans="1:14" x14ac:dyDescent="0.2">
      <c r="A2005">
        <f t="shared" ca="1" si="279"/>
        <v>14</v>
      </c>
      <c r="B2005">
        <f t="shared" ca="1" si="280"/>
        <v>671</v>
      </c>
      <c r="C2005">
        <f t="shared" ca="1" si="281"/>
        <v>1</v>
      </c>
      <c r="D2005">
        <f t="shared" ca="1" si="282"/>
        <v>1</v>
      </c>
      <c r="F2005" t="str">
        <f t="shared" ca="1" si="283"/>
        <v>TR14</v>
      </c>
      <c r="G2005" t="str">
        <f ca="1">VLOOKUP(F2005,Traders!$C$4:$E$103,2)</f>
        <v>Vinnie Dennis</v>
      </c>
      <c r="H2005" t="str">
        <f ca="1">VLOOKUP(VLOOKUP(F2005,Traders!$C$4:$E$103,3),Desks!$C$4:$D2014,2)</f>
        <v>Desk 4</v>
      </c>
      <c r="I2005" t="str">
        <f t="shared" ca="1" si="284"/>
        <v>CL671</v>
      </c>
      <c r="J2005" t="str">
        <f t="shared" ca="1" si="285"/>
        <v>Client 671</v>
      </c>
      <c r="K2005" t="str">
        <f t="shared" ca="1" si="286"/>
        <v>MK1</v>
      </c>
      <c r="L2005" t="str">
        <f ca="1">VLOOKUP(K2005,Markets!$C$4:$D2014,2)</f>
        <v>Hong Kong</v>
      </c>
      <c r="M2005" t="str">
        <f t="shared" ca="1" si="287"/>
        <v>RL1</v>
      </c>
      <c r="N2005" t="str">
        <f ca="1">VLOOKUP(M2005,Role!$C$4:$D$5,2)</f>
        <v>Backup</v>
      </c>
    </row>
    <row r="2006" spans="1:14" x14ac:dyDescent="0.2">
      <c r="A2006">
        <f t="shared" ca="1" si="279"/>
        <v>40</v>
      </c>
      <c r="B2006">
        <f t="shared" ca="1" si="280"/>
        <v>539</v>
      </c>
      <c r="C2006">
        <f t="shared" ca="1" si="281"/>
        <v>5</v>
      </c>
      <c r="D2006">
        <f t="shared" ca="1" si="282"/>
        <v>1</v>
      </c>
      <c r="F2006" t="str">
        <f t="shared" ca="1" si="283"/>
        <v>TR40</v>
      </c>
      <c r="G2006" t="str">
        <f ca="1">VLOOKUP(F2006,Traders!$C$4:$E$103,2)</f>
        <v>Elysia Zavala</v>
      </c>
      <c r="H2006" t="str">
        <f ca="1">VLOOKUP(VLOOKUP(F2006,Traders!$C$4:$E$103,3),Desks!$C$4:$D2015,2)</f>
        <v>Desk 0</v>
      </c>
      <c r="I2006" t="str">
        <f t="shared" ca="1" si="284"/>
        <v>CL539</v>
      </c>
      <c r="J2006" t="str">
        <f t="shared" ca="1" si="285"/>
        <v>Client 539</v>
      </c>
      <c r="K2006" t="str">
        <f t="shared" ca="1" si="286"/>
        <v>MK5</v>
      </c>
      <c r="L2006" t="str">
        <f ca="1">VLOOKUP(K2006,Markets!$C$4:$D2015,2)</f>
        <v>Malaysia</v>
      </c>
      <c r="M2006" t="str">
        <f t="shared" ca="1" si="287"/>
        <v>RL1</v>
      </c>
      <c r="N2006" t="str">
        <f ca="1">VLOOKUP(M2006,Role!$C$4:$D$5,2)</f>
        <v>Backup</v>
      </c>
    </row>
    <row r="2007" spans="1:14" x14ac:dyDescent="0.2">
      <c r="A2007">
        <f t="shared" ca="1" si="279"/>
        <v>19</v>
      </c>
      <c r="B2007">
        <f t="shared" ca="1" si="280"/>
        <v>111</v>
      </c>
      <c r="C2007">
        <f t="shared" ca="1" si="281"/>
        <v>2</v>
      </c>
      <c r="D2007">
        <f t="shared" ca="1" si="282"/>
        <v>0</v>
      </c>
      <c r="F2007" t="str">
        <f t="shared" ca="1" si="283"/>
        <v>TR19</v>
      </c>
      <c r="G2007" t="str">
        <f ca="1">VLOOKUP(F2007,Traders!$C$4:$E$103,2)</f>
        <v>Kain Bassett</v>
      </c>
      <c r="H2007" t="str">
        <f ca="1">VLOOKUP(VLOOKUP(F2007,Traders!$C$4:$E$103,3),Desks!$C$4:$D2016,2)</f>
        <v>Desk 9</v>
      </c>
      <c r="I2007" t="str">
        <f t="shared" ca="1" si="284"/>
        <v>CL111</v>
      </c>
      <c r="J2007" t="str">
        <f t="shared" ca="1" si="285"/>
        <v>Client 111</v>
      </c>
      <c r="K2007" t="str">
        <f t="shared" ca="1" si="286"/>
        <v>MK2</v>
      </c>
      <c r="L2007" t="str">
        <f ca="1">VLOOKUP(K2007,Markets!$C$4:$D2016,2)</f>
        <v>China</v>
      </c>
      <c r="M2007" t="str">
        <f t="shared" ca="1" si="287"/>
        <v>RL0</v>
      </c>
      <c r="N2007" t="str">
        <f ca="1">VLOOKUP(M2007,Role!$C$4:$D$5,2)</f>
        <v>Primary</v>
      </c>
    </row>
    <row r="2008" spans="1:14" x14ac:dyDescent="0.2">
      <c r="A2008">
        <f t="shared" ca="1" si="279"/>
        <v>25</v>
      </c>
      <c r="B2008">
        <f t="shared" ca="1" si="280"/>
        <v>628</v>
      </c>
      <c r="C2008">
        <f t="shared" ca="1" si="281"/>
        <v>3</v>
      </c>
      <c r="D2008">
        <f t="shared" ca="1" si="282"/>
        <v>1</v>
      </c>
      <c r="F2008" t="str">
        <f t="shared" ca="1" si="283"/>
        <v>TR25</v>
      </c>
      <c r="G2008" t="str">
        <f ca="1">VLOOKUP(F2008,Traders!$C$4:$E$103,2)</f>
        <v>Breanna Mcmahon</v>
      </c>
      <c r="H2008" t="str">
        <f ca="1">VLOOKUP(VLOOKUP(F2008,Traders!$C$4:$E$103,3),Desks!$C$4:$D2017,2)</f>
        <v>Desk 5</v>
      </c>
      <c r="I2008" t="str">
        <f t="shared" ca="1" si="284"/>
        <v>CL628</v>
      </c>
      <c r="J2008" t="str">
        <f t="shared" ca="1" si="285"/>
        <v>Client 628</v>
      </c>
      <c r="K2008" t="str">
        <f t="shared" ca="1" si="286"/>
        <v>MK3</v>
      </c>
      <c r="L2008" t="str">
        <f ca="1">VLOOKUP(K2008,Markets!$C$4:$D2017,2)</f>
        <v>Singapore</v>
      </c>
      <c r="M2008" t="str">
        <f t="shared" ca="1" si="287"/>
        <v>RL1</v>
      </c>
      <c r="N2008" t="str">
        <f ca="1">VLOOKUP(M2008,Role!$C$4:$D$5,2)</f>
        <v>Backup</v>
      </c>
    </row>
    <row r="2009" spans="1:14" x14ac:dyDescent="0.2">
      <c r="A2009">
        <f t="shared" ca="1" si="279"/>
        <v>93</v>
      </c>
      <c r="B2009">
        <f t="shared" ca="1" si="280"/>
        <v>243</v>
      </c>
      <c r="C2009">
        <f t="shared" ca="1" si="281"/>
        <v>5</v>
      </c>
      <c r="D2009">
        <f t="shared" ca="1" si="282"/>
        <v>1</v>
      </c>
      <c r="F2009" t="str">
        <f t="shared" ca="1" si="283"/>
        <v>TR93</v>
      </c>
      <c r="G2009" t="str">
        <f ca="1">VLOOKUP(F2009,Traders!$C$4:$E$103,2)</f>
        <v>Harriet Sheppard</v>
      </c>
      <c r="H2009" t="str">
        <f ca="1">VLOOKUP(VLOOKUP(F2009,Traders!$C$4:$E$103,3),Desks!$C$4:$D2018,2)</f>
        <v>Desk 3</v>
      </c>
      <c r="I2009" t="str">
        <f t="shared" ca="1" si="284"/>
        <v>CL243</v>
      </c>
      <c r="J2009" t="str">
        <f t="shared" ca="1" si="285"/>
        <v>Client 243</v>
      </c>
      <c r="K2009" t="str">
        <f t="shared" ca="1" si="286"/>
        <v>MK5</v>
      </c>
      <c r="L2009" t="str">
        <f ca="1">VLOOKUP(K2009,Markets!$C$4:$D2018,2)</f>
        <v>Malaysia</v>
      </c>
      <c r="M2009" t="str">
        <f t="shared" ca="1" si="287"/>
        <v>RL1</v>
      </c>
      <c r="N2009" t="str">
        <f ca="1">VLOOKUP(M2009,Role!$C$4:$D$5,2)</f>
        <v>Backup</v>
      </c>
    </row>
    <row r="2010" spans="1:14" x14ac:dyDescent="0.2">
      <c r="A2010">
        <f t="shared" ca="1" si="279"/>
        <v>77</v>
      </c>
      <c r="B2010">
        <f t="shared" ca="1" si="280"/>
        <v>370</v>
      </c>
      <c r="C2010">
        <f t="shared" ca="1" si="281"/>
        <v>7</v>
      </c>
      <c r="D2010">
        <f t="shared" ca="1" si="282"/>
        <v>1</v>
      </c>
      <c r="F2010" t="str">
        <f t="shared" ca="1" si="283"/>
        <v>TR77</v>
      </c>
      <c r="G2010" t="str">
        <f ca="1">VLOOKUP(F2010,Traders!$C$4:$E$103,2)</f>
        <v>Maddox Morin</v>
      </c>
      <c r="H2010" t="str">
        <f ca="1">VLOOKUP(VLOOKUP(F2010,Traders!$C$4:$E$103,3),Desks!$C$4:$D2019,2)</f>
        <v>Desk 7</v>
      </c>
      <c r="I2010" t="str">
        <f t="shared" ca="1" si="284"/>
        <v>CL370</v>
      </c>
      <c r="J2010" t="str">
        <f t="shared" ca="1" si="285"/>
        <v>Client 370</v>
      </c>
      <c r="K2010" t="str">
        <f t="shared" ca="1" si="286"/>
        <v>MK7</v>
      </c>
      <c r="L2010" t="str">
        <f ca="1">VLOOKUP(K2010,Markets!$C$4:$D2019,2)</f>
        <v>Taiwan</v>
      </c>
      <c r="M2010" t="str">
        <f t="shared" ca="1" si="287"/>
        <v>RL1</v>
      </c>
      <c r="N2010" t="str">
        <f ca="1">VLOOKUP(M2010,Role!$C$4:$D$5,2)</f>
        <v>Backup</v>
      </c>
    </row>
    <row r="2011" spans="1:14" x14ac:dyDescent="0.2">
      <c r="A2011">
        <f t="shared" ca="1" si="279"/>
        <v>78</v>
      </c>
      <c r="B2011">
        <f t="shared" ca="1" si="280"/>
        <v>708</v>
      </c>
      <c r="C2011">
        <f t="shared" ca="1" si="281"/>
        <v>9</v>
      </c>
      <c r="D2011">
        <f t="shared" ca="1" si="282"/>
        <v>1</v>
      </c>
      <c r="F2011" t="str">
        <f t="shared" ca="1" si="283"/>
        <v>TR78</v>
      </c>
      <c r="G2011" t="str">
        <f ca="1">VLOOKUP(F2011,Traders!$C$4:$E$103,2)</f>
        <v>Bilal Fuller</v>
      </c>
      <c r="H2011" t="str">
        <f ca="1">VLOOKUP(VLOOKUP(F2011,Traders!$C$4:$E$103,3),Desks!$C$4:$D2020,2)</f>
        <v>Desk 8</v>
      </c>
      <c r="I2011" t="str">
        <f t="shared" ca="1" si="284"/>
        <v>CL708</v>
      </c>
      <c r="J2011" t="str">
        <f t="shared" ca="1" si="285"/>
        <v>Client 708</v>
      </c>
      <c r="K2011" t="str">
        <f t="shared" ca="1" si="286"/>
        <v>MK9</v>
      </c>
      <c r="L2011" t="str">
        <f ca="1">VLOOKUP(K2011,Markets!$C$4:$D2020,2)</f>
        <v>New Zealand</v>
      </c>
      <c r="M2011" t="str">
        <f t="shared" ca="1" si="287"/>
        <v>RL1</v>
      </c>
      <c r="N2011" t="str">
        <f ca="1">VLOOKUP(M2011,Role!$C$4:$D$5,2)</f>
        <v>Backup</v>
      </c>
    </row>
    <row r="2012" spans="1:14" x14ac:dyDescent="0.2">
      <c r="A2012">
        <f t="shared" ca="1" si="279"/>
        <v>2</v>
      </c>
      <c r="B2012">
        <f t="shared" ca="1" si="280"/>
        <v>30</v>
      </c>
      <c r="C2012">
        <f t="shared" ca="1" si="281"/>
        <v>0</v>
      </c>
      <c r="D2012">
        <f t="shared" ca="1" si="282"/>
        <v>0</v>
      </c>
      <c r="F2012" t="str">
        <f t="shared" ca="1" si="283"/>
        <v>TR2</v>
      </c>
      <c r="G2012" t="str">
        <f ca="1">VLOOKUP(F2012,Traders!$C$4:$E$103,2)</f>
        <v>Kain Bassett</v>
      </c>
      <c r="H2012" t="str">
        <f ca="1">VLOOKUP(VLOOKUP(F2012,Traders!$C$4:$E$103,3),Desks!$C$4:$D2021,2)</f>
        <v>Desk 9</v>
      </c>
      <c r="I2012" t="str">
        <f t="shared" ca="1" si="284"/>
        <v>CL30</v>
      </c>
      <c r="J2012" t="str">
        <f t="shared" ca="1" si="285"/>
        <v>Client 30</v>
      </c>
      <c r="K2012" t="str">
        <f t="shared" ca="1" si="286"/>
        <v>MK0</v>
      </c>
      <c r="L2012" t="str">
        <f ca="1">VLOOKUP(K2012,Markets!$C$4:$D2021,2)</f>
        <v>Japan</v>
      </c>
      <c r="M2012" t="str">
        <f t="shared" ca="1" si="287"/>
        <v>RL0</v>
      </c>
      <c r="N2012" t="str">
        <f ca="1">VLOOKUP(M2012,Role!$C$4:$D$5,2)</f>
        <v>Primary</v>
      </c>
    </row>
    <row r="2013" spans="1:14" x14ac:dyDescent="0.2">
      <c r="A2013">
        <f t="shared" ca="1" si="279"/>
        <v>86</v>
      </c>
      <c r="B2013">
        <f t="shared" ca="1" si="280"/>
        <v>840</v>
      </c>
      <c r="C2013">
        <f t="shared" ca="1" si="281"/>
        <v>6</v>
      </c>
      <c r="D2013">
        <f t="shared" ca="1" si="282"/>
        <v>1</v>
      </c>
      <c r="F2013" t="str">
        <f t="shared" ca="1" si="283"/>
        <v>TR86</v>
      </c>
      <c r="G2013" t="str">
        <f ca="1">VLOOKUP(F2013,Traders!$C$4:$E$103,2)</f>
        <v>Marianna Weaver</v>
      </c>
      <c r="H2013" t="str">
        <f ca="1">VLOOKUP(VLOOKUP(F2013,Traders!$C$4:$E$103,3),Desks!$C$4:$D2022,2)</f>
        <v>Desk 6</v>
      </c>
      <c r="I2013" t="str">
        <f t="shared" ca="1" si="284"/>
        <v>CL840</v>
      </c>
      <c r="J2013" t="str">
        <f t="shared" ca="1" si="285"/>
        <v>Client 840</v>
      </c>
      <c r="K2013" t="str">
        <f t="shared" ca="1" si="286"/>
        <v>MK6</v>
      </c>
      <c r="L2013" t="str">
        <f ca="1">VLOOKUP(K2013,Markets!$C$4:$D2022,2)</f>
        <v>Australia</v>
      </c>
      <c r="M2013" t="str">
        <f t="shared" ca="1" si="287"/>
        <v>RL1</v>
      </c>
      <c r="N2013" t="str">
        <f ca="1">VLOOKUP(M2013,Role!$C$4:$D$5,2)</f>
        <v>Backup</v>
      </c>
    </row>
    <row r="2014" spans="1:14" x14ac:dyDescent="0.2">
      <c r="A2014">
        <f t="shared" ca="1" si="279"/>
        <v>7</v>
      </c>
      <c r="B2014">
        <f t="shared" ca="1" si="280"/>
        <v>675</v>
      </c>
      <c r="C2014">
        <f t="shared" ca="1" si="281"/>
        <v>4</v>
      </c>
      <c r="D2014">
        <f t="shared" ca="1" si="282"/>
        <v>1</v>
      </c>
      <c r="F2014" t="str">
        <f t="shared" ca="1" si="283"/>
        <v>TR7</v>
      </c>
      <c r="G2014" t="str">
        <f ca="1">VLOOKUP(F2014,Traders!$C$4:$E$103,2)</f>
        <v>Amiyah Gilmour</v>
      </c>
      <c r="H2014" t="str">
        <f ca="1">VLOOKUP(VLOOKUP(F2014,Traders!$C$4:$E$103,3),Desks!$C$4:$D2023,2)</f>
        <v>Desk 9</v>
      </c>
      <c r="I2014" t="str">
        <f t="shared" ca="1" si="284"/>
        <v>CL675</v>
      </c>
      <c r="J2014" t="str">
        <f t="shared" ca="1" si="285"/>
        <v>Client 675</v>
      </c>
      <c r="K2014" t="str">
        <f t="shared" ca="1" si="286"/>
        <v>MK4</v>
      </c>
      <c r="L2014" t="str">
        <f ca="1">VLOOKUP(K2014,Markets!$C$4:$D2023,2)</f>
        <v>Korea</v>
      </c>
      <c r="M2014" t="str">
        <f t="shared" ca="1" si="287"/>
        <v>RL1</v>
      </c>
      <c r="N2014" t="str">
        <f ca="1">VLOOKUP(M2014,Role!$C$4:$D$5,2)</f>
        <v>Backup</v>
      </c>
    </row>
    <row r="2015" spans="1:14" x14ac:dyDescent="0.2">
      <c r="A2015">
        <f t="shared" ca="1" si="279"/>
        <v>57</v>
      </c>
      <c r="B2015">
        <f t="shared" ca="1" si="280"/>
        <v>229</v>
      </c>
      <c r="C2015">
        <f t="shared" ca="1" si="281"/>
        <v>9</v>
      </c>
      <c r="D2015">
        <f t="shared" ca="1" si="282"/>
        <v>1</v>
      </c>
      <c r="F2015" t="str">
        <f t="shared" ca="1" si="283"/>
        <v>TR57</v>
      </c>
      <c r="G2015" t="str">
        <f ca="1">VLOOKUP(F2015,Traders!$C$4:$E$103,2)</f>
        <v>Connah Mackenzie</v>
      </c>
      <c r="H2015" t="str">
        <f ca="1">VLOOKUP(VLOOKUP(F2015,Traders!$C$4:$E$103,3),Desks!$C$4:$D2024,2)</f>
        <v>Desk 7</v>
      </c>
      <c r="I2015" t="str">
        <f t="shared" ca="1" si="284"/>
        <v>CL229</v>
      </c>
      <c r="J2015" t="str">
        <f t="shared" ca="1" si="285"/>
        <v>Client 229</v>
      </c>
      <c r="K2015" t="str">
        <f t="shared" ca="1" si="286"/>
        <v>MK9</v>
      </c>
      <c r="L2015" t="str">
        <f ca="1">VLOOKUP(K2015,Markets!$C$4:$D2024,2)</f>
        <v>New Zealand</v>
      </c>
      <c r="M2015" t="str">
        <f t="shared" ca="1" si="287"/>
        <v>RL1</v>
      </c>
      <c r="N2015" t="str">
        <f ca="1">VLOOKUP(M2015,Role!$C$4:$D$5,2)</f>
        <v>Backup</v>
      </c>
    </row>
    <row r="2016" spans="1:14" x14ac:dyDescent="0.2">
      <c r="A2016">
        <f t="shared" ca="1" si="279"/>
        <v>70</v>
      </c>
      <c r="B2016">
        <f t="shared" ca="1" si="280"/>
        <v>892</v>
      </c>
      <c r="C2016">
        <f t="shared" ca="1" si="281"/>
        <v>5</v>
      </c>
      <c r="D2016">
        <f t="shared" ca="1" si="282"/>
        <v>1</v>
      </c>
      <c r="F2016" t="str">
        <f t="shared" ca="1" si="283"/>
        <v>TR70</v>
      </c>
      <c r="G2016" t="str">
        <f ca="1">VLOOKUP(F2016,Traders!$C$4:$E$103,2)</f>
        <v>Viktor Snider</v>
      </c>
      <c r="H2016" t="str">
        <f ca="1">VLOOKUP(VLOOKUP(F2016,Traders!$C$4:$E$103,3),Desks!$C$4:$D2025,2)</f>
        <v>Desk 0</v>
      </c>
      <c r="I2016" t="str">
        <f t="shared" ca="1" si="284"/>
        <v>CL892</v>
      </c>
      <c r="J2016" t="str">
        <f t="shared" ca="1" si="285"/>
        <v>Client 892</v>
      </c>
      <c r="K2016" t="str">
        <f t="shared" ca="1" si="286"/>
        <v>MK5</v>
      </c>
      <c r="L2016" t="str">
        <f ca="1">VLOOKUP(K2016,Markets!$C$4:$D2025,2)</f>
        <v>Malaysia</v>
      </c>
      <c r="M2016" t="str">
        <f t="shared" ca="1" si="287"/>
        <v>RL1</v>
      </c>
      <c r="N2016" t="str">
        <f ca="1">VLOOKUP(M2016,Role!$C$4:$D$5,2)</f>
        <v>Backup</v>
      </c>
    </row>
    <row r="2017" spans="1:14" x14ac:dyDescent="0.2">
      <c r="A2017">
        <f t="shared" ca="1" si="279"/>
        <v>40</v>
      </c>
      <c r="B2017">
        <f t="shared" ca="1" si="280"/>
        <v>672</v>
      </c>
      <c r="C2017">
        <f t="shared" ca="1" si="281"/>
        <v>1</v>
      </c>
      <c r="D2017">
        <f t="shared" ca="1" si="282"/>
        <v>0</v>
      </c>
      <c r="F2017" t="str">
        <f t="shared" ca="1" si="283"/>
        <v>TR40</v>
      </c>
      <c r="G2017" t="str">
        <f ca="1">VLOOKUP(F2017,Traders!$C$4:$E$103,2)</f>
        <v>Elysia Zavala</v>
      </c>
      <c r="H2017" t="str">
        <f ca="1">VLOOKUP(VLOOKUP(F2017,Traders!$C$4:$E$103,3),Desks!$C$4:$D2026,2)</f>
        <v>Desk 0</v>
      </c>
      <c r="I2017" t="str">
        <f t="shared" ca="1" si="284"/>
        <v>CL672</v>
      </c>
      <c r="J2017" t="str">
        <f t="shared" ca="1" si="285"/>
        <v>Client 672</v>
      </c>
      <c r="K2017" t="str">
        <f t="shared" ca="1" si="286"/>
        <v>MK1</v>
      </c>
      <c r="L2017" t="str">
        <f ca="1">VLOOKUP(K2017,Markets!$C$4:$D2026,2)</f>
        <v>Hong Kong</v>
      </c>
      <c r="M2017" t="str">
        <f t="shared" ca="1" si="287"/>
        <v>RL0</v>
      </c>
      <c r="N2017" t="str">
        <f ca="1">VLOOKUP(M2017,Role!$C$4:$D$5,2)</f>
        <v>Primary</v>
      </c>
    </row>
    <row r="2018" spans="1:14" x14ac:dyDescent="0.2">
      <c r="A2018">
        <f t="shared" ca="1" si="279"/>
        <v>36</v>
      </c>
      <c r="B2018">
        <f t="shared" ca="1" si="280"/>
        <v>829</v>
      </c>
      <c r="C2018">
        <f t="shared" ca="1" si="281"/>
        <v>2</v>
      </c>
      <c r="D2018">
        <f t="shared" ca="1" si="282"/>
        <v>0</v>
      </c>
      <c r="F2018" t="str">
        <f t="shared" ca="1" si="283"/>
        <v>TR36</v>
      </c>
      <c r="G2018" t="str">
        <f ca="1">VLOOKUP(F2018,Traders!$C$4:$E$103,2)</f>
        <v>Shania Gilbert</v>
      </c>
      <c r="H2018" t="str">
        <f ca="1">VLOOKUP(VLOOKUP(F2018,Traders!$C$4:$E$103,3),Desks!$C$4:$D2027,2)</f>
        <v>Desk 6</v>
      </c>
      <c r="I2018" t="str">
        <f t="shared" ca="1" si="284"/>
        <v>CL829</v>
      </c>
      <c r="J2018" t="str">
        <f t="shared" ca="1" si="285"/>
        <v>Client 829</v>
      </c>
      <c r="K2018" t="str">
        <f t="shared" ca="1" si="286"/>
        <v>MK2</v>
      </c>
      <c r="L2018" t="str">
        <f ca="1">VLOOKUP(K2018,Markets!$C$4:$D2027,2)</f>
        <v>China</v>
      </c>
      <c r="M2018" t="str">
        <f t="shared" ca="1" si="287"/>
        <v>RL0</v>
      </c>
      <c r="N2018" t="str">
        <f ca="1">VLOOKUP(M2018,Role!$C$4:$D$5,2)</f>
        <v>Primary</v>
      </c>
    </row>
    <row r="2019" spans="1:14" x14ac:dyDescent="0.2">
      <c r="A2019">
        <f t="shared" ca="1" si="279"/>
        <v>62</v>
      </c>
      <c r="B2019">
        <f t="shared" ca="1" si="280"/>
        <v>890</v>
      </c>
      <c r="C2019">
        <f t="shared" ca="1" si="281"/>
        <v>2</v>
      </c>
      <c r="D2019">
        <f t="shared" ca="1" si="282"/>
        <v>1</v>
      </c>
      <c r="F2019" t="str">
        <f t="shared" ca="1" si="283"/>
        <v>TR62</v>
      </c>
      <c r="G2019" t="str">
        <f ca="1">VLOOKUP(F2019,Traders!$C$4:$E$103,2)</f>
        <v>Sienna-Rose Sims</v>
      </c>
      <c r="H2019" t="str">
        <f ca="1">VLOOKUP(VLOOKUP(F2019,Traders!$C$4:$E$103,3),Desks!$C$4:$D2028,2)</f>
        <v>Desk 2</v>
      </c>
      <c r="I2019" t="str">
        <f t="shared" ca="1" si="284"/>
        <v>CL890</v>
      </c>
      <c r="J2019" t="str">
        <f t="shared" ca="1" si="285"/>
        <v>Client 890</v>
      </c>
      <c r="K2019" t="str">
        <f t="shared" ca="1" si="286"/>
        <v>MK2</v>
      </c>
      <c r="L2019" t="str">
        <f ca="1">VLOOKUP(K2019,Markets!$C$4:$D2028,2)</f>
        <v>China</v>
      </c>
      <c r="M2019" t="str">
        <f t="shared" ca="1" si="287"/>
        <v>RL1</v>
      </c>
      <c r="N2019" t="str">
        <f ca="1">VLOOKUP(M2019,Role!$C$4:$D$5,2)</f>
        <v>Backup</v>
      </c>
    </row>
    <row r="2020" spans="1:14" x14ac:dyDescent="0.2">
      <c r="A2020">
        <f t="shared" ca="1" si="279"/>
        <v>3</v>
      </c>
      <c r="B2020">
        <f t="shared" ca="1" si="280"/>
        <v>924</v>
      </c>
      <c r="C2020">
        <f t="shared" ca="1" si="281"/>
        <v>0</v>
      </c>
      <c r="D2020">
        <f t="shared" ca="1" si="282"/>
        <v>0</v>
      </c>
      <c r="F2020" t="str">
        <f t="shared" ca="1" si="283"/>
        <v>TR3</v>
      </c>
      <c r="G2020" t="str">
        <f ca="1">VLOOKUP(F2020,Traders!$C$4:$E$103,2)</f>
        <v>Amani Deleon</v>
      </c>
      <c r="H2020" t="str">
        <f ca="1">VLOOKUP(VLOOKUP(F2020,Traders!$C$4:$E$103,3),Desks!$C$4:$D2029,2)</f>
        <v>Desk 9</v>
      </c>
      <c r="I2020" t="str">
        <f t="shared" ca="1" si="284"/>
        <v>CL924</v>
      </c>
      <c r="J2020" t="str">
        <f t="shared" ca="1" si="285"/>
        <v>Client 924</v>
      </c>
      <c r="K2020" t="str">
        <f t="shared" ca="1" si="286"/>
        <v>MK0</v>
      </c>
      <c r="L2020" t="str">
        <f ca="1">VLOOKUP(K2020,Markets!$C$4:$D2029,2)</f>
        <v>Japan</v>
      </c>
      <c r="M2020" t="str">
        <f t="shared" ca="1" si="287"/>
        <v>RL0</v>
      </c>
      <c r="N2020" t="str">
        <f ca="1">VLOOKUP(M2020,Role!$C$4:$D$5,2)</f>
        <v>Primary</v>
      </c>
    </row>
    <row r="2021" spans="1:14" x14ac:dyDescent="0.2">
      <c r="A2021">
        <f t="shared" ca="1" si="279"/>
        <v>68</v>
      </c>
      <c r="B2021">
        <f t="shared" ca="1" si="280"/>
        <v>327</v>
      </c>
      <c r="C2021">
        <f t="shared" ca="1" si="281"/>
        <v>5</v>
      </c>
      <c r="D2021">
        <f t="shared" ca="1" si="282"/>
        <v>0</v>
      </c>
      <c r="F2021" t="str">
        <f t="shared" ca="1" si="283"/>
        <v>TR68</v>
      </c>
      <c r="G2021" t="str">
        <f ca="1">VLOOKUP(F2021,Traders!$C$4:$E$103,2)</f>
        <v>Myron Gutierrez</v>
      </c>
      <c r="H2021" t="str">
        <f ca="1">VLOOKUP(VLOOKUP(F2021,Traders!$C$4:$E$103,3),Desks!$C$4:$D2030,2)</f>
        <v>Desk 8</v>
      </c>
      <c r="I2021" t="str">
        <f t="shared" ca="1" si="284"/>
        <v>CL327</v>
      </c>
      <c r="J2021" t="str">
        <f t="shared" ca="1" si="285"/>
        <v>Client 327</v>
      </c>
      <c r="K2021" t="str">
        <f t="shared" ca="1" si="286"/>
        <v>MK5</v>
      </c>
      <c r="L2021" t="str">
        <f ca="1">VLOOKUP(K2021,Markets!$C$4:$D2030,2)</f>
        <v>Malaysia</v>
      </c>
      <c r="M2021" t="str">
        <f t="shared" ca="1" si="287"/>
        <v>RL0</v>
      </c>
      <c r="N2021" t="str">
        <f ca="1">VLOOKUP(M2021,Role!$C$4:$D$5,2)</f>
        <v>Primary</v>
      </c>
    </row>
    <row r="2022" spans="1:14" x14ac:dyDescent="0.2">
      <c r="A2022">
        <f t="shared" ca="1" si="279"/>
        <v>8</v>
      </c>
      <c r="B2022">
        <f t="shared" ca="1" si="280"/>
        <v>912</v>
      </c>
      <c r="C2022">
        <f t="shared" ca="1" si="281"/>
        <v>8</v>
      </c>
      <c r="D2022">
        <f t="shared" ca="1" si="282"/>
        <v>1</v>
      </c>
      <c r="F2022" t="str">
        <f t="shared" ca="1" si="283"/>
        <v>TR8</v>
      </c>
      <c r="G2022" t="str">
        <f ca="1">VLOOKUP(F2022,Traders!$C$4:$E$103,2)</f>
        <v>Alfie-James Hale</v>
      </c>
      <c r="H2022" t="str">
        <f ca="1">VLOOKUP(VLOOKUP(F2022,Traders!$C$4:$E$103,3),Desks!$C$4:$D2031,2)</f>
        <v>Desk 9</v>
      </c>
      <c r="I2022" t="str">
        <f t="shared" ca="1" si="284"/>
        <v>CL912</v>
      </c>
      <c r="J2022" t="str">
        <f t="shared" ca="1" si="285"/>
        <v>Client 912</v>
      </c>
      <c r="K2022" t="str">
        <f t="shared" ca="1" si="286"/>
        <v>MK8</v>
      </c>
      <c r="L2022" t="str">
        <f ca="1">VLOOKUP(K2022,Markets!$C$4:$D2031,2)</f>
        <v>India</v>
      </c>
      <c r="M2022" t="str">
        <f t="shared" ca="1" si="287"/>
        <v>RL1</v>
      </c>
      <c r="N2022" t="str">
        <f ca="1">VLOOKUP(M2022,Role!$C$4:$D$5,2)</f>
        <v>Backup</v>
      </c>
    </row>
    <row r="2023" spans="1:14" x14ac:dyDescent="0.2">
      <c r="A2023">
        <f t="shared" ca="1" si="279"/>
        <v>14</v>
      </c>
      <c r="B2023">
        <f t="shared" ca="1" si="280"/>
        <v>948</v>
      </c>
      <c r="C2023">
        <f t="shared" ca="1" si="281"/>
        <v>1</v>
      </c>
      <c r="D2023">
        <f t="shared" ca="1" si="282"/>
        <v>0</v>
      </c>
      <c r="F2023" t="str">
        <f t="shared" ca="1" si="283"/>
        <v>TR14</v>
      </c>
      <c r="G2023" t="str">
        <f ca="1">VLOOKUP(F2023,Traders!$C$4:$E$103,2)</f>
        <v>Vinnie Dennis</v>
      </c>
      <c r="H2023" t="str">
        <f ca="1">VLOOKUP(VLOOKUP(F2023,Traders!$C$4:$E$103,3),Desks!$C$4:$D2032,2)</f>
        <v>Desk 4</v>
      </c>
      <c r="I2023" t="str">
        <f t="shared" ca="1" si="284"/>
        <v>CL948</v>
      </c>
      <c r="J2023" t="str">
        <f t="shared" ca="1" si="285"/>
        <v>Client 948</v>
      </c>
      <c r="K2023" t="str">
        <f t="shared" ca="1" si="286"/>
        <v>MK1</v>
      </c>
      <c r="L2023" t="str">
        <f ca="1">VLOOKUP(K2023,Markets!$C$4:$D2032,2)</f>
        <v>Hong Kong</v>
      </c>
      <c r="M2023" t="str">
        <f t="shared" ca="1" si="287"/>
        <v>RL0</v>
      </c>
      <c r="N2023" t="str">
        <f ca="1">VLOOKUP(M2023,Role!$C$4:$D$5,2)</f>
        <v>Primary</v>
      </c>
    </row>
    <row r="2024" spans="1:14" x14ac:dyDescent="0.2">
      <c r="A2024">
        <f t="shared" ca="1" si="279"/>
        <v>31</v>
      </c>
      <c r="B2024">
        <f t="shared" ca="1" si="280"/>
        <v>486</v>
      </c>
      <c r="C2024">
        <f t="shared" ca="1" si="281"/>
        <v>8</v>
      </c>
      <c r="D2024">
        <f t="shared" ca="1" si="282"/>
        <v>1</v>
      </c>
      <c r="F2024" t="str">
        <f t="shared" ca="1" si="283"/>
        <v>TR31</v>
      </c>
      <c r="G2024" t="str">
        <f ca="1">VLOOKUP(F2024,Traders!$C$4:$E$103,2)</f>
        <v>Sahil Acevedo</v>
      </c>
      <c r="H2024" t="str">
        <f ca="1">VLOOKUP(VLOOKUP(F2024,Traders!$C$4:$E$103,3),Desks!$C$4:$D2033,2)</f>
        <v>Desk 1</v>
      </c>
      <c r="I2024" t="str">
        <f t="shared" ca="1" si="284"/>
        <v>CL486</v>
      </c>
      <c r="J2024" t="str">
        <f t="shared" ca="1" si="285"/>
        <v>Client 486</v>
      </c>
      <c r="K2024" t="str">
        <f t="shared" ca="1" si="286"/>
        <v>MK8</v>
      </c>
      <c r="L2024" t="str">
        <f ca="1">VLOOKUP(K2024,Markets!$C$4:$D2033,2)</f>
        <v>India</v>
      </c>
      <c r="M2024" t="str">
        <f t="shared" ca="1" si="287"/>
        <v>RL1</v>
      </c>
      <c r="N2024" t="str">
        <f ca="1">VLOOKUP(M2024,Role!$C$4:$D$5,2)</f>
        <v>Backup</v>
      </c>
    </row>
    <row r="2025" spans="1:14" x14ac:dyDescent="0.2">
      <c r="A2025">
        <f t="shared" ca="1" si="279"/>
        <v>43</v>
      </c>
      <c r="B2025">
        <f t="shared" ca="1" si="280"/>
        <v>977</v>
      </c>
      <c r="C2025">
        <f t="shared" ca="1" si="281"/>
        <v>9</v>
      </c>
      <c r="D2025">
        <f t="shared" ca="1" si="282"/>
        <v>1</v>
      </c>
      <c r="F2025" t="str">
        <f t="shared" ca="1" si="283"/>
        <v>TR43</v>
      </c>
      <c r="G2025" t="str">
        <f ca="1">VLOOKUP(F2025,Traders!$C$4:$E$103,2)</f>
        <v>Kai Bauer</v>
      </c>
      <c r="H2025" t="str">
        <f ca="1">VLOOKUP(VLOOKUP(F2025,Traders!$C$4:$E$103,3),Desks!$C$4:$D2034,2)</f>
        <v>Desk 3</v>
      </c>
      <c r="I2025" t="str">
        <f t="shared" ca="1" si="284"/>
        <v>CL977</v>
      </c>
      <c r="J2025" t="str">
        <f t="shared" ca="1" si="285"/>
        <v>Client 977</v>
      </c>
      <c r="K2025" t="str">
        <f t="shared" ca="1" si="286"/>
        <v>MK9</v>
      </c>
      <c r="L2025" t="str">
        <f ca="1">VLOOKUP(K2025,Markets!$C$4:$D2034,2)</f>
        <v>New Zealand</v>
      </c>
      <c r="M2025" t="str">
        <f t="shared" ca="1" si="287"/>
        <v>RL1</v>
      </c>
      <c r="N2025" t="str">
        <f ca="1">VLOOKUP(M2025,Role!$C$4:$D$5,2)</f>
        <v>Backup</v>
      </c>
    </row>
    <row r="2026" spans="1:14" x14ac:dyDescent="0.2">
      <c r="A2026">
        <f t="shared" ca="1" si="279"/>
        <v>64</v>
      </c>
      <c r="B2026">
        <f t="shared" ca="1" si="280"/>
        <v>654</v>
      </c>
      <c r="C2026">
        <f t="shared" ca="1" si="281"/>
        <v>1</v>
      </c>
      <c r="D2026">
        <f t="shared" ca="1" si="282"/>
        <v>1</v>
      </c>
      <c r="F2026" t="str">
        <f t="shared" ca="1" si="283"/>
        <v>TR64</v>
      </c>
      <c r="G2026" t="str">
        <f ca="1">VLOOKUP(F2026,Traders!$C$4:$E$103,2)</f>
        <v>Julien Shelton</v>
      </c>
      <c r="H2026" t="str">
        <f ca="1">VLOOKUP(VLOOKUP(F2026,Traders!$C$4:$E$103,3),Desks!$C$4:$D2035,2)</f>
        <v>Desk 4</v>
      </c>
      <c r="I2026" t="str">
        <f t="shared" ca="1" si="284"/>
        <v>CL654</v>
      </c>
      <c r="J2026" t="str">
        <f t="shared" ca="1" si="285"/>
        <v>Client 654</v>
      </c>
      <c r="K2026" t="str">
        <f t="shared" ca="1" si="286"/>
        <v>MK1</v>
      </c>
      <c r="L2026" t="str">
        <f ca="1">VLOOKUP(K2026,Markets!$C$4:$D2035,2)</f>
        <v>Hong Kong</v>
      </c>
      <c r="M2026" t="str">
        <f t="shared" ca="1" si="287"/>
        <v>RL1</v>
      </c>
      <c r="N2026" t="str">
        <f ca="1">VLOOKUP(M2026,Role!$C$4:$D$5,2)</f>
        <v>Backup</v>
      </c>
    </row>
    <row r="2027" spans="1:14" x14ac:dyDescent="0.2">
      <c r="A2027">
        <f t="shared" ca="1" si="279"/>
        <v>52</v>
      </c>
      <c r="B2027">
        <f t="shared" ca="1" si="280"/>
        <v>74</v>
      </c>
      <c r="C2027">
        <f t="shared" ca="1" si="281"/>
        <v>2</v>
      </c>
      <c r="D2027">
        <f t="shared" ca="1" si="282"/>
        <v>0</v>
      </c>
      <c r="F2027" t="str">
        <f t="shared" ca="1" si="283"/>
        <v>TR52</v>
      </c>
      <c r="G2027" t="str">
        <f ca="1">VLOOKUP(F2027,Traders!$C$4:$E$103,2)</f>
        <v>Colleen Dunlop</v>
      </c>
      <c r="H2027" t="str">
        <f ca="1">VLOOKUP(VLOOKUP(F2027,Traders!$C$4:$E$103,3),Desks!$C$4:$D2036,2)</f>
        <v>Desk 2</v>
      </c>
      <c r="I2027" t="str">
        <f t="shared" ca="1" si="284"/>
        <v>CL74</v>
      </c>
      <c r="J2027" t="str">
        <f t="shared" ca="1" si="285"/>
        <v>Client 74</v>
      </c>
      <c r="K2027" t="str">
        <f t="shared" ca="1" si="286"/>
        <v>MK2</v>
      </c>
      <c r="L2027" t="str">
        <f ca="1">VLOOKUP(K2027,Markets!$C$4:$D2036,2)</f>
        <v>China</v>
      </c>
      <c r="M2027" t="str">
        <f t="shared" ca="1" si="287"/>
        <v>RL0</v>
      </c>
      <c r="N2027" t="str">
        <f ca="1">VLOOKUP(M2027,Role!$C$4:$D$5,2)</f>
        <v>Primary</v>
      </c>
    </row>
    <row r="2028" spans="1:14" x14ac:dyDescent="0.2">
      <c r="A2028">
        <f t="shared" ca="1" si="279"/>
        <v>11</v>
      </c>
      <c r="B2028">
        <f t="shared" ca="1" si="280"/>
        <v>975</v>
      </c>
      <c r="C2028">
        <f t="shared" ca="1" si="281"/>
        <v>8</v>
      </c>
      <c r="D2028">
        <f t="shared" ca="1" si="282"/>
        <v>1</v>
      </c>
      <c r="F2028" t="str">
        <f t="shared" ca="1" si="283"/>
        <v>TR11</v>
      </c>
      <c r="G2028" t="str">
        <f ca="1">VLOOKUP(F2028,Traders!$C$4:$E$103,2)</f>
        <v>Mai Cannon</v>
      </c>
      <c r="H2028" t="str">
        <f ca="1">VLOOKUP(VLOOKUP(F2028,Traders!$C$4:$E$103,3),Desks!$C$4:$D2037,2)</f>
        <v>Desk 1</v>
      </c>
      <c r="I2028" t="str">
        <f t="shared" ca="1" si="284"/>
        <v>CL975</v>
      </c>
      <c r="J2028" t="str">
        <f t="shared" ca="1" si="285"/>
        <v>Client 975</v>
      </c>
      <c r="K2028" t="str">
        <f t="shared" ca="1" si="286"/>
        <v>MK8</v>
      </c>
      <c r="L2028" t="str">
        <f ca="1">VLOOKUP(K2028,Markets!$C$4:$D2037,2)</f>
        <v>India</v>
      </c>
      <c r="M2028" t="str">
        <f t="shared" ca="1" si="287"/>
        <v>RL1</v>
      </c>
      <c r="N2028" t="str">
        <f ca="1">VLOOKUP(M2028,Role!$C$4:$D$5,2)</f>
        <v>Backup</v>
      </c>
    </row>
    <row r="2029" spans="1:14" x14ac:dyDescent="0.2">
      <c r="A2029">
        <f t="shared" ca="1" si="279"/>
        <v>23</v>
      </c>
      <c r="B2029">
        <f t="shared" ca="1" si="280"/>
        <v>48</v>
      </c>
      <c r="C2029">
        <f t="shared" ca="1" si="281"/>
        <v>0</v>
      </c>
      <c r="D2029">
        <f t="shared" ca="1" si="282"/>
        <v>1</v>
      </c>
      <c r="F2029" t="str">
        <f t="shared" ca="1" si="283"/>
        <v>TR23</v>
      </c>
      <c r="G2029" t="str">
        <f ca="1">VLOOKUP(F2029,Traders!$C$4:$E$103,2)</f>
        <v>Caius Neale</v>
      </c>
      <c r="H2029" t="str">
        <f ca="1">VLOOKUP(VLOOKUP(F2029,Traders!$C$4:$E$103,3),Desks!$C$4:$D2038,2)</f>
        <v>Desk 3</v>
      </c>
      <c r="I2029" t="str">
        <f t="shared" ca="1" si="284"/>
        <v>CL48</v>
      </c>
      <c r="J2029" t="str">
        <f t="shared" ca="1" si="285"/>
        <v>Client 48</v>
      </c>
      <c r="K2029" t="str">
        <f t="shared" ca="1" si="286"/>
        <v>MK0</v>
      </c>
      <c r="L2029" t="str">
        <f ca="1">VLOOKUP(K2029,Markets!$C$4:$D2038,2)</f>
        <v>Japan</v>
      </c>
      <c r="M2029" t="str">
        <f t="shared" ca="1" si="287"/>
        <v>RL1</v>
      </c>
      <c r="N2029" t="str">
        <f ca="1">VLOOKUP(M2029,Role!$C$4:$D$5,2)</f>
        <v>Backup</v>
      </c>
    </row>
    <row r="2030" spans="1:14" x14ac:dyDescent="0.2">
      <c r="A2030">
        <f t="shared" ca="1" si="279"/>
        <v>74</v>
      </c>
      <c r="B2030">
        <f t="shared" ca="1" si="280"/>
        <v>824</v>
      </c>
      <c r="C2030">
        <f t="shared" ca="1" si="281"/>
        <v>7</v>
      </c>
      <c r="D2030">
        <f t="shared" ca="1" si="282"/>
        <v>1</v>
      </c>
      <c r="F2030" t="str">
        <f t="shared" ca="1" si="283"/>
        <v>TR74</v>
      </c>
      <c r="G2030" t="str">
        <f ca="1">VLOOKUP(F2030,Traders!$C$4:$E$103,2)</f>
        <v>Mehreen Guevara</v>
      </c>
      <c r="H2030" t="str">
        <f ca="1">VLOOKUP(VLOOKUP(F2030,Traders!$C$4:$E$103,3),Desks!$C$4:$D2039,2)</f>
        <v>Desk 4</v>
      </c>
      <c r="I2030" t="str">
        <f t="shared" ca="1" si="284"/>
        <v>CL824</v>
      </c>
      <c r="J2030" t="str">
        <f t="shared" ca="1" si="285"/>
        <v>Client 824</v>
      </c>
      <c r="K2030" t="str">
        <f t="shared" ca="1" si="286"/>
        <v>MK7</v>
      </c>
      <c r="L2030" t="str">
        <f ca="1">VLOOKUP(K2030,Markets!$C$4:$D2039,2)</f>
        <v>Taiwan</v>
      </c>
      <c r="M2030" t="str">
        <f t="shared" ca="1" si="287"/>
        <v>RL1</v>
      </c>
      <c r="N2030" t="str">
        <f ca="1">VLOOKUP(M2030,Role!$C$4:$D$5,2)</f>
        <v>Backup</v>
      </c>
    </row>
    <row r="2031" spans="1:14" x14ac:dyDescent="0.2">
      <c r="A2031">
        <f t="shared" ca="1" si="279"/>
        <v>9</v>
      </c>
      <c r="B2031">
        <f t="shared" ca="1" si="280"/>
        <v>231</v>
      </c>
      <c r="C2031">
        <f t="shared" ca="1" si="281"/>
        <v>4</v>
      </c>
      <c r="D2031">
        <f t="shared" ca="1" si="282"/>
        <v>0</v>
      </c>
      <c r="F2031" t="str">
        <f t="shared" ca="1" si="283"/>
        <v>TR9</v>
      </c>
      <c r="G2031" t="str">
        <f ca="1">VLOOKUP(F2031,Traders!$C$4:$E$103,2)</f>
        <v>Shelly Harwood</v>
      </c>
      <c r="H2031" t="str">
        <f ca="1">VLOOKUP(VLOOKUP(F2031,Traders!$C$4:$E$103,3),Desks!$C$4:$D2040,2)</f>
        <v>Desk 9</v>
      </c>
      <c r="I2031" t="str">
        <f t="shared" ca="1" si="284"/>
        <v>CL231</v>
      </c>
      <c r="J2031" t="str">
        <f t="shared" ca="1" si="285"/>
        <v>Client 231</v>
      </c>
      <c r="K2031" t="str">
        <f t="shared" ca="1" si="286"/>
        <v>MK4</v>
      </c>
      <c r="L2031" t="str">
        <f ca="1">VLOOKUP(K2031,Markets!$C$4:$D2040,2)</f>
        <v>Korea</v>
      </c>
      <c r="M2031" t="str">
        <f t="shared" ca="1" si="287"/>
        <v>RL0</v>
      </c>
      <c r="N2031" t="str">
        <f ca="1">VLOOKUP(M2031,Role!$C$4:$D$5,2)</f>
        <v>Primary</v>
      </c>
    </row>
    <row r="2032" spans="1:14" x14ac:dyDescent="0.2">
      <c r="A2032">
        <f t="shared" ca="1" si="279"/>
        <v>38</v>
      </c>
      <c r="B2032">
        <f t="shared" ca="1" si="280"/>
        <v>900</v>
      </c>
      <c r="C2032">
        <f t="shared" ca="1" si="281"/>
        <v>5</v>
      </c>
      <c r="D2032">
        <f t="shared" ca="1" si="282"/>
        <v>1</v>
      </c>
      <c r="F2032" t="str">
        <f t="shared" ca="1" si="283"/>
        <v>TR38</v>
      </c>
      <c r="G2032" t="str">
        <f ca="1">VLOOKUP(F2032,Traders!$C$4:$E$103,2)</f>
        <v>Alessandra Downes</v>
      </c>
      <c r="H2032" t="str">
        <f ca="1">VLOOKUP(VLOOKUP(F2032,Traders!$C$4:$E$103,3),Desks!$C$4:$D2041,2)</f>
        <v>Desk 8</v>
      </c>
      <c r="I2032" t="str">
        <f t="shared" ca="1" si="284"/>
        <v>CL900</v>
      </c>
      <c r="J2032" t="str">
        <f t="shared" ca="1" si="285"/>
        <v>Client 900</v>
      </c>
      <c r="K2032" t="str">
        <f t="shared" ca="1" si="286"/>
        <v>MK5</v>
      </c>
      <c r="L2032" t="str">
        <f ca="1">VLOOKUP(K2032,Markets!$C$4:$D2041,2)</f>
        <v>Malaysia</v>
      </c>
      <c r="M2032" t="str">
        <f t="shared" ca="1" si="287"/>
        <v>RL1</v>
      </c>
      <c r="N2032" t="str">
        <f ca="1">VLOOKUP(M2032,Role!$C$4:$D$5,2)</f>
        <v>Backup</v>
      </c>
    </row>
    <row r="2033" spans="1:14" x14ac:dyDescent="0.2">
      <c r="A2033">
        <f t="shared" ca="1" si="279"/>
        <v>44</v>
      </c>
      <c r="B2033">
        <f t="shared" ca="1" si="280"/>
        <v>380</v>
      </c>
      <c r="C2033">
        <f t="shared" ca="1" si="281"/>
        <v>9</v>
      </c>
      <c r="D2033">
        <f t="shared" ca="1" si="282"/>
        <v>1</v>
      </c>
      <c r="F2033" t="str">
        <f t="shared" ca="1" si="283"/>
        <v>TR44</v>
      </c>
      <c r="G2033" t="str">
        <f ca="1">VLOOKUP(F2033,Traders!$C$4:$E$103,2)</f>
        <v>Briony Franco</v>
      </c>
      <c r="H2033" t="str">
        <f ca="1">VLOOKUP(VLOOKUP(F2033,Traders!$C$4:$E$103,3),Desks!$C$4:$D2042,2)</f>
        <v>Desk 4</v>
      </c>
      <c r="I2033" t="str">
        <f t="shared" ca="1" si="284"/>
        <v>CL380</v>
      </c>
      <c r="J2033" t="str">
        <f t="shared" ca="1" si="285"/>
        <v>Client 380</v>
      </c>
      <c r="K2033" t="str">
        <f t="shared" ca="1" si="286"/>
        <v>MK9</v>
      </c>
      <c r="L2033" t="str">
        <f ca="1">VLOOKUP(K2033,Markets!$C$4:$D2042,2)</f>
        <v>New Zealand</v>
      </c>
      <c r="M2033" t="str">
        <f t="shared" ca="1" si="287"/>
        <v>RL1</v>
      </c>
      <c r="N2033" t="str">
        <f ca="1">VLOOKUP(M2033,Role!$C$4:$D$5,2)</f>
        <v>Backup</v>
      </c>
    </row>
    <row r="2034" spans="1:14" x14ac:dyDescent="0.2">
      <c r="A2034">
        <f t="shared" ca="1" si="279"/>
        <v>62</v>
      </c>
      <c r="B2034">
        <f t="shared" ca="1" si="280"/>
        <v>939</v>
      </c>
      <c r="C2034">
        <f t="shared" ca="1" si="281"/>
        <v>5</v>
      </c>
      <c r="D2034">
        <f t="shared" ca="1" si="282"/>
        <v>0</v>
      </c>
      <c r="F2034" t="str">
        <f t="shared" ca="1" si="283"/>
        <v>TR62</v>
      </c>
      <c r="G2034" t="str">
        <f ca="1">VLOOKUP(F2034,Traders!$C$4:$E$103,2)</f>
        <v>Sienna-Rose Sims</v>
      </c>
      <c r="H2034" t="str">
        <f ca="1">VLOOKUP(VLOOKUP(F2034,Traders!$C$4:$E$103,3),Desks!$C$4:$D2043,2)</f>
        <v>Desk 2</v>
      </c>
      <c r="I2034" t="str">
        <f t="shared" ca="1" si="284"/>
        <v>CL939</v>
      </c>
      <c r="J2034" t="str">
        <f t="shared" ca="1" si="285"/>
        <v>Client 939</v>
      </c>
      <c r="K2034" t="str">
        <f t="shared" ca="1" si="286"/>
        <v>MK5</v>
      </c>
      <c r="L2034" t="str">
        <f ca="1">VLOOKUP(K2034,Markets!$C$4:$D2043,2)</f>
        <v>Malaysia</v>
      </c>
      <c r="M2034" t="str">
        <f t="shared" ca="1" si="287"/>
        <v>RL0</v>
      </c>
      <c r="N2034" t="str">
        <f ca="1">VLOOKUP(M2034,Role!$C$4:$D$5,2)</f>
        <v>Primary</v>
      </c>
    </row>
    <row r="2035" spans="1:14" x14ac:dyDescent="0.2">
      <c r="A2035">
        <f t="shared" ca="1" si="279"/>
        <v>30</v>
      </c>
      <c r="B2035">
        <f t="shared" ca="1" si="280"/>
        <v>20</v>
      </c>
      <c r="C2035">
        <f t="shared" ca="1" si="281"/>
        <v>3</v>
      </c>
      <c r="D2035">
        <f t="shared" ca="1" si="282"/>
        <v>0</v>
      </c>
      <c r="F2035" t="str">
        <f t="shared" ca="1" si="283"/>
        <v>TR30</v>
      </c>
      <c r="G2035" t="str">
        <f ca="1">VLOOKUP(F2035,Traders!$C$4:$E$103,2)</f>
        <v>Benas Barrera</v>
      </c>
      <c r="H2035" t="str">
        <f ca="1">VLOOKUP(VLOOKUP(F2035,Traders!$C$4:$E$103,3),Desks!$C$4:$D2044,2)</f>
        <v>Desk 0</v>
      </c>
      <c r="I2035" t="str">
        <f t="shared" ca="1" si="284"/>
        <v>CL20</v>
      </c>
      <c r="J2035" t="str">
        <f t="shared" ca="1" si="285"/>
        <v>Client 20</v>
      </c>
      <c r="K2035" t="str">
        <f t="shared" ca="1" si="286"/>
        <v>MK3</v>
      </c>
      <c r="L2035" t="str">
        <f ca="1">VLOOKUP(K2035,Markets!$C$4:$D2044,2)</f>
        <v>Singapore</v>
      </c>
      <c r="M2035" t="str">
        <f t="shared" ca="1" si="287"/>
        <v>RL0</v>
      </c>
      <c r="N2035" t="str">
        <f ca="1">VLOOKUP(M2035,Role!$C$4:$D$5,2)</f>
        <v>Primary</v>
      </c>
    </row>
    <row r="2036" spans="1:14" x14ac:dyDescent="0.2">
      <c r="A2036">
        <f t="shared" ca="1" si="279"/>
        <v>57</v>
      </c>
      <c r="B2036">
        <f t="shared" ca="1" si="280"/>
        <v>691</v>
      </c>
      <c r="C2036">
        <f t="shared" ca="1" si="281"/>
        <v>9</v>
      </c>
      <c r="D2036">
        <f t="shared" ca="1" si="282"/>
        <v>1</v>
      </c>
      <c r="F2036" t="str">
        <f t="shared" ca="1" si="283"/>
        <v>TR57</v>
      </c>
      <c r="G2036" t="str">
        <f ca="1">VLOOKUP(F2036,Traders!$C$4:$E$103,2)</f>
        <v>Connah Mackenzie</v>
      </c>
      <c r="H2036" t="str">
        <f ca="1">VLOOKUP(VLOOKUP(F2036,Traders!$C$4:$E$103,3),Desks!$C$4:$D2045,2)</f>
        <v>Desk 7</v>
      </c>
      <c r="I2036" t="str">
        <f t="shared" ca="1" si="284"/>
        <v>CL691</v>
      </c>
      <c r="J2036" t="str">
        <f t="shared" ca="1" si="285"/>
        <v>Client 691</v>
      </c>
      <c r="K2036" t="str">
        <f t="shared" ca="1" si="286"/>
        <v>MK9</v>
      </c>
      <c r="L2036" t="str">
        <f ca="1">VLOOKUP(K2036,Markets!$C$4:$D2045,2)</f>
        <v>New Zealand</v>
      </c>
      <c r="M2036" t="str">
        <f t="shared" ca="1" si="287"/>
        <v>RL1</v>
      </c>
      <c r="N2036" t="str">
        <f ca="1">VLOOKUP(M2036,Role!$C$4:$D$5,2)</f>
        <v>Backup</v>
      </c>
    </row>
    <row r="2037" spans="1:14" x14ac:dyDescent="0.2">
      <c r="A2037">
        <f t="shared" ca="1" si="279"/>
        <v>89</v>
      </c>
      <c r="B2037">
        <f t="shared" ca="1" si="280"/>
        <v>524</v>
      </c>
      <c r="C2037">
        <f t="shared" ca="1" si="281"/>
        <v>6</v>
      </c>
      <c r="D2037">
        <f t="shared" ca="1" si="282"/>
        <v>0</v>
      </c>
      <c r="F2037" t="str">
        <f t="shared" ca="1" si="283"/>
        <v>TR89</v>
      </c>
      <c r="G2037" t="str">
        <f ca="1">VLOOKUP(F2037,Traders!$C$4:$E$103,2)</f>
        <v>Shelly Harwood</v>
      </c>
      <c r="H2037" t="str">
        <f ca="1">VLOOKUP(VLOOKUP(F2037,Traders!$C$4:$E$103,3),Desks!$C$4:$D2046,2)</f>
        <v>Desk 9</v>
      </c>
      <c r="I2037" t="str">
        <f t="shared" ca="1" si="284"/>
        <v>CL524</v>
      </c>
      <c r="J2037" t="str">
        <f t="shared" ca="1" si="285"/>
        <v>Client 524</v>
      </c>
      <c r="K2037" t="str">
        <f t="shared" ca="1" si="286"/>
        <v>MK6</v>
      </c>
      <c r="L2037" t="str">
        <f ca="1">VLOOKUP(K2037,Markets!$C$4:$D2046,2)</f>
        <v>Australia</v>
      </c>
      <c r="M2037" t="str">
        <f t="shared" ca="1" si="287"/>
        <v>RL0</v>
      </c>
      <c r="N2037" t="str">
        <f ca="1">VLOOKUP(M2037,Role!$C$4:$D$5,2)</f>
        <v>Primary</v>
      </c>
    </row>
    <row r="2038" spans="1:14" x14ac:dyDescent="0.2">
      <c r="A2038">
        <f t="shared" ca="1" si="279"/>
        <v>31</v>
      </c>
      <c r="B2038">
        <f t="shared" ca="1" si="280"/>
        <v>487</v>
      </c>
      <c r="C2038">
        <f t="shared" ca="1" si="281"/>
        <v>1</v>
      </c>
      <c r="D2038">
        <f t="shared" ca="1" si="282"/>
        <v>1</v>
      </c>
      <c r="F2038" t="str">
        <f t="shared" ca="1" si="283"/>
        <v>TR31</v>
      </c>
      <c r="G2038" t="str">
        <f ca="1">VLOOKUP(F2038,Traders!$C$4:$E$103,2)</f>
        <v>Sahil Acevedo</v>
      </c>
      <c r="H2038" t="str">
        <f ca="1">VLOOKUP(VLOOKUP(F2038,Traders!$C$4:$E$103,3),Desks!$C$4:$D2047,2)</f>
        <v>Desk 1</v>
      </c>
      <c r="I2038" t="str">
        <f t="shared" ca="1" si="284"/>
        <v>CL487</v>
      </c>
      <c r="J2038" t="str">
        <f t="shared" ca="1" si="285"/>
        <v>Client 487</v>
      </c>
      <c r="K2038" t="str">
        <f t="shared" ca="1" si="286"/>
        <v>MK1</v>
      </c>
      <c r="L2038" t="str">
        <f ca="1">VLOOKUP(K2038,Markets!$C$4:$D2047,2)</f>
        <v>Hong Kong</v>
      </c>
      <c r="M2038" t="str">
        <f t="shared" ca="1" si="287"/>
        <v>RL1</v>
      </c>
      <c r="N2038" t="str">
        <f ca="1">VLOOKUP(M2038,Role!$C$4:$D$5,2)</f>
        <v>Backup</v>
      </c>
    </row>
    <row r="2039" spans="1:14" x14ac:dyDescent="0.2">
      <c r="A2039">
        <f t="shared" ca="1" si="279"/>
        <v>91</v>
      </c>
      <c r="B2039">
        <f t="shared" ca="1" si="280"/>
        <v>829</v>
      </c>
      <c r="C2039">
        <f t="shared" ca="1" si="281"/>
        <v>3</v>
      </c>
      <c r="D2039">
        <f t="shared" ca="1" si="282"/>
        <v>1</v>
      </c>
      <c r="F2039" t="str">
        <f t="shared" ca="1" si="283"/>
        <v>TR91</v>
      </c>
      <c r="G2039" t="str">
        <f ca="1">VLOOKUP(F2039,Traders!$C$4:$E$103,2)</f>
        <v>Mateusz Maxwell</v>
      </c>
      <c r="H2039" t="str">
        <f ca="1">VLOOKUP(VLOOKUP(F2039,Traders!$C$4:$E$103,3),Desks!$C$4:$D2048,2)</f>
        <v>Desk 1</v>
      </c>
      <c r="I2039" t="str">
        <f t="shared" ca="1" si="284"/>
        <v>CL829</v>
      </c>
      <c r="J2039" t="str">
        <f t="shared" ca="1" si="285"/>
        <v>Client 829</v>
      </c>
      <c r="K2039" t="str">
        <f t="shared" ca="1" si="286"/>
        <v>MK3</v>
      </c>
      <c r="L2039" t="str">
        <f ca="1">VLOOKUP(K2039,Markets!$C$4:$D2048,2)</f>
        <v>Singapore</v>
      </c>
      <c r="M2039" t="str">
        <f t="shared" ca="1" si="287"/>
        <v>RL1</v>
      </c>
      <c r="N2039" t="str">
        <f ca="1">VLOOKUP(M2039,Role!$C$4:$D$5,2)</f>
        <v>Backup</v>
      </c>
    </row>
    <row r="2040" spans="1:14" x14ac:dyDescent="0.2">
      <c r="A2040">
        <f t="shared" ca="1" si="279"/>
        <v>66</v>
      </c>
      <c r="B2040">
        <f t="shared" ca="1" si="280"/>
        <v>30</v>
      </c>
      <c r="C2040">
        <f t="shared" ca="1" si="281"/>
        <v>3</v>
      </c>
      <c r="D2040">
        <f t="shared" ca="1" si="282"/>
        <v>1</v>
      </c>
      <c r="F2040" t="str">
        <f t="shared" ca="1" si="283"/>
        <v>TR66</v>
      </c>
      <c r="G2040" t="str">
        <f ca="1">VLOOKUP(F2040,Traders!$C$4:$E$103,2)</f>
        <v>Loki Mohamed</v>
      </c>
      <c r="H2040" t="str">
        <f ca="1">VLOOKUP(VLOOKUP(F2040,Traders!$C$4:$E$103,3),Desks!$C$4:$D2049,2)</f>
        <v>Desk 6</v>
      </c>
      <c r="I2040" t="str">
        <f t="shared" ca="1" si="284"/>
        <v>CL30</v>
      </c>
      <c r="J2040" t="str">
        <f t="shared" ca="1" si="285"/>
        <v>Client 30</v>
      </c>
      <c r="K2040" t="str">
        <f t="shared" ca="1" si="286"/>
        <v>MK3</v>
      </c>
      <c r="L2040" t="str">
        <f ca="1">VLOOKUP(K2040,Markets!$C$4:$D2049,2)</f>
        <v>Singapore</v>
      </c>
      <c r="M2040" t="str">
        <f t="shared" ca="1" si="287"/>
        <v>RL1</v>
      </c>
      <c r="N2040" t="str">
        <f ca="1">VLOOKUP(M2040,Role!$C$4:$D$5,2)</f>
        <v>Backup</v>
      </c>
    </row>
    <row r="2041" spans="1:14" x14ac:dyDescent="0.2">
      <c r="A2041">
        <f t="shared" ca="1" si="279"/>
        <v>96</v>
      </c>
      <c r="B2041">
        <f t="shared" ca="1" si="280"/>
        <v>622</v>
      </c>
      <c r="C2041">
        <f t="shared" ca="1" si="281"/>
        <v>2</v>
      </c>
      <c r="D2041">
        <f t="shared" ca="1" si="282"/>
        <v>1</v>
      </c>
      <c r="F2041" t="str">
        <f t="shared" ca="1" si="283"/>
        <v>TR96</v>
      </c>
      <c r="G2041" t="str">
        <f ca="1">VLOOKUP(F2041,Traders!$C$4:$E$103,2)</f>
        <v>Faiza Thornton</v>
      </c>
      <c r="H2041" t="str">
        <f ca="1">VLOOKUP(VLOOKUP(F2041,Traders!$C$4:$E$103,3),Desks!$C$4:$D2050,2)</f>
        <v>Desk 6</v>
      </c>
      <c r="I2041" t="str">
        <f t="shared" ca="1" si="284"/>
        <v>CL622</v>
      </c>
      <c r="J2041" t="str">
        <f t="shared" ca="1" si="285"/>
        <v>Client 622</v>
      </c>
      <c r="K2041" t="str">
        <f t="shared" ca="1" si="286"/>
        <v>MK2</v>
      </c>
      <c r="L2041" t="str">
        <f ca="1">VLOOKUP(K2041,Markets!$C$4:$D2050,2)</f>
        <v>China</v>
      </c>
      <c r="M2041" t="str">
        <f t="shared" ca="1" si="287"/>
        <v>RL1</v>
      </c>
      <c r="N2041" t="str">
        <f ca="1">VLOOKUP(M2041,Role!$C$4:$D$5,2)</f>
        <v>Backup</v>
      </c>
    </row>
    <row r="2042" spans="1:14" x14ac:dyDescent="0.2">
      <c r="A2042">
        <f t="shared" ca="1" si="279"/>
        <v>13</v>
      </c>
      <c r="B2042">
        <f t="shared" ca="1" si="280"/>
        <v>793</v>
      </c>
      <c r="C2042">
        <f t="shared" ca="1" si="281"/>
        <v>7</v>
      </c>
      <c r="D2042">
        <f t="shared" ca="1" si="282"/>
        <v>0</v>
      </c>
      <c r="F2042" t="str">
        <f t="shared" ca="1" si="283"/>
        <v>TR13</v>
      </c>
      <c r="G2042" t="str">
        <f ca="1">VLOOKUP(F2042,Traders!$C$4:$E$103,2)</f>
        <v>Saba Zhang</v>
      </c>
      <c r="H2042" t="str">
        <f ca="1">VLOOKUP(VLOOKUP(F2042,Traders!$C$4:$E$103,3),Desks!$C$4:$D2051,2)</f>
        <v>Desk 3</v>
      </c>
      <c r="I2042" t="str">
        <f t="shared" ca="1" si="284"/>
        <v>CL793</v>
      </c>
      <c r="J2042" t="str">
        <f t="shared" ca="1" si="285"/>
        <v>Client 793</v>
      </c>
      <c r="K2042" t="str">
        <f t="shared" ca="1" si="286"/>
        <v>MK7</v>
      </c>
      <c r="L2042" t="str">
        <f ca="1">VLOOKUP(K2042,Markets!$C$4:$D2051,2)</f>
        <v>Taiwan</v>
      </c>
      <c r="M2042" t="str">
        <f t="shared" ca="1" si="287"/>
        <v>RL0</v>
      </c>
      <c r="N2042" t="str">
        <f ca="1">VLOOKUP(M2042,Role!$C$4:$D$5,2)</f>
        <v>Primary</v>
      </c>
    </row>
    <row r="2043" spans="1:14" x14ac:dyDescent="0.2">
      <c r="A2043">
        <f t="shared" ca="1" si="279"/>
        <v>26</v>
      </c>
      <c r="B2043">
        <f t="shared" ca="1" si="280"/>
        <v>159</v>
      </c>
      <c r="C2043">
        <f t="shared" ca="1" si="281"/>
        <v>9</v>
      </c>
      <c r="D2043">
        <f t="shared" ca="1" si="282"/>
        <v>0</v>
      </c>
      <c r="F2043" t="str">
        <f t="shared" ca="1" si="283"/>
        <v>TR26</v>
      </c>
      <c r="G2043" t="str">
        <f ca="1">VLOOKUP(F2043,Traders!$C$4:$E$103,2)</f>
        <v>Bella-Rose Vickers</v>
      </c>
      <c r="H2043" t="str">
        <f ca="1">VLOOKUP(VLOOKUP(F2043,Traders!$C$4:$E$103,3),Desks!$C$4:$D2052,2)</f>
        <v>Desk 6</v>
      </c>
      <c r="I2043" t="str">
        <f t="shared" ca="1" si="284"/>
        <v>CL159</v>
      </c>
      <c r="J2043" t="str">
        <f t="shared" ca="1" si="285"/>
        <v>Client 159</v>
      </c>
      <c r="K2043" t="str">
        <f t="shared" ca="1" si="286"/>
        <v>MK9</v>
      </c>
      <c r="L2043" t="str">
        <f ca="1">VLOOKUP(K2043,Markets!$C$4:$D2052,2)</f>
        <v>New Zealand</v>
      </c>
      <c r="M2043" t="str">
        <f t="shared" ca="1" si="287"/>
        <v>RL0</v>
      </c>
      <c r="N2043" t="str">
        <f ca="1">VLOOKUP(M2043,Role!$C$4:$D$5,2)</f>
        <v>Primary</v>
      </c>
    </row>
    <row r="2044" spans="1:14" x14ac:dyDescent="0.2">
      <c r="A2044">
        <f t="shared" ca="1" si="279"/>
        <v>0</v>
      </c>
      <c r="B2044">
        <f t="shared" ca="1" si="280"/>
        <v>436</v>
      </c>
      <c r="C2044">
        <f t="shared" ca="1" si="281"/>
        <v>3</v>
      </c>
      <c r="D2044">
        <f t="shared" ca="1" si="282"/>
        <v>0</v>
      </c>
      <c r="F2044" t="str">
        <f t="shared" ca="1" si="283"/>
        <v>TR0</v>
      </c>
      <c r="G2044" t="str">
        <f ca="1">VLOOKUP(F2044,Traders!$C$4:$E$103,2)</f>
        <v>Sahar Shea</v>
      </c>
      <c r="H2044" t="str">
        <f ca="1">VLOOKUP(VLOOKUP(F2044,Traders!$C$4:$E$103,3),Desks!$C$4:$D2053,2)</f>
        <v>Desk 0</v>
      </c>
      <c r="I2044" t="str">
        <f t="shared" ca="1" si="284"/>
        <v>CL436</v>
      </c>
      <c r="J2044" t="str">
        <f t="shared" ca="1" si="285"/>
        <v>Client 436</v>
      </c>
      <c r="K2044" t="str">
        <f t="shared" ca="1" si="286"/>
        <v>MK3</v>
      </c>
      <c r="L2044" t="str">
        <f ca="1">VLOOKUP(K2044,Markets!$C$4:$D2053,2)</f>
        <v>Singapore</v>
      </c>
      <c r="M2044" t="str">
        <f t="shared" ca="1" si="287"/>
        <v>RL0</v>
      </c>
      <c r="N2044" t="str">
        <f ca="1">VLOOKUP(M2044,Role!$C$4:$D$5,2)</f>
        <v>Primary</v>
      </c>
    </row>
    <row r="2045" spans="1:14" x14ac:dyDescent="0.2">
      <c r="A2045">
        <f t="shared" ca="1" si="279"/>
        <v>14</v>
      </c>
      <c r="B2045">
        <f t="shared" ca="1" si="280"/>
        <v>422</v>
      </c>
      <c r="C2045">
        <f t="shared" ca="1" si="281"/>
        <v>6</v>
      </c>
      <c r="D2045">
        <f t="shared" ca="1" si="282"/>
        <v>0</v>
      </c>
      <c r="F2045" t="str">
        <f t="shared" ca="1" si="283"/>
        <v>TR14</v>
      </c>
      <c r="G2045" t="str">
        <f ca="1">VLOOKUP(F2045,Traders!$C$4:$E$103,2)</f>
        <v>Vinnie Dennis</v>
      </c>
      <c r="H2045" t="str">
        <f ca="1">VLOOKUP(VLOOKUP(F2045,Traders!$C$4:$E$103,3),Desks!$C$4:$D2054,2)</f>
        <v>Desk 4</v>
      </c>
      <c r="I2045" t="str">
        <f t="shared" ca="1" si="284"/>
        <v>CL422</v>
      </c>
      <c r="J2045" t="str">
        <f t="shared" ca="1" si="285"/>
        <v>Client 422</v>
      </c>
      <c r="K2045" t="str">
        <f t="shared" ca="1" si="286"/>
        <v>MK6</v>
      </c>
      <c r="L2045" t="str">
        <f ca="1">VLOOKUP(K2045,Markets!$C$4:$D2054,2)</f>
        <v>Australia</v>
      </c>
      <c r="M2045" t="str">
        <f t="shared" ca="1" si="287"/>
        <v>RL0</v>
      </c>
      <c r="N2045" t="str">
        <f ca="1">VLOOKUP(M2045,Role!$C$4:$D$5,2)</f>
        <v>Primary</v>
      </c>
    </row>
    <row r="2046" spans="1:14" x14ac:dyDescent="0.2">
      <c r="A2046">
        <f t="shared" ca="1" si="279"/>
        <v>47</v>
      </c>
      <c r="B2046">
        <f t="shared" ca="1" si="280"/>
        <v>892</v>
      </c>
      <c r="C2046">
        <f t="shared" ca="1" si="281"/>
        <v>9</v>
      </c>
      <c r="D2046">
        <f t="shared" ca="1" si="282"/>
        <v>1</v>
      </c>
      <c r="F2046" t="str">
        <f t="shared" ca="1" si="283"/>
        <v>TR47</v>
      </c>
      <c r="G2046" t="str">
        <f ca="1">VLOOKUP(F2046,Traders!$C$4:$E$103,2)</f>
        <v>Hester Torres</v>
      </c>
      <c r="H2046" t="str">
        <f ca="1">VLOOKUP(VLOOKUP(F2046,Traders!$C$4:$E$103,3),Desks!$C$4:$D2055,2)</f>
        <v>Desk 7</v>
      </c>
      <c r="I2046" t="str">
        <f t="shared" ca="1" si="284"/>
        <v>CL892</v>
      </c>
      <c r="J2046" t="str">
        <f t="shared" ca="1" si="285"/>
        <v>Client 892</v>
      </c>
      <c r="K2046" t="str">
        <f t="shared" ca="1" si="286"/>
        <v>MK9</v>
      </c>
      <c r="L2046" t="str">
        <f ca="1">VLOOKUP(K2046,Markets!$C$4:$D2055,2)</f>
        <v>New Zealand</v>
      </c>
      <c r="M2046" t="str">
        <f t="shared" ca="1" si="287"/>
        <v>RL1</v>
      </c>
      <c r="N2046" t="str">
        <f ca="1">VLOOKUP(M2046,Role!$C$4:$D$5,2)</f>
        <v>Backup</v>
      </c>
    </row>
    <row r="2047" spans="1:14" x14ac:dyDescent="0.2">
      <c r="A2047">
        <f t="shared" ca="1" si="279"/>
        <v>69</v>
      </c>
      <c r="B2047">
        <f t="shared" ca="1" si="280"/>
        <v>171</v>
      </c>
      <c r="C2047">
        <f t="shared" ca="1" si="281"/>
        <v>3</v>
      </c>
      <c r="D2047">
        <f t="shared" ca="1" si="282"/>
        <v>1</v>
      </c>
      <c r="F2047" t="str">
        <f t="shared" ca="1" si="283"/>
        <v>TR69</v>
      </c>
      <c r="G2047" t="str">
        <f ca="1">VLOOKUP(F2047,Traders!$C$4:$E$103,2)</f>
        <v>Amiyah Gilmour</v>
      </c>
      <c r="H2047" t="str">
        <f ca="1">VLOOKUP(VLOOKUP(F2047,Traders!$C$4:$E$103,3),Desks!$C$4:$D2056,2)</f>
        <v>Desk 9</v>
      </c>
      <c r="I2047" t="str">
        <f t="shared" ca="1" si="284"/>
        <v>CL171</v>
      </c>
      <c r="J2047" t="str">
        <f t="shared" ca="1" si="285"/>
        <v>Client 171</v>
      </c>
      <c r="K2047" t="str">
        <f t="shared" ca="1" si="286"/>
        <v>MK3</v>
      </c>
      <c r="L2047" t="str">
        <f ca="1">VLOOKUP(K2047,Markets!$C$4:$D2056,2)</f>
        <v>Singapore</v>
      </c>
      <c r="M2047" t="str">
        <f t="shared" ca="1" si="287"/>
        <v>RL1</v>
      </c>
      <c r="N2047" t="str">
        <f ca="1">VLOOKUP(M2047,Role!$C$4:$D$5,2)</f>
        <v>Backup</v>
      </c>
    </row>
    <row r="2048" spans="1:14" x14ac:dyDescent="0.2">
      <c r="A2048">
        <f t="shared" ca="1" si="279"/>
        <v>66</v>
      </c>
      <c r="B2048">
        <f t="shared" ca="1" si="280"/>
        <v>646</v>
      </c>
      <c r="C2048">
        <f t="shared" ca="1" si="281"/>
        <v>7</v>
      </c>
      <c r="D2048">
        <f t="shared" ca="1" si="282"/>
        <v>0</v>
      </c>
      <c r="F2048" t="str">
        <f t="shared" ca="1" si="283"/>
        <v>TR66</v>
      </c>
      <c r="G2048" t="str">
        <f ca="1">VLOOKUP(F2048,Traders!$C$4:$E$103,2)</f>
        <v>Loki Mohamed</v>
      </c>
      <c r="H2048" t="str">
        <f ca="1">VLOOKUP(VLOOKUP(F2048,Traders!$C$4:$E$103,3),Desks!$C$4:$D2057,2)</f>
        <v>Desk 6</v>
      </c>
      <c r="I2048" t="str">
        <f t="shared" ca="1" si="284"/>
        <v>CL646</v>
      </c>
      <c r="J2048" t="str">
        <f t="shared" ca="1" si="285"/>
        <v>Client 646</v>
      </c>
      <c r="K2048" t="str">
        <f t="shared" ca="1" si="286"/>
        <v>MK7</v>
      </c>
      <c r="L2048" t="str">
        <f ca="1">VLOOKUP(K2048,Markets!$C$4:$D2057,2)</f>
        <v>Taiwan</v>
      </c>
      <c r="M2048" t="str">
        <f t="shared" ca="1" si="287"/>
        <v>RL0</v>
      </c>
      <c r="N2048" t="str">
        <f ca="1">VLOOKUP(M2048,Role!$C$4:$D$5,2)</f>
        <v>Primary</v>
      </c>
    </row>
    <row r="2049" spans="1:14" x14ac:dyDescent="0.2">
      <c r="A2049">
        <f t="shared" ca="1" si="279"/>
        <v>79</v>
      </c>
      <c r="B2049">
        <f t="shared" ca="1" si="280"/>
        <v>302</v>
      </c>
      <c r="C2049">
        <f t="shared" ca="1" si="281"/>
        <v>6</v>
      </c>
      <c r="D2049">
        <f t="shared" ca="1" si="282"/>
        <v>1</v>
      </c>
      <c r="F2049" t="str">
        <f t="shared" ca="1" si="283"/>
        <v>TR79</v>
      </c>
      <c r="G2049" t="str">
        <f ca="1">VLOOKUP(F2049,Traders!$C$4:$E$103,2)</f>
        <v>Alfie-James Hale</v>
      </c>
      <c r="H2049" t="str">
        <f ca="1">VLOOKUP(VLOOKUP(F2049,Traders!$C$4:$E$103,3),Desks!$C$4:$D2058,2)</f>
        <v>Desk 9</v>
      </c>
      <c r="I2049" t="str">
        <f t="shared" ca="1" si="284"/>
        <v>CL302</v>
      </c>
      <c r="J2049" t="str">
        <f t="shared" ca="1" si="285"/>
        <v>Client 302</v>
      </c>
      <c r="K2049" t="str">
        <f t="shared" ca="1" si="286"/>
        <v>MK6</v>
      </c>
      <c r="L2049" t="str">
        <f ca="1">VLOOKUP(K2049,Markets!$C$4:$D2058,2)</f>
        <v>Australia</v>
      </c>
      <c r="M2049" t="str">
        <f t="shared" ca="1" si="287"/>
        <v>RL1</v>
      </c>
      <c r="N2049" t="str">
        <f ca="1">VLOOKUP(M2049,Role!$C$4:$D$5,2)</f>
        <v>Backup</v>
      </c>
    </row>
    <row r="2050" spans="1:14" x14ac:dyDescent="0.2">
      <c r="A2050">
        <f t="shared" ca="1" si="279"/>
        <v>53</v>
      </c>
      <c r="B2050">
        <f t="shared" ca="1" si="280"/>
        <v>624</v>
      </c>
      <c r="C2050">
        <f t="shared" ca="1" si="281"/>
        <v>7</v>
      </c>
      <c r="D2050">
        <f t="shared" ca="1" si="282"/>
        <v>1</v>
      </c>
      <c r="F2050" t="str">
        <f t="shared" ca="1" si="283"/>
        <v>TR53</v>
      </c>
      <c r="G2050" t="str">
        <f ca="1">VLOOKUP(F2050,Traders!$C$4:$E$103,2)</f>
        <v>Manal Stanton</v>
      </c>
      <c r="H2050" t="str">
        <f ca="1">VLOOKUP(VLOOKUP(F2050,Traders!$C$4:$E$103,3),Desks!$C$4:$D2059,2)</f>
        <v>Desk 3</v>
      </c>
      <c r="I2050" t="str">
        <f t="shared" ca="1" si="284"/>
        <v>CL624</v>
      </c>
      <c r="J2050" t="str">
        <f t="shared" ca="1" si="285"/>
        <v>Client 624</v>
      </c>
      <c r="K2050" t="str">
        <f t="shared" ca="1" si="286"/>
        <v>MK7</v>
      </c>
      <c r="L2050" t="str">
        <f ca="1">VLOOKUP(K2050,Markets!$C$4:$D2059,2)</f>
        <v>Taiwan</v>
      </c>
      <c r="M2050" t="str">
        <f t="shared" ca="1" si="287"/>
        <v>RL1</v>
      </c>
      <c r="N2050" t="str">
        <f ca="1">VLOOKUP(M2050,Role!$C$4:$D$5,2)</f>
        <v>Backup</v>
      </c>
    </row>
    <row r="2051" spans="1:14" x14ac:dyDescent="0.2">
      <c r="A2051">
        <f t="shared" ca="1" si="279"/>
        <v>12</v>
      </c>
      <c r="B2051">
        <f t="shared" ca="1" si="280"/>
        <v>558</v>
      </c>
      <c r="C2051">
        <f t="shared" ca="1" si="281"/>
        <v>3</v>
      </c>
      <c r="D2051">
        <f t="shared" ca="1" si="282"/>
        <v>0</v>
      </c>
      <c r="F2051" t="str">
        <f t="shared" ca="1" si="283"/>
        <v>TR12</v>
      </c>
      <c r="G2051" t="str">
        <f ca="1">VLOOKUP(F2051,Traders!$C$4:$E$103,2)</f>
        <v>Kia Morrison</v>
      </c>
      <c r="H2051" t="str">
        <f ca="1">VLOOKUP(VLOOKUP(F2051,Traders!$C$4:$E$103,3),Desks!$C$4:$D2060,2)</f>
        <v>Desk 2</v>
      </c>
      <c r="I2051" t="str">
        <f t="shared" ca="1" si="284"/>
        <v>CL558</v>
      </c>
      <c r="J2051" t="str">
        <f t="shared" ca="1" si="285"/>
        <v>Client 558</v>
      </c>
      <c r="K2051" t="str">
        <f t="shared" ca="1" si="286"/>
        <v>MK3</v>
      </c>
      <c r="L2051" t="str">
        <f ca="1">VLOOKUP(K2051,Markets!$C$4:$D2060,2)</f>
        <v>Singapore</v>
      </c>
      <c r="M2051" t="str">
        <f t="shared" ca="1" si="287"/>
        <v>RL0</v>
      </c>
      <c r="N2051" t="str">
        <f ca="1">VLOOKUP(M2051,Role!$C$4:$D$5,2)</f>
        <v>Primary</v>
      </c>
    </row>
    <row r="2052" spans="1:14" x14ac:dyDescent="0.2">
      <c r="A2052">
        <f t="shared" ca="1" si="279"/>
        <v>71</v>
      </c>
      <c r="B2052">
        <f t="shared" ca="1" si="280"/>
        <v>33</v>
      </c>
      <c r="C2052">
        <f t="shared" ca="1" si="281"/>
        <v>3</v>
      </c>
      <c r="D2052">
        <f t="shared" ca="1" si="282"/>
        <v>1</v>
      </c>
      <c r="F2052" t="str">
        <f t="shared" ca="1" si="283"/>
        <v>TR71</v>
      </c>
      <c r="G2052" t="str">
        <f ca="1">VLOOKUP(F2052,Traders!$C$4:$E$103,2)</f>
        <v>Yaqub Frederick</v>
      </c>
      <c r="H2052" t="str">
        <f ca="1">VLOOKUP(VLOOKUP(F2052,Traders!$C$4:$E$103,3),Desks!$C$4:$D2061,2)</f>
        <v>Desk 1</v>
      </c>
      <c r="I2052" t="str">
        <f t="shared" ca="1" si="284"/>
        <v>CL33</v>
      </c>
      <c r="J2052" t="str">
        <f t="shared" ca="1" si="285"/>
        <v>Client 33</v>
      </c>
      <c r="K2052" t="str">
        <f t="shared" ca="1" si="286"/>
        <v>MK3</v>
      </c>
      <c r="L2052" t="str">
        <f ca="1">VLOOKUP(K2052,Markets!$C$4:$D2061,2)</f>
        <v>Singapore</v>
      </c>
      <c r="M2052" t="str">
        <f t="shared" ca="1" si="287"/>
        <v>RL1</v>
      </c>
      <c r="N2052" t="str">
        <f ca="1">VLOOKUP(M2052,Role!$C$4:$D$5,2)</f>
        <v>Backup</v>
      </c>
    </row>
    <row r="2053" spans="1:14" x14ac:dyDescent="0.2">
      <c r="A2053">
        <f t="shared" ref="A2053:A2116" ca="1" si="288">RANDBETWEEN(0,99)</f>
        <v>62</v>
      </c>
      <c r="B2053">
        <f t="shared" ref="B2053:B2116" ca="1" si="289">RANDBETWEEN(0,999)</f>
        <v>639</v>
      </c>
      <c r="C2053">
        <f t="shared" ref="C2053:C2116" ca="1" si="290">RANDBETWEEN(0,9)</f>
        <v>6</v>
      </c>
      <c r="D2053">
        <f t="shared" ref="D2053:D2116" ca="1" si="291">RANDBETWEEN(0,1)</f>
        <v>0</v>
      </c>
      <c r="F2053" t="str">
        <f t="shared" ref="F2053:F2116" ca="1" si="292">"TR"&amp;A2053</f>
        <v>TR62</v>
      </c>
      <c r="G2053" t="str">
        <f ca="1">VLOOKUP(F2053,Traders!$C$4:$E$103,2)</f>
        <v>Sienna-Rose Sims</v>
      </c>
      <c r="H2053" t="str">
        <f ca="1">VLOOKUP(VLOOKUP(F2053,Traders!$C$4:$E$103,3),Desks!$C$4:$D2062,2)</f>
        <v>Desk 2</v>
      </c>
      <c r="I2053" t="str">
        <f t="shared" ref="I2053:I2116" ca="1" si="293">"CL"&amp;B2053</f>
        <v>CL639</v>
      </c>
      <c r="J2053" t="str">
        <f t="shared" ref="J2053:J2116" ca="1" si="294">"Client " &amp; B2053</f>
        <v>Client 639</v>
      </c>
      <c r="K2053" t="str">
        <f t="shared" ref="K2053:K2116" ca="1" si="295">"MK"&amp;C2053</f>
        <v>MK6</v>
      </c>
      <c r="L2053" t="str">
        <f ca="1">VLOOKUP(K2053,Markets!$C$4:$D2062,2)</f>
        <v>Australia</v>
      </c>
      <c r="M2053" t="str">
        <f t="shared" ref="M2053:M2116" ca="1" si="296">"RL"&amp;D2053</f>
        <v>RL0</v>
      </c>
      <c r="N2053" t="str">
        <f ca="1">VLOOKUP(M2053,Role!$C$4:$D$5,2)</f>
        <v>Primary</v>
      </c>
    </row>
    <row r="2054" spans="1:14" x14ac:dyDescent="0.2">
      <c r="A2054">
        <f t="shared" ca="1" si="288"/>
        <v>77</v>
      </c>
      <c r="B2054">
        <f t="shared" ca="1" si="289"/>
        <v>740</v>
      </c>
      <c r="C2054">
        <f t="shared" ca="1" si="290"/>
        <v>8</v>
      </c>
      <c r="D2054">
        <f t="shared" ca="1" si="291"/>
        <v>1</v>
      </c>
      <c r="F2054" t="str">
        <f t="shared" ca="1" si="292"/>
        <v>TR77</v>
      </c>
      <c r="G2054" t="str">
        <f ca="1">VLOOKUP(F2054,Traders!$C$4:$E$103,2)</f>
        <v>Maddox Morin</v>
      </c>
      <c r="H2054" t="str">
        <f ca="1">VLOOKUP(VLOOKUP(F2054,Traders!$C$4:$E$103,3),Desks!$C$4:$D2063,2)</f>
        <v>Desk 7</v>
      </c>
      <c r="I2054" t="str">
        <f t="shared" ca="1" si="293"/>
        <v>CL740</v>
      </c>
      <c r="J2054" t="str">
        <f t="shared" ca="1" si="294"/>
        <v>Client 740</v>
      </c>
      <c r="K2054" t="str">
        <f t="shared" ca="1" si="295"/>
        <v>MK8</v>
      </c>
      <c r="L2054" t="str">
        <f ca="1">VLOOKUP(K2054,Markets!$C$4:$D2063,2)</f>
        <v>India</v>
      </c>
      <c r="M2054" t="str">
        <f t="shared" ca="1" si="296"/>
        <v>RL1</v>
      </c>
      <c r="N2054" t="str">
        <f ca="1">VLOOKUP(M2054,Role!$C$4:$D$5,2)</f>
        <v>Backup</v>
      </c>
    </row>
    <row r="2055" spans="1:14" x14ac:dyDescent="0.2">
      <c r="A2055">
        <f t="shared" ca="1" si="288"/>
        <v>23</v>
      </c>
      <c r="B2055">
        <f t="shared" ca="1" si="289"/>
        <v>759</v>
      </c>
      <c r="C2055">
        <f t="shared" ca="1" si="290"/>
        <v>9</v>
      </c>
      <c r="D2055">
        <f t="shared" ca="1" si="291"/>
        <v>1</v>
      </c>
      <c r="F2055" t="str">
        <f t="shared" ca="1" si="292"/>
        <v>TR23</v>
      </c>
      <c r="G2055" t="str">
        <f ca="1">VLOOKUP(F2055,Traders!$C$4:$E$103,2)</f>
        <v>Caius Neale</v>
      </c>
      <c r="H2055" t="str">
        <f ca="1">VLOOKUP(VLOOKUP(F2055,Traders!$C$4:$E$103,3),Desks!$C$4:$D2064,2)</f>
        <v>Desk 3</v>
      </c>
      <c r="I2055" t="str">
        <f t="shared" ca="1" si="293"/>
        <v>CL759</v>
      </c>
      <c r="J2055" t="str">
        <f t="shared" ca="1" si="294"/>
        <v>Client 759</v>
      </c>
      <c r="K2055" t="str">
        <f t="shared" ca="1" si="295"/>
        <v>MK9</v>
      </c>
      <c r="L2055" t="str">
        <f ca="1">VLOOKUP(K2055,Markets!$C$4:$D2064,2)</f>
        <v>New Zealand</v>
      </c>
      <c r="M2055" t="str">
        <f t="shared" ca="1" si="296"/>
        <v>RL1</v>
      </c>
      <c r="N2055" t="str">
        <f ca="1">VLOOKUP(M2055,Role!$C$4:$D$5,2)</f>
        <v>Backup</v>
      </c>
    </row>
    <row r="2056" spans="1:14" x14ac:dyDescent="0.2">
      <c r="A2056">
        <f t="shared" ca="1" si="288"/>
        <v>72</v>
      </c>
      <c r="B2056">
        <f t="shared" ca="1" si="289"/>
        <v>777</v>
      </c>
      <c r="C2056">
        <f t="shared" ca="1" si="290"/>
        <v>9</v>
      </c>
      <c r="D2056">
        <f t="shared" ca="1" si="291"/>
        <v>1</v>
      </c>
      <c r="F2056" t="str">
        <f t="shared" ca="1" si="292"/>
        <v>TR72</v>
      </c>
      <c r="G2056" t="str">
        <f ca="1">VLOOKUP(F2056,Traders!$C$4:$E$103,2)</f>
        <v>Shaurya Manning</v>
      </c>
      <c r="H2056" t="str">
        <f ca="1">VLOOKUP(VLOOKUP(F2056,Traders!$C$4:$E$103,3),Desks!$C$4:$D2065,2)</f>
        <v>Desk 2</v>
      </c>
      <c r="I2056" t="str">
        <f t="shared" ca="1" si="293"/>
        <v>CL777</v>
      </c>
      <c r="J2056" t="str">
        <f t="shared" ca="1" si="294"/>
        <v>Client 777</v>
      </c>
      <c r="K2056" t="str">
        <f t="shared" ca="1" si="295"/>
        <v>MK9</v>
      </c>
      <c r="L2056" t="str">
        <f ca="1">VLOOKUP(K2056,Markets!$C$4:$D2065,2)</f>
        <v>New Zealand</v>
      </c>
      <c r="M2056" t="str">
        <f t="shared" ca="1" si="296"/>
        <v>RL1</v>
      </c>
      <c r="N2056" t="str">
        <f ca="1">VLOOKUP(M2056,Role!$C$4:$D$5,2)</f>
        <v>Backup</v>
      </c>
    </row>
    <row r="2057" spans="1:14" x14ac:dyDescent="0.2">
      <c r="A2057">
        <f t="shared" ca="1" si="288"/>
        <v>98</v>
      </c>
      <c r="B2057">
        <f t="shared" ca="1" si="289"/>
        <v>658</v>
      </c>
      <c r="C2057">
        <f t="shared" ca="1" si="290"/>
        <v>3</v>
      </c>
      <c r="D2057">
        <f t="shared" ca="1" si="291"/>
        <v>1</v>
      </c>
      <c r="F2057" t="str">
        <f t="shared" ca="1" si="292"/>
        <v>TR98</v>
      </c>
      <c r="G2057" t="str">
        <f ca="1">VLOOKUP(F2057,Traders!$C$4:$E$103,2)</f>
        <v>Chanelle Tucker</v>
      </c>
      <c r="H2057" t="str">
        <f ca="1">VLOOKUP(VLOOKUP(F2057,Traders!$C$4:$E$103,3),Desks!$C$4:$D2066,2)</f>
        <v>Desk 8</v>
      </c>
      <c r="I2057" t="str">
        <f t="shared" ca="1" si="293"/>
        <v>CL658</v>
      </c>
      <c r="J2057" t="str">
        <f t="shared" ca="1" si="294"/>
        <v>Client 658</v>
      </c>
      <c r="K2057" t="str">
        <f t="shared" ca="1" si="295"/>
        <v>MK3</v>
      </c>
      <c r="L2057" t="str">
        <f ca="1">VLOOKUP(K2057,Markets!$C$4:$D2066,2)</f>
        <v>Singapore</v>
      </c>
      <c r="M2057" t="str">
        <f t="shared" ca="1" si="296"/>
        <v>RL1</v>
      </c>
      <c r="N2057" t="str">
        <f ca="1">VLOOKUP(M2057,Role!$C$4:$D$5,2)</f>
        <v>Backup</v>
      </c>
    </row>
    <row r="2058" spans="1:14" x14ac:dyDescent="0.2">
      <c r="A2058">
        <f t="shared" ca="1" si="288"/>
        <v>21</v>
      </c>
      <c r="B2058">
        <f t="shared" ca="1" si="289"/>
        <v>731</v>
      </c>
      <c r="C2058">
        <f t="shared" ca="1" si="290"/>
        <v>5</v>
      </c>
      <c r="D2058">
        <f t="shared" ca="1" si="291"/>
        <v>0</v>
      </c>
      <c r="F2058" t="str">
        <f t="shared" ca="1" si="292"/>
        <v>TR21</v>
      </c>
      <c r="G2058" t="str">
        <f ca="1">VLOOKUP(F2058,Traders!$C$4:$E$103,2)</f>
        <v>Yvette Mckeown</v>
      </c>
      <c r="H2058" t="str">
        <f ca="1">VLOOKUP(VLOOKUP(F2058,Traders!$C$4:$E$103,3),Desks!$C$4:$D2067,2)</f>
        <v>Desk 1</v>
      </c>
      <c r="I2058" t="str">
        <f t="shared" ca="1" si="293"/>
        <v>CL731</v>
      </c>
      <c r="J2058" t="str">
        <f t="shared" ca="1" si="294"/>
        <v>Client 731</v>
      </c>
      <c r="K2058" t="str">
        <f t="shared" ca="1" si="295"/>
        <v>MK5</v>
      </c>
      <c r="L2058" t="str">
        <f ca="1">VLOOKUP(K2058,Markets!$C$4:$D2067,2)</f>
        <v>Malaysia</v>
      </c>
      <c r="M2058" t="str">
        <f t="shared" ca="1" si="296"/>
        <v>RL0</v>
      </c>
      <c r="N2058" t="str">
        <f ca="1">VLOOKUP(M2058,Role!$C$4:$D$5,2)</f>
        <v>Primary</v>
      </c>
    </row>
    <row r="2059" spans="1:14" x14ac:dyDescent="0.2">
      <c r="A2059">
        <f t="shared" ca="1" si="288"/>
        <v>11</v>
      </c>
      <c r="B2059">
        <f t="shared" ca="1" si="289"/>
        <v>726</v>
      </c>
      <c r="C2059">
        <f t="shared" ca="1" si="290"/>
        <v>3</v>
      </c>
      <c r="D2059">
        <f t="shared" ca="1" si="291"/>
        <v>0</v>
      </c>
      <c r="F2059" t="str">
        <f t="shared" ca="1" si="292"/>
        <v>TR11</v>
      </c>
      <c r="G2059" t="str">
        <f ca="1">VLOOKUP(F2059,Traders!$C$4:$E$103,2)</f>
        <v>Mai Cannon</v>
      </c>
      <c r="H2059" t="str">
        <f ca="1">VLOOKUP(VLOOKUP(F2059,Traders!$C$4:$E$103,3),Desks!$C$4:$D2068,2)</f>
        <v>Desk 1</v>
      </c>
      <c r="I2059" t="str">
        <f t="shared" ca="1" si="293"/>
        <v>CL726</v>
      </c>
      <c r="J2059" t="str">
        <f t="shared" ca="1" si="294"/>
        <v>Client 726</v>
      </c>
      <c r="K2059" t="str">
        <f t="shared" ca="1" si="295"/>
        <v>MK3</v>
      </c>
      <c r="L2059" t="str">
        <f ca="1">VLOOKUP(K2059,Markets!$C$4:$D2068,2)</f>
        <v>Singapore</v>
      </c>
      <c r="M2059" t="str">
        <f t="shared" ca="1" si="296"/>
        <v>RL0</v>
      </c>
      <c r="N2059" t="str">
        <f ca="1">VLOOKUP(M2059,Role!$C$4:$D$5,2)</f>
        <v>Primary</v>
      </c>
    </row>
    <row r="2060" spans="1:14" x14ac:dyDescent="0.2">
      <c r="A2060">
        <f t="shared" ca="1" si="288"/>
        <v>19</v>
      </c>
      <c r="B2060">
        <f t="shared" ca="1" si="289"/>
        <v>345</v>
      </c>
      <c r="C2060">
        <f t="shared" ca="1" si="290"/>
        <v>2</v>
      </c>
      <c r="D2060">
        <f t="shared" ca="1" si="291"/>
        <v>1</v>
      </c>
      <c r="F2060" t="str">
        <f t="shared" ca="1" si="292"/>
        <v>TR19</v>
      </c>
      <c r="G2060" t="str">
        <f ca="1">VLOOKUP(F2060,Traders!$C$4:$E$103,2)</f>
        <v>Kain Bassett</v>
      </c>
      <c r="H2060" t="str">
        <f ca="1">VLOOKUP(VLOOKUP(F2060,Traders!$C$4:$E$103,3),Desks!$C$4:$D2069,2)</f>
        <v>Desk 9</v>
      </c>
      <c r="I2060" t="str">
        <f t="shared" ca="1" si="293"/>
        <v>CL345</v>
      </c>
      <c r="J2060" t="str">
        <f t="shared" ca="1" si="294"/>
        <v>Client 345</v>
      </c>
      <c r="K2060" t="str">
        <f t="shared" ca="1" si="295"/>
        <v>MK2</v>
      </c>
      <c r="L2060" t="str">
        <f ca="1">VLOOKUP(K2060,Markets!$C$4:$D2069,2)</f>
        <v>China</v>
      </c>
      <c r="M2060" t="str">
        <f t="shared" ca="1" si="296"/>
        <v>RL1</v>
      </c>
      <c r="N2060" t="str">
        <f ca="1">VLOOKUP(M2060,Role!$C$4:$D$5,2)</f>
        <v>Backup</v>
      </c>
    </row>
    <row r="2061" spans="1:14" x14ac:dyDescent="0.2">
      <c r="A2061">
        <f t="shared" ca="1" si="288"/>
        <v>33</v>
      </c>
      <c r="B2061">
        <f t="shared" ca="1" si="289"/>
        <v>120</v>
      </c>
      <c r="C2061">
        <f t="shared" ca="1" si="290"/>
        <v>5</v>
      </c>
      <c r="D2061">
        <f t="shared" ca="1" si="291"/>
        <v>0</v>
      </c>
      <c r="F2061" t="str">
        <f t="shared" ca="1" si="292"/>
        <v>TR33</v>
      </c>
      <c r="G2061" t="str">
        <f ca="1">VLOOKUP(F2061,Traders!$C$4:$E$103,2)</f>
        <v>Caroline Colon</v>
      </c>
      <c r="H2061" t="str">
        <f ca="1">VLOOKUP(VLOOKUP(F2061,Traders!$C$4:$E$103,3),Desks!$C$4:$D2070,2)</f>
        <v>Desk 3</v>
      </c>
      <c r="I2061" t="str">
        <f t="shared" ca="1" si="293"/>
        <v>CL120</v>
      </c>
      <c r="J2061" t="str">
        <f t="shared" ca="1" si="294"/>
        <v>Client 120</v>
      </c>
      <c r="K2061" t="str">
        <f t="shared" ca="1" si="295"/>
        <v>MK5</v>
      </c>
      <c r="L2061" t="str">
        <f ca="1">VLOOKUP(K2061,Markets!$C$4:$D2070,2)</f>
        <v>Malaysia</v>
      </c>
      <c r="M2061" t="str">
        <f t="shared" ca="1" si="296"/>
        <v>RL0</v>
      </c>
      <c r="N2061" t="str">
        <f ca="1">VLOOKUP(M2061,Role!$C$4:$D$5,2)</f>
        <v>Primary</v>
      </c>
    </row>
    <row r="2062" spans="1:14" x14ac:dyDescent="0.2">
      <c r="A2062">
        <f t="shared" ca="1" si="288"/>
        <v>20</v>
      </c>
      <c r="B2062">
        <f t="shared" ca="1" si="289"/>
        <v>278</v>
      </c>
      <c r="C2062">
        <f t="shared" ca="1" si="290"/>
        <v>0</v>
      </c>
      <c r="D2062">
        <f t="shared" ca="1" si="291"/>
        <v>0</v>
      </c>
      <c r="F2062" t="str">
        <f t="shared" ca="1" si="292"/>
        <v>TR20</v>
      </c>
      <c r="G2062" t="str">
        <f ca="1">VLOOKUP(F2062,Traders!$C$4:$E$103,2)</f>
        <v>Teigan Greig</v>
      </c>
      <c r="H2062" t="str">
        <f ca="1">VLOOKUP(VLOOKUP(F2062,Traders!$C$4:$E$103,3),Desks!$C$4:$D2071,2)</f>
        <v>Desk 0</v>
      </c>
      <c r="I2062" t="str">
        <f t="shared" ca="1" si="293"/>
        <v>CL278</v>
      </c>
      <c r="J2062" t="str">
        <f t="shared" ca="1" si="294"/>
        <v>Client 278</v>
      </c>
      <c r="K2062" t="str">
        <f t="shared" ca="1" si="295"/>
        <v>MK0</v>
      </c>
      <c r="L2062" t="str">
        <f ca="1">VLOOKUP(K2062,Markets!$C$4:$D2071,2)</f>
        <v>Japan</v>
      </c>
      <c r="M2062" t="str">
        <f t="shared" ca="1" si="296"/>
        <v>RL0</v>
      </c>
      <c r="N2062" t="str">
        <f ca="1">VLOOKUP(M2062,Role!$C$4:$D$5,2)</f>
        <v>Primary</v>
      </c>
    </row>
    <row r="2063" spans="1:14" x14ac:dyDescent="0.2">
      <c r="A2063">
        <f t="shared" ca="1" si="288"/>
        <v>84</v>
      </c>
      <c r="B2063">
        <f t="shared" ca="1" si="289"/>
        <v>802</v>
      </c>
      <c r="C2063">
        <f t="shared" ca="1" si="290"/>
        <v>9</v>
      </c>
      <c r="D2063">
        <f t="shared" ca="1" si="291"/>
        <v>1</v>
      </c>
      <c r="F2063" t="str">
        <f t="shared" ca="1" si="292"/>
        <v>TR84</v>
      </c>
      <c r="G2063" t="str">
        <f ca="1">VLOOKUP(F2063,Traders!$C$4:$E$103,2)</f>
        <v>Poppy-Rose Davison</v>
      </c>
      <c r="H2063" t="str">
        <f ca="1">VLOOKUP(VLOOKUP(F2063,Traders!$C$4:$E$103,3),Desks!$C$4:$D2072,2)</f>
        <v>Desk 4</v>
      </c>
      <c r="I2063" t="str">
        <f t="shared" ca="1" si="293"/>
        <v>CL802</v>
      </c>
      <c r="J2063" t="str">
        <f t="shared" ca="1" si="294"/>
        <v>Client 802</v>
      </c>
      <c r="K2063" t="str">
        <f t="shared" ca="1" si="295"/>
        <v>MK9</v>
      </c>
      <c r="L2063" t="str">
        <f ca="1">VLOOKUP(K2063,Markets!$C$4:$D2072,2)</f>
        <v>New Zealand</v>
      </c>
      <c r="M2063" t="str">
        <f t="shared" ca="1" si="296"/>
        <v>RL1</v>
      </c>
      <c r="N2063" t="str">
        <f ca="1">VLOOKUP(M2063,Role!$C$4:$D$5,2)</f>
        <v>Backup</v>
      </c>
    </row>
    <row r="2064" spans="1:14" x14ac:dyDescent="0.2">
      <c r="A2064">
        <f t="shared" ca="1" si="288"/>
        <v>27</v>
      </c>
      <c r="B2064">
        <f t="shared" ca="1" si="289"/>
        <v>561</v>
      </c>
      <c r="C2064">
        <f t="shared" ca="1" si="290"/>
        <v>5</v>
      </c>
      <c r="D2064">
        <f t="shared" ca="1" si="291"/>
        <v>1</v>
      </c>
      <c r="F2064" t="str">
        <f t="shared" ca="1" si="292"/>
        <v>TR27</v>
      </c>
      <c r="G2064" t="str">
        <f ca="1">VLOOKUP(F2064,Traders!$C$4:$E$103,2)</f>
        <v>Isis Ramos</v>
      </c>
      <c r="H2064" t="str">
        <f ca="1">VLOOKUP(VLOOKUP(F2064,Traders!$C$4:$E$103,3),Desks!$C$4:$D2073,2)</f>
        <v>Desk 7</v>
      </c>
      <c r="I2064" t="str">
        <f t="shared" ca="1" si="293"/>
        <v>CL561</v>
      </c>
      <c r="J2064" t="str">
        <f t="shared" ca="1" si="294"/>
        <v>Client 561</v>
      </c>
      <c r="K2064" t="str">
        <f t="shared" ca="1" si="295"/>
        <v>MK5</v>
      </c>
      <c r="L2064" t="str">
        <f ca="1">VLOOKUP(K2064,Markets!$C$4:$D2073,2)</f>
        <v>Malaysia</v>
      </c>
      <c r="M2064" t="str">
        <f t="shared" ca="1" si="296"/>
        <v>RL1</v>
      </c>
      <c r="N2064" t="str">
        <f ca="1">VLOOKUP(M2064,Role!$C$4:$D$5,2)</f>
        <v>Backup</v>
      </c>
    </row>
    <row r="2065" spans="1:14" x14ac:dyDescent="0.2">
      <c r="A2065">
        <f t="shared" ca="1" si="288"/>
        <v>83</v>
      </c>
      <c r="B2065">
        <f t="shared" ca="1" si="289"/>
        <v>649</v>
      </c>
      <c r="C2065">
        <f t="shared" ca="1" si="290"/>
        <v>0</v>
      </c>
      <c r="D2065">
        <f t="shared" ca="1" si="291"/>
        <v>1</v>
      </c>
      <c r="F2065" t="str">
        <f t="shared" ca="1" si="292"/>
        <v>TR83</v>
      </c>
      <c r="G2065" t="str">
        <f ca="1">VLOOKUP(F2065,Traders!$C$4:$E$103,2)</f>
        <v>Storm Hampton</v>
      </c>
      <c r="H2065" t="str">
        <f ca="1">VLOOKUP(VLOOKUP(F2065,Traders!$C$4:$E$103,3),Desks!$C$4:$D2074,2)</f>
        <v>Desk 3</v>
      </c>
      <c r="I2065" t="str">
        <f t="shared" ca="1" si="293"/>
        <v>CL649</v>
      </c>
      <c r="J2065" t="str">
        <f t="shared" ca="1" si="294"/>
        <v>Client 649</v>
      </c>
      <c r="K2065" t="str">
        <f t="shared" ca="1" si="295"/>
        <v>MK0</v>
      </c>
      <c r="L2065" t="str">
        <f ca="1">VLOOKUP(K2065,Markets!$C$4:$D2074,2)</f>
        <v>Japan</v>
      </c>
      <c r="M2065" t="str">
        <f t="shared" ca="1" si="296"/>
        <v>RL1</v>
      </c>
      <c r="N2065" t="str">
        <f ca="1">VLOOKUP(M2065,Role!$C$4:$D$5,2)</f>
        <v>Backup</v>
      </c>
    </row>
    <row r="2066" spans="1:14" x14ac:dyDescent="0.2">
      <c r="A2066">
        <f t="shared" ca="1" si="288"/>
        <v>30</v>
      </c>
      <c r="B2066">
        <f t="shared" ca="1" si="289"/>
        <v>435</v>
      </c>
      <c r="C2066">
        <f t="shared" ca="1" si="290"/>
        <v>2</v>
      </c>
      <c r="D2066">
        <f t="shared" ca="1" si="291"/>
        <v>0</v>
      </c>
      <c r="F2066" t="str">
        <f t="shared" ca="1" si="292"/>
        <v>TR30</v>
      </c>
      <c r="G2066" t="str">
        <f ca="1">VLOOKUP(F2066,Traders!$C$4:$E$103,2)</f>
        <v>Benas Barrera</v>
      </c>
      <c r="H2066" t="str">
        <f ca="1">VLOOKUP(VLOOKUP(F2066,Traders!$C$4:$E$103,3),Desks!$C$4:$D2075,2)</f>
        <v>Desk 0</v>
      </c>
      <c r="I2066" t="str">
        <f t="shared" ca="1" si="293"/>
        <v>CL435</v>
      </c>
      <c r="J2066" t="str">
        <f t="shared" ca="1" si="294"/>
        <v>Client 435</v>
      </c>
      <c r="K2066" t="str">
        <f t="shared" ca="1" si="295"/>
        <v>MK2</v>
      </c>
      <c r="L2066" t="str">
        <f ca="1">VLOOKUP(K2066,Markets!$C$4:$D2075,2)</f>
        <v>China</v>
      </c>
      <c r="M2066" t="str">
        <f t="shared" ca="1" si="296"/>
        <v>RL0</v>
      </c>
      <c r="N2066" t="str">
        <f ca="1">VLOOKUP(M2066,Role!$C$4:$D$5,2)</f>
        <v>Primary</v>
      </c>
    </row>
    <row r="2067" spans="1:14" x14ac:dyDescent="0.2">
      <c r="A2067">
        <f t="shared" ca="1" si="288"/>
        <v>83</v>
      </c>
      <c r="B2067">
        <f t="shared" ca="1" si="289"/>
        <v>658</v>
      </c>
      <c r="C2067">
        <f t="shared" ca="1" si="290"/>
        <v>8</v>
      </c>
      <c r="D2067">
        <f t="shared" ca="1" si="291"/>
        <v>1</v>
      </c>
      <c r="F2067" t="str">
        <f t="shared" ca="1" si="292"/>
        <v>TR83</v>
      </c>
      <c r="G2067" t="str">
        <f ca="1">VLOOKUP(F2067,Traders!$C$4:$E$103,2)</f>
        <v>Storm Hampton</v>
      </c>
      <c r="H2067" t="str">
        <f ca="1">VLOOKUP(VLOOKUP(F2067,Traders!$C$4:$E$103,3),Desks!$C$4:$D2076,2)</f>
        <v>Desk 3</v>
      </c>
      <c r="I2067" t="str">
        <f t="shared" ca="1" si="293"/>
        <v>CL658</v>
      </c>
      <c r="J2067" t="str">
        <f t="shared" ca="1" si="294"/>
        <v>Client 658</v>
      </c>
      <c r="K2067" t="str">
        <f t="shared" ca="1" si="295"/>
        <v>MK8</v>
      </c>
      <c r="L2067" t="str">
        <f ca="1">VLOOKUP(K2067,Markets!$C$4:$D2076,2)</f>
        <v>India</v>
      </c>
      <c r="M2067" t="str">
        <f t="shared" ca="1" si="296"/>
        <v>RL1</v>
      </c>
      <c r="N2067" t="str">
        <f ca="1">VLOOKUP(M2067,Role!$C$4:$D$5,2)</f>
        <v>Backup</v>
      </c>
    </row>
    <row r="2068" spans="1:14" x14ac:dyDescent="0.2">
      <c r="A2068">
        <f t="shared" ca="1" si="288"/>
        <v>63</v>
      </c>
      <c r="B2068">
        <f t="shared" ca="1" si="289"/>
        <v>552</v>
      </c>
      <c r="C2068">
        <f t="shared" ca="1" si="290"/>
        <v>3</v>
      </c>
      <c r="D2068">
        <f t="shared" ca="1" si="291"/>
        <v>1</v>
      </c>
      <c r="F2068" t="str">
        <f t="shared" ca="1" si="292"/>
        <v>TR63</v>
      </c>
      <c r="G2068" t="str">
        <f ca="1">VLOOKUP(F2068,Traders!$C$4:$E$103,2)</f>
        <v>Neel Donald</v>
      </c>
      <c r="H2068" t="str">
        <f ca="1">VLOOKUP(VLOOKUP(F2068,Traders!$C$4:$E$103,3),Desks!$C$4:$D2077,2)</f>
        <v>Desk 3</v>
      </c>
      <c r="I2068" t="str">
        <f t="shared" ca="1" si="293"/>
        <v>CL552</v>
      </c>
      <c r="J2068" t="str">
        <f t="shared" ca="1" si="294"/>
        <v>Client 552</v>
      </c>
      <c r="K2068" t="str">
        <f t="shared" ca="1" si="295"/>
        <v>MK3</v>
      </c>
      <c r="L2068" t="str">
        <f ca="1">VLOOKUP(K2068,Markets!$C$4:$D2077,2)</f>
        <v>Singapore</v>
      </c>
      <c r="M2068" t="str">
        <f t="shared" ca="1" si="296"/>
        <v>RL1</v>
      </c>
      <c r="N2068" t="str">
        <f ca="1">VLOOKUP(M2068,Role!$C$4:$D$5,2)</f>
        <v>Backup</v>
      </c>
    </row>
    <row r="2069" spans="1:14" x14ac:dyDescent="0.2">
      <c r="A2069">
        <f t="shared" ca="1" si="288"/>
        <v>34</v>
      </c>
      <c r="B2069">
        <f t="shared" ca="1" si="289"/>
        <v>421</v>
      </c>
      <c r="C2069">
        <f t="shared" ca="1" si="290"/>
        <v>6</v>
      </c>
      <c r="D2069">
        <f t="shared" ca="1" si="291"/>
        <v>0</v>
      </c>
      <c r="F2069" t="str">
        <f t="shared" ca="1" si="292"/>
        <v>TR34</v>
      </c>
      <c r="G2069" t="str">
        <f ca="1">VLOOKUP(F2069,Traders!$C$4:$E$103,2)</f>
        <v>Reginald Jaramillo</v>
      </c>
      <c r="H2069" t="str">
        <f ca="1">VLOOKUP(VLOOKUP(F2069,Traders!$C$4:$E$103,3),Desks!$C$4:$D2078,2)</f>
        <v>Desk 4</v>
      </c>
      <c r="I2069" t="str">
        <f t="shared" ca="1" si="293"/>
        <v>CL421</v>
      </c>
      <c r="J2069" t="str">
        <f t="shared" ca="1" si="294"/>
        <v>Client 421</v>
      </c>
      <c r="K2069" t="str">
        <f t="shared" ca="1" si="295"/>
        <v>MK6</v>
      </c>
      <c r="L2069" t="str">
        <f ca="1">VLOOKUP(K2069,Markets!$C$4:$D2078,2)</f>
        <v>Australia</v>
      </c>
      <c r="M2069" t="str">
        <f t="shared" ca="1" si="296"/>
        <v>RL0</v>
      </c>
      <c r="N2069" t="str">
        <f ca="1">VLOOKUP(M2069,Role!$C$4:$D$5,2)</f>
        <v>Primary</v>
      </c>
    </row>
    <row r="2070" spans="1:14" x14ac:dyDescent="0.2">
      <c r="A2070">
        <f t="shared" ca="1" si="288"/>
        <v>15</v>
      </c>
      <c r="B2070">
        <f t="shared" ca="1" si="289"/>
        <v>962</v>
      </c>
      <c r="C2070">
        <f t="shared" ca="1" si="290"/>
        <v>1</v>
      </c>
      <c r="D2070">
        <f t="shared" ca="1" si="291"/>
        <v>1</v>
      </c>
      <c r="F2070" t="str">
        <f t="shared" ca="1" si="292"/>
        <v>TR15</v>
      </c>
      <c r="G2070" t="str">
        <f ca="1">VLOOKUP(F2070,Traders!$C$4:$E$103,2)</f>
        <v>Syed Galvan</v>
      </c>
      <c r="H2070" t="str">
        <f ca="1">VLOOKUP(VLOOKUP(F2070,Traders!$C$4:$E$103,3),Desks!$C$4:$D2079,2)</f>
        <v>Desk 5</v>
      </c>
      <c r="I2070" t="str">
        <f t="shared" ca="1" si="293"/>
        <v>CL962</v>
      </c>
      <c r="J2070" t="str">
        <f t="shared" ca="1" si="294"/>
        <v>Client 962</v>
      </c>
      <c r="K2070" t="str">
        <f t="shared" ca="1" si="295"/>
        <v>MK1</v>
      </c>
      <c r="L2070" t="str">
        <f ca="1">VLOOKUP(K2070,Markets!$C$4:$D2079,2)</f>
        <v>Hong Kong</v>
      </c>
      <c r="M2070" t="str">
        <f t="shared" ca="1" si="296"/>
        <v>RL1</v>
      </c>
      <c r="N2070" t="str">
        <f ca="1">VLOOKUP(M2070,Role!$C$4:$D$5,2)</f>
        <v>Backup</v>
      </c>
    </row>
    <row r="2071" spans="1:14" x14ac:dyDescent="0.2">
      <c r="A2071">
        <f t="shared" ca="1" si="288"/>
        <v>63</v>
      </c>
      <c r="B2071">
        <f t="shared" ca="1" si="289"/>
        <v>300</v>
      </c>
      <c r="C2071">
        <f t="shared" ca="1" si="290"/>
        <v>2</v>
      </c>
      <c r="D2071">
        <f t="shared" ca="1" si="291"/>
        <v>0</v>
      </c>
      <c r="F2071" t="str">
        <f t="shared" ca="1" si="292"/>
        <v>TR63</v>
      </c>
      <c r="G2071" t="str">
        <f ca="1">VLOOKUP(F2071,Traders!$C$4:$E$103,2)</f>
        <v>Neel Donald</v>
      </c>
      <c r="H2071" t="str">
        <f ca="1">VLOOKUP(VLOOKUP(F2071,Traders!$C$4:$E$103,3),Desks!$C$4:$D2080,2)</f>
        <v>Desk 3</v>
      </c>
      <c r="I2071" t="str">
        <f t="shared" ca="1" si="293"/>
        <v>CL300</v>
      </c>
      <c r="J2071" t="str">
        <f t="shared" ca="1" si="294"/>
        <v>Client 300</v>
      </c>
      <c r="K2071" t="str">
        <f t="shared" ca="1" si="295"/>
        <v>MK2</v>
      </c>
      <c r="L2071" t="str">
        <f ca="1">VLOOKUP(K2071,Markets!$C$4:$D2080,2)</f>
        <v>China</v>
      </c>
      <c r="M2071" t="str">
        <f t="shared" ca="1" si="296"/>
        <v>RL0</v>
      </c>
      <c r="N2071" t="str">
        <f ca="1">VLOOKUP(M2071,Role!$C$4:$D$5,2)</f>
        <v>Primary</v>
      </c>
    </row>
    <row r="2072" spans="1:14" x14ac:dyDescent="0.2">
      <c r="A2072">
        <f t="shared" ca="1" si="288"/>
        <v>42</v>
      </c>
      <c r="B2072">
        <f t="shared" ca="1" si="289"/>
        <v>502</v>
      </c>
      <c r="C2072">
        <f t="shared" ca="1" si="290"/>
        <v>1</v>
      </c>
      <c r="D2072">
        <f t="shared" ca="1" si="291"/>
        <v>0</v>
      </c>
      <c r="F2072" t="str">
        <f t="shared" ca="1" si="292"/>
        <v>TR42</v>
      </c>
      <c r="G2072" t="str">
        <f ca="1">VLOOKUP(F2072,Traders!$C$4:$E$103,2)</f>
        <v>Danni Sadler</v>
      </c>
      <c r="H2072" t="str">
        <f ca="1">VLOOKUP(VLOOKUP(F2072,Traders!$C$4:$E$103,3),Desks!$C$4:$D2081,2)</f>
        <v>Desk 2</v>
      </c>
      <c r="I2072" t="str">
        <f t="shared" ca="1" si="293"/>
        <v>CL502</v>
      </c>
      <c r="J2072" t="str">
        <f t="shared" ca="1" si="294"/>
        <v>Client 502</v>
      </c>
      <c r="K2072" t="str">
        <f t="shared" ca="1" si="295"/>
        <v>MK1</v>
      </c>
      <c r="L2072" t="str">
        <f ca="1">VLOOKUP(K2072,Markets!$C$4:$D2081,2)</f>
        <v>Hong Kong</v>
      </c>
      <c r="M2072" t="str">
        <f t="shared" ca="1" si="296"/>
        <v>RL0</v>
      </c>
      <c r="N2072" t="str">
        <f ca="1">VLOOKUP(M2072,Role!$C$4:$D$5,2)</f>
        <v>Primary</v>
      </c>
    </row>
    <row r="2073" spans="1:14" x14ac:dyDescent="0.2">
      <c r="A2073">
        <f t="shared" ca="1" si="288"/>
        <v>93</v>
      </c>
      <c r="B2073">
        <f t="shared" ca="1" si="289"/>
        <v>843</v>
      </c>
      <c r="C2073">
        <f t="shared" ca="1" si="290"/>
        <v>3</v>
      </c>
      <c r="D2073">
        <f t="shared" ca="1" si="291"/>
        <v>1</v>
      </c>
      <c r="F2073" t="str">
        <f t="shared" ca="1" si="292"/>
        <v>TR93</v>
      </c>
      <c r="G2073" t="str">
        <f ca="1">VLOOKUP(F2073,Traders!$C$4:$E$103,2)</f>
        <v>Harriet Sheppard</v>
      </c>
      <c r="H2073" t="str">
        <f ca="1">VLOOKUP(VLOOKUP(F2073,Traders!$C$4:$E$103,3),Desks!$C$4:$D2082,2)</f>
        <v>Desk 3</v>
      </c>
      <c r="I2073" t="str">
        <f t="shared" ca="1" si="293"/>
        <v>CL843</v>
      </c>
      <c r="J2073" t="str">
        <f t="shared" ca="1" si="294"/>
        <v>Client 843</v>
      </c>
      <c r="K2073" t="str">
        <f t="shared" ca="1" si="295"/>
        <v>MK3</v>
      </c>
      <c r="L2073" t="str">
        <f ca="1">VLOOKUP(K2073,Markets!$C$4:$D2082,2)</f>
        <v>Singapore</v>
      </c>
      <c r="M2073" t="str">
        <f t="shared" ca="1" si="296"/>
        <v>RL1</v>
      </c>
      <c r="N2073" t="str">
        <f ca="1">VLOOKUP(M2073,Role!$C$4:$D$5,2)</f>
        <v>Backup</v>
      </c>
    </row>
    <row r="2074" spans="1:14" x14ac:dyDescent="0.2">
      <c r="A2074">
        <f t="shared" ca="1" si="288"/>
        <v>97</v>
      </c>
      <c r="B2074">
        <f t="shared" ca="1" si="289"/>
        <v>126</v>
      </c>
      <c r="C2074">
        <f t="shared" ca="1" si="290"/>
        <v>9</v>
      </c>
      <c r="D2074">
        <f t="shared" ca="1" si="291"/>
        <v>0</v>
      </c>
      <c r="F2074" t="str">
        <f t="shared" ca="1" si="292"/>
        <v>TR97</v>
      </c>
      <c r="G2074" t="str">
        <f ca="1">VLOOKUP(F2074,Traders!$C$4:$E$103,2)</f>
        <v>Samera Fritz</v>
      </c>
      <c r="H2074" t="str">
        <f ca="1">VLOOKUP(VLOOKUP(F2074,Traders!$C$4:$E$103,3),Desks!$C$4:$D2083,2)</f>
        <v>Desk 7</v>
      </c>
      <c r="I2074" t="str">
        <f t="shared" ca="1" si="293"/>
        <v>CL126</v>
      </c>
      <c r="J2074" t="str">
        <f t="shared" ca="1" si="294"/>
        <v>Client 126</v>
      </c>
      <c r="K2074" t="str">
        <f t="shared" ca="1" si="295"/>
        <v>MK9</v>
      </c>
      <c r="L2074" t="str">
        <f ca="1">VLOOKUP(K2074,Markets!$C$4:$D2083,2)</f>
        <v>New Zealand</v>
      </c>
      <c r="M2074" t="str">
        <f t="shared" ca="1" si="296"/>
        <v>RL0</v>
      </c>
      <c r="N2074" t="str">
        <f ca="1">VLOOKUP(M2074,Role!$C$4:$D$5,2)</f>
        <v>Primary</v>
      </c>
    </row>
    <row r="2075" spans="1:14" x14ac:dyDescent="0.2">
      <c r="A2075">
        <f t="shared" ca="1" si="288"/>
        <v>90</v>
      </c>
      <c r="B2075">
        <f t="shared" ca="1" si="289"/>
        <v>519</v>
      </c>
      <c r="C2075">
        <f t="shared" ca="1" si="290"/>
        <v>9</v>
      </c>
      <c r="D2075">
        <f t="shared" ca="1" si="291"/>
        <v>1</v>
      </c>
      <c r="F2075" t="str">
        <f t="shared" ca="1" si="292"/>
        <v>TR90</v>
      </c>
      <c r="G2075" t="str">
        <f ca="1">VLOOKUP(F2075,Traders!$C$4:$E$103,2)</f>
        <v>Kaleb Sullivan</v>
      </c>
      <c r="H2075" t="str">
        <f ca="1">VLOOKUP(VLOOKUP(F2075,Traders!$C$4:$E$103,3),Desks!$C$4:$D2084,2)</f>
        <v>Desk 0</v>
      </c>
      <c r="I2075" t="str">
        <f t="shared" ca="1" si="293"/>
        <v>CL519</v>
      </c>
      <c r="J2075" t="str">
        <f t="shared" ca="1" si="294"/>
        <v>Client 519</v>
      </c>
      <c r="K2075" t="str">
        <f t="shared" ca="1" si="295"/>
        <v>MK9</v>
      </c>
      <c r="L2075" t="str">
        <f ca="1">VLOOKUP(K2075,Markets!$C$4:$D2084,2)</f>
        <v>New Zealand</v>
      </c>
      <c r="M2075" t="str">
        <f t="shared" ca="1" si="296"/>
        <v>RL1</v>
      </c>
      <c r="N2075" t="str">
        <f ca="1">VLOOKUP(M2075,Role!$C$4:$D$5,2)</f>
        <v>Backup</v>
      </c>
    </row>
    <row r="2076" spans="1:14" x14ac:dyDescent="0.2">
      <c r="A2076">
        <f t="shared" ca="1" si="288"/>
        <v>29</v>
      </c>
      <c r="B2076">
        <f t="shared" ca="1" si="289"/>
        <v>597</v>
      </c>
      <c r="C2076">
        <f t="shared" ca="1" si="290"/>
        <v>0</v>
      </c>
      <c r="D2076">
        <f t="shared" ca="1" si="291"/>
        <v>0</v>
      </c>
      <c r="F2076" t="str">
        <f t="shared" ca="1" si="292"/>
        <v>TR29</v>
      </c>
      <c r="G2076" t="str">
        <f ca="1">VLOOKUP(F2076,Traders!$C$4:$E$103,2)</f>
        <v>Amani Deleon</v>
      </c>
      <c r="H2076" t="str">
        <f ca="1">VLOOKUP(VLOOKUP(F2076,Traders!$C$4:$E$103,3),Desks!$C$4:$D2085,2)</f>
        <v>Desk 9</v>
      </c>
      <c r="I2076" t="str">
        <f t="shared" ca="1" si="293"/>
        <v>CL597</v>
      </c>
      <c r="J2076" t="str">
        <f t="shared" ca="1" si="294"/>
        <v>Client 597</v>
      </c>
      <c r="K2076" t="str">
        <f t="shared" ca="1" si="295"/>
        <v>MK0</v>
      </c>
      <c r="L2076" t="str">
        <f ca="1">VLOOKUP(K2076,Markets!$C$4:$D2085,2)</f>
        <v>Japan</v>
      </c>
      <c r="M2076" t="str">
        <f t="shared" ca="1" si="296"/>
        <v>RL0</v>
      </c>
      <c r="N2076" t="str">
        <f ca="1">VLOOKUP(M2076,Role!$C$4:$D$5,2)</f>
        <v>Primary</v>
      </c>
    </row>
    <row r="2077" spans="1:14" x14ac:dyDescent="0.2">
      <c r="A2077">
        <f t="shared" ca="1" si="288"/>
        <v>63</v>
      </c>
      <c r="B2077">
        <f t="shared" ca="1" si="289"/>
        <v>905</v>
      </c>
      <c r="C2077">
        <f t="shared" ca="1" si="290"/>
        <v>0</v>
      </c>
      <c r="D2077">
        <f t="shared" ca="1" si="291"/>
        <v>0</v>
      </c>
      <c r="F2077" t="str">
        <f t="shared" ca="1" si="292"/>
        <v>TR63</v>
      </c>
      <c r="G2077" t="str">
        <f ca="1">VLOOKUP(F2077,Traders!$C$4:$E$103,2)</f>
        <v>Neel Donald</v>
      </c>
      <c r="H2077" t="str">
        <f ca="1">VLOOKUP(VLOOKUP(F2077,Traders!$C$4:$E$103,3),Desks!$C$4:$D2086,2)</f>
        <v>Desk 3</v>
      </c>
      <c r="I2077" t="str">
        <f t="shared" ca="1" si="293"/>
        <v>CL905</v>
      </c>
      <c r="J2077" t="str">
        <f t="shared" ca="1" si="294"/>
        <v>Client 905</v>
      </c>
      <c r="K2077" t="str">
        <f t="shared" ca="1" si="295"/>
        <v>MK0</v>
      </c>
      <c r="L2077" t="str">
        <f ca="1">VLOOKUP(K2077,Markets!$C$4:$D2086,2)</f>
        <v>Japan</v>
      </c>
      <c r="M2077" t="str">
        <f t="shared" ca="1" si="296"/>
        <v>RL0</v>
      </c>
      <c r="N2077" t="str">
        <f ca="1">VLOOKUP(M2077,Role!$C$4:$D$5,2)</f>
        <v>Primary</v>
      </c>
    </row>
    <row r="2078" spans="1:14" x14ac:dyDescent="0.2">
      <c r="A2078">
        <f t="shared" ca="1" si="288"/>
        <v>68</v>
      </c>
      <c r="B2078">
        <f t="shared" ca="1" si="289"/>
        <v>874</v>
      </c>
      <c r="C2078">
        <f t="shared" ca="1" si="290"/>
        <v>4</v>
      </c>
      <c r="D2078">
        <f t="shared" ca="1" si="291"/>
        <v>0</v>
      </c>
      <c r="F2078" t="str">
        <f t="shared" ca="1" si="292"/>
        <v>TR68</v>
      </c>
      <c r="G2078" t="str">
        <f ca="1">VLOOKUP(F2078,Traders!$C$4:$E$103,2)</f>
        <v>Myron Gutierrez</v>
      </c>
      <c r="H2078" t="str">
        <f ca="1">VLOOKUP(VLOOKUP(F2078,Traders!$C$4:$E$103,3),Desks!$C$4:$D2087,2)</f>
        <v>Desk 8</v>
      </c>
      <c r="I2078" t="str">
        <f t="shared" ca="1" si="293"/>
        <v>CL874</v>
      </c>
      <c r="J2078" t="str">
        <f t="shared" ca="1" si="294"/>
        <v>Client 874</v>
      </c>
      <c r="K2078" t="str">
        <f t="shared" ca="1" si="295"/>
        <v>MK4</v>
      </c>
      <c r="L2078" t="str">
        <f ca="1">VLOOKUP(K2078,Markets!$C$4:$D2087,2)</f>
        <v>Korea</v>
      </c>
      <c r="M2078" t="str">
        <f t="shared" ca="1" si="296"/>
        <v>RL0</v>
      </c>
      <c r="N2078" t="str">
        <f ca="1">VLOOKUP(M2078,Role!$C$4:$D$5,2)</f>
        <v>Primary</v>
      </c>
    </row>
    <row r="2079" spans="1:14" x14ac:dyDescent="0.2">
      <c r="A2079">
        <f t="shared" ca="1" si="288"/>
        <v>88</v>
      </c>
      <c r="B2079">
        <f t="shared" ca="1" si="289"/>
        <v>247</v>
      </c>
      <c r="C2079">
        <f t="shared" ca="1" si="290"/>
        <v>7</v>
      </c>
      <c r="D2079">
        <f t="shared" ca="1" si="291"/>
        <v>1</v>
      </c>
      <c r="F2079" t="str">
        <f t="shared" ca="1" si="292"/>
        <v>TR88</v>
      </c>
      <c r="G2079" t="str">
        <f ca="1">VLOOKUP(F2079,Traders!$C$4:$E$103,2)</f>
        <v>Enrico Mcarthur</v>
      </c>
      <c r="H2079" t="str">
        <f ca="1">VLOOKUP(VLOOKUP(F2079,Traders!$C$4:$E$103,3),Desks!$C$4:$D2088,2)</f>
        <v>Desk 8</v>
      </c>
      <c r="I2079" t="str">
        <f t="shared" ca="1" si="293"/>
        <v>CL247</v>
      </c>
      <c r="J2079" t="str">
        <f t="shared" ca="1" si="294"/>
        <v>Client 247</v>
      </c>
      <c r="K2079" t="str">
        <f t="shared" ca="1" si="295"/>
        <v>MK7</v>
      </c>
      <c r="L2079" t="str">
        <f ca="1">VLOOKUP(K2079,Markets!$C$4:$D2088,2)</f>
        <v>Taiwan</v>
      </c>
      <c r="M2079" t="str">
        <f t="shared" ca="1" si="296"/>
        <v>RL1</v>
      </c>
      <c r="N2079" t="str">
        <f ca="1">VLOOKUP(M2079,Role!$C$4:$D$5,2)</f>
        <v>Backup</v>
      </c>
    </row>
    <row r="2080" spans="1:14" x14ac:dyDescent="0.2">
      <c r="A2080">
        <f t="shared" ca="1" si="288"/>
        <v>43</v>
      </c>
      <c r="B2080">
        <f t="shared" ca="1" si="289"/>
        <v>470</v>
      </c>
      <c r="C2080">
        <f t="shared" ca="1" si="290"/>
        <v>5</v>
      </c>
      <c r="D2080">
        <f t="shared" ca="1" si="291"/>
        <v>1</v>
      </c>
      <c r="F2080" t="str">
        <f t="shared" ca="1" si="292"/>
        <v>TR43</v>
      </c>
      <c r="G2080" t="str">
        <f ca="1">VLOOKUP(F2080,Traders!$C$4:$E$103,2)</f>
        <v>Kai Bauer</v>
      </c>
      <c r="H2080" t="str">
        <f ca="1">VLOOKUP(VLOOKUP(F2080,Traders!$C$4:$E$103,3),Desks!$C$4:$D2089,2)</f>
        <v>Desk 3</v>
      </c>
      <c r="I2080" t="str">
        <f t="shared" ca="1" si="293"/>
        <v>CL470</v>
      </c>
      <c r="J2080" t="str">
        <f t="shared" ca="1" si="294"/>
        <v>Client 470</v>
      </c>
      <c r="K2080" t="str">
        <f t="shared" ca="1" si="295"/>
        <v>MK5</v>
      </c>
      <c r="L2080" t="str">
        <f ca="1">VLOOKUP(K2080,Markets!$C$4:$D2089,2)</f>
        <v>Malaysia</v>
      </c>
      <c r="M2080" t="str">
        <f t="shared" ca="1" si="296"/>
        <v>RL1</v>
      </c>
      <c r="N2080" t="str">
        <f ca="1">VLOOKUP(M2080,Role!$C$4:$D$5,2)</f>
        <v>Backup</v>
      </c>
    </row>
    <row r="2081" spans="1:14" x14ac:dyDescent="0.2">
      <c r="A2081">
        <f t="shared" ca="1" si="288"/>
        <v>9</v>
      </c>
      <c r="B2081">
        <f t="shared" ca="1" si="289"/>
        <v>901</v>
      </c>
      <c r="C2081">
        <f t="shared" ca="1" si="290"/>
        <v>1</v>
      </c>
      <c r="D2081">
        <f t="shared" ca="1" si="291"/>
        <v>0</v>
      </c>
      <c r="F2081" t="str">
        <f t="shared" ca="1" si="292"/>
        <v>TR9</v>
      </c>
      <c r="G2081" t="str">
        <f ca="1">VLOOKUP(F2081,Traders!$C$4:$E$103,2)</f>
        <v>Shelly Harwood</v>
      </c>
      <c r="H2081" t="str">
        <f ca="1">VLOOKUP(VLOOKUP(F2081,Traders!$C$4:$E$103,3),Desks!$C$4:$D2090,2)</f>
        <v>Desk 9</v>
      </c>
      <c r="I2081" t="str">
        <f t="shared" ca="1" si="293"/>
        <v>CL901</v>
      </c>
      <c r="J2081" t="str">
        <f t="shared" ca="1" si="294"/>
        <v>Client 901</v>
      </c>
      <c r="K2081" t="str">
        <f t="shared" ca="1" si="295"/>
        <v>MK1</v>
      </c>
      <c r="L2081" t="str">
        <f ca="1">VLOOKUP(K2081,Markets!$C$4:$D2090,2)</f>
        <v>Hong Kong</v>
      </c>
      <c r="M2081" t="str">
        <f t="shared" ca="1" si="296"/>
        <v>RL0</v>
      </c>
      <c r="N2081" t="str">
        <f ca="1">VLOOKUP(M2081,Role!$C$4:$D$5,2)</f>
        <v>Primary</v>
      </c>
    </row>
    <row r="2082" spans="1:14" x14ac:dyDescent="0.2">
      <c r="A2082">
        <f t="shared" ca="1" si="288"/>
        <v>91</v>
      </c>
      <c r="B2082">
        <f t="shared" ca="1" si="289"/>
        <v>425</v>
      </c>
      <c r="C2082">
        <f t="shared" ca="1" si="290"/>
        <v>5</v>
      </c>
      <c r="D2082">
        <f t="shared" ca="1" si="291"/>
        <v>1</v>
      </c>
      <c r="F2082" t="str">
        <f t="shared" ca="1" si="292"/>
        <v>TR91</v>
      </c>
      <c r="G2082" t="str">
        <f ca="1">VLOOKUP(F2082,Traders!$C$4:$E$103,2)</f>
        <v>Mateusz Maxwell</v>
      </c>
      <c r="H2082" t="str">
        <f ca="1">VLOOKUP(VLOOKUP(F2082,Traders!$C$4:$E$103,3),Desks!$C$4:$D2091,2)</f>
        <v>Desk 1</v>
      </c>
      <c r="I2082" t="str">
        <f t="shared" ca="1" si="293"/>
        <v>CL425</v>
      </c>
      <c r="J2082" t="str">
        <f t="shared" ca="1" si="294"/>
        <v>Client 425</v>
      </c>
      <c r="K2082" t="str">
        <f t="shared" ca="1" si="295"/>
        <v>MK5</v>
      </c>
      <c r="L2082" t="str">
        <f ca="1">VLOOKUP(K2082,Markets!$C$4:$D2091,2)</f>
        <v>Malaysia</v>
      </c>
      <c r="M2082" t="str">
        <f t="shared" ca="1" si="296"/>
        <v>RL1</v>
      </c>
      <c r="N2082" t="str">
        <f ca="1">VLOOKUP(M2082,Role!$C$4:$D$5,2)</f>
        <v>Backup</v>
      </c>
    </row>
    <row r="2083" spans="1:14" x14ac:dyDescent="0.2">
      <c r="A2083">
        <f t="shared" ca="1" si="288"/>
        <v>15</v>
      </c>
      <c r="B2083">
        <f t="shared" ca="1" si="289"/>
        <v>51</v>
      </c>
      <c r="C2083">
        <f t="shared" ca="1" si="290"/>
        <v>3</v>
      </c>
      <c r="D2083">
        <f t="shared" ca="1" si="291"/>
        <v>1</v>
      </c>
      <c r="F2083" t="str">
        <f t="shared" ca="1" si="292"/>
        <v>TR15</v>
      </c>
      <c r="G2083" t="str">
        <f ca="1">VLOOKUP(F2083,Traders!$C$4:$E$103,2)</f>
        <v>Syed Galvan</v>
      </c>
      <c r="H2083" t="str">
        <f ca="1">VLOOKUP(VLOOKUP(F2083,Traders!$C$4:$E$103,3),Desks!$C$4:$D2092,2)</f>
        <v>Desk 5</v>
      </c>
      <c r="I2083" t="str">
        <f t="shared" ca="1" si="293"/>
        <v>CL51</v>
      </c>
      <c r="J2083" t="str">
        <f t="shared" ca="1" si="294"/>
        <v>Client 51</v>
      </c>
      <c r="K2083" t="str">
        <f t="shared" ca="1" si="295"/>
        <v>MK3</v>
      </c>
      <c r="L2083" t="str">
        <f ca="1">VLOOKUP(K2083,Markets!$C$4:$D2092,2)</f>
        <v>Singapore</v>
      </c>
      <c r="M2083" t="str">
        <f t="shared" ca="1" si="296"/>
        <v>RL1</v>
      </c>
      <c r="N2083" t="str">
        <f ca="1">VLOOKUP(M2083,Role!$C$4:$D$5,2)</f>
        <v>Backup</v>
      </c>
    </row>
    <row r="2084" spans="1:14" x14ac:dyDescent="0.2">
      <c r="A2084">
        <f t="shared" ca="1" si="288"/>
        <v>35</v>
      </c>
      <c r="B2084">
        <f t="shared" ca="1" si="289"/>
        <v>302</v>
      </c>
      <c r="C2084">
        <f t="shared" ca="1" si="290"/>
        <v>7</v>
      </c>
      <c r="D2084">
        <f t="shared" ca="1" si="291"/>
        <v>1</v>
      </c>
      <c r="F2084" t="str">
        <f t="shared" ca="1" si="292"/>
        <v>TR35</v>
      </c>
      <c r="G2084" t="str">
        <f ca="1">VLOOKUP(F2084,Traders!$C$4:$E$103,2)</f>
        <v>Della Madden</v>
      </c>
      <c r="H2084" t="str">
        <f ca="1">VLOOKUP(VLOOKUP(F2084,Traders!$C$4:$E$103,3),Desks!$C$4:$D2093,2)</f>
        <v>Desk 5</v>
      </c>
      <c r="I2084" t="str">
        <f t="shared" ca="1" si="293"/>
        <v>CL302</v>
      </c>
      <c r="J2084" t="str">
        <f t="shared" ca="1" si="294"/>
        <v>Client 302</v>
      </c>
      <c r="K2084" t="str">
        <f t="shared" ca="1" si="295"/>
        <v>MK7</v>
      </c>
      <c r="L2084" t="str">
        <f ca="1">VLOOKUP(K2084,Markets!$C$4:$D2093,2)</f>
        <v>Taiwan</v>
      </c>
      <c r="M2084" t="str">
        <f t="shared" ca="1" si="296"/>
        <v>RL1</v>
      </c>
      <c r="N2084" t="str">
        <f ca="1">VLOOKUP(M2084,Role!$C$4:$D$5,2)</f>
        <v>Backup</v>
      </c>
    </row>
    <row r="2085" spans="1:14" x14ac:dyDescent="0.2">
      <c r="A2085">
        <f t="shared" ca="1" si="288"/>
        <v>71</v>
      </c>
      <c r="B2085">
        <f t="shared" ca="1" si="289"/>
        <v>894</v>
      </c>
      <c r="C2085">
        <f t="shared" ca="1" si="290"/>
        <v>9</v>
      </c>
      <c r="D2085">
        <f t="shared" ca="1" si="291"/>
        <v>1</v>
      </c>
      <c r="F2085" t="str">
        <f t="shared" ca="1" si="292"/>
        <v>TR71</v>
      </c>
      <c r="G2085" t="str">
        <f ca="1">VLOOKUP(F2085,Traders!$C$4:$E$103,2)</f>
        <v>Yaqub Frederick</v>
      </c>
      <c r="H2085" t="str">
        <f ca="1">VLOOKUP(VLOOKUP(F2085,Traders!$C$4:$E$103,3),Desks!$C$4:$D2094,2)</f>
        <v>Desk 1</v>
      </c>
      <c r="I2085" t="str">
        <f t="shared" ca="1" si="293"/>
        <v>CL894</v>
      </c>
      <c r="J2085" t="str">
        <f t="shared" ca="1" si="294"/>
        <v>Client 894</v>
      </c>
      <c r="K2085" t="str">
        <f t="shared" ca="1" si="295"/>
        <v>MK9</v>
      </c>
      <c r="L2085" t="str">
        <f ca="1">VLOOKUP(K2085,Markets!$C$4:$D2094,2)</f>
        <v>New Zealand</v>
      </c>
      <c r="M2085" t="str">
        <f t="shared" ca="1" si="296"/>
        <v>RL1</v>
      </c>
      <c r="N2085" t="str">
        <f ca="1">VLOOKUP(M2085,Role!$C$4:$D$5,2)</f>
        <v>Backup</v>
      </c>
    </row>
    <row r="2086" spans="1:14" x14ac:dyDescent="0.2">
      <c r="A2086">
        <f t="shared" ca="1" si="288"/>
        <v>4</v>
      </c>
      <c r="B2086">
        <f t="shared" ca="1" si="289"/>
        <v>668</v>
      </c>
      <c r="C2086">
        <f t="shared" ca="1" si="290"/>
        <v>9</v>
      </c>
      <c r="D2086">
        <f t="shared" ca="1" si="291"/>
        <v>1</v>
      </c>
      <c r="F2086" t="str">
        <f t="shared" ca="1" si="292"/>
        <v>TR4</v>
      </c>
      <c r="G2086" t="str">
        <f ca="1">VLOOKUP(F2086,Traders!$C$4:$E$103,2)</f>
        <v>Colin Hodgson</v>
      </c>
      <c r="H2086" t="str">
        <f ca="1">VLOOKUP(VLOOKUP(F2086,Traders!$C$4:$E$103,3),Desks!$C$4:$D2095,2)</f>
        <v>Desk 9</v>
      </c>
      <c r="I2086" t="str">
        <f t="shared" ca="1" si="293"/>
        <v>CL668</v>
      </c>
      <c r="J2086" t="str">
        <f t="shared" ca="1" si="294"/>
        <v>Client 668</v>
      </c>
      <c r="K2086" t="str">
        <f t="shared" ca="1" si="295"/>
        <v>MK9</v>
      </c>
      <c r="L2086" t="str">
        <f ca="1">VLOOKUP(K2086,Markets!$C$4:$D2095,2)</f>
        <v>New Zealand</v>
      </c>
      <c r="M2086" t="str">
        <f t="shared" ca="1" si="296"/>
        <v>RL1</v>
      </c>
      <c r="N2086" t="str">
        <f ca="1">VLOOKUP(M2086,Role!$C$4:$D$5,2)</f>
        <v>Backup</v>
      </c>
    </row>
    <row r="2087" spans="1:14" x14ac:dyDescent="0.2">
      <c r="A2087">
        <f t="shared" ca="1" si="288"/>
        <v>22</v>
      </c>
      <c r="B2087">
        <f t="shared" ca="1" si="289"/>
        <v>274</v>
      </c>
      <c r="C2087">
        <f t="shared" ca="1" si="290"/>
        <v>8</v>
      </c>
      <c r="D2087">
        <f t="shared" ca="1" si="291"/>
        <v>0</v>
      </c>
      <c r="F2087" t="str">
        <f t="shared" ca="1" si="292"/>
        <v>TR22</v>
      </c>
      <c r="G2087" t="str">
        <f ca="1">VLOOKUP(F2087,Traders!$C$4:$E$103,2)</f>
        <v>Izzy Ramirez</v>
      </c>
      <c r="H2087" t="str">
        <f ca="1">VLOOKUP(VLOOKUP(F2087,Traders!$C$4:$E$103,3),Desks!$C$4:$D2096,2)</f>
        <v>Desk 2</v>
      </c>
      <c r="I2087" t="str">
        <f t="shared" ca="1" si="293"/>
        <v>CL274</v>
      </c>
      <c r="J2087" t="str">
        <f t="shared" ca="1" si="294"/>
        <v>Client 274</v>
      </c>
      <c r="K2087" t="str">
        <f t="shared" ca="1" si="295"/>
        <v>MK8</v>
      </c>
      <c r="L2087" t="str">
        <f ca="1">VLOOKUP(K2087,Markets!$C$4:$D2096,2)</f>
        <v>India</v>
      </c>
      <c r="M2087" t="str">
        <f t="shared" ca="1" si="296"/>
        <v>RL0</v>
      </c>
      <c r="N2087" t="str">
        <f ca="1">VLOOKUP(M2087,Role!$C$4:$D$5,2)</f>
        <v>Primary</v>
      </c>
    </row>
    <row r="2088" spans="1:14" x14ac:dyDescent="0.2">
      <c r="A2088">
        <f t="shared" ca="1" si="288"/>
        <v>7</v>
      </c>
      <c r="B2088">
        <f t="shared" ca="1" si="289"/>
        <v>690</v>
      </c>
      <c r="C2088">
        <f t="shared" ca="1" si="290"/>
        <v>9</v>
      </c>
      <c r="D2088">
        <f t="shared" ca="1" si="291"/>
        <v>1</v>
      </c>
      <c r="F2088" t="str">
        <f t="shared" ca="1" si="292"/>
        <v>TR7</v>
      </c>
      <c r="G2088" t="str">
        <f ca="1">VLOOKUP(F2088,Traders!$C$4:$E$103,2)</f>
        <v>Amiyah Gilmour</v>
      </c>
      <c r="H2088" t="str">
        <f ca="1">VLOOKUP(VLOOKUP(F2088,Traders!$C$4:$E$103,3),Desks!$C$4:$D2097,2)</f>
        <v>Desk 9</v>
      </c>
      <c r="I2088" t="str">
        <f t="shared" ca="1" si="293"/>
        <v>CL690</v>
      </c>
      <c r="J2088" t="str">
        <f t="shared" ca="1" si="294"/>
        <v>Client 690</v>
      </c>
      <c r="K2088" t="str">
        <f t="shared" ca="1" si="295"/>
        <v>MK9</v>
      </c>
      <c r="L2088" t="str">
        <f ca="1">VLOOKUP(K2088,Markets!$C$4:$D2097,2)</f>
        <v>New Zealand</v>
      </c>
      <c r="M2088" t="str">
        <f t="shared" ca="1" si="296"/>
        <v>RL1</v>
      </c>
      <c r="N2088" t="str">
        <f ca="1">VLOOKUP(M2088,Role!$C$4:$D$5,2)</f>
        <v>Backup</v>
      </c>
    </row>
    <row r="2089" spans="1:14" x14ac:dyDescent="0.2">
      <c r="A2089">
        <f t="shared" ca="1" si="288"/>
        <v>46</v>
      </c>
      <c r="B2089">
        <f t="shared" ca="1" si="289"/>
        <v>798</v>
      </c>
      <c r="C2089">
        <f t="shared" ca="1" si="290"/>
        <v>7</v>
      </c>
      <c r="D2089">
        <f t="shared" ca="1" si="291"/>
        <v>1</v>
      </c>
      <c r="F2089" t="str">
        <f t="shared" ca="1" si="292"/>
        <v>TR46</v>
      </c>
      <c r="G2089" t="str">
        <f ca="1">VLOOKUP(F2089,Traders!$C$4:$E$103,2)</f>
        <v>Andreas Ferguson</v>
      </c>
      <c r="H2089" t="str">
        <f ca="1">VLOOKUP(VLOOKUP(F2089,Traders!$C$4:$E$103,3),Desks!$C$4:$D2098,2)</f>
        <v>Desk 6</v>
      </c>
      <c r="I2089" t="str">
        <f t="shared" ca="1" si="293"/>
        <v>CL798</v>
      </c>
      <c r="J2089" t="str">
        <f t="shared" ca="1" si="294"/>
        <v>Client 798</v>
      </c>
      <c r="K2089" t="str">
        <f t="shared" ca="1" si="295"/>
        <v>MK7</v>
      </c>
      <c r="L2089" t="str">
        <f ca="1">VLOOKUP(K2089,Markets!$C$4:$D2098,2)</f>
        <v>Taiwan</v>
      </c>
      <c r="M2089" t="str">
        <f t="shared" ca="1" si="296"/>
        <v>RL1</v>
      </c>
      <c r="N2089" t="str">
        <f ca="1">VLOOKUP(M2089,Role!$C$4:$D$5,2)</f>
        <v>Backup</v>
      </c>
    </row>
    <row r="2090" spans="1:14" x14ac:dyDescent="0.2">
      <c r="A2090">
        <f t="shared" ca="1" si="288"/>
        <v>3</v>
      </c>
      <c r="B2090">
        <f t="shared" ca="1" si="289"/>
        <v>739</v>
      </c>
      <c r="C2090">
        <f t="shared" ca="1" si="290"/>
        <v>7</v>
      </c>
      <c r="D2090">
        <f t="shared" ca="1" si="291"/>
        <v>1</v>
      </c>
      <c r="F2090" t="str">
        <f t="shared" ca="1" si="292"/>
        <v>TR3</v>
      </c>
      <c r="G2090" t="str">
        <f ca="1">VLOOKUP(F2090,Traders!$C$4:$E$103,2)</f>
        <v>Amani Deleon</v>
      </c>
      <c r="H2090" t="str">
        <f ca="1">VLOOKUP(VLOOKUP(F2090,Traders!$C$4:$E$103,3),Desks!$C$4:$D2099,2)</f>
        <v>Desk 9</v>
      </c>
      <c r="I2090" t="str">
        <f t="shared" ca="1" si="293"/>
        <v>CL739</v>
      </c>
      <c r="J2090" t="str">
        <f t="shared" ca="1" si="294"/>
        <v>Client 739</v>
      </c>
      <c r="K2090" t="str">
        <f t="shared" ca="1" si="295"/>
        <v>MK7</v>
      </c>
      <c r="L2090" t="str">
        <f ca="1">VLOOKUP(K2090,Markets!$C$4:$D2099,2)</f>
        <v>Taiwan</v>
      </c>
      <c r="M2090" t="str">
        <f t="shared" ca="1" si="296"/>
        <v>RL1</v>
      </c>
      <c r="N2090" t="str">
        <f ca="1">VLOOKUP(M2090,Role!$C$4:$D$5,2)</f>
        <v>Backup</v>
      </c>
    </row>
    <row r="2091" spans="1:14" x14ac:dyDescent="0.2">
      <c r="A2091">
        <f t="shared" ca="1" si="288"/>
        <v>90</v>
      </c>
      <c r="B2091">
        <f t="shared" ca="1" si="289"/>
        <v>559</v>
      </c>
      <c r="C2091">
        <f t="shared" ca="1" si="290"/>
        <v>6</v>
      </c>
      <c r="D2091">
        <f t="shared" ca="1" si="291"/>
        <v>0</v>
      </c>
      <c r="F2091" t="str">
        <f t="shared" ca="1" si="292"/>
        <v>TR90</v>
      </c>
      <c r="G2091" t="str">
        <f ca="1">VLOOKUP(F2091,Traders!$C$4:$E$103,2)</f>
        <v>Kaleb Sullivan</v>
      </c>
      <c r="H2091" t="str">
        <f ca="1">VLOOKUP(VLOOKUP(F2091,Traders!$C$4:$E$103,3),Desks!$C$4:$D2100,2)</f>
        <v>Desk 0</v>
      </c>
      <c r="I2091" t="str">
        <f t="shared" ca="1" si="293"/>
        <v>CL559</v>
      </c>
      <c r="J2091" t="str">
        <f t="shared" ca="1" si="294"/>
        <v>Client 559</v>
      </c>
      <c r="K2091" t="str">
        <f t="shared" ca="1" si="295"/>
        <v>MK6</v>
      </c>
      <c r="L2091" t="str">
        <f ca="1">VLOOKUP(K2091,Markets!$C$4:$D2100,2)</f>
        <v>Australia</v>
      </c>
      <c r="M2091" t="str">
        <f t="shared" ca="1" si="296"/>
        <v>RL0</v>
      </c>
      <c r="N2091" t="str">
        <f ca="1">VLOOKUP(M2091,Role!$C$4:$D$5,2)</f>
        <v>Primary</v>
      </c>
    </row>
    <row r="2092" spans="1:14" x14ac:dyDescent="0.2">
      <c r="A2092">
        <f t="shared" ca="1" si="288"/>
        <v>34</v>
      </c>
      <c r="B2092">
        <f t="shared" ca="1" si="289"/>
        <v>987</v>
      </c>
      <c r="C2092">
        <f t="shared" ca="1" si="290"/>
        <v>0</v>
      </c>
      <c r="D2092">
        <f t="shared" ca="1" si="291"/>
        <v>1</v>
      </c>
      <c r="F2092" t="str">
        <f t="shared" ca="1" si="292"/>
        <v>TR34</v>
      </c>
      <c r="G2092" t="str">
        <f ca="1">VLOOKUP(F2092,Traders!$C$4:$E$103,2)</f>
        <v>Reginald Jaramillo</v>
      </c>
      <c r="H2092" t="str">
        <f ca="1">VLOOKUP(VLOOKUP(F2092,Traders!$C$4:$E$103,3),Desks!$C$4:$D2101,2)</f>
        <v>Desk 4</v>
      </c>
      <c r="I2092" t="str">
        <f t="shared" ca="1" si="293"/>
        <v>CL987</v>
      </c>
      <c r="J2092" t="str">
        <f t="shared" ca="1" si="294"/>
        <v>Client 987</v>
      </c>
      <c r="K2092" t="str">
        <f t="shared" ca="1" si="295"/>
        <v>MK0</v>
      </c>
      <c r="L2092" t="str">
        <f ca="1">VLOOKUP(K2092,Markets!$C$4:$D2101,2)</f>
        <v>Japan</v>
      </c>
      <c r="M2092" t="str">
        <f t="shared" ca="1" si="296"/>
        <v>RL1</v>
      </c>
      <c r="N2092" t="str">
        <f ca="1">VLOOKUP(M2092,Role!$C$4:$D$5,2)</f>
        <v>Backup</v>
      </c>
    </row>
    <row r="2093" spans="1:14" x14ac:dyDescent="0.2">
      <c r="A2093">
        <f t="shared" ca="1" si="288"/>
        <v>76</v>
      </c>
      <c r="B2093">
        <f t="shared" ca="1" si="289"/>
        <v>359</v>
      </c>
      <c r="C2093">
        <f t="shared" ca="1" si="290"/>
        <v>6</v>
      </c>
      <c r="D2093">
        <f t="shared" ca="1" si="291"/>
        <v>1</v>
      </c>
      <c r="F2093" t="str">
        <f t="shared" ca="1" si="292"/>
        <v>TR76</v>
      </c>
      <c r="G2093" t="str">
        <f ca="1">VLOOKUP(F2093,Traders!$C$4:$E$103,2)</f>
        <v>Finnian Wolf</v>
      </c>
      <c r="H2093" t="str">
        <f ca="1">VLOOKUP(VLOOKUP(F2093,Traders!$C$4:$E$103,3),Desks!$C$4:$D2102,2)</f>
        <v>Desk 6</v>
      </c>
      <c r="I2093" t="str">
        <f t="shared" ca="1" si="293"/>
        <v>CL359</v>
      </c>
      <c r="J2093" t="str">
        <f t="shared" ca="1" si="294"/>
        <v>Client 359</v>
      </c>
      <c r="K2093" t="str">
        <f t="shared" ca="1" si="295"/>
        <v>MK6</v>
      </c>
      <c r="L2093" t="str">
        <f ca="1">VLOOKUP(K2093,Markets!$C$4:$D2102,2)</f>
        <v>Australia</v>
      </c>
      <c r="M2093" t="str">
        <f t="shared" ca="1" si="296"/>
        <v>RL1</v>
      </c>
      <c r="N2093" t="str">
        <f ca="1">VLOOKUP(M2093,Role!$C$4:$D$5,2)</f>
        <v>Backup</v>
      </c>
    </row>
    <row r="2094" spans="1:14" x14ac:dyDescent="0.2">
      <c r="A2094">
        <f t="shared" ca="1" si="288"/>
        <v>10</v>
      </c>
      <c r="B2094">
        <f t="shared" ca="1" si="289"/>
        <v>112</v>
      </c>
      <c r="C2094">
        <f t="shared" ca="1" si="290"/>
        <v>6</v>
      </c>
      <c r="D2094">
        <f t="shared" ca="1" si="291"/>
        <v>0</v>
      </c>
      <c r="F2094" t="str">
        <f t="shared" ca="1" si="292"/>
        <v>TR10</v>
      </c>
      <c r="G2094" t="str">
        <f ca="1">VLOOKUP(F2094,Traders!$C$4:$E$103,2)</f>
        <v>Shyam Carlson</v>
      </c>
      <c r="H2094" t="str">
        <f ca="1">VLOOKUP(VLOOKUP(F2094,Traders!$C$4:$E$103,3),Desks!$C$4:$D2103,2)</f>
        <v>Desk 1</v>
      </c>
      <c r="I2094" t="str">
        <f t="shared" ca="1" si="293"/>
        <v>CL112</v>
      </c>
      <c r="J2094" t="str">
        <f t="shared" ca="1" si="294"/>
        <v>Client 112</v>
      </c>
      <c r="K2094" t="str">
        <f t="shared" ca="1" si="295"/>
        <v>MK6</v>
      </c>
      <c r="L2094" t="str">
        <f ca="1">VLOOKUP(K2094,Markets!$C$4:$D2103,2)</f>
        <v>Australia</v>
      </c>
      <c r="M2094" t="str">
        <f t="shared" ca="1" si="296"/>
        <v>RL0</v>
      </c>
      <c r="N2094" t="str">
        <f ca="1">VLOOKUP(M2094,Role!$C$4:$D$5,2)</f>
        <v>Primary</v>
      </c>
    </row>
    <row r="2095" spans="1:14" x14ac:dyDescent="0.2">
      <c r="A2095">
        <f t="shared" ca="1" si="288"/>
        <v>45</v>
      </c>
      <c r="B2095">
        <f t="shared" ca="1" si="289"/>
        <v>83</v>
      </c>
      <c r="C2095">
        <f t="shared" ca="1" si="290"/>
        <v>8</v>
      </c>
      <c r="D2095">
        <f t="shared" ca="1" si="291"/>
        <v>1</v>
      </c>
      <c r="F2095" t="str">
        <f t="shared" ca="1" si="292"/>
        <v>TR45</v>
      </c>
      <c r="G2095" t="str">
        <f ca="1">VLOOKUP(F2095,Traders!$C$4:$E$103,2)</f>
        <v>Emrys Currie</v>
      </c>
      <c r="H2095" t="str">
        <f ca="1">VLOOKUP(VLOOKUP(F2095,Traders!$C$4:$E$103,3),Desks!$C$4:$D2104,2)</f>
        <v>Desk 5</v>
      </c>
      <c r="I2095" t="str">
        <f t="shared" ca="1" si="293"/>
        <v>CL83</v>
      </c>
      <c r="J2095" t="str">
        <f t="shared" ca="1" si="294"/>
        <v>Client 83</v>
      </c>
      <c r="K2095" t="str">
        <f t="shared" ca="1" si="295"/>
        <v>MK8</v>
      </c>
      <c r="L2095" t="str">
        <f ca="1">VLOOKUP(K2095,Markets!$C$4:$D2104,2)</f>
        <v>India</v>
      </c>
      <c r="M2095" t="str">
        <f t="shared" ca="1" si="296"/>
        <v>RL1</v>
      </c>
      <c r="N2095" t="str">
        <f ca="1">VLOOKUP(M2095,Role!$C$4:$D$5,2)</f>
        <v>Backup</v>
      </c>
    </row>
    <row r="2096" spans="1:14" x14ac:dyDescent="0.2">
      <c r="A2096">
        <f t="shared" ca="1" si="288"/>
        <v>58</v>
      </c>
      <c r="B2096">
        <f t="shared" ca="1" si="289"/>
        <v>910</v>
      </c>
      <c r="C2096">
        <f t="shared" ca="1" si="290"/>
        <v>5</v>
      </c>
      <c r="D2096">
        <f t="shared" ca="1" si="291"/>
        <v>1</v>
      </c>
      <c r="F2096" t="str">
        <f t="shared" ca="1" si="292"/>
        <v>TR58</v>
      </c>
      <c r="G2096" t="str">
        <f ca="1">VLOOKUP(F2096,Traders!$C$4:$E$103,2)</f>
        <v>Cleveland Henson</v>
      </c>
      <c r="H2096" t="str">
        <f ca="1">VLOOKUP(VLOOKUP(F2096,Traders!$C$4:$E$103,3),Desks!$C$4:$D2105,2)</f>
        <v>Desk 8</v>
      </c>
      <c r="I2096" t="str">
        <f t="shared" ca="1" si="293"/>
        <v>CL910</v>
      </c>
      <c r="J2096" t="str">
        <f t="shared" ca="1" si="294"/>
        <v>Client 910</v>
      </c>
      <c r="K2096" t="str">
        <f t="shared" ca="1" si="295"/>
        <v>MK5</v>
      </c>
      <c r="L2096" t="str">
        <f ca="1">VLOOKUP(K2096,Markets!$C$4:$D2105,2)</f>
        <v>Malaysia</v>
      </c>
      <c r="M2096" t="str">
        <f t="shared" ca="1" si="296"/>
        <v>RL1</v>
      </c>
      <c r="N2096" t="str">
        <f ca="1">VLOOKUP(M2096,Role!$C$4:$D$5,2)</f>
        <v>Backup</v>
      </c>
    </row>
    <row r="2097" spans="1:14" x14ac:dyDescent="0.2">
      <c r="A2097">
        <f t="shared" ca="1" si="288"/>
        <v>60</v>
      </c>
      <c r="B2097">
        <f t="shared" ca="1" si="289"/>
        <v>647</v>
      </c>
      <c r="C2097">
        <f t="shared" ca="1" si="290"/>
        <v>2</v>
      </c>
      <c r="D2097">
        <f t="shared" ca="1" si="291"/>
        <v>0</v>
      </c>
      <c r="F2097" t="str">
        <f t="shared" ca="1" si="292"/>
        <v>TR60</v>
      </c>
      <c r="G2097" t="str">
        <f ca="1">VLOOKUP(F2097,Traders!$C$4:$E$103,2)</f>
        <v>Brandan Hartman</v>
      </c>
      <c r="H2097" t="str">
        <f ca="1">VLOOKUP(VLOOKUP(F2097,Traders!$C$4:$E$103,3),Desks!$C$4:$D2106,2)</f>
        <v>Desk 0</v>
      </c>
      <c r="I2097" t="str">
        <f t="shared" ca="1" si="293"/>
        <v>CL647</v>
      </c>
      <c r="J2097" t="str">
        <f t="shared" ca="1" si="294"/>
        <v>Client 647</v>
      </c>
      <c r="K2097" t="str">
        <f t="shared" ca="1" si="295"/>
        <v>MK2</v>
      </c>
      <c r="L2097" t="str">
        <f ca="1">VLOOKUP(K2097,Markets!$C$4:$D2106,2)</f>
        <v>China</v>
      </c>
      <c r="M2097" t="str">
        <f t="shared" ca="1" si="296"/>
        <v>RL0</v>
      </c>
      <c r="N2097" t="str">
        <f ca="1">VLOOKUP(M2097,Role!$C$4:$D$5,2)</f>
        <v>Primary</v>
      </c>
    </row>
    <row r="2098" spans="1:14" x14ac:dyDescent="0.2">
      <c r="A2098">
        <f t="shared" ca="1" si="288"/>
        <v>18</v>
      </c>
      <c r="B2098">
        <f t="shared" ca="1" si="289"/>
        <v>781</v>
      </c>
      <c r="C2098">
        <f t="shared" ca="1" si="290"/>
        <v>8</v>
      </c>
      <c r="D2098">
        <f t="shared" ca="1" si="291"/>
        <v>1</v>
      </c>
      <c r="F2098" t="str">
        <f t="shared" ca="1" si="292"/>
        <v>TR18</v>
      </c>
      <c r="G2098" t="str">
        <f ca="1">VLOOKUP(F2098,Traders!$C$4:$E$103,2)</f>
        <v>Daniel Dunkley</v>
      </c>
      <c r="H2098" t="str">
        <f ca="1">VLOOKUP(VLOOKUP(F2098,Traders!$C$4:$E$103,3),Desks!$C$4:$D2107,2)</f>
        <v>Desk 8</v>
      </c>
      <c r="I2098" t="str">
        <f t="shared" ca="1" si="293"/>
        <v>CL781</v>
      </c>
      <c r="J2098" t="str">
        <f t="shared" ca="1" si="294"/>
        <v>Client 781</v>
      </c>
      <c r="K2098" t="str">
        <f t="shared" ca="1" si="295"/>
        <v>MK8</v>
      </c>
      <c r="L2098" t="str">
        <f ca="1">VLOOKUP(K2098,Markets!$C$4:$D2107,2)</f>
        <v>India</v>
      </c>
      <c r="M2098" t="str">
        <f t="shared" ca="1" si="296"/>
        <v>RL1</v>
      </c>
      <c r="N2098" t="str">
        <f ca="1">VLOOKUP(M2098,Role!$C$4:$D$5,2)</f>
        <v>Backup</v>
      </c>
    </row>
    <row r="2099" spans="1:14" x14ac:dyDescent="0.2">
      <c r="A2099">
        <f t="shared" ca="1" si="288"/>
        <v>61</v>
      </c>
      <c r="B2099">
        <f t="shared" ca="1" si="289"/>
        <v>763</v>
      </c>
      <c r="C2099">
        <f t="shared" ca="1" si="290"/>
        <v>3</v>
      </c>
      <c r="D2099">
        <f t="shared" ca="1" si="291"/>
        <v>0</v>
      </c>
      <c r="F2099" t="str">
        <f t="shared" ca="1" si="292"/>
        <v>TR61</v>
      </c>
      <c r="G2099" t="str">
        <f ca="1">VLOOKUP(F2099,Traders!$C$4:$E$103,2)</f>
        <v>Riccardo Fields</v>
      </c>
      <c r="H2099" t="str">
        <f ca="1">VLOOKUP(VLOOKUP(F2099,Traders!$C$4:$E$103,3),Desks!$C$4:$D2108,2)</f>
        <v>Desk 1</v>
      </c>
      <c r="I2099" t="str">
        <f t="shared" ca="1" si="293"/>
        <v>CL763</v>
      </c>
      <c r="J2099" t="str">
        <f t="shared" ca="1" si="294"/>
        <v>Client 763</v>
      </c>
      <c r="K2099" t="str">
        <f t="shared" ca="1" si="295"/>
        <v>MK3</v>
      </c>
      <c r="L2099" t="str">
        <f ca="1">VLOOKUP(K2099,Markets!$C$4:$D2108,2)</f>
        <v>Singapore</v>
      </c>
      <c r="M2099" t="str">
        <f t="shared" ca="1" si="296"/>
        <v>RL0</v>
      </c>
      <c r="N2099" t="str">
        <f ca="1">VLOOKUP(M2099,Role!$C$4:$D$5,2)</f>
        <v>Primary</v>
      </c>
    </row>
    <row r="2100" spans="1:14" x14ac:dyDescent="0.2">
      <c r="A2100">
        <f t="shared" ca="1" si="288"/>
        <v>65</v>
      </c>
      <c r="B2100">
        <f t="shared" ca="1" si="289"/>
        <v>853</v>
      </c>
      <c r="C2100">
        <f t="shared" ca="1" si="290"/>
        <v>0</v>
      </c>
      <c r="D2100">
        <f t="shared" ca="1" si="291"/>
        <v>1</v>
      </c>
      <c r="F2100" t="str">
        <f t="shared" ca="1" si="292"/>
        <v>TR65</v>
      </c>
      <c r="G2100" t="str">
        <f ca="1">VLOOKUP(F2100,Traders!$C$4:$E$103,2)</f>
        <v>Humzah Clark</v>
      </c>
      <c r="H2100" t="str">
        <f ca="1">VLOOKUP(VLOOKUP(F2100,Traders!$C$4:$E$103,3),Desks!$C$4:$D2109,2)</f>
        <v>Desk 5</v>
      </c>
      <c r="I2100" t="str">
        <f t="shared" ca="1" si="293"/>
        <v>CL853</v>
      </c>
      <c r="J2100" t="str">
        <f t="shared" ca="1" si="294"/>
        <v>Client 853</v>
      </c>
      <c r="K2100" t="str">
        <f t="shared" ca="1" si="295"/>
        <v>MK0</v>
      </c>
      <c r="L2100" t="str">
        <f ca="1">VLOOKUP(K2100,Markets!$C$4:$D2109,2)</f>
        <v>Japan</v>
      </c>
      <c r="M2100" t="str">
        <f t="shared" ca="1" si="296"/>
        <v>RL1</v>
      </c>
      <c r="N2100" t="str">
        <f ca="1">VLOOKUP(M2100,Role!$C$4:$D$5,2)</f>
        <v>Backup</v>
      </c>
    </row>
    <row r="2101" spans="1:14" x14ac:dyDescent="0.2">
      <c r="A2101">
        <f t="shared" ca="1" si="288"/>
        <v>11</v>
      </c>
      <c r="B2101">
        <f t="shared" ca="1" si="289"/>
        <v>611</v>
      </c>
      <c r="C2101">
        <f t="shared" ca="1" si="290"/>
        <v>5</v>
      </c>
      <c r="D2101">
        <f t="shared" ca="1" si="291"/>
        <v>1</v>
      </c>
      <c r="F2101" t="str">
        <f t="shared" ca="1" si="292"/>
        <v>TR11</v>
      </c>
      <c r="G2101" t="str">
        <f ca="1">VLOOKUP(F2101,Traders!$C$4:$E$103,2)</f>
        <v>Mai Cannon</v>
      </c>
      <c r="H2101" t="str">
        <f ca="1">VLOOKUP(VLOOKUP(F2101,Traders!$C$4:$E$103,3),Desks!$C$4:$D2110,2)</f>
        <v>Desk 1</v>
      </c>
      <c r="I2101" t="str">
        <f t="shared" ca="1" si="293"/>
        <v>CL611</v>
      </c>
      <c r="J2101" t="str">
        <f t="shared" ca="1" si="294"/>
        <v>Client 611</v>
      </c>
      <c r="K2101" t="str">
        <f t="shared" ca="1" si="295"/>
        <v>MK5</v>
      </c>
      <c r="L2101" t="str">
        <f ca="1">VLOOKUP(K2101,Markets!$C$4:$D2110,2)</f>
        <v>Malaysia</v>
      </c>
      <c r="M2101" t="str">
        <f t="shared" ca="1" si="296"/>
        <v>RL1</v>
      </c>
      <c r="N2101" t="str">
        <f ca="1">VLOOKUP(M2101,Role!$C$4:$D$5,2)</f>
        <v>Backup</v>
      </c>
    </row>
    <row r="2102" spans="1:14" x14ac:dyDescent="0.2">
      <c r="A2102">
        <f t="shared" ca="1" si="288"/>
        <v>13</v>
      </c>
      <c r="B2102">
        <f t="shared" ca="1" si="289"/>
        <v>827</v>
      </c>
      <c r="C2102">
        <f t="shared" ca="1" si="290"/>
        <v>1</v>
      </c>
      <c r="D2102">
        <f t="shared" ca="1" si="291"/>
        <v>0</v>
      </c>
      <c r="F2102" t="str">
        <f t="shared" ca="1" si="292"/>
        <v>TR13</v>
      </c>
      <c r="G2102" t="str">
        <f ca="1">VLOOKUP(F2102,Traders!$C$4:$E$103,2)</f>
        <v>Saba Zhang</v>
      </c>
      <c r="H2102" t="str">
        <f ca="1">VLOOKUP(VLOOKUP(F2102,Traders!$C$4:$E$103,3),Desks!$C$4:$D2111,2)</f>
        <v>Desk 3</v>
      </c>
      <c r="I2102" t="str">
        <f t="shared" ca="1" si="293"/>
        <v>CL827</v>
      </c>
      <c r="J2102" t="str">
        <f t="shared" ca="1" si="294"/>
        <v>Client 827</v>
      </c>
      <c r="K2102" t="str">
        <f t="shared" ca="1" si="295"/>
        <v>MK1</v>
      </c>
      <c r="L2102" t="str">
        <f ca="1">VLOOKUP(K2102,Markets!$C$4:$D2111,2)</f>
        <v>Hong Kong</v>
      </c>
      <c r="M2102" t="str">
        <f t="shared" ca="1" si="296"/>
        <v>RL0</v>
      </c>
      <c r="N2102" t="str">
        <f ca="1">VLOOKUP(M2102,Role!$C$4:$D$5,2)</f>
        <v>Primary</v>
      </c>
    </row>
    <row r="2103" spans="1:14" x14ac:dyDescent="0.2">
      <c r="A2103">
        <f t="shared" ca="1" si="288"/>
        <v>20</v>
      </c>
      <c r="B2103">
        <f t="shared" ca="1" si="289"/>
        <v>84</v>
      </c>
      <c r="C2103">
        <f t="shared" ca="1" si="290"/>
        <v>2</v>
      </c>
      <c r="D2103">
        <f t="shared" ca="1" si="291"/>
        <v>1</v>
      </c>
      <c r="F2103" t="str">
        <f t="shared" ca="1" si="292"/>
        <v>TR20</v>
      </c>
      <c r="G2103" t="str">
        <f ca="1">VLOOKUP(F2103,Traders!$C$4:$E$103,2)</f>
        <v>Teigan Greig</v>
      </c>
      <c r="H2103" t="str">
        <f ca="1">VLOOKUP(VLOOKUP(F2103,Traders!$C$4:$E$103,3),Desks!$C$4:$D2112,2)</f>
        <v>Desk 0</v>
      </c>
      <c r="I2103" t="str">
        <f t="shared" ca="1" si="293"/>
        <v>CL84</v>
      </c>
      <c r="J2103" t="str">
        <f t="shared" ca="1" si="294"/>
        <v>Client 84</v>
      </c>
      <c r="K2103" t="str">
        <f t="shared" ca="1" si="295"/>
        <v>MK2</v>
      </c>
      <c r="L2103" t="str">
        <f ca="1">VLOOKUP(K2103,Markets!$C$4:$D2112,2)</f>
        <v>China</v>
      </c>
      <c r="M2103" t="str">
        <f t="shared" ca="1" si="296"/>
        <v>RL1</v>
      </c>
      <c r="N2103" t="str">
        <f ca="1">VLOOKUP(M2103,Role!$C$4:$D$5,2)</f>
        <v>Backup</v>
      </c>
    </row>
    <row r="2104" spans="1:14" x14ac:dyDescent="0.2">
      <c r="A2104">
        <f t="shared" ca="1" si="288"/>
        <v>58</v>
      </c>
      <c r="B2104">
        <f t="shared" ca="1" si="289"/>
        <v>226</v>
      </c>
      <c r="C2104">
        <f t="shared" ca="1" si="290"/>
        <v>8</v>
      </c>
      <c r="D2104">
        <f t="shared" ca="1" si="291"/>
        <v>0</v>
      </c>
      <c r="F2104" t="str">
        <f t="shared" ca="1" si="292"/>
        <v>TR58</v>
      </c>
      <c r="G2104" t="str">
        <f ca="1">VLOOKUP(F2104,Traders!$C$4:$E$103,2)</f>
        <v>Cleveland Henson</v>
      </c>
      <c r="H2104" t="str">
        <f ca="1">VLOOKUP(VLOOKUP(F2104,Traders!$C$4:$E$103,3),Desks!$C$4:$D2113,2)</f>
        <v>Desk 8</v>
      </c>
      <c r="I2104" t="str">
        <f t="shared" ca="1" si="293"/>
        <v>CL226</v>
      </c>
      <c r="J2104" t="str">
        <f t="shared" ca="1" si="294"/>
        <v>Client 226</v>
      </c>
      <c r="K2104" t="str">
        <f t="shared" ca="1" si="295"/>
        <v>MK8</v>
      </c>
      <c r="L2104" t="str">
        <f ca="1">VLOOKUP(K2104,Markets!$C$4:$D2113,2)</f>
        <v>India</v>
      </c>
      <c r="M2104" t="str">
        <f t="shared" ca="1" si="296"/>
        <v>RL0</v>
      </c>
      <c r="N2104" t="str">
        <f ca="1">VLOOKUP(M2104,Role!$C$4:$D$5,2)</f>
        <v>Primary</v>
      </c>
    </row>
    <row r="2105" spans="1:14" x14ac:dyDescent="0.2">
      <c r="A2105">
        <f t="shared" ca="1" si="288"/>
        <v>58</v>
      </c>
      <c r="B2105">
        <f t="shared" ca="1" si="289"/>
        <v>81</v>
      </c>
      <c r="C2105">
        <f t="shared" ca="1" si="290"/>
        <v>4</v>
      </c>
      <c r="D2105">
        <f t="shared" ca="1" si="291"/>
        <v>1</v>
      </c>
      <c r="F2105" t="str">
        <f t="shared" ca="1" si="292"/>
        <v>TR58</v>
      </c>
      <c r="G2105" t="str">
        <f ca="1">VLOOKUP(F2105,Traders!$C$4:$E$103,2)</f>
        <v>Cleveland Henson</v>
      </c>
      <c r="H2105" t="str">
        <f ca="1">VLOOKUP(VLOOKUP(F2105,Traders!$C$4:$E$103,3),Desks!$C$4:$D2114,2)</f>
        <v>Desk 8</v>
      </c>
      <c r="I2105" t="str">
        <f t="shared" ca="1" si="293"/>
        <v>CL81</v>
      </c>
      <c r="J2105" t="str">
        <f t="shared" ca="1" si="294"/>
        <v>Client 81</v>
      </c>
      <c r="K2105" t="str">
        <f t="shared" ca="1" si="295"/>
        <v>MK4</v>
      </c>
      <c r="L2105" t="str">
        <f ca="1">VLOOKUP(K2105,Markets!$C$4:$D2114,2)</f>
        <v>Korea</v>
      </c>
      <c r="M2105" t="str">
        <f t="shared" ca="1" si="296"/>
        <v>RL1</v>
      </c>
      <c r="N2105" t="str">
        <f ca="1">VLOOKUP(M2105,Role!$C$4:$D$5,2)</f>
        <v>Backup</v>
      </c>
    </row>
    <row r="2106" spans="1:14" x14ac:dyDescent="0.2">
      <c r="A2106">
        <f t="shared" ca="1" si="288"/>
        <v>55</v>
      </c>
      <c r="B2106">
        <f t="shared" ca="1" si="289"/>
        <v>349</v>
      </c>
      <c r="C2106">
        <f t="shared" ca="1" si="290"/>
        <v>1</v>
      </c>
      <c r="D2106">
        <f t="shared" ca="1" si="291"/>
        <v>0</v>
      </c>
      <c r="F2106" t="str">
        <f t="shared" ca="1" si="292"/>
        <v>TR55</v>
      </c>
      <c r="G2106" t="str">
        <f ca="1">VLOOKUP(F2106,Traders!$C$4:$E$103,2)</f>
        <v>Kaya Knapp</v>
      </c>
      <c r="H2106" t="str">
        <f ca="1">VLOOKUP(VLOOKUP(F2106,Traders!$C$4:$E$103,3),Desks!$C$4:$D2115,2)</f>
        <v>Desk 5</v>
      </c>
      <c r="I2106" t="str">
        <f t="shared" ca="1" si="293"/>
        <v>CL349</v>
      </c>
      <c r="J2106" t="str">
        <f t="shared" ca="1" si="294"/>
        <v>Client 349</v>
      </c>
      <c r="K2106" t="str">
        <f t="shared" ca="1" si="295"/>
        <v>MK1</v>
      </c>
      <c r="L2106" t="str">
        <f ca="1">VLOOKUP(K2106,Markets!$C$4:$D2115,2)</f>
        <v>Hong Kong</v>
      </c>
      <c r="M2106" t="str">
        <f t="shared" ca="1" si="296"/>
        <v>RL0</v>
      </c>
      <c r="N2106" t="str">
        <f ca="1">VLOOKUP(M2106,Role!$C$4:$D$5,2)</f>
        <v>Primary</v>
      </c>
    </row>
    <row r="2107" spans="1:14" x14ac:dyDescent="0.2">
      <c r="A2107">
        <f t="shared" ca="1" si="288"/>
        <v>22</v>
      </c>
      <c r="B2107">
        <f t="shared" ca="1" si="289"/>
        <v>779</v>
      </c>
      <c r="C2107">
        <f t="shared" ca="1" si="290"/>
        <v>1</v>
      </c>
      <c r="D2107">
        <f t="shared" ca="1" si="291"/>
        <v>0</v>
      </c>
      <c r="F2107" t="str">
        <f t="shared" ca="1" si="292"/>
        <v>TR22</v>
      </c>
      <c r="G2107" t="str">
        <f ca="1">VLOOKUP(F2107,Traders!$C$4:$E$103,2)</f>
        <v>Izzy Ramirez</v>
      </c>
      <c r="H2107" t="str">
        <f ca="1">VLOOKUP(VLOOKUP(F2107,Traders!$C$4:$E$103,3),Desks!$C$4:$D2116,2)</f>
        <v>Desk 2</v>
      </c>
      <c r="I2107" t="str">
        <f t="shared" ca="1" si="293"/>
        <v>CL779</v>
      </c>
      <c r="J2107" t="str">
        <f t="shared" ca="1" si="294"/>
        <v>Client 779</v>
      </c>
      <c r="K2107" t="str">
        <f t="shared" ca="1" si="295"/>
        <v>MK1</v>
      </c>
      <c r="L2107" t="str">
        <f ca="1">VLOOKUP(K2107,Markets!$C$4:$D2116,2)</f>
        <v>Hong Kong</v>
      </c>
      <c r="M2107" t="str">
        <f t="shared" ca="1" si="296"/>
        <v>RL0</v>
      </c>
      <c r="N2107" t="str">
        <f ca="1">VLOOKUP(M2107,Role!$C$4:$D$5,2)</f>
        <v>Primary</v>
      </c>
    </row>
    <row r="2108" spans="1:14" x14ac:dyDescent="0.2">
      <c r="A2108">
        <f t="shared" ca="1" si="288"/>
        <v>28</v>
      </c>
      <c r="B2108">
        <f t="shared" ca="1" si="289"/>
        <v>1</v>
      </c>
      <c r="C2108">
        <f t="shared" ca="1" si="290"/>
        <v>8</v>
      </c>
      <c r="D2108">
        <f t="shared" ca="1" si="291"/>
        <v>1</v>
      </c>
      <c r="F2108" t="str">
        <f t="shared" ca="1" si="292"/>
        <v>TR28</v>
      </c>
      <c r="G2108" t="str">
        <f ca="1">VLOOKUP(F2108,Traders!$C$4:$E$103,2)</f>
        <v>Asma Millar</v>
      </c>
      <c r="H2108" t="str">
        <f ca="1">VLOOKUP(VLOOKUP(F2108,Traders!$C$4:$E$103,3),Desks!$C$4:$D2117,2)</f>
        <v>Desk 8</v>
      </c>
      <c r="I2108" t="str">
        <f t="shared" ca="1" si="293"/>
        <v>CL1</v>
      </c>
      <c r="J2108" t="str">
        <f t="shared" ca="1" si="294"/>
        <v>Client 1</v>
      </c>
      <c r="K2108" t="str">
        <f t="shared" ca="1" si="295"/>
        <v>MK8</v>
      </c>
      <c r="L2108" t="str">
        <f ca="1">VLOOKUP(K2108,Markets!$C$4:$D2117,2)</f>
        <v>India</v>
      </c>
      <c r="M2108" t="str">
        <f t="shared" ca="1" si="296"/>
        <v>RL1</v>
      </c>
      <c r="N2108" t="str">
        <f ca="1">VLOOKUP(M2108,Role!$C$4:$D$5,2)</f>
        <v>Backup</v>
      </c>
    </row>
    <row r="2109" spans="1:14" x14ac:dyDescent="0.2">
      <c r="A2109">
        <f t="shared" ca="1" si="288"/>
        <v>99</v>
      </c>
      <c r="B2109">
        <f t="shared" ca="1" si="289"/>
        <v>377</v>
      </c>
      <c r="C2109">
        <f t="shared" ca="1" si="290"/>
        <v>5</v>
      </c>
      <c r="D2109">
        <f t="shared" ca="1" si="291"/>
        <v>0</v>
      </c>
      <c r="F2109" t="str">
        <f t="shared" ca="1" si="292"/>
        <v>TR99</v>
      </c>
      <c r="G2109" t="str">
        <f ca="1">VLOOKUP(F2109,Traders!$C$4:$E$103,2)</f>
        <v>Keeleigh Mosley</v>
      </c>
      <c r="H2109" t="str">
        <f ca="1">VLOOKUP(VLOOKUP(F2109,Traders!$C$4:$E$103,3),Desks!$C$4:$D2118,2)</f>
        <v>Desk 9</v>
      </c>
      <c r="I2109" t="str">
        <f t="shared" ca="1" si="293"/>
        <v>CL377</v>
      </c>
      <c r="J2109" t="str">
        <f t="shared" ca="1" si="294"/>
        <v>Client 377</v>
      </c>
      <c r="K2109" t="str">
        <f t="shared" ca="1" si="295"/>
        <v>MK5</v>
      </c>
      <c r="L2109" t="str">
        <f ca="1">VLOOKUP(K2109,Markets!$C$4:$D2118,2)</f>
        <v>Malaysia</v>
      </c>
      <c r="M2109" t="str">
        <f t="shared" ca="1" si="296"/>
        <v>RL0</v>
      </c>
      <c r="N2109" t="str">
        <f ca="1">VLOOKUP(M2109,Role!$C$4:$D$5,2)</f>
        <v>Primary</v>
      </c>
    </row>
    <row r="2110" spans="1:14" x14ac:dyDescent="0.2">
      <c r="A2110">
        <f t="shared" ca="1" si="288"/>
        <v>93</v>
      </c>
      <c r="B2110">
        <f t="shared" ca="1" si="289"/>
        <v>187</v>
      </c>
      <c r="C2110">
        <f t="shared" ca="1" si="290"/>
        <v>2</v>
      </c>
      <c r="D2110">
        <f t="shared" ca="1" si="291"/>
        <v>0</v>
      </c>
      <c r="F2110" t="str">
        <f t="shared" ca="1" si="292"/>
        <v>TR93</v>
      </c>
      <c r="G2110" t="str">
        <f ca="1">VLOOKUP(F2110,Traders!$C$4:$E$103,2)</f>
        <v>Harriet Sheppard</v>
      </c>
      <c r="H2110" t="str">
        <f ca="1">VLOOKUP(VLOOKUP(F2110,Traders!$C$4:$E$103,3),Desks!$C$4:$D2119,2)</f>
        <v>Desk 3</v>
      </c>
      <c r="I2110" t="str">
        <f t="shared" ca="1" si="293"/>
        <v>CL187</v>
      </c>
      <c r="J2110" t="str">
        <f t="shared" ca="1" si="294"/>
        <v>Client 187</v>
      </c>
      <c r="K2110" t="str">
        <f t="shared" ca="1" si="295"/>
        <v>MK2</v>
      </c>
      <c r="L2110" t="str">
        <f ca="1">VLOOKUP(K2110,Markets!$C$4:$D2119,2)</f>
        <v>China</v>
      </c>
      <c r="M2110" t="str">
        <f t="shared" ca="1" si="296"/>
        <v>RL0</v>
      </c>
      <c r="N2110" t="str">
        <f ca="1">VLOOKUP(M2110,Role!$C$4:$D$5,2)</f>
        <v>Primary</v>
      </c>
    </row>
    <row r="2111" spans="1:14" x14ac:dyDescent="0.2">
      <c r="A2111">
        <f t="shared" ca="1" si="288"/>
        <v>16</v>
      </c>
      <c r="B2111">
        <f t="shared" ca="1" si="289"/>
        <v>150</v>
      </c>
      <c r="C2111">
        <f t="shared" ca="1" si="290"/>
        <v>2</v>
      </c>
      <c r="D2111">
        <f t="shared" ca="1" si="291"/>
        <v>1</v>
      </c>
      <c r="F2111" t="str">
        <f t="shared" ca="1" si="292"/>
        <v>TR16</v>
      </c>
      <c r="G2111" t="str">
        <f ca="1">VLOOKUP(F2111,Traders!$C$4:$E$103,2)</f>
        <v>Aditi Dupont</v>
      </c>
      <c r="H2111" t="str">
        <f ca="1">VLOOKUP(VLOOKUP(F2111,Traders!$C$4:$E$103,3),Desks!$C$4:$D2120,2)</f>
        <v>Desk 6</v>
      </c>
      <c r="I2111" t="str">
        <f t="shared" ca="1" si="293"/>
        <v>CL150</v>
      </c>
      <c r="J2111" t="str">
        <f t="shared" ca="1" si="294"/>
        <v>Client 150</v>
      </c>
      <c r="K2111" t="str">
        <f t="shared" ca="1" si="295"/>
        <v>MK2</v>
      </c>
      <c r="L2111" t="str">
        <f ca="1">VLOOKUP(K2111,Markets!$C$4:$D2120,2)</f>
        <v>China</v>
      </c>
      <c r="M2111" t="str">
        <f t="shared" ca="1" si="296"/>
        <v>RL1</v>
      </c>
      <c r="N2111" t="str">
        <f ca="1">VLOOKUP(M2111,Role!$C$4:$D$5,2)</f>
        <v>Backup</v>
      </c>
    </row>
    <row r="2112" spans="1:14" x14ac:dyDescent="0.2">
      <c r="A2112">
        <f t="shared" ca="1" si="288"/>
        <v>64</v>
      </c>
      <c r="B2112">
        <f t="shared" ca="1" si="289"/>
        <v>833</v>
      </c>
      <c r="C2112">
        <f t="shared" ca="1" si="290"/>
        <v>0</v>
      </c>
      <c r="D2112">
        <f t="shared" ca="1" si="291"/>
        <v>0</v>
      </c>
      <c r="F2112" t="str">
        <f t="shared" ca="1" si="292"/>
        <v>TR64</v>
      </c>
      <c r="G2112" t="str">
        <f ca="1">VLOOKUP(F2112,Traders!$C$4:$E$103,2)</f>
        <v>Julien Shelton</v>
      </c>
      <c r="H2112" t="str">
        <f ca="1">VLOOKUP(VLOOKUP(F2112,Traders!$C$4:$E$103,3),Desks!$C$4:$D2121,2)</f>
        <v>Desk 4</v>
      </c>
      <c r="I2112" t="str">
        <f t="shared" ca="1" si="293"/>
        <v>CL833</v>
      </c>
      <c r="J2112" t="str">
        <f t="shared" ca="1" si="294"/>
        <v>Client 833</v>
      </c>
      <c r="K2112" t="str">
        <f t="shared" ca="1" si="295"/>
        <v>MK0</v>
      </c>
      <c r="L2112" t="str">
        <f ca="1">VLOOKUP(K2112,Markets!$C$4:$D2121,2)</f>
        <v>Japan</v>
      </c>
      <c r="M2112" t="str">
        <f t="shared" ca="1" si="296"/>
        <v>RL0</v>
      </c>
      <c r="N2112" t="str">
        <f ca="1">VLOOKUP(M2112,Role!$C$4:$D$5,2)</f>
        <v>Primary</v>
      </c>
    </row>
    <row r="2113" spans="1:14" x14ac:dyDescent="0.2">
      <c r="A2113">
        <f t="shared" ca="1" si="288"/>
        <v>84</v>
      </c>
      <c r="B2113">
        <f t="shared" ca="1" si="289"/>
        <v>276</v>
      </c>
      <c r="C2113">
        <f t="shared" ca="1" si="290"/>
        <v>1</v>
      </c>
      <c r="D2113">
        <f t="shared" ca="1" si="291"/>
        <v>0</v>
      </c>
      <c r="F2113" t="str">
        <f t="shared" ca="1" si="292"/>
        <v>TR84</v>
      </c>
      <c r="G2113" t="str">
        <f ca="1">VLOOKUP(F2113,Traders!$C$4:$E$103,2)</f>
        <v>Poppy-Rose Davison</v>
      </c>
      <c r="H2113" t="str">
        <f ca="1">VLOOKUP(VLOOKUP(F2113,Traders!$C$4:$E$103,3),Desks!$C$4:$D2122,2)</f>
        <v>Desk 4</v>
      </c>
      <c r="I2113" t="str">
        <f t="shared" ca="1" si="293"/>
        <v>CL276</v>
      </c>
      <c r="J2113" t="str">
        <f t="shared" ca="1" si="294"/>
        <v>Client 276</v>
      </c>
      <c r="K2113" t="str">
        <f t="shared" ca="1" si="295"/>
        <v>MK1</v>
      </c>
      <c r="L2113" t="str">
        <f ca="1">VLOOKUP(K2113,Markets!$C$4:$D2122,2)</f>
        <v>Hong Kong</v>
      </c>
      <c r="M2113" t="str">
        <f t="shared" ca="1" si="296"/>
        <v>RL0</v>
      </c>
      <c r="N2113" t="str">
        <f ca="1">VLOOKUP(M2113,Role!$C$4:$D$5,2)</f>
        <v>Primary</v>
      </c>
    </row>
    <row r="2114" spans="1:14" x14ac:dyDescent="0.2">
      <c r="A2114">
        <f t="shared" ca="1" si="288"/>
        <v>90</v>
      </c>
      <c r="B2114">
        <f t="shared" ca="1" si="289"/>
        <v>856</v>
      </c>
      <c r="C2114">
        <f t="shared" ca="1" si="290"/>
        <v>1</v>
      </c>
      <c r="D2114">
        <f t="shared" ca="1" si="291"/>
        <v>1</v>
      </c>
      <c r="F2114" t="str">
        <f t="shared" ca="1" si="292"/>
        <v>TR90</v>
      </c>
      <c r="G2114" t="str">
        <f ca="1">VLOOKUP(F2114,Traders!$C$4:$E$103,2)</f>
        <v>Kaleb Sullivan</v>
      </c>
      <c r="H2114" t="str">
        <f ca="1">VLOOKUP(VLOOKUP(F2114,Traders!$C$4:$E$103,3),Desks!$C$4:$D2123,2)</f>
        <v>Desk 0</v>
      </c>
      <c r="I2114" t="str">
        <f t="shared" ca="1" si="293"/>
        <v>CL856</v>
      </c>
      <c r="J2114" t="str">
        <f t="shared" ca="1" si="294"/>
        <v>Client 856</v>
      </c>
      <c r="K2114" t="str">
        <f t="shared" ca="1" si="295"/>
        <v>MK1</v>
      </c>
      <c r="L2114" t="str">
        <f ca="1">VLOOKUP(K2114,Markets!$C$4:$D2123,2)</f>
        <v>Hong Kong</v>
      </c>
      <c r="M2114" t="str">
        <f t="shared" ca="1" si="296"/>
        <v>RL1</v>
      </c>
      <c r="N2114" t="str">
        <f ca="1">VLOOKUP(M2114,Role!$C$4:$D$5,2)</f>
        <v>Backup</v>
      </c>
    </row>
    <row r="2115" spans="1:14" x14ac:dyDescent="0.2">
      <c r="A2115">
        <f t="shared" ca="1" si="288"/>
        <v>60</v>
      </c>
      <c r="B2115">
        <f t="shared" ca="1" si="289"/>
        <v>500</v>
      </c>
      <c r="C2115">
        <f t="shared" ca="1" si="290"/>
        <v>9</v>
      </c>
      <c r="D2115">
        <f t="shared" ca="1" si="291"/>
        <v>0</v>
      </c>
      <c r="F2115" t="str">
        <f t="shared" ca="1" si="292"/>
        <v>TR60</v>
      </c>
      <c r="G2115" t="str">
        <f ca="1">VLOOKUP(F2115,Traders!$C$4:$E$103,2)</f>
        <v>Brandan Hartman</v>
      </c>
      <c r="H2115" t="str">
        <f ca="1">VLOOKUP(VLOOKUP(F2115,Traders!$C$4:$E$103,3),Desks!$C$4:$D2124,2)</f>
        <v>Desk 0</v>
      </c>
      <c r="I2115" t="str">
        <f t="shared" ca="1" si="293"/>
        <v>CL500</v>
      </c>
      <c r="J2115" t="str">
        <f t="shared" ca="1" si="294"/>
        <v>Client 500</v>
      </c>
      <c r="K2115" t="str">
        <f t="shared" ca="1" si="295"/>
        <v>MK9</v>
      </c>
      <c r="L2115" t="str">
        <f ca="1">VLOOKUP(K2115,Markets!$C$4:$D2124,2)</f>
        <v>New Zealand</v>
      </c>
      <c r="M2115" t="str">
        <f t="shared" ca="1" si="296"/>
        <v>RL0</v>
      </c>
      <c r="N2115" t="str">
        <f ca="1">VLOOKUP(M2115,Role!$C$4:$D$5,2)</f>
        <v>Primary</v>
      </c>
    </row>
    <row r="2116" spans="1:14" x14ac:dyDescent="0.2">
      <c r="A2116">
        <f t="shared" ca="1" si="288"/>
        <v>60</v>
      </c>
      <c r="B2116">
        <f t="shared" ca="1" si="289"/>
        <v>792</v>
      </c>
      <c r="C2116">
        <f t="shared" ca="1" si="290"/>
        <v>3</v>
      </c>
      <c r="D2116">
        <f t="shared" ca="1" si="291"/>
        <v>0</v>
      </c>
      <c r="F2116" t="str">
        <f t="shared" ca="1" si="292"/>
        <v>TR60</v>
      </c>
      <c r="G2116" t="str">
        <f ca="1">VLOOKUP(F2116,Traders!$C$4:$E$103,2)</f>
        <v>Brandan Hartman</v>
      </c>
      <c r="H2116" t="str">
        <f ca="1">VLOOKUP(VLOOKUP(F2116,Traders!$C$4:$E$103,3),Desks!$C$4:$D2125,2)</f>
        <v>Desk 0</v>
      </c>
      <c r="I2116" t="str">
        <f t="shared" ca="1" si="293"/>
        <v>CL792</v>
      </c>
      <c r="J2116" t="str">
        <f t="shared" ca="1" si="294"/>
        <v>Client 792</v>
      </c>
      <c r="K2116" t="str">
        <f t="shared" ca="1" si="295"/>
        <v>MK3</v>
      </c>
      <c r="L2116" t="str">
        <f ca="1">VLOOKUP(K2116,Markets!$C$4:$D2125,2)</f>
        <v>Singapore</v>
      </c>
      <c r="M2116" t="str">
        <f t="shared" ca="1" si="296"/>
        <v>RL0</v>
      </c>
      <c r="N2116" t="str">
        <f ca="1">VLOOKUP(M2116,Role!$C$4:$D$5,2)</f>
        <v>Primary</v>
      </c>
    </row>
    <row r="2117" spans="1:14" x14ac:dyDescent="0.2">
      <c r="A2117">
        <f t="shared" ref="A2117:A2180" ca="1" si="297">RANDBETWEEN(0,99)</f>
        <v>25</v>
      </c>
      <c r="B2117">
        <f t="shared" ref="B2117:B2180" ca="1" si="298">RANDBETWEEN(0,999)</f>
        <v>149</v>
      </c>
      <c r="C2117">
        <f t="shared" ref="C2117:C2180" ca="1" si="299">RANDBETWEEN(0,9)</f>
        <v>1</v>
      </c>
      <c r="D2117">
        <f t="shared" ref="D2117:D2180" ca="1" si="300">RANDBETWEEN(0,1)</f>
        <v>1</v>
      </c>
      <c r="F2117" t="str">
        <f t="shared" ref="F2117:F2180" ca="1" si="301">"TR"&amp;A2117</f>
        <v>TR25</v>
      </c>
      <c r="G2117" t="str">
        <f ca="1">VLOOKUP(F2117,Traders!$C$4:$E$103,2)</f>
        <v>Breanna Mcmahon</v>
      </c>
      <c r="H2117" t="str">
        <f ca="1">VLOOKUP(VLOOKUP(F2117,Traders!$C$4:$E$103,3),Desks!$C$4:$D2126,2)</f>
        <v>Desk 5</v>
      </c>
      <c r="I2117" t="str">
        <f t="shared" ref="I2117:I2180" ca="1" si="302">"CL"&amp;B2117</f>
        <v>CL149</v>
      </c>
      <c r="J2117" t="str">
        <f t="shared" ref="J2117:J2180" ca="1" si="303">"Client " &amp; B2117</f>
        <v>Client 149</v>
      </c>
      <c r="K2117" t="str">
        <f t="shared" ref="K2117:K2180" ca="1" si="304">"MK"&amp;C2117</f>
        <v>MK1</v>
      </c>
      <c r="L2117" t="str">
        <f ca="1">VLOOKUP(K2117,Markets!$C$4:$D2126,2)</f>
        <v>Hong Kong</v>
      </c>
      <c r="M2117" t="str">
        <f t="shared" ref="M2117:M2180" ca="1" si="305">"RL"&amp;D2117</f>
        <v>RL1</v>
      </c>
      <c r="N2117" t="str">
        <f ca="1">VLOOKUP(M2117,Role!$C$4:$D$5,2)</f>
        <v>Backup</v>
      </c>
    </row>
    <row r="2118" spans="1:14" x14ac:dyDescent="0.2">
      <c r="A2118">
        <f t="shared" ca="1" si="297"/>
        <v>49</v>
      </c>
      <c r="B2118">
        <f t="shared" ca="1" si="298"/>
        <v>278</v>
      </c>
      <c r="C2118">
        <f t="shared" ca="1" si="299"/>
        <v>8</v>
      </c>
      <c r="D2118">
        <f t="shared" ca="1" si="300"/>
        <v>1</v>
      </c>
      <c r="F2118" t="str">
        <f t="shared" ca="1" si="301"/>
        <v>TR49</v>
      </c>
      <c r="G2118" t="str">
        <f ca="1">VLOOKUP(F2118,Traders!$C$4:$E$103,2)</f>
        <v>Amman Duncan</v>
      </c>
      <c r="H2118" t="str">
        <f ca="1">VLOOKUP(VLOOKUP(F2118,Traders!$C$4:$E$103,3),Desks!$C$4:$D2127,2)</f>
        <v>Desk 9</v>
      </c>
      <c r="I2118" t="str">
        <f t="shared" ca="1" si="302"/>
        <v>CL278</v>
      </c>
      <c r="J2118" t="str">
        <f t="shared" ca="1" si="303"/>
        <v>Client 278</v>
      </c>
      <c r="K2118" t="str">
        <f t="shared" ca="1" si="304"/>
        <v>MK8</v>
      </c>
      <c r="L2118" t="str">
        <f ca="1">VLOOKUP(K2118,Markets!$C$4:$D2127,2)</f>
        <v>India</v>
      </c>
      <c r="M2118" t="str">
        <f t="shared" ca="1" si="305"/>
        <v>RL1</v>
      </c>
      <c r="N2118" t="str">
        <f ca="1">VLOOKUP(M2118,Role!$C$4:$D$5,2)</f>
        <v>Backup</v>
      </c>
    </row>
    <row r="2119" spans="1:14" x14ac:dyDescent="0.2">
      <c r="A2119">
        <f t="shared" ca="1" si="297"/>
        <v>5</v>
      </c>
      <c r="B2119">
        <f t="shared" ca="1" si="298"/>
        <v>895</v>
      </c>
      <c r="C2119">
        <f t="shared" ca="1" si="299"/>
        <v>5</v>
      </c>
      <c r="D2119">
        <f t="shared" ca="1" si="300"/>
        <v>1</v>
      </c>
      <c r="F2119" t="str">
        <f t="shared" ca="1" si="301"/>
        <v>TR5</v>
      </c>
      <c r="G2119" t="str">
        <f ca="1">VLOOKUP(F2119,Traders!$C$4:$E$103,2)</f>
        <v>Amman Duncan</v>
      </c>
      <c r="H2119" t="str">
        <f ca="1">VLOOKUP(VLOOKUP(F2119,Traders!$C$4:$E$103,3),Desks!$C$4:$D2128,2)</f>
        <v>Desk 9</v>
      </c>
      <c r="I2119" t="str">
        <f t="shared" ca="1" si="302"/>
        <v>CL895</v>
      </c>
      <c r="J2119" t="str">
        <f t="shared" ca="1" si="303"/>
        <v>Client 895</v>
      </c>
      <c r="K2119" t="str">
        <f t="shared" ca="1" si="304"/>
        <v>MK5</v>
      </c>
      <c r="L2119" t="str">
        <f ca="1">VLOOKUP(K2119,Markets!$C$4:$D2128,2)</f>
        <v>Malaysia</v>
      </c>
      <c r="M2119" t="str">
        <f t="shared" ca="1" si="305"/>
        <v>RL1</v>
      </c>
      <c r="N2119" t="str">
        <f ca="1">VLOOKUP(M2119,Role!$C$4:$D$5,2)</f>
        <v>Backup</v>
      </c>
    </row>
    <row r="2120" spans="1:14" x14ac:dyDescent="0.2">
      <c r="A2120">
        <f t="shared" ca="1" si="297"/>
        <v>7</v>
      </c>
      <c r="B2120">
        <f t="shared" ca="1" si="298"/>
        <v>914</v>
      </c>
      <c r="C2120">
        <f t="shared" ca="1" si="299"/>
        <v>8</v>
      </c>
      <c r="D2120">
        <f t="shared" ca="1" si="300"/>
        <v>0</v>
      </c>
      <c r="F2120" t="str">
        <f t="shared" ca="1" si="301"/>
        <v>TR7</v>
      </c>
      <c r="G2120" t="str">
        <f ca="1">VLOOKUP(F2120,Traders!$C$4:$E$103,2)</f>
        <v>Amiyah Gilmour</v>
      </c>
      <c r="H2120" t="str">
        <f ca="1">VLOOKUP(VLOOKUP(F2120,Traders!$C$4:$E$103,3),Desks!$C$4:$D2129,2)</f>
        <v>Desk 9</v>
      </c>
      <c r="I2120" t="str">
        <f t="shared" ca="1" si="302"/>
        <v>CL914</v>
      </c>
      <c r="J2120" t="str">
        <f t="shared" ca="1" si="303"/>
        <v>Client 914</v>
      </c>
      <c r="K2120" t="str">
        <f t="shared" ca="1" si="304"/>
        <v>MK8</v>
      </c>
      <c r="L2120" t="str">
        <f ca="1">VLOOKUP(K2120,Markets!$C$4:$D2129,2)</f>
        <v>India</v>
      </c>
      <c r="M2120" t="str">
        <f t="shared" ca="1" si="305"/>
        <v>RL0</v>
      </c>
      <c r="N2120" t="str">
        <f ca="1">VLOOKUP(M2120,Role!$C$4:$D$5,2)</f>
        <v>Primary</v>
      </c>
    </row>
    <row r="2121" spans="1:14" x14ac:dyDescent="0.2">
      <c r="A2121">
        <f t="shared" ca="1" si="297"/>
        <v>75</v>
      </c>
      <c r="B2121">
        <f t="shared" ca="1" si="298"/>
        <v>683</v>
      </c>
      <c r="C2121">
        <f t="shared" ca="1" si="299"/>
        <v>3</v>
      </c>
      <c r="D2121">
        <f t="shared" ca="1" si="300"/>
        <v>0</v>
      </c>
      <c r="F2121" t="str">
        <f t="shared" ca="1" si="301"/>
        <v>TR75</v>
      </c>
      <c r="G2121" t="str">
        <f ca="1">VLOOKUP(F2121,Traders!$C$4:$E$103,2)</f>
        <v>Georgiana Park</v>
      </c>
      <c r="H2121" t="str">
        <f ca="1">VLOOKUP(VLOOKUP(F2121,Traders!$C$4:$E$103,3),Desks!$C$4:$D2130,2)</f>
        <v>Desk 5</v>
      </c>
      <c r="I2121" t="str">
        <f t="shared" ca="1" si="302"/>
        <v>CL683</v>
      </c>
      <c r="J2121" t="str">
        <f t="shared" ca="1" si="303"/>
        <v>Client 683</v>
      </c>
      <c r="K2121" t="str">
        <f t="shared" ca="1" si="304"/>
        <v>MK3</v>
      </c>
      <c r="L2121" t="str">
        <f ca="1">VLOOKUP(K2121,Markets!$C$4:$D2130,2)</f>
        <v>Singapore</v>
      </c>
      <c r="M2121" t="str">
        <f t="shared" ca="1" si="305"/>
        <v>RL0</v>
      </c>
      <c r="N2121" t="str">
        <f ca="1">VLOOKUP(M2121,Role!$C$4:$D$5,2)</f>
        <v>Primary</v>
      </c>
    </row>
    <row r="2122" spans="1:14" x14ac:dyDescent="0.2">
      <c r="A2122">
        <f t="shared" ca="1" si="297"/>
        <v>77</v>
      </c>
      <c r="B2122">
        <f t="shared" ca="1" si="298"/>
        <v>245</v>
      </c>
      <c r="C2122">
        <f t="shared" ca="1" si="299"/>
        <v>2</v>
      </c>
      <c r="D2122">
        <f t="shared" ca="1" si="300"/>
        <v>0</v>
      </c>
      <c r="F2122" t="str">
        <f t="shared" ca="1" si="301"/>
        <v>TR77</v>
      </c>
      <c r="G2122" t="str">
        <f ca="1">VLOOKUP(F2122,Traders!$C$4:$E$103,2)</f>
        <v>Maddox Morin</v>
      </c>
      <c r="H2122" t="str">
        <f ca="1">VLOOKUP(VLOOKUP(F2122,Traders!$C$4:$E$103,3),Desks!$C$4:$D2131,2)</f>
        <v>Desk 7</v>
      </c>
      <c r="I2122" t="str">
        <f t="shared" ca="1" si="302"/>
        <v>CL245</v>
      </c>
      <c r="J2122" t="str">
        <f t="shared" ca="1" si="303"/>
        <v>Client 245</v>
      </c>
      <c r="K2122" t="str">
        <f t="shared" ca="1" si="304"/>
        <v>MK2</v>
      </c>
      <c r="L2122" t="str">
        <f ca="1">VLOOKUP(K2122,Markets!$C$4:$D2131,2)</f>
        <v>China</v>
      </c>
      <c r="M2122" t="str">
        <f t="shared" ca="1" si="305"/>
        <v>RL0</v>
      </c>
      <c r="N2122" t="str">
        <f ca="1">VLOOKUP(M2122,Role!$C$4:$D$5,2)</f>
        <v>Primary</v>
      </c>
    </row>
    <row r="2123" spans="1:14" x14ac:dyDescent="0.2">
      <c r="A2123">
        <f t="shared" ca="1" si="297"/>
        <v>20</v>
      </c>
      <c r="B2123">
        <f t="shared" ca="1" si="298"/>
        <v>489</v>
      </c>
      <c r="C2123">
        <f t="shared" ca="1" si="299"/>
        <v>6</v>
      </c>
      <c r="D2123">
        <f t="shared" ca="1" si="300"/>
        <v>0</v>
      </c>
      <c r="F2123" t="str">
        <f t="shared" ca="1" si="301"/>
        <v>TR20</v>
      </c>
      <c r="G2123" t="str">
        <f ca="1">VLOOKUP(F2123,Traders!$C$4:$E$103,2)</f>
        <v>Teigan Greig</v>
      </c>
      <c r="H2123" t="str">
        <f ca="1">VLOOKUP(VLOOKUP(F2123,Traders!$C$4:$E$103,3),Desks!$C$4:$D2132,2)</f>
        <v>Desk 0</v>
      </c>
      <c r="I2123" t="str">
        <f t="shared" ca="1" si="302"/>
        <v>CL489</v>
      </c>
      <c r="J2123" t="str">
        <f t="shared" ca="1" si="303"/>
        <v>Client 489</v>
      </c>
      <c r="K2123" t="str">
        <f t="shared" ca="1" si="304"/>
        <v>MK6</v>
      </c>
      <c r="L2123" t="str">
        <f ca="1">VLOOKUP(K2123,Markets!$C$4:$D2132,2)</f>
        <v>Australia</v>
      </c>
      <c r="M2123" t="str">
        <f t="shared" ca="1" si="305"/>
        <v>RL0</v>
      </c>
      <c r="N2123" t="str">
        <f ca="1">VLOOKUP(M2123,Role!$C$4:$D$5,2)</f>
        <v>Primary</v>
      </c>
    </row>
    <row r="2124" spans="1:14" x14ac:dyDescent="0.2">
      <c r="A2124">
        <f t="shared" ca="1" si="297"/>
        <v>77</v>
      </c>
      <c r="B2124">
        <f t="shared" ca="1" si="298"/>
        <v>258</v>
      </c>
      <c r="C2124">
        <f t="shared" ca="1" si="299"/>
        <v>1</v>
      </c>
      <c r="D2124">
        <f t="shared" ca="1" si="300"/>
        <v>1</v>
      </c>
      <c r="F2124" t="str">
        <f t="shared" ca="1" si="301"/>
        <v>TR77</v>
      </c>
      <c r="G2124" t="str">
        <f ca="1">VLOOKUP(F2124,Traders!$C$4:$E$103,2)</f>
        <v>Maddox Morin</v>
      </c>
      <c r="H2124" t="str">
        <f ca="1">VLOOKUP(VLOOKUP(F2124,Traders!$C$4:$E$103,3),Desks!$C$4:$D2133,2)</f>
        <v>Desk 7</v>
      </c>
      <c r="I2124" t="str">
        <f t="shared" ca="1" si="302"/>
        <v>CL258</v>
      </c>
      <c r="J2124" t="str">
        <f t="shared" ca="1" si="303"/>
        <v>Client 258</v>
      </c>
      <c r="K2124" t="str">
        <f t="shared" ca="1" si="304"/>
        <v>MK1</v>
      </c>
      <c r="L2124" t="str">
        <f ca="1">VLOOKUP(K2124,Markets!$C$4:$D2133,2)</f>
        <v>Hong Kong</v>
      </c>
      <c r="M2124" t="str">
        <f t="shared" ca="1" si="305"/>
        <v>RL1</v>
      </c>
      <c r="N2124" t="str">
        <f ca="1">VLOOKUP(M2124,Role!$C$4:$D$5,2)</f>
        <v>Backup</v>
      </c>
    </row>
    <row r="2125" spans="1:14" x14ac:dyDescent="0.2">
      <c r="A2125">
        <f t="shared" ca="1" si="297"/>
        <v>33</v>
      </c>
      <c r="B2125">
        <f t="shared" ca="1" si="298"/>
        <v>420</v>
      </c>
      <c r="C2125">
        <f t="shared" ca="1" si="299"/>
        <v>6</v>
      </c>
      <c r="D2125">
        <f t="shared" ca="1" si="300"/>
        <v>0</v>
      </c>
      <c r="F2125" t="str">
        <f t="shared" ca="1" si="301"/>
        <v>TR33</v>
      </c>
      <c r="G2125" t="str">
        <f ca="1">VLOOKUP(F2125,Traders!$C$4:$E$103,2)</f>
        <v>Caroline Colon</v>
      </c>
      <c r="H2125" t="str">
        <f ca="1">VLOOKUP(VLOOKUP(F2125,Traders!$C$4:$E$103,3),Desks!$C$4:$D2134,2)</f>
        <v>Desk 3</v>
      </c>
      <c r="I2125" t="str">
        <f t="shared" ca="1" si="302"/>
        <v>CL420</v>
      </c>
      <c r="J2125" t="str">
        <f t="shared" ca="1" si="303"/>
        <v>Client 420</v>
      </c>
      <c r="K2125" t="str">
        <f t="shared" ca="1" si="304"/>
        <v>MK6</v>
      </c>
      <c r="L2125" t="str">
        <f ca="1">VLOOKUP(K2125,Markets!$C$4:$D2134,2)</f>
        <v>Australia</v>
      </c>
      <c r="M2125" t="str">
        <f t="shared" ca="1" si="305"/>
        <v>RL0</v>
      </c>
      <c r="N2125" t="str">
        <f ca="1">VLOOKUP(M2125,Role!$C$4:$D$5,2)</f>
        <v>Primary</v>
      </c>
    </row>
    <row r="2126" spans="1:14" x14ac:dyDescent="0.2">
      <c r="A2126">
        <f t="shared" ca="1" si="297"/>
        <v>62</v>
      </c>
      <c r="B2126">
        <f t="shared" ca="1" si="298"/>
        <v>404</v>
      </c>
      <c r="C2126">
        <f t="shared" ca="1" si="299"/>
        <v>0</v>
      </c>
      <c r="D2126">
        <f t="shared" ca="1" si="300"/>
        <v>0</v>
      </c>
      <c r="F2126" t="str">
        <f t="shared" ca="1" si="301"/>
        <v>TR62</v>
      </c>
      <c r="G2126" t="str">
        <f ca="1">VLOOKUP(F2126,Traders!$C$4:$E$103,2)</f>
        <v>Sienna-Rose Sims</v>
      </c>
      <c r="H2126" t="str">
        <f ca="1">VLOOKUP(VLOOKUP(F2126,Traders!$C$4:$E$103,3),Desks!$C$4:$D2135,2)</f>
        <v>Desk 2</v>
      </c>
      <c r="I2126" t="str">
        <f t="shared" ca="1" si="302"/>
        <v>CL404</v>
      </c>
      <c r="J2126" t="str">
        <f t="shared" ca="1" si="303"/>
        <v>Client 404</v>
      </c>
      <c r="K2126" t="str">
        <f t="shared" ca="1" si="304"/>
        <v>MK0</v>
      </c>
      <c r="L2126" t="str">
        <f ca="1">VLOOKUP(K2126,Markets!$C$4:$D2135,2)</f>
        <v>Japan</v>
      </c>
      <c r="M2126" t="str">
        <f t="shared" ca="1" si="305"/>
        <v>RL0</v>
      </c>
      <c r="N2126" t="str">
        <f ca="1">VLOOKUP(M2126,Role!$C$4:$D$5,2)</f>
        <v>Primary</v>
      </c>
    </row>
    <row r="2127" spans="1:14" x14ac:dyDescent="0.2">
      <c r="A2127">
        <f t="shared" ca="1" si="297"/>
        <v>24</v>
      </c>
      <c r="B2127">
        <f t="shared" ca="1" si="298"/>
        <v>836</v>
      </c>
      <c r="C2127">
        <f t="shared" ca="1" si="299"/>
        <v>1</v>
      </c>
      <c r="D2127">
        <f t="shared" ca="1" si="300"/>
        <v>0</v>
      </c>
      <c r="F2127" t="str">
        <f t="shared" ca="1" si="301"/>
        <v>TR24</v>
      </c>
      <c r="G2127" t="str">
        <f ca="1">VLOOKUP(F2127,Traders!$C$4:$E$103,2)</f>
        <v>Hilda Moreno</v>
      </c>
      <c r="H2127" t="str">
        <f ca="1">VLOOKUP(VLOOKUP(F2127,Traders!$C$4:$E$103,3),Desks!$C$4:$D2136,2)</f>
        <v>Desk 4</v>
      </c>
      <c r="I2127" t="str">
        <f t="shared" ca="1" si="302"/>
        <v>CL836</v>
      </c>
      <c r="J2127" t="str">
        <f t="shared" ca="1" si="303"/>
        <v>Client 836</v>
      </c>
      <c r="K2127" t="str">
        <f t="shared" ca="1" si="304"/>
        <v>MK1</v>
      </c>
      <c r="L2127" t="str">
        <f ca="1">VLOOKUP(K2127,Markets!$C$4:$D2136,2)</f>
        <v>Hong Kong</v>
      </c>
      <c r="M2127" t="str">
        <f t="shared" ca="1" si="305"/>
        <v>RL0</v>
      </c>
      <c r="N2127" t="str">
        <f ca="1">VLOOKUP(M2127,Role!$C$4:$D$5,2)</f>
        <v>Primary</v>
      </c>
    </row>
    <row r="2128" spans="1:14" x14ac:dyDescent="0.2">
      <c r="A2128">
        <f t="shared" ca="1" si="297"/>
        <v>34</v>
      </c>
      <c r="B2128">
        <f t="shared" ca="1" si="298"/>
        <v>109</v>
      </c>
      <c r="C2128">
        <f t="shared" ca="1" si="299"/>
        <v>6</v>
      </c>
      <c r="D2128">
        <f t="shared" ca="1" si="300"/>
        <v>1</v>
      </c>
      <c r="F2128" t="str">
        <f t="shared" ca="1" si="301"/>
        <v>TR34</v>
      </c>
      <c r="G2128" t="str">
        <f ca="1">VLOOKUP(F2128,Traders!$C$4:$E$103,2)</f>
        <v>Reginald Jaramillo</v>
      </c>
      <c r="H2128" t="str">
        <f ca="1">VLOOKUP(VLOOKUP(F2128,Traders!$C$4:$E$103,3),Desks!$C$4:$D2137,2)</f>
        <v>Desk 4</v>
      </c>
      <c r="I2128" t="str">
        <f t="shared" ca="1" si="302"/>
        <v>CL109</v>
      </c>
      <c r="J2128" t="str">
        <f t="shared" ca="1" si="303"/>
        <v>Client 109</v>
      </c>
      <c r="K2128" t="str">
        <f t="shared" ca="1" si="304"/>
        <v>MK6</v>
      </c>
      <c r="L2128" t="str">
        <f ca="1">VLOOKUP(K2128,Markets!$C$4:$D2137,2)</f>
        <v>Australia</v>
      </c>
      <c r="M2128" t="str">
        <f t="shared" ca="1" si="305"/>
        <v>RL1</v>
      </c>
      <c r="N2128" t="str">
        <f ca="1">VLOOKUP(M2128,Role!$C$4:$D$5,2)</f>
        <v>Backup</v>
      </c>
    </row>
    <row r="2129" spans="1:14" x14ac:dyDescent="0.2">
      <c r="A2129">
        <f t="shared" ca="1" si="297"/>
        <v>75</v>
      </c>
      <c r="B2129">
        <f t="shared" ca="1" si="298"/>
        <v>402</v>
      </c>
      <c r="C2129">
        <f t="shared" ca="1" si="299"/>
        <v>1</v>
      </c>
      <c r="D2129">
        <f t="shared" ca="1" si="300"/>
        <v>1</v>
      </c>
      <c r="F2129" t="str">
        <f t="shared" ca="1" si="301"/>
        <v>TR75</v>
      </c>
      <c r="G2129" t="str">
        <f ca="1">VLOOKUP(F2129,Traders!$C$4:$E$103,2)</f>
        <v>Georgiana Park</v>
      </c>
      <c r="H2129" t="str">
        <f ca="1">VLOOKUP(VLOOKUP(F2129,Traders!$C$4:$E$103,3),Desks!$C$4:$D2138,2)</f>
        <v>Desk 5</v>
      </c>
      <c r="I2129" t="str">
        <f t="shared" ca="1" si="302"/>
        <v>CL402</v>
      </c>
      <c r="J2129" t="str">
        <f t="shared" ca="1" si="303"/>
        <v>Client 402</v>
      </c>
      <c r="K2129" t="str">
        <f t="shared" ca="1" si="304"/>
        <v>MK1</v>
      </c>
      <c r="L2129" t="str">
        <f ca="1">VLOOKUP(K2129,Markets!$C$4:$D2138,2)</f>
        <v>Hong Kong</v>
      </c>
      <c r="M2129" t="str">
        <f t="shared" ca="1" si="305"/>
        <v>RL1</v>
      </c>
      <c r="N2129" t="str">
        <f ca="1">VLOOKUP(M2129,Role!$C$4:$D$5,2)</f>
        <v>Backup</v>
      </c>
    </row>
    <row r="2130" spans="1:14" x14ac:dyDescent="0.2">
      <c r="A2130">
        <f t="shared" ca="1" si="297"/>
        <v>38</v>
      </c>
      <c r="B2130">
        <f t="shared" ca="1" si="298"/>
        <v>738</v>
      </c>
      <c r="C2130">
        <f t="shared" ca="1" si="299"/>
        <v>9</v>
      </c>
      <c r="D2130">
        <f t="shared" ca="1" si="300"/>
        <v>1</v>
      </c>
      <c r="F2130" t="str">
        <f t="shared" ca="1" si="301"/>
        <v>TR38</v>
      </c>
      <c r="G2130" t="str">
        <f ca="1">VLOOKUP(F2130,Traders!$C$4:$E$103,2)</f>
        <v>Alessandra Downes</v>
      </c>
      <c r="H2130" t="str">
        <f ca="1">VLOOKUP(VLOOKUP(F2130,Traders!$C$4:$E$103,3),Desks!$C$4:$D2139,2)</f>
        <v>Desk 8</v>
      </c>
      <c r="I2130" t="str">
        <f t="shared" ca="1" si="302"/>
        <v>CL738</v>
      </c>
      <c r="J2130" t="str">
        <f t="shared" ca="1" si="303"/>
        <v>Client 738</v>
      </c>
      <c r="K2130" t="str">
        <f t="shared" ca="1" si="304"/>
        <v>MK9</v>
      </c>
      <c r="L2130" t="str">
        <f ca="1">VLOOKUP(K2130,Markets!$C$4:$D2139,2)</f>
        <v>New Zealand</v>
      </c>
      <c r="M2130" t="str">
        <f t="shared" ca="1" si="305"/>
        <v>RL1</v>
      </c>
      <c r="N2130" t="str">
        <f ca="1">VLOOKUP(M2130,Role!$C$4:$D$5,2)</f>
        <v>Backup</v>
      </c>
    </row>
    <row r="2131" spans="1:14" x14ac:dyDescent="0.2">
      <c r="A2131">
        <f t="shared" ca="1" si="297"/>
        <v>17</v>
      </c>
      <c r="B2131">
        <f t="shared" ca="1" si="298"/>
        <v>576</v>
      </c>
      <c r="C2131">
        <f t="shared" ca="1" si="299"/>
        <v>7</v>
      </c>
      <c r="D2131">
        <f t="shared" ca="1" si="300"/>
        <v>0</v>
      </c>
      <c r="F2131" t="str">
        <f t="shared" ca="1" si="301"/>
        <v>TR17</v>
      </c>
      <c r="G2131" t="str">
        <f ca="1">VLOOKUP(F2131,Traders!$C$4:$E$103,2)</f>
        <v>Mazie Bruce</v>
      </c>
      <c r="H2131" t="str">
        <f ca="1">VLOOKUP(VLOOKUP(F2131,Traders!$C$4:$E$103,3),Desks!$C$4:$D2140,2)</f>
        <v>Desk 7</v>
      </c>
      <c r="I2131" t="str">
        <f t="shared" ca="1" si="302"/>
        <v>CL576</v>
      </c>
      <c r="J2131" t="str">
        <f t="shared" ca="1" si="303"/>
        <v>Client 576</v>
      </c>
      <c r="K2131" t="str">
        <f t="shared" ca="1" si="304"/>
        <v>MK7</v>
      </c>
      <c r="L2131" t="str">
        <f ca="1">VLOOKUP(K2131,Markets!$C$4:$D2140,2)</f>
        <v>Taiwan</v>
      </c>
      <c r="M2131" t="str">
        <f t="shared" ca="1" si="305"/>
        <v>RL0</v>
      </c>
      <c r="N2131" t="str">
        <f ca="1">VLOOKUP(M2131,Role!$C$4:$D$5,2)</f>
        <v>Primary</v>
      </c>
    </row>
    <row r="2132" spans="1:14" x14ac:dyDescent="0.2">
      <c r="A2132">
        <f t="shared" ca="1" si="297"/>
        <v>48</v>
      </c>
      <c r="B2132">
        <f t="shared" ca="1" si="298"/>
        <v>335</v>
      </c>
      <c r="C2132">
        <f t="shared" ca="1" si="299"/>
        <v>2</v>
      </c>
      <c r="D2132">
        <f t="shared" ca="1" si="300"/>
        <v>0</v>
      </c>
      <c r="F2132" t="str">
        <f t="shared" ca="1" si="301"/>
        <v>TR48</v>
      </c>
      <c r="G2132" t="str">
        <f ca="1">VLOOKUP(F2132,Traders!$C$4:$E$103,2)</f>
        <v>Caris Parkinson</v>
      </c>
      <c r="H2132" t="str">
        <f ca="1">VLOOKUP(VLOOKUP(F2132,Traders!$C$4:$E$103,3),Desks!$C$4:$D2141,2)</f>
        <v>Desk 8</v>
      </c>
      <c r="I2132" t="str">
        <f t="shared" ca="1" si="302"/>
        <v>CL335</v>
      </c>
      <c r="J2132" t="str">
        <f t="shared" ca="1" si="303"/>
        <v>Client 335</v>
      </c>
      <c r="K2132" t="str">
        <f t="shared" ca="1" si="304"/>
        <v>MK2</v>
      </c>
      <c r="L2132" t="str">
        <f ca="1">VLOOKUP(K2132,Markets!$C$4:$D2141,2)</f>
        <v>China</v>
      </c>
      <c r="M2132" t="str">
        <f t="shared" ca="1" si="305"/>
        <v>RL0</v>
      </c>
      <c r="N2132" t="str">
        <f ca="1">VLOOKUP(M2132,Role!$C$4:$D$5,2)</f>
        <v>Primary</v>
      </c>
    </row>
    <row r="2133" spans="1:14" x14ac:dyDescent="0.2">
      <c r="A2133">
        <f t="shared" ca="1" si="297"/>
        <v>29</v>
      </c>
      <c r="B2133">
        <f t="shared" ca="1" si="298"/>
        <v>663</v>
      </c>
      <c r="C2133">
        <f t="shared" ca="1" si="299"/>
        <v>3</v>
      </c>
      <c r="D2133">
        <f t="shared" ca="1" si="300"/>
        <v>1</v>
      </c>
      <c r="F2133" t="str">
        <f t="shared" ca="1" si="301"/>
        <v>TR29</v>
      </c>
      <c r="G2133" t="str">
        <f ca="1">VLOOKUP(F2133,Traders!$C$4:$E$103,2)</f>
        <v>Amani Deleon</v>
      </c>
      <c r="H2133" t="str">
        <f ca="1">VLOOKUP(VLOOKUP(F2133,Traders!$C$4:$E$103,3),Desks!$C$4:$D2142,2)</f>
        <v>Desk 9</v>
      </c>
      <c r="I2133" t="str">
        <f t="shared" ca="1" si="302"/>
        <v>CL663</v>
      </c>
      <c r="J2133" t="str">
        <f t="shared" ca="1" si="303"/>
        <v>Client 663</v>
      </c>
      <c r="K2133" t="str">
        <f t="shared" ca="1" si="304"/>
        <v>MK3</v>
      </c>
      <c r="L2133" t="str">
        <f ca="1">VLOOKUP(K2133,Markets!$C$4:$D2142,2)</f>
        <v>Singapore</v>
      </c>
      <c r="M2133" t="str">
        <f t="shared" ca="1" si="305"/>
        <v>RL1</v>
      </c>
      <c r="N2133" t="str">
        <f ca="1">VLOOKUP(M2133,Role!$C$4:$D$5,2)</f>
        <v>Backup</v>
      </c>
    </row>
    <row r="2134" spans="1:14" x14ac:dyDescent="0.2">
      <c r="A2134">
        <f t="shared" ca="1" si="297"/>
        <v>87</v>
      </c>
      <c r="B2134">
        <f t="shared" ca="1" si="298"/>
        <v>379</v>
      </c>
      <c r="C2134">
        <f t="shared" ca="1" si="299"/>
        <v>5</v>
      </c>
      <c r="D2134">
        <f t="shared" ca="1" si="300"/>
        <v>0</v>
      </c>
      <c r="F2134" t="str">
        <f t="shared" ca="1" si="301"/>
        <v>TR87</v>
      </c>
      <c r="G2134" t="str">
        <f ca="1">VLOOKUP(F2134,Traders!$C$4:$E$103,2)</f>
        <v>Jena Barclay</v>
      </c>
      <c r="H2134" t="str">
        <f ca="1">VLOOKUP(VLOOKUP(F2134,Traders!$C$4:$E$103,3),Desks!$C$4:$D2143,2)</f>
        <v>Desk 7</v>
      </c>
      <c r="I2134" t="str">
        <f t="shared" ca="1" si="302"/>
        <v>CL379</v>
      </c>
      <c r="J2134" t="str">
        <f t="shared" ca="1" si="303"/>
        <v>Client 379</v>
      </c>
      <c r="K2134" t="str">
        <f t="shared" ca="1" si="304"/>
        <v>MK5</v>
      </c>
      <c r="L2134" t="str">
        <f ca="1">VLOOKUP(K2134,Markets!$C$4:$D2143,2)</f>
        <v>Malaysia</v>
      </c>
      <c r="M2134" t="str">
        <f t="shared" ca="1" si="305"/>
        <v>RL0</v>
      </c>
      <c r="N2134" t="str">
        <f ca="1">VLOOKUP(M2134,Role!$C$4:$D$5,2)</f>
        <v>Primary</v>
      </c>
    </row>
    <row r="2135" spans="1:14" x14ac:dyDescent="0.2">
      <c r="A2135">
        <f t="shared" ca="1" si="297"/>
        <v>73</v>
      </c>
      <c r="B2135">
        <f t="shared" ca="1" si="298"/>
        <v>745</v>
      </c>
      <c r="C2135">
        <f t="shared" ca="1" si="299"/>
        <v>1</v>
      </c>
      <c r="D2135">
        <f t="shared" ca="1" si="300"/>
        <v>1</v>
      </c>
      <c r="F2135" t="str">
        <f t="shared" ca="1" si="301"/>
        <v>TR73</v>
      </c>
      <c r="G2135" t="str">
        <f ca="1">VLOOKUP(F2135,Traders!$C$4:$E$103,2)</f>
        <v>Bridie Bannister</v>
      </c>
      <c r="H2135" t="str">
        <f ca="1">VLOOKUP(VLOOKUP(F2135,Traders!$C$4:$E$103,3),Desks!$C$4:$D2144,2)</f>
        <v>Desk 3</v>
      </c>
      <c r="I2135" t="str">
        <f t="shared" ca="1" si="302"/>
        <v>CL745</v>
      </c>
      <c r="J2135" t="str">
        <f t="shared" ca="1" si="303"/>
        <v>Client 745</v>
      </c>
      <c r="K2135" t="str">
        <f t="shared" ca="1" si="304"/>
        <v>MK1</v>
      </c>
      <c r="L2135" t="str">
        <f ca="1">VLOOKUP(K2135,Markets!$C$4:$D2144,2)</f>
        <v>Hong Kong</v>
      </c>
      <c r="M2135" t="str">
        <f t="shared" ca="1" si="305"/>
        <v>RL1</v>
      </c>
      <c r="N2135" t="str">
        <f ca="1">VLOOKUP(M2135,Role!$C$4:$D$5,2)</f>
        <v>Backup</v>
      </c>
    </row>
    <row r="2136" spans="1:14" x14ac:dyDescent="0.2">
      <c r="A2136">
        <f t="shared" ca="1" si="297"/>
        <v>12</v>
      </c>
      <c r="B2136">
        <f t="shared" ca="1" si="298"/>
        <v>125</v>
      </c>
      <c r="C2136">
        <f t="shared" ca="1" si="299"/>
        <v>5</v>
      </c>
      <c r="D2136">
        <f t="shared" ca="1" si="300"/>
        <v>0</v>
      </c>
      <c r="F2136" t="str">
        <f t="shared" ca="1" si="301"/>
        <v>TR12</v>
      </c>
      <c r="G2136" t="str">
        <f ca="1">VLOOKUP(F2136,Traders!$C$4:$E$103,2)</f>
        <v>Kia Morrison</v>
      </c>
      <c r="H2136" t="str">
        <f ca="1">VLOOKUP(VLOOKUP(F2136,Traders!$C$4:$E$103,3),Desks!$C$4:$D2145,2)</f>
        <v>Desk 2</v>
      </c>
      <c r="I2136" t="str">
        <f t="shared" ca="1" si="302"/>
        <v>CL125</v>
      </c>
      <c r="J2136" t="str">
        <f t="shared" ca="1" si="303"/>
        <v>Client 125</v>
      </c>
      <c r="K2136" t="str">
        <f t="shared" ca="1" si="304"/>
        <v>MK5</v>
      </c>
      <c r="L2136" t="str">
        <f ca="1">VLOOKUP(K2136,Markets!$C$4:$D2145,2)</f>
        <v>Malaysia</v>
      </c>
      <c r="M2136" t="str">
        <f t="shared" ca="1" si="305"/>
        <v>RL0</v>
      </c>
      <c r="N2136" t="str">
        <f ca="1">VLOOKUP(M2136,Role!$C$4:$D$5,2)</f>
        <v>Primary</v>
      </c>
    </row>
    <row r="2137" spans="1:14" x14ac:dyDescent="0.2">
      <c r="A2137">
        <f t="shared" ca="1" si="297"/>
        <v>48</v>
      </c>
      <c r="B2137">
        <f t="shared" ca="1" si="298"/>
        <v>608</v>
      </c>
      <c r="C2137">
        <f t="shared" ca="1" si="299"/>
        <v>9</v>
      </c>
      <c r="D2137">
        <f t="shared" ca="1" si="300"/>
        <v>1</v>
      </c>
      <c r="F2137" t="str">
        <f t="shared" ca="1" si="301"/>
        <v>TR48</v>
      </c>
      <c r="G2137" t="str">
        <f ca="1">VLOOKUP(F2137,Traders!$C$4:$E$103,2)</f>
        <v>Caris Parkinson</v>
      </c>
      <c r="H2137" t="str">
        <f ca="1">VLOOKUP(VLOOKUP(F2137,Traders!$C$4:$E$103,3),Desks!$C$4:$D2146,2)</f>
        <v>Desk 8</v>
      </c>
      <c r="I2137" t="str">
        <f t="shared" ca="1" si="302"/>
        <v>CL608</v>
      </c>
      <c r="J2137" t="str">
        <f t="shared" ca="1" si="303"/>
        <v>Client 608</v>
      </c>
      <c r="K2137" t="str">
        <f t="shared" ca="1" si="304"/>
        <v>MK9</v>
      </c>
      <c r="L2137" t="str">
        <f ca="1">VLOOKUP(K2137,Markets!$C$4:$D2146,2)</f>
        <v>New Zealand</v>
      </c>
      <c r="M2137" t="str">
        <f t="shared" ca="1" si="305"/>
        <v>RL1</v>
      </c>
      <c r="N2137" t="str">
        <f ca="1">VLOOKUP(M2137,Role!$C$4:$D$5,2)</f>
        <v>Backup</v>
      </c>
    </row>
    <row r="2138" spans="1:14" x14ac:dyDescent="0.2">
      <c r="A2138">
        <f t="shared" ca="1" si="297"/>
        <v>20</v>
      </c>
      <c r="B2138">
        <f t="shared" ca="1" si="298"/>
        <v>783</v>
      </c>
      <c r="C2138">
        <f t="shared" ca="1" si="299"/>
        <v>8</v>
      </c>
      <c r="D2138">
        <f t="shared" ca="1" si="300"/>
        <v>1</v>
      </c>
      <c r="F2138" t="str">
        <f t="shared" ca="1" si="301"/>
        <v>TR20</v>
      </c>
      <c r="G2138" t="str">
        <f ca="1">VLOOKUP(F2138,Traders!$C$4:$E$103,2)</f>
        <v>Teigan Greig</v>
      </c>
      <c r="H2138" t="str">
        <f ca="1">VLOOKUP(VLOOKUP(F2138,Traders!$C$4:$E$103,3),Desks!$C$4:$D2147,2)</f>
        <v>Desk 0</v>
      </c>
      <c r="I2138" t="str">
        <f t="shared" ca="1" si="302"/>
        <v>CL783</v>
      </c>
      <c r="J2138" t="str">
        <f t="shared" ca="1" si="303"/>
        <v>Client 783</v>
      </c>
      <c r="K2138" t="str">
        <f t="shared" ca="1" si="304"/>
        <v>MK8</v>
      </c>
      <c r="L2138" t="str">
        <f ca="1">VLOOKUP(K2138,Markets!$C$4:$D2147,2)</f>
        <v>India</v>
      </c>
      <c r="M2138" t="str">
        <f t="shared" ca="1" si="305"/>
        <v>RL1</v>
      </c>
      <c r="N2138" t="str">
        <f ca="1">VLOOKUP(M2138,Role!$C$4:$D$5,2)</f>
        <v>Backup</v>
      </c>
    </row>
    <row r="2139" spans="1:14" x14ac:dyDescent="0.2">
      <c r="A2139">
        <f t="shared" ca="1" si="297"/>
        <v>0</v>
      </c>
      <c r="B2139">
        <f t="shared" ca="1" si="298"/>
        <v>219</v>
      </c>
      <c r="C2139">
        <f t="shared" ca="1" si="299"/>
        <v>1</v>
      </c>
      <c r="D2139">
        <f t="shared" ca="1" si="300"/>
        <v>0</v>
      </c>
      <c r="F2139" t="str">
        <f t="shared" ca="1" si="301"/>
        <v>TR0</v>
      </c>
      <c r="G2139" t="str">
        <f ca="1">VLOOKUP(F2139,Traders!$C$4:$E$103,2)</f>
        <v>Sahar Shea</v>
      </c>
      <c r="H2139" t="str">
        <f ca="1">VLOOKUP(VLOOKUP(F2139,Traders!$C$4:$E$103,3),Desks!$C$4:$D2148,2)</f>
        <v>Desk 0</v>
      </c>
      <c r="I2139" t="str">
        <f t="shared" ca="1" si="302"/>
        <v>CL219</v>
      </c>
      <c r="J2139" t="str">
        <f t="shared" ca="1" si="303"/>
        <v>Client 219</v>
      </c>
      <c r="K2139" t="str">
        <f t="shared" ca="1" si="304"/>
        <v>MK1</v>
      </c>
      <c r="L2139" t="str">
        <f ca="1">VLOOKUP(K2139,Markets!$C$4:$D2148,2)</f>
        <v>Hong Kong</v>
      </c>
      <c r="M2139" t="str">
        <f t="shared" ca="1" si="305"/>
        <v>RL0</v>
      </c>
      <c r="N2139" t="str">
        <f ca="1">VLOOKUP(M2139,Role!$C$4:$D$5,2)</f>
        <v>Primary</v>
      </c>
    </row>
    <row r="2140" spans="1:14" x14ac:dyDescent="0.2">
      <c r="A2140">
        <f t="shared" ca="1" si="297"/>
        <v>73</v>
      </c>
      <c r="B2140">
        <f t="shared" ca="1" si="298"/>
        <v>241</v>
      </c>
      <c r="C2140">
        <f t="shared" ca="1" si="299"/>
        <v>8</v>
      </c>
      <c r="D2140">
        <f t="shared" ca="1" si="300"/>
        <v>0</v>
      </c>
      <c r="F2140" t="str">
        <f t="shared" ca="1" si="301"/>
        <v>TR73</v>
      </c>
      <c r="G2140" t="str">
        <f ca="1">VLOOKUP(F2140,Traders!$C$4:$E$103,2)</f>
        <v>Bridie Bannister</v>
      </c>
      <c r="H2140" t="str">
        <f ca="1">VLOOKUP(VLOOKUP(F2140,Traders!$C$4:$E$103,3),Desks!$C$4:$D2149,2)</f>
        <v>Desk 3</v>
      </c>
      <c r="I2140" t="str">
        <f t="shared" ca="1" si="302"/>
        <v>CL241</v>
      </c>
      <c r="J2140" t="str">
        <f t="shared" ca="1" si="303"/>
        <v>Client 241</v>
      </c>
      <c r="K2140" t="str">
        <f t="shared" ca="1" si="304"/>
        <v>MK8</v>
      </c>
      <c r="L2140" t="str">
        <f ca="1">VLOOKUP(K2140,Markets!$C$4:$D2149,2)</f>
        <v>India</v>
      </c>
      <c r="M2140" t="str">
        <f t="shared" ca="1" si="305"/>
        <v>RL0</v>
      </c>
      <c r="N2140" t="str">
        <f ca="1">VLOOKUP(M2140,Role!$C$4:$D$5,2)</f>
        <v>Primary</v>
      </c>
    </row>
    <row r="2141" spans="1:14" x14ac:dyDescent="0.2">
      <c r="A2141">
        <f t="shared" ca="1" si="297"/>
        <v>15</v>
      </c>
      <c r="B2141">
        <f t="shared" ca="1" si="298"/>
        <v>628</v>
      </c>
      <c r="C2141">
        <f t="shared" ca="1" si="299"/>
        <v>8</v>
      </c>
      <c r="D2141">
        <f t="shared" ca="1" si="300"/>
        <v>1</v>
      </c>
      <c r="F2141" t="str">
        <f t="shared" ca="1" si="301"/>
        <v>TR15</v>
      </c>
      <c r="G2141" t="str">
        <f ca="1">VLOOKUP(F2141,Traders!$C$4:$E$103,2)</f>
        <v>Syed Galvan</v>
      </c>
      <c r="H2141" t="str">
        <f ca="1">VLOOKUP(VLOOKUP(F2141,Traders!$C$4:$E$103,3),Desks!$C$4:$D2150,2)</f>
        <v>Desk 5</v>
      </c>
      <c r="I2141" t="str">
        <f t="shared" ca="1" si="302"/>
        <v>CL628</v>
      </c>
      <c r="J2141" t="str">
        <f t="shared" ca="1" si="303"/>
        <v>Client 628</v>
      </c>
      <c r="K2141" t="str">
        <f t="shared" ca="1" si="304"/>
        <v>MK8</v>
      </c>
      <c r="L2141" t="str">
        <f ca="1">VLOOKUP(K2141,Markets!$C$4:$D2150,2)</f>
        <v>India</v>
      </c>
      <c r="M2141" t="str">
        <f t="shared" ca="1" si="305"/>
        <v>RL1</v>
      </c>
      <c r="N2141" t="str">
        <f ca="1">VLOOKUP(M2141,Role!$C$4:$D$5,2)</f>
        <v>Backup</v>
      </c>
    </row>
    <row r="2142" spans="1:14" x14ac:dyDescent="0.2">
      <c r="A2142">
        <f t="shared" ca="1" si="297"/>
        <v>96</v>
      </c>
      <c r="B2142">
        <f t="shared" ca="1" si="298"/>
        <v>602</v>
      </c>
      <c r="C2142">
        <f t="shared" ca="1" si="299"/>
        <v>7</v>
      </c>
      <c r="D2142">
        <f t="shared" ca="1" si="300"/>
        <v>0</v>
      </c>
      <c r="F2142" t="str">
        <f t="shared" ca="1" si="301"/>
        <v>TR96</v>
      </c>
      <c r="G2142" t="str">
        <f ca="1">VLOOKUP(F2142,Traders!$C$4:$E$103,2)</f>
        <v>Faiza Thornton</v>
      </c>
      <c r="H2142" t="str">
        <f ca="1">VLOOKUP(VLOOKUP(F2142,Traders!$C$4:$E$103,3),Desks!$C$4:$D2151,2)</f>
        <v>Desk 6</v>
      </c>
      <c r="I2142" t="str">
        <f t="shared" ca="1" si="302"/>
        <v>CL602</v>
      </c>
      <c r="J2142" t="str">
        <f t="shared" ca="1" si="303"/>
        <v>Client 602</v>
      </c>
      <c r="K2142" t="str">
        <f t="shared" ca="1" si="304"/>
        <v>MK7</v>
      </c>
      <c r="L2142" t="str">
        <f ca="1">VLOOKUP(K2142,Markets!$C$4:$D2151,2)</f>
        <v>Taiwan</v>
      </c>
      <c r="M2142" t="str">
        <f t="shared" ca="1" si="305"/>
        <v>RL0</v>
      </c>
      <c r="N2142" t="str">
        <f ca="1">VLOOKUP(M2142,Role!$C$4:$D$5,2)</f>
        <v>Primary</v>
      </c>
    </row>
    <row r="2143" spans="1:14" x14ac:dyDescent="0.2">
      <c r="A2143">
        <f t="shared" ca="1" si="297"/>
        <v>74</v>
      </c>
      <c r="B2143">
        <f t="shared" ca="1" si="298"/>
        <v>402</v>
      </c>
      <c r="C2143">
        <f t="shared" ca="1" si="299"/>
        <v>5</v>
      </c>
      <c r="D2143">
        <f t="shared" ca="1" si="300"/>
        <v>1</v>
      </c>
      <c r="F2143" t="str">
        <f t="shared" ca="1" si="301"/>
        <v>TR74</v>
      </c>
      <c r="G2143" t="str">
        <f ca="1">VLOOKUP(F2143,Traders!$C$4:$E$103,2)</f>
        <v>Mehreen Guevara</v>
      </c>
      <c r="H2143" t="str">
        <f ca="1">VLOOKUP(VLOOKUP(F2143,Traders!$C$4:$E$103,3),Desks!$C$4:$D2152,2)</f>
        <v>Desk 4</v>
      </c>
      <c r="I2143" t="str">
        <f t="shared" ca="1" si="302"/>
        <v>CL402</v>
      </c>
      <c r="J2143" t="str">
        <f t="shared" ca="1" si="303"/>
        <v>Client 402</v>
      </c>
      <c r="K2143" t="str">
        <f t="shared" ca="1" si="304"/>
        <v>MK5</v>
      </c>
      <c r="L2143" t="str">
        <f ca="1">VLOOKUP(K2143,Markets!$C$4:$D2152,2)</f>
        <v>Malaysia</v>
      </c>
      <c r="M2143" t="str">
        <f t="shared" ca="1" si="305"/>
        <v>RL1</v>
      </c>
      <c r="N2143" t="str">
        <f ca="1">VLOOKUP(M2143,Role!$C$4:$D$5,2)</f>
        <v>Backup</v>
      </c>
    </row>
    <row r="2144" spans="1:14" x14ac:dyDescent="0.2">
      <c r="A2144">
        <f t="shared" ca="1" si="297"/>
        <v>18</v>
      </c>
      <c r="B2144">
        <f t="shared" ca="1" si="298"/>
        <v>502</v>
      </c>
      <c r="C2144">
        <f t="shared" ca="1" si="299"/>
        <v>6</v>
      </c>
      <c r="D2144">
        <f t="shared" ca="1" si="300"/>
        <v>1</v>
      </c>
      <c r="F2144" t="str">
        <f t="shared" ca="1" si="301"/>
        <v>TR18</v>
      </c>
      <c r="G2144" t="str">
        <f ca="1">VLOOKUP(F2144,Traders!$C$4:$E$103,2)</f>
        <v>Daniel Dunkley</v>
      </c>
      <c r="H2144" t="str">
        <f ca="1">VLOOKUP(VLOOKUP(F2144,Traders!$C$4:$E$103,3),Desks!$C$4:$D2153,2)</f>
        <v>Desk 8</v>
      </c>
      <c r="I2144" t="str">
        <f t="shared" ca="1" si="302"/>
        <v>CL502</v>
      </c>
      <c r="J2144" t="str">
        <f t="shared" ca="1" si="303"/>
        <v>Client 502</v>
      </c>
      <c r="K2144" t="str">
        <f t="shared" ca="1" si="304"/>
        <v>MK6</v>
      </c>
      <c r="L2144" t="str">
        <f ca="1">VLOOKUP(K2144,Markets!$C$4:$D2153,2)</f>
        <v>Australia</v>
      </c>
      <c r="M2144" t="str">
        <f t="shared" ca="1" si="305"/>
        <v>RL1</v>
      </c>
      <c r="N2144" t="str">
        <f ca="1">VLOOKUP(M2144,Role!$C$4:$D$5,2)</f>
        <v>Backup</v>
      </c>
    </row>
    <row r="2145" spans="1:14" x14ac:dyDescent="0.2">
      <c r="A2145">
        <f t="shared" ca="1" si="297"/>
        <v>29</v>
      </c>
      <c r="B2145">
        <f t="shared" ca="1" si="298"/>
        <v>721</v>
      </c>
      <c r="C2145">
        <f t="shared" ca="1" si="299"/>
        <v>8</v>
      </c>
      <c r="D2145">
        <f t="shared" ca="1" si="300"/>
        <v>0</v>
      </c>
      <c r="F2145" t="str">
        <f t="shared" ca="1" si="301"/>
        <v>TR29</v>
      </c>
      <c r="G2145" t="str">
        <f ca="1">VLOOKUP(F2145,Traders!$C$4:$E$103,2)</f>
        <v>Amani Deleon</v>
      </c>
      <c r="H2145" t="str">
        <f ca="1">VLOOKUP(VLOOKUP(F2145,Traders!$C$4:$E$103,3),Desks!$C$4:$D2154,2)</f>
        <v>Desk 9</v>
      </c>
      <c r="I2145" t="str">
        <f t="shared" ca="1" si="302"/>
        <v>CL721</v>
      </c>
      <c r="J2145" t="str">
        <f t="shared" ca="1" si="303"/>
        <v>Client 721</v>
      </c>
      <c r="K2145" t="str">
        <f t="shared" ca="1" si="304"/>
        <v>MK8</v>
      </c>
      <c r="L2145" t="str">
        <f ca="1">VLOOKUP(K2145,Markets!$C$4:$D2154,2)</f>
        <v>India</v>
      </c>
      <c r="M2145" t="str">
        <f t="shared" ca="1" si="305"/>
        <v>RL0</v>
      </c>
      <c r="N2145" t="str">
        <f ca="1">VLOOKUP(M2145,Role!$C$4:$D$5,2)</f>
        <v>Primary</v>
      </c>
    </row>
    <row r="2146" spans="1:14" x14ac:dyDescent="0.2">
      <c r="A2146">
        <f t="shared" ca="1" si="297"/>
        <v>97</v>
      </c>
      <c r="B2146">
        <f t="shared" ca="1" si="298"/>
        <v>522</v>
      </c>
      <c r="C2146">
        <f t="shared" ca="1" si="299"/>
        <v>7</v>
      </c>
      <c r="D2146">
        <f t="shared" ca="1" si="300"/>
        <v>0</v>
      </c>
      <c r="F2146" t="str">
        <f t="shared" ca="1" si="301"/>
        <v>TR97</v>
      </c>
      <c r="G2146" t="str">
        <f ca="1">VLOOKUP(F2146,Traders!$C$4:$E$103,2)</f>
        <v>Samera Fritz</v>
      </c>
      <c r="H2146" t="str">
        <f ca="1">VLOOKUP(VLOOKUP(F2146,Traders!$C$4:$E$103,3),Desks!$C$4:$D2155,2)</f>
        <v>Desk 7</v>
      </c>
      <c r="I2146" t="str">
        <f t="shared" ca="1" si="302"/>
        <v>CL522</v>
      </c>
      <c r="J2146" t="str">
        <f t="shared" ca="1" si="303"/>
        <v>Client 522</v>
      </c>
      <c r="K2146" t="str">
        <f t="shared" ca="1" si="304"/>
        <v>MK7</v>
      </c>
      <c r="L2146" t="str">
        <f ca="1">VLOOKUP(K2146,Markets!$C$4:$D2155,2)</f>
        <v>Taiwan</v>
      </c>
      <c r="M2146" t="str">
        <f t="shared" ca="1" si="305"/>
        <v>RL0</v>
      </c>
      <c r="N2146" t="str">
        <f ca="1">VLOOKUP(M2146,Role!$C$4:$D$5,2)</f>
        <v>Primary</v>
      </c>
    </row>
    <row r="2147" spans="1:14" x14ac:dyDescent="0.2">
      <c r="A2147">
        <f t="shared" ca="1" si="297"/>
        <v>91</v>
      </c>
      <c r="B2147">
        <f t="shared" ca="1" si="298"/>
        <v>160</v>
      </c>
      <c r="C2147">
        <f t="shared" ca="1" si="299"/>
        <v>8</v>
      </c>
      <c r="D2147">
        <f t="shared" ca="1" si="300"/>
        <v>0</v>
      </c>
      <c r="F2147" t="str">
        <f t="shared" ca="1" si="301"/>
        <v>TR91</v>
      </c>
      <c r="G2147" t="str">
        <f ca="1">VLOOKUP(F2147,Traders!$C$4:$E$103,2)</f>
        <v>Mateusz Maxwell</v>
      </c>
      <c r="H2147" t="str">
        <f ca="1">VLOOKUP(VLOOKUP(F2147,Traders!$C$4:$E$103,3),Desks!$C$4:$D2156,2)</f>
        <v>Desk 1</v>
      </c>
      <c r="I2147" t="str">
        <f t="shared" ca="1" si="302"/>
        <v>CL160</v>
      </c>
      <c r="J2147" t="str">
        <f t="shared" ca="1" si="303"/>
        <v>Client 160</v>
      </c>
      <c r="K2147" t="str">
        <f t="shared" ca="1" si="304"/>
        <v>MK8</v>
      </c>
      <c r="L2147" t="str">
        <f ca="1">VLOOKUP(K2147,Markets!$C$4:$D2156,2)</f>
        <v>India</v>
      </c>
      <c r="M2147" t="str">
        <f t="shared" ca="1" si="305"/>
        <v>RL0</v>
      </c>
      <c r="N2147" t="str">
        <f ca="1">VLOOKUP(M2147,Role!$C$4:$D$5,2)</f>
        <v>Primary</v>
      </c>
    </row>
    <row r="2148" spans="1:14" x14ac:dyDescent="0.2">
      <c r="A2148">
        <f t="shared" ca="1" si="297"/>
        <v>20</v>
      </c>
      <c r="B2148">
        <f t="shared" ca="1" si="298"/>
        <v>991</v>
      </c>
      <c r="C2148">
        <f t="shared" ca="1" si="299"/>
        <v>2</v>
      </c>
      <c r="D2148">
        <f t="shared" ca="1" si="300"/>
        <v>1</v>
      </c>
      <c r="F2148" t="str">
        <f t="shared" ca="1" si="301"/>
        <v>TR20</v>
      </c>
      <c r="G2148" t="str">
        <f ca="1">VLOOKUP(F2148,Traders!$C$4:$E$103,2)</f>
        <v>Teigan Greig</v>
      </c>
      <c r="H2148" t="str">
        <f ca="1">VLOOKUP(VLOOKUP(F2148,Traders!$C$4:$E$103,3),Desks!$C$4:$D2157,2)</f>
        <v>Desk 0</v>
      </c>
      <c r="I2148" t="str">
        <f t="shared" ca="1" si="302"/>
        <v>CL991</v>
      </c>
      <c r="J2148" t="str">
        <f t="shared" ca="1" si="303"/>
        <v>Client 991</v>
      </c>
      <c r="K2148" t="str">
        <f t="shared" ca="1" si="304"/>
        <v>MK2</v>
      </c>
      <c r="L2148" t="str">
        <f ca="1">VLOOKUP(K2148,Markets!$C$4:$D2157,2)</f>
        <v>China</v>
      </c>
      <c r="M2148" t="str">
        <f t="shared" ca="1" si="305"/>
        <v>RL1</v>
      </c>
      <c r="N2148" t="str">
        <f ca="1">VLOOKUP(M2148,Role!$C$4:$D$5,2)</f>
        <v>Backup</v>
      </c>
    </row>
    <row r="2149" spans="1:14" x14ac:dyDescent="0.2">
      <c r="A2149">
        <f t="shared" ca="1" si="297"/>
        <v>80</v>
      </c>
      <c r="B2149">
        <f t="shared" ca="1" si="298"/>
        <v>321</v>
      </c>
      <c r="C2149">
        <f t="shared" ca="1" si="299"/>
        <v>5</v>
      </c>
      <c r="D2149">
        <f t="shared" ca="1" si="300"/>
        <v>0</v>
      </c>
      <c r="F2149" t="str">
        <f t="shared" ca="1" si="301"/>
        <v>TR80</v>
      </c>
      <c r="G2149" t="str">
        <f ca="1">VLOOKUP(F2149,Traders!$C$4:$E$103,2)</f>
        <v>Jac Hunter</v>
      </c>
      <c r="H2149" t="str">
        <f ca="1">VLOOKUP(VLOOKUP(F2149,Traders!$C$4:$E$103,3),Desks!$C$4:$D2158,2)</f>
        <v>Desk 0</v>
      </c>
      <c r="I2149" t="str">
        <f t="shared" ca="1" si="302"/>
        <v>CL321</v>
      </c>
      <c r="J2149" t="str">
        <f t="shared" ca="1" si="303"/>
        <v>Client 321</v>
      </c>
      <c r="K2149" t="str">
        <f t="shared" ca="1" si="304"/>
        <v>MK5</v>
      </c>
      <c r="L2149" t="str">
        <f ca="1">VLOOKUP(K2149,Markets!$C$4:$D2158,2)</f>
        <v>Malaysia</v>
      </c>
      <c r="M2149" t="str">
        <f t="shared" ca="1" si="305"/>
        <v>RL0</v>
      </c>
      <c r="N2149" t="str">
        <f ca="1">VLOOKUP(M2149,Role!$C$4:$D$5,2)</f>
        <v>Primary</v>
      </c>
    </row>
    <row r="2150" spans="1:14" x14ac:dyDescent="0.2">
      <c r="A2150">
        <f t="shared" ca="1" si="297"/>
        <v>20</v>
      </c>
      <c r="B2150">
        <f t="shared" ca="1" si="298"/>
        <v>318</v>
      </c>
      <c r="C2150">
        <f t="shared" ca="1" si="299"/>
        <v>8</v>
      </c>
      <c r="D2150">
        <f t="shared" ca="1" si="300"/>
        <v>0</v>
      </c>
      <c r="F2150" t="str">
        <f t="shared" ca="1" si="301"/>
        <v>TR20</v>
      </c>
      <c r="G2150" t="str">
        <f ca="1">VLOOKUP(F2150,Traders!$C$4:$E$103,2)</f>
        <v>Teigan Greig</v>
      </c>
      <c r="H2150" t="str">
        <f ca="1">VLOOKUP(VLOOKUP(F2150,Traders!$C$4:$E$103,3),Desks!$C$4:$D2159,2)</f>
        <v>Desk 0</v>
      </c>
      <c r="I2150" t="str">
        <f t="shared" ca="1" si="302"/>
        <v>CL318</v>
      </c>
      <c r="J2150" t="str">
        <f t="shared" ca="1" si="303"/>
        <v>Client 318</v>
      </c>
      <c r="K2150" t="str">
        <f t="shared" ca="1" si="304"/>
        <v>MK8</v>
      </c>
      <c r="L2150" t="str">
        <f ca="1">VLOOKUP(K2150,Markets!$C$4:$D2159,2)</f>
        <v>India</v>
      </c>
      <c r="M2150" t="str">
        <f t="shared" ca="1" si="305"/>
        <v>RL0</v>
      </c>
      <c r="N2150" t="str">
        <f ca="1">VLOOKUP(M2150,Role!$C$4:$D$5,2)</f>
        <v>Primary</v>
      </c>
    </row>
    <row r="2151" spans="1:14" x14ac:dyDescent="0.2">
      <c r="A2151">
        <f t="shared" ca="1" si="297"/>
        <v>76</v>
      </c>
      <c r="B2151">
        <f t="shared" ca="1" si="298"/>
        <v>181</v>
      </c>
      <c r="C2151">
        <f t="shared" ca="1" si="299"/>
        <v>0</v>
      </c>
      <c r="D2151">
        <f t="shared" ca="1" si="300"/>
        <v>0</v>
      </c>
      <c r="F2151" t="str">
        <f t="shared" ca="1" si="301"/>
        <v>TR76</v>
      </c>
      <c r="G2151" t="str">
        <f ca="1">VLOOKUP(F2151,Traders!$C$4:$E$103,2)</f>
        <v>Finnian Wolf</v>
      </c>
      <c r="H2151" t="str">
        <f ca="1">VLOOKUP(VLOOKUP(F2151,Traders!$C$4:$E$103,3),Desks!$C$4:$D2160,2)</f>
        <v>Desk 6</v>
      </c>
      <c r="I2151" t="str">
        <f t="shared" ca="1" si="302"/>
        <v>CL181</v>
      </c>
      <c r="J2151" t="str">
        <f t="shared" ca="1" si="303"/>
        <v>Client 181</v>
      </c>
      <c r="K2151" t="str">
        <f t="shared" ca="1" si="304"/>
        <v>MK0</v>
      </c>
      <c r="L2151" t="str">
        <f ca="1">VLOOKUP(K2151,Markets!$C$4:$D2160,2)</f>
        <v>Japan</v>
      </c>
      <c r="M2151" t="str">
        <f t="shared" ca="1" si="305"/>
        <v>RL0</v>
      </c>
      <c r="N2151" t="str">
        <f ca="1">VLOOKUP(M2151,Role!$C$4:$D$5,2)</f>
        <v>Primary</v>
      </c>
    </row>
    <row r="2152" spans="1:14" x14ac:dyDescent="0.2">
      <c r="A2152">
        <f t="shared" ca="1" si="297"/>
        <v>68</v>
      </c>
      <c r="B2152">
        <f t="shared" ca="1" si="298"/>
        <v>918</v>
      </c>
      <c r="C2152">
        <f t="shared" ca="1" si="299"/>
        <v>6</v>
      </c>
      <c r="D2152">
        <f t="shared" ca="1" si="300"/>
        <v>0</v>
      </c>
      <c r="F2152" t="str">
        <f t="shared" ca="1" si="301"/>
        <v>TR68</v>
      </c>
      <c r="G2152" t="str">
        <f ca="1">VLOOKUP(F2152,Traders!$C$4:$E$103,2)</f>
        <v>Myron Gutierrez</v>
      </c>
      <c r="H2152" t="str">
        <f ca="1">VLOOKUP(VLOOKUP(F2152,Traders!$C$4:$E$103,3),Desks!$C$4:$D2161,2)</f>
        <v>Desk 8</v>
      </c>
      <c r="I2152" t="str">
        <f t="shared" ca="1" si="302"/>
        <v>CL918</v>
      </c>
      <c r="J2152" t="str">
        <f t="shared" ca="1" si="303"/>
        <v>Client 918</v>
      </c>
      <c r="K2152" t="str">
        <f t="shared" ca="1" si="304"/>
        <v>MK6</v>
      </c>
      <c r="L2152" t="str">
        <f ca="1">VLOOKUP(K2152,Markets!$C$4:$D2161,2)</f>
        <v>Australia</v>
      </c>
      <c r="M2152" t="str">
        <f t="shared" ca="1" si="305"/>
        <v>RL0</v>
      </c>
      <c r="N2152" t="str">
        <f ca="1">VLOOKUP(M2152,Role!$C$4:$D$5,2)</f>
        <v>Primary</v>
      </c>
    </row>
    <row r="2153" spans="1:14" x14ac:dyDescent="0.2">
      <c r="A2153">
        <f t="shared" ca="1" si="297"/>
        <v>95</v>
      </c>
      <c r="B2153">
        <f t="shared" ca="1" si="298"/>
        <v>522</v>
      </c>
      <c r="C2153">
        <f t="shared" ca="1" si="299"/>
        <v>0</v>
      </c>
      <c r="D2153">
        <f t="shared" ca="1" si="300"/>
        <v>1</v>
      </c>
      <c r="F2153" t="str">
        <f t="shared" ca="1" si="301"/>
        <v>TR95</v>
      </c>
      <c r="G2153" t="str">
        <f ca="1">VLOOKUP(F2153,Traders!$C$4:$E$103,2)</f>
        <v>Alara Richards</v>
      </c>
      <c r="H2153" t="str">
        <f ca="1">VLOOKUP(VLOOKUP(F2153,Traders!$C$4:$E$103,3),Desks!$C$4:$D2162,2)</f>
        <v>Desk 5</v>
      </c>
      <c r="I2153" t="str">
        <f t="shared" ca="1" si="302"/>
        <v>CL522</v>
      </c>
      <c r="J2153" t="str">
        <f t="shared" ca="1" si="303"/>
        <v>Client 522</v>
      </c>
      <c r="K2153" t="str">
        <f t="shared" ca="1" si="304"/>
        <v>MK0</v>
      </c>
      <c r="L2153" t="str">
        <f ca="1">VLOOKUP(K2153,Markets!$C$4:$D2162,2)</f>
        <v>Japan</v>
      </c>
      <c r="M2153" t="str">
        <f t="shared" ca="1" si="305"/>
        <v>RL1</v>
      </c>
      <c r="N2153" t="str">
        <f ca="1">VLOOKUP(M2153,Role!$C$4:$D$5,2)</f>
        <v>Backup</v>
      </c>
    </row>
    <row r="2154" spans="1:14" x14ac:dyDescent="0.2">
      <c r="A2154">
        <f t="shared" ca="1" si="297"/>
        <v>1</v>
      </c>
      <c r="B2154">
        <f t="shared" ca="1" si="298"/>
        <v>149</v>
      </c>
      <c r="C2154">
        <f t="shared" ca="1" si="299"/>
        <v>9</v>
      </c>
      <c r="D2154">
        <f t="shared" ca="1" si="300"/>
        <v>0</v>
      </c>
      <c r="F2154" t="str">
        <f t="shared" ca="1" si="301"/>
        <v>TR1</v>
      </c>
      <c r="G2154" t="str">
        <f ca="1">VLOOKUP(F2154,Traders!$C$4:$E$103,2)</f>
        <v>Shyam Carlson</v>
      </c>
      <c r="H2154" t="str">
        <f ca="1">VLOOKUP(VLOOKUP(F2154,Traders!$C$4:$E$103,3),Desks!$C$4:$D2163,2)</f>
        <v>Desk 1</v>
      </c>
      <c r="I2154" t="str">
        <f t="shared" ca="1" si="302"/>
        <v>CL149</v>
      </c>
      <c r="J2154" t="str">
        <f t="shared" ca="1" si="303"/>
        <v>Client 149</v>
      </c>
      <c r="K2154" t="str">
        <f t="shared" ca="1" si="304"/>
        <v>MK9</v>
      </c>
      <c r="L2154" t="str">
        <f ca="1">VLOOKUP(K2154,Markets!$C$4:$D2163,2)</f>
        <v>New Zealand</v>
      </c>
      <c r="M2154" t="str">
        <f t="shared" ca="1" si="305"/>
        <v>RL0</v>
      </c>
      <c r="N2154" t="str">
        <f ca="1">VLOOKUP(M2154,Role!$C$4:$D$5,2)</f>
        <v>Primary</v>
      </c>
    </row>
    <row r="2155" spans="1:14" x14ac:dyDescent="0.2">
      <c r="A2155">
        <f t="shared" ca="1" si="297"/>
        <v>88</v>
      </c>
      <c r="B2155">
        <f t="shared" ca="1" si="298"/>
        <v>954</v>
      </c>
      <c r="C2155">
        <f t="shared" ca="1" si="299"/>
        <v>8</v>
      </c>
      <c r="D2155">
        <f t="shared" ca="1" si="300"/>
        <v>0</v>
      </c>
      <c r="F2155" t="str">
        <f t="shared" ca="1" si="301"/>
        <v>TR88</v>
      </c>
      <c r="G2155" t="str">
        <f ca="1">VLOOKUP(F2155,Traders!$C$4:$E$103,2)</f>
        <v>Enrico Mcarthur</v>
      </c>
      <c r="H2155" t="str">
        <f ca="1">VLOOKUP(VLOOKUP(F2155,Traders!$C$4:$E$103,3),Desks!$C$4:$D2164,2)</f>
        <v>Desk 8</v>
      </c>
      <c r="I2155" t="str">
        <f t="shared" ca="1" si="302"/>
        <v>CL954</v>
      </c>
      <c r="J2155" t="str">
        <f t="shared" ca="1" si="303"/>
        <v>Client 954</v>
      </c>
      <c r="K2155" t="str">
        <f t="shared" ca="1" si="304"/>
        <v>MK8</v>
      </c>
      <c r="L2155" t="str">
        <f ca="1">VLOOKUP(K2155,Markets!$C$4:$D2164,2)</f>
        <v>India</v>
      </c>
      <c r="M2155" t="str">
        <f t="shared" ca="1" si="305"/>
        <v>RL0</v>
      </c>
      <c r="N2155" t="str">
        <f ca="1">VLOOKUP(M2155,Role!$C$4:$D$5,2)</f>
        <v>Primary</v>
      </c>
    </row>
    <row r="2156" spans="1:14" x14ac:dyDescent="0.2">
      <c r="A2156">
        <f t="shared" ca="1" si="297"/>
        <v>25</v>
      </c>
      <c r="B2156">
        <f t="shared" ca="1" si="298"/>
        <v>490</v>
      </c>
      <c r="C2156">
        <f t="shared" ca="1" si="299"/>
        <v>0</v>
      </c>
      <c r="D2156">
        <f t="shared" ca="1" si="300"/>
        <v>0</v>
      </c>
      <c r="F2156" t="str">
        <f t="shared" ca="1" si="301"/>
        <v>TR25</v>
      </c>
      <c r="G2156" t="str">
        <f ca="1">VLOOKUP(F2156,Traders!$C$4:$E$103,2)</f>
        <v>Breanna Mcmahon</v>
      </c>
      <c r="H2156" t="str">
        <f ca="1">VLOOKUP(VLOOKUP(F2156,Traders!$C$4:$E$103,3),Desks!$C$4:$D2165,2)</f>
        <v>Desk 5</v>
      </c>
      <c r="I2156" t="str">
        <f t="shared" ca="1" si="302"/>
        <v>CL490</v>
      </c>
      <c r="J2156" t="str">
        <f t="shared" ca="1" si="303"/>
        <v>Client 490</v>
      </c>
      <c r="K2156" t="str">
        <f t="shared" ca="1" si="304"/>
        <v>MK0</v>
      </c>
      <c r="L2156" t="str">
        <f ca="1">VLOOKUP(K2156,Markets!$C$4:$D2165,2)</f>
        <v>Japan</v>
      </c>
      <c r="M2156" t="str">
        <f t="shared" ca="1" si="305"/>
        <v>RL0</v>
      </c>
      <c r="N2156" t="str">
        <f ca="1">VLOOKUP(M2156,Role!$C$4:$D$5,2)</f>
        <v>Primary</v>
      </c>
    </row>
    <row r="2157" spans="1:14" x14ac:dyDescent="0.2">
      <c r="A2157">
        <f t="shared" ca="1" si="297"/>
        <v>22</v>
      </c>
      <c r="B2157">
        <f t="shared" ca="1" si="298"/>
        <v>349</v>
      </c>
      <c r="C2157">
        <f t="shared" ca="1" si="299"/>
        <v>6</v>
      </c>
      <c r="D2157">
        <f t="shared" ca="1" si="300"/>
        <v>0</v>
      </c>
      <c r="F2157" t="str">
        <f t="shared" ca="1" si="301"/>
        <v>TR22</v>
      </c>
      <c r="G2157" t="str">
        <f ca="1">VLOOKUP(F2157,Traders!$C$4:$E$103,2)</f>
        <v>Izzy Ramirez</v>
      </c>
      <c r="H2157" t="str">
        <f ca="1">VLOOKUP(VLOOKUP(F2157,Traders!$C$4:$E$103,3),Desks!$C$4:$D2166,2)</f>
        <v>Desk 2</v>
      </c>
      <c r="I2157" t="str">
        <f t="shared" ca="1" si="302"/>
        <v>CL349</v>
      </c>
      <c r="J2157" t="str">
        <f t="shared" ca="1" si="303"/>
        <v>Client 349</v>
      </c>
      <c r="K2157" t="str">
        <f t="shared" ca="1" si="304"/>
        <v>MK6</v>
      </c>
      <c r="L2157" t="str">
        <f ca="1">VLOOKUP(K2157,Markets!$C$4:$D2166,2)</f>
        <v>Australia</v>
      </c>
      <c r="M2157" t="str">
        <f t="shared" ca="1" si="305"/>
        <v>RL0</v>
      </c>
      <c r="N2157" t="str">
        <f ca="1">VLOOKUP(M2157,Role!$C$4:$D$5,2)</f>
        <v>Primary</v>
      </c>
    </row>
    <row r="2158" spans="1:14" x14ac:dyDescent="0.2">
      <c r="A2158">
        <f t="shared" ca="1" si="297"/>
        <v>42</v>
      </c>
      <c r="B2158">
        <f t="shared" ca="1" si="298"/>
        <v>163</v>
      </c>
      <c r="C2158">
        <f t="shared" ca="1" si="299"/>
        <v>0</v>
      </c>
      <c r="D2158">
        <f t="shared" ca="1" si="300"/>
        <v>0</v>
      </c>
      <c r="F2158" t="str">
        <f t="shared" ca="1" si="301"/>
        <v>TR42</v>
      </c>
      <c r="G2158" t="str">
        <f ca="1">VLOOKUP(F2158,Traders!$C$4:$E$103,2)</f>
        <v>Danni Sadler</v>
      </c>
      <c r="H2158" t="str">
        <f ca="1">VLOOKUP(VLOOKUP(F2158,Traders!$C$4:$E$103,3),Desks!$C$4:$D2167,2)</f>
        <v>Desk 2</v>
      </c>
      <c r="I2158" t="str">
        <f t="shared" ca="1" si="302"/>
        <v>CL163</v>
      </c>
      <c r="J2158" t="str">
        <f t="shared" ca="1" si="303"/>
        <v>Client 163</v>
      </c>
      <c r="K2158" t="str">
        <f t="shared" ca="1" si="304"/>
        <v>MK0</v>
      </c>
      <c r="L2158" t="str">
        <f ca="1">VLOOKUP(K2158,Markets!$C$4:$D2167,2)</f>
        <v>Japan</v>
      </c>
      <c r="M2158" t="str">
        <f t="shared" ca="1" si="305"/>
        <v>RL0</v>
      </c>
      <c r="N2158" t="str">
        <f ca="1">VLOOKUP(M2158,Role!$C$4:$D$5,2)</f>
        <v>Primary</v>
      </c>
    </row>
    <row r="2159" spans="1:14" x14ac:dyDescent="0.2">
      <c r="A2159">
        <f t="shared" ca="1" si="297"/>
        <v>17</v>
      </c>
      <c r="B2159">
        <f t="shared" ca="1" si="298"/>
        <v>360</v>
      </c>
      <c r="C2159">
        <f t="shared" ca="1" si="299"/>
        <v>7</v>
      </c>
      <c r="D2159">
        <f t="shared" ca="1" si="300"/>
        <v>1</v>
      </c>
      <c r="F2159" t="str">
        <f t="shared" ca="1" si="301"/>
        <v>TR17</v>
      </c>
      <c r="G2159" t="str">
        <f ca="1">VLOOKUP(F2159,Traders!$C$4:$E$103,2)</f>
        <v>Mazie Bruce</v>
      </c>
      <c r="H2159" t="str">
        <f ca="1">VLOOKUP(VLOOKUP(F2159,Traders!$C$4:$E$103,3),Desks!$C$4:$D2168,2)</f>
        <v>Desk 7</v>
      </c>
      <c r="I2159" t="str">
        <f t="shared" ca="1" si="302"/>
        <v>CL360</v>
      </c>
      <c r="J2159" t="str">
        <f t="shared" ca="1" si="303"/>
        <v>Client 360</v>
      </c>
      <c r="K2159" t="str">
        <f t="shared" ca="1" si="304"/>
        <v>MK7</v>
      </c>
      <c r="L2159" t="str">
        <f ca="1">VLOOKUP(K2159,Markets!$C$4:$D2168,2)</f>
        <v>Taiwan</v>
      </c>
      <c r="M2159" t="str">
        <f t="shared" ca="1" si="305"/>
        <v>RL1</v>
      </c>
      <c r="N2159" t="str">
        <f ca="1">VLOOKUP(M2159,Role!$C$4:$D$5,2)</f>
        <v>Backup</v>
      </c>
    </row>
    <row r="2160" spans="1:14" x14ac:dyDescent="0.2">
      <c r="A2160">
        <f t="shared" ca="1" si="297"/>
        <v>52</v>
      </c>
      <c r="B2160">
        <f t="shared" ca="1" si="298"/>
        <v>856</v>
      </c>
      <c r="C2160">
        <f t="shared" ca="1" si="299"/>
        <v>2</v>
      </c>
      <c r="D2160">
        <f t="shared" ca="1" si="300"/>
        <v>1</v>
      </c>
      <c r="F2160" t="str">
        <f t="shared" ca="1" si="301"/>
        <v>TR52</v>
      </c>
      <c r="G2160" t="str">
        <f ca="1">VLOOKUP(F2160,Traders!$C$4:$E$103,2)</f>
        <v>Colleen Dunlop</v>
      </c>
      <c r="H2160" t="str">
        <f ca="1">VLOOKUP(VLOOKUP(F2160,Traders!$C$4:$E$103,3),Desks!$C$4:$D2169,2)</f>
        <v>Desk 2</v>
      </c>
      <c r="I2160" t="str">
        <f t="shared" ca="1" si="302"/>
        <v>CL856</v>
      </c>
      <c r="J2160" t="str">
        <f t="shared" ca="1" si="303"/>
        <v>Client 856</v>
      </c>
      <c r="K2160" t="str">
        <f t="shared" ca="1" si="304"/>
        <v>MK2</v>
      </c>
      <c r="L2160" t="str">
        <f ca="1">VLOOKUP(K2160,Markets!$C$4:$D2169,2)</f>
        <v>China</v>
      </c>
      <c r="M2160" t="str">
        <f t="shared" ca="1" si="305"/>
        <v>RL1</v>
      </c>
      <c r="N2160" t="str">
        <f ca="1">VLOOKUP(M2160,Role!$C$4:$D$5,2)</f>
        <v>Backup</v>
      </c>
    </row>
    <row r="2161" spans="1:14" x14ac:dyDescent="0.2">
      <c r="A2161">
        <f t="shared" ca="1" si="297"/>
        <v>71</v>
      </c>
      <c r="B2161">
        <f t="shared" ca="1" si="298"/>
        <v>614</v>
      </c>
      <c r="C2161">
        <f t="shared" ca="1" si="299"/>
        <v>9</v>
      </c>
      <c r="D2161">
        <f t="shared" ca="1" si="300"/>
        <v>0</v>
      </c>
      <c r="F2161" t="str">
        <f t="shared" ca="1" si="301"/>
        <v>TR71</v>
      </c>
      <c r="G2161" t="str">
        <f ca="1">VLOOKUP(F2161,Traders!$C$4:$E$103,2)</f>
        <v>Yaqub Frederick</v>
      </c>
      <c r="H2161" t="str">
        <f ca="1">VLOOKUP(VLOOKUP(F2161,Traders!$C$4:$E$103,3),Desks!$C$4:$D2170,2)</f>
        <v>Desk 1</v>
      </c>
      <c r="I2161" t="str">
        <f t="shared" ca="1" si="302"/>
        <v>CL614</v>
      </c>
      <c r="J2161" t="str">
        <f t="shared" ca="1" si="303"/>
        <v>Client 614</v>
      </c>
      <c r="K2161" t="str">
        <f t="shared" ca="1" si="304"/>
        <v>MK9</v>
      </c>
      <c r="L2161" t="str">
        <f ca="1">VLOOKUP(K2161,Markets!$C$4:$D2170,2)</f>
        <v>New Zealand</v>
      </c>
      <c r="M2161" t="str">
        <f t="shared" ca="1" si="305"/>
        <v>RL0</v>
      </c>
      <c r="N2161" t="str">
        <f ca="1">VLOOKUP(M2161,Role!$C$4:$D$5,2)</f>
        <v>Primary</v>
      </c>
    </row>
    <row r="2162" spans="1:14" x14ac:dyDescent="0.2">
      <c r="A2162">
        <f t="shared" ca="1" si="297"/>
        <v>79</v>
      </c>
      <c r="B2162">
        <f t="shared" ca="1" si="298"/>
        <v>416</v>
      </c>
      <c r="C2162">
        <f t="shared" ca="1" si="299"/>
        <v>4</v>
      </c>
      <c r="D2162">
        <f t="shared" ca="1" si="300"/>
        <v>0</v>
      </c>
      <c r="F2162" t="str">
        <f t="shared" ca="1" si="301"/>
        <v>TR79</v>
      </c>
      <c r="G2162" t="str">
        <f ca="1">VLOOKUP(F2162,Traders!$C$4:$E$103,2)</f>
        <v>Alfie-James Hale</v>
      </c>
      <c r="H2162" t="str">
        <f ca="1">VLOOKUP(VLOOKUP(F2162,Traders!$C$4:$E$103,3),Desks!$C$4:$D2171,2)</f>
        <v>Desk 9</v>
      </c>
      <c r="I2162" t="str">
        <f t="shared" ca="1" si="302"/>
        <v>CL416</v>
      </c>
      <c r="J2162" t="str">
        <f t="shared" ca="1" si="303"/>
        <v>Client 416</v>
      </c>
      <c r="K2162" t="str">
        <f t="shared" ca="1" si="304"/>
        <v>MK4</v>
      </c>
      <c r="L2162" t="str">
        <f ca="1">VLOOKUP(K2162,Markets!$C$4:$D2171,2)</f>
        <v>Korea</v>
      </c>
      <c r="M2162" t="str">
        <f t="shared" ca="1" si="305"/>
        <v>RL0</v>
      </c>
      <c r="N2162" t="str">
        <f ca="1">VLOOKUP(M2162,Role!$C$4:$D$5,2)</f>
        <v>Primary</v>
      </c>
    </row>
    <row r="2163" spans="1:14" x14ac:dyDescent="0.2">
      <c r="A2163">
        <f t="shared" ca="1" si="297"/>
        <v>54</v>
      </c>
      <c r="B2163">
        <f t="shared" ca="1" si="298"/>
        <v>292</v>
      </c>
      <c r="C2163">
        <f t="shared" ca="1" si="299"/>
        <v>2</v>
      </c>
      <c r="D2163">
        <f t="shared" ca="1" si="300"/>
        <v>0</v>
      </c>
      <c r="F2163" t="str">
        <f t="shared" ca="1" si="301"/>
        <v>TR54</v>
      </c>
      <c r="G2163" t="str">
        <f ca="1">VLOOKUP(F2163,Traders!$C$4:$E$103,2)</f>
        <v>Layla-Mae Needham</v>
      </c>
      <c r="H2163" t="str">
        <f ca="1">VLOOKUP(VLOOKUP(F2163,Traders!$C$4:$E$103,3),Desks!$C$4:$D2172,2)</f>
        <v>Desk 4</v>
      </c>
      <c r="I2163" t="str">
        <f t="shared" ca="1" si="302"/>
        <v>CL292</v>
      </c>
      <c r="J2163" t="str">
        <f t="shared" ca="1" si="303"/>
        <v>Client 292</v>
      </c>
      <c r="K2163" t="str">
        <f t="shared" ca="1" si="304"/>
        <v>MK2</v>
      </c>
      <c r="L2163" t="str">
        <f ca="1">VLOOKUP(K2163,Markets!$C$4:$D2172,2)</f>
        <v>China</v>
      </c>
      <c r="M2163" t="str">
        <f t="shared" ca="1" si="305"/>
        <v>RL0</v>
      </c>
      <c r="N2163" t="str">
        <f ca="1">VLOOKUP(M2163,Role!$C$4:$D$5,2)</f>
        <v>Primary</v>
      </c>
    </row>
    <row r="2164" spans="1:14" x14ac:dyDescent="0.2">
      <c r="A2164">
        <f t="shared" ca="1" si="297"/>
        <v>80</v>
      </c>
      <c r="B2164">
        <f t="shared" ca="1" si="298"/>
        <v>427</v>
      </c>
      <c r="C2164">
        <f t="shared" ca="1" si="299"/>
        <v>5</v>
      </c>
      <c r="D2164">
        <f t="shared" ca="1" si="300"/>
        <v>1</v>
      </c>
      <c r="F2164" t="str">
        <f t="shared" ca="1" si="301"/>
        <v>TR80</v>
      </c>
      <c r="G2164" t="str">
        <f ca="1">VLOOKUP(F2164,Traders!$C$4:$E$103,2)</f>
        <v>Jac Hunter</v>
      </c>
      <c r="H2164" t="str">
        <f ca="1">VLOOKUP(VLOOKUP(F2164,Traders!$C$4:$E$103,3),Desks!$C$4:$D2173,2)</f>
        <v>Desk 0</v>
      </c>
      <c r="I2164" t="str">
        <f t="shared" ca="1" si="302"/>
        <v>CL427</v>
      </c>
      <c r="J2164" t="str">
        <f t="shared" ca="1" si="303"/>
        <v>Client 427</v>
      </c>
      <c r="K2164" t="str">
        <f t="shared" ca="1" si="304"/>
        <v>MK5</v>
      </c>
      <c r="L2164" t="str">
        <f ca="1">VLOOKUP(K2164,Markets!$C$4:$D2173,2)</f>
        <v>Malaysia</v>
      </c>
      <c r="M2164" t="str">
        <f t="shared" ca="1" si="305"/>
        <v>RL1</v>
      </c>
      <c r="N2164" t="str">
        <f ca="1">VLOOKUP(M2164,Role!$C$4:$D$5,2)</f>
        <v>Backup</v>
      </c>
    </row>
    <row r="2165" spans="1:14" x14ac:dyDescent="0.2">
      <c r="A2165">
        <f t="shared" ca="1" si="297"/>
        <v>30</v>
      </c>
      <c r="B2165">
        <f t="shared" ca="1" si="298"/>
        <v>752</v>
      </c>
      <c r="C2165">
        <f t="shared" ca="1" si="299"/>
        <v>4</v>
      </c>
      <c r="D2165">
        <f t="shared" ca="1" si="300"/>
        <v>0</v>
      </c>
      <c r="F2165" t="str">
        <f t="shared" ca="1" si="301"/>
        <v>TR30</v>
      </c>
      <c r="G2165" t="str">
        <f ca="1">VLOOKUP(F2165,Traders!$C$4:$E$103,2)</f>
        <v>Benas Barrera</v>
      </c>
      <c r="H2165" t="str">
        <f ca="1">VLOOKUP(VLOOKUP(F2165,Traders!$C$4:$E$103,3),Desks!$C$4:$D2174,2)</f>
        <v>Desk 0</v>
      </c>
      <c r="I2165" t="str">
        <f t="shared" ca="1" si="302"/>
        <v>CL752</v>
      </c>
      <c r="J2165" t="str">
        <f t="shared" ca="1" si="303"/>
        <v>Client 752</v>
      </c>
      <c r="K2165" t="str">
        <f t="shared" ca="1" si="304"/>
        <v>MK4</v>
      </c>
      <c r="L2165" t="str">
        <f ca="1">VLOOKUP(K2165,Markets!$C$4:$D2174,2)</f>
        <v>Korea</v>
      </c>
      <c r="M2165" t="str">
        <f t="shared" ca="1" si="305"/>
        <v>RL0</v>
      </c>
      <c r="N2165" t="str">
        <f ca="1">VLOOKUP(M2165,Role!$C$4:$D$5,2)</f>
        <v>Primary</v>
      </c>
    </row>
    <row r="2166" spans="1:14" x14ac:dyDescent="0.2">
      <c r="A2166">
        <f t="shared" ca="1" si="297"/>
        <v>65</v>
      </c>
      <c r="B2166">
        <f t="shared" ca="1" si="298"/>
        <v>925</v>
      </c>
      <c r="C2166">
        <f t="shared" ca="1" si="299"/>
        <v>6</v>
      </c>
      <c r="D2166">
        <f t="shared" ca="1" si="300"/>
        <v>1</v>
      </c>
      <c r="F2166" t="str">
        <f t="shared" ca="1" si="301"/>
        <v>TR65</v>
      </c>
      <c r="G2166" t="str">
        <f ca="1">VLOOKUP(F2166,Traders!$C$4:$E$103,2)</f>
        <v>Humzah Clark</v>
      </c>
      <c r="H2166" t="str">
        <f ca="1">VLOOKUP(VLOOKUP(F2166,Traders!$C$4:$E$103,3),Desks!$C$4:$D2175,2)</f>
        <v>Desk 5</v>
      </c>
      <c r="I2166" t="str">
        <f t="shared" ca="1" si="302"/>
        <v>CL925</v>
      </c>
      <c r="J2166" t="str">
        <f t="shared" ca="1" si="303"/>
        <v>Client 925</v>
      </c>
      <c r="K2166" t="str">
        <f t="shared" ca="1" si="304"/>
        <v>MK6</v>
      </c>
      <c r="L2166" t="str">
        <f ca="1">VLOOKUP(K2166,Markets!$C$4:$D2175,2)</f>
        <v>Australia</v>
      </c>
      <c r="M2166" t="str">
        <f t="shared" ca="1" si="305"/>
        <v>RL1</v>
      </c>
      <c r="N2166" t="str">
        <f ca="1">VLOOKUP(M2166,Role!$C$4:$D$5,2)</f>
        <v>Backup</v>
      </c>
    </row>
    <row r="2167" spans="1:14" x14ac:dyDescent="0.2">
      <c r="A2167">
        <f t="shared" ca="1" si="297"/>
        <v>96</v>
      </c>
      <c r="B2167">
        <f t="shared" ca="1" si="298"/>
        <v>660</v>
      </c>
      <c r="C2167">
        <f t="shared" ca="1" si="299"/>
        <v>3</v>
      </c>
      <c r="D2167">
        <f t="shared" ca="1" si="300"/>
        <v>1</v>
      </c>
      <c r="F2167" t="str">
        <f t="shared" ca="1" si="301"/>
        <v>TR96</v>
      </c>
      <c r="G2167" t="str">
        <f ca="1">VLOOKUP(F2167,Traders!$C$4:$E$103,2)</f>
        <v>Faiza Thornton</v>
      </c>
      <c r="H2167" t="str">
        <f ca="1">VLOOKUP(VLOOKUP(F2167,Traders!$C$4:$E$103,3),Desks!$C$4:$D2176,2)</f>
        <v>Desk 6</v>
      </c>
      <c r="I2167" t="str">
        <f t="shared" ca="1" si="302"/>
        <v>CL660</v>
      </c>
      <c r="J2167" t="str">
        <f t="shared" ca="1" si="303"/>
        <v>Client 660</v>
      </c>
      <c r="K2167" t="str">
        <f t="shared" ca="1" si="304"/>
        <v>MK3</v>
      </c>
      <c r="L2167" t="str">
        <f ca="1">VLOOKUP(K2167,Markets!$C$4:$D2176,2)</f>
        <v>Singapore</v>
      </c>
      <c r="M2167" t="str">
        <f t="shared" ca="1" si="305"/>
        <v>RL1</v>
      </c>
      <c r="N2167" t="str">
        <f ca="1">VLOOKUP(M2167,Role!$C$4:$D$5,2)</f>
        <v>Backup</v>
      </c>
    </row>
    <row r="2168" spans="1:14" x14ac:dyDescent="0.2">
      <c r="A2168">
        <f t="shared" ca="1" si="297"/>
        <v>53</v>
      </c>
      <c r="B2168">
        <f t="shared" ca="1" si="298"/>
        <v>45</v>
      </c>
      <c r="C2168">
        <f t="shared" ca="1" si="299"/>
        <v>3</v>
      </c>
      <c r="D2168">
        <f t="shared" ca="1" si="300"/>
        <v>0</v>
      </c>
      <c r="F2168" t="str">
        <f t="shared" ca="1" si="301"/>
        <v>TR53</v>
      </c>
      <c r="G2168" t="str">
        <f ca="1">VLOOKUP(F2168,Traders!$C$4:$E$103,2)</f>
        <v>Manal Stanton</v>
      </c>
      <c r="H2168" t="str">
        <f ca="1">VLOOKUP(VLOOKUP(F2168,Traders!$C$4:$E$103,3),Desks!$C$4:$D2177,2)</f>
        <v>Desk 3</v>
      </c>
      <c r="I2168" t="str">
        <f t="shared" ca="1" si="302"/>
        <v>CL45</v>
      </c>
      <c r="J2168" t="str">
        <f t="shared" ca="1" si="303"/>
        <v>Client 45</v>
      </c>
      <c r="K2168" t="str">
        <f t="shared" ca="1" si="304"/>
        <v>MK3</v>
      </c>
      <c r="L2168" t="str">
        <f ca="1">VLOOKUP(K2168,Markets!$C$4:$D2177,2)</f>
        <v>Singapore</v>
      </c>
      <c r="M2168" t="str">
        <f t="shared" ca="1" si="305"/>
        <v>RL0</v>
      </c>
      <c r="N2168" t="str">
        <f ca="1">VLOOKUP(M2168,Role!$C$4:$D$5,2)</f>
        <v>Primary</v>
      </c>
    </row>
    <row r="2169" spans="1:14" x14ac:dyDescent="0.2">
      <c r="A2169">
        <f t="shared" ca="1" si="297"/>
        <v>66</v>
      </c>
      <c r="B2169">
        <f t="shared" ca="1" si="298"/>
        <v>916</v>
      </c>
      <c r="C2169">
        <f t="shared" ca="1" si="299"/>
        <v>6</v>
      </c>
      <c r="D2169">
        <f t="shared" ca="1" si="300"/>
        <v>0</v>
      </c>
      <c r="F2169" t="str">
        <f t="shared" ca="1" si="301"/>
        <v>TR66</v>
      </c>
      <c r="G2169" t="str">
        <f ca="1">VLOOKUP(F2169,Traders!$C$4:$E$103,2)</f>
        <v>Loki Mohamed</v>
      </c>
      <c r="H2169" t="str">
        <f ca="1">VLOOKUP(VLOOKUP(F2169,Traders!$C$4:$E$103,3),Desks!$C$4:$D2178,2)</f>
        <v>Desk 6</v>
      </c>
      <c r="I2169" t="str">
        <f t="shared" ca="1" si="302"/>
        <v>CL916</v>
      </c>
      <c r="J2169" t="str">
        <f t="shared" ca="1" si="303"/>
        <v>Client 916</v>
      </c>
      <c r="K2169" t="str">
        <f t="shared" ca="1" si="304"/>
        <v>MK6</v>
      </c>
      <c r="L2169" t="str">
        <f ca="1">VLOOKUP(K2169,Markets!$C$4:$D2178,2)</f>
        <v>Australia</v>
      </c>
      <c r="M2169" t="str">
        <f t="shared" ca="1" si="305"/>
        <v>RL0</v>
      </c>
      <c r="N2169" t="str">
        <f ca="1">VLOOKUP(M2169,Role!$C$4:$D$5,2)</f>
        <v>Primary</v>
      </c>
    </row>
    <row r="2170" spans="1:14" x14ac:dyDescent="0.2">
      <c r="A2170">
        <f t="shared" ca="1" si="297"/>
        <v>90</v>
      </c>
      <c r="B2170">
        <f t="shared" ca="1" si="298"/>
        <v>824</v>
      </c>
      <c r="C2170">
        <f t="shared" ca="1" si="299"/>
        <v>5</v>
      </c>
      <c r="D2170">
        <f t="shared" ca="1" si="300"/>
        <v>1</v>
      </c>
      <c r="F2170" t="str">
        <f t="shared" ca="1" si="301"/>
        <v>TR90</v>
      </c>
      <c r="G2170" t="str">
        <f ca="1">VLOOKUP(F2170,Traders!$C$4:$E$103,2)</f>
        <v>Kaleb Sullivan</v>
      </c>
      <c r="H2170" t="str">
        <f ca="1">VLOOKUP(VLOOKUP(F2170,Traders!$C$4:$E$103,3),Desks!$C$4:$D2179,2)</f>
        <v>Desk 0</v>
      </c>
      <c r="I2170" t="str">
        <f t="shared" ca="1" si="302"/>
        <v>CL824</v>
      </c>
      <c r="J2170" t="str">
        <f t="shared" ca="1" si="303"/>
        <v>Client 824</v>
      </c>
      <c r="K2170" t="str">
        <f t="shared" ca="1" si="304"/>
        <v>MK5</v>
      </c>
      <c r="L2170" t="str">
        <f ca="1">VLOOKUP(K2170,Markets!$C$4:$D2179,2)</f>
        <v>Malaysia</v>
      </c>
      <c r="M2170" t="str">
        <f t="shared" ca="1" si="305"/>
        <v>RL1</v>
      </c>
      <c r="N2170" t="str">
        <f ca="1">VLOOKUP(M2170,Role!$C$4:$D$5,2)</f>
        <v>Backup</v>
      </c>
    </row>
    <row r="2171" spans="1:14" x14ac:dyDescent="0.2">
      <c r="A2171">
        <f t="shared" ca="1" si="297"/>
        <v>7</v>
      </c>
      <c r="B2171">
        <f t="shared" ca="1" si="298"/>
        <v>756</v>
      </c>
      <c r="C2171">
        <f t="shared" ca="1" si="299"/>
        <v>0</v>
      </c>
      <c r="D2171">
        <f t="shared" ca="1" si="300"/>
        <v>1</v>
      </c>
      <c r="F2171" t="str">
        <f t="shared" ca="1" si="301"/>
        <v>TR7</v>
      </c>
      <c r="G2171" t="str">
        <f ca="1">VLOOKUP(F2171,Traders!$C$4:$E$103,2)</f>
        <v>Amiyah Gilmour</v>
      </c>
      <c r="H2171" t="str">
        <f ca="1">VLOOKUP(VLOOKUP(F2171,Traders!$C$4:$E$103,3),Desks!$C$4:$D2180,2)</f>
        <v>Desk 9</v>
      </c>
      <c r="I2171" t="str">
        <f t="shared" ca="1" si="302"/>
        <v>CL756</v>
      </c>
      <c r="J2171" t="str">
        <f t="shared" ca="1" si="303"/>
        <v>Client 756</v>
      </c>
      <c r="K2171" t="str">
        <f t="shared" ca="1" si="304"/>
        <v>MK0</v>
      </c>
      <c r="L2171" t="str">
        <f ca="1">VLOOKUP(K2171,Markets!$C$4:$D2180,2)</f>
        <v>Japan</v>
      </c>
      <c r="M2171" t="str">
        <f t="shared" ca="1" si="305"/>
        <v>RL1</v>
      </c>
      <c r="N2171" t="str">
        <f ca="1">VLOOKUP(M2171,Role!$C$4:$D$5,2)</f>
        <v>Backup</v>
      </c>
    </row>
    <row r="2172" spans="1:14" x14ac:dyDescent="0.2">
      <c r="A2172">
        <f t="shared" ca="1" si="297"/>
        <v>63</v>
      </c>
      <c r="B2172">
        <f t="shared" ca="1" si="298"/>
        <v>610</v>
      </c>
      <c r="C2172">
        <f t="shared" ca="1" si="299"/>
        <v>1</v>
      </c>
      <c r="D2172">
        <f t="shared" ca="1" si="300"/>
        <v>0</v>
      </c>
      <c r="F2172" t="str">
        <f t="shared" ca="1" si="301"/>
        <v>TR63</v>
      </c>
      <c r="G2172" t="str">
        <f ca="1">VLOOKUP(F2172,Traders!$C$4:$E$103,2)</f>
        <v>Neel Donald</v>
      </c>
      <c r="H2172" t="str">
        <f ca="1">VLOOKUP(VLOOKUP(F2172,Traders!$C$4:$E$103,3),Desks!$C$4:$D2181,2)</f>
        <v>Desk 3</v>
      </c>
      <c r="I2172" t="str">
        <f t="shared" ca="1" si="302"/>
        <v>CL610</v>
      </c>
      <c r="J2172" t="str">
        <f t="shared" ca="1" si="303"/>
        <v>Client 610</v>
      </c>
      <c r="K2172" t="str">
        <f t="shared" ca="1" si="304"/>
        <v>MK1</v>
      </c>
      <c r="L2172" t="str">
        <f ca="1">VLOOKUP(K2172,Markets!$C$4:$D2181,2)</f>
        <v>Hong Kong</v>
      </c>
      <c r="M2172" t="str">
        <f t="shared" ca="1" si="305"/>
        <v>RL0</v>
      </c>
      <c r="N2172" t="str">
        <f ca="1">VLOOKUP(M2172,Role!$C$4:$D$5,2)</f>
        <v>Primary</v>
      </c>
    </row>
    <row r="2173" spans="1:14" x14ac:dyDescent="0.2">
      <c r="A2173">
        <f t="shared" ca="1" si="297"/>
        <v>10</v>
      </c>
      <c r="B2173">
        <f t="shared" ca="1" si="298"/>
        <v>316</v>
      </c>
      <c r="C2173">
        <f t="shared" ca="1" si="299"/>
        <v>6</v>
      </c>
      <c r="D2173">
        <f t="shared" ca="1" si="300"/>
        <v>0</v>
      </c>
      <c r="F2173" t="str">
        <f t="shared" ca="1" si="301"/>
        <v>TR10</v>
      </c>
      <c r="G2173" t="str">
        <f ca="1">VLOOKUP(F2173,Traders!$C$4:$E$103,2)</f>
        <v>Shyam Carlson</v>
      </c>
      <c r="H2173" t="str">
        <f ca="1">VLOOKUP(VLOOKUP(F2173,Traders!$C$4:$E$103,3),Desks!$C$4:$D2182,2)</f>
        <v>Desk 1</v>
      </c>
      <c r="I2173" t="str">
        <f t="shared" ca="1" si="302"/>
        <v>CL316</v>
      </c>
      <c r="J2173" t="str">
        <f t="shared" ca="1" si="303"/>
        <v>Client 316</v>
      </c>
      <c r="K2173" t="str">
        <f t="shared" ca="1" si="304"/>
        <v>MK6</v>
      </c>
      <c r="L2173" t="str">
        <f ca="1">VLOOKUP(K2173,Markets!$C$4:$D2182,2)</f>
        <v>Australia</v>
      </c>
      <c r="M2173" t="str">
        <f t="shared" ca="1" si="305"/>
        <v>RL0</v>
      </c>
      <c r="N2173" t="str">
        <f ca="1">VLOOKUP(M2173,Role!$C$4:$D$5,2)</f>
        <v>Primary</v>
      </c>
    </row>
    <row r="2174" spans="1:14" x14ac:dyDescent="0.2">
      <c r="A2174">
        <f t="shared" ca="1" si="297"/>
        <v>96</v>
      </c>
      <c r="B2174">
        <f t="shared" ca="1" si="298"/>
        <v>558</v>
      </c>
      <c r="C2174">
        <f t="shared" ca="1" si="299"/>
        <v>8</v>
      </c>
      <c r="D2174">
        <f t="shared" ca="1" si="300"/>
        <v>0</v>
      </c>
      <c r="F2174" t="str">
        <f t="shared" ca="1" si="301"/>
        <v>TR96</v>
      </c>
      <c r="G2174" t="str">
        <f ca="1">VLOOKUP(F2174,Traders!$C$4:$E$103,2)</f>
        <v>Faiza Thornton</v>
      </c>
      <c r="H2174" t="str">
        <f ca="1">VLOOKUP(VLOOKUP(F2174,Traders!$C$4:$E$103,3),Desks!$C$4:$D2183,2)</f>
        <v>Desk 6</v>
      </c>
      <c r="I2174" t="str">
        <f t="shared" ca="1" si="302"/>
        <v>CL558</v>
      </c>
      <c r="J2174" t="str">
        <f t="shared" ca="1" si="303"/>
        <v>Client 558</v>
      </c>
      <c r="K2174" t="str">
        <f t="shared" ca="1" si="304"/>
        <v>MK8</v>
      </c>
      <c r="L2174" t="str">
        <f ca="1">VLOOKUP(K2174,Markets!$C$4:$D2183,2)</f>
        <v>India</v>
      </c>
      <c r="M2174" t="str">
        <f t="shared" ca="1" si="305"/>
        <v>RL0</v>
      </c>
      <c r="N2174" t="str">
        <f ca="1">VLOOKUP(M2174,Role!$C$4:$D$5,2)</f>
        <v>Primary</v>
      </c>
    </row>
    <row r="2175" spans="1:14" x14ac:dyDescent="0.2">
      <c r="A2175">
        <f t="shared" ca="1" si="297"/>
        <v>60</v>
      </c>
      <c r="B2175">
        <f t="shared" ca="1" si="298"/>
        <v>752</v>
      </c>
      <c r="C2175">
        <f t="shared" ca="1" si="299"/>
        <v>2</v>
      </c>
      <c r="D2175">
        <f t="shared" ca="1" si="300"/>
        <v>1</v>
      </c>
      <c r="F2175" t="str">
        <f t="shared" ca="1" si="301"/>
        <v>TR60</v>
      </c>
      <c r="G2175" t="str">
        <f ca="1">VLOOKUP(F2175,Traders!$C$4:$E$103,2)</f>
        <v>Brandan Hartman</v>
      </c>
      <c r="H2175" t="str">
        <f ca="1">VLOOKUP(VLOOKUP(F2175,Traders!$C$4:$E$103,3),Desks!$C$4:$D2184,2)</f>
        <v>Desk 0</v>
      </c>
      <c r="I2175" t="str">
        <f t="shared" ca="1" si="302"/>
        <v>CL752</v>
      </c>
      <c r="J2175" t="str">
        <f t="shared" ca="1" si="303"/>
        <v>Client 752</v>
      </c>
      <c r="K2175" t="str">
        <f t="shared" ca="1" si="304"/>
        <v>MK2</v>
      </c>
      <c r="L2175" t="str">
        <f ca="1">VLOOKUP(K2175,Markets!$C$4:$D2184,2)</f>
        <v>China</v>
      </c>
      <c r="M2175" t="str">
        <f t="shared" ca="1" si="305"/>
        <v>RL1</v>
      </c>
      <c r="N2175" t="str">
        <f ca="1">VLOOKUP(M2175,Role!$C$4:$D$5,2)</f>
        <v>Backup</v>
      </c>
    </row>
    <row r="2176" spans="1:14" x14ac:dyDescent="0.2">
      <c r="A2176">
        <f t="shared" ca="1" si="297"/>
        <v>78</v>
      </c>
      <c r="B2176">
        <f t="shared" ca="1" si="298"/>
        <v>547</v>
      </c>
      <c r="C2176">
        <f t="shared" ca="1" si="299"/>
        <v>4</v>
      </c>
      <c r="D2176">
        <f t="shared" ca="1" si="300"/>
        <v>0</v>
      </c>
      <c r="F2176" t="str">
        <f t="shared" ca="1" si="301"/>
        <v>TR78</v>
      </c>
      <c r="G2176" t="str">
        <f ca="1">VLOOKUP(F2176,Traders!$C$4:$E$103,2)</f>
        <v>Bilal Fuller</v>
      </c>
      <c r="H2176" t="str">
        <f ca="1">VLOOKUP(VLOOKUP(F2176,Traders!$C$4:$E$103,3),Desks!$C$4:$D2185,2)</f>
        <v>Desk 8</v>
      </c>
      <c r="I2176" t="str">
        <f t="shared" ca="1" si="302"/>
        <v>CL547</v>
      </c>
      <c r="J2176" t="str">
        <f t="shared" ca="1" si="303"/>
        <v>Client 547</v>
      </c>
      <c r="K2176" t="str">
        <f t="shared" ca="1" si="304"/>
        <v>MK4</v>
      </c>
      <c r="L2176" t="str">
        <f ca="1">VLOOKUP(K2176,Markets!$C$4:$D2185,2)</f>
        <v>Korea</v>
      </c>
      <c r="M2176" t="str">
        <f t="shared" ca="1" si="305"/>
        <v>RL0</v>
      </c>
      <c r="N2176" t="str">
        <f ca="1">VLOOKUP(M2176,Role!$C$4:$D$5,2)</f>
        <v>Primary</v>
      </c>
    </row>
    <row r="2177" spans="1:14" x14ac:dyDescent="0.2">
      <c r="A2177">
        <f t="shared" ca="1" si="297"/>
        <v>32</v>
      </c>
      <c r="B2177">
        <f t="shared" ca="1" si="298"/>
        <v>676</v>
      </c>
      <c r="C2177">
        <f t="shared" ca="1" si="299"/>
        <v>8</v>
      </c>
      <c r="D2177">
        <f t="shared" ca="1" si="300"/>
        <v>0</v>
      </c>
      <c r="F2177" t="str">
        <f t="shared" ca="1" si="301"/>
        <v>TR32</v>
      </c>
      <c r="G2177" t="str">
        <f ca="1">VLOOKUP(F2177,Traders!$C$4:$E$103,2)</f>
        <v>Shyla Gomez</v>
      </c>
      <c r="H2177" t="str">
        <f ca="1">VLOOKUP(VLOOKUP(F2177,Traders!$C$4:$E$103,3),Desks!$C$4:$D2186,2)</f>
        <v>Desk 2</v>
      </c>
      <c r="I2177" t="str">
        <f t="shared" ca="1" si="302"/>
        <v>CL676</v>
      </c>
      <c r="J2177" t="str">
        <f t="shared" ca="1" si="303"/>
        <v>Client 676</v>
      </c>
      <c r="K2177" t="str">
        <f t="shared" ca="1" si="304"/>
        <v>MK8</v>
      </c>
      <c r="L2177" t="str">
        <f ca="1">VLOOKUP(K2177,Markets!$C$4:$D2186,2)</f>
        <v>India</v>
      </c>
      <c r="M2177" t="str">
        <f t="shared" ca="1" si="305"/>
        <v>RL0</v>
      </c>
      <c r="N2177" t="str">
        <f ca="1">VLOOKUP(M2177,Role!$C$4:$D$5,2)</f>
        <v>Primary</v>
      </c>
    </row>
    <row r="2178" spans="1:14" x14ac:dyDescent="0.2">
      <c r="A2178">
        <f t="shared" ca="1" si="297"/>
        <v>62</v>
      </c>
      <c r="B2178">
        <f t="shared" ca="1" si="298"/>
        <v>762</v>
      </c>
      <c r="C2178">
        <f t="shared" ca="1" si="299"/>
        <v>8</v>
      </c>
      <c r="D2178">
        <f t="shared" ca="1" si="300"/>
        <v>0</v>
      </c>
      <c r="F2178" t="str">
        <f t="shared" ca="1" si="301"/>
        <v>TR62</v>
      </c>
      <c r="G2178" t="str">
        <f ca="1">VLOOKUP(F2178,Traders!$C$4:$E$103,2)</f>
        <v>Sienna-Rose Sims</v>
      </c>
      <c r="H2178" t="str">
        <f ca="1">VLOOKUP(VLOOKUP(F2178,Traders!$C$4:$E$103,3),Desks!$C$4:$D2187,2)</f>
        <v>Desk 2</v>
      </c>
      <c r="I2178" t="str">
        <f t="shared" ca="1" si="302"/>
        <v>CL762</v>
      </c>
      <c r="J2178" t="str">
        <f t="shared" ca="1" si="303"/>
        <v>Client 762</v>
      </c>
      <c r="K2178" t="str">
        <f t="shared" ca="1" si="304"/>
        <v>MK8</v>
      </c>
      <c r="L2178" t="str">
        <f ca="1">VLOOKUP(K2178,Markets!$C$4:$D2187,2)</f>
        <v>India</v>
      </c>
      <c r="M2178" t="str">
        <f t="shared" ca="1" si="305"/>
        <v>RL0</v>
      </c>
      <c r="N2178" t="str">
        <f ca="1">VLOOKUP(M2178,Role!$C$4:$D$5,2)</f>
        <v>Primary</v>
      </c>
    </row>
    <row r="2179" spans="1:14" x14ac:dyDescent="0.2">
      <c r="A2179">
        <f t="shared" ca="1" si="297"/>
        <v>74</v>
      </c>
      <c r="B2179">
        <f t="shared" ca="1" si="298"/>
        <v>396</v>
      </c>
      <c r="C2179">
        <f t="shared" ca="1" si="299"/>
        <v>2</v>
      </c>
      <c r="D2179">
        <f t="shared" ca="1" si="300"/>
        <v>0</v>
      </c>
      <c r="F2179" t="str">
        <f t="shared" ca="1" si="301"/>
        <v>TR74</v>
      </c>
      <c r="G2179" t="str">
        <f ca="1">VLOOKUP(F2179,Traders!$C$4:$E$103,2)</f>
        <v>Mehreen Guevara</v>
      </c>
      <c r="H2179" t="str">
        <f ca="1">VLOOKUP(VLOOKUP(F2179,Traders!$C$4:$E$103,3),Desks!$C$4:$D2188,2)</f>
        <v>Desk 4</v>
      </c>
      <c r="I2179" t="str">
        <f t="shared" ca="1" si="302"/>
        <v>CL396</v>
      </c>
      <c r="J2179" t="str">
        <f t="shared" ca="1" si="303"/>
        <v>Client 396</v>
      </c>
      <c r="K2179" t="str">
        <f t="shared" ca="1" si="304"/>
        <v>MK2</v>
      </c>
      <c r="L2179" t="str">
        <f ca="1">VLOOKUP(K2179,Markets!$C$4:$D2188,2)</f>
        <v>China</v>
      </c>
      <c r="M2179" t="str">
        <f t="shared" ca="1" si="305"/>
        <v>RL0</v>
      </c>
      <c r="N2179" t="str">
        <f ca="1">VLOOKUP(M2179,Role!$C$4:$D$5,2)</f>
        <v>Primary</v>
      </c>
    </row>
    <row r="2180" spans="1:14" x14ac:dyDescent="0.2">
      <c r="A2180">
        <f t="shared" ca="1" si="297"/>
        <v>60</v>
      </c>
      <c r="B2180">
        <f t="shared" ca="1" si="298"/>
        <v>99</v>
      </c>
      <c r="C2180">
        <f t="shared" ca="1" si="299"/>
        <v>1</v>
      </c>
      <c r="D2180">
        <f t="shared" ca="1" si="300"/>
        <v>1</v>
      </c>
      <c r="F2180" t="str">
        <f t="shared" ca="1" si="301"/>
        <v>TR60</v>
      </c>
      <c r="G2180" t="str">
        <f ca="1">VLOOKUP(F2180,Traders!$C$4:$E$103,2)</f>
        <v>Brandan Hartman</v>
      </c>
      <c r="H2180" t="str">
        <f ca="1">VLOOKUP(VLOOKUP(F2180,Traders!$C$4:$E$103,3),Desks!$C$4:$D2189,2)</f>
        <v>Desk 0</v>
      </c>
      <c r="I2180" t="str">
        <f t="shared" ca="1" si="302"/>
        <v>CL99</v>
      </c>
      <c r="J2180" t="str">
        <f t="shared" ca="1" si="303"/>
        <v>Client 99</v>
      </c>
      <c r="K2180" t="str">
        <f t="shared" ca="1" si="304"/>
        <v>MK1</v>
      </c>
      <c r="L2180" t="str">
        <f ca="1">VLOOKUP(K2180,Markets!$C$4:$D2189,2)</f>
        <v>Hong Kong</v>
      </c>
      <c r="M2180" t="str">
        <f t="shared" ca="1" si="305"/>
        <v>RL1</v>
      </c>
      <c r="N2180" t="str">
        <f ca="1">VLOOKUP(M2180,Role!$C$4:$D$5,2)</f>
        <v>Backup</v>
      </c>
    </row>
    <row r="2181" spans="1:14" x14ac:dyDescent="0.2">
      <c r="A2181">
        <f t="shared" ref="A2181:A2244" ca="1" si="306">RANDBETWEEN(0,99)</f>
        <v>70</v>
      </c>
      <c r="B2181">
        <f t="shared" ref="B2181:B2244" ca="1" si="307">RANDBETWEEN(0,999)</f>
        <v>848</v>
      </c>
      <c r="C2181">
        <f t="shared" ref="C2181:C2244" ca="1" si="308">RANDBETWEEN(0,9)</f>
        <v>2</v>
      </c>
      <c r="D2181">
        <f t="shared" ref="D2181:D2244" ca="1" si="309">RANDBETWEEN(0,1)</f>
        <v>1</v>
      </c>
      <c r="F2181" t="str">
        <f t="shared" ref="F2181:F2244" ca="1" si="310">"TR"&amp;A2181</f>
        <v>TR70</v>
      </c>
      <c r="G2181" t="str">
        <f ca="1">VLOOKUP(F2181,Traders!$C$4:$E$103,2)</f>
        <v>Viktor Snider</v>
      </c>
      <c r="H2181" t="str">
        <f ca="1">VLOOKUP(VLOOKUP(F2181,Traders!$C$4:$E$103,3),Desks!$C$4:$D2190,2)</f>
        <v>Desk 0</v>
      </c>
      <c r="I2181" t="str">
        <f t="shared" ref="I2181:I2244" ca="1" si="311">"CL"&amp;B2181</f>
        <v>CL848</v>
      </c>
      <c r="J2181" t="str">
        <f t="shared" ref="J2181:J2244" ca="1" si="312">"Client " &amp; B2181</f>
        <v>Client 848</v>
      </c>
      <c r="K2181" t="str">
        <f t="shared" ref="K2181:K2244" ca="1" si="313">"MK"&amp;C2181</f>
        <v>MK2</v>
      </c>
      <c r="L2181" t="str">
        <f ca="1">VLOOKUP(K2181,Markets!$C$4:$D2190,2)</f>
        <v>China</v>
      </c>
      <c r="M2181" t="str">
        <f t="shared" ref="M2181:M2244" ca="1" si="314">"RL"&amp;D2181</f>
        <v>RL1</v>
      </c>
      <c r="N2181" t="str">
        <f ca="1">VLOOKUP(M2181,Role!$C$4:$D$5,2)</f>
        <v>Backup</v>
      </c>
    </row>
    <row r="2182" spans="1:14" x14ac:dyDescent="0.2">
      <c r="A2182">
        <f t="shared" ca="1" si="306"/>
        <v>36</v>
      </c>
      <c r="B2182">
        <f t="shared" ca="1" si="307"/>
        <v>256</v>
      </c>
      <c r="C2182">
        <f t="shared" ca="1" si="308"/>
        <v>4</v>
      </c>
      <c r="D2182">
        <f t="shared" ca="1" si="309"/>
        <v>1</v>
      </c>
      <c r="F2182" t="str">
        <f t="shared" ca="1" si="310"/>
        <v>TR36</v>
      </c>
      <c r="G2182" t="str">
        <f ca="1">VLOOKUP(F2182,Traders!$C$4:$E$103,2)</f>
        <v>Shania Gilbert</v>
      </c>
      <c r="H2182" t="str">
        <f ca="1">VLOOKUP(VLOOKUP(F2182,Traders!$C$4:$E$103,3),Desks!$C$4:$D2191,2)</f>
        <v>Desk 6</v>
      </c>
      <c r="I2182" t="str">
        <f t="shared" ca="1" si="311"/>
        <v>CL256</v>
      </c>
      <c r="J2182" t="str">
        <f t="shared" ca="1" si="312"/>
        <v>Client 256</v>
      </c>
      <c r="K2182" t="str">
        <f t="shared" ca="1" si="313"/>
        <v>MK4</v>
      </c>
      <c r="L2182" t="str">
        <f ca="1">VLOOKUP(K2182,Markets!$C$4:$D2191,2)</f>
        <v>Korea</v>
      </c>
      <c r="M2182" t="str">
        <f t="shared" ca="1" si="314"/>
        <v>RL1</v>
      </c>
      <c r="N2182" t="str">
        <f ca="1">VLOOKUP(M2182,Role!$C$4:$D$5,2)</f>
        <v>Backup</v>
      </c>
    </row>
    <row r="2183" spans="1:14" x14ac:dyDescent="0.2">
      <c r="A2183">
        <f t="shared" ca="1" si="306"/>
        <v>42</v>
      </c>
      <c r="B2183">
        <f t="shared" ca="1" si="307"/>
        <v>769</v>
      </c>
      <c r="C2183">
        <f t="shared" ca="1" si="308"/>
        <v>3</v>
      </c>
      <c r="D2183">
        <f t="shared" ca="1" si="309"/>
        <v>1</v>
      </c>
      <c r="F2183" t="str">
        <f t="shared" ca="1" si="310"/>
        <v>TR42</v>
      </c>
      <c r="G2183" t="str">
        <f ca="1">VLOOKUP(F2183,Traders!$C$4:$E$103,2)</f>
        <v>Danni Sadler</v>
      </c>
      <c r="H2183" t="str">
        <f ca="1">VLOOKUP(VLOOKUP(F2183,Traders!$C$4:$E$103,3),Desks!$C$4:$D2192,2)</f>
        <v>Desk 2</v>
      </c>
      <c r="I2183" t="str">
        <f t="shared" ca="1" si="311"/>
        <v>CL769</v>
      </c>
      <c r="J2183" t="str">
        <f t="shared" ca="1" si="312"/>
        <v>Client 769</v>
      </c>
      <c r="K2183" t="str">
        <f t="shared" ca="1" si="313"/>
        <v>MK3</v>
      </c>
      <c r="L2183" t="str">
        <f ca="1">VLOOKUP(K2183,Markets!$C$4:$D2192,2)</f>
        <v>Singapore</v>
      </c>
      <c r="M2183" t="str">
        <f t="shared" ca="1" si="314"/>
        <v>RL1</v>
      </c>
      <c r="N2183" t="str">
        <f ca="1">VLOOKUP(M2183,Role!$C$4:$D$5,2)</f>
        <v>Backup</v>
      </c>
    </row>
    <row r="2184" spans="1:14" x14ac:dyDescent="0.2">
      <c r="A2184">
        <f t="shared" ca="1" si="306"/>
        <v>38</v>
      </c>
      <c r="B2184">
        <f t="shared" ca="1" si="307"/>
        <v>741</v>
      </c>
      <c r="C2184">
        <f t="shared" ca="1" si="308"/>
        <v>2</v>
      </c>
      <c r="D2184">
        <f t="shared" ca="1" si="309"/>
        <v>0</v>
      </c>
      <c r="F2184" t="str">
        <f t="shared" ca="1" si="310"/>
        <v>TR38</v>
      </c>
      <c r="G2184" t="str">
        <f ca="1">VLOOKUP(F2184,Traders!$C$4:$E$103,2)</f>
        <v>Alessandra Downes</v>
      </c>
      <c r="H2184" t="str">
        <f ca="1">VLOOKUP(VLOOKUP(F2184,Traders!$C$4:$E$103,3),Desks!$C$4:$D2193,2)</f>
        <v>Desk 8</v>
      </c>
      <c r="I2184" t="str">
        <f t="shared" ca="1" si="311"/>
        <v>CL741</v>
      </c>
      <c r="J2184" t="str">
        <f t="shared" ca="1" si="312"/>
        <v>Client 741</v>
      </c>
      <c r="K2184" t="str">
        <f t="shared" ca="1" si="313"/>
        <v>MK2</v>
      </c>
      <c r="L2184" t="str">
        <f ca="1">VLOOKUP(K2184,Markets!$C$4:$D2193,2)</f>
        <v>China</v>
      </c>
      <c r="M2184" t="str">
        <f t="shared" ca="1" si="314"/>
        <v>RL0</v>
      </c>
      <c r="N2184" t="str">
        <f ca="1">VLOOKUP(M2184,Role!$C$4:$D$5,2)</f>
        <v>Primary</v>
      </c>
    </row>
    <row r="2185" spans="1:14" x14ac:dyDescent="0.2">
      <c r="A2185">
        <f t="shared" ca="1" si="306"/>
        <v>94</v>
      </c>
      <c r="B2185">
        <f t="shared" ca="1" si="307"/>
        <v>390</v>
      </c>
      <c r="C2185">
        <f t="shared" ca="1" si="308"/>
        <v>9</v>
      </c>
      <c r="D2185">
        <f t="shared" ca="1" si="309"/>
        <v>0</v>
      </c>
      <c r="F2185" t="str">
        <f t="shared" ca="1" si="310"/>
        <v>TR94</v>
      </c>
      <c r="G2185" t="str">
        <f ca="1">VLOOKUP(F2185,Traders!$C$4:$E$103,2)</f>
        <v>Nabil Holcomb</v>
      </c>
      <c r="H2185" t="str">
        <f ca="1">VLOOKUP(VLOOKUP(F2185,Traders!$C$4:$E$103,3),Desks!$C$4:$D2194,2)</f>
        <v>Desk 4</v>
      </c>
      <c r="I2185" t="str">
        <f t="shared" ca="1" si="311"/>
        <v>CL390</v>
      </c>
      <c r="J2185" t="str">
        <f t="shared" ca="1" si="312"/>
        <v>Client 390</v>
      </c>
      <c r="K2185" t="str">
        <f t="shared" ca="1" si="313"/>
        <v>MK9</v>
      </c>
      <c r="L2185" t="str">
        <f ca="1">VLOOKUP(K2185,Markets!$C$4:$D2194,2)</f>
        <v>New Zealand</v>
      </c>
      <c r="M2185" t="str">
        <f t="shared" ca="1" si="314"/>
        <v>RL0</v>
      </c>
      <c r="N2185" t="str">
        <f ca="1">VLOOKUP(M2185,Role!$C$4:$D$5,2)</f>
        <v>Primary</v>
      </c>
    </row>
    <row r="2186" spans="1:14" x14ac:dyDescent="0.2">
      <c r="A2186">
        <f t="shared" ca="1" si="306"/>
        <v>74</v>
      </c>
      <c r="B2186">
        <f t="shared" ca="1" si="307"/>
        <v>578</v>
      </c>
      <c r="C2186">
        <f t="shared" ca="1" si="308"/>
        <v>7</v>
      </c>
      <c r="D2186">
        <f t="shared" ca="1" si="309"/>
        <v>1</v>
      </c>
      <c r="F2186" t="str">
        <f t="shared" ca="1" si="310"/>
        <v>TR74</v>
      </c>
      <c r="G2186" t="str">
        <f ca="1">VLOOKUP(F2186,Traders!$C$4:$E$103,2)</f>
        <v>Mehreen Guevara</v>
      </c>
      <c r="H2186" t="str">
        <f ca="1">VLOOKUP(VLOOKUP(F2186,Traders!$C$4:$E$103,3),Desks!$C$4:$D2195,2)</f>
        <v>Desk 4</v>
      </c>
      <c r="I2186" t="str">
        <f t="shared" ca="1" si="311"/>
        <v>CL578</v>
      </c>
      <c r="J2186" t="str">
        <f t="shared" ca="1" si="312"/>
        <v>Client 578</v>
      </c>
      <c r="K2186" t="str">
        <f t="shared" ca="1" si="313"/>
        <v>MK7</v>
      </c>
      <c r="L2186" t="str">
        <f ca="1">VLOOKUP(K2186,Markets!$C$4:$D2195,2)</f>
        <v>Taiwan</v>
      </c>
      <c r="M2186" t="str">
        <f t="shared" ca="1" si="314"/>
        <v>RL1</v>
      </c>
      <c r="N2186" t="str">
        <f ca="1">VLOOKUP(M2186,Role!$C$4:$D$5,2)</f>
        <v>Backup</v>
      </c>
    </row>
    <row r="2187" spans="1:14" x14ac:dyDescent="0.2">
      <c r="A2187">
        <f t="shared" ca="1" si="306"/>
        <v>54</v>
      </c>
      <c r="B2187">
        <f t="shared" ca="1" si="307"/>
        <v>334</v>
      </c>
      <c r="C2187">
        <f t="shared" ca="1" si="308"/>
        <v>2</v>
      </c>
      <c r="D2187">
        <f t="shared" ca="1" si="309"/>
        <v>0</v>
      </c>
      <c r="F2187" t="str">
        <f t="shared" ca="1" si="310"/>
        <v>TR54</v>
      </c>
      <c r="G2187" t="str">
        <f ca="1">VLOOKUP(F2187,Traders!$C$4:$E$103,2)</f>
        <v>Layla-Mae Needham</v>
      </c>
      <c r="H2187" t="str">
        <f ca="1">VLOOKUP(VLOOKUP(F2187,Traders!$C$4:$E$103,3),Desks!$C$4:$D2196,2)</f>
        <v>Desk 4</v>
      </c>
      <c r="I2187" t="str">
        <f t="shared" ca="1" si="311"/>
        <v>CL334</v>
      </c>
      <c r="J2187" t="str">
        <f t="shared" ca="1" si="312"/>
        <v>Client 334</v>
      </c>
      <c r="K2187" t="str">
        <f t="shared" ca="1" si="313"/>
        <v>MK2</v>
      </c>
      <c r="L2187" t="str">
        <f ca="1">VLOOKUP(K2187,Markets!$C$4:$D2196,2)</f>
        <v>China</v>
      </c>
      <c r="M2187" t="str">
        <f t="shared" ca="1" si="314"/>
        <v>RL0</v>
      </c>
      <c r="N2187" t="str">
        <f ca="1">VLOOKUP(M2187,Role!$C$4:$D$5,2)</f>
        <v>Primary</v>
      </c>
    </row>
    <row r="2188" spans="1:14" x14ac:dyDescent="0.2">
      <c r="A2188">
        <f t="shared" ca="1" si="306"/>
        <v>67</v>
      </c>
      <c r="B2188">
        <f t="shared" ca="1" si="307"/>
        <v>503</v>
      </c>
      <c r="C2188">
        <f t="shared" ca="1" si="308"/>
        <v>7</v>
      </c>
      <c r="D2188">
        <f t="shared" ca="1" si="309"/>
        <v>0</v>
      </c>
      <c r="F2188" t="str">
        <f t="shared" ca="1" si="310"/>
        <v>TR67</v>
      </c>
      <c r="G2188" t="str">
        <f ca="1">VLOOKUP(F2188,Traders!$C$4:$E$103,2)</f>
        <v>Shiloh Black</v>
      </c>
      <c r="H2188" t="str">
        <f ca="1">VLOOKUP(VLOOKUP(F2188,Traders!$C$4:$E$103,3),Desks!$C$4:$D2197,2)</f>
        <v>Desk 7</v>
      </c>
      <c r="I2188" t="str">
        <f t="shared" ca="1" si="311"/>
        <v>CL503</v>
      </c>
      <c r="J2188" t="str">
        <f t="shared" ca="1" si="312"/>
        <v>Client 503</v>
      </c>
      <c r="K2188" t="str">
        <f t="shared" ca="1" si="313"/>
        <v>MK7</v>
      </c>
      <c r="L2188" t="str">
        <f ca="1">VLOOKUP(K2188,Markets!$C$4:$D2197,2)</f>
        <v>Taiwan</v>
      </c>
      <c r="M2188" t="str">
        <f t="shared" ca="1" si="314"/>
        <v>RL0</v>
      </c>
      <c r="N2188" t="str">
        <f ca="1">VLOOKUP(M2188,Role!$C$4:$D$5,2)</f>
        <v>Primary</v>
      </c>
    </row>
    <row r="2189" spans="1:14" x14ac:dyDescent="0.2">
      <c r="A2189">
        <f t="shared" ca="1" si="306"/>
        <v>2</v>
      </c>
      <c r="B2189">
        <f t="shared" ca="1" si="307"/>
        <v>75</v>
      </c>
      <c r="C2189">
        <f t="shared" ca="1" si="308"/>
        <v>8</v>
      </c>
      <c r="D2189">
        <f t="shared" ca="1" si="309"/>
        <v>0</v>
      </c>
      <c r="F2189" t="str">
        <f t="shared" ca="1" si="310"/>
        <v>TR2</v>
      </c>
      <c r="G2189" t="str">
        <f ca="1">VLOOKUP(F2189,Traders!$C$4:$E$103,2)</f>
        <v>Kain Bassett</v>
      </c>
      <c r="H2189" t="str">
        <f ca="1">VLOOKUP(VLOOKUP(F2189,Traders!$C$4:$E$103,3),Desks!$C$4:$D2198,2)</f>
        <v>Desk 9</v>
      </c>
      <c r="I2189" t="str">
        <f t="shared" ca="1" si="311"/>
        <v>CL75</v>
      </c>
      <c r="J2189" t="str">
        <f t="shared" ca="1" si="312"/>
        <v>Client 75</v>
      </c>
      <c r="K2189" t="str">
        <f t="shared" ca="1" si="313"/>
        <v>MK8</v>
      </c>
      <c r="L2189" t="str">
        <f ca="1">VLOOKUP(K2189,Markets!$C$4:$D2198,2)</f>
        <v>India</v>
      </c>
      <c r="M2189" t="str">
        <f t="shared" ca="1" si="314"/>
        <v>RL0</v>
      </c>
      <c r="N2189" t="str">
        <f ca="1">VLOOKUP(M2189,Role!$C$4:$D$5,2)</f>
        <v>Primary</v>
      </c>
    </row>
    <row r="2190" spans="1:14" x14ac:dyDescent="0.2">
      <c r="A2190">
        <f t="shared" ca="1" si="306"/>
        <v>20</v>
      </c>
      <c r="B2190">
        <f t="shared" ca="1" si="307"/>
        <v>806</v>
      </c>
      <c r="C2190">
        <f t="shared" ca="1" si="308"/>
        <v>7</v>
      </c>
      <c r="D2190">
        <f t="shared" ca="1" si="309"/>
        <v>0</v>
      </c>
      <c r="F2190" t="str">
        <f t="shared" ca="1" si="310"/>
        <v>TR20</v>
      </c>
      <c r="G2190" t="str">
        <f ca="1">VLOOKUP(F2190,Traders!$C$4:$E$103,2)</f>
        <v>Teigan Greig</v>
      </c>
      <c r="H2190" t="str">
        <f ca="1">VLOOKUP(VLOOKUP(F2190,Traders!$C$4:$E$103,3),Desks!$C$4:$D2199,2)</f>
        <v>Desk 0</v>
      </c>
      <c r="I2190" t="str">
        <f t="shared" ca="1" si="311"/>
        <v>CL806</v>
      </c>
      <c r="J2190" t="str">
        <f t="shared" ca="1" si="312"/>
        <v>Client 806</v>
      </c>
      <c r="K2190" t="str">
        <f t="shared" ca="1" si="313"/>
        <v>MK7</v>
      </c>
      <c r="L2190" t="str">
        <f ca="1">VLOOKUP(K2190,Markets!$C$4:$D2199,2)</f>
        <v>Taiwan</v>
      </c>
      <c r="M2190" t="str">
        <f t="shared" ca="1" si="314"/>
        <v>RL0</v>
      </c>
      <c r="N2190" t="str">
        <f ca="1">VLOOKUP(M2190,Role!$C$4:$D$5,2)</f>
        <v>Primary</v>
      </c>
    </row>
    <row r="2191" spans="1:14" x14ac:dyDescent="0.2">
      <c r="A2191">
        <f t="shared" ca="1" si="306"/>
        <v>57</v>
      </c>
      <c r="B2191">
        <f t="shared" ca="1" si="307"/>
        <v>637</v>
      </c>
      <c r="C2191">
        <f t="shared" ca="1" si="308"/>
        <v>5</v>
      </c>
      <c r="D2191">
        <f t="shared" ca="1" si="309"/>
        <v>1</v>
      </c>
      <c r="F2191" t="str">
        <f t="shared" ca="1" si="310"/>
        <v>TR57</v>
      </c>
      <c r="G2191" t="str">
        <f ca="1">VLOOKUP(F2191,Traders!$C$4:$E$103,2)</f>
        <v>Connah Mackenzie</v>
      </c>
      <c r="H2191" t="str">
        <f ca="1">VLOOKUP(VLOOKUP(F2191,Traders!$C$4:$E$103,3),Desks!$C$4:$D2200,2)</f>
        <v>Desk 7</v>
      </c>
      <c r="I2191" t="str">
        <f t="shared" ca="1" si="311"/>
        <v>CL637</v>
      </c>
      <c r="J2191" t="str">
        <f t="shared" ca="1" si="312"/>
        <v>Client 637</v>
      </c>
      <c r="K2191" t="str">
        <f t="shared" ca="1" si="313"/>
        <v>MK5</v>
      </c>
      <c r="L2191" t="str">
        <f ca="1">VLOOKUP(K2191,Markets!$C$4:$D2200,2)</f>
        <v>Malaysia</v>
      </c>
      <c r="M2191" t="str">
        <f t="shared" ca="1" si="314"/>
        <v>RL1</v>
      </c>
      <c r="N2191" t="str">
        <f ca="1">VLOOKUP(M2191,Role!$C$4:$D$5,2)</f>
        <v>Backup</v>
      </c>
    </row>
    <row r="2192" spans="1:14" x14ac:dyDescent="0.2">
      <c r="A2192">
        <f t="shared" ca="1" si="306"/>
        <v>40</v>
      </c>
      <c r="B2192">
        <f t="shared" ca="1" si="307"/>
        <v>26</v>
      </c>
      <c r="C2192">
        <f t="shared" ca="1" si="308"/>
        <v>7</v>
      </c>
      <c r="D2192">
        <f t="shared" ca="1" si="309"/>
        <v>1</v>
      </c>
      <c r="F2192" t="str">
        <f t="shared" ca="1" si="310"/>
        <v>TR40</v>
      </c>
      <c r="G2192" t="str">
        <f ca="1">VLOOKUP(F2192,Traders!$C$4:$E$103,2)</f>
        <v>Elysia Zavala</v>
      </c>
      <c r="H2192" t="str">
        <f ca="1">VLOOKUP(VLOOKUP(F2192,Traders!$C$4:$E$103,3),Desks!$C$4:$D2201,2)</f>
        <v>Desk 0</v>
      </c>
      <c r="I2192" t="str">
        <f t="shared" ca="1" si="311"/>
        <v>CL26</v>
      </c>
      <c r="J2192" t="str">
        <f t="shared" ca="1" si="312"/>
        <v>Client 26</v>
      </c>
      <c r="K2192" t="str">
        <f t="shared" ca="1" si="313"/>
        <v>MK7</v>
      </c>
      <c r="L2192" t="str">
        <f ca="1">VLOOKUP(K2192,Markets!$C$4:$D2201,2)</f>
        <v>Taiwan</v>
      </c>
      <c r="M2192" t="str">
        <f t="shared" ca="1" si="314"/>
        <v>RL1</v>
      </c>
      <c r="N2192" t="str">
        <f ca="1">VLOOKUP(M2192,Role!$C$4:$D$5,2)</f>
        <v>Backup</v>
      </c>
    </row>
    <row r="2193" spans="1:14" x14ac:dyDescent="0.2">
      <c r="A2193">
        <f t="shared" ca="1" si="306"/>
        <v>78</v>
      </c>
      <c r="B2193">
        <f t="shared" ca="1" si="307"/>
        <v>453</v>
      </c>
      <c r="C2193">
        <f t="shared" ca="1" si="308"/>
        <v>8</v>
      </c>
      <c r="D2193">
        <f t="shared" ca="1" si="309"/>
        <v>1</v>
      </c>
      <c r="F2193" t="str">
        <f t="shared" ca="1" si="310"/>
        <v>TR78</v>
      </c>
      <c r="G2193" t="str">
        <f ca="1">VLOOKUP(F2193,Traders!$C$4:$E$103,2)</f>
        <v>Bilal Fuller</v>
      </c>
      <c r="H2193" t="str">
        <f ca="1">VLOOKUP(VLOOKUP(F2193,Traders!$C$4:$E$103,3),Desks!$C$4:$D2202,2)</f>
        <v>Desk 8</v>
      </c>
      <c r="I2193" t="str">
        <f t="shared" ca="1" si="311"/>
        <v>CL453</v>
      </c>
      <c r="J2193" t="str">
        <f t="shared" ca="1" si="312"/>
        <v>Client 453</v>
      </c>
      <c r="K2193" t="str">
        <f t="shared" ca="1" si="313"/>
        <v>MK8</v>
      </c>
      <c r="L2193" t="str">
        <f ca="1">VLOOKUP(K2193,Markets!$C$4:$D2202,2)</f>
        <v>India</v>
      </c>
      <c r="M2193" t="str">
        <f t="shared" ca="1" si="314"/>
        <v>RL1</v>
      </c>
      <c r="N2193" t="str">
        <f ca="1">VLOOKUP(M2193,Role!$C$4:$D$5,2)</f>
        <v>Backup</v>
      </c>
    </row>
    <row r="2194" spans="1:14" x14ac:dyDescent="0.2">
      <c r="A2194">
        <f t="shared" ca="1" si="306"/>
        <v>72</v>
      </c>
      <c r="B2194">
        <f t="shared" ca="1" si="307"/>
        <v>767</v>
      </c>
      <c r="C2194">
        <f t="shared" ca="1" si="308"/>
        <v>8</v>
      </c>
      <c r="D2194">
        <f t="shared" ca="1" si="309"/>
        <v>1</v>
      </c>
      <c r="F2194" t="str">
        <f t="shared" ca="1" si="310"/>
        <v>TR72</v>
      </c>
      <c r="G2194" t="str">
        <f ca="1">VLOOKUP(F2194,Traders!$C$4:$E$103,2)</f>
        <v>Shaurya Manning</v>
      </c>
      <c r="H2194" t="str">
        <f ca="1">VLOOKUP(VLOOKUP(F2194,Traders!$C$4:$E$103,3),Desks!$C$4:$D2203,2)</f>
        <v>Desk 2</v>
      </c>
      <c r="I2194" t="str">
        <f t="shared" ca="1" si="311"/>
        <v>CL767</v>
      </c>
      <c r="J2194" t="str">
        <f t="shared" ca="1" si="312"/>
        <v>Client 767</v>
      </c>
      <c r="K2194" t="str">
        <f t="shared" ca="1" si="313"/>
        <v>MK8</v>
      </c>
      <c r="L2194" t="str">
        <f ca="1">VLOOKUP(K2194,Markets!$C$4:$D2203,2)</f>
        <v>India</v>
      </c>
      <c r="M2194" t="str">
        <f t="shared" ca="1" si="314"/>
        <v>RL1</v>
      </c>
      <c r="N2194" t="str">
        <f ca="1">VLOOKUP(M2194,Role!$C$4:$D$5,2)</f>
        <v>Backup</v>
      </c>
    </row>
    <row r="2195" spans="1:14" x14ac:dyDescent="0.2">
      <c r="A2195">
        <f t="shared" ca="1" si="306"/>
        <v>23</v>
      </c>
      <c r="B2195">
        <f t="shared" ca="1" si="307"/>
        <v>554</v>
      </c>
      <c r="C2195">
        <f t="shared" ca="1" si="308"/>
        <v>8</v>
      </c>
      <c r="D2195">
        <f t="shared" ca="1" si="309"/>
        <v>1</v>
      </c>
      <c r="F2195" t="str">
        <f t="shared" ca="1" si="310"/>
        <v>TR23</v>
      </c>
      <c r="G2195" t="str">
        <f ca="1">VLOOKUP(F2195,Traders!$C$4:$E$103,2)</f>
        <v>Caius Neale</v>
      </c>
      <c r="H2195" t="str">
        <f ca="1">VLOOKUP(VLOOKUP(F2195,Traders!$C$4:$E$103,3),Desks!$C$4:$D2204,2)</f>
        <v>Desk 3</v>
      </c>
      <c r="I2195" t="str">
        <f t="shared" ca="1" si="311"/>
        <v>CL554</v>
      </c>
      <c r="J2195" t="str">
        <f t="shared" ca="1" si="312"/>
        <v>Client 554</v>
      </c>
      <c r="K2195" t="str">
        <f t="shared" ca="1" si="313"/>
        <v>MK8</v>
      </c>
      <c r="L2195" t="str">
        <f ca="1">VLOOKUP(K2195,Markets!$C$4:$D2204,2)</f>
        <v>India</v>
      </c>
      <c r="M2195" t="str">
        <f t="shared" ca="1" si="314"/>
        <v>RL1</v>
      </c>
      <c r="N2195" t="str">
        <f ca="1">VLOOKUP(M2195,Role!$C$4:$D$5,2)</f>
        <v>Backup</v>
      </c>
    </row>
    <row r="2196" spans="1:14" x14ac:dyDescent="0.2">
      <c r="A2196">
        <f t="shared" ca="1" si="306"/>
        <v>61</v>
      </c>
      <c r="B2196">
        <f t="shared" ca="1" si="307"/>
        <v>212</v>
      </c>
      <c r="C2196">
        <f t="shared" ca="1" si="308"/>
        <v>0</v>
      </c>
      <c r="D2196">
        <f t="shared" ca="1" si="309"/>
        <v>0</v>
      </c>
      <c r="F2196" t="str">
        <f t="shared" ca="1" si="310"/>
        <v>TR61</v>
      </c>
      <c r="G2196" t="str">
        <f ca="1">VLOOKUP(F2196,Traders!$C$4:$E$103,2)</f>
        <v>Riccardo Fields</v>
      </c>
      <c r="H2196" t="str">
        <f ca="1">VLOOKUP(VLOOKUP(F2196,Traders!$C$4:$E$103,3),Desks!$C$4:$D2205,2)</f>
        <v>Desk 1</v>
      </c>
      <c r="I2196" t="str">
        <f t="shared" ca="1" si="311"/>
        <v>CL212</v>
      </c>
      <c r="J2196" t="str">
        <f t="shared" ca="1" si="312"/>
        <v>Client 212</v>
      </c>
      <c r="K2196" t="str">
        <f t="shared" ca="1" si="313"/>
        <v>MK0</v>
      </c>
      <c r="L2196" t="str">
        <f ca="1">VLOOKUP(K2196,Markets!$C$4:$D2205,2)</f>
        <v>Japan</v>
      </c>
      <c r="M2196" t="str">
        <f t="shared" ca="1" si="314"/>
        <v>RL0</v>
      </c>
      <c r="N2196" t="str">
        <f ca="1">VLOOKUP(M2196,Role!$C$4:$D$5,2)</f>
        <v>Primary</v>
      </c>
    </row>
    <row r="2197" spans="1:14" x14ac:dyDescent="0.2">
      <c r="A2197">
        <f t="shared" ca="1" si="306"/>
        <v>69</v>
      </c>
      <c r="B2197">
        <f t="shared" ca="1" si="307"/>
        <v>961</v>
      </c>
      <c r="C2197">
        <f t="shared" ca="1" si="308"/>
        <v>5</v>
      </c>
      <c r="D2197">
        <f t="shared" ca="1" si="309"/>
        <v>0</v>
      </c>
      <c r="F2197" t="str">
        <f t="shared" ca="1" si="310"/>
        <v>TR69</v>
      </c>
      <c r="G2197" t="str">
        <f ca="1">VLOOKUP(F2197,Traders!$C$4:$E$103,2)</f>
        <v>Amiyah Gilmour</v>
      </c>
      <c r="H2197" t="str">
        <f ca="1">VLOOKUP(VLOOKUP(F2197,Traders!$C$4:$E$103,3),Desks!$C$4:$D2206,2)</f>
        <v>Desk 9</v>
      </c>
      <c r="I2197" t="str">
        <f t="shared" ca="1" si="311"/>
        <v>CL961</v>
      </c>
      <c r="J2197" t="str">
        <f t="shared" ca="1" si="312"/>
        <v>Client 961</v>
      </c>
      <c r="K2197" t="str">
        <f t="shared" ca="1" si="313"/>
        <v>MK5</v>
      </c>
      <c r="L2197" t="str">
        <f ca="1">VLOOKUP(K2197,Markets!$C$4:$D2206,2)</f>
        <v>Malaysia</v>
      </c>
      <c r="M2197" t="str">
        <f t="shared" ca="1" si="314"/>
        <v>RL0</v>
      </c>
      <c r="N2197" t="str">
        <f ca="1">VLOOKUP(M2197,Role!$C$4:$D$5,2)</f>
        <v>Primary</v>
      </c>
    </row>
    <row r="2198" spans="1:14" x14ac:dyDescent="0.2">
      <c r="A2198">
        <f t="shared" ca="1" si="306"/>
        <v>30</v>
      </c>
      <c r="B2198">
        <f t="shared" ca="1" si="307"/>
        <v>924</v>
      </c>
      <c r="C2198">
        <f t="shared" ca="1" si="308"/>
        <v>1</v>
      </c>
      <c r="D2198">
        <f t="shared" ca="1" si="309"/>
        <v>0</v>
      </c>
      <c r="F2198" t="str">
        <f t="shared" ca="1" si="310"/>
        <v>TR30</v>
      </c>
      <c r="G2198" t="str">
        <f ca="1">VLOOKUP(F2198,Traders!$C$4:$E$103,2)</f>
        <v>Benas Barrera</v>
      </c>
      <c r="H2198" t="str">
        <f ca="1">VLOOKUP(VLOOKUP(F2198,Traders!$C$4:$E$103,3),Desks!$C$4:$D2207,2)</f>
        <v>Desk 0</v>
      </c>
      <c r="I2198" t="str">
        <f t="shared" ca="1" si="311"/>
        <v>CL924</v>
      </c>
      <c r="J2198" t="str">
        <f t="shared" ca="1" si="312"/>
        <v>Client 924</v>
      </c>
      <c r="K2198" t="str">
        <f t="shared" ca="1" si="313"/>
        <v>MK1</v>
      </c>
      <c r="L2198" t="str">
        <f ca="1">VLOOKUP(K2198,Markets!$C$4:$D2207,2)</f>
        <v>Hong Kong</v>
      </c>
      <c r="M2198" t="str">
        <f t="shared" ca="1" si="314"/>
        <v>RL0</v>
      </c>
      <c r="N2198" t="str">
        <f ca="1">VLOOKUP(M2198,Role!$C$4:$D$5,2)</f>
        <v>Primary</v>
      </c>
    </row>
    <row r="2199" spans="1:14" x14ac:dyDescent="0.2">
      <c r="A2199">
        <f t="shared" ca="1" si="306"/>
        <v>94</v>
      </c>
      <c r="B2199">
        <f t="shared" ca="1" si="307"/>
        <v>974</v>
      </c>
      <c r="C2199">
        <f t="shared" ca="1" si="308"/>
        <v>7</v>
      </c>
      <c r="D2199">
        <f t="shared" ca="1" si="309"/>
        <v>1</v>
      </c>
      <c r="F2199" t="str">
        <f t="shared" ca="1" si="310"/>
        <v>TR94</v>
      </c>
      <c r="G2199" t="str">
        <f ca="1">VLOOKUP(F2199,Traders!$C$4:$E$103,2)</f>
        <v>Nabil Holcomb</v>
      </c>
      <c r="H2199" t="str">
        <f ca="1">VLOOKUP(VLOOKUP(F2199,Traders!$C$4:$E$103,3),Desks!$C$4:$D2208,2)</f>
        <v>Desk 4</v>
      </c>
      <c r="I2199" t="str">
        <f t="shared" ca="1" si="311"/>
        <v>CL974</v>
      </c>
      <c r="J2199" t="str">
        <f t="shared" ca="1" si="312"/>
        <v>Client 974</v>
      </c>
      <c r="K2199" t="str">
        <f t="shared" ca="1" si="313"/>
        <v>MK7</v>
      </c>
      <c r="L2199" t="str">
        <f ca="1">VLOOKUP(K2199,Markets!$C$4:$D2208,2)</f>
        <v>Taiwan</v>
      </c>
      <c r="M2199" t="str">
        <f t="shared" ca="1" si="314"/>
        <v>RL1</v>
      </c>
      <c r="N2199" t="str">
        <f ca="1">VLOOKUP(M2199,Role!$C$4:$D$5,2)</f>
        <v>Backup</v>
      </c>
    </row>
    <row r="2200" spans="1:14" x14ac:dyDescent="0.2">
      <c r="A2200">
        <f t="shared" ca="1" si="306"/>
        <v>3</v>
      </c>
      <c r="B2200">
        <f t="shared" ca="1" si="307"/>
        <v>715</v>
      </c>
      <c r="C2200">
        <f t="shared" ca="1" si="308"/>
        <v>7</v>
      </c>
      <c r="D2200">
        <f t="shared" ca="1" si="309"/>
        <v>0</v>
      </c>
      <c r="F2200" t="str">
        <f t="shared" ca="1" si="310"/>
        <v>TR3</v>
      </c>
      <c r="G2200" t="str">
        <f ca="1">VLOOKUP(F2200,Traders!$C$4:$E$103,2)</f>
        <v>Amani Deleon</v>
      </c>
      <c r="H2200" t="str">
        <f ca="1">VLOOKUP(VLOOKUP(F2200,Traders!$C$4:$E$103,3),Desks!$C$4:$D2209,2)</f>
        <v>Desk 9</v>
      </c>
      <c r="I2200" t="str">
        <f t="shared" ca="1" si="311"/>
        <v>CL715</v>
      </c>
      <c r="J2200" t="str">
        <f t="shared" ca="1" si="312"/>
        <v>Client 715</v>
      </c>
      <c r="K2200" t="str">
        <f t="shared" ca="1" si="313"/>
        <v>MK7</v>
      </c>
      <c r="L2200" t="str">
        <f ca="1">VLOOKUP(K2200,Markets!$C$4:$D2209,2)</f>
        <v>Taiwan</v>
      </c>
      <c r="M2200" t="str">
        <f t="shared" ca="1" si="314"/>
        <v>RL0</v>
      </c>
      <c r="N2200" t="str">
        <f ca="1">VLOOKUP(M2200,Role!$C$4:$D$5,2)</f>
        <v>Primary</v>
      </c>
    </row>
    <row r="2201" spans="1:14" x14ac:dyDescent="0.2">
      <c r="A2201">
        <f t="shared" ca="1" si="306"/>
        <v>33</v>
      </c>
      <c r="B2201">
        <f t="shared" ca="1" si="307"/>
        <v>837</v>
      </c>
      <c r="C2201">
        <f t="shared" ca="1" si="308"/>
        <v>4</v>
      </c>
      <c r="D2201">
        <f t="shared" ca="1" si="309"/>
        <v>0</v>
      </c>
      <c r="F2201" t="str">
        <f t="shared" ca="1" si="310"/>
        <v>TR33</v>
      </c>
      <c r="G2201" t="str">
        <f ca="1">VLOOKUP(F2201,Traders!$C$4:$E$103,2)</f>
        <v>Caroline Colon</v>
      </c>
      <c r="H2201" t="str">
        <f ca="1">VLOOKUP(VLOOKUP(F2201,Traders!$C$4:$E$103,3),Desks!$C$4:$D2210,2)</f>
        <v>Desk 3</v>
      </c>
      <c r="I2201" t="str">
        <f t="shared" ca="1" si="311"/>
        <v>CL837</v>
      </c>
      <c r="J2201" t="str">
        <f t="shared" ca="1" si="312"/>
        <v>Client 837</v>
      </c>
      <c r="K2201" t="str">
        <f t="shared" ca="1" si="313"/>
        <v>MK4</v>
      </c>
      <c r="L2201" t="str">
        <f ca="1">VLOOKUP(K2201,Markets!$C$4:$D2210,2)</f>
        <v>Korea</v>
      </c>
      <c r="M2201" t="str">
        <f t="shared" ca="1" si="314"/>
        <v>RL0</v>
      </c>
      <c r="N2201" t="str">
        <f ca="1">VLOOKUP(M2201,Role!$C$4:$D$5,2)</f>
        <v>Primary</v>
      </c>
    </row>
    <row r="2202" spans="1:14" x14ac:dyDescent="0.2">
      <c r="A2202">
        <f t="shared" ca="1" si="306"/>
        <v>43</v>
      </c>
      <c r="B2202">
        <f t="shared" ca="1" si="307"/>
        <v>955</v>
      </c>
      <c r="C2202">
        <f t="shared" ca="1" si="308"/>
        <v>5</v>
      </c>
      <c r="D2202">
        <f t="shared" ca="1" si="309"/>
        <v>0</v>
      </c>
      <c r="F2202" t="str">
        <f t="shared" ca="1" si="310"/>
        <v>TR43</v>
      </c>
      <c r="G2202" t="str">
        <f ca="1">VLOOKUP(F2202,Traders!$C$4:$E$103,2)</f>
        <v>Kai Bauer</v>
      </c>
      <c r="H2202" t="str">
        <f ca="1">VLOOKUP(VLOOKUP(F2202,Traders!$C$4:$E$103,3),Desks!$C$4:$D2211,2)</f>
        <v>Desk 3</v>
      </c>
      <c r="I2202" t="str">
        <f t="shared" ca="1" si="311"/>
        <v>CL955</v>
      </c>
      <c r="J2202" t="str">
        <f t="shared" ca="1" si="312"/>
        <v>Client 955</v>
      </c>
      <c r="K2202" t="str">
        <f t="shared" ca="1" si="313"/>
        <v>MK5</v>
      </c>
      <c r="L2202" t="str">
        <f ca="1">VLOOKUP(K2202,Markets!$C$4:$D2211,2)</f>
        <v>Malaysia</v>
      </c>
      <c r="M2202" t="str">
        <f t="shared" ca="1" si="314"/>
        <v>RL0</v>
      </c>
      <c r="N2202" t="str">
        <f ca="1">VLOOKUP(M2202,Role!$C$4:$D$5,2)</f>
        <v>Primary</v>
      </c>
    </row>
    <row r="2203" spans="1:14" x14ac:dyDescent="0.2">
      <c r="A2203">
        <f t="shared" ca="1" si="306"/>
        <v>79</v>
      </c>
      <c r="B2203">
        <f t="shared" ca="1" si="307"/>
        <v>566</v>
      </c>
      <c r="C2203">
        <f t="shared" ca="1" si="308"/>
        <v>9</v>
      </c>
      <c r="D2203">
        <f t="shared" ca="1" si="309"/>
        <v>1</v>
      </c>
      <c r="F2203" t="str">
        <f t="shared" ca="1" si="310"/>
        <v>TR79</v>
      </c>
      <c r="G2203" t="str">
        <f ca="1">VLOOKUP(F2203,Traders!$C$4:$E$103,2)</f>
        <v>Alfie-James Hale</v>
      </c>
      <c r="H2203" t="str">
        <f ca="1">VLOOKUP(VLOOKUP(F2203,Traders!$C$4:$E$103,3),Desks!$C$4:$D2212,2)</f>
        <v>Desk 9</v>
      </c>
      <c r="I2203" t="str">
        <f t="shared" ca="1" si="311"/>
        <v>CL566</v>
      </c>
      <c r="J2203" t="str">
        <f t="shared" ca="1" si="312"/>
        <v>Client 566</v>
      </c>
      <c r="K2203" t="str">
        <f t="shared" ca="1" si="313"/>
        <v>MK9</v>
      </c>
      <c r="L2203" t="str">
        <f ca="1">VLOOKUP(K2203,Markets!$C$4:$D2212,2)</f>
        <v>New Zealand</v>
      </c>
      <c r="M2203" t="str">
        <f t="shared" ca="1" si="314"/>
        <v>RL1</v>
      </c>
      <c r="N2203" t="str">
        <f ca="1">VLOOKUP(M2203,Role!$C$4:$D$5,2)</f>
        <v>Backup</v>
      </c>
    </row>
    <row r="2204" spans="1:14" x14ac:dyDescent="0.2">
      <c r="A2204">
        <f t="shared" ca="1" si="306"/>
        <v>55</v>
      </c>
      <c r="B2204">
        <f t="shared" ca="1" si="307"/>
        <v>556</v>
      </c>
      <c r="C2204">
        <f t="shared" ca="1" si="308"/>
        <v>6</v>
      </c>
      <c r="D2204">
        <f t="shared" ca="1" si="309"/>
        <v>1</v>
      </c>
      <c r="F2204" t="str">
        <f t="shared" ca="1" si="310"/>
        <v>TR55</v>
      </c>
      <c r="G2204" t="str">
        <f ca="1">VLOOKUP(F2204,Traders!$C$4:$E$103,2)</f>
        <v>Kaya Knapp</v>
      </c>
      <c r="H2204" t="str">
        <f ca="1">VLOOKUP(VLOOKUP(F2204,Traders!$C$4:$E$103,3),Desks!$C$4:$D2213,2)</f>
        <v>Desk 5</v>
      </c>
      <c r="I2204" t="str">
        <f t="shared" ca="1" si="311"/>
        <v>CL556</v>
      </c>
      <c r="J2204" t="str">
        <f t="shared" ca="1" si="312"/>
        <v>Client 556</v>
      </c>
      <c r="K2204" t="str">
        <f t="shared" ca="1" si="313"/>
        <v>MK6</v>
      </c>
      <c r="L2204" t="str">
        <f ca="1">VLOOKUP(K2204,Markets!$C$4:$D2213,2)</f>
        <v>Australia</v>
      </c>
      <c r="M2204" t="str">
        <f t="shared" ca="1" si="314"/>
        <v>RL1</v>
      </c>
      <c r="N2204" t="str">
        <f ca="1">VLOOKUP(M2204,Role!$C$4:$D$5,2)</f>
        <v>Backup</v>
      </c>
    </row>
    <row r="2205" spans="1:14" x14ac:dyDescent="0.2">
      <c r="A2205">
        <f t="shared" ca="1" si="306"/>
        <v>47</v>
      </c>
      <c r="B2205">
        <f t="shared" ca="1" si="307"/>
        <v>621</v>
      </c>
      <c r="C2205">
        <f t="shared" ca="1" si="308"/>
        <v>8</v>
      </c>
      <c r="D2205">
        <f t="shared" ca="1" si="309"/>
        <v>0</v>
      </c>
      <c r="F2205" t="str">
        <f t="shared" ca="1" si="310"/>
        <v>TR47</v>
      </c>
      <c r="G2205" t="str">
        <f ca="1">VLOOKUP(F2205,Traders!$C$4:$E$103,2)</f>
        <v>Hester Torres</v>
      </c>
      <c r="H2205" t="str">
        <f ca="1">VLOOKUP(VLOOKUP(F2205,Traders!$C$4:$E$103,3),Desks!$C$4:$D2214,2)</f>
        <v>Desk 7</v>
      </c>
      <c r="I2205" t="str">
        <f t="shared" ca="1" si="311"/>
        <v>CL621</v>
      </c>
      <c r="J2205" t="str">
        <f t="shared" ca="1" si="312"/>
        <v>Client 621</v>
      </c>
      <c r="K2205" t="str">
        <f t="shared" ca="1" si="313"/>
        <v>MK8</v>
      </c>
      <c r="L2205" t="str">
        <f ca="1">VLOOKUP(K2205,Markets!$C$4:$D2214,2)</f>
        <v>India</v>
      </c>
      <c r="M2205" t="str">
        <f t="shared" ca="1" si="314"/>
        <v>RL0</v>
      </c>
      <c r="N2205" t="str">
        <f ca="1">VLOOKUP(M2205,Role!$C$4:$D$5,2)</f>
        <v>Primary</v>
      </c>
    </row>
    <row r="2206" spans="1:14" x14ac:dyDescent="0.2">
      <c r="A2206">
        <f t="shared" ca="1" si="306"/>
        <v>70</v>
      </c>
      <c r="B2206">
        <f t="shared" ca="1" si="307"/>
        <v>355</v>
      </c>
      <c r="C2206">
        <f t="shared" ca="1" si="308"/>
        <v>3</v>
      </c>
      <c r="D2206">
        <f t="shared" ca="1" si="309"/>
        <v>1</v>
      </c>
      <c r="F2206" t="str">
        <f t="shared" ca="1" si="310"/>
        <v>TR70</v>
      </c>
      <c r="G2206" t="str">
        <f ca="1">VLOOKUP(F2206,Traders!$C$4:$E$103,2)</f>
        <v>Viktor Snider</v>
      </c>
      <c r="H2206" t="str">
        <f ca="1">VLOOKUP(VLOOKUP(F2206,Traders!$C$4:$E$103,3),Desks!$C$4:$D2215,2)</f>
        <v>Desk 0</v>
      </c>
      <c r="I2206" t="str">
        <f t="shared" ca="1" si="311"/>
        <v>CL355</v>
      </c>
      <c r="J2206" t="str">
        <f t="shared" ca="1" si="312"/>
        <v>Client 355</v>
      </c>
      <c r="K2206" t="str">
        <f t="shared" ca="1" si="313"/>
        <v>MK3</v>
      </c>
      <c r="L2206" t="str">
        <f ca="1">VLOOKUP(K2206,Markets!$C$4:$D2215,2)</f>
        <v>Singapore</v>
      </c>
      <c r="M2206" t="str">
        <f t="shared" ca="1" si="314"/>
        <v>RL1</v>
      </c>
      <c r="N2206" t="str">
        <f ca="1">VLOOKUP(M2206,Role!$C$4:$D$5,2)</f>
        <v>Backup</v>
      </c>
    </row>
    <row r="2207" spans="1:14" x14ac:dyDescent="0.2">
      <c r="A2207">
        <f t="shared" ca="1" si="306"/>
        <v>51</v>
      </c>
      <c r="B2207">
        <f t="shared" ca="1" si="307"/>
        <v>710</v>
      </c>
      <c r="C2207">
        <f t="shared" ca="1" si="308"/>
        <v>4</v>
      </c>
      <c r="D2207">
        <f t="shared" ca="1" si="309"/>
        <v>0</v>
      </c>
      <c r="F2207" t="str">
        <f t="shared" ca="1" si="310"/>
        <v>TR51</v>
      </c>
      <c r="G2207" t="str">
        <f ca="1">VLOOKUP(F2207,Traders!$C$4:$E$103,2)</f>
        <v>Cynthia Davis</v>
      </c>
      <c r="H2207" t="str">
        <f ca="1">VLOOKUP(VLOOKUP(F2207,Traders!$C$4:$E$103,3),Desks!$C$4:$D2216,2)</f>
        <v>Desk 1</v>
      </c>
      <c r="I2207" t="str">
        <f t="shared" ca="1" si="311"/>
        <v>CL710</v>
      </c>
      <c r="J2207" t="str">
        <f t="shared" ca="1" si="312"/>
        <v>Client 710</v>
      </c>
      <c r="K2207" t="str">
        <f t="shared" ca="1" si="313"/>
        <v>MK4</v>
      </c>
      <c r="L2207" t="str">
        <f ca="1">VLOOKUP(K2207,Markets!$C$4:$D2216,2)</f>
        <v>Korea</v>
      </c>
      <c r="M2207" t="str">
        <f t="shared" ca="1" si="314"/>
        <v>RL0</v>
      </c>
      <c r="N2207" t="str">
        <f ca="1">VLOOKUP(M2207,Role!$C$4:$D$5,2)</f>
        <v>Primary</v>
      </c>
    </row>
    <row r="2208" spans="1:14" x14ac:dyDescent="0.2">
      <c r="A2208">
        <f t="shared" ca="1" si="306"/>
        <v>37</v>
      </c>
      <c r="B2208">
        <f t="shared" ca="1" si="307"/>
        <v>19</v>
      </c>
      <c r="C2208">
        <f t="shared" ca="1" si="308"/>
        <v>8</v>
      </c>
      <c r="D2208">
        <f t="shared" ca="1" si="309"/>
        <v>0</v>
      </c>
      <c r="F2208" t="str">
        <f t="shared" ca="1" si="310"/>
        <v>TR37</v>
      </c>
      <c r="G2208" t="str">
        <f ca="1">VLOOKUP(F2208,Traders!$C$4:$E$103,2)</f>
        <v>Katelyn Nelson</v>
      </c>
      <c r="H2208" t="str">
        <f ca="1">VLOOKUP(VLOOKUP(F2208,Traders!$C$4:$E$103,3),Desks!$C$4:$D2217,2)</f>
        <v>Desk 7</v>
      </c>
      <c r="I2208" t="str">
        <f t="shared" ca="1" si="311"/>
        <v>CL19</v>
      </c>
      <c r="J2208" t="str">
        <f t="shared" ca="1" si="312"/>
        <v>Client 19</v>
      </c>
      <c r="K2208" t="str">
        <f t="shared" ca="1" si="313"/>
        <v>MK8</v>
      </c>
      <c r="L2208" t="str">
        <f ca="1">VLOOKUP(K2208,Markets!$C$4:$D2217,2)</f>
        <v>India</v>
      </c>
      <c r="M2208" t="str">
        <f t="shared" ca="1" si="314"/>
        <v>RL0</v>
      </c>
      <c r="N2208" t="str">
        <f ca="1">VLOOKUP(M2208,Role!$C$4:$D$5,2)</f>
        <v>Primary</v>
      </c>
    </row>
    <row r="2209" spans="1:14" x14ac:dyDescent="0.2">
      <c r="A2209">
        <f t="shared" ca="1" si="306"/>
        <v>30</v>
      </c>
      <c r="B2209">
        <f t="shared" ca="1" si="307"/>
        <v>568</v>
      </c>
      <c r="C2209">
        <f t="shared" ca="1" si="308"/>
        <v>5</v>
      </c>
      <c r="D2209">
        <f t="shared" ca="1" si="309"/>
        <v>1</v>
      </c>
      <c r="F2209" t="str">
        <f t="shared" ca="1" si="310"/>
        <v>TR30</v>
      </c>
      <c r="G2209" t="str">
        <f ca="1">VLOOKUP(F2209,Traders!$C$4:$E$103,2)</f>
        <v>Benas Barrera</v>
      </c>
      <c r="H2209" t="str">
        <f ca="1">VLOOKUP(VLOOKUP(F2209,Traders!$C$4:$E$103,3),Desks!$C$4:$D2218,2)</f>
        <v>Desk 0</v>
      </c>
      <c r="I2209" t="str">
        <f t="shared" ca="1" si="311"/>
        <v>CL568</v>
      </c>
      <c r="J2209" t="str">
        <f t="shared" ca="1" si="312"/>
        <v>Client 568</v>
      </c>
      <c r="K2209" t="str">
        <f t="shared" ca="1" si="313"/>
        <v>MK5</v>
      </c>
      <c r="L2209" t="str">
        <f ca="1">VLOOKUP(K2209,Markets!$C$4:$D2218,2)</f>
        <v>Malaysia</v>
      </c>
      <c r="M2209" t="str">
        <f t="shared" ca="1" si="314"/>
        <v>RL1</v>
      </c>
      <c r="N2209" t="str">
        <f ca="1">VLOOKUP(M2209,Role!$C$4:$D$5,2)</f>
        <v>Backup</v>
      </c>
    </row>
    <row r="2210" spans="1:14" x14ac:dyDescent="0.2">
      <c r="A2210">
        <f t="shared" ca="1" si="306"/>
        <v>79</v>
      </c>
      <c r="B2210">
        <f t="shared" ca="1" si="307"/>
        <v>160</v>
      </c>
      <c r="C2210">
        <f t="shared" ca="1" si="308"/>
        <v>7</v>
      </c>
      <c r="D2210">
        <f t="shared" ca="1" si="309"/>
        <v>1</v>
      </c>
      <c r="F2210" t="str">
        <f t="shared" ca="1" si="310"/>
        <v>TR79</v>
      </c>
      <c r="G2210" t="str">
        <f ca="1">VLOOKUP(F2210,Traders!$C$4:$E$103,2)</f>
        <v>Alfie-James Hale</v>
      </c>
      <c r="H2210" t="str">
        <f ca="1">VLOOKUP(VLOOKUP(F2210,Traders!$C$4:$E$103,3),Desks!$C$4:$D2219,2)</f>
        <v>Desk 9</v>
      </c>
      <c r="I2210" t="str">
        <f t="shared" ca="1" si="311"/>
        <v>CL160</v>
      </c>
      <c r="J2210" t="str">
        <f t="shared" ca="1" si="312"/>
        <v>Client 160</v>
      </c>
      <c r="K2210" t="str">
        <f t="shared" ca="1" si="313"/>
        <v>MK7</v>
      </c>
      <c r="L2210" t="str">
        <f ca="1">VLOOKUP(K2210,Markets!$C$4:$D2219,2)</f>
        <v>Taiwan</v>
      </c>
      <c r="M2210" t="str">
        <f t="shared" ca="1" si="314"/>
        <v>RL1</v>
      </c>
      <c r="N2210" t="str">
        <f ca="1">VLOOKUP(M2210,Role!$C$4:$D$5,2)</f>
        <v>Backup</v>
      </c>
    </row>
    <row r="2211" spans="1:14" x14ac:dyDescent="0.2">
      <c r="A2211">
        <f t="shared" ca="1" si="306"/>
        <v>52</v>
      </c>
      <c r="B2211">
        <f t="shared" ca="1" si="307"/>
        <v>238</v>
      </c>
      <c r="C2211">
        <f t="shared" ca="1" si="308"/>
        <v>1</v>
      </c>
      <c r="D2211">
        <f t="shared" ca="1" si="309"/>
        <v>1</v>
      </c>
      <c r="F2211" t="str">
        <f t="shared" ca="1" si="310"/>
        <v>TR52</v>
      </c>
      <c r="G2211" t="str">
        <f ca="1">VLOOKUP(F2211,Traders!$C$4:$E$103,2)</f>
        <v>Colleen Dunlop</v>
      </c>
      <c r="H2211" t="str">
        <f ca="1">VLOOKUP(VLOOKUP(F2211,Traders!$C$4:$E$103,3),Desks!$C$4:$D2220,2)</f>
        <v>Desk 2</v>
      </c>
      <c r="I2211" t="str">
        <f t="shared" ca="1" si="311"/>
        <v>CL238</v>
      </c>
      <c r="J2211" t="str">
        <f t="shared" ca="1" si="312"/>
        <v>Client 238</v>
      </c>
      <c r="K2211" t="str">
        <f t="shared" ca="1" si="313"/>
        <v>MK1</v>
      </c>
      <c r="L2211" t="str">
        <f ca="1">VLOOKUP(K2211,Markets!$C$4:$D2220,2)</f>
        <v>Hong Kong</v>
      </c>
      <c r="M2211" t="str">
        <f t="shared" ca="1" si="314"/>
        <v>RL1</v>
      </c>
      <c r="N2211" t="str">
        <f ca="1">VLOOKUP(M2211,Role!$C$4:$D$5,2)</f>
        <v>Backup</v>
      </c>
    </row>
    <row r="2212" spans="1:14" x14ac:dyDescent="0.2">
      <c r="A2212">
        <f t="shared" ca="1" si="306"/>
        <v>83</v>
      </c>
      <c r="B2212">
        <f t="shared" ca="1" si="307"/>
        <v>190</v>
      </c>
      <c r="C2212">
        <f t="shared" ca="1" si="308"/>
        <v>8</v>
      </c>
      <c r="D2212">
        <f t="shared" ca="1" si="309"/>
        <v>0</v>
      </c>
      <c r="F2212" t="str">
        <f t="shared" ca="1" si="310"/>
        <v>TR83</v>
      </c>
      <c r="G2212" t="str">
        <f ca="1">VLOOKUP(F2212,Traders!$C$4:$E$103,2)</f>
        <v>Storm Hampton</v>
      </c>
      <c r="H2212" t="str">
        <f ca="1">VLOOKUP(VLOOKUP(F2212,Traders!$C$4:$E$103,3),Desks!$C$4:$D2221,2)</f>
        <v>Desk 3</v>
      </c>
      <c r="I2212" t="str">
        <f t="shared" ca="1" si="311"/>
        <v>CL190</v>
      </c>
      <c r="J2212" t="str">
        <f t="shared" ca="1" si="312"/>
        <v>Client 190</v>
      </c>
      <c r="K2212" t="str">
        <f t="shared" ca="1" si="313"/>
        <v>MK8</v>
      </c>
      <c r="L2212" t="str">
        <f ca="1">VLOOKUP(K2212,Markets!$C$4:$D2221,2)</f>
        <v>India</v>
      </c>
      <c r="M2212" t="str">
        <f t="shared" ca="1" si="314"/>
        <v>RL0</v>
      </c>
      <c r="N2212" t="str">
        <f ca="1">VLOOKUP(M2212,Role!$C$4:$D$5,2)</f>
        <v>Primary</v>
      </c>
    </row>
    <row r="2213" spans="1:14" x14ac:dyDescent="0.2">
      <c r="A2213">
        <f t="shared" ca="1" si="306"/>
        <v>18</v>
      </c>
      <c r="B2213">
        <f t="shared" ca="1" si="307"/>
        <v>482</v>
      </c>
      <c r="C2213">
        <f t="shared" ca="1" si="308"/>
        <v>5</v>
      </c>
      <c r="D2213">
        <f t="shared" ca="1" si="309"/>
        <v>1</v>
      </c>
      <c r="F2213" t="str">
        <f t="shared" ca="1" si="310"/>
        <v>TR18</v>
      </c>
      <c r="G2213" t="str">
        <f ca="1">VLOOKUP(F2213,Traders!$C$4:$E$103,2)</f>
        <v>Daniel Dunkley</v>
      </c>
      <c r="H2213" t="str">
        <f ca="1">VLOOKUP(VLOOKUP(F2213,Traders!$C$4:$E$103,3),Desks!$C$4:$D2222,2)</f>
        <v>Desk 8</v>
      </c>
      <c r="I2213" t="str">
        <f t="shared" ca="1" si="311"/>
        <v>CL482</v>
      </c>
      <c r="J2213" t="str">
        <f t="shared" ca="1" si="312"/>
        <v>Client 482</v>
      </c>
      <c r="K2213" t="str">
        <f t="shared" ca="1" si="313"/>
        <v>MK5</v>
      </c>
      <c r="L2213" t="str">
        <f ca="1">VLOOKUP(K2213,Markets!$C$4:$D2222,2)</f>
        <v>Malaysia</v>
      </c>
      <c r="M2213" t="str">
        <f t="shared" ca="1" si="314"/>
        <v>RL1</v>
      </c>
      <c r="N2213" t="str">
        <f ca="1">VLOOKUP(M2213,Role!$C$4:$D$5,2)</f>
        <v>Backup</v>
      </c>
    </row>
    <row r="2214" spans="1:14" x14ac:dyDescent="0.2">
      <c r="A2214">
        <f t="shared" ca="1" si="306"/>
        <v>78</v>
      </c>
      <c r="B2214">
        <f t="shared" ca="1" si="307"/>
        <v>683</v>
      </c>
      <c r="C2214">
        <f t="shared" ca="1" si="308"/>
        <v>6</v>
      </c>
      <c r="D2214">
        <f t="shared" ca="1" si="309"/>
        <v>0</v>
      </c>
      <c r="F2214" t="str">
        <f t="shared" ca="1" si="310"/>
        <v>TR78</v>
      </c>
      <c r="G2214" t="str">
        <f ca="1">VLOOKUP(F2214,Traders!$C$4:$E$103,2)</f>
        <v>Bilal Fuller</v>
      </c>
      <c r="H2214" t="str">
        <f ca="1">VLOOKUP(VLOOKUP(F2214,Traders!$C$4:$E$103,3),Desks!$C$4:$D2223,2)</f>
        <v>Desk 8</v>
      </c>
      <c r="I2214" t="str">
        <f t="shared" ca="1" si="311"/>
        <v>CL683</v>
      </c>
      <c r="J2214" t="str">
        <f t="shared" ca="1" si="312"/>
        <v>Client 683</v>
      </c>
      <c r="K2214" t="str">
        <f t="shared" ca="1" si="313"/>
        <v>MK6</v>
      </c>
      <c r="L2214" t="str">
        <f ca="1">VLOOKUP(K2214,Markets!$C$4:$D2223,2)</f>
        <v>Australia</v>
      </c>
      <c r="M2214" t="str">
        <f t="shared" ca="1" si="314"/>
        <v>RL0</v>
      </c>
      <c r="N2214" t="str">
        <f ca="1">VLOOKUP(M2214,Role!$C$4:$D$5,2)</f>
        <v>Primary</v>
      </c>
    </row>
    <row r="2215" spans="1:14" x14ac:dyDescent="0.2">
      <c r="A2215">
        <f t="shared" ca="1" si="306"/>
        <v>7</v>
      </c>
      <c r="B2215">
        <f t="shared" ca="1" si="307"/>
        <v>328</v>
      </c>
      <c r="C2215">
        <f t="shared" ca="1" si="308"/>
        <v>2</v>
      </c>
      <c r="D2215">
        <f t="shared" ca="1" si="309"/>
        <v>0</v>
      </c>
      <c r="F2215" t="str">
        <f t="shared" ca="1" si="310"/>
        <v>TR7</v>
      </c>
      <c r="G2215" t="str">
        <f ca="1">VLOOKUP(F2215,Traders!$C$4:$E$103,2)</f>
        <v>Amiyah Gilmour</v>
      </c>
      <c r="H2215" t="str">
        <f ca="1">VLOOKUP(VLOOKUP(F2215,Traders!$C$4:$E$103,3),Desks!$C$4:$D2224,2)</f>
        <v>Desk 9</v>
      </c>
      <c r="I2215" t="str">
        <f t="shared" ca="1" si="311"/>
        <v>CL328</v>
      </c>
      <c r="J2215" t="str">
        <f t="shared" ca="1" si="312"/>
        <v>Client 328</v>
      </c>
      <c r="K2215" t="str">
        <f t="shared" ca="1" si="313"/>
        <v>MK2</v>
      </c>
      <c r="L2215" t="str">
        <f ca="1">VLOOKUP(K2215,Markets!$C$4:$D2224,2)</f>
        <v>China</v>
      </c>
      <c r="M2215" t="str">
        <f t="shared" ca="1" si="314"/>
        <v>RL0</v>
      </c>
      <c r="N2215" t="str">
        <f ca="1">VLOOKUP(M2215,Role!$C$4:$D$5,2)</f>
        <v>Primary</v>
      </c>
    </row>
    <row r="2216" spans="1:14" x14ac:dyDescent="0.2">
      <c r="A2216">
        <f t="shared" ca="1" si="306"/>
        <v>29</v>
      </c>
      <c r="B2216">
        <f t="shared" ca="1" si="307"/>
        <v>459</v>
      </c>
      <c r="C2216">
        <f t="shared" ca="1" si="308"/>
        <v>6</v>
      </c>
      <c r="D2216">
        <f t="shared" ca="1" si="309"/>
        <v>0</v>
      </c>
      <c r="F2216" t="str">
        <f t="shared" ca="1" si="310"/>
        <v>TR29</v>
      </c>
      <c r="G2216" t="str">
        <f ca="1">VLOOKUP(F2216,Traders!$C$4:$E$103,2)</f>
        <v>Amani Deleon</v>
      </c>
      <c r="H2216" t="str">
        <f ca="1">VLOOKUP(VLOOKUP(F2216,Traders!$C$4:$E$103,3),Desks!$C$4:$D2225,2)</f>
        <v>Desk 9</v>
      </c>
      <c r="I2216" t="str">
        <f t="shared" ca="1" si="311"/>
        <v>CL459</v>
      </c>
      <c r="J2216" t="str">
        <f t="shared" ca="1" si="312"/>
        <v>Client 459</v>
      </c>
      <c r="K2216" t="str">
        <f t="shared" ca="1" si="313"/>
        <v>MK6</v>
      </c>
      <c r="L2216" t="str">
        <f ca="1">VLOOKUP(K2216,Markets!$C$4:$D2225,2)</f>
        <v>Australia</v>
      </c>
      <c r="M2216" t="str">
        <f t="shared" ca="1" si="314"/>
        <v>RL0</v>
      </c>
      <c r="N2216" t="str">
        <f ca="1">VLOOKUP(M2216,Role!$C$4:$D$5,2)</f>
        <v>Primary</v>
      </c>
    </row>
    <row r="2217" spans="1:14" x14ac:dyDescent="0.2">
      <c r="A2217">
        <f t="shared" ca="1" si="306"/>
        <v>28</v>
      </c>
      <c r="B2217">
        <f t="shared" ca="1" si="307"/>
        <v>691</v>
      </c>
      <c r="C2217">
        <f t="shared" ca="1" si="308"/>
        <v>4</v>
      </c>
      <c r="D2217">
        <f t="shared" ca="1" si="309"/>
        <v>1</v>
      </c>
      <c r="F2217" t="str">
        <f t="shared" ca="1" si="310"/>
        <v>TR28</v>
      </c>
      <c r="G2217" t="str">
        <f ca="1">VLOOKUP(F2217,Traders!$C$4:$E$103,2)</f>
        <v>Asma Millar</v>
      </c>
      <c r="H2217" t="str">
        <f ca="1">VLOOKUP(VLOOKUP(F2217,Traders!$C$4:$E$103,3),Desks!$C$4:$D2226,2)</f>
        <v>Desk 8</v>
      </c>
      <c r="I2217" t="str">
        <f t="shared" ca="1" si="311"/>
        <v>CL691</v>
      </c>
      <c r="J2217" t="str">
        <f t="shared" ca="1" si="312"/>
        <v>Client 691</v>
      </c>
      <c r="K2217" t="str">
        <f t="shared" ca="1" si="313"/>
        <v>MK4</v>
      </c>
      <c r="L2217" t="str">
        <f ca="1">VLOOKUP(K2217,Markets!$C$4:$D2226,2)</f>
        <v>Korea</v>
      </c>
      <c r="M2217" t="str">
        <f t="shared" ca="1" si="314"/>
        <v>RL1</v>
      </c>
      <c r="N2217" t="str">
        <f ca="1">VLOOKUP(M2217,Role!$C$4:$D$5,2)</f>
        <v>Backup</v>
      </c>
    </row>
    <row r="2218" spans="1:14" x14ac:dyDescent="0.2">
      <c r="A2218">
        <f t="shared" ca="1" si="306"/>
        <v>41</v>
      </c>
      <c r="B2218">
        <f t="shared" ca="1" si="307"/>
        <v>99</v>
      </c>
      <c r="C2218">
        <f t="shared" ca="1" si="308"/>
        <v>7</v>
      </c>
      <c r="D2218">
        <f t="shared" ca="1" si="309"/>
        <v>1</v>
      </c>
      <c r="F2218" t="str">
        <f t="shared" ca="1" si="310"/>
        <v>TR41</v>
      </c>
      <c r="G2218" t="str">
        <f ca="1">VLOOKUP(F2218,Traders!$C$4:$E$103,2)</f>
        <v>Danish Paine</v>
      </c>
      <c r="H2218" t="str">
        <f ca="1">VLOOKUP(VLOOKUP(F2218,Traders!$C$4:$E$103,3),Desks!$C$4:$D2227,2)</f>
        <v>Desk 1</v>
      </c>
      <c r="I2218" t="str">
        <f t="shared" ca="1" si="311"/>
        <v>CL99</v>
      </c>
      <c r="J2218" t="str">
        <f t="shared" ca="1" si="312"/>
        <v>Client 99</v>
      </c>
      <c r="K2218" t="str">
        <f t="shared" ca="1" si="313"/>
        <v>MK7</v>
      </c>
      <c r="L2218" t="str">
        <f ca="1">VLOOKUP(K2218,Markets!$C$4:$D2227,2)</f>
        <v>Taiwan</v>
      </c>
      <c r="M2218" t="str">
        <f t="shared" ca="1" si="314"/>
        <v>RL1</v>
      </c>
      <c r="N2218" t="str">
        <f ca="1">VLOOKUP(M2218,Role!$C$4:$D$5,2)</f>
        <v>Backup</v>
      </c>
    </row>
    <row r="2219" spans="1:14" x14ac:dyDescent="0.2">
      <c r="A2219">
        <f t="shared" ca="1" si="306"/>
        <v>57</v>
      </c>
      <c r="B2219">
        <f t="shared" ca="1" si="307"/>
        <v>106</v>
      </c>
      <c r="C2219">
        <f t="shared" ca="1" si="308"/>
        <v>7</v>
      </c>
      <c r="D2219">
        <f t="shared" ca="1" si="309"/>
        <v>0</v>
      </c>
      <c r="F2219" t="str">
        <f t="shared" ca="1" si="310"/>
        <v>TR57</v>
      </c>
      <c r="G2219" t="str">
        <f ca="1">VLOOKUP(F2219,Traders!$C$4:$E$103,2)</f>
        <v>Connah Mackenzie</v>
      </c>
      <c r="H2219" t="str">
        <f ca="1">VLOOKUP(VLOOKUP(F2219,Traders!$C$4:$E$103,3),Desks!$C$4:$D2228,2)</f>
        <v>Desk 7</v>
      </c>
      <c r="I2219" t="str">
        <f t="shared" ca="1" si="311"/>
        <v>CL106</v>
      </c>
      <c r="J2219" t="str">
        <f t="shared" ca="1" si="312"/>
        <v>Client 106</v>
      </c>
      <c r="K2219" t="str">
        <f t="shared" ca="1" si="313"/>
        <v>MK7</v>
      </c>
      <c r="L2219" t="str">
        <f ca="1">VLOOKUP(K2219,Markets!$C$4:$D2228,2)</f>
        <v>Taiwan</v>
      </c>
      <c r="M2219" t="str">
        <f t="shared" ca="1" si="314"/>
        <v>RL0</v>
      </c>
      <c r="N2219" t="str">
        <f ca="1">VLOOKUP(M2219,Role!$C$4:$D$5,2)</f>
        <v>Primary</v>
      </c>
    </row>
    <row r="2220" spans="1:14" x14ac:dyDescent="0.2">
      <c r="A2220">
        <f t="shared" ca="1" si="306"/>
        <v>41</v>
      </c>
      <c r="B2220">
        <f t="shared" ca="1" si="307"/>
        <v>955</v>
      </c>
      <c r="C2220">
        <f t="shared" ca="1" si="308"/>
        <v>8</v>
      </c>
      <c r="D2220">
        <f t="shared" ca="1" si="309"/>
        <v>0</v>
      </c>
      <c r="F2220" t="str">
        <f t="shared" ca="1" si="310"/>
        <v>TR41</v>
      </c>
      <c r="G2220" t="str">
        <f ca="1">VLOOKUP(F2220,Traders!$C$4:$E$103,2)</f>
        <v>Danish Paine</v>
      </c>
      <c r="H2220" t="str">
        <f ca="1">VLOOKUP(VLOOKUP(F2220,Traders!$C$4:$E$103,3),Desks!$C$4:$D2229,2)</f>
        <v>Desk 1</v>
      </c>
      <c r="I2220" t="str">
        <f t="shared" ca="1" si="311"/>
        <v>CL955</v>
      </c>
      <c r="J2220" t="str">
        <f t="shared" ca="1" si="312"/>
        <v>Client 955</v>
      </c>
      <c r="K2220" t="str">
        <f t="shared" ca="1" si="313"/>
        <v>MK8</v>
      </c>
      <c r="L2220" t="str">
        <f ca="1">VLOOKUP(K2220,Markets!$C$4:$D2229,2)</f>
        <v>India</v>
      </c>
      <c r="M2220" t="str">
        <f t="shared" ca="1" si="314"/>
        <v>RL0</v>
      </c>
      <c r="N2220" t="str">
        <f ca="1">VLOOKUP(M2220,Role!$C$4:$D$5,2)</f>
        <v>Primary</v>
      </c>
    </row>
    <row r="2221" spans="1:14" x14ac:dyDescent="0.2">
      <c r="A2221">
        <f t="shared" ca="1" si="306"/>
        <v>81</v>
      </c>
      <c r="B2221">
        <f t="shared" ca="1" si="307"/>
        <v>671</v>
      </c>
      <c r="C2221">
        <f t="shared" ca="1" si="308"/>
        <v>9</v>
      </c>
      <c r="D2221">
        <f t="shared" ca="1" si="309"/>
        <v>1</v>
      </c>
      <c r="F2221" t="str">
        <f t="shared" ca="1" si="310"/>
        <v>TR81</v>
      </c>
      <c r="G2221" t="str">
        <f ca="1">VLOOKUP(F2221,Traders!$C$4:$E$103,2)</f>
        <v>Tariq Thorpe</v>
      </c>
      <c r="H2221" t="str">
        <f ca="1">VLOOKUP(VLOOKUP(F2221,Traders!$C$4:$E$103,3),Desks!$C$4:$D2230,2)</f>
        <v>Desk 1</v>
      </c>
      <c r="I2221" t="str">
        <f t="shared" ca="1" si="311"/>
        <v>CL671</v>
      </c>
      <c r="J2221" t="str">
        <f t="shared" ca="1" si="312"/>
        <v>Client 671</v>
      </c>
      <c r="K2221" t="str">
        <f t="shared" ca="1" si="313"/>
        <v>MK9</v>
      </c>
      <c r="L2221" t="str">
        <f ca="1">VLOOKUP(K2221,Markets!$C$4:$D2230,2)</f>
        <v>New Zealand</v>
      </c>
      <c r="M2221" t="str">
        <f t="shared" ca="1" si="314"/>
        <v>RL1</v>
      </c>
      <c r="N2221" t="str">
        <f ca="1">VLOOKUP(M2221,Role!$C$4:$D$5,2)</f>
        <v>Backup</v>
      </c>
    </row>
    <row r="2222" spans="1:14" x14ac:dyDescent="0.2">
      <c r="A2222">
        <f t="shared" ca="1" si="306"/>
        <v>61</v>
      </c>
      <c r="B2222">
        <f t="shared" ca="1" si="307"/>
        <v>616</v>
      </c>
      <c r="C2222">
        <f t="shared" ca="1" si="308"/>
        <v>2</v>
      </c>
      <c r="D2222">
        <f t="shared" ca="1" si="309"/>
        <v>1</v>
      </c>
      <c r="F2222" t="str">
        <f t="shared" ca="1" si="310"/>
        <v>TR61</v>
      </c>
      <c r="G2222" t="str">
        <f ca="1">VLOOKUP(F2222,Traders!$C$4:$E$103,2)</f>
        <v>Riccardo Fields</v>
      </c>
      <c r="H2222" t="str">
        <f ca="1">VLOOKUP(VLOOKUP(F2222,Traders!$C$4:$E$103,3),Desks!$C$4:$D2231,2)</f>
        <v>Desk 1</v>
      </c>
      <c r="I2222" t="str">
        <f t="shared" ca="1" si="311"/>
        <v>CL616</v>
      </c>
      <c r="J2222" t="str">
        <f t="shared" ca="1" si="312"/>
        <v>Client 616</v>
      </c>
      <c r="K2222" t="str">
        <f t="shared" ca="1" si="313"/>
        <v>MK2</v>
      </c>
      <c r="L2222" t="str">
        <f ca="1">VLOOKUP(K2222,Markets!$C$4:$D2231,2)</f>
        <v>China</v>
      </c>
      <c r="M2222" t="str">
        <f t="shared" ca="1" si="314"/>
        <v>RL1</v>
      </c>
      <c r="N2222" t="str">
        <f ca="1">VLOOKUP(M2222,Role!$C$4:$D$5,2)</f>
        <v>Backup</v>
      </c>
    </row>
    <row r="2223" spans="1:14" x14ac:dyDescent="0.2">
      <c r="A2223">
        <f t="shared" ca="1" si="306"/>
        <v>32</v>
      </c>
      <c r="B2223">
        <f t="shared" ca="1" si="307"/>
        <v>524</v>
      </c>
      <c r="C2223">
        <f t="shared" ca="1" si="308"/>
        <v>8</v>
      </c>
      <c r="D2223">
        <f t="shared" ca="1" si="309"/>
        <v>1</v>
      </c>
      <c r="F2223" t="str">
        <f t="shared" ca="1" si="310"/>
        <v>TR32</v>
      </c>
      <c r="G2223" t="str">
        <f ca="1">VLOOKUP(F2223,Traders!$C$4:$E$103,2)</f>
        <v>Shyla Gomez</v>
      </c>
      <c r="H2223" t="str">
        <f ca="1">VLOOKUP(VLOOKUP(F2223,Traders!$C$4:$E$103,3),Desks!$C$4:$D2232,2)</f>
        <v>Desk 2</v>
      </c>
      <c r="I2223" t="str">
        <f t="shared" ca="1" si="311"/>
        <v>CL524</v>
      </c>
      <c r="J2223" t="str">
        <f t="shared" ca="1" si="312"/>
        <v>Client 524</v>
      </c>
      <c r="K2223" t="str">
        <f t="shared" ca="1" si="313"/>
        <v>MK8</v>
      </c>
      <c r="L2223" t="str">
        <f ca="1">VLOOKUP(K2223,Markets!$C$4:$D2232,2)</f>
        <v>India</v>
      </c>
      <c r="M2223" t="str">
        <f t="shared" ca="1" si="314"/>
        <v>RL1</v>
      </c>
      <c r="N2223" t="str">
        <f ca="1">VLOOKUP(M2223,Role!$C$4:$D$5,2)</f>
        <v>Backup</v>
      </c>
    </row>
    <row r="2224" spans="1:14" x14ac:dyDescent="0.2">
      <c r="A2224">
        <f t="shared" ca="1" si="306"/>
        <v>18</v>
      </c>
      <c r="B2224">
        <f t="shared" ca="1" si="307"/>
        <v>80</v>
      </c>
      <c r="C2224">
        <f t="shared" ca="1" si="308"/>
        <v>4</v>
      </c>
      <c r="D2224">
        <f t="shared" ca="1" si="309"/>
        <v>0</v>
      </c>
      <c r="F2224" t="str">
        <f t="shared" ca="1" si="310"/>
        <v>TR18</v>
      </c>
      <c r="G2224" t="str">
        <f ca="1">VLOOKUP(F2224,Traders!$C$4:$E$103,2)</f>
        <v>Daniel Dunkley</v>
      </c>
      <c r="H2224" t="str">
        <f ca="1">VLOOKUP(VLOOKUP(F2224,Traders!$C$4:$E$103,3),Desks!$C$4:$D2233,2)</f>
        <v>Desk 8</v>
      </c>
      <c r="I2224" t="str">
        <f t="shared" ca="1" si="311"/>
        <v>CL80</v>
      </c>
      <c r="J2224" t="str">
        <f t="shared" ca="1" si="312"/>
        <v>Client 80</v>
      </c>
      <c r="K2224" t="str">
        <f t="shared" ca="1" si="313"/>
        <v>MK4</v>
      </c>
      <c r="L2224" t="str">
        <f ca="1">VLOOKUP(K2224,Markets!$C$4:$D2233,2)</f>
        <v>Korea</v>
      </c>
      <c r="M2224" t="str">
        <f t="shared" ca="1" si="314"/>
        <v>RL0</v>
      </c>
      <c r="N2224" t="str">
        <f ca="1">VLOOKUP(M2224,Role!$C$4:$D$5,2)</f>
        <v>Primary</v>
      </c>
    </row>
    <row r="2225" spans="1:14" x14ac:dyDescent="0.2">
      <c r="A2225">
        <f t="shared" ca="1" si="306"/>
        <v>54</v>
      </c>
      <c r="B2225">
        <f t="shared" ca="1" si="307"/>
        <v>912</v>
      </c>
      <c r="C2225">
        <f t="shared" ca="1" si="308"/>
        <v>2</v>
      </c>
      <c r="D2225">
        <f t="shared" ca="1" si="309"/>
        <v>0</v>
      </c>
      <c r="F2225" t="str">
        <f t="shared" ca="1" si="310"/>
        <v>TR54</v>
      </c>
      <c r="G2225" t="str">
        <f ca="1">VLOOKUP(F2225,Traders!$C$4:$E$103,2)</f>
        <v>Layla-Mae Needham</v>
      </c>
      <c r="H2225" t="str">
        <f ca="1">VLOOKUP(VLOOKUP(F2225,Traders!$C$4:$E$103,3),Desks!$C$4:$D2234,2)</f>
        <v>Desk 4</v>
      </c>
      <c r="I2225" t="str">
        <f t="shared" ca="1" si="311"/>
        <v>CL912</v>
      </c>
      <c r="J2225" t="str">
        <f t="shared" ca="1" si="312"/>
        <v>Client 912</v>
      </c>
      <c r="K2225" t="str">
        <f t="shared" ca="1" si="313"/>
        <v>MK2</v>
      </c>
      <c r="L2225" t="str">
        <f ca="1">VLOOKUP(K2225,Markets!$C$4:$D2234,2)</f>
        <v>China</v>
      </c>
      <c r="M2225" t="str">
        <f t="shared" ca="1" si="314"/>
        <v>RL0</v>
      </c>
      <c r="N2225" t="str">
        <f ca="1">VLOOKUP(M2225,Role!$C$4:$D$5,2)</f>
        <v>Primary</v>
      </c>
    </row>
    <row r="2226" spans="1:14" x14ac:dyDescent="0.2">
      <c r="A2226">
        <f t="shared" ca="1" si="306"/>
        <v>27</v>
      </c>
      <c r="B2226">
        <f t="shared" ca="1" si="307"/>
        <v>474</v>
      </c>
      <c r="C2226">
        <f t="shared" ca="1" si="308"/>
        <v>2</v>
      </c>
      <c r="D2226">
        <f t="shared" ca="1" si="309"/>
        <v>0</v>
      </c>
      <c r="F2226" t="str">
        <f t="shared" ca="1" si="310"/>
        <v>TR27</v>
      </c>
      <c r="G2226" t="str">
        <f ca="1">VLOOKUP(F2226,Traders!$C$4:$E$103,2)</f>
        <v>Isis Ramos</v>
      </c>
      <c r="H2226" t="str">
        <f ca="1">VLOOKUP(VLOOKUP(F2226,Traders!$C$4:$E$103,3),Desks!$C$4:$D2235,2)</f>
        <v>Desk 7</v>
      </c>
      <c r="I2226" t="str">
        <f t="shared" ca="1" si="311"/>
        <v>CL474</v>
      </c>
      <c r="J2226" t="str">
        <f t="shared" ca="1" si="312"/>
        <v>Client 474</v>
      </c>
      <c r="K2226" t="str">
        <f t="shared" ca="1" si="313"/>
        <v>MK2</v>
      </c>
      <c r="L2226" t="str">
        <f ca="1">VLOOKUP(K2226,Markets!$C$4:$D2235,2)</f>
        <v>China</v>
      </c>
      <c r="M2226" t="str">
        <f t="shared" ca="1" si="314"/>
        <v>RL0</v>
      </c>
      <c r="N2226" t="str">
        <f ca="1">VLOOKUP(M2226,Role!$C$4:$D$5,2)</f>
        <v>Primary</v>
      </c>
    </row>
    <row r="2227" spans="1:14" x14ac:dyDescent="0.2">
      <c r="A2227">
        <f t="shared" ca="1" si="306"/>
        <v>24</v>
      </c>
      <c r="B2227">
        <f t="shared" ca="1" si="307"/>
        <v>139</v>
      </c>
      <c r="C2227">
        <f t="shared" ca="1" si="308"/>
        <v>3</v>
      </c>
      <c r="D2227">
        <f t="shared" ca="1" si="309"/>
        <v>1</v>
      </c>
      <c r="F2227" t="str">
        <f t="shared" ca="1" si="310"/>
        <v>TR24</v>
      </c>
      <c r="G2227" t="str">
        <f ca="1">VLOOKUP(F2227,Traders!$C$4:$E$103,2)</f>
        <v>Hilda Moreno</v>
      </c>
      <c r="H2227" t="str">
        <f ca="1">VLOOKUP(VLOOKUP(F2227,Traders!$C$4:$E$103,3),Desks!$C$4:$D2236,2)</f>
        <v>Desk 4</v>
      </c>
      <c r="I2227" t="str">
        <f t="shared" ca="1" si="311"/>
        <v>CL139</v>
      </c>
      <c r="J2227" t="str">
        <f t="shared" ca="1" si="312"/>
        <v>Client 139</v>
      </c>
      <c r="K2227" t="str">
        <f t="shared" ca="1" si="313"/>
        <v>MK3</v>
      </c>
      <c r="L2227" t="str">
        <f ca="1">VLOOKUP(K2227,Markets!$C$4:$D2236,2)</f>
        <v>Singapore</v>
      </c>
      <c r="M2227" t="str">
        <f t="shared" ca="1" si="314"/>
        <v>RL1</v>
      </c>
      <c r="N2227" t="str">
        <f ca="1">VLOOKUP(M2227,Role!$C$4:$D$5,2)</f>
        <v>Backup</v>
      </c>
    </row>
    <row r="2228" spans="1:14" x14ac:dyDescent="0.2">
      <c r="A2228">
        <f t="shared" ca="1" si="306"/>
        <v>57</v>
      </c>
      <c r="B2228">
        <f t="shared" ca="1" si="307"/>
        <v>632</v>
      </c>
      <c r="C2228">
        <f t="shared" ca="1" si="308"/>
        <v>7</v>
      </c>
      <c r="D2228">
        <f t="shared" ca="1" si="309"/>
        <v>1</v>
      </c>
      <c r="F2228" t="str">
        <f t="shared" ca="1" si="310"/>
        <v>TR57</v>
      </c>
      <c r="G2228" t="str">
        <f ca="1">VLOOKUP(F2228,Traders!$C$4:$E$103,2)</f>
        <v>Connah Mackenzie</v>
      </c>
      <c r="H2228" t="str">
        <f ca="1">VLOOKUP(VLOOKUP(F2228,Traders!$C$4:$E$103,3),Desks!$C$4:$D2237,2)</f>
        <v>Desk 7</v>
      </c>
      <c r="I2228" t="str">
        <f t="shared" ca="1" si="311"/>
        <v>CL632</v>
      </c>
      <c r="J2228" t="str">
        <f t="shared" ca="1" si="312"/>
        <v>Client 632</v>
      </c>
      <c r="K2228" t="str">
        <f t="shared" ca="1" si="313"/>
        <v>MK7</v>
      </c>
      <c r="L2228" t="str">
        <f ca="1">VLOOKUP(K2228,Markets!$C$4:$D2237,2)</f>
        <v>Taiwan</v>
      </c>
      <c r="M2228" t="str">
        <f t="shared" ca="1" si="314"/>
        <v>RL1</v>
      </c>
      <c r="N2228" t="str">
        <f ca="1">VLOOKUP(M2228,Role!$C$4:$D$5,2)</f>
        <v>Backup</v>
      </c>
    </row>
    <row r="2229" spans="1:14" x14ac:dyDescent="0.2">
      <c r="A2229">
        <f t="shared" ca="1" si="306"/>
        <v>65</v>
      </c>
      <c r="B2229">
        <f t="shared" ca="1" si="307"/>
        <v>920</v>
      </c>
      <c r="C2229">
        <f t="shared" ca="1" si="308"/>
        <v>9</v>
      </c>
      <c r="D2229">
        <f t="shared" ca="1" si="309"/>
        <v>1</v>
      </c>
      <c r="F2229" t="str">
        <f t="shared" ca="1" si="310"/>
        <v>TR65</v>
      </c>
      <c r="G2229" t="str">
        <f ca="1">VLOOKUP(F2229,Traders!$C$4:$E$103,2)</f>
        <v>Humzah Clark</v>
      </c>
      <c r="H2229" t="str">
        <f ca="1">VLOOKUP(VLOOKUP(F2229,Traders!$C$4:$E$103,3),Desks!$C$4:$D2238,2)</f>
        <v>Desk 5</v>
      </c>
      <c r="I2229" t="str">
        <f t="shared" ca="1" si="311"/>
        <v>CL920</v>
      </c>
      <c r="J2229" t="str">
        <f t="shared" ca="1" si="312"/>
        <v>Client 920</v>
      </c>
      <c r="K2229" t="str">
        <f t="shared" ca="1" si="313"/>
        <v>MK9</v>
      </c>
      <c r="L2229" t="str">
        <f ca="1">VLOOKUP(K2229,Markets!$C$4:$D2238,2)</f>
        <v>New Zealand</v>
      </c>
      <c r="M2229" t="str">
        <f t="shared" ca="1" si="314"/>
        <v>RL1</v>
      </c>
      <c r="N2229" t="str">
        <f ca="1">VLOOKUP(M2229,Role!$C$4:$D$5,2)</f>
        <v>Backup</v>
      </c>
    </row>
    <row r="2230" spans="1:14" x14ac:dyDescent="0.2">
      <c r="A2230">
        <f t="shared" ca="1" si="306"/>
        <v>43</v>
      </c>
      <c r="B2230">
        <f t="shared" ca="1" si="307"/>
        <v>956</v>
      </c>
      <c r="C2230">
        <f t="shared" ca="1" si="308"/>
        <v>4</v>
      </c>
      <c r="D2230">
        <f t="shared" ca="1" si="309"/>
        <v>0</v>
      </c>
      <c r="F2230" t="str">
        <f t="shared" ca="1" si="310"/>
        <v>TR43</v>
      </c>
      <c r="G2230" t="str">
        <f ca="1">VLOOKUP(F2230,Traders!$C$4:$E$103,2)</f>
        <v>Kai Bauer</v>
      </c>
      <c r="H2230" t="str">
        <f ca="1">VLOOKUP(VLOOKUP(F2230,Traders!$C$4:$E$103,3),Desks!$C$4:$D2239,2)</f>
        <v>Desk 3</v>
      </c>
      <c r="I2230" t="str">
        <f t="shared" ca="1" si="311"/>
        <v>CL956</v>
      </c>
      <c r="J2230" t="str">
        <f t="shared" ca="1" si="312"/>
        <v>Client 956</v>
      </c>
      <c r="K2230" t="str">
        <f t="shared" ca="1" si="313"/>
        <v>MK4</v>
      </c>
      <c r="L2230" t="str">
        <f ca="1">VLOOKUP(K2230,Markets!$C$4:$D2239,2)</f>
        <v>Korea</v>
      </c>
      <c r="M2230" t="str">
        <f t="shared" ca="1" si="314"/>
        <v>RL0</v>
      </c>
      <c r="N2230" t="str">
        <f ca="1">VLOOKUP(M2230,Role!$C$4:$D$5,2)</f>
        <v>Primary</v>
      </c>
    </row>
    <row r="2231" spans="1:14" x14ac:dyDescent="0.2">
      <c r="A2231">
        <f t="shared" ca="1" si="306"/>
        <v>86</v>
      </c>
      <c r="B2231">
        <f t="shared" ca="1" si="307"/>
        <v>611</v>
      </c>
      <c r="C2231">
        <f t="shared" ca="1" si="308"/>
        <v>3</v>
      </c>
      <c r="D2231">
        <f t="shared" ca="1" si="309"/>
        <v>1</v>
      </c>
      <c r="F2231" t="str">
        <f t="shared" ca="1" si="310"/>
        <v>TR86</v>
      </c>
      <c r="G2231" t="str">
        <f ca="1">VLOOKUP(F2231,Traders!$C$4:$E$103,2)</f>
        <v>Marianna Weaver</v>
      </c>
      <c r="H2231" t="str">
        <f ca="1">VLOOKUP(VLOOKUP(F2231,Traders!$C$4:$E$103,3),Desks!$C$4:$D2240,2)</f>
        <v>Desk 6</v>
      </c>
      <c r="I2231" t="str">
        <f t="shared" ca="1" si="311"/>
        <v>CL611</v>
      </c>
      <c r="J2231" t="str">
        <f t="shared" ca="1" si="312"/>
        <v>Client 611</v>
      </c>
      <c r="K2231" t="str">
        <f t="shared" ca="1" si="313"/>
        <v>MK3</v>
      </c>
      <c r="L2231" t="str">
        <f ca="1">VLOOKUP(K2231,Markets!$C$4:$D2240,2)</f>
        <v>Singapore</v>
      </c>
      <c r="M2231" t="str">
        <f t="shared" ca="1" si="314"/>
        <v>RL1</v>
      </c>
      <c r="N2231" t="str">
        <f ca="1">VLOOKUP(M2231,Role!$C$4:$D$5,2)</f>
        <v>Backup</v>
      </c>
    </row>
    <row r="2232" spans="1:14" x14ac:dyDescent="0.2">
      <c r="A2232">
        <f t="shared" ca="1" si="306"/>
        <v>26</v>
      </c>
      <c r="B2232">
        <f t="shared" ca="1" si="307"/>
        <v>787</v>
      </c>
      <c r="C2232">
        <f t="shared" ca="1" si="308"/>
        <v>3</v>
      </c>
      <c r="D2232">
        <f t="shared" ca="1" si="309"/>
        <v>1</v>
      </c>
      <c r="F2232" t="str">
        <f t="shared" ca="1" si="310"/>
        <v>TR26</v>
      </c>
      <c r="G2232" t="str">
        <f ca="1">VLOOKUP(F2232,Traders!$C$4:$E$103,2)</f>
        <v>Bella-Rose Vickers</v>
      </c>
      <c r="H2232" t="str">
        <f ca="1">VLOOKUP(VLOOKUP(F2232,Traders!$C$4:$E$103,3),Desks!$C$4:$D2241,2)</f>
        <v>Desk 6</v>
      </c>
      <c r="I2232" t="str">
        <f t="shared" ca="1" si="311"/>
        <v>CL787</v>
      </c>
      <c r="J2232" t="str">
        <f t="shared" ca="1" si="312"/>
        <v>Client 787</v>
      </c>
      <c r="K2232" t="str">
        <f t="shared" ca="1" si="313"/>
        <v>MK3</v>
      </c>
      <c r="L2232" t="str">
        <f ca="1">VLOOKUP(K2232,Markets!$C$4:$D2241,2)</f>
        <v>Singapore</v>
      </c>
      <c r="M2232" t="str">
        <f t="shared" ca="1" si="314"/>
        <v>RL1</v>
      </c>
      <c r="N2232" t="str">
        <f ca="1">VLOOKUP(M2232,Role!$C$4:$D$5,2)</f>
        <v>Backup</v>
      </c>
    </row>
    <row r="2233" spans="1:14" x14ac:dyDescent="0.2">
      <c r="A2233">
        <f t="shared" ca="1" si="306"/>
        <v>61</v>
      </c>
      <c r="B2233">
        <f t="shared" ca="1" si="307"/>
        <v>5</v>
      </c>
      <c r="C2233">
        <f t="shared" ca="1" si="308"/>
        <v>9</v>
      </c>
      <c r="D2233">
        <f t="shared" ca="1" si="309"/>
        <v>0</v>
      </c>
      <c r="F2233" t="str">
        <f t="shared" ca="1" si="310"/>
        <v>TR61</v>
      </c>
      <c r="G2233" t="str">
        <f ca="1">VLOOKUP(F2233,Traders!$C$4:$E$103,2)</f>
        <v>Riccardo Fields</v>
      </c>
      <c r="H2233" t="str">
        <f ca="1">VLOOKUP(VLOOKUP(F2233,Traders!$C$4:$E$103,3),Desks!$C$4:$D2242,2)</f>
        <v>Desk 1</v>
      </c>
      <c r="I2233" t="str">
        <f t="shared" ca="1" si="311"/>
        <v>CL5</v>
      </c>
      <c r="J2233" t="str">
        <f t="shared" ca="1" si="312"/>
        <v>Client 5</v>
      </c>
      <c r="K2233" t="str">
        <f t="shared" ca="1" si="313"/>
        <v>MK9</v>
      </c>
      <c r="L2233" t="str">
        <f ca="1">VLOOKUP(K2233,Markets!$C$4:$D2242,2)</f>
        <v>New Zealand</v>
      </c>
      <c r="M2233" t="str">
        <f t="shared" ca="1" si="314"/>
        <v>RL0</v>
      </c>
      <c r="N2233" t="str">
        <f ca="1">VLOOKUP(M2233,Role!$C$4:$D$5,2)</f>
        <v>Primary</v>
      </c>
    </row>
    <row r="2234" spans="1:14" x14ac:dyDescent="0.2">
      <c r="A2234">
        <f t="shared" ca="1" si="306"/>
        <v>41</v>
      </c>
      <c r="B2234">
        <f t="shared" ca="1" si="307"/>
        <v>107</v>
      </c>
      <c r="C2234">
        <f t="shared" ca="1" si="308"/>
        <v>6</v>
      </c>
      <c r="D2234">
        <f t="shared" ca="1" si="309"/>
        <v>0</v>
      </c>
      <c r="F2234" t="str">
        <f t="shared" ca="1" si="310"/>
        <v>TR41</v>
      </c>
      <c r="G2234" t="str">
        <f ca="1">VLOOKUP(F2234,Traders!$C$4:$E$103,2)</f>
        <v>Danish Paine</v>
      </c>
      <c r="H2234" t="str">
        <f ca="1">VLOOKUP(VLOOKUP(F2234,Traders!$C$4:$E$103,3),Desks!$C$4:$D2243,2)</f>
        <v>Desk 1</v>
      </c>
      <c r="I2234" t="str">
        <f t="shared" ca="1" si="311"/>
        <v>CL107</v>
      </c>
      <c r="J2234" t="str">
        <f t="shared" ca="1" si="312"/>
        <v>Client 107</v>
      </c>
      <c r="K2234" t="str">
        <f t="shared" ca="1" si="313"/>
        <v>MK6</v>
      </c>
      <c r="L2234" t="str">
        <f ca="1">VLOOKUP(K2234,Markets!$C$4:$D2243,2)</f>
        <v>Australia</v>
      </c>
      <c r="M2234" t="str">
        <f t="shared" ca="1" si="314"/>
        <v>RL0</v>
      </c>
      <c r="N2234" t="str">
        <f ca="1">VLOOKUP(M2234,Role!$C$4:$D$5,2)</f>
        <v>Primary</v>
      </c>
    </row>
    <row r="2235" spans="1:14" x14ac:dyDescent="0.2">
      <c r="A2235">
        <f t="shared" ca="1" si="306"/>
        <v>58</v>
      </c>
      <c r="B2235">
        <f t="shared" ca="1" si="307"/>
        <v>985</v>
      </c>
      <c r="C2235">
        <f t="shared" ca="1" si="308"/>
        <v>8</v>
      </c>
      <c r="D2235">
        <f t="shared" ca="1" si="309"/>
        <v>0</v>
      </c>
      <c r="F2235" t="str">
        <f t="shared" ca="1" si="310"/>
        <v>TR58</v>
      </c>
      <c r="G2235" t="str">
        <f ca="1">VLOOKUP(F2235,Traders!$C$4:$E$103,2)</f>
        <v>Cleveland Henson</v>
      </c>
      <c r="H2235" t="str">
        <f ca="1">VLOOKUP(VLOOKUP(F2235,Traders!$C$4:$E$103,3),Desks!$C$4:$D2244,2)</f>
        <v>Desk 8</v>
      </c>
      <c r="I2235" t="str">
        <f t="shared" ca="1" si="311"/>
        <v>CL985</v>
      </c>
      <c r="J2235" t="str">
        <f t="shared" ca="1" si="312"/>
        <v>Client 985</v>
      </c>
      <c r="K2235" t="str">
        <f t="shared" ca="1" si="313"/>
        <v>MK8</v>
      </c>
      <c r="L2235" t="str">
        <f ca="1">VLOOKUP(K2235,Markets!$C$4:$D2244,2)</f>
        <v>India</v>
      </c>
      <c r="M2235" t="str">
        <f t="shared" ca="1" si="314"/>
        <v>RL0</v>
      </c>
      <c r="N2235" t="str">
        <f ca="1">VLOOKUP(M2235,Role!$C$4:$D$5,2)</f>
        <v>Primary</v>
      </c>
    </row>
    <row r="2236" spans="1:14" x14ac:dyDescent="0.2">
      <c r="A2236">
        <f t="shared" ca="1" si="306"/>
        <v>17</v>
      </c>
      <c r="B2236">
        <f t="shared" ca="1" si="307"/>
        <v>257</v>
      </c>
      <c r="C2236">
        <f t="shared" ca="1" si="308"/>
        <v>2</v>
      </c>
      <c r="D2236">
        <f t="shared" ca="1" si="309"/>
        <v>1</v>
      </c>
      <c r="F2236" t="str">
        <f t="shared" ca="1" si="310"/>
        <v>TR17</v>
      </c>
      <c r="G2236" t="str">
        <f ca="1">VLOOKUP(F2236,Traders!$C$4:$E$103,2)</f>
        <v>Mazie Bruce</v>
      </c>
      <c r="H2236" t="str">
        <f ca="1">VLOOKUP(VLOOKUP(F2236,Traders!$C$4:$E$103,3),Desks!$C$4:$D2245,2)</f>
        <v>Desk 7</v>
      </c>
      <c r="I2236" t="str">
        <f t="shared" ca="1" si="311"/>
        <v>CL257</v>
      </c>
      <c r="J2236" t="str">
        <f t="shared" ca="1" si="312"/>
        <v>Client 257</v>
      </c>
      <c r="K2236" t="str">
        <f t="shared" ca="1" si="313"/>
        <v>MK2</v>
      </c>
      <c r="L2236" t="str">
        <f ca="1">VLOOKUP(K2236,Markets!$C$4:$D2245,2)</f>
        <v>China</v>
      </c>
      <c r="M2236" t="str">
        <f t="shared" ca="1" si="314"/>
        <v>RL1</v>
      </c>
      <c r="N2236" t="str">
        <f ca="1">VLOOKUP(M2236,Role!$C$4:$D$5,2)</f>
        <v>Backup</v>
      </c>
    </row>
    <row r="2237" spans="1:14" x14ac:dyDescent="0.2">
      <c r="A2237">
        <f t="shared" ca="1" si="306"/>
        <v>19</v>
      </c>
      <c r="B2237">
        <f t="shared" ca="1" si="307"/>
        <v>951</v>
      </c>
      <c r="C2237">
        <f t="shared" ca="1" si="308"/>
        <v>1</v>
      </c>
      <c r="D2237">
        <f t="shared" ca="1" si="309"/>
        <v>1</v>
      </c>
      <c r="F2237" t="str">
        <f t="shared" ca="1" si="310"/>
        <v>TR19</v>
      </c>
      <c r="G2237" t="str">
        <f ca="1">VLOOKUP(F2237,Traders!$C$4:$E$103,2)</f>
        <v>Kain Bassett</v>
      </c>
      <c r="H2237" t="str">
        <f ca="1">VLOOKUP(VLOOKUP(F2237,Traders!$C$4:$E$103,3),Desks!$C$4:$D2246,2)</f>
        <v>Desk 9</v>
      </c>
      <c r="I2237" t="str">
        <f t="shared" ca="1" si="311"/>
        <v>CL951</v>
      </c>
      <c r="J2237" t="str">
        <f t="shared" ca="1" si="312"/>
        <v>Client 951</v>
      </c>
      <c r="K2237" t="str">
        <f t="shared" ca="1" si="313"/>
        <v>MK1</v>
      </c>
      <c r="L2237" t="str">
        <f ca="1">VLOOKUP(K2237,Markets!$C$4:$D2246,2)</f>
        <v>Hong Kong</v>
      </c>
      <c r="M2237" t="str">
        <f t="shared" ca="1" si="314"/>
        <v>RL1</v>
      </c>
      <c r="N2237" t="str">
        <f ca="1">VLOOKUP(M2237,Role!$C$4:$D$5,2)</f>
        <v>Backup</v>
      </c>
    </row>
    <row r="2238" spans="1:14" x14ac:dyDescent="0.2">
      <c r="A2238">
        <f t="shared" ca="1" si="306"/>
        <v>57</v>
      </c>
      <c r="B2238">
        <f t="shared" ca="1" si="307"/>
        <v>430</v>
      </c>
      <c r="C2238">
        <f t="shared" ca="1" si="308"/>
        <v>8</v>
      </c>
      <c r="D2238">
        <f t="shared" ca="1" si="309"/>
        <v>1</v>
      </c>
      <c r="F2238" t="str">
        <f t="shared" ca="1" si="310"/>
        <v>TR57</v>
      </c>
      <c r="G2238" t="str">
        <f ca="1">VLOOKUP(F2238,Traders!$C$4:$E$103,2)</f>
        <v>Connah Mackenzie</v>
      </c>
      <c r="H2238" t="str">
        <f ca="1">VLOOKUP(VLOOKUP(F2238,Traders!$C$4:$E$103,3),Desks!$C$4:$D2247,2)</f>
        <v>Desk 7</v>
      </c>
      <c r="I2238" t="str">
        <f t="shared" ca="1" si="311"/>
        <v>CL430</v>
      </c>
      <c r="J2238" t="str">
        <f t="shared" ca="1" si="312"/>
        <v>Client 430</v>
      </c>
      <c r="K2238" t="str">
        <f t="shared" ca="1" si="313"/>
        <v>MK8</v>
      </c>
      <c r="L2238" t="str">
        <f ca="1">VLOOKUP(K2238,Markets!$C$4:$D2247,2)</f>
        <v>India</v>
      </c>
      <c r="M2238" t="str">
        <f t="shared" ca="1" si="314"/>
        <v>RL1</v>
      </c>
      <c r="N2238" t="str">
        <f ca="1">VLOOKUP(M2238,Role!$C$4:$D$5,2)</f>
        <v>Backup</v>
      </c>
    </row>
    <row r="2239" spans="1:14" x14ac:dyDescent="0.2">
      <c r="A2239">
        <f t="shared" ca="1" si="306"/>
        <v>70</v>
      </c>
      <c r="B2239">
        <f t="shared" ca="1" si="307"/>
        <v>831</v>
      </c>
      <c r="C2239">
        <f t="shared" ca="1" si="308"/>
        <v>5</v>
      </c>
      <c r="D2239">
        <f t="shared" ca="1" si="309"/>
        <v>0</v>
      </c>
      <c r="F2239" t="str">
        <f t="shared" ca="1" si="310"/>
        <v>TR70</v>
      </c>
      <c r="G2239" t="str">
        <f ca="1">VLOOKUP(F2239,Traders!$C$4:$E$103,2)</f>
        <v>Viktor Snider</v>
      </c>
      <c r="H2239" t="str">
        <f ca="1">VLOOKUP(VLOOKUP(F2239,Traders!$C$4:$E$103,3),Desks!$C$4:$D2248,2)</f>
        <v>Desk 0</v>
      </c>
      <c r="I2239" t="str">
        <f t="shared" ca="1" si="311"/>
        <v>CL831</v>
      </c>
      <c r="J2239" t="str">
        <f t="shared" ca="1" si="312"/>
        <v>Client 831</v>
      </c>
      <c r="K2239" t="str">
        <f t="shared" ca="1" si="313"/>
        <v>MK5</v>
      </c>
      <c r="L2239" t="str">
        <f ca="1">VLOOKUP(K2239,Markets!$C$4:$D2248,2)</f>
        <v>Malaysia</v>
      </c>
      <c r="M2239" t="str">
        <f t="shared" ca="1" si="314"/>
        <v>RL0</v>
      </c>
      <c r="N2239" t="str">
        <f ca="1">VLOOKUP(M2239,Role!$C$4:$D$5,2)</f>
        <v>Primary</v>
      </c>
    </row>
    <row r="2240" spans="1:14" x14ac:dyDescent="0.2">
      <c r="A2240">
        <f t="shared" ca="1" si="306"/>
        <v>81</v>
      </c>
      <c r="B2240">
        <f t="shared" ca="1" si="307"/>
        <v>870</v>
      </c>
      <c r="C2240">
        <f t="shared" ca="1" si="308"/>
        <v>6</v>
      </c>
      <c r="D2240">
        <f t="shared" ca="1" si="309"/>
        <v>1</v>
      </c>
      <c r="F2240" t="str">
        <f t="shared" ca="1" si="310"/>
        <v>TR81</v>
      </c>
      <c r="G2240" t="str">
        <f ca="1">VLOOKUP(F2240,Traders!$C$4:$E$103,2)</f>
        <v>Tariq Thorpe</v>
      </c>
      <c r="H2240" t="str">
        <f ca="1">VLOOKUP(VLOOKUP(F2240,Traders!$C$4:$E$103,3),Desks!$C$4:$D2249,2)</f>
        <v>Desk 1</v>
      </c>
      <c r="I2240" t="str">
        <f t="shared" ca="1" si="311"/>
        <v>CL870</v>
      </c>
      <c r="J2240" t="str">
        <f t="shared" ca="1" si="312"/>
        <v>Client 870</v>
      </c>
      <c r="K2240" t="str">
        <f t="shared" ca="1" si="313"/>
        <v>MK6</v>
      </c>
      <c r="L2240" t="str">
        <f ca="1">VLOOKUP(K2240,Markets!$C$4:$D2249,2)</f>
        <v>Australia</v>
      </c>
      <c r="M2240" t="str">
        <f t="shared" ca="1" si="314"/>
        <v>RL1</v>
      </c>
      <c r="N2240" t="str">
        <f ca="1">VLOOKUP(M2240,Role!$C$4:$D$5,2)</f>
        <v>Backup</v>
      </c>
    </row>
    <row r="2241" spans="1:14" x14ac:dyDescent="0.2">
      <c r="A2241">
        <f t="shared" ca="1" si="306"/>
        <v>89</v>
      </c>
      <c r="B2241">
        <f t="shared" ca="1" si="307"/>
        <v>434</v>
      </c>
      <c r="C2241">
        <f t="shared" ca="1" si="308"/>
        <v>8</v>
      </c>
      <c r="D2241">
        <f t="shared" ca="1" si="309"/>
        <v>0</v>
      </c>
      <c r="F2241" t="str">
        <f t="shared" ca="1" si="310"/>
        <v>TR89</v>
      </c>
      <c r="G2241" t="str">
        <f ca="1">VLOOKUP(F2241,Traders!$C$4:$E$103,2)</f>
        <v>Shelly Harwood</v>
      </c>
      <c r="H2241" t="str">
        <f ca="1">VLOOKUP(VLOOKUP(F2241,Traders!$C$4:$E$103,3),Desks!$C$4:$D2250,2)</f>
        <v>Desk 9</v>
      </c>
      <c r="I2241" t="str">
        <f t="shared" ca="1" si="311"/>
        <v>CL434</v>
      </c>
      <c r="J2241" t="str">
        <f t="shared" ca="1" si="312"/>
        <v>Client 434</v>
      </c>
      <c r="K2241" t="str">
        <f t="shared" ca="1" si="313"/>
        <v>MK8</v>
      </c>
      <c r="L2241" t="str">
        <f ca="1">VLOOKUP(K2241,Markets!$C$4:$D2250,2)</f>
        <v>India</v>
      </c>
      <c r="M2241" t="str">
        <f t="shared" ca="1" si="314"/>
        <v>RL0</v>
      </c>
      <c r="N2241" t="str">
        <f ca="1">VLOOKUP(M2241,Role!$C$4:$D$5,2)</f>
        <v>Primary</v>
      </c>
    </row>
    <row r="2242" spans="1:14" x14ac:dyDescent="0.2">
      <c r="A2242">
        <f t="shared" ca="1" si="306"/>
        <v>10</v>
      </c>
      <c r="B2242">
        <f t="shared" ca="1" si="307"/>
        <v>868</v>
      </c>
      <c r="C2242">
        <f t="shared" ca="1" si="308"/>
        <v>7</v>
      </c>
      <c r="D2242">
        <f t="shared" ca="1" si="309"/>
        <v>1</v>
      </c>
      <c r="F2242" t="str">
        <f t="shared" ca="1" si="310"/>
        <v>TR10</v>
      </c>
      <c r="G2242" t="str">
        <f ca="1">VLOOKUP(F2242,Traders!$C$4:$E$103,2)</f>
        <v>Shyam Carlson</v>
      </c>
      <c r="H2242" t="str">
        <f ca="1">VLOOKUP(VLOOKUP(F2242,Traders!$C$4:$E$103,3),Desks!$C$4:$D2251,2)</f>
        <v>Desk 1</v>
      </c>
      <c r="I2242" t="str">
        <f t="shared" ca="1" si="311"/>
        <v>CL868</v>
      </c>
      <c r="J2242" t="str">
        <f t="shared" ca="1" si="312"/>
        <v>Client 868</v>
      </c>
      <c r="K2242" t="str">
        <f t="shared" ca="1" si="313"/>
        <v>MK7</v>
      </c>
      <c r="L2242" t="str">
        <f ca="1">VLOOKUP(K2242,Markets!$C$4:$D2251,2)</f>
        <v>Taiwan</v>
      </c>
      <c r="M2242" t="str">
        <f t="shared" ca="1" si="314"/>
        <v>RL1</v>
      </c>
      <c r="N2242" t="str">
        <f ca="1">VLOOKUP(M2242,Role!$C$4:$D$5,2)</f>
        <v>Backup</v>
      </c>
    </row>
    <row r="2243" spans="1:14" x14ac:dyDescent="0.2">
      <c r="A2243">
        <f t="shared" ca="1" si="306"/>
        <v>51</v>
      </c>
      <c r="B2243">
        <f t="shared" ca="1" si="307"/>
        <v>539</v>
      </c>
      <c r="C2243">
        <f t="shared" ca="1" si="308"/>
        <v>0</v>
      </c>
      <c r="D2243">
        <f t="shared" ca="1" si="309"/>
        <v>0</v>
      </c>
      <c r="F2243" t="str">
        <f t="shared" ca="1" si="310"/>
        <v>TR51</v>
      </c>
      <c r="G2243" t="str">
        <f ca="1">VLOOKUP(F2243,Traders!$C$4:$E$103,2)</f>
        <v>Cynthia Davis</v>
      </c>
      <c r="H2243" t="str">
        <f ca="1">VLOOKUP(VLOOKUP(F2243,Traders!$C$4:$E$103,3),Desks!$C$4:$D2252,2)</f>
        <v>Desk 1</v>
      </c>
      <c r="I2243" t="str">
        <f t="shared" ca="1" si="311"/>
        <v>CL539</v>
      </c>
      <c r="J2243" t="str">
        <f t="shared" ca="1" si="312"/>
        <v>Client 539</v>
      </c>
      <c r="K2243" t="str">
        <f t="shared" ca="1" si="313"/>
        <v>MK0</v>
      </c>
      <c r="L2243" t="str">
        <f ca="1">VLOOKUP(K2243,Markets!$C$4:$D2252,2)</f>
        <v>Japan</v>
      </c>
      <c r="M2243" t="str">
        <f t="shared" ca="1" si="314"/>
        <v>RL0</v>
      </c>
      <c r="N2243" t="str">
        <f ca="1">VLOOKUP(M2243,Role!$C$4:$D$5,2)</f>
        <v>Primary</v>
      </c>
    </row>
    <row r="2244" spans="1:14" x14ac:dyDescent="0.2">
      <c r="A2244">
        <f t="shared" ca="1" si="306"/>
        <v>39</v>
      </c>
      <c r="B2244">
        <f t="shared" ca="1" si="307"/>
        <v>278</v>
      </c>
      <c r="C2244">
        <f t="shared" ca="1" si="308"/>
        <v>9</v>
      </c>
      <c r="D2244">
        <f t="shared" ca="1" si="309"/>
        <v>1</v>
      </c>
      <c r="F2244" t="str">
        <f t="shared" ca="1" si="310"/>
        <v>TR39</v>
      </c>
      <c r="G2244" t="str">
        <f ca="1">VLOOKUP(F2244,Traders!$C$4:$E$103,2)</f>
        <v>Colin Hodgson</v>
      </c>
      <c r="H2244" t="str">
        <f ca="1">VLOOKUP(VLOOKUP(F2244,Traders!$C$4:$E$103,3),Desks!$C$4:$D2253,2)</f>
        <v>Desk 9</v>
      </c>
      <c r="I2244" t="str">
        <f t="shared" ca="1" si="311"/>
        <v>CL278</v>
      </c>
      <c r="J2244" t="str">
        <f t="shared" ca="1" si="312"/>
        <v>Client 278</v>
      </c>
      <c r="K2244" t="str">
        <f t="shared" ca="1" si="313"/>
        <v>MK9</v>
      </c>
      <c r="L2244" t="str">
        <f ca="1">VLOOKUP(K2244,Markets!$C$4:$D2253,2)</f>
        <v>New Zealand</v>
      </c>
      <c r="M2244" t="str">
        <f t="shared" ca="1" si="314"/>
        <v>RL1</v>
      </c>
      <c r="N2244" t="str">
        <f ca="1">VLOOKUP(M2244,Role!$C$4:$D$5,2)</f>
        <v>Backup</v>
      </c>
    </row>
    <row r="2245" spans="1:14" x14ac:dyDescent="0.2">
      <c r="A2245">
        <f t="shared" ref="A2245:A2308" ca="1" si="315">RANDBETWEEN(0,99)</f>
        <v>58</v>
      </c>
      <c r="B2245">
        <f t="shared" ref="B2245:B2308" ca="1" si="316">RANDBETWEEN(0,999)</f>
        <v>659</v>
      </c>
      <c r="C2245">
        <f t="shared" ref="C2245:C2308" ca="1" si="317">RANDBETWEEN(0,9)</f>
        <v>7</v>
      </c>
      <c r="D2245">
        <f t="shared" ref="D2245:D2308" ca="1" si="318">RANDBETWEEN(0,1)</f>
        <v>1</v>
      </c>
      <c r="F2245" t="str">
        <f t="shared" ref="F2245:F2308" ca="1" si="319">"TR"&amp;A2245</f>
        <v>TR58</v>
      </c>
      <c r="G2245" t="str">
        <f ca="1">VLOOKUP(F2245,Traders!$C$4:$E$103,2)</f>
        <v>Cleveland Henson</v>
      </c>
      <c r="H2245" t="str">
        <f ca="1">VLOOKUP(VLOOKUP(F2245,Traders!$C$4:$E$103,3),Desks!$C$4:$D2254,2)</f>
        <v>Desk 8</v>
      </c>
      <c r="I2245" t="str">
        <f t="shared" ref="I2245:I2308" ca="1" si="320">"CL"&amp;B2245</f>
        <v>CL659</v>
      </c>
      <c r="J2245" t="str">
        <f t="shared" ref="J2245:J2308" ca="1" si="321">"Client " &amp; B2245</f>
        <v>Client 659</v>
      </c>
      <c r="K2245" t="str">
        <f t="shared" ref="K2245:K2308" ca="1" si="322">"MK"&amp;C2245</f>
        <v>MK7</v>
      </c>
      <c r="L2245" t="str">
        <f ca="1">VLOOKUP(K2245,Markets!$C$4:$D2254,2)</f>
        <v>Taiwan</v>
      </c>
      <c r="M2245" t="str">
        <f t="shared" ref="M2245:M2308" ca="1" si="323">"RL"&amp;D2245</f>
        <v>RL1</v>
      </c>
      <c r="N2245" t="str">
        <f ca="1">VLOOKUP(M2245,Role!$C$4:$D$5,2)</f>
        <v>Backup</v>
      </c>
    </row>
    <row r="2246" spans="1:14" x14ac:dyDescent="0.2">
      <c r="A2246">
        <f t="shared" ca="1" si="315"/>
        <v>35</v>
      </c>
      <c r="B2246">
        <f t="shared" ca="1" si="316"/>
        <v>727</v>
      </c>
      <c r="C2246">
        <f t="shared" ca="1" si="317"/>
        <v>9</v>
      </c>
      <c r="D2246">
        <f t="shared" ca="1" si="318"/>
        <v>1</v>
      </c>
      <c r="F2246" t="str">
        <f t="shared" ca="1" si="319"/>
        <v>TR35</v>
      </c>
      <c r="G2246" t="str">
        <f ca="1">VLOOKUP(F2246,Traders!$C$4:$E$103,2)</f>
        <v>Della Madden</v>
      </c>
      <c r="H2246" t="str">
        <f ca="1">VLOOKUP(VLOOKUP(F2246,Traders!$C$4:$E$103,3),Desks!$C$4:$D2255,2)</f>
        <v>Desk 5</v>
      </c>
      <c r="I2246" t="str">
        <f t="shared" ca="1" si="320"/>
        <v>CL727</v>
      </c>
      <c r="J2246" t="str">
        <f t="shared" ca="1" si="321"/>
        <v>Client 727</v>
      </c>
      <c r="K2246" t="str">
        <f t="shared" ca="1" si="322"/>
        <v>MK9</v>
      </c>
      <c r="L2246" t="str">
        <f ca="1">VLOOKUP(K2246,Markets!$C$4:$D2255,2)</f>
        <v>New Zealand</v>
      </c>
      <c r="M2246" t="str">
        <f t="shared" ca="1" si="323"/>
        <v>RL1</v>
      </c>
      <c r="N2246" t="str">
        <f ca="1">VLOOKUP(M2246,Role!$C$4:$D$5,2)</f>
        <v>Backup</v>
      </c>
    </row>
    <row r="2247" spans="1:14" x14ac:dyDescent="0.2">
      <c r="A2247">
        <f t="shared" ca="1" si="315"/>
        <v>21</v>
      </c>
      <c r="B2247">
        <f t="shared" ca="1" si="316"/>
        <v>320</v>
      </c>
      <c r="C2247">
        <f t="shared" ca="1" si="317"/>
        <v>7</v>
      </c>
      <c r="D2247">
        <f t="shared" ca="1" si="318"/>
        <v>0</v>
      </c>
      <c r="F2247" t="str">
        <f t="shared" ca="1" si="319"/>
        <v>TR21</v>
      </c>
      <c r="G2247" t="str">
        <f ca="1">VLOOKUP(F2247,Traders!$C$4:$E$103,2)</f>
        <v>Yvette Mckeown</v>
      </c>
      <c r="H2247" t="str">
        <f ca="1">VLOOKUP(VLOOKUP(F2247,Traders!$C$4:$E$103,3),Desks!$C$4:$D2256,2)</f>
        <v>Desk 1</v>
      </c>
      <c r="I2247" t="str">
        <f t="shared" ca="1" si="320"/>
        <v>CL320</v>
      </c>
      <c r="J2247" t="str">
        <f t="shared" ca="1" si="321"/>
        <v>Client 320</v>
      </c>
      <c r="K2247" t="str">
        <f t="shared" ca="1" si="322"/>
        <v>MK7</v>
      </c>
      <c r="L2247" t="str">
        <f ca="1">VLOOKUP(K2247,Markets!$C$4:$D2256,2)</f>
        <v>Taiwan</v>
      </c>
      <c r="M2247" t="str">
        <f t="shared" ca="1" si="323"/>
        <v>RL0</v>
      </c>
      <c r="N2247" t="str">
        <f ca="1">VLOOKUP(M2247,Role!$C$4:$D$5,2)</f>
        <v>Primary</v>
      </c>
    </row>
    <row r="2248" spans="1:14" x14ac:dyDescent="0.2">
      <c r="A2248">
        <f t="shared" ca="1" si="315"/>
        <v>13</v>
      </c>
      <c r="B2248">
        <f t="shared" ca="1" si="316"/>
        <v>138</v>
      </c>
      <c r="C2248">
        <f t="shared" ca="1" si="317"/>
        <v>5</v>
      </c>
      <c r="D2248">
        <f t="shared" ca="1" si="318"/>
        <v>1</v>
      </c>
      <c r="F2248" t="str">
        <f t="shared" ca="1" si="319"/>
        <v>TR13</v>
      </c>
      <c r="G2248" t="str">
        <f ca="1">VLOOKUP(F2248,Traders!$C$4:$E$103,2)</f>
        <v>Saba Zhang</v>
      </c>
      <c r="H2248" t="str">
        <f ca="1">VLOOKUP(VLOOKUP(F2248,Traders!$C$4:$E$103,3),Desks!$C$4:$D2257,2)</f>
        <v>Desk 3</v>
      </c>
      <c r="I2248" t="str">
        <f t="shared" ca="1" si="320"/>
        <v>CL138</v>
      </c>
      <c r="J2248" t="str">
        <f t="shared" ca="1" si="321"/>
        <v>Client 138</v>
      </c>
      <c r="K2248" t="str">
        <f t="shared" ca="1" si="322"/>
        <v>MK5</v>
      </c>
      <c r="L2248" t="str">
        <f ca="1">VLOOKUP(K2248,Markets!$C$4:$D2257,2)</f>
        <v>Malaysia</v>
      </c>
      <c r="M2248" t="str">
        <f t="shared" ca="1" si="323"/>
        <v>RL1</v>
      </c>
      <c r="N2248" t="str">
        <f ca="1">VLOOKUP(M2248,Role!$C$4:$D$5,2)</f>
        <v>Backup</v>
      </c>
    </row>
    <row r="2249" spans="1:14" x14ac:dyDescent="0.2">
      <c r="A2249">
        <f t="shared" ca="1" si="315"/>
        <v>21</v>
      </c>
      <c r="B2249">
        <f t="shared" ca="1" si="316"/>
        <v>393</v>
      </c>
      <c r="C2249">
        <f t="shared" ca="1" si="317"/>
        <v>4</v>
      </c>
      <c r="D2249">
        <f t="shared" ca="1" si="318"/>
        <v>0</v>
      </c>
      <c r="F2249" t="str">
        <f t="shared" ca="1" si="319"/>
        <v>TR21</v>
      </c>
      <c r="G2249" t="str">
        <f ca="1">VLOOKUP(F2249,Traders!$C$4:$E$103,2)</f>
        <v>Yvette Mckeown</v>
      </c>
      <c r="H2249" t="str">
        <f ca="1">VLOOKUP(VLOOKUP(F2249,Traders!$C$4:$E$103,3),Desks!$C$4:$D2258,2)</f>
        <v>Desk 1</v>
      </c>
      <c r="I2249" t="str">
        <f t="shared" ca="1" si="320"/>
        <v>CL393</v>
      </c>
      <c r="J2249" t="str">
        <f t="shared" ca="1" si="321"/>
        <v>Client 393</v>
      </c>
      <c r="K2249" t="str">
        <f t="shared" ca="1" si="322"/>
        <v>MK4</v>
      </c>
      <c r="L2249" t="str">
        <f ca="1">VLOOKUP(K2249,Markets!$C$4:$D2258,2)</f>
        <v>Korea</v>
      </c>
      <c r="M2249" t="str">
        <f t="shared" ca="1" si="323"/>
        <v>RL0</v>
      </c>
      <c r="N2249" t="str">
        <f ca="1">VLOOKUP(M2249,Role!$C$4:$D$5,2)</f>
        <v>Primary</v>
      </c>
    </row>
    <row r="2250" spans="1:14" x14ac:dyDescent="0.2">
      <c r="A2250">
        <f t="shared" ca="1" si="315"/>
        <v>27</v>
      </c>
      <c r="B2250">
        <f t="shared" ca="1" si="316"/>
        <v>612</v>
      </c>
      <c r="C2250">
        <f t="shared" ca="1" si="317"/>
        <v>9</v>
      </c>
      <c r="D2250">
        <f t="shared" ca="1" si="318"/>
        <v>0</v>
      </c>
      <c r="F2250" t="str">
        <f t="shared" ca="1" si="319"/>
        <v>TR27</v>
      </c>
      <c r="G2250" t="str">
        <f ca="1">VLOOKUP(F2250,Traders!$C$4:$E$103,2)</f>
        <v>Isis Ramos</v>
      </c>
      <c r="H2250" t="str">
        <f ca="1">VLOOKUP(VLOOKUP(F2250,Traders!$C$4:$E$103,3),Desks!$C$4:$D2259,2)</f>
        <v>Desk 7</v>
      </c>
      <c r="I2250" t="str">
        <f t="shared" ca="1" si="320"/>
        <v>CL612</v>
      </c>
      <c r="J2250" t="str">
        <f t="shared" ca="1" si="321"/>
        <v>Client 612</v>
      </c>
      <c r="K2250" t="str">
        <f t="shared" ca="1" si="322"/>
        <v>MK9</v>
      </c>
      <c r="L2250" t="str">
        <f ca="1">VLOOKUP(K2250,Markets!$C$4:$D2259,2)</f>
        <v>New Zealand</v>
      </c>
      <c r="M2250" t="str">
        <f t="shared" ca="1" si="323"/>
        <v>RL0</v>
      </c>
      <c r="N2250" t="str">
        <f ca="1">VLOOKUP(M2250,Role!$C$4:$D$5,2)</f>
        <v>Primary</v>
      </c>
    </row>
    <row r="2251" spans="1:14" x14ac:dyDescent="0.2">
      <c r="A2251">
        <f t="shared" ca="1" si="315"/>
        <v>61</v>
      </c>
      <c r="B2251">
        <f t="shared" ca="1" si="316"/>
        <v>418</v>
      </c>
      <c r="C2251">
        <f t="shared" ca="1" si="317"/>
        <v>4</v>
      </c>
      <c r="D2251">
        <f t="shared" ca="1" si="318"/>
        <v>0</v>
      </c>
      <c r="F2251" t="str">
        <f t="shared" ca="1" si="319"/>
        <v>TR61</v>
      </c>
      <c r="G2251" t="str">
        <f ca="1">VLOOKUP(F2251,Traders!$C$4:$E$103,2)</f>
        <v>Riccardo Fields</v>
      </c>
      <c r="H2251" t="str">
        <f ca="1">VLOOKUP(VLOOKUP(F2251,Traders!$C$4:$E$103,3),Desks!$C$4:$D2260,2)</f>
        <v>Desk 1</v>
      </c>
      <c r="I2251" t="str">
        <f t="shared" ca="1" si="320"/>
        <v>CL418</v>
      </c>
      <c r="J2251" t="str">
        <f t="shared" ca="1" si="321"/>
        <v>Client 418</v>
      </c>
      <c r="K2251" t="str">
        <f t="shared" ca="1" si="322"/>
        <v>MK4</v>
      </c>
      <c r="L2251" t="str">
        <f ca="1">VLOOKUP(K2251,Markets!$C$4:$D2260,2)</f>
        <v>Korea</v>
      </c>
      <c r="M2251" t="str">
        <f t="shared" ca="1" si="323"/>
        <v>RL0</v>
      </c>
      <c r="N2251" t="str">
        <f ca="1">VLOOKUP(M2251,Role!$C$4:$D$5,2)</f>
        <v>Primary</v>
      </c>
    </row>
    <row r="2252" spans="1:14" x14ac:dyDescent="0.2">
      <c r="A2252">
        <f t="shared" ca="1" si="315"/>
        <v>18</v>
      </c>
      <c r="B2252">
        <f t="shared" ca="1" si="316"/>
        <v>899</v>
      </c>
      <c r="C2252">
        <f t="shared" ca="1" si="317"/>
        <v>2</v>
      </c>
      <c r="D2252">
        <f t="shared" ca="1" si="318"/>
        <v>0</v>
      </c>
      <c r="F2252" t="str">
        <f t="shared" ca="1" si="319"/>
        <v>TR18</v>
      </c>
      <c r="G2252" t="str">
        <f ca="1">VLOOKUP(F2252,Traders!$C$4:$E$103,2)</f>
        <v>Daniel Dunkley</v>
      </c>
      <c r="H2252" t="str">
        <f ca="1">VLOOKUP(VLOOKUP(F2252,Traders!$C$4:$E$103,3),Desks!$C$4:$D2261,2)</f>
        <v>Desk 8</v>
      </c>
      <c r="I2252" t="str">
        <f t="shared" ca="1" si="320"/>
        <v>CL899</v>
      </c>
      <c r="J2252" t="str">
        <f t="shared" ca="1" si="321"/>
        <v>Client 899</v>
      </c>
      <c r="K2252" t="str">
        <f t="shared" ca="1" si="322"/>
        <v>MK2</v>
      </c>
      <c r="L2252" t="str">
        <f ca="1">VLOOKUP(K2252,Markets!$C$4:$D2261,2)</f>
        <v>China</v>
      </c>
      <c r="M2252" t="str">
        <f t="shared" ca="1" si="323"/>
        <v>RL0</v>
      </c>
      <c r="N2252" t="str">
        <f ca="1">VLOOKUP(M2252,Role!$C$4:$D$5,2)</f>
        <v>Primary</v>
      </c>
    </row>
    <row r="2253" spans="1:14" x14ac:dyDescent="0.2">
      <c r="A2253">
        <f t="shared" ca="1" si="315"/>
        <v>54</v>
      </c>
      <c r="B2253">
        <f t="shared" ca="1" si="316"/>
        <v>444</v>
      </c>
      <c r="C2253">
        <f t="shared" ca="1" si="317"/>
        <v>6</v>
      </c>
      <c r="D2253">
        <f t="shared" ca="1" si="318"/>
        <v>0</v>
      </c>
      <c r="F2253" t="str">
        <f t="shared" ca="1" si="319"/>
        <v>TR54</v>
      </c>
      <c r="G2253" t="str">
        <f ca="1">VLOOKUP(F2253,Traders!$C$4:$E$103,2)</f>
        <v>Layla-Mae Needham</v>
      </c>
      <c r="H2253" t="str">
        <f ca="1">VLOOKUP(VLOOKUP(F2253,Traders!$C$4:$E$103,3),Desks!$C$4:$D2262,2)</f>
        <v>Desk 4</v>
      </c>
      <c r="I2253" t="str">
        <f t="shared" ca="1" si="320"/>
        <v>CL444</v>
      </c>
      <c r="J2253" t="str">
        <f t="shared" ca="1" si="321"/>
        <v>Client 444</v>
      </c>
      <c r="K2253" t="str">
        <f t="shared" ca="1" si="322"/>
        <v>MK6</v>
      </c>
      <c r="L2253" t="str">
        <f ca="1">VLOOKUP(K2253,Markets!$C$4:$D2262,2)</f>
        <v>Australia</v>
      </c>
      <c r="M2253" t="str">
        <f t="shared" ca="1" si="323"/>
        <v>RL0</v>
      </c>
      <c r="N2253" t="str">
        <f ca="1">VLOOKUP(M2253,Role!$C$4:$D$5,2)</f>
        <v>Primary</v>
      </c>
    </row>
    <row r="2254" spans="1:14" x14ac:dyDescent="0.2">
      <c r="A2254">
        <f t="shared" ca="1" si="315"/>
        <v>8</v>
      </c>
      <c r="B2254">
        <f t="shared" ca="1" si="316"/>
        <v>937</v>
      </c>
      <c r="C2254">
        <f t="shared" ca="1" si="317"/>
        <v>9</v>
      </c>
      <c r="D2254">
        <f t="shared" ca="1" si="318"/>
        <v>1</v>
      </c>
      <c r="F2254" t="str">
        <f t="shared" ca="1" si="319"/>
        <v>TR8</v>
      </c>
      <c r="G2254" t="str">
        <f ca="1">VLOOKUP(F2254,Traders!$C$4:$E$103,2)</f>
        <v>Alfie-James Hale</v>
      </c>
      <c r="H2254" t="str">
        <f ca="1">VLOOKUP(VLOOKUP(F2254,Traders!$C$4:$E$103,3),Desks!$C$4:$D2263,2)</f>
        <v>Desk 9</v>
      </c>
      <c r="I2254" t="str">
        <f t="shared" ca="1" si="320"/>
        <v>CL937</v>
      </c>
      <c r="J2254" t="str">
        <f t="shared" ca="1" si="321"/>
        <v>Client 937</v>
      </c>
      <c r="K2254" t="str">
        <f t="shared" ca="1" si="322"/>
        <v>MK9</v>
      </c>
      <c r="L2254" t="str">
        <f ca="1">VLOOKUP(K2254,Markets!$C$4:$D2263,2)</f>
        <v>New Zealand</v>
      </c>
      <c r="M2254" t="str">
        <f t="shared" ca="1" si="323"/>
        <v>RL1</v>
      </c>
      <c r="N2254" t="str">
        <f ca="1">VLOOKUP(M2254,Role!$C$4:$D$5,2)</f>
        <v>Backup</v>
      </c>
    </row>
    <row r="2255" spans="1:14" x14ac:dyDescent="0.2">
      <c r="A2255">
        <f t="shared" ca="1" si="315"/>
        <v>6</v>
      </c>
      <c r="B2255">
        <f t="shared" ca="1" si="316"/>
        <v>760</v>
      </c>
      <c r="C2255">
        <f t="shared" ca="1" si="317"/>
        <v>2</v>
      </c>
      <c r="D2255">
        <f t="shared" ca="1" si="318"/>
        <v>0</v>
      </c>
      <c r="F2255" t="str">
        <f t="shared" ca="1" si="319"/>
        <v>TR6</v>
      </c>
      <c r="G2255" t="str">
        <f ca="1">VLOOKUP(F2255,Traders!$C$4:$E$103,2)</f>
        <v>Laiba Norman</v>
      </c>
      <c r="H2255" t="str">
        <f ca="1">VLOOKUP(VLOOKUP(F2255,Traders!$C$4:$E$103,3),Desks!$C$4:$D2264,2)</f>
        <v>Desk 9</v>
      </c>
      <c r="I2255" t="str">
        <f t="shared" ca="1" si="320"/>
        <v>CL760</v>
      </c>
      <c r="J2255" t="str">
        <f t="shared" ca="1" si="321"/>
        <v>Client 760</v>
      </c>
      <c r="K2255" t="str">
        <f t="shared" ca="1" si="322"/>
        <v>MK2</v>
      </c>
      <c r="L2255" t="str">
        <f ca="1">VLOOKUP(K2255,Markets!$C$4:$D2264,2)</f>
        <v>China</v>
      </c>
      <c r="M2255" t="str">
        <f t="shared" ca="1" si="323"/>
        <v>RL0</v>
      </c>
      <c r="N2255" t="str">
        <f ca="1">VLOOKUP(M2255,Role!$C$4:$D$5,2)</f>
        <v>Primary</v>
      </c>
    </row>
    <row r="2256" spans="1:14" x14ac:dyDescent="0.2">
      <c r="A2256">
        <f t="shared" ca="1" si="315"/>
        <v>49</v>
      </c>
      <c r="B2256">
        <f t="shared" ca="1" si="316"/>
        <v>377</v>
      </c>
      <c r="C2256">
        <f t="shared" ca="1" si="317"/>
        <v>0</v>
      </c>
      <c r="D2256">
        <f t="shared" ca="1" si="318"/>
        <v>1</v>
      </c>
      <c r="F2256" t="str">
        <f t="shared" ca="1" si="319"/>
        <v>TR49</v>
      </c>
      <c r="G2256" t="str">
        <f ca="1">VLOOKUP(F2256,Traders!$C$4:$E$103,2)</f>
        <v>Amman Duncan</v>
      </c>
      <c r="H2256" t="str">
        <f ca="1">VLOOKUP(VLOOKUP(F2256,Traders!$C$4:$E$103,3),Desks!$C$4:$D2265,2)</f>
        <v>Desk 9</v>
      </c>
      <c r="I2256" t="str">
        <f t="shared" ca="1" si="320"/>
        <v>CL377</v>
      </c>
      <c r="J2256" t="str">
        <f t="shared" ca="1" si="321"/>
        <v>Client 377</v>
      </c>
      <c r="K2256" t="str">
        <f t="shared" ca="1" si="322"/>
        <v>MK0</v>
      </c>
      <c r="L2256" t="str">
        <f ca="1">VLOOKUP(K2256,Markets!$C$4:$D2265,2)</f>
        <v>Japan</v>
      </c>
      <c r="M2256" t="str">
        <f t="shared" ca="1" si="323"/>
        <v>RL1</v>
      </c>
      <c r="N2256" t="str">
        <f ca="1">VLOOKUP(M2256,Role!$C$4:$D$5,2)</f>
        <v>Backup</v>
      </c>
    </row>
    <row r="2257" spans="1:14" x14ac:dyDescent="0.2">
      <c r="A2257">
        <f t="shared" ca="1" si="315"/>
        <v>16</v>
      </c>
      <c r="B2257">
        <f t="shared" ca="1" si="316"/>
        <v>665</v>
      </c>
      <c r="C2257">
        <f t="shared" ca="1" si="317"/>
        <v>2</v>
      </c>
      <c r="D2257">
        <f t="shared" ca="1" si="318"/>
        <v>0</v>
      </c>
      <c r="F2257" t="str">
        <f t="shared" ca="1" si="319"/>
        <v>TR16</v>
      </c>
      <c r="G2257" t="str">
        <f ca="1">VLOOKUP(F2257,Traders!$C$4:$E$103,2)</f>
        <v>Aditi Dupont</v>
      </c>
      <c r="H2257" t="str">
        <f ca="1">VLOOKUP(VLOOKUP(F2257,Traders!$C$4:$E$103,3),Desks!$C$4:$D2266,2)</f>
        <v>Desk 6</v>
      </c>
      <c r="I2257" t="str">
        <f t="shared" ca="1" si="320"/>
        <v>CL665</v>
      </c>
      <c r="J2257" t="str">
        <f t="shared" ca="1" si="321"/>
        <v>Client 665</v>
      </c>
      <c r="K2257" t="str">
        <f t="shared" ca="1" si="322"/>
        <v>MK2</v>
      </c>
      <c r="L2257" t="str">
        <f ca="1">VLOOKUP(K2257,Markets!$C$4:$D2266,2)</f>
        <v>China</v>
      </c>
      <c r="M2257" t="str">
        <f t="shared" ca="1" si="323"/>
        <v>RL0</v>
      </c>
      <c r="N2257" t="str">
        <f ca="1">VLOOKUP(M2257,Role!$C$4:$D$5,2)</f>
        <v>Primary</v>
      </c>
    </row>
    <row r="2258" spans="1:14" x14ac:dyDescent="0.2">
      <c r="A2258">
        <f t="shared" ca="1" si="315"/>
        <v>9</v>
      </c>
      <c r="B2258">
        <f t="shared" ca="1" si="316"/>
        <v>418</v>
      </c>
      <c r="C2258">
        <f t="shared" ca="1" si="317"/>
        <v>2</v>
      </c>
      <c r="D2258">
        <f t="shared" ca="1" si="318"/>
        <v>1</v>
      </c>
      <c r="F2258" t="str">
        <f t="shared" ca="1" si="319"/>
        <v>TR9</v>
      </c>
      <c r="G2258" t="str">
        <f ca="1">VLOOKUP(F2258,Traders!$C$4:$E$103,2)</f>
        <v>Shelly Harwood</v>
      </c>
      <c r="H2258" t="str">
        <f ca="1">VLOOKUP(VLOOKUP(F2258,Traders!$C$4:$E$103,3),Desks!$C$4:$D2267,2)</f>
        <v>Desk 9</v>
      </c>
      <c r="I2258" t="str">
        <f t="shared" ca="1" si="320"/>
        <v>CL418</v>
      </c>
      <c r="J2258" t="str">
        <f t="shared" ca="1" si="321"/>
        <v>Client 418</v>
      </c>
      <c r="K2258" t="str">
        <f t="shared" ca="1" si="322"/>
        <v>MK2</v>
      </c>
      <c r="L2258" t="str">
        <f ca="1">VLOOKUP(K2258,Markets!$C$4:$D2267,2)</f>
        <v>China</v>
      </c>
      <c r="M2258" t="str">
        <f t="shared" ca="1" si="323"/>
        <v>RL1</v>
      </c>
      <c r="N2258" t="str">
        <f ca="1">VLOOKUP(M2258,Role!$C$4:$D$5,2)</f>
        <v>Backup</v>
      </c>
    </row>
    <row r="2259" spans="1:14" x14ac:dyDescent="0.2">
      <c r="A2259">
        <f t="shared" ca="1" si="315"/>
        <v>52</v>
      </c>
      <c r="B2259">
        <f t="shared" ca="1" si="316"/>
        <v>399</v>
      </c>
      <c r="C2259">
        <f t="shared" ca="1" si="317"/>
        <v>6</v>
      </c>
      <c r="D2259">
        <f t="shared" ca="1" si="318"/>
        <v>0</v>
      </c>
      <c r="F2259" t="str">
        <f t="shared" ca="1" si="319"/>
        <v>TR52</v>
      </c>
      <c r="G2259" t="str">
        <f ca="1">VLOOKUP(F2259,Traders!$C$4:$E$103,2)</f>
        <v>Colleen Dunlop</v>
      </c>
      <c r="H2259" t="str">
        <f ca="1">VLOOKUP(VLOOKUP(F2259,Traders!$C$4:$E$103,3),Desks!$C$4:$D2268,2)</f>
        <v>Desk 2</v>
      </c>
      <c r="I2259" t="str">
        <f t="shared" ca="1" si="320"/>
        <v>CL399</v>
      </c>
      <c r="J2259" t="str">
        <f t="shared" ca="1" si="321"/>
        <v>Client 399</v>
      </c>
      <c r="K2259" t="str">
        <f t="shared" ca="1" si="322"/>
        <v>MK6</v>
      </c>
      <c r="L2259" t="str">
        <f ca="1">VLOOKUP(K2259,Markets!$C$4:$D2268,2)</f>
        <v>Australia</v>
      </c>
      <c r="M2259" t="str">
        <f t="shared" ca="1" si="323"/>
        <v>RL0</v>
      </c>
      <c r="N2259" t="str">
        <f ca="1">VLOOKUP(M2259,Role!$C$4:$D$5,2)</f>
        <v>Primary</v>
      </c>
    </row>
    <row r="2260" spans="1:14" x14ac:dyDescent="0.2">
      <c r="A2260">
        <f t="shared" ca="1" si="315"/>
        <v>74</v>
      </c>
      <c r="B2260">
        <f t="shared" ca="1" si="316"/>
        <v>357</v>
      </c>
      <c r="C2260">
        <f t="shared" ca="1" si="317"/>
        <v>2</v>
      </c>
      <c r="D2260">
        <f t="shared" ca="1" si="318"/>
        <v>1</v>
      </c>
      <c r="F2260" t="str">
        <f t="shared" ca="1" si="319"/>
        <v>TR74</v>
      </c>
      <c r="G2260" t="str">
        <f ca="1">VLOOKUP(F2260,Traders!$C$4:$E$103,2)</f>
        <v>Mehreen Guevara</v>
      </c>
      <c r="H2260" t="str">
        <f ca="1">VLOOKUP(VLOOKUP(F2260,Traders!$C$4:$E$103,3),Desks!$C$4:$D2269,2)</f>
        <v>Desk 4</v>
      </c>
      <c r="I2260" t="str">
        <f t="shared" ca="1" si="320"/>
        <v>CL357</v>
      </c>
      <c r="J2260" t="str">
        <f t="shared" ca="1" si="321"/>
        <v>Client 357</v>
      </c>
      <c r="K2260" t="str">
        <f t="shared" ca="1" si="322"/>
        <v>MK2</v>
      </c>
      <c r="L2260" t="str">
        <f ca="1">VLOOKUP(K2260,Markets!$C$4:$D2269,2)</f>
        <v>China</v>
      </c>
      <c r="M2260" t="str">
        <f t="shared" ca="1" si="323"/>
        <v>RL1</v>
      </c>
      <c r="N2260" t="str">
        <f ca="1">VLOOKUP(M2260,Role!$C$4:$D$5,2)</f>
        <v>Backup</v>
      </c>
    </row>
    <row r="2261" spans="1:14" x14ac:dyDescent="0.2">
      <c r="A2261">
        <f t="shared" ca="1" si="315"/>
        <v>19</v>
      </c>
      <c r="B2261">
        <f t="shared" ca="1" si="316"/>
        <v>491</v>
      </c>
      <c r="C2261">
        <f t="shared" ca="1" si="317"/>
        <v>7</v>
      </c>
      <c r="D2261">
        <f t="shared" ca="1" si="318"/>
        <v>1</v>
      </c>
      <c r="F2261" t="str">
        <f t="shared" ca="1" si="319"/>
        <v>TR19</v>
      </c>
      <c r="G2261" t="str">
        <f ca="1">VLOOKUP(F2261,Traders!$C$4:$E$103,2)</f>
        <v>Kain Bassett</v>
      </c>
      <c r="H2261" t="str">
        <f ca="1">VLOOKUP(VLOOKUP(F2261,Traders!$C$4:$E$103,3),Desks!$C$4:$D2270,2)</f>
        <v>Desk 9</v>
      </c>
      <c r="I2261" t="str">
        <f t="shared" ca="1" si="320"/>
        <v>CL491</v>
      </c>
      <c r="J2261" t="str">
        <f t="shared" ca="1" si="321"/>
        <v>Client 491</v>
      </c>
      <c r="K2261" t="str">
        <f t="shared" ca="1" si="322"/>
        <v>MK7</v>
      </c>
      <c r="L2261" t="str">
        <f ca="1">VLOOKUP(K2261,Markets!$C$4:$D2270,2)</f>
        <v>Taiwan</v>
      </c>
      <c r="M2261" t="str">
        <f t="shared" ca="1" si="323"/>
        <v>RL1</v>
      </c>
      <c r="N2261" t="str">
        <f ca="1">VLOOKUP(M2261,Role!$C$4:$D$5,2)</f>
        <v>Backup</v>
      </c>
    </row>
    <row r="2262" spans="1:14" x14ac:dyDescent="0.2">
      <c r="A2262">
        <f t="shared" ca="1" si="315"/>
        <v>1</v>
      </c>
      <c r="B2262">
        <f t="shared" ca="1" si="316"/>
        <v>701</v>
      </c>
      <c r="C2262">
        <f t="shared" ca="1" si="317"/>
        <v>2</v>
      </c>
      <c r="D2262">
        <f t="shared" ca="1" si="318"/>
        <v>1</v>
      </c>
      <c r="F2262" t="str">
        <f t="shared" ca="1" si="319"/>
        <v>TR1</v>
      </c>
      <c r="G2262" t="str">
        <f ca="1">VLOOKUP(F2262,Traders!$C$4:$E$103,2)</f>
        <v>Shyam Carlson</v>
      </c>
      <c r="H2262" t="str">
        <f ca="1">VLOOKUP(VLOOKUP(F2262,Traders!$C$4:$E$103,3),Desks!$C$4:$D2271,2)</f>
        <v>Desk 1</v>
      </c>
      <c r="I2262" t="str">
        <f t="shared" ca="1" si="320"/>
        <v>CL701</v>
      </c>
      <c r="J2262" t="str">
        <f t="shared" ca="1" si="321"/>
        <v>Client 701</v>
      </c>
      <c r="K2262" t="str">
        <f t="shared" ca="1" si="322"/>
        <v>MK2</v>
      </c>
      <c r="L2262" t="str">
        <f ca="1">VLOOKUP(K2262,Markets!$C$4:$D2271,2)</f>
        <v>China</v>
      </c>
      <c r="M2262" t="str">
        <f t="shared" ca="1" si="323"/>
        <v>RL1</v>
      </c>
      <c r="N2262" t="str">
        <f ca="1">VLOOKUP(M2262,Role!$C$4:$D$5,2)</f>
        <v>Backup</v>
      </c>
    </row>
    <row r="2263" spans="1:14" x14ac:dyDescent="0.2">
      <c r="A2263">
        <f t="shared" ca="1" si="315"/>
        <v>41</v>
      </c>
      <c r="B2263">
        <f t="shared" ca="1" si="316"/>
        <v>286</v>
      </c>
      <c r="C2263">
        <f t="shared" ca="1" si="317"/>
        <v>7</v>
      </c>
      <c r="D2263">
        <f t="shared" ca="1" si="318"/>
        <v>1</v>
      </c>
      <c r="F2263" t="str">
        <f t="shared" ca="1" si="319"/>
        <v>TR41</v>
      </c>
      <c r="G2263" t="str">
        <f ca="1">VLOOKUP(F2263,Traders!$C$4:$E$103,2)</f>
        <v>Danish Paine</v>
      </c>
      <c r="H2263" t="str">
        <f ca="1">VLOOKUP(VLOOKUP(F2263,Traders!$C$4:$E$103,3),Desks!$C$4:$D2272,2)</f>
        <v>Desk 1</v>
      </c>
      <c r="I2263" t="str">
        <f t="shared" ca="1" si="320"/>
        <v>CL286</v>
      </c>
      <c r="J2263" t="str">
        <f t="shared" ca="1" si="321"/>
        <v>Client 286</v>
      </c>
      <c r="K2263" t="str">
        <f t="shared" ca="1" si="322"/>
        <v>MK7</v>
      </c>
      <c r="L2263" t="str">
        <f ca="1">VLOOKUP(K2263,Markets!$C$4:$D2272,2)</f>
        <v>Taiwan</v>
      </c>
      <c r="M2263" t="str">
        <f t="shared" ca="1" si="323"/>
        <v>RL1</v>
      </c>
      <c r="N2263" t="str">
        <f ca="1">VLOOKUP(M2263,Role!$C$4:$D$5,2)</f>
        <v>Backup</v>
      </c>
    </row>
    <row r="2264" spans="1:14" x14ac:dyDescent="0.2">
      <c r="A2264">
        <f t="shared" ca="1" si="315"/>
        <v>86</v>
      </c>
      <c r="B2264">
        <f t="shared" ca="1" si="316"/>
        <v>360</v>
      </c>
      <c r="C2264">
        <f t="shared" ca="1" si="317"/>
        <v>8</v>
      </c>
      <c r="D2264">
        <f t="shared" ca="1" si="318"/>
        <v>0</v>
      </c>
      <c r="F2264" t="str">
        <f t="shared" ca="1" si="319"/>
        <v>TR86</v>
      </c>
      <c r="G2264" t="str">
        <f ca="1">VLOOKUP(F2264,Traders!$C$4:$E$103,2)</f>
        <v>Marianna Weaver</v>
      </c>
      <c r="H2264" t="str">
        <f ca="1">VLOOKUP(VLOOKUP(F2264,Traders!$C$4:$E$103,3),Desks!$C$4:$D2273,2)</f>
        <v>Desk 6</v>
      </c>
      <c r="I2264" t="str">
        <f t="shared" ca="1" si="320"/>
        <v>CL360</v>
      </c>
      <c r="J2264" t="str">
        <f t="shared" ca="1" si="321"/>
        <v>Client 360</v>
      </c>
      <c r="K2264" t="str">
        <f t="shared" ca="1" si="322"/>
        <v>MK8</v>
      </c>
      <c r="L2264" t="str">
        <f ca="1">VLOOKUP(K2264,Markets!$C$4:$D2273,2)</f>
        <v>India</v>
      </c>
      <c r="M2264" t="str">
        <f t="shared" ca="1" si="323"/>
        <v>RL0</v>
      </c>
      <c r="N2264" t="str">
        <f ca="1">VLOOKUP(M2264,Role!$C$4:$D$5,2)</f>
        <v>Primary</v>
      </c>
    </row>
    <row r="2265" spans="1:14" x14ac:dyDescent="0.2">
      <c r="A2265">
        <f t="shared" ca="1" si="315"/>
        <v>34</v>
      </c>
      <c r="B2265">
        <f t="shared" ca="1" si="316"/>
        <v>769</v>
      </c>
      <c r="C2265">
        <f t="shared" ca="1" si="317"/>
        <v>5</v>
      </c>
      <c r="D2265">
        <f t="shared" ca="1" si="318"/>
        <v>1</v>
      </c>
      <c r="F2265" t="str">
        <f t="shared" ca="1" si="319"/>
        <v>TR34</v>
      </c>
      <c r="G2265" t="str">
        <f ca="1">VLOOKUP(F2265,Traders!$C$4:$E$103,2)</f>
        <v>Reginald Jaramillo</v>
      </c>
      <c r="H2265" t="str">
        <f ca="1">VLOOKUP(VLOOKUP(F2265,Traders!$C$4:$E$103,3),Desks!$C$4:$D2274,2)</f>
        <v>Desk 4</v>
      </c>
      <c r="I2265" t="str">
        <f t="shared" ca="1" si="320"/>
        <v>CL769</v>
      </c>
      <c r="J2265" t="str">
        <f t="shared" ca="1" si="321"/>
        <v>Client 769</v>
      </c>
      <c r="K2265" t="str">
        <f t="shared" ca="1" si="322"/>
        <v>MK5</v>
      </c>
      <c r="L2265" t="str">
        <f ca="1">VLOOKUP(K2265,Markets!$C$4:$D2274,2)</f>
        <v>Malaysia</v>
      </c>
      <c r="M2265" t="str">
        <f t="shared" ca="1" si="323"/>
        <v>RL1</v>
      </c>
      <c r="N2265" t="str">
        <f ca="1">VLOOKUP(M2265,Role!$C$4:$D$5,2)</f>
        <v>Backup</v>
      </c>
    </row>
    <row r="2266" spans="1:14" x14ac:dyDescent="0.2">
      <c r="A2266">
        <f t="shared" ca="1" si="315"/>
        <v>28</v>
      </c>
      <c r="B2266">
        <f t="shared" ca="1" si="316"/>
        <v>271</v>
      </c>
      <c r="C2266">
        <f t="shared" ca="1" si="317"/>
        <v>1</v>
      </c>
      <c r="D2266">
        <f t="shared" ca="1" si="318"/>
        <v>0</v>
      </c>
      <c r="F2266" t="str">
        <f t="shared" ca="1" si="319"/>
        <v>TR28</v>
      </c>
      <c r="G2266" t="str">
        <f ca="1">VLOOKUP(F2266,Traders!$C$4:$E$103,2)</f>
        <v>Asma Millar</v>
      </c>
      <c r="H2266" t="str">
        <f ca="1">VLOOKUP(VLOOKUP(F2266,Traders!$C$4:$E$103,3),Desks!$C$4:$D2275,2)</f>
        <v>Desk 8</v>
      </c>
      <c r="I2266" t="str">
        <f t="shared" ca="1" si="320"/>
        <v>CL271</v>
      </c>
      <c r="J2266" t="str">
        <f t="shared" ca="1" si="321"/>
        <v>Client 271</v>
      </c>
      <c r="K2266" t="str">
        <f t="shared" ca="1" si="322"/>
        <v>MK1</v>
      </c>
      <c r="L2266" t="str">
        <f ca="1">VLOOKUP(K2266,Markets!$C$4:$D2275,2)</f>
        <v>Hong Kong</v>
      </c>
      <c r="M2266" t="str">
        <f t="shared" ca="1" si="323"/>
        <v>RL0</v>
      </c>
      <c r="N2266" t="str">
        <f ca="1">VLOOKUP(M2266,Role!$C$4:$D$5,2)</f>
        <v>Primary</v>
      </c>
    </row>
    <row r="2267" spans="1:14" x14ac:dyDescent="0.2">
      <c r="A2267">
        <f t="shared" ca="1" si="315"/>
        <v>40</v>
      </c>
      <c r="B2267">
        <f t="shared" ca="1" si="316"/>
        <v>222</v>
      </c>
      <c r="C2267">
        <f t="shared" ca="1" si="317"/>
        <v>9</v>
      </c>
      <c r="D2267">
        <f t="shared" ca="1" si="318"/>
        <v>0</v>
      </c>
      <c r="F2267" t="str">
        <f t="shared" ca="1" si="319"/>
        <v>TR40</v>
      </c>
      <c r="G2267" t="str">
        <f ca="1">VLOOKUP(F2267,Traders!$C$4:$E$103,2)</f>
        <v>Elysia Zavala</v>
      </c>
      <c r="H2267" t="str">
        <f ca="1">VLOOKUP(VLOOKUP(F2267,Traders!$C$4:$E$103,3),Desks!$C$4:$D2276,2)</f>
        <v>Desk 0</v>
      </c>
      <c r="I2267" t="str">
        <f t="shared" ca="1" si="320"/>
        <v>CL222</v>
      </c>
      <c r="J2267" t="str">
        <f t="shared" ca="1" si="321"/>
        <v>Client 222</v>
      </c>
      <c r="K2267" t="str">
        <f t="shared" ca="1" si="322"/>
        <v>MK9</v>
      </c>
      <c r="L2267" t="str">
        <f ca="1">VLOOKUP(K2267,Markets!$C$4:$D2276,2)</f>
        <v>New Zealand</v>
      </c>
      <c r="M2267" t="str">
        <f t="shared" ca="1" si="323"/>
        <v>RL0</v>
      </c>
      <c r="N2267" t="str">
        <f ca="1">VLOOKUP(M2267,Role!$C$4:$D$5,2)</f>
        <v>Primary</v>
      </c>
    </row>
    <row r="2268" spans="1:14" x14ac:dyDescent="0.2">
      <c r="A2268">
        <f t="shared" ca="1" si="315"/>
        <v>34</v>
      </c>
      <c r="B2268">
        <f t="shared" ca="1" si="316"/>
        <v>732</v>
      </c>
      <c r="C2268">
        <f t="shared" ca="1" si="317"/>
        <v>5</v>
      </c>
      <c r="D2268">
        <f t="shared" ca="1" si="318"/>
        <v>0</v>
      </c>
      <c r="F2268" t="str">
        <f t="shared" ca="1" si="319"/>
        <v>TR34</v>
      </c>
      <c r="G2268" t="str">
        <f ca="1">VLOOKUP(F2268,Traders!$C$4:$E$103,2)</f>
        <v>Reginald Jaramillo</v>
      </c>
      <c r="H2268" t="str">
        <f ca="1">VLOOKUP(VLOOKUP(F2268,Traders!$C$4:$E$103,3),Desks!$C$4:$D2277,2)</f>
        <v>Desk 4</v>
      </c>
      <c r="I2268" t="str">
        <f t="shared" ca="1" si="320"/>
        <v>CL732</v>
      </c>
      <c r="J2268" t="str">
        <f t="shared" ca="1" si="321"/>
        <v>Client 732</v>
      </c>
      <c r="K2268" t="str">
        <f t="shared" ca="1" si="322"/>
        <v>MK5</v>
      </c>
      <c r="L2268" t="str">
        <f ca="1">VLOOKUP(K2268,Markets!$C$4:$D2277,2)</f>
        <v>Malaysia</v>
      </c>
      <c r="M2268" t="str">
        <f t="shared" ca="1" si="323"/>
        <v>RL0</v>
      </c>
      <c r="N2268" t="str">
        <f ca="1">VLOOKUP(M2268,Role!$C$4:$D$5,2)</f>
        <v>Primary</v>
      </c>
    </row>
    <row r="2269" spans="1:14" x14ac:dyDescent="0.2">
      <c r="A2269">
        <f t="shared" ca="1" si="315"/>
        <v>98</v>
      </c>
      <c r="B2269">
        <f t="shared" ca="1" si="316"/>
        <v>442</v>
      </c>
      <c r="C2269">
        <f t="shared" ca="1" si="317"/>
        <v>9</v>
      </c>
      <c r="D2269">
        <f t="shared" ca="1" si="318"/>
        <v>0</v>
      </c>
      <c r="F2269" t="str">
        <f t="shared" ca="1" si="319"/>
        <v>TR98</v>
      </c>
      <c r="G2269" t="str">
        <f ca="1">VLOOKUP(F2269,Traders!$C$4:$E$103,2)</f>
        <v>Chanelle Tucker</v>
      </c>
      <c r="H2269" t="str">
        <f ca="1">VLOOKUP(VLOOKUP(F2269,Traders!$C$4:$E$103,3),Desks!$C$4:$D2278,2)</f>
        <v>Desk 8</v>
      </c>
      <c r="I2269" t="str">
        <f t="shared" ca="1" si="320"/>
        <v>CL442</v>
      </c>
      <c r="J2269" t="str">
        <f t="shared" ca="1" si="321"/>
        <v>Client 442</v>
      </c>
      <c r="K2269" t="str">
        <f t="shared" ca="1" si="322"/>
        <v>MK9</v>
      </c>
      <c r="L2269" t="str">
        <f ca="1">VLOOKUP(K2269,Markets!$C$4:$D2278,2)</f>
        <v>New Zealand</v>
      </c>
      <c r="M2269" t="str">
        <f t="shared" ca="1" si="323"/>
        <v>RL0</v>
      </c>
      <c r="N2269" t="str">
        <f ca="1">VLOOKUP(M2269,Role!$C$4:$D$5,2)</f>
        <v>Primary</v>
      </c>
    </row>
    <row r="2270" spans="1:14" x14ac:dyDescent="0.2">
      <c r="A2270">
        <f t="shared" ca="1" si="315"/>
        <v>48</v>
      </c>
      <c r="B2270">
        <f t="shared" ca="1" si="316"/>
        <v>301</v>
      </c>
      <c r="C2270">
        <f t="shared" ca="1" si="317"/>
        <v>2</v>
      </c>
      <c r="D2270">
        <f t="shared" ca="1" si="318"/>
        <v>0</v>
      </c>
      <c r="F2270" t="str">
        <f t="shared" ca="1" si="319"/>
        <v>TR48</v>
      </c>
      <c r="G2270" t="str">
        <f ca="1">VLOOKUP(F2270,Traders!$C$4:$E$103,2)</f>
        <v>Caris Parkinson</v>
      </c>
      <c r="H2270" t="str">
        <f ca="1">VLOOKUP(VLOOKUP(F2270,Traders!$C$4:$E$103,3),Desks!$C$4:$D2279,2)</f>
        <v>Desk 8</v>
      </c>
      <c r="I2270" t="str">
        <f t="shared" ca="1" si="320"/>
        <v>CL301</v>
      </c>
      <c r="J2270" t="str">
        <f t="shared" ca="1" si="321"/>
        <v>Client 301</v>
      </c>
      <c r="K2270" t="str">
        <f t="shared" ca="1" si="322"/>
        <v>MK2</v>
      </c>
      <c r="L2270" t="str">
        <f ca="1">VLOOKUP(K2270,Markets!$C$4:$D2279,2)</f>
        <v>China</v>
      </c>
      <c r="M2270" t="str">
        <f t="shared" ca="1" si="323"/>
        <v>RL0</v>
      </c>
      <c r="N2270" t="str">
        <f ca="1">VLOOKUP(M2270,Role!$C$4:$D$5,2)</f>
        <v>Primary</v>
      </c>
    </row>
    <row r="2271" spans="1:14" x14ac:dyDescent="0.2">
      <c r="A2271">
        <f t="shared" ca="1" si="315"/>
        <v>59</v>
      </c>
      <c r="B2271">
        <f t="shared" ca="1" si="316"/>
        <v>146</v>
      </c>
      <c r="C2271">
        <f t="shared" ca="1" si="317"/>
        <v>1</v>
      </c>
      <c r="D2271">
        <f t="shared" ca="1" si="318"/>
        <v>1</v>
      </c>
      <c r="F2271" t="str">
        <f t="shared" ca="1" si="319"/>
        <v>TR59</v>
      </c>
      <c r="G2271" t="str">
        <f ca="1">VLOOKUP(F2271,Traders!$C$4:$E$103,2)</f>
        <v>Laiba Norman</v>
      </c>
      <c r="H2271" t="str">
        <f ca="1">VLOOKUP(VLOOKUP(F2271,Traders!$C$4:$E$103,3),Desks!$C$4:$D2280,2)</f>
        <v>Desk 9</v>
      </c>
      <c r="I2271" t="str">
        <f t="shared" ca="1" si="320"/>
        <v>CL146</v>
      </c>
      <c r="J2271" t="str">
        <f t="shared" ca="1" si="321"/>
        <v>Client 146</v>
      </c>
      <c r="K2271" t="str">
        <f t="shared" ca="1" si="322"/>
        <v>MK1</v>
      </c>
      <c r="L2271" t="str">
        <f ca="1">VLOOKUP(K2271,Markets!$C$4:$D2280,2)</f>
        <v>Hong Kong</v>
      </c>
      <c r="M2271" t="str">
        <f t="shared" ca="1" si="323"/>
        <v>RL1</v>
      </c>
      <c r="N2271" t="str">
        <f ca="1">VLOOKUP(M2271,Role!$C$4:$D$5,2)</f>
        <v>Backup</v>
      </c>
    </row>
    <row r="2272" spans="1:14" x14ac:dyDescent="0.2">
      <c r="A2272">
        <f t="shared" ca="1" si="315"/>
        <v>47</v>
      </c>
      <c r="B2272">
        <f t="shared" ca="1" si="316"/>
        <v>685</v>
      </c>
      <c r="C2272">
        <f t="shared" ca="1" si="317"/>
        <v>5</v>
      </c>
      <c r="D2272">
        <f t="shared" ca="1" si="318"/>
        <v>0</v>
      </c>
      <c r="F2272" t="str">
        <f t="shared" ca="1" si="319"/>
        <v>TR47</v>
      </c>
      <c r="G2272" t="str">
        <f ca="1">VLOOKUP(F2272,Traders!$C$4:$E$103,2)</f>
        <v>Hester Torres</v>
      </c>
      <c r="H2272" t="str">
        <f ca="1">VLOOKUP(VLOOKUP(F2272,Traders!$C$4:$E$103,3),Desks!$C$4:$D2281,2)</f>
        <v>Desk 7</v>
      </c>
      <c r="I2272" t="str">
        <f t="shared" ca="1" si="320"/>
        <v>CL685</v>
      </c>
      <c r="J2272" t="str">
        <f t="shared" ca="1" si="321"/>
        <v>Client 685</v>
      </c>
      <c r="K2272" t="str">
        <f t="shared" ca="1" si="322"/>
        <v>MK5</v>
      </c>
      <c r="L2272" t="str">
        <f ca="1">VLOOKUP(K2272,Markets!$C$4:$D2281,2)</f>
        <v>Malaysia</v>
      </c>
      <c r="M2272" t="str">
        <f t="shared" ca="1" si="323"/>
        <v>RL0</v>
      </c>
      <c r="N2272" t="str">
        <f ca="1">VLOOKUP(M2272,Role!$C$4:$D$5,2)</f>
        <v>Primary</v>
      </c>
    </row>
    <row r="2273" spans="1:14" x14ac:dyDescent="0.2">
      <c r="A2273">
        <f t="shared" ca="1" si="315"/>
        <v>99</v>
      </c>
      <c r="B2273">
        <f t="shared" ca="1" si="316"/>
        <v>403</v>
      </c>
      <c r="C2273">
        <f t="shared" ca="1" si="317"/>
        <v>9</v>
      </c>
      <c r="D2273">
        <f t="shared" ca="1" si="318"/>
        <v>1</v>
      </c>
      <c r="F2273" t="str">
        <f t="shared" ca="1" si="319"/>
        <v>TR99</v>
      </c>
      <c r="G2273" t="str">
        <f ca="1">VLOOKUP(F2273,Traders!$C$4:$E$103,2)</f>
        <v>Keeleigh Mosley</v>
      </c>
      <c r="H2273" t="str">
        <f ca="1">VLOOKUP(VLOOKUP(F2273,Traders!$C$4:$E$103,3),Desks!$C$4:$D2282,2)</f>
        <v>Desk 9</v>
      </c>
      <c r="I2273" t="str">
        <f t="shared" ca="1" si="320"/>
        <v>CL403</v>
      </c>
      <c r="J2273" t="str">
        <f t="shared" ca="1" si="321"/>
        <v>Client 403</v>
      </c>
      <c r="K2273" t="str">
        <f t="shared" ca="1" si="322"/>
        <v>MK9</v>
      </c>
      <c r="L2273" t="str">
        <f ca="1">VLOOKUP(K2273,Markets!$C$4:$D2282,2)</f>
        <v>New Zealand</v>
      </c>
      <c r="M2273" t="str">
        <f t="shared" ca="1" si="323"/>
        <v>RL1</v>
      </c>
      <c r="N2273" t="str">
        <f ca="1">VLOOKUP(M2273,Role!$C$4:$D$5,2)</f>
        <v>Backup</v>
      </c>
    </row>
    <row r="2274" spans="1:14" x14ac:dyDescent="0.2">
      <c r="A2274">
        <f t="shared" ca="1" si="315"/>
        <v>9</v>
      </c>
      <c r="B2274">
        <f t="shared" ca="1" si="316"/>
        <v>488</v>
      </c>
      <c r="C2274">
        <f t="shared" ca="1" si="317"/>
        <v>7</v>
      </c>
      <c r="D2274">
        <f t="shared" ca="1" si="318"/>
        <v>0</v>
      </c>
      <c r="F2274" t="str">
        <f t="shared" ca="1" si="319"/>
        <v>TR9</v>
      </c>
      <c r="G2274" t="str">
        <f ca="1">VLOOKUP(F2274,Traders!$C$4:$E$103,2)</f>
        <v>Shelly Harwood</v>
      </c>
      <c r="H2274" t="str">
        <f ca="1">VLOOKUP(VLOOKUP(F2274,Traders!$C$4:$E$103,3),Desks!$C$4:$D2283,2)</f>
        <v>Desk 9</v>
      </c>
      <c r="I2274" t="str">
        <f t="shared" ca="1" si="320"/>
        <v>CL488</v>
      </c>
      <c r="J2274" t="str">
        <f t="shared" ca="1" si="321"/>
        <v>Client 488</v>
      </c>
      <c r="K2274" t="str">
        <f t="shared" ca="1" si="322"/>
        <v>MK7</v>
      </c>
      <c r="L2274" t="str">
        <f ca="1">VLOOKUP(K2274,Markets!$C$4:$D2283,2)</f>
        <v>Taiwan</v>
      </c>
      <c r="M2274" t="str">
        <f t="shared" ca="1" si="323"/>
        <v>RL0</v>
      </c>
      <c r="N2274" t="str">
        <f ca="1">VLOOKUP(M2274,Role!$C$4:$D$5,2)</f>
        <v>Primary</v>
      </c>
    </row>
    <row r="2275" spans="1:14" x14ac:dyDescent="0.2">
      <c r="A2275">
        <f t="shared" ca="1" si="315"/>
        <v>66</v>
      </c>
      <c r="B2275">
        <f t="shared" ca="1" si="316"/>
        <v>867</v>
      </c>
      <c r="C2275">
        <f t="shared" ca="1" si="317"/>
        <v>3</v>
      </c>
      <c r="D2275">
        <f t="shared" ca="1" si="318"/>
        <v>1</v>
      </c>
      <c r="F2275" t="str">
        <f t="shared" ca="1" si="319"/>
        <v>TR66</v>
      </c>
      <c r="G2275" t="str">
        <f ca="1">VLOOKUP(F2275,Traders!$C$4:$E$103,2)</f>
        <v>Loki Mohamed</v>
      </c>
      <c r="H2275" t="str">
        <f ca="1">VLOOKUP(VLOOKUP(F2275,Traders!$C$4:$E$103,3),Desks!$C$4:$D2284,2)</f>
        <v>Desk 6</v>
      </c>
      <c r="I2275" t="str">
        <f t="shared" ca="1" si="320"/>
        <v>CL867</v>
      </c>
      <c r="J2275" t="str">
        <f t="shared" ca="1" si="321"/>
        <v>Client 867</v>
      </c>
      <c r="K2275" t="str">
        <f t="shared" ca="1" si="322"/>
        <v>MK3</v>
      </c>
      <c r="L2275" t="str">
        <f ca="1">VLOOKUP(K2275,Markets!$C$4:$D2284,2)</f>
        <v>Singapore</v>
      </c>
      <c r="M2275" t="str">
        <f t="shared" ca="1" si="323"/>
        <v>RL1</v>
      </c>
      <c r="N2275" t="str">
        <f ca="1">VLOOKUP(M2275,Role!$C$4:$D$5,2)</f>
        <v>Backup</v>
      </c>
    </row>
    <row r="2276" spans="1:14" x14ac:dyDescent="0.2">
      <c r="A2276">
        <f t="shared" ca="1" si="315"/>
        <v>35</v>
      </c>
      <c r="B2276">
        <f t="shared" ca="1" si="316"/>
        <v>710</v>
      </c>
      <c r="C2276">
        <f t="shared" ca="1" si="317"/>
        <v>6</v>
      </c>
      <c r="D2276">
        <f t="shared" ca="1" si="318"/>
        <v>0</v>
      </c>
      <c r="F2276" t="str">
        <f t="shared" ca="1" si="319"/>
        <v>TR35</v>
      </c>
      <c r="G2276" t="str">
        <f ca="1">VLOOKUP(F2276,Traders!$C$4:$E$103,2)</f>
        <v>Della Madden</v>
      </c>
      <c r="H2276" t="str">
        <f ca="1">VLOOKUP(VLOOKUP(F2276,Traders!$C$4:$E$103,3),Desks!$C$4:$D2285,2)</f>
        <v>Desk 5</v>
      </c>
      <c r="I2276" t="str">
        <f t="shared" ca="1" si="320"/>
        <v>CL710</v>
      </c>
      <c r="J2276" t="str">
        <f t="shared" ca="1" si="321"/>
        <v>Client 710</v>
      </c>
      <c r="K2276" t="str">
        <f t="shared" ca="1" si="322"/>
        <v>MK6</v>
      </c>
      <c r="L2276" t="str">
        <f ca="1">VLOOKUP(K2276,Markets!$C$4:$D2285,2)</f>
        <v>Australia</v>
      </c>
      <c r="M2276" t="str">
        <f t="shared" ca="1" si="323"/>
        <v>RL0</v>
      </c>
      <c r="N2276" t="str">
        <f ca="1">VLOOKUP(M2276,Role!$C$4:$D$5,2)</f>
        <v>Primary</v>
      </c>
    </row>
    <row r="2277" spans="1:14" x14ac:dyDescent="0.2">
      <c r="A2277">
        <f t="shared" ca="1" si="315"/>
        <v>38</v>
      </c>
      <c r="B2277">
        <f t="shared" ca="1" si="316"/>
        <v>877</v>
      </c>
      <c r="C2277">
        <f t="shared" ca="1" si="317"/>
        <v>6</v>
      </c>
      <c r="D2277">
        <f t="shared" ca="1" si="318"/>
        <v>0</v>
      </c>
      <c r="F2277" t="str">
        <f t="shared" ca="1" si="319"/>
        <v>TR38</v>
      </c>
      <c r="G2277" t="str">
        <f ca="1">VLOOKUP(F2277,Traders!$C$4:$E$103,2)</f>
        <v>Alessandra Downes</v>
      </c>
      <c r="H2277" t="str">
        <f ca="1">VLOOKUP(VLOOKUP(F2277,Traders!$C$4:$E$103,3),Desks!$C$4:$D2286,2)</f>
        <v>Desk 8</v>
      </c>
      <c r="I2277" t="str">
        <f t="shared" ca="1" si="320"/>
        <v>CL877</v>
      </c>
      <c r="J2277" t="str">
        <f t="shared" ca="1" si="321"/>
        <v>Client 877</v>
      </c>
      <c r="K2277" t="str">
        <f t="shared" ca="1" si="322"/>
        <v>MK6</v>
      </c>
      <c r="L2277" t="str">
        <f ca="1">VLOOKUP(K2277,Markets!$C$4:$D2286,2)</f>
        <v>Australia</v>
      </c>
      <c r="M2277" t="str">
        <f t="shared" ca="1" si="323"/>
        <v>RL0</v>
      </c>
      <c r="N2277" t="str">
        <f ca="1">VLOOKUP(M2277,Role!$C$4:$D$5,2)</f>
        <v>Primary</v>
      </c>
    </row>
    <row r="2278" spans="1:14" x14ac:dyDescent="0.2">
      <c r="A2278">
        <f t="shared" ca="1" si="315"/>
        <v>63</v>
      </c>
      <c r="B2278">
        <f t="shared" ca="1" si="316"/>
        <v>234</v>
      </c>
      <c r="C2278">
        <f t="shared" ca="1" si="317"/>
        <v>0</v>
      </c>
      <c r="D2278">
        <f t="shared" ca="1" si="318"/>
        <v>1</v>
      </c>
      <c r="F2278" t="str">
        <f t="shared" ca="1" si="319"/>
        <v>TR63</v>
      </c>
      <c r="G2278" t="str">
        <f ca="1">VLOOKUP(F2278,Traders!$C$4:$E$103,2)</f>
        <v>Neel Donald</v>
      </c>
      <c r="H2278" t="str">
        <f ca="1">VLOOKUP(VLOOKUP(F2278,Traders!$C$4:$E$103,3),Desks!$C$4:$D2287,2)</f>
        <v>Desk 3</v>
      </c>
      <c r="I2278" t="str">
        <f t="shared" ca="1" si="320"/>
        <v>CL234</v>
      </c>
      <c r="J2278" t="str">
        <f t="shared" ca="1" si="321"/>
        <v>Client 234</v>
      </c>
      <c r="K2278" t="str">
        <f t="shared" ca="1" si="322"/>
        <v>MK0</v>
      </c>
      <c r="L2278" t="str">
        <f ca="1">VLOOKUP(K2278,Markets!$C$4:$D2287,2)</f>
        <v>Japan</v>
      </c>
      <c r="M2278" t="str">
        <f t="shared" ca="1" si="323"/>
        <v>RL1</v>
      </c>
      <c r="N2278" t="str">
        <f ca="1">VLOOKUP(M2278,Role!$C$4:$D$5,2)</f>
        <v>Backup</v>
      </c>
    </row>
    <row r="2279" spans="1:14" x14ac:dyDescent="0.2">
      <c r="A2279">
        <f t="shared" ca="1" si="315"/>
        <v>88</v>
      </c>
      <c r="B2279">
        <f t="shared" ca="1" si="316"/>
        <v>299</v>
      </c>
      <c r="C2279">
        <f t="shared" ca="1" si="317"/>
        <v>3</v>
      </c>
      <c r="D2279">
        <f t="shared" ca="1" si="318"/>
        <v>0</v>
      </c>
      <c r="F2279" t="str">
        <f t="shared" ca="1" si="319"/>
        <v>TR88</v>
      </c>
      <c r="G2279" t="str">
        <f ca="1">VLOOKUP(F2279,Traders!$C$4:$E$103,2)</f>
        <v>Enrico Mcarthur</v>
      </c>
      <c r="H2279" t="str">
        <f ca="1">VLOOKUP(VLOOKUP(F2279,Traders!$C$4:$E$103,3),Desks!$C$4:$D2288,2)</f>
        <v>Desk 8</v>
      </c>
      <c r="I2279" t="str">
        <f t="shared" ca="1" si="320"/>
        <v>CL299</v>
      </c>
      <c r="J2279" t="str">
        <f t="shared" ca="1" si="321"/>
        <v>Client 299</v>
      </c>
      <c r="K2279" t="str">
        <f t="shared" ca="1" si="322"/>
        <v>MK3</v>
      </c>
      <c r="L2279" t="str">
        <f ca="1">VLOOKUP(K2279,Markets!$C$4:$D2288,2)</f>
        <v>Singapore</v>
      </c>
      <c r="M2279" t="str">
        <f t="shared" ca="1" si="323"/>
        <v>RL0</v>
      </c>
      <c r="N2279" t="str">
        <f ca="1">VLOOKUP(M2279,Role!$C$4:$D$5,2)</f>
        <v>Primary</v>
      </c>
    </row>
    <row r="2280" spans="1:14" x14ac:dyDescent="0.2">
      <c r="A2280">
        <f t="shared" ca="1" si="315"/>
        <v>97</v>
      </c>
      <c r="B2280">
        <f t="shared" ca="1" si="316"/>
        <v>722</v>
      </c>
      <c r="C2280">
        <f t="shared" ca="1" si="317"/>
        <v>1</v>
      </c>
      <c r="D2280">
        <f t="shared" ca="1" si="318"/>
        <v>0</v>
      </c>
      <c r="F2280" t="str">
        <f t="shared" ca="1" si="319"/>
        <v>TR97</v>
      </c>
      <c r="G2280" t="str">
        <f ca="1">VLOOKUP(F2280,Traders!$C$4:$E$103,2)</f>
        <v>Samera Fritz</v>
      </c>
      <c r="H2280" t="str">
        <f ca="1">VLOOKUP(VLOOKUP(F2280,Traders!$C$4:$E$103,3),Desks!$C$4:$D2289,2)</f>
        <v>Desk 7</v>
      </c>
      <c r="I2280" t="str">
        <f t="shared" ca="1" si="320"/>
        <v>CL722</v>
      </c>
      <c r="J2280" t="str">
        <f t="shared" ca="1" si="321"/>
        <v>Client 722</v>
      </c>
      <c r="K2280" t="str">
        <f t="shared" ca="1" si="322"/>
        <v>MK1</v>
      </c>
      <c r="L2280" t="str">
        <f ca="1">VLOOKUP(K2280,Markets!$C$4:$D2289,2)</f>
        <v>Hong Kong</v>
      </c>
      <c r="M2280" t="str">
        <f t="shared" ca="1" si="323"/>
        <v>RL0</v>
      </c>
      <c r="N2280" t="str">
        <f ca="1">VLOOKUP(M2280,Role!$C$4:$D$5,2)</f>
        <v>Primary</v>
      </c>
    </row>
    <row r="2281" spans="1:14" x14ac:dyDescent="0.2">
      <c r="A2281">
        <f t="shared" ca="1" si="315"/>
        <v>53</v>
      </c>
      <c r="B2281">
        <f t="shared" ca="1" si="316"/>
        <v>31</v>
      </c>
      <c r="C2281">
        <f t="shared" ca="1" si="317"/>
        <v>0</v>
      </c>
      <c r="D2281">
        <f t="shared" ca="1" si="318"/>
        <v>1</v>
      </c>
      <c r="F2281" t="str">
        <f t="shared" ca="1" si="319"/>
        <v>TR53</v>
      </c>
      <c r="G2281" t="str">
        <f ca="1">VLOOKUP(F2281,Traders!$C$4:$E$103,2)</f>
        <v>Manal Stanton</v>
      </c>
      <c r="H2281" t="str">
        <f ca="1">VLOOKUP(VLOOKUP(F2281,Traders!$C$4:$E$103,3),Desks!$C$4:$D2290,2)</f>
        <v>Desk 3</v>
      </c>
      <c r="I2281" t="str">
        <f t="shared" ca="1" si="320"/>
        <v>CL31</v>
      </c>
      <c r="J2281" t="str">
        <f t="shared" ca="1" si="321"/>
        <v>Client 31</v>
      </c>
      <c r="K2281" t="str">
        <f t="shared" ca="1" si="322"/>
        <v>MK0</v>
      </c>
      <c r="L2281" t="str">
        <f ca="1">VLOOKUP(K2281,Markets!$C$4:$D2290,2)</f>
        <v>Japan</v>
      </c>
      <c r="M2281" t="str">
        <f t="shared" ca="1" si="323"/>
        <v>RL1</v>
      </c>
      <c r="N2281" t="str">
        <f ca="1">VLOOKUP(M2281,Role!$C$4:$D$5,2)</f>
        <v>Backup</v>
      </c>
    </row>
    <row r="2282" spans="1:14" x14ac:dyDescent="0.2">
      <c r="A2282">
        <f t="shared" ca="1" si="315"/>
        <v>57</v>
      </c>
      <c r="B2282">
        <f t="shared" ca="1" si="316"/>
        <v>728</v>
      </c>
      <c r="C2282">
        <f t="shared" ca="1" si="317"/>
        <v>2</v>
      </c>
      <c r="D2282">
        <f t="shared" ca="1" si="318"/>
        <v>1</v>
      </c>
      <c r="F2282" t="str">
        <f t="shared" ca="1" si="319"/>
        <v>TR57</v>
      </c>
      <c r="G2282" t="str">
        <f ca="1">VLOOKUP(F2282,Traders!$C$4:$E$103,2)</f>
        <v>Connah Mackenzie</v>
      </c>
      <c r="H2282" t="str">
        <f ca="1">VLOOKUP(VLOOKUP(F2282,Traders!$C$4:$E$103,3),Desks!$C$4:$D2291,2)</f>
        <v>Desk 7</v>
      </c>
      <c r="I2282" t="str">
        <f t="shared" ca="1" si="320"/>
        <v>CL728</v>
      </c>
      <c r="J2282" t="str">
        <f t="shared" ca="1" si="321"/>
        <v>Client 728</v>
      </c>
      <c r="K2282" t="str">
        <f t="shared" ca="1" si="322"/>
        <v>MK2</v>
      </c>
      <c r="L2282" t="str">
        <f ca="1">VLOOKUP(K2282,Markets!$C$4:$D2291,2)</f>
        <v>China</v>
      </c>
      <c r="M2282" t="str">
        <f t="shared" ca="1" si="323"/>
        <v>RL1</v>
      </c>
      <c r="N2282" t="str">
        <f ca="1">VLOOKUP(M2282,Role!$C$4:$D$5,2)</f>
        <v>Backup</v>
      </c>
    </row>
    <row r="2283" spans="1:14" x14ac:dyDescent="0.2">
      <c r="A2283">
        <f t="shared" ca="1" si="315"/>
        <v>68</v>
      </c>
      <c r="B2283">
        <f t="shared" ca="1" si="316"/>
        <v>187</v>
      </c>
      <c r="C2283">
        <f t="shared" ca="1" si="317"/>
        <v>5</v>
      </c>
      <c r="D2283">
        <f t="shared" ca="1" si="318"/>
        <v>0</v>
      </c>
      <c r="F2283" t="str">
        <f t="shared" ca="1" si="319"/>
        <v>TR68</v>
      </c>
      <c r="G2283" t="str">
        <f ca="1">VLOOKUP(F2283,Traders!$C$4:$E$103,2)</f>
        <v>Myron Gutierrez</v>
      </c>
      <c r="H2283" t="str">
        <f ca="1">VLOOKUP(VLOOKUP(F2283,Traders!$C$4:$E$103,3),Desks!$C$4:$D2292,2)</f>
        <v>Desk 8</v>
      </c>
      <c r="I2283" t="str">
        <f t="shared" ca="1" si="320"/>
        <v>CL187</v>
      </c>
      <c r="J2283" t="str">
        <f t="shared" ca="1" si="321"/>
        <v>Client 187</v>
      </c>
      <c r="K2283" t="str">
        <f t="shared" ca="1" si="322"/>
        <v>MK5</v>
      </c>
      <c r="L2283" t="str">
        <f ca="1">VLOOKUP(K2283,Markets!$C$4:$D2292,2)</f>
        <v>Malaysia</v>
      </c>
      <c r="M2283" t="str">
        <f t="shared" ca="1" si="323"/>
        <v>RL0</v>
      </c>
      <c r="N2283" t="str">
        <f ca="1">VLOOKUP(M2283,Role!$C$4:$D$5,2)</f>
        <v>Primary</v>
      </c>
    </row>
    <row r="2284" spans="1:14" x14ac:dyDescent="0.2">
      <c r="A2284">
        <f t="shared" ca="1" si="315"/>
        <v>4</v>
      </c>
      <c r="B2284">
        <f t="shared" ca="1" si="316"/>
        <v>921</v>
      </c>
      <c r="C2284">
        <f t="shared" ca="1" si="317"/>
        <v>5</v>
      </c>
      <c r="D2284">
        <f t="shared" ca="1" si="318"/>
        <v>1</v>
      </c>
      <c r="F2284" t="str">
        <f t="shared" ca="1" si="319"/>
        <v>TR4</v>
      </c>
      <c r="G2284" t="str">
        <f ca="1">VLOOKUP(F2284,Traders!$C$4:$E$103,2)</f>
        <v>Colin Hodgson</v>
      </c>
      <c r="H2284" t="str">
        <f ca="1">VLOOKUP(VLOOKUP(F2284,Traders!$C$4:$E$103,3),Desks!$C$4:$D2293,2)</f>
        <v>Desk 9</v>
      </c>
      <c r="I2284" t="str">
        <f t="shared" ca="1" si="320"/>
        <v>CL921</v>
      </c>
      <c r="J2284" t="str">
        <f t="shared" ca="1" si="321"/>
        <v>Client 921</v>
      </c>
      <c r="K2284" t="str">
        <f t="shared" ca="1" si="322"/>
        <v>MK5</v>
      </c>
      <c r="L2284" t="str">
        <f ca="1">VLOOKUP(K2284,Markets!$C$4:$D2293,2)</f>
        <v>Malaysia</v>
      </c>
      <c r="M2284" t="str">
        <f t="shared" ca="1" si="323"/>
        <v>RL1</v>
      </c>
      <c r="N2284" t="str">
        <f ca="1">VLOOKUP(M2284,Role!$C$4:$D$5,2)</f>
        <v>Backup</v>
      </c>
    </row>
    <row r="2285" spans="1:14" x14ac:dyDescent="0.2">
      <c r="A2285">
        <f t="shared" ca="1" si="315"/>
        <v>92</v>
      </c>
      <c r="B2285">
        <f t="shared" ca="1" si="316"/>
        <v>411</v>
      </c>
      <c r="C2285">
        <f t="shared" ca="1" si="317"/>
        <v>0</v>
      </c>
      <c r="D2285">
        <f t="shared" ca="1" si="318"/>
        <v>1</v>
      </c>
      <c r="F2285" t="str">
        <f t="shared" ca="1" si="319"/>
        <v>TR92</v>
      </c>
      <c r="G2285" t="str">
        <f ca="1">VLOOKUP(F2285,Traders!$C$4:$E$103,2)</f>
        <v>Leela Avila</v>
      </c>
      <c r="H2285" t="str">
        <f ca="1">VLOOKUP(VLOOKUP(F2285,Traders!$C$4:$E$103,3),Desks!$C$4:$D2294,2)</f>
        <v>Desk 2</v>
      </c>
      <c r="I2285" t="str">
        <f t="shared" ca="1" si="320"/>
        <v>CL411</v>
      </c>
      <c r="J2285" t="str">
        <f t="shared" ca="1" si="321"/>
        <v>Client 411</v>
      </c>
      <c r="K2285" t="str">
        <f t="shared" ca="1" si="322"/>
        <v>MK0</v>
      </c>
      <c r="L2285" t="str">
        <f ca="1">VLOOKUP(K2285,Markets!$C$4:$D2294,2)</f>
        <v>Japan</v>
      </c>
      <c r="M2285" t="str">
        <f t="shared" ca="1" si="323"/>
        <v>RL1</v>
      </c>
      <c r="N2285" t="str">
        <f ca="1">VLOOKUP(M2285,Role!$C$4:$D$5,2)</f>
        <v>Backup</v>
      </c>
    </row>
    <row r="2286" spans="1:14" x14ac:dyDescent="0.2">
      <c r="A2286">
        <f t="shared" ca="1" si="315"/>
        <v>93</v>
      </c>
      <c r="B2286">
        <f t="shared" ca="1" si="316"/>
        <v>542</v>
      </c>
      <c r="C2286">
        <f t="shared" ca="1" si="317"/>
        <v>8</v>
      </c>
      <c r="D2286">
        <f t="shared" ca="1" si="318"/>
        <v>0</v>
      </c>
      <c r="F2286" t="str">
        <f t="shared" ca="1" si="319"/>
        <v>TR93</v>
      </c>
      <c r="G2286" t="str">
        <f ca="1">VLOOKUP(F2286,Traders!$C$4:$E$103,2)</f>
        <v>Harriet Sheppard</v>
      </c>
      <c r="H2286" t="str">
        <f ca="1">VLOOKUP(VLOOKUP(F2286,Traders!$C$4:$E$103,3),Desks!$C$4:$D2295,2)</f>
        <v>Desk 3</v>
      </c>
      <c r="I2286" t="str">
        <f t="shared" ca="1" si="320"/>
        <v>CL542</v>
      </c>
      <c r="J2286" t="str">
        <f t="shared" ca="1" si="321"/>
        <v>Client 542</v>
      </c>
      <c r="K2286" t="str">
        <f t="shared" ca="1" si="322"/>
        <v>MK8</v>
      </c>
      <c r="L2286" t="str">
        <f ca="1">VLOOKUP(K2286,Markets!$C$4:$D2295,2)</f>
        <v>India</v>
      </c>
      <c r="M2286" t="str">
        <f t="shared" ca="1" si="323"/>
        <v>RL0</v>
      </c>
      <c r="N2286" t="str">
        <f ca="1">VLOOKUP(M2286,Role!$C$4:$D$5,2)</f>
        <v>Primary</v>
      </c>
    </row>
    <row r="2287" spans="1:14" x14ac:dyDescent="0.2">
      <c r="A2287">
        <f t="shared" ca="1" si="315"/>
        <v>48</v>
      </c>
      <c r="B2287">
        <f t="shared" ca="1" si="316"/>
        <v>338</v>
      </c>
      <c r="C2287">
        <f t="shared" ca="1" si="317"/>
        <v>9</v>
      </c>
      <c r="D2287">
        <f t="shared" ca="1" si="318"/>
        <v>0</v>
      </c>
      <c r="F2287" t="str">
        <f t="shared" ca="1" si="319"/>
        <v>TR48</v>
      </c>
      <c r="G2287" t="str">
        <f ca="1">VLOOKUP(F2287,Traders!$C$4:$E$103,2)</f>
        <v>Caris Parkinson</v>
      </c>
      <c r="H2287" t="str">
        <f ca="1">VLOOKUP(VLOOKUP(F2287,Traders!$C$4:$E$103,3),Desks!$C$4:$D2296,2)</f>
        <v>Desk 8</v>
      </c>
      <c r="I2287" t="str">
        <f t="shared" ca="1" si="320"/>
        <v>CL338</v>
      </c>
      <c r="J2287" t="str">
        <f t="shared" ca="1" si="321"/>
        <v>Client 338</v>
      </c>
      <c r="K2287" t="str">
        <f t="shared" ca="1" si="322"/>
        <v>MK9</v>
      </c>
      <c r="L2287" t="str">
        <f ca="1">VLOOKUP(K2287,Markets!$C$4:$D2296,2)</f>
        <v>New Zealand</v>
      </c>
      <c r="M2287" t="str">
        <f t="shared" ca="1" si="323"/>
        <v>RL0</v>
      </c>
      <c r="N2287" t="str">
        <f ca="1">VLOOKUP(M2287,Role!$C$4:$D$5,2)</f>
        <v>Primary</v>
      </c>
    </row>
    <row r="2288" spans="1:14" x14ac:dyDescent="0.2">
      <c r="A2288">
        <f t="shared" ca="1" si="315"/>
        <v>3</v>
      </c>
      <c r="B2288">
        <f t="shared" ca="1" si="316"/>
        <v>856</v>
      </c>
      <c r="C2288">
        <f t="shared" ca="1" si="317"/>
        <v>0</v>
      </c>
      <c r="D2288">
        <f t="shared" ca="1" si="318"/>
        <v>0</v>
      </c>
      <c r="F2288" t="str">
        <f t="shared" ca="1" si="319"/>
        <v>TR3</v>
      </c>
      <c r="G2288" t="str">
        <f ca="1">VLOOKUP(F2288,Traders!$C$4:$E$103,2)</f>
        <v>Amani Deleon</v>
      </c>
      <c r="H2288" t="str">
        <f ca="1">VLOOKUP(VLOOKUP(F2288,Traders!$C$4:$E$103,3),Desks!$C$4:$D2297,2)</f>
        <v>Desk 9</v>
      </c>
      <c r="I2288" t="str">
        <f t="shared" ca="1" si="320"/>
        <v>CL856</v>
      </c>
      <c r="J2288" t="str">
        <f t="shared" ca="1" si="321"/>
        <v>Client 856</v>
      </c>
      <c r="K2288" t="str">
        <f t="shared" ca="1" si="322"/>
        <v>MK0</v>
      </c>
      <c r="L2288" t="str">
        <f ca="1">VLOOKUP(K2288,Markets!$C$4:$D2297,2)</f>
        <v>Japan</v>
      </c>
      <c r="M2288" t="str">
        <f t="shared" ca="1" si="323"/>
        <v>RL0</v>
      </c>
      <c r="N2288" t="str">
        <f ca="1">VLOOKUP(M2288,Role!$C$4:$D$5,2)</f>
        <v>Primary</v>
      </c>
    </row>
    <row r="2289" spans="1:14" x14ac:dyDescent="0.2">
      <c r="A2289">
        <f t="shared" ca="1" si="315"/>
        <v>63</v>
      </c>
      <c r="B2289">
        <f t="shared" ca="1" si="316"/>
        <v>618</v>
      </c>
      <c r="C2289">
        <f t="shared" ca="1" si="317"/>
        <v>1</v>
      </c>
      <c r="D2289">
        <f t="shared" ca="1" si="318"/>
        <v>0</v>
      </c>
      <c r="F2289" t="str">
        <f t="shared" ca="1" si="319"/>
        <v>TR63</v>
      </c>
      <c r="G2289" t="str">
        <f ca="1">VLOOKUP(F2289,Traders!$C$4:$E$103,2)</f>
        <v>Neel Donald</v>
      </c>
      <c r="H2289" t="str">
        <f ca="1">VLOOKUP(VLOOKUP(F2289,Traders!$C$4:$E$103,3),Desks!$C$4:$D2298,2)</f>
        <v>Desk 3</v>
      </c>
      <c r="I2289" t="str">
        <f t="shared" ca="1" si="320"/>
        <v>CL618</v>
      </c>
      <c r="J2289" t="str">
        <f t="shared" ca="1" si="321"/>
        <v>Client 618</v>
      </c>
      <c r="K2289" t="str">
        <f t="shared" ca="1" si="322"/>
        <v>MK1</v>
      </c>
      <c r="L2289" t="str">
        <f ca="1">VLOOKUP(K2289,Markets!$C$4:$D2298,2)</f>
        <v>Hong Kong</v>
      </c>
      <c r="M2289" t="str">
        <f t="shared" ca="1" si="323"/>
        <v>RL0</v>
      </c>
      <c r="N2289" t="str">
        <f ca="1">VLOOKUP(M2289,Role!$C$4:$D$5,2)</f>
        <v>Primary</v>
      </c>
    </row>
    <row r="2290" spans="1:14" x14ac:dyDescent="0.2">
      <c r="A2290">
        <f t="shared" ca="1" si="315"/>
        <v>18</v>
      </c>
      <c r="B2290">
        <f t="shared" ca="1" si="316"/>
        <v>114</v>
      </c>
      <c r="C2290">
        <f t="shared" ca="1" si="317"/>
        <v>1</v>
      </c>
      <c r="D2290">
        <f t="shared" ca="1" si="318"/>
        <v>0</v>
      </c>
      <c r="F2290" t="str">
        <f t="shared" ca="1" si="319"/>
        <v>TR18</v>
      </c>
      <c r="G2290" t="str">
        <f ca="1">VLOOKUP(F2290,Traders!$C$4:$E$103,2)</f>
        <v>Daniel Dunkley</v>
      </c>
      <c r="H2290" t="str">
        <f ca="1">VLOOKUP(VLOOKUP(F2290,Traders!$C$4:$E$103,3),Desks!$C$4:$D2299,2)</f>
        <v>Desk 8</v>
      </c>
      <c r="I2290" t="str">
        <f t="shared" ca="1" si="320"/>
        <v>CL114</v>
      </c>
      <c r="J2290" t="str">
        <f t="shared" ca="1" si="321"/>
        <v>Client 114</v>
      </c>
      <c r="K2290" t="str">
        <f t="shared" ca="1" si="322"/>
        <v>MK1</v>
      </c>
      <c r="L2290" t="str">
        <f ca="1">VLOOKUP(K2290,Markets!$C$4:$D2299,2)</f>
        <v>Hong Kong</v>
      </c>
      <c r="M2290" t="str">
        <f t="shared" ca="1" si="323"/>
        <v>RL0</v>
      </c>
      <c r="N2290" t="str">
        <f ca="1">VLOOKUP(M2290,Role!$C$4:$D$5,2)</f>
        <v>Primary</v>
      </c>
    </row>
    <row r="2291" spans="1:14" x14ac:dyDescent="0.2">
      <c r="A2291">
        <f t="shared" ca="1" si="315"/>
        <v>9</v>
      </c>
      <c r="B2291">
        <f t="shared" ca="1" si="316"/>
        <v>768</v>
      </c>
      <c r="C2291">
        <f t="shared" ca="1" si="317"/>
        <v>8</v>
      </c>
      <c r="D2291">
        <f t="shared" ca="1" si="318"/>
        <v>1</v>
      </c>
      <c r="F2291" t="str">
        <f t="shared" ca="1" si="319"/>
        <v>TR9</v>
      </c>
      <c r="G2291" t="str">
        <f ca="1">VLOOKUP(F2291,Traders!$C$4:$E$103,2)</f>
        <v>Shelly Harwood</v>
      </c>
      <c r="H2291" t="str">
        <f ca="1">VLOOKUP(VLOOKUP(F2291,Traders!$C$4:$E$103,3),Desks!$C$4:$D2300,2)</f>
        <v>Desk 9</v>
      </c>
      <c r="I2291" t="str">
        <f t="shared" ca="1" si="320"/>
        <v>CL768</v>
      </c>
      <c r="J2291" t="str">
        <f t="shared" ca="1" si="321"/>
        <v>Client 768</v>
      </c>
      <c r="K2291" t="str">
        <f t="shared" ca="1" si="322"/>
        <v>MK8</v>
      </c>
      <c r="L2291" t="str">
        <f ca="1">VLOOKUP(K2291,Markets!$C$4:$D2300,2)</f>
        <v>India</v>
      </c>
      <c r="M2291" t="str">
        <f t="shared" ca="1" si="323"/>
        <v>RL1</v>
      </c>
      <c r="N2291" t="str">
        <f ca="1">VLOOKUP(M2291,Role!$C$4:$D$5,2)</f>
        <v>Backup</v>
      </c>
    </row>
    <row r="2292" spans="1:14" x14ac:dyDescent="0.2">
      <c r="A2292">
        <f t="shared" ca="1" si="315"/>
        <v>9</v>
      </c>
      <c r="B2292">
        <f t="shared" ca="1" si="316"/>
        <v>223</v>
      </c>
      <c r="C2292">
        <f t="shared" ca="1" si="317"/>
        <v>0</v>
      </c>
      <c r="D2292">
        <f t="shared" ca="1" si="318"/>
        <v>1</v>
      </c>
      <c r="F2292" t="str">
        <f t="shared" ca="1" si="319"/>
        <v>TR9</v>
      </c>
      <c r="G2292" t="str">
        <f ca="1">VLOOKUP(F2292,Traders!$C$4:$E$103,2)</f>
        <v>Shelly Harwood</v>
      </c>
      <c r="H2292" t="str">
        <f ca="1">VLOOKUP(VLOOKUP(F2292,Traders!$C$4:$E$103,3),Desks!$C$4:$D2301,2)</f>
        <v>Desk 9</v>
      </c>
      <c r="I2292" t="str">
        <f t="shared" ca="1" si="320"/>
        <v>CL223</v>
      </c>
      <c r="J2292" t="str">
        <f t="shared" ca="1" si="321"/>
        <v>Client 223</v>
      </c>
      <c r="K2292" t="str">
        <f t="shared" ca="1" si="322"/>
        <v>MK0</v>
      </c>
      <c r="L2292" t="str">
        <f ca="1">VLOOKUP(K2292,Markets!$C$4:$D2301,2)</f>
        <v>Japan</v>
      </c>
      <c r="M2292" t="str">
        <f t="shared" ca="1" si="323"/>
        <v>RL1</v>
      </c>
      <c r="N2292" t="str">
        <f ca="1">VLOOKUP(M2292,Role!$C$4:$D$5,2)</f>
        <v>Backup</v>
      </c>
    </row>
    <row r="2293" spans="1:14" x14ac:dyDescent="0.2">
      <c r="A2293">
        <f t="shared" ca="1" si="315"/>
        <v>66</v>
      </c>
      <c r="B2293">
        <f t="shared" ca="1" si="316"/>
        <v>799</v>
      </c>
      <c r="C2293">
        <f t="shared" ca="1" si="317"/>
        <v>2</v>
      </c>
      <c r="D2293">
        <f t="shared" ca="1" si="318"/>
        <v>1</v>
      </c>
      <c r="F2293" t="str">
        <f t="shared" ca="1" si="319"/>
        <v>TR66</v>
      </c>
      <c r="G2293" t="str">
        <f ca="1">VLOOKUP(F2293,Traders!$C$4:$E$103,2)</f>
        <v>Loki Mohamed</v>
      </c>
      <c r="H2293" t="str">
        <f ca="1">VLOOKUP(VLOOKUP(F2293,Traders!$C$4:$E$103,3),Desks!$C$4:$D2302,2)</f>
        <v>Desk 6</v>
      </c>
      <c r="I2293" t="str">
        <f t="shared" ca="1" si="320"/>
        <v>CL799</v>
      </c>
      <c r="J2293" t="str">
        <f t="shared" ca="1" si="321"/>
        <v>Client 799</v>
      </c>
      <c r="K2293" t="str">
        <f t="shared" ca="1" si="322"/>
        <v>MK2</v>
      </c>
      <c r="L2293" t="str">
        <f ca="1">VLOOKUP(K2293,Markets!$C$4:$D2302,2)</f>
        <v>China</v>
      </c>
      <c r="M2293" t="str">
        <f t="shared" ca="1" si="323"/>
        <v>RL1</v>
      </c>
      <c r="N2293" t="str">
        <f ca="1">VLOOKUP(M2293,Role!$C$4:$D$5,2)</f>
        <v>Backup</v>
      </c>
    </row>
    <row r="2294" spans="1:14" x14ac:dyDescent="0.2">
      <c r="A2294">
        <f t="shared" ca="1" si="315"/>
        <v>66</v>
      </c>
      <c r="B2294">
        <f t="shared" ca="1" si="316"/>
        <v>781</v>
      </c>
      <c r="C2294">
        <f t="shared" ca="1" si="317"/>
        <v>9</v>
      </c>
      <c r="D2294">
        <f t="shared" ca="1" si="318"/>
        <v>1</v>
      </c>
      <c r="F2294" t="str">
        <f t="shared" ca="1" si="319"/>
        <v>TR66</v>
      </c>
      <c r="G2294" t="str">
        <f ca="1">VLOOKUP(F2294,Traders!$C$4:$E$103,2)</f>
        <v>Loki Mohamed</v>
      </c>
      <c r="H2294" t="str">
        <f ca="1">VLOOKUP(VLOOKUP(F2294,Traders!$C$4:$E$103,3),Desks!$C$4:$D2303,2)</f>
        <v>Desk 6</v>
      </c>
      <c r="I2294" t="str">
        <f t="shared" ca="1" si="320"/>
        <v>CL781</v>
      </c>
      <c r="J2294" t="str">
        <f t="shared" ca="1" si="321"/>
        <v>Client 781</v>
      </c>
      <c r="K2294" t="str">
        <f t="shared" ca="1" si="322"/>
        <v>MK9</v>
      </c>
      <c r="L2294" t="str">
        <f ca="1">VLOOKUP(K2294,Markets!$C$4:$D2303,2)</f>
        <v>New Zealand</v>
      </c>
      <c r="M2294" t="str">
        <f t="shared" ca="1" si="323"/>
        <v>RL1</v>
      </c>
      <c r="N2294" t="str">
        <f ca="1">VLOOKUP(M2294,Role!$C$4:$D$5,2)</f>
        <v>Backup</v>
      </c>
    </row>
    <row r="2295" spans="1:14" x14ac:dyDescent="0.2">
      <c r="A2295">
        <f t="shared" ca="1" si="315"/>
        <v>55</v>
      </c>
      <c r="B2295">
        <f t="shared" ca="1" si="316"/>
        <v>581</v>
      </c>
      <c r="C2295">
        <f t="shared" ca="1" si="317"/>
        <v>8</v>
      </c>
      <c r="D2295">
        <f t="shared" ca="1" si="318"/>
        <v>0</v>
      </c>
      <c r="F2295" t="str">
        <f t="shared" ca="1" si="319"/>
        <v>TR55</v>
      </c>
      <c r="G2295" t="str">
        <f ca="1">VLOOKUP(F2295,Traders!$C$4:$E$103,2)</f>
        <v>Kaya Knapp</v>
      </c>
      <c r="H2295" t="str">
        <f ca="1">VLOOKUP(VLOOKUP(F2295,Traders!$C$4:$E$103,3),Desks!$C$4:$D2304,2)</f>
        <v>Desk 5</v>
      </c>
      <c r="I2295" t="str">
        <f t="shared" ca="1" si="320"/>
        <v>CL581</v>
      </c>
      <c r="J2295" t="str">
        <f t="shared" ca="1" si="321"/>
        <v>Client 581</v>
      </c>
      <c r="K2295" t="str">
        <f t="shared" ca="1" si="322"/>
        <v>MK8</v>
      </c>
      <c r="L2295" t="str">
        <f ca="1">VLOOKUP(K2295,Markets!$C$4:$D2304,2)</f>
        <v>India</v>
      </c>
      <c r="M2295" t="str">
        <f t="shared" ca="1" si="323"/>
        <v>RL0</v>
      </c>
      <c r="N2295" t="str">
        <f ca="1">VLOOKUP(M2295,Role!$C$4:$D$5,2)</f>
        <v>Primary</v>
      </c>
    </row>
    <row r="2296" spans="1:14" x14ac:dyDescent="0.2">
      <c r="A2296">
        <f t="shared" ca="1" si="315"/>
        <v>83</v>
      </c>
      <c r="B2296">
        <f t="shared" ca="1" si="316"/>
        <v>144</v>
      </c>
      <c r="C2296">
        <f t="shared" ca="1" si="317"/>
        <v>6</v>
      </c>
      <c r="D2296">
        <f t="shared" ca="1" si="318"/>
        <v>1</v>
      </c>
      <c r="F2296" t="str">
        <f t="shared" ca="1" si="319"/>
        <v>TR83</v>
      </c>
      <c r="G2296" t="str">
        <f ca="1">VLOOKUP(F2296,Traders!$C$4:$E$103,2)</f>
        <v>Storm Hampton</v>
      </c>
      <c r="H2296" t="str">
        <f ca="1">VLOOKUP(VLOOKUP(F2296,Traders!$C$4:$E$103,3),Desks!$C$4:$D2305,2)</f>
        <v>Desk 3</v>
      </c>
      <c r="I2296" t="str">
        <f t="shared" ca="1" si="320"/>
        <v>CL144</v>
      </c>
      <c r="J2296" t="str">
        <f t="shared" ca="1" si="321"/>
        <v>Client 144</v>
      </c>
      <c r="K2296" t="str">
        <f t="shared" ca="1" si="322"/>
        <v>MK6</v>
      </c>
      <c r="L2296" t="str">
        <f ca="1">VLOOKUP(K2296,Markets!$C$4:$D2305,2)</f>
        <v>Australia</v>
      </c>
      <c r="M2296" t="str">
        <f t="shared" ca="1" si="323"/>
        <v>RL1</v>
      </c>
      <c r="N2296" t="str">
        <f ca="1">VLOOKUP(M2296,Role!$C$4:$D$5,2)</f>
        <v>Backup</v>
      </c>
    </row>
    <row r="2297" spans="1:14" x14ac:dyDescent="0.2">
      <c r="A2297">
        <f t="shared" ca="1" si="315"/>
        <v>64</v>
      </c>
      <c r="B2297">
        <f t="shared" ca="1" si="316"/>
        <v>6</v>
      </c>
      <c r="C2297">
        <f t="shared" ca="1" si="317"/>
        <v>9</v>
      </c>
      <c r="D2297">
        <f t="shared" ca="1" si="318"/>
        <v>1</v>
      </c>
      <c r="F2297" t="str">
        <f t="shared" ca="1" si="319"/>
        <v>TR64</v>
      </c>
      <c r="G2297" t="str">
        <f ca="1">VLOOKUP(F2297,Traders!$C$4:$E$103,2)</f>
        <v>Julien Shelton</v>
      </c>
      <c r="H2297" t="str">
        <f ca="1">VLOOKUP(VLOOKUP(F2297,Traders!$C$4:$E$103,3),Desks!$C$4:$D2306,2)</f>
        <v>Desk 4</v>
      </c>
      <c r="I2297" t="str">
        <f t="shared" ca="1" si="320"/>
        <v>CL6</v>
      </c>
      <c r="J2297" t="str">
        <f t="shared" ca="1" si="321"/>
        <v>Client 6</v>
      </c>
      <c r="K2297" t="str">
        <f t="shared" ca="1" si="322"/>
        <v>MK9</v>
      </c>
      <c r="L2297" t="str">
        <f ca="1">VLOOKUP(K2297,Markets!$C$4:$D2306,2)</f>
        <v>New Zealand</v>
      </c>
      <c r="M2297" t="str">
        <f t="shared" ca="1" si="323"/>
        <v>RL1</v>
      </c>
      <c r="N2297" t="str">
        <f ca="1">VLOOKUP(M2297,Role!$C$4:$D$5,2)</f>
        <v>Backup</v>
      </c>
    </row>
    <row r="2298" spans="1:14" x14ac:dyDescent="0.2">
      <c r="A2298">
        <f t="shared" ca="1" si="315"/>
        <v>56</v>
      </c>
      <c r="B2298">
        <f t="shared" ca="1" si="316"/>
        <v>704</v>
      </c>
      <c r="C2298">
        <f t="shared" ca="1" si="317"/>
        <v>5</v>
      </c>
      <c r="D2298">
        <f t="shared" ca="1" si="318"/>
        <v>1</v>
      </c>
      <c r="F2298" t="str">
        <f t="shared" ca="1" si="319"/>
        <v>TR56</v>
      </c>
      <c r="G2298" t="str">
        <f ca="1">VLOOKUP(F2298,Traders!$C$4:$E$103,2)</f>
        <v>Ahmet Faulkner</v>
      </c>
      <c r="H2298" t="str">
        <f ca="1">VLOOKUP(VLOOKUP(F2298,Traders!$C$4:$E$103,3),Desks!$C$4:$D2307,2)</f>
        <v>Desk 6</v>
      </c>
      <c r="I2298" t="str">
        <f t="shared" ca="1" si="320"/>
        <v>CL704</v>
      </c>
      <c r="J2298" t="str">
        <f t="shared" ca="1" si="321"/>
        <v>Client 704</v>
      </c>
      <c r="K2298" t="str">
        <f t="shared" ca="1" si="322"/>
        <v>MK5</v>
      </c>
      <c r="L2298" t="str">
        <f ca="1">VLOOKUP(K2298,Markets!$C$4:$D2307,2)</f>
        <v>Malaysia</v>
      </c>
      <c r="M2298" t="str">
        <f t="shared" ca="1" si="323"/>
        <v>RL1</v>
      </c>
      <c r="N2298" t="str">
        <f ca="1">VLOOKUP(M2298,Role!$C$4:$D$5,2)</f>
        <v>Backup</v>
      </c>
    </row>
    <row r="2299" spans="1:14" x14ac:dyDescent="0.2">
      <c r="A2299">
        <f t="shared" ca="1" si="315"/>
        <v>60</v>
      </c>
      <c r="B2299">
        <f t="shared" ca="1" si="316"/>
        <v>211</v>
      </c>
      <c r="C2299">
        <f t="shared" ca="1" si="317"/>
        <v>0</v>
      </c>
      <c r="D2299">
        <f t="shared" ca="1" si="318"/>
        <v>1</v>
      </c>
      <c r="F2299" t="str">
        <f t="shared" ca="1" si="319"/>
        <v>TR60</v>
      </c>
      <c r="G2299" t="str">
        <f ca="1">VLOOKUP(F2299,Traders!$C$4:$E$103,2)</f>
        <v>Brandan Hartman</v>
      </c>
      <c r="H2299" t="str">
        <f ca="1">VLOOKUP(VLOOKUP(F2299,Traders!$C$4:$E$103,3),Desks!$C$4:$D2308,2)</f>
        <v>Desk 0</v>
      </c>
      <c r="I2299" t="str">
        <f t="shared" ca="1" si="320"/>
        <v>CL211</v>
      </c>
      <c r="J2299" t="str">
        <f t="shared" ca="1" si="321"/>
        <v>Client 211</v>
      </c>
      <c r="K2299" t="str">
        <f t="shared" ca="1" si="322"/>
        <v>MK0</v>
      </c>
      <c r="L2299" t="str">
        <f ca="1">VLOOKUP(K2299,Markets!$C$4:$D2308,2)</f>
        <v>Japan</v>
      </c>
      <c r="M2299" t="str">
        <f t="shared" ca="1" si="323"/>
        <v>RL1</v>
      </c>
      <c r="N2299" t="str">
        <f ca="1">VLOOKUP(M2299,Role!$C$4:$D$5,2)</f>
        <v>Backup</v>
      </c>
    </row>
    <row r="2300" spans="1:14" x14ac:dyDescent="0.2">
      <c r="A2300">
        <f t="shared" ca="1" si="315"/>
        <v>5</v>
      </c>
      <c r="B2300">
        <f t="shared" ca="1" si="316"/>
        <v>107</v>
      </c>
      <c r="C2300">
        <f t="shared" ca="1" si="317"/>
        <v>1</v>
      </c>
      <c r="D2300">
        <f t="shared" ca="1" si="318"/>
        <v>0</v>
      </c>
      <c r="F2300" t="str">
        <f t="shared" ca="1" si="319"/>
        <v>TR5</v>
      </c>
      <c r="G2300" t="str">
        <f ca="1">VLOOKUP(F2300,Traders!$C$4:$E$103,2)</f>
        <v>Amman Duncan</v>
      </c>
      <c r="H2300" t="str">
        <f ca="1">VLOOKUP(VLOOKUP(F2300,Traders!$C$4:$E$103,3),Desks!$C$4:$D2309,2)</f>
        <v>Desk 9</v>
      </c>
      <c r="I2300" t="str">
        <f t="shared" ca="1" si="320"/>
        <v>CL107</v>
      </c>
      <c r="J2300" t="str">
        <f t="shared" ca="1" si="321"/>
        <v>Client 107</v>
      </c>
      <c r="K2300" t="str">
        <f t="shared" ca="1" si="322"/>
        <v>MK1</v>
      </c>
      <c r="L2300" t="str">
        <f ca="1">VLOOKUP(K2300,Markets!$C$4:$D2309,2)</f>
        <v>Hong Kong</v>
      </c>
      <c r="M2300" t="str">
        <f t="shared" ca="1" si="323"/>
        <v>RL0</v>
      </c>
      <c r="N2300" t="str">
        <f ca="1">VLOOKUP(M2300,Role!$C$4:$D$5,2)</f>
        <v>Primary</v>
      </c>
    </row>
    <row r="2301" spans="1:14" x14ac:dyDescent="0.2">
      <c r="A2301">
        <f t="shared" ca="1" si="315"/>
        <v>91</v>
      </c>
      <c r="B2301">
        <f t="shared" ca="1" si="316"/>
        <v>219</v>
      </c>
      <c r="C2301">
        <f t="shared" ca="1" si="317"/>
        <v>0</v>
      </c>
      <c r="D2301">
        <f t="shared" ca="1" si="318"/>
        <v>0</v>
      </c>
      <c r="F2301" t="str">
        <f t="shared" ca="1" si="319"/>
        <v>TR91</v>
      </c>
      <c r="G2301" t="str">
        <f ca="1">VLOOKUP(F2301,Traders!$C$4:$E$103,2)</f>
        <v>Mateusz Maxwell</v>
      </c>
      <c r="H2301" t="str">
        <f ca="1">VLOOKUP(VLOOKUP(F2301,Traders!$C$4:$E$103,3),Desks!$C$4:$D2310,2)</f>
        <v>Desk 1</v>
      </c>
      <c r="I2301" t="str">
        <f t="shared" ca="1" si="320"/>
        <v>CL219</v>
      </c>
      <c r="J2301" t="str">
        <f t="shared" ca="1" si="321"/>
        <v>Client 219</v>
      </c>
      <c r="K2301" t="str">
        <f t="shared" ca="1" si="322"/>
        <v>MK0</v>
      </c>
      <c r="L2301" t="str">
        <f ca="1">VLOOKUP(K2301,Markets!$C$4:$D2310,2)</f>
        <v>Japan</v>
      </c>
      <c r="M2301" t="str">
        <f t="shared" ca="1" si="323"/>
        <v>RL0</v>
      </c>
      <c r="N2301" t="str">
        <f ca="1">VLOOKUP(M2301,Role!$C$4:$D$5,2)</f>
        <v>Primary</v>
      </c>
    </row>
    <row r="2302" spans="1:14" x14ac:dyDescent="0.2">
      <c r="A2302">
        <f t="shared" ca="1" si="315"/>
        <v>89</v>
      </c>
      <c r="B2302">
        <f t="shared" ca="1" si="316"/>
        <v>320</v>
      </c>
      <c r="C2302">
        <f t="shared" ca="1" si="317"/>
        <v>5</v>
      </c>
      <c r="D2302">
        <f t="shared" ca="1" si="318"/>
        <v>0</v>
      </c>
      <c r="F2302" t="str">
        <f t="shared" ca="1" si="319"/>
        <v>TR89</v>
      </c>
      <c r="G2302" t="str">
        <f ca="1">VLOOKUP(F2302,Traders!$C$4:$E$103,2)</f>
        <v>Shelly Harwood</v>
      </c>
      <c r="H2302" t="str">
        <f ca="1">VLOOKUP(VLOOKUP(F2302,Traders!$C$4:$E$103,3),Desks!$C$4:$D2311,2)</f>
        <v>Desk 9</v>
      </c>
      <c r="I2302" t="str">
        <f t="shared" ca="1" si="320"/>
        <v>CL320</v>
      </c>
      <c r="J2302" t="str">
        <f t="shared" ca="1" si="321"/>
        <v>Client 320</v>
      </c>
      <c r="K2302" t="str">
        <f t="shared" ca="1" si="322"/>
        <v>MK5</v>
      </c>
      <c r="L2302" t="str">
        <f ca="1">VLOOKUP(K2302,Markets!$C$4:$D2311,2)</f>
        <v>Malaysia</v>
      </c>
      <c r="M2302" t="str">
        <f t="shared" ca="1" si="323"/>
        <v>RL0</v>
      </c>
      <c r="N2302" t="str">
        <f ca="1">VLOOKUP(M2302,Role!$C$4:$D$5,2)</f>
        <v>Primary</v>
      </c>
    </row>
    <row r="2303" spans="1:14" x14ac:dyDescent="0.2">
      <c r="A2303">
        <f t="shared" ca="1" si="315"/>
        <v>66</v>
      </c>
      <c r="B2303">
        <f t="shared" ca="1" si="316"/>
        <v>517</v>
      </c>
      <c r="C2303">
        <f t="shared" ca="1" si="317"/>
        <v>1</v>
      </c>
      <c r="D2303">
        <f t="shared" ca="1" si="318"/>
        <v>0</v>
      </c>
      <c r="F2303" t="str">
        <f t="shared" ca="1" si="319"/>
        <v>TR66</v>
      </c>
      <c r="G2303" t="str">
        <f ca="1">VLOOKUP(F2303,Traders!$C$4:$E$103,2)</f>
        <v>Loki Mohamed</v>
      </c>
      <c r="H2303" t="str">
        <f ca="1">VLOOKUP(VLOOKUP(F2303,Traders!$C$4:$E$103,3),Desks!$C$4:$D2312,2)</f>
        <v>Desk 6</v>
      </c>
      <c r="I2303" t="str">
        <f t="shared" ca="1" si="320"/>
        <v>CL517</v>
      </c>
      <c r="J2303" t="str">
        <f t="shared" ca="1" si="321"/>
        <v>Client 517</v>
      </c>
      <c r="K2303" t="str">
        <f t="shared" ca="1" si="322"/>
        <v>MK1</v>
      </c>
      <c r="L2303" t="str">
        <f ca="1">VLOOKUP(K2303,Markets!$C$4:$D2312,2)</f>
        <v>Hong Kong</v>
      </c>
      <c r="M2303" t="str">
        <f t="shared" ca="1" si="323"/>
        <v>RL0</v>
      </c>
      <c r="N2303" t="str">
        <f ca="1">VLOOKUP(M2303,Role!$C$4:$D$5,2)</f>
        <v>Primary</v>
      </c>
    </row>
    <row r="2304" spans="1:14" x14ac:dyDescent="0.2">
      <c r="A2304">
        <f t="shared" ca="1" si="315"/>
        <v>2</v>
      </c>
      <c r="B2304">
        <f t="shared" ca="1" si="316"/>
        <v>801</v>
      </c>
      <c r="C2304">
        <f t="shared" ca="1" si="317"/>
        <v>2</v>
      </c>
      <c r="D2304">
        <f t="shared" ca="1" si="318"/>
        <v>0</v>
      </c>
      <c r="F2304" t="str">
        <f t="shared" ca="1" si="319"/>
        <v>TR2</v>
      </c>
      <c r="G2304" t="str">
        <f ca="1">VLOOKUP(F2304,Traders!$C$4:$E$103,2)</f>
        <v>Kain Bassett</v>
      </c>
      <c r="H2304" t="str">
        <f ca="1">VLOOKUP(VLOOKUP(F2304,Traders!$C$4:$E$103,3),Desks!$C$4:$D2313,2)</f>
        <v>Desk 9</v>
      </c>
      <c r="I2304" t="str">
        <f t="shared" ca="1" si="320"/>
        <v>CL801</v>
      </c>
      <c r="J2304" t="str">
        <f t="shared" ca="1" si="321"/>
        <v>Client 801</v>
      </c>
      <c r="K2304" t="str">
        <f t="shared" ca="1" si="322"/>
        <v>MK2</v>
      </c>
      <c r="L2304" t="str">
        <f ca="1">VLOOKUP(K2304,Markets!$C$4:$D2313,2)</f>
        <v>China</v>
      </c>
      <c r="M2304" t="str">
        <f t="shared" ca="1" si="323"/>
        <v>RL0</v>
      </c>
      <c r="N2304" t="str">
        <f ca="1">VLOOKUP(M2304,Role!$C$4:$D$5,2)</f>
        <v>Primary</v>
      </c>
    </row>
    <row r="2305" spans="1:14" x14ac:dyDescent="0.2">
      <c r="A2305">
        <f t="shared" ca="1" si="315"/>
        <v>22</v>
      </c>
      <c r="B2305">
        <f t="shared" ca="1" si="316"/>
        <v>493</v>
      </c>
      <c r="C2305">
        <f t="shared" ca="1" si="317"/>
        <v>3</v>
      </c>
      <c r="D2305">
        <f t="shared" ca="1" si="318"/>
        <v>1</v>
      </c>
      <c r="F2305" t="str">
        <f t="shared" ca="1" si="319"/>
        <v>TR22</v>
      </c>
      <c r="G2305" t="str">
        <f ca="1">VLOOKUP(F2305,Traders!$C$4:$E$103,2)</f>
        <v>Izzy Ramirez</v>
      </c>
      <c r="H2305" t="str">
        <f ca="1">VLOOKUP(VLOOKUP(F2305,Traders!$C$4:$E$103,3),Desks!$C$4:$D2314,2)</f>
        <v>Desk 2</v>
      </c>
      <c r="I2305" t="str">
        <f t="shared" ca="1" si="320"/>
        <v>CL493</v>
      </c>
      <c r="J2305" t="str">
        <f t="shared" ca="1" si="321"/>
        <v>Client 493</v>
      </c>
      <c r="K2305" t="str">
        <f t="shared" ca="1" si="322"/>
        <v>MK3</v>
      </c>
      <c r="L2305" t="str">
        <f ca="1">VLOOKUP(K2305,Markets!$C$4:$D2314,2)</f>
        <v>Singapore</v>
      </c>
      <c r="M2305" t="str">
        <f t="shared" ca="1" si="323"/>
        <v>RL1</v>
      </c>
      <c r="N2305" t="str">
        <f ca="1">VLOOKUP(M2305,Role!$C$4:$D$5,2)</f>
        <v>Backup</v>
      </c>
    </row>
    <row r="2306" spans="1:14" x14ac:dyDescent="0.2">
      <c r="A2306">
        <f t="shared" ca="1" si="315"/>
        <v>53</v>
      </c>
      <c r="B2306">
        <f t="shared" ca="1" si="316"/>
        <v>507</v>
      </c>
      <c r="C2306">
        <f t="shared" ca="1" si="317"/>
        <v>4</v>
      </c>
      <c r="D2306">
        <f t="shared" ca="1" si="318"/>
        <v>0</v>
      </c>
      <c r="F2306" t="str">
        <f t="shared" ca="1" si="319"/>
        <v>TR53</v>
      </c>
      <c r="G2306" t="str">
        <f ca="1">VLOOKUP(F2306,Traders!$C$4:$E$103,2)</f>
        <v>Manal Stanton</v>
      </c>
      <c r="H2306" t="str">
        <f ca="1">VLOOKUP(VLOOKUP(F2306,Traders!$C$4:$E$103,3),Desks!$C$4:$D2315,2)</f>
        <v>Desk 3</v>
      </c>
      <c r="I2306" t="str">
        <f t="shared" ca="1" si="320"/>
        <v>CL507</v>
      </c>
      <c r="J2306" t="str">
        <f t="shared" ca="1" si="321"/>
        <v>Client 507</v>
      </c>
      <c r="K2306" t="str">
        <f t="shared" ca="1" si="322"/>
        <v>MK4</v>
      </c>
      <c r="L2306" t="str">
        <f ca="1">VLOOKUP(K2306,Markets!$C$4:$D2315,2)</f>
        <v>Korea</v>
      </c>
      <c r="M2306" t="str">
        <f t="shared" ca="1" si="323"/>
        <v>RL0</v>
      </c>
      <c r="N2306" t="str">
        <f ca="1">VLOOKUP(M2306,Role!$C$4:$D$5,2)</f>
        <v>Primary</v>
      </c>
    </row>
    <row r="2307" spans="1:14" x14ac:dyDescent="0.2">
      <c r="A2307">
        <f t="shared" ca="1" si="315"/>
        <v>29</v>
      </c>
      <c r="B2307">
        <f t="shared" ca="1" si="316"/>
        <v>596</v>
      </c>
      <c r="C2307">
        <f t="shared" ca="1" si="317"/>
        <v>7</v>
      </c>
      <c r="D2307">
        <f t="shared" ca="1" si="318"/>
        <v>0</v>
      </c>
      <c r="F2307" t="str">
        <f t="shared" ca="1" si="319"/>
        <v>TR29</v>
      </c>
      <c r="G2307" t="str">
        <f ca="1">VLOOKUP(F2307,Traders!$C$4:$E$103,2)</f>
        <v>Amani Deleon</v>
      </c>
      <c r="H2307" t="str">
        <f ca="1">VLOOKUP(VLOOKUP(F2307,Traders!$C$4:$E$103,3),Desks!$C$4:$D2316,2)</f>
        <v>Desk 9</v>
      </c>
      <c r="I2307" t="str">
        <f t="shared" ca="1" si="320"/>
        <v>CL596</v>
      </c>
      <c r="J2307" t="str">
        <f t="shared" ca="1" si="321"/>
        <v>Client 596</v>
      </c>
      <c r="K2307" t="str">
        <f t="shared" ca="1" si="322"/>
        <v>MK7</v>
      </c>
      <c r="L2307" t="str">
        <f ca="1">VLOOKUP(K2307,Markets!$C$4:$D2316,2)</f>
        <v>Taiwan</v>
      </c>
      <c r="M2307" t="str">
        <f t="shared" ca="1" si="323"/>
        <v>RL0</v>
      </c>
      <c r="N2307" t="str">
        <f ca="1">VLOOKUP(M2307,Role!$C$4:$D$5,2)</f>
        <v>Primary</v>
      </c>
    </row>
    <row r="2308" spans="1:14" x14ac:dyDescent="0.2">
      <c r="A2308">
        <f t="shared" ca="1" si="315"/>
        <v>16</v>
      </c>
      <c r="B2308">
        <f t="shared" ca="1" si="316"/>
        <v>943</v>
      </c>
      <c r="C2308">
        <f t="shared" ca="1" si="317"/>
        <v>1</v>
      </c>
      <c r="D2308">
        <f t="shared" ca="1" si="318"/>
        <v>1</v>
      </c>
      <c r="F2308" t="str">
        <f t="shared" ca="1" si="319"/>
        <v>TR16</v>
      </c>
      <c r="G2308" t="str">
        <f ca="1">VLOOKUP(F2308,Traders!$C$4:$E$103,2)</f>
        <v>Aditi Dupont</v>
      </c>
      <c r="H2308" t="str">
        <f ca="1">VLOOKUP(VLOOKUP(F2308,Traders!$C$4:$E$103,3),Desks!$C$4:$D2317,2)</f>
        <v>Desk 6</v>
      </c>
      <c r="I2308" t="str">
        <f t="shared" ca="1" si="320"/>
        <v>CL943</v>
      </c>
      <c r="J2308" t="str">
        <f t="shared" ca="1" si="321"/>
        <v>Client 943</v>
      </c>
      <c r="K2308" t="str">
        <f t="shared" ca="1" si="322"/>
        <v>MK1</v>
      </c>
      <c r="L2308" t="str">
        <f ca="1">VLOOKUP(K2308,Markets!$C$4:$D2317,2)</f>
        <v>Hong Kong</v>
      </c>
      <c r="M2308" t="str">
        <f t="shared" ca="1" si="323"/>
        <v>RL1</v>
      </c>
      <c r="N2308" t="str">
        <f ca="1">VLOOKUP(M2308,Role!$C$4:$D$5,2)</f>
        <v>Backup</v>
      </c>
    </row>
    <row r="2309" spans="1:14" x14ac:dyDescent="0.2">
      <c r="A2309">
        <f t="shared" ref="A2309:A2372" ca="1" si="324">RANDBETWEEN(0,99)</f>
        <v>87</v>
      </c>
      <c r="B2309">
        <f t="shared" ref="B2309:B2372" ca="1" si="325">RANDBETWEEN(0,999)</f>
        <v>724</v>
      </c>
      <c r="C2309">
        <f t="shared" ref="C2309:C2372" ca="1" si="326">RANDBETWEEN(0,9)</f>
        <v>7</v>
      </c>
      <c r="D2309">
        <f t="shared" ref="D2309:D2372" ca="1" si="327">RANDBETWEEN(0,1)</f>
        <v>0</v>
      </c>
      <c r="F2309" t="str">
        <f t="shared" ref="F2309:F2372" ca="1" si="328">"TR"&amp;A2309</f>
        <v>TR87</v>
      </c>
      <c r="G2309" t="str">
        <f ca="1">VLOOKUP(F2309,Traders!$C$4:$E$103,2)</f>
        <v>Jena Barclay</v>
      </c>
      <c r="H2309" t="str">
        <f ca="1">VLOOKUP(VLOOKUP(F2309,Traders!$C$4:$E$103,3),Desks!$C$4:$D2318,2)</f>
        <v>Desk 7</v>
      </c>
      <c r="I2309" t="str">
        <f t="shared" ref="I2309:I2372" ca="1" si="329">"CL"&amp;B2309</f>
        <v>CL724</v>
      </c>
      <c r="J2309" t="str">
        <f t="shared" ref="J2309:J2372" ca="1" si="330">"Client " &amp; B2309</f>
        <v>Client 724</v>
      </c>
      <c r="K2309" t="str">
        <f t="shared" ref="K2309:K2372" ca="1" si="331">"MK"&amp;C2309</f>
        <v>MK7</v>
      </c>
      <c r="L2309" t="str">
        <f ca="1">VLOOKUP(K2309,Markets!$C$4:$D2318,2)</f>
        <v>Taiwan</v>
      </c>
      <c r="M2309" t="str">
        <f t="shared" ref="M2309:M2372" ca="1" si="332">"RL"&amp;D2309</f>
        <v>RL0</v>
      </c>
      <c r="N2309" t="str">
        <f ca="1">VLOOKUP(M2309,Role!$C$4:$D$5,2)</f>
        <v>Primary</v>
      </c>
    </row>
    <row r="2310" spans="1:14" x14ac:dyDescent="0.2">
      <c r="A2310">
        <f t="shared" ca="1" si="324"/>
        <v>60</v>
      </c>
      <c r="B2310">
        <f t="shared" ca="1" si="325"/>
        <v>367</v>
      </c>
      <c r="C2310">
        <f t="shared" ca="1" si="326"/>
        <v>1</v>
      </c>
      <c r="D2310">
        <f t="shared" ca="1" si="327"/>
        <v>1</v>
      </c>
      <c r="F2310" t="str">
        <f t="shared" ca="1" si="328"/>
        <v>TR60</v>
      </c>
      <c r="G2310" t="str">
        <f ca="1">VLOOKUP(F2310,Traders!$C$4:$E$103,2)</f>
        <v>Brandan Hartman</v>
      </c>
      <c r="H2310" t="str">
        <f ca="1">VLOOKUP(VLOOKUP(F2310,Traders!$C$4:$E$103,3),Desks!$C$4:$D2319,2)</f>
        <v>Desk 0</v>
      </c>
      <c r="I2310" t="str">
        <f t="shared" ca="1" si="329"/>
        <v>CL367</v>
      </c>
      <c r="J2310" t="str">
        <f t="shared" ca="1" si="330"/>
        <v>Client 367</v>
      </c>
      <c r="K2310" t="str">
        <f t="shared" ca="1" si="331"/>
        <v>MK1</v>
      </c>
      <c r="L2310" t="str">
        <f ca="1">VLOOKUP(K2310,Markets!$C$4:$D2319,2)</f>
        <v>Hong Kong</v>
      </c>
      <c r="M2310" t="str">
        <f t="shared" ca="1" si="332"/>
        <v>RL1</v>
      </c>
      <c r="N2310" t="str">
        <f ca="1">VLOOKUP(M2310,Role!$C$4:$D$5,2)</f>
        <v>Backup</v>
      </c>
    </row>
    <row r="2311" spans="1:14" x14ac:dyDescent="0.2">
      <c r="A2311">
        <f t="shared" ca="1" si="324"/>
        <v>44</v>
      </c>
      <c r="B2311">
        <f t="shared" ca="1" si="325"/>
        <v>845</v>
      </c>
      <c r="C2311">
        <f t="shared" ca="1" si="326"/>
        <v>3</v>
      </c>
      <c r="D2311">
        <f t="shared" ca="1" si="327"/>
        <v>0</v>
      </c>
      <c r="F2311" t="str">
        <f t="shared" ca="1" si="328"/>
        <v>TR44</v>
      </c>
      <c r="G2311" t="str">
        <f ca="1">VLOOKUP(F2311,Traders!$C$4:$E$103,2)</f>
        <v>Briony Franco</v>
      </c>
      <c r="H2311" t="str">
        <f ca="1">VLOOKUP(VLOOKUP(F2311,Traders!$C$4:$E$103,3),Desks!$C$4:$D2320,2)</f>
        <v>Desk 4</v>
      </c>
      <c r="I2311" t="str">
        <f t="shared" ca="1" si="329"/>
        <v>CL845</v>
      </c>
      <c r="J2311" t="str">
        <f t="shared" ca="1" si="330"/>
        <v>Client 845</v>
      </c>
      <c r="K2311" t="str">
        <f t="shared" ca="1" si="331"/>
        <v>MK3</v>
      </c>
      <c r="L2311" t="str">
        <f ca="1">VLOOKUP(K2311,Markets!$C$4:$D2320,2)</f>
        <v>Singapore</v>
      </c>
      <c r="M2311" t="str">
        <f t="shared" ca="1" si="332"/>
        <v>RL0</v>
      </c>
      <c r="N2311" t="str">
        <f ca="1">VLOOKUP(M2311,Role!$C$4:$D$5,2)</f>
        <v>Primary</v>
      </c>
    </row>
    <row r="2312" spans="1:14" x14ac:dyDescent="0.2">
      <c r="A2312">
        <f t="shared" ca="1" si="324"/>
        <v>88</v>
      </c>
      <c r="B2312">
        <f t="shared" ca="1" si="325"/>
        <v>468</v>
      </c>
      <c r="C2312">
        <f t="shared" ca="1" si="326"/>
        <v>9</v>
      </c>
      <c r="D2312">
        <f t="shared" ca="1" si="327"/>
        <v>1</v>
      </c>
      <c r="F2312" t="str">
        <f t="shared" ca="1" si="328"/>
        <v>TR88</v>
      </c>
      <c r="G2312" t="str">
        <f ca="1">VLOOKUP(F2312,Traders!$C$4:$E$103,2)</f>
        <v>Enrico Mcarthur</v>
      </c>
      <c r="H2312" t="str">
        <f ca="1">VLOOKUP(VLOOKUP(F2312,Traders!$C$4:$E$103,3),Desks!$C$4:$D2321,2)</f>
        <v>Desk 8</v>
      </c>
      <c r="I2312" t="str">
        <f t="shared" ca="1" si="329"/>
        <v>CL468</v>
      </c>
      <c r="J2312" t="str">
        <f t="shared" ca="1" si="330"/>
        <v>Client 468</v>
      </c>
      <c r="K2312" t="str">
        <f t="shared" ca="1" si="331"/>
        <v>MK9</v>
      </c>
      <c r="L2312" t="str">
        <f ca="1">VLOOKUP(K2312,Markets!$C$4:$D2321,2)</f>
        <v>New Zealand</v>
      </c>
      <c r="M2312" t="str">
        <f t="shared" ca="1" si="332"/>
        <v>RL1</v>
      </c>
      <c r="N2312" t="str">
        <f ca="1">VLOOKUP(M2312,Role!$C$4:$D$5,2)</f>
        <v>Backup</v>
      </c>
    </row>
    <row r="2313" spans="1:14" x14ac:dyDescent="0.2">
      <c r="A2313">
        <f t="shared" ca="1" si="324"/>
        <v>65</v>
      </c>
      <c r="B2313">
        <f t="shared" ca="1" si="325"/>
        <v>882</v>
      </c>
      <c r="C2313">
        <f t="shared" ca="1" si="326"/>
        <v>6</v>
      </c>
      <c r="D2313">
        <f t="shared" ca="1" si="327"/>
        <v>0</v>
      </c>
      <c r="F2313" t="str">
        <f t="shared" ca="1" si="328"/>
        <v>TR65</v>
      </c>
      <c r="G2313" t="str">
        <f ca="1">VLOOKUP(F2313,Traders!$C$4:$E$103,2)</f>
        <v>Humzah Clark</v>
      </c>
      <c r="H2313" t="str">
        <f ca="1">VLOOKUP(VLOOKUP(F2313,Traders!$C$4:$E$103,3),Desks!$C$4:$D2322,2)</f>
        <v>Desk 5</v>
      </c>
      <c r="I2313" t="str">
        <f t="shared" ca="1" si="329"/>
        <v>CL882</v>
      </c>
      <c r="J2313" t="str">
        <f t="shared" ca="1" si="330"/>
        <v>Client 882</v>
      </c>
      <c r="K2313" t="str">
        <f t="shared" ca="1" si="331"/>
        <v>MK6</v>
      </c>
      <c r="L2313" t="str">
        <f ca="1">VLOOKUP(K2313,Markets!$C$4:$D2322,2)</f>
        <v>Australia</v>
      </c>
      <c r="M2313" t="str">
        <f t="shared" ca="1" si="332"/>
        <v>RL0</v>
      </c>
      <c r="N2313" t="str">
        <f ca="1">VLOOKUP(M2313,Role!$C$4:$D$5,2)</f>
        <v>Primary</v>
      </c>
    </row>
    <row r="2314" spans="1:14" x14ac:dyDescent="0.2">
      <c r="A2314">
        <f t="shared" ca="1" si="324"/>
        <v>14</v>
      </c>
      <c r="B2314">
        <f t="shared" ca="1" si="325"/>
        <v>694</v>
      </c>
      <c r="C2314">
        <f t="shared" ca="1" si="326"/>
        <v>3</v>
      </c>
      <c r="D2314">
        <f t="shared" ca="1" si="327"/>
        <v>0</v>
      </c>
      <c r="F2314" t="str">
        <f t="shared" ca="1" si="328"/>
        <v>TR14</v>
      </c>
      <c r="G2314" t="str">
        <f ca="1">VLOOKUP(F2314,Traders!$C$4:$E$103,2)</f>
        <v>Vinnie Dennis</v>
      </c>
      <c r="H2314" t="str">
        <f ca="1">VLOOKUP(VLOOKUP(F2314,Traders!$C$4:$E$103,3),Desks!$C$4:$D2323,2)</f>
        <v>Desk 4</v>
      </c>
      <c r="I2314" t="str">
        <f t="shared" ca="1" si="329"/>
        <v>CL694</v>
      </c>
      <c r="J2314" t="str">
        <f t="shared" ca="1" si="330"/>
        <v>Client 694</v>
      </c>
      <c r="K2314" t="str">
        <f t="shared" ca="1" si="331"/>
        <v>MK3</v>
      </c>
      <c r="L2314" t="str">
        <f ca="1">VLOOKUP(K2314,Markets!$C$4:$D2323,2)</f>
        <v>Singapore</v>
      </c>
      <c r="M2314" t="str">
        <f t="shared" ca="1" si="332"/>
        <v>RL0</v>
      </c>
      <c r="N2314" t="str">
        <f ca="1">VLOOKUP(M2314,Role!$C$4:$D$5,2)</f>
        <v>Primary</v>
      </c>
    </row>
    <row r="2315" spans="1:14" x14ac:dyDescent="0.2">
      <c r="A2315">
        <f t="shared" ca="1" si="324"/>
        <v>57</v>
      </c>
      <c r="B2315">
        <f t="shared" ca="1" si="325"/>
        <v>434</v>
      </c>
      <c r="C2315">
        <f t="shared" ca="1" si="326"/>
        <v>8</v>
      </c>
      <c r="D2315">
        <f t="shared" ca="1" si="327"/>
        <v>1</v>
      </c>
      <c r="F2315" t="str">
        <f t="shared" ca="1" si="328"/>
        <v>TR57</v>
      </c>
      <c r="G2315" t="str">
        <f ca="1">VLOOKUP(F2315,Traders!$C$4:$E$103,2)</f>
        <v>Connah Mackenzie</v>
      </c>
      <c r="H2315" t="str">
        <f ca="1">VLOOKUP(VLOOKUP(F2315,Traders!$C$4:$E$103,3),Desks!$C$4:$D2324,2)</f>
        <v>Desk 7</v>
      </c>
      <c r="I2315" t="str">
        <f t="shared" ca="1" si="329"/>
        <v>CL434</v>
      </c>
      <c r="J2315" t="str">
        <f t="shared" ca="1" si="330"/>
        <v>Client 434</v>
      </c>
      <c r="K2315" t="str">
        <f t="shared" ca="1" si="331"/>
        <v>MK8</v>
      </c>
      <c r="L2315" t="str">
        <f ca="1">VLOOKUP(K2315,Markets!$C$4:$D2324,2)</f>
        <v>India</v>
      </c>
      <c r="M2315" t="str">
        <f t="shared" ca="1" si="332"/>
        <v>RL1</v>
      </c>
      <c r="N2315" t="str">
        <f ca="1">VLOOKUP(M2315,Role!$C$4:$D$5,2)</f>
        <v>Backup</v>
      </c>
    </row>
    <row r="2316" spans="1:14" x14ac:dyDescent="0.2">
      <c r="A2316">
        <f t="shared" ca="1" si="324"/>
        <v>61</v>
      </c>
      <c r="B2316">
        <f t="shared" ca="1" si="325"/>
        <v>598</v>
      </c>
      <c r="C2316">
        <f t="shared" ca="1" si="326"/>
        <v>7</v>
      </c>
      <c r="D2316">
        <f t="shared" ca="1" si="327"/>
        <v>1</v>
      </c>
      <c r="F2316" t="str">
        <f t="shared" ca="1" si="328"/>
        <v>TR61</v>
      </c>
      <c r="G2316" t="str">
        <f ca="1">VLOOKUP(F2316,Traders!$C$4:$E$103,2)</f>
        <v>Riccardo Fields</v>
      </c>
      <c r="H2316" t="str">
        <f ca="1">VLOOKUP(VLOOKUP(F2316,Traders!$C$4:$E$103,3),Desks!$C$4:$D2325,2)</f>
        <v>Desk 1</v>
      </c>
      <c r="I2316" t="str">
        <f t="shared" ca="1" si="329"/>
        <v>CL598</v>
      </c>
      <c r="J2316" t="str">
        <f t="shared" ca="1" si="330"/>
        <v>Client 598</v>
      </c>
      <c r="K2316" t="str">
        <f t="shared" ca="1" si="331"/>
        <v>MK7</v>
      </c>
      <c r="L2316" t="str">
        <f ca="1">VLOOKUP(K2316,Markets!$C$4:$D2325,2)</f>
        <v>Taiwan</v>
      </c>
      <c r="M2316" t="str">
        <f t="shared" ca="1" si="332"/>
        <v>RL1</v>
      </c>
      <c r="N2316" t="str">
        <f ca="1">VLOOKUP(M2316,Role!$C$4:$D$5,2)</f>
        <v>Backup</v>
      </c>
    </row>
    <row r="2317" spans="1:14" x14ac:dyDescent="0.2">
      <c r="A2317">
        <f t="shared" ca="1" si="324"/>
        <v>26</v>
      </c>
      <c r="B2317">
        <f t="shared" ca="1" si="325"/>
        <v>645</v>
      </c>
      <c r="C2317">
        <f t="shared" ca="1" si="326"/>
        <v>3</v>
      </c>
      <c r="D2317">
        <f t="shared" ca="1" si="327"/>
        <v>0</v>
      </c>
      <c r="F2317" t="str">
        <f t="shared" ca="1" si="328"/>
        <v>TR26</v>
      </c>
      <c r="G2317" t="str">
        <f ca="1">VLOOKUP(F2317,Traders!$C$4:$E$103,2)</f>
        <v>Bella-Rose Vickers</v>
      </c>
      <c r="H2317" t="str">
        <f ca="1">VLOOKUP(VLOOKUP(F2317,Traders!$C$4:$E$103,3),Desks!$C$4:$D2326,2)</f>
        <v>Desk 6</v>
      </c>
      <c r="I2317" t="str">
        <f t="shared" ca="1" si="329"/>
        <v>CL645</v>
      </c>
      <c r="J2317" t="str">
        <f t="shared" ca="1" si="330"/>
        <v>Client 645</v>
      </c>
      <c r="K2317" t="str">
        <f t="shared" ca="1" si="331"/>
        <v>MK3</v>
      </c>
      <c r="L2317" t="str">
        <f ca="1">VLOOKUP(K2317,Markets!$C$4:$D2326,2)</f>
        <v>Singapore</v>
      </c>
      <c r="M2317" t="str">
        <f t="shared" ca="1" si="332"/>
        <v>RL0</v>
      </c>
      <c r="N2317" t="str">
        <f ca="1">VLOOKUP(M2317,Role!$C$4:$D$5,2)</f>
        <v>Primary</v>
      </c>
    </row>
    <row r="2318" spans="1:14" x14ac:dyDescent="0.2">
      <c r="A2318">
        <f t="shared" ca="1" si="324"/>
        <v>13</v>
      </c>
      <c r="B2318">
        <f t="shared" ca="1" si="325"/>
        <v>908</v>
      </c>
      <c r="C2318">
        <f t="shared" ca="1" si="326"/>
        <v>5</v>
      </c>
      <c r="D2318">
        <f t="shared" ca="1" si="327"/>
        <v>0</v>
      </c>
      <c r="F2318" t="str">
        <f t="shared" ca="1" si="328"/>
        <v>TR13</v>
      </c>
      <c r="G2318" t="str">
        <f ca="1">VLOOKUP(F2318,Traders!$C$4:$E$103,2)</f>
        <v>Saba Zhang</v>
      </c>
      <c r="H2318" t="str">
        <f ca="1">VLOOKUP(VLOOKUP(F2318,Traders!$C$4:$E$103,3),Desks!$C$4:$D2327,2)</f>
        <v>Desk 3</v>
      </c>
      <c r="I2318" t="str">
        <f t="shared" ca="1" si="329"/>
        <v>CL908</v>
      </c>
      <c r="J2318" t="str">
        <f t="shared" ca="1" si="330"/>
        <v>Client 908</v>
      </c>
      <c r="K2318" t="str">
        <f t="shared" ca="1" si="331"/>
        <v>MK5</v>
      </c>
      <c r="L2318" t="str">
        <f ca="1">VLOOKUP(K2318,Markets!$C$4:$D2327,2)</f>
        <v>Malaysia</v>
      </c>
      <c r="M2318" t="str">
        <f t="shared" ca="1" si="332"/>
        <v>RL0</v>
      </c>
      <c r="N2318" t="str">
        <f ca="1">VLOOKUP(M2318,Role!$C$4:$D$5,2)</f>
        <v>Primary</v>
      </c>
    </row>
    <row r="2319" spans="1:14" x14ac:dyDescent="0.2">
      <c r="A2319">
        <f t="shared" ca="1" si="324"/>
        <v>19</v>
      </c>
      <c r="B2319">
        <f t="shared" ca="1" si="325"/>
        <v>188</v>
      </c>
      <c r="C2319">
        <f t="shared" ca="1" si="326"/>
        <v>0</v>
      </c>
      <c r="D2319">
        <f t="shared" ca="1" si="327"/>
        <v>1</v>
      </c>
      <c r="F2319" t="str">
        <f t="shared" ca="1" si="328"/>
        <v>TR19</v>
      </c>
      <c r="G2319" t="str">
        <f ca="1">VLOOKUP(F2319,Traders!$C$4:$E$103,2)</f>
        <v>Kain Bassett</v>
      </c>
      <c r="H2319" t="str">
        <f ca="1">VLOOKUP(VLOOKUP(F2319,Traders!$C$4:$E$103,3),Desks!$C$4:$D2328,2)</f>
        <v>Desk 9</v>
      </c>
      <c r="I2319" t="str">
        <f t="shared" ca="1" si="329"/>
        <v>CL188</v>
      </c>
      <c r="J2319" t="str">
        <f t="shared" ca="1" si="330"/>
        <v>Client 188</v>
      </c>
      <c r="K2319" t="str">
        <f t="shared" ca="1" si="331"/>
        <v>MK0</v>
      </c>
      <c r="L2319" t="str">
        <f ca="1">VLOOKUP(K2319,Markets!$C$4:$D2328,2)</f>
        <v>Japan</v>
      </c>
      <c r="M2319" t="str">
        <f t="shared" ca="1" si="332"/>
        <v>RL1</v>
      </c>
      <c r="N2319" t="str">
        <f ca="1">VLOOKUP(M2319,Role!$C$4:$D$5,2)</f>
        <v>Backup</v>
      </c>
    </row>
    <row r="2320" spans="1:14" x14ac:dyDescent="0.2">
      <c r="A2320">
        <f t="shared" ca="1" si="324"/>
        <v>90</v>
      </c>
      <c r="B2320">
        <f t="shared" ca="1" si="325"/>
        <v>566</v>
      </c>
      <c r="C2320">
        <f t="shared" ca="1" si="326"/>
        <v>2</v>
      </c>
      <c r="D2320">
        <f t="shared" ca="1" si="327"/>
        <v>1</v>
      </c>
      <c r="F2320" t="str">
        <f t="shared" ca="1" si="328"/>
        <v>TR90</v>
      </c>
      <c r="G2320" t="str">
        <f ca="1">VLOOKUP(F2320,Traders!$C$4:$E$103,2)</f>
        <v>Kaleb Sullivan</v>
      </c>
      <c r="H2320" t="str">
        <f ca="1">VLOOKUP(VLOOKUP(F2320,Traders!$C$4:$E$103,3),Desks!$C$4:$D2329,2)</f>
        <v>Desk 0</v>
      </c>
      <c r="I2320" t="str">
        <f t="shared" ca="1" si="329"/>
        <v>CL566</v>
      </c>
      <c r="J2320" t="str">
        <f t="shared" ca="1" si="330"/>
        <v>Client 566</v>
      </c>
      <c r="K2320" t="str">
        <f t="shared" ca="1" si="331"/>
        <v>MK2</v>
      </c>
      <c r="L2320" t="str">
        <f ca="1">VLOOKUP(K2320,Markets!$C$4:$D2329,2)</f>
        <v>China</v>
      </c>
      <c r="M2320" t="str">
        <f t="shared" ca="1" si="332"/>
        <v>RL1</v>
      </c>
      <c r="N2320" t="str">
        <f ca="1">VLOOKUP(M2320,Role!$C$4:$D$5,2)</f>
        <v>Backup</v>
      </c>
    </row>
    <row r="2321" spans="1:14" x14ac:dyDescent="0.2">
      <c r="A2321">
        <f t="shared" ca="1" si="324"/>
        <v>32</v>
      </c>
      <c r="B2321">
        <f t="shared" ca="1" si="325"/>
        <v>221</v>
      </c>
      <c r="C2321">
        <f t="shared" ca="1" si="326"/>
        <v>9</v>
      </c>
      <c r="D2321">
        <f t="shared" ca="1" si="327"/>
        <v>1</v>
      </c>
      <c r="F2321" t="str">
        <f t="shared" ca="1" si="328"/>
        <v>TR32</v>
      </c>
      <c r="G2321" t="str">
        <f ca="1">VLOOKUP(F2321,Traders!$C$4:$E$103,2)</f>
        <v>Shyla Gomez</v>
      </c>
      <c r="H2321" t="str">
        <f ca="1">VLOOKUP(VLOOKUP(F2321,Traders!$C$4:$E$103,3),Desks!$C$4:$D2330,2)</f>
        <v>Desk 2</v>
      </c>
      <c r="I2321" t="str">
        <f t="shared" ca="1" si="329"/>
        <v>CL221</v>
      </c>
      <c r="J2321" t="str">
        <f t="shared" ca="1" si="330"/>
        <v>Client 221</v>
      </c>
      <c r="K2321" t="str">
        <f t="shared" ca="1" si="331"/>
        <v>MK9</v>
      </c>
      <c r="L2321" t="str">
        <f ca="1">VLOOKUP(K2321,Markets!$C$4:$D2330,2)</f>
        <v>New Zealand</v>
      </c>
      <c r="M2321" t="str">
        <f t="shared" ca="1" si="332"/>
        <v>RL1</v>
      </c>
      <c r="N2321" t="str">
        <f ca="1">VLOOKUP(M2321,Role!$C$4:$D$5,2)</f>
        <v>Backup</v>
      </c>
    </row>
    <row r="2322" spans="1:14" x14ac:dyDescent="0.2">
      <c r="A2322">
        <f t="shared" ca="1" si="324"/>
        <v>14</v>
      </c>
      <c r="B2322">
        <f t="shared" ca="1" si="325"/>
        <v>379</v>
      </c>
      <c r="C2322">
        <f t="shared" ca="1" si="326"/>
        <v>6</v>
      </c>
      <c r="D2322">
        <f t="shared" ca="1" si="327"/>
        <v>0</v>
      </c>
      <c r="F2322" t="str">
        <f t="shared" ca="1" si="328"/>
        <v>TR14</v>
      </c>
      <c r="G2322" t="str">
        <f ca="1">VLOOKUP(F2322,Traders!$C$4:$E$103,2)</f>
        <v>Vinnie Dennis</v>
      </c>
      <c r="H2322" t="str">
        <f ca="1">VLOOKUP(VLOOKUP(F2322,Traders!$C$4:$E$103,3),Desks!$C$4:$D2331,2)</f>
        <v>Desk 4</v>
      </c>
      <c r="I2322" t="str">
        <f t="shared" ca="1" si="329"/>
        <v>CL379</v>
      </c>
      <c r="J2322" t="str">
        <f t="shared" ca="1" si="330"/>
        <v>Client 379</v>
      </c>
      <c r="K2322" t="str">
        <f t="shared" ca="1" si="331"/>
        <v>MK6</v>
      </c>
      <c r="L2322" t="str">
        <f ca="1">VLOOKUP(K2322,Markets!$C$4:$D2331,2)</f>
        <v>Australia</v>
      </c>
      <c r="M2322" t="str">
        <f t="shared" ca="1" si="332"/>
        <v>RL0</v>
      </c>
      <c r="N2322" t="str">
        <f ca="1">VLOOKUP(M2322,Role!$C$4:$D$5,2)</f>
        <v>Primary</v>
      </c>
    </row>
    <row r="2323" spans="1:14" x14ac:dyDescent="0.2">
      <c r="A2323">
        <f t="shared" ca="1" si="324"/>
        <v>21</v>
      </c>
      <c r="B2323">
        <f t="shared" ca="1" si="325"/>
        <v>932</v>
      </c>
      <c r="C2323">
        <f t="shared" ca="1" si="326"/>
        <v>5</v>
      </c>
      <c r="D2323">
        <f t="shared" ca="1" si="327"/>
        <v>1</v>
      </c>
      <c r="F2323" t="str">
        <f t="shared" ca="1" si="328"/>
        <v>TR21</v>
      </c>
      <c r="G2323" t="str">
        <f ca="1">VLOOKUP(F2323,Traders!$C$4:$E$103,2)</f>
        <v>Yvette Mckeown</v>
      </c>
      <c r="H2323" t="str">
        <f ca="1">VLOOKUP(VLOOKUP(F2323,Traders!$C$4:$E$103,3),Desks!$C$4:$D2332,2)</f>
        <v>Desk 1</v>
      </c>
      <c r="I2323" t="str">
        <f t="shared" ca="1" si="329"/>
        <v>CL932</v>
      </c>
      <c r="J2323" t="str">
        <f t="shared" ca="1" si="330"/>
        <v>Client 932</v>
      </c>
      <c r="K2323" t="str">
        <f t="shared" ca="1" si="331"/>
        <v>MK5</v>
      </c>
      <c r="L2323" t="str">
        <f ca="1">VLOOKUP(K2323,Markets!$C$4:$D2332,2)</f>
        <v>Malaysia</v>
      </c>
      <c r="M2323" t="str">
        <f t="shared" ca="1" si="332"/>
        <v>RL1</v>
      </c>
      <c r="N2323" t="str">
        <f ca="1">VLOOKUP(M2323,Role!$C$4:$D$5,2)</f>
        <v>Backup</v>
      </c>
    </row>
    <row r="2324" spans="1:14" x14ac:dyDescent="0.2">
      <c r="A2324">
        <f t="shared" ca="1" si="324"/>
        <v>3</v>
      </c>
      <c r="B2324">
        <f t="shared" ca="1" si="325"/>
        <v>999</v>
      </c>
      <c r="C2324">
        <f t="shared" ca="1" si="326"/>
        <v>9</v>
      </c>
      <c r="D2324">
        <f t="shared" ca="1" si="327"/>
        <v>1</v>
      </c>
      <c r="F2324" t="str">
        <f t="shared" ca="1" si="328"/>
        <v>TR3</v>
      </c>
      <c r="G2324" t="str">
        <f ca="1">VLOOKUP(F2324,Traders!$C$4:$E$103,2)</f>
        <v>Amani Deleon</v>
      </c>
      <c r="H2324" t="str">
        <f ca="1">VLOOKUP(VLOOKUP(F2324,Traders!$C$4:$E$103,3),Desks!$C$4:$D2333,2)</f>
        <v>Desk 9</v>
      </c>
      <c r="I2324" t="str">
        <f t="shared" ca="1" si="329"/>
        <v>CL999</v>
      </c>
      <c r="J2324" t="str">
        <f t="shared" ca="1" si="330"/>
        <v>Client 999</v>
      </c>
      <c r="K2324" t="str">
        <f t="shared" ca="1" si="331"/>
        <v>MK9</v>
      </c>
      <c r="L2324" t="str">
        <f ca="1">VLOOKUP(K2324,Markets!$C$4:$D2333,2)</f>
        <v>New Zealand</v>
      </c>
      <c r="M2324" t="str">
        <f t="shared" ca="1" si="332"/>
        <v>RL1</v>
      </c>
      <c r="N2324" t="str">
        <f ca="1">VLOOKUP(M2324,Role!$C$4:$D$5,2)</f>
        <v>Backup</v>
      </c>
    </row>
    <row r="2325" spans="1:14" x14ac:dyDescent="0.2">
      <c r="A2325">
        <f t="shared" ca="1" si="324"/>
        <v>9</v>
      </c>
      <c r="B2325">
        <f t="shared" ca="1" si="325"/>
        <v>597</v>
      </c>
      <c r="C2325">
        <f t="shared" ca="1" si="326"/>
        <v>9</v>
      </c>
      <c r="D2325">
        <f t="shared" ca="1" si="327"/>
        <v>1</v>
      </c>
      <c r="F2325" t="str">
        <f t="shared" ca="1" si="328"/>
        <v>TR9</v>
      </c>
      <c r="G2325" t="str">
        <f ca="1">VLOOKUP(F2325,Traders!$C$4:$E$103,2)</f>
        <v>Shelly Harwood</v>
      </c>
      <c r="H2325" t="str">
        <f ca="1">VLOOKUP(VLOOKUP(F2325,Traders!$C$4:$E$103,3),Desks!$C$4:$D2334,2)</f>
        <v>Desk 9</v>
      </c>
      <c r="I2325" t="str">
        <f t="shared" ca="1" si="329"/>
        <v>CL597</v>
      </c>
      <c r="J2325" t="str">
        <f t="shared" ca="1" si="330"/>
        <v>Client 597</v>
      </c>
      <c r="K2325" t="str">
        <f t="shared" ca="1" si="331"/>
        <v>MK9</v>
      </c>
      <c r="L2325" t="str">
        <f ca="1">VLOOKUP(K2325,Markets!$C$4:$D2334,2)</f>
        <v>New Zealand</v>
      </c>
      <c r="M2325" t="str">
        <f t="shared" ca="1" si="332"/>
        <v>RL1</v>
      </c>
      <c r="N2325" t="str">
        <f ca="1">VLOOKUP(M2325,Role!$C$4:$D$5,2)</f>
        <v>Backup</v>
      </c>
    </row>
    <row r="2326" spans="1:14" x14ac:dyDescent="0.2">
      <c r="A2326">
        <f t="shared" ca="1" si="324"/>
        <v>55</v>
      </c>
      <c r="B2326">
        <f t="shared" ca="1" si="325"/>
        <v>656</v>
      </c>
      <c r="C2326">
        <f t="shared" ca="1" si="326"/>
        <v>7</v>
      </c>
      <c r="D2326">
        <f t="shared" ca="1" si="327"/>
        <v>1</v>
      </c>
      <c r="F2326" t="str">
        <f t="shared" ca="1" si="328"/>
        <v>TR55</v>
      </c>
      <c r="G2326" t="str">
        <f ca="1">VLOOKUP(F2326,Traders!$C$4:$E$103,2)</f>
        <v>Kaya Knapp</v>
      </c>
      <c r="H2326" t="str">
        <f ca="1">VLOOKUP(VLOOKUP(F2326,Traders!$C$4:$E$103,3),Desks!$C$4:$D2335,2)</f>
        <v>Desk 5</v>
      </c>
      <c r="I2326" t="str">
        <f t="shared" ca="1" si="329"/>
        <v>CL656</v>
      </c>
      <c r="J2326" t="str">
        <f t="shared" ca="1" si="330"/>
        <v>Client 656</v>
      </c>
      <c r="K2326" t="str">
        <f t="shared" ca="1" si="331"/>
        <v>MK7</v>
      </c>
      <c r="L2326" t="str">
        <f ca="1">VLOOKUP(K2326,Markets!$C$4:$D2335,2)</f>
        <v>Taiwan</v>
      </c>
      <c r="M2326" t="str">
        <f t="shared" ca="1" si="332"/>
        <v>RL1</v>
      </c>
      <c r="N2326" t="str">
        <f ca="1">VLOOKUP(M2326,Role!$C$4:$D$5,2)</f>
        <v>Backup</v>
      </c>
    </row>
    <row r="2327" spans="1:14" x14ac:dyDescent="0.2">
      <c r="A2327">
        <f t="shared" ca="1" si="324"/>
        <v>74</v>
      </c>
      <c r="B2327">
        <f t="shared" ca="1" si="325"/>
        <v>906</v>
      </c>
      <c r="C2327">
        <f t="shared" ca="1" si="326"/>
        <v>4</v>
      </c>
      <c r="D2327">
        <f t="shared" ca="1" si="327"/>
        <v>1</v>
      </c>
      <c r="F2327" t="str">
        <f t="shared" ca="1" si="328"/>
        <v>TR74</v>
      </c>
      <c r="G2327" t="str">
        <f ca="1">VLOOKUP(F2327,Traders!$C$4:$E$103,2)</f>
        <v>Mehreen Guevara</v>
      </c>
      <c r="H2327" t="str">
        <f ca="1">VLOOKUP(VLOOKUP(F2327,Traders!$C$4:$E$103,3),Desks!$C$4:$D2336,2)</f>
        <v>Desk 4</v>
      </c>
      <c r="I2327" t="str">
        <f t="shared" ca="1" si="329"/>
        <v>CL906</v>
      </c>
      <c r="J2327" t="str">
        <f t="shared" ca="1" si="330"/>
        <v>Client 906</v>
      </c>
      <c r="K2327" t="str">
        <f t="shared" ca="1" si="331"/>
        <v>MK4</v>
      </c>
      <c r="L2327" t="str">
        <f ca="1">VLOOKUP(K2327,Markets!$C$4:$D2336,2)</f>
        <v>Korea</v>
      </c>
      <c r="M2327" t="str">
        <f t="shared" ca="1" si="332"/>
        <v>RL1</v>
      </c>
      <c r="N2327" t="str">
        <f ca="1">VLOOKUP(M2327,Role!$C$4:$D$5,2)</f>
        <v>Backup</v>
      </c>
    </row>
    <row r="2328" spans="1:14" x14ac:dyDescent="0.2">
      <c r="A2328">
        <f t="shared" ca="1" si="324"/>
        <v>32</v>
      </c>
      <c r="B2328">
        <f t="shared" ca="1" si="325"/>
        <v>259</v>
      </c>
      <c r="C2328">
        <f t="shared" ca="1" si="326"/>
        <v>4</v>
      </c>
      <c r="D2328">
        <f t="shared" ca="1" si="327"/>
        <v>0</v>
      </c>
      <c r="F2328" t="str">
        <f t="shared" ca="1" si="328"/>
        <v>TR32</v>
      </c>
      <c r="G2328" t="str">
        <f ca="1">VLOOKUP(F2328,Traders!$C$4:$E$103,2)</f>
        <v>Shyla Gomez</v>
      </c>
      <c r="H2328" t="str">
        <f ca="1">VLOOKUP(VLOOKUP(F2328,Traders!$C$4:$E$103,3),Desks!$C$4:$D2337,2)</f>
        <v>Desk 2</v>
      </c>
      <c r="I2328" t="str">
        <f t="shared" ca="1" si="329"/>
        <v>CL259</v>
      </c>
      <c r="J2328" t="str">
        <f t="shared" ca="1" si="330"/>
        <v>Client 259</v>
      </c>
      <c r="K2328" t="str">
        <f t="shared" ca="1" si="331"/>
        <v>MK4</v>
      </c>
      <c r="L2328" t="str">
        <f ca="1">VLOOKUP(K2328,Markets!$C$4:$D2337,2)</f>
        <v>Korea</v>
      </c>
      <c r="M2328" t="str">
        <f t="shared" ca="1" si="332"/>
        <v>RL0</v>
      </c>
      <c r="N2328" t="str">
        <f ca="1">VLOOKUP(M2328,Role!$C$4:$D$5,2)</f>
        <v>Primary</v>
      </c>
    </row>
    <row r="2329" spans="1:14" x14ac:dyDescent="0.2">
      <c r="A2329">
        <f t="shared" ca="1" si="324"/>
        <v>52</v>
      </c>
      <c r="B2329">
        <f t="shared" ca="1" si="325"/>
        <v>745</v>
      </c>
      <c r="C2329">
        <f t="shared" ca="1" si="326"/>
        <v>3</v>
      </c>
      <c r="D2329">
        <f t="shared" ca="1" si="327"/>
        <v>1</v>
      </c>
      <c r="F2329" t="str">
        <f t="shared" ca="1" si="328"/>
        <v>TR52</v>
      </c>
      <c r="G2329" t="str">
        <f ca="1">VLOOKUP(F2329,Traders!$C$4:$E$103,2)</f>
        <v>Colleen Dunlop</v>
      </c>
      <c r="H2329" t="str">
        <f ca="1">VLOOKUP(VLOOKUP(F2329,Traders!$C$4:$E$103,3),Desks!$C$4:$D2338,2)</f>
        <v>Desk 2</v>
      </c>
      <c r="I2329" t="str">
        <f t="shared" ca="1" si="329"/>
        <v>CL745</v>
      </c>
      <c r="J2329" t="str">
        <f t="shared" ca="1" si="330"/>
        <v>Client 745</v>
      </c>
      <c r="K2329" t="str">
        <f t="shared" ca="1" si="331"/>
        <v>MK3</v>
      </c>
      <c r="L2329" t="str">
        <f ca="1">VLOOKUP(K2329,Markets!$C$4:$D2338,2)</f>
        <v>Singapore</v>
      </c>
      <c r="M2329" t="str">
        <f t="shared" ca="1" si="332"/>
        <v>RL1</v>
      </c>
      <c r="N2329" t="str">
        <f ca="1">VLOOKUP(M2329,Role!$C$4:$D$5,2)</f>
        <v>Backup</v>
      </c>
    </row>
    <row r="2330" spans="1:14" x14ac:dyDescent="0.2">
      <c r="A2330">
        <f t="shared" ca="1" si="324"/>
        <v>32</v>
      </c>
      <c r="B2330">
        <f t="shared" ca="1" si="325"/>
        <v>313</v>
      </c>
      <c r="C2330">
        <f t="shared" ca="1" si="326"/>
        <v>9</v>
      </c>
      <c r="D2330">
        <f t="shared" ca="1" si="327"/>
        <v>0</v>
      </c>
      <c r="F2330" t="str">
        <f t="shared" ca="1" si="328"/>
        <v>TR32</v>
      </c>
      <c r="G2330" t="str">
        <f ca="1">VLOOKUP(F2330,Traders!$C$4:$E$103,2)</f>
        <v>Shyla Gomez</v>
      </c>
      <c r="H2330" t="str">
        <f ca="1">VLOOKUP(VLOOKUP(F2330,Traders!$C$4:$E$103,3),Desks!$C$4:$D2339,2)</f>
        <v>Desk 2</v>
      </c>
      <c r="I2330" t="str">
        <f t="shared" ca="1" si="329"/>
        <v>CL313</v>
      </c>
      <c r="J2330" t="str">
        <f t="shared" ca="1" si="330"/>
        <v>Client 313</v>
      </c>
      <c r="K2330" t="str">
        <f t="shared" ca="1" si="331"/>
        <v>MK9</v>
      </c>
      <c r="L2330" t="str">
        <f ca="1">VLOOKUP(K2330,Markets!$C$4:$D2339,2)</f>
        <v>New Zealand</v>
      </c>
      <c r="M2330" t="str">
        <f t="shared" ca="1" si="332"/>
        <v>RL0</v>
      </c>
      <c r="N2330" t="str">
        <f ca="1">VLOOKUP(M2330,Role!$C$4:$D$5,2)</f>
        <v>Primary</v>
      </c>
    </row>
    <row r="2331" spans="1:14" x14ac:dyDescent="0.2">
      <c r="A2331">
        <f t="shared" ca="1" si="324"/>
        <v>73</v>
      </c>
      <c r="B2331">
        <f t="shared" ca="1" si="325"/>
        <v>856</v>
      </c>
      <c r="C2331">
        <f t="shared" ca="1" si="326"/>
        <v>0</v>
      </c>
      <c r="D2331">
        <f t="shared" ca="1" si="327"/>
        <v>1</v>
      </c>
      <c r="F2331" t="str">
        <f t="shared" ca="1" si="328"/>
        <v>TR73</v>
      </c>
      <c r="G2331" t="str">
        <f ca="1">VLOOKUP(F2331,Traders!$C$4:$E$103,2)</f>
        <v>Bridie Bannister</v>
      </c>
      <c r="H2331" t="str">
        <f ca="1">VLOOKUP(VLOOKUP(F2331,Traders!$C$4:$E$103,3),Desks!$C$4:$D2340,2)</f>
        <v>Desk 3</v>
      </c>
      <c r="I2331" t="str">
        <f t="shared" ca="1" si="329"/>
        <v>CL856</v>
      </c>
      <c r="J2331" t="str">
        <f t="shared" ca="1" si="330"/>
        <v>Client 856</v>
      </c>
      <c r="K2331" t="str">
        <f t="shared" ca="1" si="331"/>
        <v>MK0</v>
      </c>
      <c r="L2331" t="str">
        <f ca="1">VLOOKUP(K2331,Markets!$C$4:$D2340,2)</f>
        <v>Japan</v>
      </c>
      <c r="M2331" t="str">
        <f t="shared" ca="1" si="332"/>
        <v>RL1</v>
      </c>
      <c r="N2331" t="str">
        <f ca="1">VLOOKUP(M2331,Role!$C$4:$D$5,2)</f>
        <v>Backup</v>
      </c>
    </row>
    <row r="2332" spans="1:14" x14ac:dyDescent="0.2">
      <c r="A2332">
        <f t="shared" ca="1" si="324"/>
        <v>32</v>
      </c>
      <c r="B2332">
        <f t="shared" ca="1" si="325"/>
        <v>800</v>
      </c>
      <c r="C2332">
        <f t="shared" ca="1" si="326"/>
        <v>4</v>
      </c>
      <c r="D2332">
        <f t="shared" ca="1" si="327"/>
        <v>0</v>
      </c>
      <c r="F2332" t="str">
        <f t="shared" ca="1" si="328"/>
        <v>TR32</v>
      </c>
      <c r="G2332" t="str">
        <f ca="1">VLOOKUP(F2332,Traders!$C$4:$E$103,2)</f>
        <v>Shyla Gomez</v>
      </c>
      <c r="H2332" t="str">
        <f ca="1">VLOOKUP(VLOOKUP(F2332,Traders!$C$4:$E$103,3),Desks!$C$4:$D2341,2)</f>
        <v>Desk 2</v>
      </c>
      <c r="I2332" t="str">
        <f t="shared" ca="1" si="329"/>
        <v>CL800</v>
      </c>
      <c r="J2332" t="str">
        <f t="shared" ca="1" si="330"/>
        <v>Client 800</v>
      </c>
      <c r="K2332" t="str">
        <f t="shared" ca="1" si="331"/>
        <v>MK4</v>
      </c>
      <c r="L2332" t="str">
        <f ca="1">VLOOKUP(K2332,Markets!$C$4:$D2341,2)</f>
        <v>Korea</v>
      </c>
      <c r="M2332" t="str">
        <f t="shared" ca="1" si="332"/>
        <v>RL0</v>
      </c>
      <c r="N2332" t="str">
        <f ca="1">VLOOKUP(M2332,Role!$C$4:$D$5,2)</f>
        <v>Primary</v>
      </c>
    </row>
    <row r="2333" spans="1:14" x14ac:dyDescent="0.2">
      <c r="A2333">
        <f t="shared" ca="1" si="324"/>
        <v>7</v>
      </c>
      <c r="B2333">
        <f t="shared" ca="1" si="325"/>
        <v>423</v>
      </c>
      <c r="C2333">
        <f t="shared" ca="1" si="326"/>
        <v>1</v>
      </c>
      <c r="D2333">
        <f t="shared" ca="1" si="327"/>
        <v>0</v>
      </c>
      <c r="F2333" t="str">
        <f t="shared" ca="1" si="328"/>
        <v>TR7</v>
      </c>
      <c r="G2333" t="str">
        <f ca="1">VLOOKUP(F2333,Traders!$C$4:$E$103,2)</f>
        <v>Amiyah Gilmour</v>
      </c>
      <c r="H2333" t="str">
        <f ca="1">VLOOKUP(VLOOKUP(F2333,Traders!$C$4:$E$103,3),Desks!$C$4:$D2342,2)</f>
        <v>Desk 9</v>
      </c>
      <c r="I2333" t="str">
        <f t="shared" ca="1" si="329"/>
        <v>CL423</v>
      </c>
      <c r="J2333" t="str">
        <f t="shared" ca="1" si="330"/>
        <v>Client 423</v>
      </c>
      <c r="K2333" t="str">
        <f t="shared" ca="1" si="331"/>
        <v>MK1</v>
      </c>
      <c r="L2333" t="str">
        <f ca="1">VLOOKUP(K2333,Markets!$C$4:$D2342,2)</f>
        <v>Hong Kong</v>
      </c>
      <c r="M2333" t="str">
        <f t="shared" ca="1" si="332"/>
        <v>RL0</v>
      </c>
      <c r="N2333" t="str">
        <f ca="1">VLOOKUP(M2333,Role!$C$4:$D$5,2)</f>
        <v>Primary</v>
      </c>
    </row>
    <row r="2334" spans="1:14" x14ac:dyDescent="0.2">
      <c r="A2334">
        <f t="shared" ca="1" si="324"/>
        <v>90</v>
      </c>
      <c r="B2334">
        <f t="shared" ca="1" si="325"/>
        <v>33</v>
      </c>
      <c r="C2334">
        <f t="shared" ca="1" si="326"/>
        <v>4</v>
      </c>
      <c r="D2334">
        <f t="shared" ca="1" si="327"/>
        <v>0</v>
      </c>
      <c r="F2334" t="str">
        <f t="shared" ca="1" si="328"/>
        <v>TR90</v>
      </c>
      <c r="G2334" t="str">
        <f ca="1">VLOOKUP(F2334,Traders!$C$4:$E$103,2)</f>
        <v>Kaleb Sullivan</v>
      </c>
      <c r="H2334" t="str">
        <f ca="1">VLOOKUP(VLOOKUP(F2334,Traders!$C$4:$E$103,3),Desks!$C$4:$D2343,2)</f>
        <v>Desk 0</v>
      </c>
      <c r="I2334" t="str">
        <f t="shared" ca="1" si="329"/>
        <v>CL33</v>
      </c>
      <c r="J2334" t="str">
        <f t="shared" ca="1" si="330"/>
        <v>Client 33</v>
      </c>
      <c r="K2334" t="str">
        <f t="shared" ca="1" si="331"/>
        <v>MK4</v>
      </c>
      <c r="L2334" t="str">
        <f ca="1">VLOOKUP(K2334,Markets!$C$4:$D2343,2)</f>
        <v>Korea</v>
      </c>
      <c r="M2334" t="str">
        <f t="shared" ca="1" si="332"/>
        <v>RL0</v>
      </c>
      <c r="N2334" t="str">
        <f ca="1">VLOOKUP(M2334,Role!$C$4:$D$5,2)</f>
        <v>Primary</v>
      </c>
    </row>
    <row r="2335" spans="1:14" x14ac:dyDescent="0.2">
      <c r="A2335">
        <f t="shared" ca="1" si="324"/>
        <v>82</v>
      </c>
      <c r="B2335">
        <f t="shared" ca="1" si="325"/>
        <v>375</v>
      </c>
      <c r="C2335">
        <f t="shared" ca="1" si="326"/>
        <v>0</v>
      </c>
      <c r="D2335">
        <f t="shared" ca="1" si="327"/>
        <v>0</v>
      </c>
      <c r="F2335" t="str">
        <f t="shared" ca="1" si="328"/>
        <v>TR82</v>
      </c>
      <c r="G2335" t="str">
        <f ca="1">VLOOKUP(F2335,Traders!$C$4:$E$103,2)</f>
        <v>Hilary Peacock</v>
      </c>
      <c r="H2335" t="str">
        <f ca="1">VLOOKUP(VLOOKUP(F2335,Traders!$C$4:$E$103,3),Desks!$C$4:$D2344,2)</f>
        <v>Desk 2</v>
      </c>
      <c r="I2335" t="str">
        <f t="shared" ca="1" si="329"/>
        <v>CL375</v>
      </c>
      <c r="J2335" t="str">
        <f t="shared" ca="1" si="330"/>
        <v>Client 375</v>
      </c>
      <c r="K2335" t="str">
        <f t="shared" ca="1" si="331"/>
        <v>MK0</v>
      </c>
      <c r="L2335" t="str">
        <f ca="1">VLOOKUP(K2335,Markets!$C$4:$D2344,2)</f>
        <v>Japan</v>
      </c>
      <c r="M2335" t="str">
        <f t="shared" ca="1" si="332"/>
        <v>RL0</v>
      </c>
      <c r="N2335" t="str">
        <f ca="1">VLOOKUP(M2335,Role!$C$4:$D$5,2)</f>
        <v>Primary</v>
      </c>
    </row>
    <row r="2336" spans="1:14" x14ac:dyDescent="0.2">
      <c r="A2336">
        <f t="shared" ca="1" si="324"/>
        <v>93</v>
      </c>
      <c r="B2336">
        <f t="shared" ca="1" si="325"/>
        <v>324</v>
      </c>
      <c r="C2336">
        <f t="shared" ca="1" si="326"/>
        <v>9</v>
      </c>
      <c r="D2336">
        <f t="shared" ca="1" si="327"/>
        <v>1</v>
      </c>
      <c r="F2336" t="str">
        <f t="shared" ca="1" si="328"/>
        <v>TR93</v>
      </c>
      <c r="G2336" t="str">
        <f ca="1">VLOOKUP(F2336,Traders!$C$4:$E$103,2)</f>
        <v>Harriet Sheppard</v>
      </c>
      <c r="H2336" t="str">
        <f ca="1">VLOOKUP(VLOOKUP(F2336,Traders!$C$4:$E$103,3),Desks!$C$4:$D2345,2)</f>
        <v>Desk 3</v>
      </c>
      <c r="I2336" t="str">
        <f t="shared" ca="1" si="329"/>
        <v>CL324</v>
      </c>
      <c r="J2336" t="str">
        <f t="shared" ca="1" si="330"/>
        <v>Client 324</v>
      </c>
      <c r="K2336" t="str">
        <f t="shared" ca="1" si="331"/>
        <v>MK9</v>
      </c>
      <c r="L2336" t="str">
        <f ca="1">VLOOKUP(K2336,Markets!$C$4:$D2345,2)</f>
        <v>New Zealand</v>
      </c>
      <c r="M2336" t="str">
        <f t="shared" ca="1" si="332"/>
        <v>RL1</v>
      </c>
      <c r="N2336" t="str">
        <f ca="1">VLOOKUP(M2336,Role!$C$4:$D$5,2)</f>
        <v>Backup</v>
      </c>
    </row>
    <row r="2337" spans="1:14" x14ac:dyDescent="0.2">
      <c r="A2337">
        <f t="shared" ca="1" si="324"/>
        <v>76</v>
      </c>
      <c r="B2337">
        <f t="shared" ca="1" si="325"/>
        <v>752</v>
      </c>
      <c r="C2337">
        <f t="shared" ca="1" si="326"/>
        <v>9</v>
      </c>
      <c r="D2337">
        <f t="shared" ca="1" si="327"/>
        <v>0</v>
      </c>
      <c r="F2337" t="str">
        <f t="shared" ca="1" si="328"/>
        <v>TR76</v>
      </c>
      <c r="G2337" t="str">
        <f ca="1">VLOOKUP(F2337,Traders!$C$4:$E$103,2)</f>
        <v>Finnian Wolf</v>
      </c>
      <c r="H2337" t="str">
        <f ca="1">VLOOKUP(VLOOKUP(F2337,Traders!$C$4:$E$103,3),Desks!$C$4:$D2346,2)</f>
        <v>Desk 6</v>
      </c>
      <c r="I2337" t="str">
        <f t="shared" ca="1" si="329"/>
        <v>CL752</v>
      </c>
      <c r="J2337" t="str">
        <f t="shared" ca="1" si="330"/>
        <v>Client 752</v>
      </c>
      <c r="K2337" t="str">
        <f t="shared" ca="1" si="331"/>
        <v>MK9</v>
      </c>
      <c r="L2337" t="str">
        <f ca="1">VLOOKUP(K2337,Markets!$C$4:$D2346,2)</f>
        <v>New Zealand</v>
      </c>
      <c r="M2337" t="str">
        <f t="shared" ca="1" si="332"/>
        <v>RL0</v>
      </c>
      <c r="N2337" t="str">
        <f ca="1">VLOOKUP(M2337,Role!$C$4:$D$5,2)</f>
        <v>Primary</v>
      </c>
    </row>
    <row r="2338" spans="1:14" x14ac:dyDescent="0.2">
      <c r="A2338">
        <f t="shared" ca="1" si="324"/>
        <v>34</v>
      </c>
      <c r="B2338">
        <f t="shared" ca="1" si="325"/>
        <v>270</v>
      </c>
      <c r="C2338">
        <f t="shared" ca="1" si="326"/>
        <v>7</v>
      </c>
      <c r="D2338">
        <f t="shared" ca="1" si="327"/>
        <v>1</v>
      </c>
      <c r="F2338" t="str">
        <f t="shared" ca="1" si="328"/>
        <v>TR34</v>
      </c>
      <c r="G2338" t="str">
        <f ca="1">VLOOKUP(F2338,Traders!$C$4:$E$103,2)</f>
        <v>Reginald Jaramillo</v>
      </c>
      <c r="H2338" t="str">
        <f ca="1">VLOOKUP(VLOOKUP(F2338,Traders!$C$4:$E$103,3),Desks!$C$4:$D2347,2)</f>
        <v>Desk 4</v>
      </c>
      <c r="I2338" t="str">
        <f t="shared" ca="1" si="329"/>
        <v>CL270</v>
      </c>
      <c r="J2338" t="str">
        <f t="shared" ca="1" si="330"/>
        <v>Client 270</v>
      </c>
      <c r="K2338" t="str">
        <f t="shared" ca="1" si="331"/>
        <v>MK7</v>
      </c>
      <c r="L2338" t="str">
        <f ca="1">VLOOKUP(K2338,Markets!$C$4:$D2347,2)</f>
        <v>Taiwan</v>
      </c>
      <c r="M2338" t="str">
        <f t="shared" ca="1" si="332"/>
        <v>RL1</v>
      </c>
      <c r="N2338" t="str">
        <f ca="1">VLOOKUP(M2338,Role!$C$4:$D$5,2)</f>
        <v>Backup</v>
      </c>
    </row>
    <row r="2339" spans="1:14" x14ac:dyDescent="0.2">
      <c r="A2339">
        <f t="shared" ca="1" si="324"/>
        <v>75</v>
      </c>
      <c r="B2339">
        <f t="shared" ca="1" si="325"/>
        <v>810</v>
      </c>
      <c r="C2339">
        <f t="shared" ca="1" si="326"/>
        <v>5</v>
      </c>
      <c r="D2339">
        <f t="shared" ca="1" si="327"/>
        <v>0</v>
      </c>
      <c r="F2339" t="str">
        <f t="shared" ca="1" si="328"/>
        <v>TR75</v>
      </c>
      <c r="G2339" t="str">
        <f ca="1">VLOOKUP(F2339,Traders!$C$4:$E$103,2)</f>
        <v>Georgiana Park</v>
      </c>
      <c r="H2339" t="str">
        <f ca="1">VLOOKUP(VLOOKUP(F2339,Traders!$C$4:$E$103,3),Desks!$C$4:$D2348,2)</f>
        <v>Desk 5</v>
      </c>
      <c r="I2339" t="str">
        <f t="shared" ca="1" si="329"/>
        <v>CL810</v>
      </c>
      <c r="J2339" t="str">
        <f t="shared" ca="1" si="330"/>
        <v>Client 810</v>
      </c>
      <c r="K2339" t="str">
        <f t="shared" ca="1" si="331"/>
        <v>MK5</v>
      </c>
      <c r="L2339" t="str">
        <f ca="1">VLOOKUP(K2339,Markets!$C$4:$D2348,2)</f>
        <v>Malaysia</v>
      </c>
      <c r="M2339" t="str">
        <f t="shared" ca="1" si="332"/>
        <v>RL0</v>
      </c>
      <c r="N2339" t="str">
        <f ca="1">VLOOKUP(M2339,Role!$C$4:$D$5,2)</f>
        <v>Primary</v>
      </c>
    </row>
    <row r="2340" spans="1:14" x14ac:dyDescent="0.2">
      <c r="A2340">
        <f t="shared" ca="1" si="324"/>
        <v>64</v>
      </c>
      <c r="B2340">
        <f t="shared" ca="1" si="325"/>
        <v>649</v>
      </c>
      <c r="C2340">
        <f t="shared" ca="1" si="326"/>
        <v>7</v>
      </c>
      <c r="D2340">
        <f t="shared" ca="1" si="327"/>
        <v>0</v>
      </c>
      <c r="F2340" t="str">
        <f t="shared" ca="1" si="328"/>
        <v>TR64</v>
      </c>
      <c r="G2340" t="str">
        <f ca="1">VLOOKUP(F2340,Traders!$C$4:$E$103,2)</f>
        <v>Julien Shelton</v>
      </c>
      <c r="H2340" t="str">
        <f ca="1">VLOOKUP(VLOOKUP(F2340,Traders!$C$4:$E$103,3),Desks!$C$4:$D2349,2)</f>
        <v>Desk 4</v>
      </c>
      <c r="I2340" t="str">
        <f t="shared" ca="1" si="329"/>
        <v>CL649</v>
      </c>
      <c r="J2340" t="str">
        <f t="shared" ca="1" si="330"/>
        <v>Client 649</v>
      </c>
      <c r="K2340" t="str">
        <f t="shared" ca="1" si="331"/>
        <v>MK7</v>
      </c>
      <c r="L2340" t="str">
        <f ca="1">VLOOKUP(K2340,Markets!$C$4:$D2349,2)</f>
        <v>Taiwan</v>
      </c>
      <c r="M2340" t="str">
        <f t="shared" ca="1" si="332"/>
        <v>RL0</v>
      </c>
      <c r="N2340" t="str">
        <f ca="1">VLOOKUP(M2340,Role!$C$4:$D$5,2)</f>
        <v>Primary</v>
      </c>
    </row>
    <row r="2341" spans="1:14" x14ac:dyDescent="0.2">
      <c r="A2341">
        <f t="shared" ca="1" si="324"/>
        <v>86</v>
      </c>
      <c r="B2341">
        <f t="shared" ca="1" si="325"/>
        <v>397</v>
      </c>
      <c r="C2341">
        <f t="shared" ca="1" si="326"/>
        <v>1</v>
      </c>
      <c r="D2341">
        <f t="shared" ca="1" si="327"/>
        <v>1</v>
      </c>
      <c r="F2341" t="str">
        <f t="shared" ca="1" si="328"/>
        <v>TR86</v>
      </c>
      <c r="G2341" t="str">
        <f ca="1">VLOOKUP(F2341,Traders!$C$4:$E$103,2)</f>
        <v>Marianna Weaver</v>
      </c>
      <c r="H2341" t="str">
        <f ca="1">VLOOKUP(VLOOKUP(F2341,Traders!$C$4:$E$103,3),Desks!$C$4:$D2350,2)</f>
        <v>Desk 6</v>
      </c>
      <c r="I2341" t="str">
        <f t="shared" ca="1" si="329"/>
        <v>CL397</v>
      </c>
      <c r="J2341" t="str">
        <f t="shared" ca="1" si="330"/>
        <v>Client 397</v>
      </c>
      <c r="K2341" t="str">
        <f t="shared" ca="1" si="331"/>
        <v>MK1</v>
      </c>
      <c r="L2341" t="str">
        <f ca="1">VLOOKUP(K2341,Markets!$C$4:$D2350,2)</f>
        <v>Hong Kong</v>
      </c>
      <c r="M2341" t="str">
        <f t="shared" ca="1" si="332"/>
        <v>RL1</v>
      </c>
      <c r="N2341" t="str">
        <f ca="1">VLOOKUP(M2341,Role!$C$4:$D$5,2)</f>
        <v>Backup</v>
      </c>
    </row>
    <row r="2342" spans="1:14" x14ac:dyDescent="0.2">
      <c r="A2342">
        <f t="shared" ca="1" si="324"/>
        <v>31</v>
      </c>
      <c r="B2342">
        <f t="shared" ca="1" si="325"/>
        <v>455</v>
      </c>
      <c r="C2342">
        <f t="shared" ca="1" si="326"/>
        <v>6</v>
      </c>
      <c r="D2342">
        <f t="shared" ca="1" si="327"/>
        <v>1</v>
      </c>
      <c r="F2342" t="str">
        <f t="shared" ca="1" si="328"/>
        <v>TR31</v>
      </c>
      <c r="G2342" t="str">
        <f ca="1">VLOOKUP(F2342,Traders!$C$4:$E$103,2)</f>
        <v>Sahil Acevedo</v>
      </c>
      <c r="H2342" t="str">
        <f ca="1">VLOOKUP(VLOOKUP(F2342,Traders!$C$4:$E$103,3),Desks!$C$4:$D2351,2)</f>
        <v>Desk 1</v>
      </c>
      <c r="I2342" t="str">
        <f t="shared" ca="1" si="329"/>
        <v>CL455</v>
      </c>
      <c r="J2342" t="str">
        <f t="shared" ca="1" si="330"/>
        <v>Client 455</v>
      </c>
      <c r="K2342" t="str">
        <f t="shared" ca="1" si="331"/>
        <v>MK6</v>
      </c>
      <c r="L2342" t="str">
        <f ca="1">VLOOKUP(K2342,Markets!$C$4:$D2351,2)</f>
        <v>Australia</v>
      </c>
      <c r="M2342" t="str">
        <f t="shared" ca="1" si="332"/>
        <v>RL1</v>
      </c>
      <c r="N2342" t="str">
        <f ca="1">VLOOKUP(M2342,Role!$C$4:$D$5,2)</f>
        <v>Backup</v>
      </c>
    </row>
    <row r="2343" spans="1:14" x14ac:dyDescent="0.2">
      <c r="A2343">
        <f t="shared" ca="1" si="324"/>
        <v>34</v>
      </c>
      <c r="B2343">
        <f t="shared" ca="1" si="325"/>
        <v>218</v>
      </c>
      <c r="C2343">
        <f t="shared" ca="1" si="326"/>
        <v>1</v>
      </c>
      <c r="D2343">
        <f t="shared" ca="1" si="327"/>
        <v>0</v>
      </c>
      <c r="F2343" t="str">
        <f t="shared" ca="1" si="328"/>
        <v>TR34</v>
      </c>
      <c r="G2343" t="str">
        <f ca="1">VLOOKUP(F2343,Traders!$C$4:$E$103,2)</f>
        <v>Reginald Jaramillo</v>
      </c>
      <c r="H2343" t="str">
        <f ca="1">VLOOKUP(VLOOKUP(F2343,Traders!$C$4:$E$103,3),Desks!$C$4:$D2352,2)</f>
        <v>Desk 4</v>
      </c>
      <c r="I2343" t="str">
        <f t="shared" ca="1" si="329"/>
        <v>CL218</v>
      </c>
      <c r="J2343" t="str">
        <f t="shared" ca="1" si="330"/>
        <v>Client 218</v>
      </c>
      <c r="K2343" t="str">
        <f t="shared" ca="1" si="331"/>
        <v>MK1</v>
      </c>
      <c r="L2343" t="str">
        <f ca="1">VLOOKUP(K2343,Markets!$C$4:$D2352,2)</f>
        <v>Hong Kong</v>
      </c>
      <c r="M2343" t="str">
        <f t="shared" ca="1" si="332"/>
        <v>RL0</v>
      </c>
      <c r="N2343" t="str">
        <f ca="1">VLOOKUP(M2343,Role!$C$4:$D$5,2)</f>
        <v>Primary</v>
      </c>
    </row>
    <row r="2344" spans="1:14" x14ac:dyDescent="0.2">
      <c r="A2344">
        <f t="shared" ca="1" si="324"/>
        <v>65</v>
      </c>
      <c r="B2344">
        <f t="shared" ca="1" si="325"/>
        <v>639</v>
      </c>
      <c r="C2344">
        <f t="shared" ca="1" si="326"/>
        <v>5</v>
      </c>
      <c r="D2344">
        <f t="shared" ca="1" si="327"/>
        <v>0</v>
      </c>
      <c r="F2344" t="str">
        <f t="shared" ca="1" si="328"/>
        <v>TR65</v>
      </c>
      <c r="G2344" t="str">
        <f ca="1">VLOOKUP(F2344,Traders!$C$4:$E$103,2)</f>
        <v>Humzah Clark</v>
      </c>
      <c r="H2344" t="str">
        <f ca="1">VLOOKUP(VLOOKUP(F2344,Traders!$C$4:$E$103,3),Desks!$C$4:$D2353,2)</f>
        <v>Desk 5</v>
      </c>
      <c r="I2344" t="str">
        <f t="shared" ca="1" si="329"/>
        <v>CL639</v>
      </c>
      <c r="J2344" t="str">
        <f t="shared" ca="1" si="330"/>
        <v>Client 639</v>
      </c>
      <c r="K2344" t="str">
        <f t="shared" ca="1" si="331"/>
        <v>MK5</v>
      </c>
      <c r="L2344" t="str">
        <f ca="1">VLOOKUP(K2344,Markets!$C$4:$D2353,2)</f>
        <v>Malaysia</v>
      </c>
      <c r="M2344" t="str">
        <f t="shared" ca="1" si="332"/>
        <v>RL0</v>
      </c>
      <c r="N2344" t="str">
        <f ca="1">VLOOKUP(M2344,Role!$C$4:$D$5,2)</f>
        <v>Primary</v>
      </c>
    </row>
    <row r="2345" spans="1:14" x14ac:dyDescent="0.2">
      <c r="A2345">
        <f t="shared" ca="1" si="324"/>
        <v>73</v>
      </c>
      <c r="B2345">
        <f t="shared" ca="1" si="325"/>
        <v>929</v>
      </c>
      <c r="C2345">
        <f t="shared" ca="1" si="326"/>
        <v>8</v>
      </c>
      <c r="D2345">
        <f t="shared" ca="1" si="327"/>
        <v>0</v>
      </c>
      <c r="F2345" t="str">
        <f t="shared" ca="1" si="328"/>
        <v>TR73</v>
      </c>
      <c r="G2345" t="str">
        <f ca="1">VLOOKUP(F2345,Traders!$C$4:$E$103,2)</f>
        <v>Bridie Bannister</v>
      </c>
      <c r="H2345" t="str">
        <f ca="1">VLOOKUP(VLOOKUP(F2345,Traders!$C$4:$E$103,3),Desks!$C$4:$D2354,2)</f>
        <v>Desk 3</v>
      </c>
      <c r="I2345" t="str">
        <f t="shared" ca="1" si="329"/>
        <v>CL929</v>
      </c>
      <c r="J2345" t="str">
        <f t="shared" ca="1" si="330"/>
        <v>Client 929</v>
      </c>
      <c r="K2345" t="str">
        <f t="shared" ca="1" si="331"/>
        <v>MK8</v>
      </c>
      <c r="L2345" t="str">
        <f ca="1">VLOOKUP(K2345,Markets!$C$4:$D2354,2)</f>
        <v>India</v>
      </c>
      <c r="M2345" t="str">
        <f t="shared" ca="1" si="332"/>
        <v>RL0</v>
      </c>
      <c r="N2345" t="str">
        <f ca="1">VLOOKUP(M2345,Role!$C$4:$D$5,2)</f>
        <v>Primary</v>
      </c>
    </row>
    <row r="2346" spans="1:14" x14ac:dyDescent="0.2">
      <c r="A2346">
        <f t="shared" ca="1" si="324"/>
        <v>45</v>
      </c>
      <c r="B2346">
        <f t="shared" ca="1" si="325"/>
        <v>971</v>
      </c>
      <c r="C2346">
        <f t="shared" ca="1" si="326"/>
        <v>7</v>
      </c>
      <c r="D2346">
        <f t="shared" ca="1" si="327"/>
        <v>0</v>
      </c>
      <c r="F2346" t="str">
        <f t="shared" ca="1" si="328"/>
        <v>TR45</v>
      </c>
      <c r="G2346" t="str">
        <f ca="1">VLOOKUP(F2346,Traders!$C$4:$E$103,2)</f>
        <v>Emrys Currie</v>
      </c>
      <c r="H2346" t="str">
        <f ca="1">VLOOKUP(VLOOKUP(F2346,Traders!$C$4:$E$103,3),Desks!$C$4:$D2355,2)</f>
        <v>Desk 5</v>
      </c>
      <c r="I2346" t="str">
        <f t="shared" ca="1" si="329"/>
        <v>CL971</v>
      </c>
      <c r="J2346" t="str">
        <f t="shared" ca="1" si="330"/>
        <v>Client 971</v>
      </c>
      <c r="K2346" t="str">
        <f t="shared" ca="1" si="331"/>
        <v>MK7</v>
      </c>
      <c r="L2346" t="str">
        <f ca="1">VLOOKUP(K2346,Markets!$C$4:$D2355,2)</f>
        <v>Taiwan</v>
      </c>
      <c r="M2346" t="str">
        <f t="shared" ca="1" si="332"/>
        <v>RL0</v>
      </c>
      <c r="N2346" t="str">
        <f ca="1">VLOOKUP(M2346,Role!$C$4:$D$5,2)</f>
        <v>Primary</v>
      </c>
    </row>
    <row r="2347" spans="1:14" x14ac:dyDescent="0.2">
      <c r="A2347">
        <f t="shared" ca="1" si="324"/>
        <v>17</v>
      </c>
      <c r="B2347">
        <f t="shared" ca="1" si="325"/>
        <v>158</v>
      </c>
      <c r="C2347">
        <f t="shared" ca="1" si="326"/>
        <v>4</v>
      </c>
      <c r="D2347">
        <f t="shared" ca="1" si="327"/>
        <v>1</v>
      </c>
      <c r="F2347" t="str">
        <f t="shared" ca="1" si="328"/>
        <v>TR17</v>
      </c>
      <c r="G2347" t="str">
        <f ca="1">VLOOKUP(F2347,Traders!$C$4:$E$103,2)</f>
        <v>Mazie Bruce</v>
      </c>
      <c r="H2347" t="str">
        <f ca="1">VLOOKUP(VLOOKUP(F2347,Traders!$C$4:$E$103,3),Desks!$C$4:$D2356,2)</f>
        <v>Desk 7</v>
      </c>
      <c r="I2347" t="str">
        <f t="shared" ca="1" si="329"/>
        <v>CL158</v>
      </c>
      <c r="J2347" t="str">
        <f t="shared" ca="1" si="330"/>
        <v>Client 158</v>
      </c>
      <c r="K2347" t="str">
        <f t="shared" ca="1" si="331"/>
        <v>MK4</v>
      </c>
      <c r="L2347" t="str">
        <f ca="1">VLOOKUP(K2347,Markets!$C$4:$D2356,2)</f>
        <v>Korea</v>
      </c>
      <c r="M2347" t="str">
        <f t="shared" ca="1" si="332"/>
        <v>RL1</v>
      </c>
      <c r="N2347" t="str">
        <f ca="1">VLOOKUP(M2347,Role!$C$4:$D$5,2)</f>
        <v>Backup</v>
      </c>
    </row>
    <row r="2348" spans="1:14" x14ac:dyDescent="0.2">
      <c r="A2348">
        <f t="shared" ca="1" si="324"/>
        <v>36</v>
      </c>
      <c r="B2348">
        <f t="shared" ca="1" si="325"/>
        <v>834</v>
      </c>
      <c r="C2348">
        <f t="shared" ca="1" si="326"/>
        <v>7</v>
      </c>
      <c r="D2348">
        <f t="shared" ca="1" si="327"/>
        <v>1</v>
      </c>
      <c r="F2348" t="str">
        <f t="shared" ca="1" si="328"/>
        <v>TR36</v>
      </c>
      <c r="G2348" t="str">
        <f ca="1">VLOOKUP(F2348,Traders!$C$4:$E$103,2)</f>
        <v>Shania Gilbert</v>
      </c>
      <c r="H2348" t="str">
        <f ca="1">VLOOKUP(VLOOKUP(F2348,Traders!$C$4:$E$103,3),Desks!$C$4:$D2357,2)</f>
        <v>Desk 6</v>
      </c>
      <c r="I2348" t="str">
        <f t="shared" ca="1" si="329"/>
        <v>CL834</v>
      </c>
      <c r="J2348" t="str">
        <f t="shared" ca="1" si="330"/>
        <v>Client 834</v>
      </c>
      <c r="K2348" t="str">
        <f t="shared" ca="1" si="331"/>
        <v>MK7</v>
      </c>
      <c r="L2348" t="str">
        <f ca="1">VLOOKUP(K2348,Markets!$C$4:$D2357,2)</f>
        <v>Taiwan</v>
      </c>
      <c r="M2348" t="str">
        <f t="shared" ca="1" si="332"/>
        <v>RL1</v>
      </c>
      <c r="N2348" t="str">
        <f ca="1">VLOOKUP(M2348,Role!$C$4:$D$5,2)</f>
        <v>Backup</v>
      </c>
    </row>
    <row r="2349" spans="1:14" x14ac:dyDescent="0.2">
      <c r="A2349">
        <f t="shared" ca="1" si="324"/>
        <v>8</v>
      </c>
      <c r="B2349">
        <f t="shared" ca="1" si="325"/>
        <v>980</v>
      </c>
      <c r="C2349">
        <f t="shared" ca="1" si="326"/>
        <v>9</v>
      </c>
      <c r="D2349">
        <f t="shared" ca="1" si="327"/>
        <v>1</v>
      </c>
      <c r="F2349" t="str">
        <f t="shared" ca="1" si="328"/>
        <v>TR8</v>
      </c>
      <c r="G2349" t="str">
        <f ca="1">VLOOKUP(F2349,Traders!$C$4:$E$103,2)</f>
        <v>Alfie-James Hale</v>
      </c>
      <c r="H2349" t="str">
        <f ca="1">VLOOKUP(VLOOKUP(F2349,Traders!$C$4:$E$103,3),Desks!$C$4:$D2358,2)</f>
        <v>Desk 9</v>
      </c>
      <c r="I2349" t="str">
        <f t="shared" ca="1" si="329"/>
        <v>CL980</v>
      </c>
      <c r="J2349" t="str">
        <f t="shared" ca="1" si="330"/>
        <v>Client 980</v>
      </c>
      <c r="K2349" t="str">
        <f t="shared" ca="1" si="331"/>
        <v>MK9</v>
      </c>
      <c r="L2349" t="str">
        <f ca="1">VLOOKUP(K2349,Markets!$C$4:$D2358,2)</f>
        <v>New Zealand</v>
      </c>
      <c r="M2349" t="str">
        <f t="shared" ca="1" si="332"/>
        <v>RL1</v>
      </c>
      <c r="N2349" t="str">
        <f ca="1">VLOOKUP(M2349,Role!$C$4:$D$5,2)</f>
        <v>Backup</v>
      </c>
    </row>
    <row r="2350" spans="1:14" x14ac:dyDescent="0.2">
      <c r="A2350">
        <f t="shared" ca="1" si="324"/>
        <v>4</v>
      </c>
      <c r="B2350">
        <f t="shared" ca="1" si="325"/>
        <v>342</v>
      </c>
      <c r="C2350">
        <f t="shared" ca="1" si="326"/>
        <v>5</v>
      </c>
      <c r="D2350">
        <f t="shared" ca="1" si="327"/>
        <v>1</v>
      </c>
      <c r="F2350" t="str">
        <f t="shared" ca="1" si="328"/>
        <v>TR4</v>
      </c>
      <c r="G2350" t="str">
        <f ca="1">VLOOKUP(F2350,Traders!$C$4:$E$103,2)</f>
        <v>Colin Hodgson</v>
      </c>
      <c r="H2350" t="str">
        <f ca="1">VLOOKUP(VLOOKUP(F2350,Traders!$C$4:$E$103,3),Desks!$C$4:$D2359,2)</f>
        <v>Desk 9</v>
      </c>
      <c r="I2350" t="str">
        <f t="shared" ca="1" si="329"/>
        <v>CL342</v>
      </c>
      <c r="J2350" t="str">
        <f t="shared" ca="1" si="330"/>
        <v>Client 342</v>
      </c>
      <c r="K2350" t="str">
        <f t="shared" ca="1" si="331"/>
        <v>MK5</v>
      </c>
      <c r="L2350" t="str">
        <f ca="1">VLOOKUP(K2350,Markets!$C$4:$D2359,2)</f>
        <v>Malaysia</v>
      </c>
      <c r="M2350" t="str">
        <f t="shared" ca="1" si="332"/>
        <v>RL1</v>
      </c>
      <c r="N2350" t="str">
        <f ca="1">VLOOKUP(M2350,Role!$C$4:$D$5,2)</f>
        <v>Backup</v>
      </c>
    </row>
    <row r="2351" spans="1:14" x14ac:dyDescent="0.2">
      <c r="A2351">
        <f t="shared" ca="1" si="324"/>
        <v>20</v>
      </c>
      <c r="B2351">
        <f t="shared" ca="1" si="325"/>
        <v>939</v>
      </c>
      <c r="C2351">
        <f t="shared" ca="1" si="326"/>
        <v>6</v>
      </c>
      <c r="D2351">
        <f t="shared" ca="1" si="327"/>
        <v>1</v>
      </c>
      <c r="F2351" t="str">
        <f t="shared" ca="1" si="328"/>
        <v>TR20</v>
      </c>
      <c r="G2351" t="str">
        <f ca="1">VLOOKUP(F2351,Traders!$C$4:$E$103,2)</f>
        <v>Teigan Greig</v>
      </c>
      <c r="H2351" t="str">
        <f ca="1">VLOOKUP(VLOOKUP(F2351,Traders!$C$4:$E$103,3),Desks!$C$4:$D2360,2)</f>
        <v>Desk 0</v>
      </c>
      <c r="I2351" t="str">
        <f t="shared" ca="1" si="329"/>
        <v>CL939</v>
      </c>
      <c r="J2351" t="str">
        <f t="shared" ca="1" si="330"/>
        <v>Client 939</v>
      </c>
      <c r="K2351" t="str">
        <f t="shared" ca="1" si="331"/>
        <v>MK6</v>
      </c>
      <c r="L2351" t="str">
        <f ca="1">VLOOKUP(K2351,Markets!$C$4:$D2360,2)</f>
        <v>Australia</v>
      </c>
      <c r="M2351" t="str">
        <f t="shared" ca="1" si="332"/>
        <v>RL1</v>
      </c>
      <c r="N2351" t="str">
        <f ca="1">VLOOKUP(M2351,Role!$C$4:$D$5,2)</f>
        <v>Backup</v>
      </c>
    </row>
    <row r="2352" spans="1:14" x14ac:dyDescent="0.2">
      <c r="A2352">
        <f t="shared" ca="1" si="324"/>
        <v>6</v>
      </c>
      <c r="B2352">
        <f t="shared" ca="1" si="325"/>
        <v>169</v>
      </c>
      <c r="C2352">
        <f t="shared" ca="1" si="326"/>
        <v>5</v>
      </c>
      <c r="D2352">
        <f t="shared" ca="1" si="327"/>
        <v>1</v>
      </c>
      <c r="F2352" t="str">
        <f t="shared" ca="1" si="328"/>
        <v>TR6</v>
      </c>
      <c r="G2352" t="str">
        <f ca="1">VLOOKUP(F2352,Traders!$C$4:$E$103,2)</f>
        <v>Laiba Norman</v>
      </c>
      <c r="H2352" t="str">
        <f ca="1">VLOOKUP(VLOOKUP(F2352,Traders!$C$4:$E$103,3),Desks!$C$4:$D2361,2)</f>
        <v>Desk 9</v>
      </c>
      <c r="I2352" t="str">
        <f t="shared" ca="1" si="329"/>
        <v>CL169</v>
      </c>
      <c r="J2352" t="str">
        <f t="shared" ca="1" si="330"/>
        <v>Client 169</v>
      </c>
      <c r="K2352" t="str">
        <f t="shared" ca="1" si="331"/>
        <v>MK5</v>
      </c>
      <c r="L2352" t="str">
        <f ca="1">VLOOKUP(K2352,Markets!$C$4:$D2361,2)</f>
        <v>Malaysia</v>
      </c>
      <c r="M2352" t="str">
        <f t="shared" ca="1" si="332"/>
        <v>RL1</v>
      </c>
      <c r="N2352" t="str">
        <f ca="1">VLOOKUP(M2352,Role!$C$4:$D$5,2)</f>
        <v>Backup</v>
      </c>
    </row>
    <row r="2353" spans="1:14" x14ac:dyDescent="0.2">
      <c r="A2353">
        <f t="shared" ca="1" si="324"/>
        <v>20</v>
      </c>
      <c r="B2353">
        <f t="shared" ca="1" si="325"/>
        <v>513</v>
      </c>
      <c r="C2353">
        <f t="shared" ca="1" si="326"/>
        <v>6</v>
      </c>
      <c r="D2353">
        <f t="shared" ca="1" si="327"/>
        <v>0</v>
      </c>
      <c r="F2353" t="str">
        <f t="shared" ca="1" si="328"/>
        <v>TR20</v>
      </c>
      <c r="G2353" t="str">
        <f ca="1">VLOOKUP(F2353,Traders!$C$4:$E$103,2)</f>
        <v>Teigan Greig</v>
      </c>
      <c r="H2353" t="str">
        <f ca="1">VLOOKUP(VLOOKUP(F2353,Traders!$C$4:$E$103,3),Desks!$C$4:$D2362,2)</f>
        <v>Desk 0</v>
      </c>
      <c r="I2353" t="str">
        <f t="shared" ca="1" si="329"/>
        <v>CL513</v>
      </c>
      <c r="J2353" t="str">
        <f t="shared" ca="1" si="330"/>
        <v>Client 513</v>
      </c>
      <c r="K2353" t="str">
        <f t="shared" ca="1" si="331"/>
        <v>MK6</v>
      </c>
      <c r="L2353" t="str">
        <f ca="1">VLOOKUP(K2353,Markets!$C$4:$D2362,2)</f>
        <v>Australia</v>
      </c>
      <c r="M2353" t="str">
        <f t="shared" ca="1" si="332"/>
        <v>RL0</v>
      </c>
      <c r="N2353" t="str">
        <f ca="1">VLOOKUP(M2353,Role!$C$4:$D$5,2)</f>
        <v>Primary</v>
      </c>
    </row>
    <row r="2354" spans="1:14" x14ac:dyDescent="0.2">
      <c r="A2354">
        <f t="shared" ca="1" si="324"/>
        <v>25</v>
      </c>
      <c r="B2354">
        <f t="shared" ca="1" si="325"/>
        <v>550</v>
      </c>
      <c r="C2354">
        <f t="shared" ca="1" si="326"/>
        <v>4</v>
      </c>
      <c r="D2354">
        <f t="shared" ca="1" si="327"/>
        <v>1</v>
      </c>
      <c r="F2354" t="str">
        <f t="shared" ca="1" si="328"/>
        <v>TR25</v>
      </c>
      <c r="G2354" t="str">
        <f ca="1">VLOOKUP(F2354,Traders!$C$4:$E$103,2)</f>
        <v>Breanna Mcmahon</v>
      </c>
      <c r="H2354" t="str">
        <f ca="1">VLOOKUP(VLOOKUP(F2354,Traders!$C$4:$E$103,3),Desks!$C$4:$D2363,2)</f>
        <v>Desk 5</v>
      </c>
      <c r="I2354" t="str">
        <f t="shared" ca="1" si="329"/>
        <v>CL550</v>
      </c>
      <c r="J2354" t="str">
        <f t="shared" ca="1" si="330"/>
        <v>Client 550</v>
      </c>
      <c r="K2354" t="str">
        <f t="shared" ca="1" si="331"/>
        <v>MK4</v>
      </c>
      <c r="L2354" t="str">
        <f ca="1">VLOOKUP(K2354,Markets!$C$4:$D2363,2)</f>
        <v>Korea</v>
      </c>
      <c r="M2354" t="str">
        <f t="shared" ca="1" si="332"/>
        <v>RL1</v>
      </c>
      <c r="N2354" t="str">
        <f ca="1">VLOOKUP(M2354,Role!$C$4:$D$5,2)</f>
        <v>Backup</v>
      </c>
    </row>
    <row r="2355" spans="1:14" x14ac:dyDescent="0.2">
      <c r="A2355">
        <f t="shared" ca="1" si="324"/>
        <v>91</v>
      </c>
      <c r="B2355">
        <f t="shared" ca="1" si="325"/>
        <v>875</v>
      </c>
      <c r="C2355">
        <f t="shared" ca="1" si="326"/>
        <v>1</v>
      </c>
      <c r="D2355">
        <f t="shared" ca="1" si="327"/>
        <v>1</v>
      </c>
      <c r="F2355" t="str">
        <f t="shared" ca="1" si="328"/>
        <v>TR91</v>
      </c>
      <c r="G2355" t="str">
        <f ca="1">VLOOKUP(F2355,Traders!$C$4:$E$103,2)</f>
        <v>Mateusz Maxwell</v>
      </c>
      <c r="H2355" t="str">
        <f ca="1">VLOOKUP(VLOOKUP(F2355,Traders!$C$4:$E$103,3),Desks!$C$4:$D2364,2)</f>
        <v>Desk 1</v>
      </c>
      <c r="I2355" t="str">
        <f t="shared" ca="1" si="329"/>
        <v>CL875</v>
      </c>
      <c r="J2355" t="str">
        <f t="shared" ca="1" si="330"/>
        <v>Client 875</v>
      </c>
      <c r="K2355" t="str">
        <f t="shared" ca="1" si="331"/>
        <v>MK1</v>
      </c>
      <c r="L2355" t="str">
        <f ca="1">VLOOKUP(K2355,Markets!$C$4:$D2364,2)</f>
        <v>Hong Kong</v>
      </c>
      <c r="M2355" t="str">
        <f t="shared" ca="1" si="332"/>
        <v>RL1</v>
      </c>
      <c r="N2355" t="str">
        <f ca="1">VLOOKUP(M2355,Role!$C$4:$D$5,2)</f>
        <v>Backup</v>
      </c>
    </row>
    <row r="2356" spans="1:14" x14ac:dyDescent="0.2">
      <c r="A2356">
        <f t="shared" ca="1" si="324"/>
        <v>47</v>
      </c>
      <c r="B2356">
        <f t="shared" ca="1" si="325"/>
        <v>748</v>
      </c>
      <c r="C2356">
        <f t="shared" ca="1" si="326"/>
        <v>7</v>
      </c>
      <c r="D2356">
        <f t="shared" ca="1" si="327"/>
        <v>0</v>
      </c>
      <c r="F2356" t="str">
        <f t="shared" ca="1" si="328"/>
        <v>TR47</v>
      </c>
      <c r="G2356" t="str">
        <f ca="1">VLOOKUP(F2356,Traders!$C$4:$E$103,2)</f>
        <v>Hester Torres</v>
      </c>
      <c r="H2356" t="str">
        <f ca="1">VLOOKUP(VLOOKUP(F2356,Traders!$C$4:$E$103,3),Desks!$C$4:$D2365,2)</f>
        <v>Desk 7</v>
      </c>
      <c r="I2356" t="str">
        <f t="shared" ca="1" si="329"/>
        <v>CL748</v>
      </c>
      <c r="J2356" t="str">
        <f t="shared" ca="1" si="330"/>
        <v>Client 748</v>
      </c>
      <c r="K2356" t="str">
        <f t="shared" ca="1" si="331"/>
        <v>MK7</v>
      </c>
      <c r="L2356" t="str">
        <f ca="1">VLOOKUP(K2356,Markets!$C$4:$D2365,2)</f>
        <v>Taiwan</v>
      </c>
      <c r="M2356" t="str">
        <f t="shared" ca="1" si="332"/>
        <v>RL0</v>
      </c>
      <c r="N2356" t="str">
        <f ca="1">VLOOKUP(M2356,Role!$C$4:$D$5,2)</f>
        <v>Primary</v>
      </c>
    </row>
    <row r="2357" spans="1:14" x14ac:dyDescent="0.2">
      <c r="A2357">
        <f t="shared" ca="1" si="324"/>
        <v>20</v>
      </c>
      <c r="B2357">
        <f t="shared" ca="1" si="325"/>
        <v>2</v>
      </c>
      <c r="C2357">
        <f t="shared" ca="1" si="326"/>
        <v>6</v>
      </c>
      <c r="D2357">
        <f t="shared" ca="1" si="327"/>
        <v>0</v>
      </c>
      <c r="F2357" t="str">
        <f t="shared" ca="1" si="328"/>
        <v>TR20</v>
      </c>
      <c r="G2357" t="str">
        <f ca="1">VLOOKUP(F2357,Traders!$C$4:$E$103,2)</f>
        <v>Teigan Greig</v>
      </c>
      <c r="H2357" t="str">
        <f ca="1">VLOOKUP(VLOOKUP(F2357,Traders!$C$4:$E$103,3),Desks!$C$4:$D2366,2)</f>
        <v>Desk 0</v>
      </c>
      <c r="I2357" t="str">
        <f t="shared" ca="1" si="329"/>
        <v>CL2</v>
      </c>
      <c r="J2357" t="str">
        <f t="shared" ca="1" si="330"/>
        <v>Client 2</v>
      </c>
      <c r="K2357" t="str">
        <f t="shared" ca="1" si="331"/>
        <v>MK6</v>
      </c>
      <c r="L2357" t="str">
        <f ca="1">VLOOKUP(K2357,Markets!$C$4:$D2366,2)</f>
        <v>Australia</v>
      </c>
      <c r="M2357" t="str">
        <f t="shared" ca="1" si="332"/>
        <v>RL0</v>
      </c>
      <c r="N2357" t="str">
        <f ca="1">VLOOKUP(M2357,Role!$C$4:$D$5,2)</f>
        <v>Primary</v>
      </c>
    </row>
    <row r="2358" spans="1:14" x14ac:dyDescent="0.2">
      <c r="A2358">
        <f t="shared" ca="1" si="324"/>
        <v>25</v>
      </c>
      <c r="B2358">
        <f t="shared" ca="1" si="325"/>
        <v>822</v>
      </c>
      <c r="C2358">
        <f t="shared" ca="1" si="326"/>
        <v>7</v>
      </c>
      <c r="D2358">
        <f t="shared" ca="1" si="327"/>
        <v>0</v>
      </c>
      <c r="F2358" t="str">
        <f t="shared" ca="1" si="328"/>
        <v>TR25</v>
      </c>
      <c r="G2358" t="str">
        <f ca="1">VLOOKUP(F2358,Traders!$C$4:$E$103,2)</f>
        <v>Breanna Mcmahon</v>
      </c>
      <c r="H2358" t="str">
        <f ca="1">VLOOKUP(VLOOKUP(F2358,Traders!$C$4:$E$103,3),Desks!$C$4:$D2367,2)</f>
        <v>Desk 5</v>
      </c>
      <c r="I2358" t="str">
        <f t="shared" ca="1" si="329"/>
        <v>CL822</v>
      </c>
      <c r="J2358" t="str">
        <f t="shared" ca="1" si="330"/>
        <v>Client 822</v>
      </c>
      <c r="K2358" t="str">
        <f t="shared" ca="1" si="331"/>
        <v>MK7</v>
      </c>
      <c r="L2358" t="str">
        <f ca="1">VLOOKUP(K2358,Markets!$C$4:$D2367,2)</f>
        <v>Taiwan</v>
      </c>
      <c r="M2358" t="str">
        <f t="shared" ca="1" si="332"/>
        <v>RL0</v>
      </c>
      <c r="N2358" t="str">
        <f ca="1">VLOOKUP(M2358,Role!$C$4:$D$5,2)</f>
        <v>Primary</v>
      </c>
    </row>
    <row r="2359" spans="1:14" x14ac:dyDescent="0.2">
      <c r="A2359">
        <f t="shared" ca="1" si="324"/>
        <v>93</v>
      </c>
      <c r="B2359">
        <f t="shared" ca="1" si="325"/>
        <v>683</v>
      </c>
      <c r="C2359">
        <f t="shared" ca="1" si="326"/>
        <v>5</v>
      </c>
      <c r="D2359">
        <f t="shared" ca="1" si="327"/>
        <v>0</v>
      </c>
      <c r="F2359" t="str">
        <f t="shared" ca="1" si="328"/>
        <v>TR93</v>
      </c>
      <c r="G2359" t="str">
        <f ca="1">VLOOKUP(F2359,Traders!$C$4:$E$103,2)</f>
        <v>Harriet Sheppard</v>
      </c>
      <c r="H2359" t="str">
        <f ca="1">VLOOKUP(VLOOKUP(F2359,Traders!$C$4:$E$103,3),Desks!$C$4:$D2368,2)</f>
        <v>Desk 3</v>
      </c>
      <c r="I2359" t="str">
        <f t="shared" ca="1" si="329"/>
        <v>CL683</v>
      </c>
      <c r="J2359" t="str">
        <f t="shared" ca="1" si="330"/>
        <v>Client 683</v>
      </c>
      <c r="K2359" t="str">
        <f t="shared" ca="1" si="331"/>
        <v>MK5</v>
      </c>
      <c r="L2359" t="str">
        <f ca="1">VLOOKUP(K2359,Markets!$C$4:$D2368,2)</f>
        <v>Malaysia</v>
      </c>
      <c r="M2359" t="str">
        <f t="shared" ca="1" si="332"/>
        <v>RL0</v>
      </c>
      <c r="N2359" t="str">
        <f ca="1">VLOOKUP(M2359,Role!$C$4:$D$5,2)</f>
        <v>Primary</v>
      </c>
    </row>
    <row r="2360" spans="1:14" x14ac:dyDescent="0.2">
      <c r="A2360">
        <f t="shared" ca="1" si="324"/>
        <v>65</v>
      </c>
      <c r="B2360">
        <f t="shared" ca="1" si="325"/>
        <v>83</v>
      </c>
      <c r="C2360">
        <f t="shared" ca="1" si="326"/>
        <v>9</v>
      </c>
      <c r="D2360">
        <f t="shared" ca="1" si="327"/>
        <v>1</v>
      </c>
      <c r="F2360" t="str">
        <f t="shared" ca="1" si="328"/>
        <v>TR65</v>
      </c>
      <c r="G2360" t="str">
        <f ca="1">VLOOKUP(F2360,Traders!$C$4:$E$103,2)</f>
        <v>Humzah Clark</v>
      </c>
      <c r="H2360" t="str">
        <f ca="1">VLOOKUP(VLOOKUP(F2360,Traders!$C$4:$E$103,3),Desks!$C$4:$D2369,2)</f>
        <v>Desk 5</v>
      </c>
      <c r="I2360" t="str">
        <f t="shared" ca="1" si="329"/>
        <v>CL83</v>
      </c>
      <c r="J2360" t="str">
        <f t="shared" ca="1" si="330"/>
        <v>Client 83</v>
      </c>
      <c r="K2360" t="str">
        <f t="shared" ca="1" si="331"/>
        <v>MK9</v>
      </c>
      <c r="L2360" t="str">
        <f ca="1">VLOOKUP(K2360,Markets!$C$4:$D2369,2)</f>
        <v>New Zealand</v>
      </c>
      <c r="M2360" t="str">
        <f t="shared" ca="1" si="332"/>
        <v>RL1</v>
      </c>
      <c r="N2360" t="str">
        <f ca="1">VLOOKUP(M2360,Role!$C$4:$D$5,2)</f>
        <v>Backup</v>
      </c>
    </row>
    <row r="2361" spans="1:14" x14ac:dyDescent="0.2">
      <c r="A2361">
        <f t="shared" ca="1" si="324"/>
        <v>34</v>
      </c>
      <c r="B2361">
        <f t="shared" ca="1" si="325"/>
        <v>852</v>
      </c>
      <c r="C2361">
        <f t="shared" ca="1" si="326"/>
        <v>9</v>
      </c>
      <c r="D2361">
        <f t="shared" ca="1" si="327"/>
        <v>0</v>
      </c>
      <c r="F2361" t="str">
        <f t="shared" ca="1" si="328"/>
        <v>TR34</v>
      </c>
      <c r="G2361" t="str">
        <f ca="1">VLOOKUP(F2361,Traders!$C$4:$E$103,2)</f>
        <v>Reginald Jaramillo</v>
      </c>
      <c r="H2361" t="str">
        <f ca="1">VLOOKUP(VLOOKUP(F2361,Traders!$C$4:$E$103,3),Desks!$C$4:$D2370,2)</f>
        <v>Desk 4</v>
      </c>
      <c r="I2361" t="str">
        <f t="shared" ca="1" si="329"/>
        <v>CL852</v>
      </c>
      <c r="J2361" t="str">
        <f t="shared" ca="1" si="330"/>
        <v>Client 852</v>
      </c>
      <c r="K2361" t="str">
        <f t="shared" ca="1" si="331"/>
        <v>MK9</v>
      </c>
      <c r="L2361" t="str">
        <f ca="1">VLOOKUP(K2361,Markets!$C$4:$D2370,2)</f>
        <v>New Zealand</v>
      </c>
      <c r="M2361" t="str">
        <f t="shared" ca="1" si="332"/>
        <v>RL0</v>
      </c>
      <c r="N2361" t="str">
        <f ca="1">VLOOKUP(M2361,Role!$C$4:$D$5,2)</f>
        <v>Primary</v>
      </c>
    </row>
    <row r="2362" spans="1:14" x14ac:dyDescent="0.2">
      <c r="A2362">
        <f t="shared" ca="1" si="324"/>
        <v>8</v>
      </c>
      <c r="B2362">
        <f t="shared" ca="1" si="325"/>
        <v>720</v>
      </c>
      <c r="C2362">
        <f t="shared" ca="1" si="326"/>
        <v>3</v>
      </c>
      <c r="D2362">
        <f t="shared" ca="1" si="327"/>
        <v>0</v>
      </c>
      <c r="F2362" t="str">
        <f t="shared" ca="1" si="328"/>
        <v>TR8</v>
      </c>
      <c r="G2362" t="str">
        <f ca="1">VLOOKUP(F2362,Traders!$C$4:$E$103,2)</f>
        <v>Alfie-James Hale</v>
      </c>
      <c r="H2362" t="str">
        <f ca="1">VLOOKUP(VLOOKUP(F2362,Traders!$C$4:$E$103,3),Desks!$C$4:$D2371,2)</f>
        <v>Desk 9</v>
      </c>
      <c r="I2362" t="str">
        <f t="shared" ca="1" si="329"/>
        <v>CL720</v>
      </c>
      <c r="J2362" t="str">
        <f t="shared" ca="1" si="330"/>
        <v>Client 720</v>
      </c>
      <c r="K2362" t="str">
        <f t="shared" ca="1" si="331"/>
        <v>MK3</v>
      </c>
      <c r="L2362" t="str">
        <f ca="1">VLOOKUP(K2362,Markets!$C$4:$D2371,2)</f>
        <v>Singapore</v>
      </c>
      <c r="M2362" t="str">
        <f t="shared" ca="1" si="332"/>
        <v>RL0</v>
      </c>
      <c r="N2362" t="str">
        <f ca="1">VLOOKUP(M2362,Role!$C$4:$D$5,2)</f>
        <v>Primary</v>
      </c>
    </row>
    <row r="2363" spans="1:14" x14ac:dyDescent="0.2">
      <c r="A2363">
        <f t="shared" ca="1" si="324"/>
        <v>94</v>
      </c>
      <c r="B2363">
        <f t="shared" ca="1" si="325"/>
        <v>705</v>
      </c>
      <c r="C2363">
        <f t="shared" ca="1" si="326"/>
        <v>7</v>
      </c>
      <c r="D2363">
        <f t="shared" ca="1" si="327"/>
        <v>0</v>
      </c>
      <c r="F2363" t="str">
        <f t="shared" ca="1" si="328"/>
        <v>TR94</v>
      </c>
      <c r="G2363" t="str">
        <f ca="1">VLOOKUP(F2363,Traders!$C$4:$E$103,2)</f>
        <v>Nabil Holcomb</v>
      </c>
      <c r="H2363" t="str">
        <f ca="1">VLOOKUP(VLOOKUP(F2363,Traders!$C$4:$E$103,3),Desks!$C$4:$D2372,2)</f>
        <v>Desk 4</v>
      </c>
      <c r="I2363" t="str">
        <f t="shared" ca="1" si="329"/>
        <v>CL705</v>
      </c>
      <c r="J2363" t="str">
        <f t="shared" ca="1" si="330"/>
        <v>Client 705</v>
      </c>
      <c r="K2363" t="str">
        <f t="shared" ca="1" si="331"/>
        <v>MK7</v>
      </c>
      <c r="L2363" t="str">
        <f ca="1">VLOOKUP(K2363,Markets!$C$4:$D2372,2)</f>
        <v>Taiwan</v>
      </c>
      <c r="M2363" t="str">
        <f t="shared" ca="1" si="332"/>
        <v>RL0</v>
      </c>
      <c r="N2363" t="str">
        <f ca="1">VLOOKUP(M2363,Role!$C$4:$D$5,2)</f>
        <v>Primary</v>
      </c>
    </row>
    <row r="2364" spans="1:14" x14ac:dyDescent="0.2">
      <c r="A2364">
        <f t="shared" ca="1" si="324"/>
        <v>73</v>
      </c>
      <c r="B2364">
        <f t="shared" ca="1" si="325"/>
        <v>722</v>
      </c>
      <c r="C2364">
        <f t="shared" ca="1" si="326"/>
        <v>7</v>
      </c>
      <c r="D2364">
        <f t="shared" ca="1" si="327"/>
        <v>1</v>
      </c>
      <c r="F2364" t="str">
        <f t="shared" ca="1" si="328"/>
        <v>TR73</v>
      </c>
      <c r="G2364" t="str">
        <f ca="1">VLOOKUP(F2364,Traders!$C$4:$E$103,2)</f>
        <v>Bridie Bannister</v>
      </c>
      <c r="H2364" t="str">
        <f ca="1">VLOOKUP(VLOOKUP(F2364,Traders!$C$4:$E$103,3),Desks!$C$4:$D2373,2)</f>
        <v>Desk 3</v>
      </c>
      <c r="I2364" t="str">
        <f t="shared" ca="1" si="329"/>
        <v>CL722</v>
      </c>
      <c r="J2364" t="str">
        <f t="shared" ca="1" si="330"/>
        <v>Client 722</v>
      </c>
      <c r="K2364" t="str">
        <f t="shared" ca="1" si="331"/>
        <v>MK7</v>
      </c>
      <c r="L2364" t="str">
        <f ca="1">VLOOKUP(K2364,Markets!$C$4:$D2373,2)</f>
        <v>Taiwan</v>
      </c>
      <c r="M2364" t="str">
        <f t="shared" ca="1" si="332"/>
        <v>RL1</v>
      </c>
      <c r="N2364" t="str">
        <f ca="1">VLOOKUP(M2364,Role!$C$4:$D$5,2)</f>
        <v>Backup</v>
      </c>
    </row>
    <row r="2365" spans="1:14" x14ac:dyDescent="0.2">
      <c r="A2365">
        <f t="shared" ca="1" si="324"/>
        <v>45</v>
      </c>
      <c r="B2365">
        <f t="shared" ca="1" si="325"/>
        <v>870</v>
      </c>
      <c r="C2365">
        <f t="shared" ca="1" si="326"/>
        <v>5</v>
      </c>
      <c r="D2365">
        <f t="shared" ca="1" si="327"/>
        <v>0</v>
      </c>
      <c r="F2365" t="str">
        <f t="shared" ca="1" si="328"/>
        <v>TR45</v>
      </c>
      <c r="G2365" t="str">
        <f ca="1">VLOOKUP(F2365,Traders!$C$4:$E$103,2)</f>
        <v>Emrys Currie</v>
      </c>
      <c r="H2365" t="str">
        <f ca="1">VLOOKUP(VLOOKUP(F2365,Traders!$C$4:$E$103,3),Desks!$C$4:$D2374,2)</f>
        <v>Desk 5</v>
      </c>
      <c r="I2365" t="str">
        <f t="shared" ca="1" si="329"/>
        <v>CL870</v>
      </c>
      <c r="J2365" t="str">
        <f t="shared" ca="1" si="330"/>
        <v>Client 870</v>
      </c>
      <c r="K2365" t="str">
        <f t="shared" ca="1" si="331"/>
        <v>MK5</v>
      </c>
      <c r="L2365" t="str">
        <f ca="1">VLOOKUP(K2365,Markets!$C$4:$D2374,2)</f>
        <v>Malaysia</v>
      </c>
      <c r="M2365" t="str">
        <f t="shared" ca="1" si="332"/>
        <v>RL0</v>
      </c>
      <c r="N2365" t="str">
        <f ca="1">VLOOKUP(M2365,Role!$C$4:$D$5,2)</f>
        <v>Primary</v>
      </c>
    </row>
    <row r="2366" spans="1:14" x14ac:dyDescent="0.2">
      <c r="A2366">
        <f t="shared" ca="1" si="324"/>
        <v>45</v>
      </c>
      <c r="B2366">
        <f t="shared" ca="1" si="325"/>
        <v>681</v>
      </c>
      <c r="C2366">
        <f t="shared" ca="1" si="326"/>
        <v>4</v>
      </c>
      <c r="D2366">
        <f t="shared" ca="1" si="327"/>
        <v>1</v>
      </c>
      <c r="F2366" t="str">
        <f t="shared" ca="1" si="328"/>
        <v>TR45</v>
      </c>
      <c r="G2366" t="str">
        <f ca="1">VLOOKUP(F2366,Traders!$C$4:$E$103,2)</f>
        <v>Emrys Currie</v>
      </c>
      <c r="H2366" t="str">
        <f ca="1">VLOOKUP(VLOOKUP(F2366,Traders!$C$4:$E$103,3),Desks!$C$4:$D2375,2)</f>
        <v>Desk 5</v>
      </c>
      <c r="I2366" t="str">
        <f t="shared" ca="1" si="329"/>
        <v>CL681</v>
      </c>
      <c r="J2366" t="str">
        <f t="shared" ca="1" si="330"/>
        <v>Client 681</v>
      </c>
      <c r="K2366" t="str">
        <f t="shared" ca="1" si="331"/>
        <v>MK4</v>
      </c>
      <c r="L2366" t="str">
        <f ca="1">VLOOKUP(K2366,Markets!$C$4:$D2375,2)</f>
        <v>Korea</v>
      </c>
      <c r="M2366" t="str">
        <f t="shared" ca="1" si="332"/>
        <v>RL1</v>
      </c>
      <c r="N2366" t="str">
        <f ca="1">VLOOKUP(M2366,Role!$C$4:$D$5,2)</f>
        <v>Backup</v>
      </c>
    </row>
    <row r="2367" spans="1:14" x14ac:dyDescent="0.2">
      <c r="A2367">
        <f t="shared" ca="1" si="324"/>
        <v>75</v>
      </c>
      <c r="B2367">
        <f t="shared" ca="1" si="325"/>
        <v>608</v>
      </c>
      <c r="C2367">
        <f t="shared" ca="1" si="326"/>
        <v>0</v>
      </c>
      <c r="D2367">
        <f t="shared" ca="1" si="327"/>
        <v>1</v>
      </c>
      <c r="F2367" t="str">
        <f t="shared" ca="1" si="328"/>
        <v>TR75</v>
      </c>
      <c r="G2367" t="str">
        <f ca="1">VLOOKUP(F2367,Traders!$C$4:$E$103,2)</f>
        <v>Georgiana Park</v>
      </c>
      <c r="H2367" t="str">
        <f ca="1">VLOOKUP(VLOOKUP(F2367,Traders!$C$4:$E$103,3),Desks!$C$4:$D2376,2)</f>
        <v>Desk 5</v>
      </c>
      <c r="I2367" t="str">
        <f t="shared" ca="1" si="329"/>
        <v>CL608</v>
      </c>
      <c r="J2367" t="str">
        <f t="shared" ca="1" si="330"/>
        <v>Client 608</v>
      </c>
      <c r="K2367" t="str">
        <f t="shared" ca="1" si="331"/>
        <v>MK0</v>
      </c>
      <c r="L2367" t="str">
        <f ca="1">VLOOKUP(K2367,Markets!$C$4:$D2376,2)</f>
        <v>Japan</v>
      </c>
      <c r="M2367" t="str">
        <f t="shared" ca="1" si="332"/>
        <v>RL1</v>
      </c>
      <c r="N2367" t="str">
        <f ca="1">VLOOKUP(M2367,Role!$C$4:$D$5,2)</f>
        <v>Backup</v>
      </c>
    </row>
    <row r="2368" spans="1:14" x14ac:dyDescent="0.2">
      <c r="A2368">
        <f t="shared" ca="1" si="324"/>
        <v>84</v>
      </c>
      <c r="B2368">
        <f t="shared" ca="1" si="325"/>
        <v>405</v>
      </c>
      <c r="C2368">
        <f t="shared" ca="1" si="326"/>
        <v>7</v>
      </c>
      <c r="D2368">
        <f t="shared" ca="1" si="327"/>
        <v>0</v>
      </c>
      <c r="F2368" t="str">
        <f t="shared" ca="1" si="328"/>
        <v>TR84</v>
      </c>
      <c r="G2368" t="str">
        <f ca="1">VLOOKUP(F2368,Traders!$C$4:$E$103,2)</f>
        <v>Poppy-Rose Davison</v>
      </c>
      <c r="H2368" t="str">
        <f ca="1">VLOOKUP(VLOOKUP(F2368,Traders!$C$4:$E$103,3),Desks!$C$4:$D2377,2)</f>
        <v>Desk 4</v>
      </c>
      <c r="I2368" t="str">
        <f t="shared" ca="1" si="329"/>
        <v>CL405</v>
      </c>
      <c r="J2368" t="str">
        <f t="shared" ca="1" si="330"/>
        <v>Client 405</v>
      </c>
      <c r="K2368" t="str">
        <f t="shared" ca="1" si="331"/>
        <v>MK7</v>
      </c>
      <c r="L2368" t="str">
        <f ca="1">VLOOKUP(K2368,Markets!$C$4:$D2377,2)</f>
        <v>Taiwan</v>
      </c>
      <c r="M2368" t="str">
        <f t="shared" ca="1" si="332"/>
        <v>RL0</v>
      </c>
      <c r="N2368" t="str">
        <f ca="1">VLOOKUP(M2368,Role!$C$4:$D$5,2)</f>
        <v>Primary</v>
      </c>
    </row>
    <row r="2369" spans="1:14" x14ac:dyDescent="0.2">
      <c r="A2369">
        <f t="shared" ca="1" si="324"/>
        <v>6</v>
      </c>
      <c r="B2369">
        <f t="shared" ca="1" si="325"/>
        <v>434</v>
      </c>
      <c r="C2369">
        <f t="shared" ca="1" si="326"/>
        <v>6</v>
      </c>
      <c r="D2369">
        <f t="shared" ca="1" si="327"/>
        <v>1</v>
      </c>
      <c r="F2369" t="str">
        <f t="shared" ca="1" si="328"/>
        <v>TR6</v>
      </c>
      <c r="G2369" t="str">
        <f ca="1">VLOOKUP(F2369,Traders!$C$4:$E$103,2)</f>
        <v>Laiba Norman</v>
      </c>
      <c r="H2369" t="str">
        <f ca="1">VLOOKUP(VLOOKUP(F2369,Traders!$C$4:$E$103,3),Desks!$C$4:$D2378,2)</f>
        <v>Desk 9</v>
      </c>
      <c r="I2369" t="str">
        <f t="shared" ca="1" si="329"/>
        <v>CL434</v>
      </c>
      <c r="J2369" t="str">
        <f t="shared" ca="1" si="330"/>
        <v>Client 434</v>
      </c>
      <c r="K2369" t="str">
        <f t="shared" ca="1" si="331"/>
        <v>MK6</v>
      </c>
      <c r="L2369" t="str">
        <f ca="1">VLOOKUP(K2369,Markets!$C$4:$D2378,2)</f>
        <v>Australia</v>
      </c>
      <c r="M2369" t="str">
        <f t="shared" ca="1" si="332"/>
        <v>RL1</v>
      </c>
      <c r="N2369" t="str">
        <f ca="1">VLOOKUP(M2369,Role!$C$4:$D$5,2)</f>
        <v>Backup</v>
      </c>
    </row>
    <row r="2370" spans="1:14" x14ac:dyDescent="0.2">
      <c r="A2370">
        <f t="shared" ca="1" si="324"/>
        <v>17</v>
      </c>
      <c r="B2370">
        <f t="shared" ca="1" si="325"/>
        <v>112</v>
      </c>
      <c r="C2370">
        <f t="shared" ca="1" si="326"/>
        <v>4</v>
      </c>
      <c r="D2370">
        <f t="shared" ca="1" si="327"/>
        <v>1</v>
      </c>
      <c r="F2370" t="str">
        <f t="shared" ca="1" si="328"/>
        <v>TR17</v>
      </c>
      <c r="G2370" t="str">
        <f ca="1">VLOOKUP(F2370,Traders!$C$4:$E$103,2)</f>
        <v>Mazie Bruce</v>
      </c>
      <c r="H2370" t="str">
        <f ca="1">VLOOKUP(VLOOKUP(F2370,Traders!$C$4:$E$103,3),Desks!$C$4:$D2379,2)</f>
        <v>Desk 7</v>
      </c>
      <c r="I2370" t="str">
        <f t="shared" ca="1" si="329"/>
        <v>CL112</v>
      </c>
      <c r="J2370" t="str">
        <f t="shared" ca="1" si="330"/>
        <v>Client 112</v>
      </c>
      <c r="K2370" t="str">
        <f t="shared" ca="1" si="331"/>
        <v>MK4</v>
      </c>
      <c r="L2370" t="str">
        <f ca="1">VLOOKUP(K2370,Markets!$C$4:$D2379,2)</f>
        <v>Korea</v>
      </c>
      <c r="M2370" t="str">
        <f t="shared" ca="1" si="332"/>
        <v>RL1</v>
      </c>
      <c r="N2370" t="str">
        <f ca="1">VLOOKUP(M2370,Role!$C$4:$D$5,2)</f>
        <v>Backup</v>
      </c>
    </row>
    <row r="2371" spans="1:14" x14ac:dyDescent="0.2">
      <c r="A2371">
        <f t="shared" ca="1" si="324"/>
        <v>45</v>
      </c>
      <c r="B2371">
        <f t="shared" ca="1" si="325"/>
        <v>606</v>
      </c>
      <c r="C2371">
        <f t="shared" ca="1" si="326"/>
        <v>3</v>
      </c>
      <c r="D2371">
        <f t="shared" ca="1" si="327"/>
        <v>1</v>
      </c>
      <c r="F2371" t="str">
        <f t="shared" ca="1" si="328"/>
        <v>TR45</v>
      </c>
      <c r="G2371" t="str">
        <f ca="1">VLOOKUP(F2371,Traders!$C$4:$E$103,2)</f>
        <v>Emrys Currie</v>
      </c>
      <c r="H2371" t="str">
        <f ca="1">VLOOKUP(VLOOKUP(F2371,Traders!$C$4:$E$103,3),Desks!$C$4:$D2380,2)</f>
        <v>Desk 5</v>
      </c>
      <c r="I2371" t="str">
        <f t="shared" ca="1" si="329"/>
        <v>CL606</v>
      </c>
      <c r="J2371" t="str">
        <f t="shared" ca="1" si="330"/>
        <v>Client 606</v>
      </c>
      <c r="K2371" t="str">
        <f t="shared" ca="1" si="331"/>
        <v>MK3</v>
      </c>
      <c r="L2371" t="str">
        <f ca="1">VLOOKUP(K2371,Markets!$C$4:$D2380,2)</f>
        <v>Singapore</v>
      </c>
      <c r="M2371" t="str">
        <f t="shared" ca="1" si="332"/>
        <v>RL1</v>
      </c>
      <c r="N2371" t="str">
        <f ca="1">VLOOKUP(M2371,Role!$C$4:$D$5,2)</f>
        <v>Backup</v>
      </c>
    </row>
    <row r="2372" spans="1:14" x14ac:dyDescent="0.2">
      <c r="A2372">
        <f t="shared" ca="1" si="324"/>
        <v>68</v>
      </c>
      <c r="B2372">
        <f t="shared" ca="1" si="325"/>
        <v>31</v>
      </c>
      <c r="C2372">
        <f t="shared" ca="1" si="326"/>
        <v>0</v>
      </c>
      <c r="D2372">
        <f t="shared" ca="1" si="327"/>
        <v>0</v>
      </c>
      <c r="F2372" t="str">
        <f t="shared" ca="1" si="328"/>
        <v>TR68</v>
      </c>
      <c r="G2372" t="str">
        <f ca="1">VLOOKUP(F2372,Traders!$C$4:$E$103,2)</f>
        <v>Myron Gutierrez</v>
      </c>
      <c r="H2372" t="str">
        <f ca="1">VLOOKUP(VLOOKUP(F2372,Traders!$C$4:$E$103,3),Desks!$C$4:$D2381,2)</f>
        <v>Desk 8</v>
      </c>
      <c r="I2372" t="str">
        <f t="shared" ca="1" si="329"/>
        <v>CL31</v>
      </c>
      <c r="J2372" t="str">
        <f t="shared" ca="1" si="330"/>
        <v>Client 31</v>
      </c>
      <c r="K2372" t="str">
        <f t="shared" ca="1" si="331"/>
        <v>MK0</v>
      </c>
      <c r="L2372" t="str">
        <f ca="1">VLOOKUP(K2372,Markets!$C$4:$D2381,2)</f>
        <v>Japan</v>
      </c>
      <c r="M2372" t="str">
        <f t="shared" ca="1" si="332"/>
        <v>RL0</v>
      </c>
      <c r="N2372" t="str">
        <f ca="1">VLOOKUP(M2372,Role!$C$4:$D$5,2)</f>
        <v>Primary</v>
      </c>
    </row>
    <row r="2373" spans="1:14" x14ac:dyDescent="0.2">
      <c r="A2373">
        <f t="shared" ref="A2373:A2436" ca="1" si="333">RANDBETWEEN(0,99)</f>
        <v>18</v>
      </c>
      <c r="B2373">
        <f t="shared" ref="B2373:B2436" ca="1" si="334">RANDBETWEEN(0,999)</f>
        <v>374</v>
      </c>
      <c r="C2373">
        <f t="shared" ref="C2373:C2436" ca="1" si="335">RANDBETWEEN(0,9)</f>
        <v>7</v>
      </c>
      <c r="D2373">
        <f t="shared" ref="D2373:D2436" ca="1" si="336">RANDBETWEEN(0,1)</f>
        <v>0</v>
      </c>
      <c r="F2373" t="str">
        <f t="shared" ref="F2373:F2436" ca="1" si="337">"TR"&amp;A2373</f>
        <v>TR18</v>
      </c>
      <c r="G2373" t="str">
        <f ca="1">VLOOKUP(F2373,Traders!$C$4:$E$103,2)</f>
        <v>Daniel Dunkley</v>
      </c>
      <c r="H2373" t="str">
        <f ca="1">VLOOKUP(VLOOKUP(F2373,Traders!$C$4:$E$103,3),Desks!$C$4:$D2382,2)</f>
        <v>Desk 8</v>
      </c>
      <c r="I2373" t="str">
        <f t="shared" ref="I2373:I2436" ca="1" si="338">"CL"&amp;B2373</f>
        <v>CL374</v>
      </c>
      <c r="J2373" t="str">
        <f t="shared" ref="J2373:J2436" ca="1" si="339">"Client " &amp; B2373</f>
        <v>Client 374</v>
      </c>
      <c r="K2373" t="str">
        <f t="shared" ref="K2373:K2436" ca="1" si="340">"MK"&amp;C2373</f>
        <v>MK7</v>
      </c>
      <c r="L2373" t="str">
        <f ca="1">VLOOKUP(K2373,Markets!$C$4:$D2382,2)</f>
        <v>Taiwan</v>
      </c>
      <c r="M2373" t="str">
        <f t="shared" ref="M2373:M2436" ca="1" si="341">"RL"&amp;D2373</f>
        <v>RL0</v>
      </c>
      <c r="N2373" t="str">
        <f ca="1">VLOOKUP(M2373,Role!$C$4:$D$5,2)</f>
        <v>Primary</v>
      </c>
    </row>
    <row r="2374" spans="1:14" x14ac:dyDescent="0.2">
      <c r="A2374">
        <f t="shared" ca="1" si="333"/>
        <v>89</v>
      </c>
      <c r="B2374">
        <f t="shared" ca="1" si="334"/>
        <v>232</v>
      </c>
      <c r="C2374">
        <f t="shared" ca="1" si="335"/>
        <v>6</v>
      </c>
      <c r="D2374">
        <f t="shared" ca="1" si="336"/>
        <v>1</v>
      </c>
      <c r="F2374" t="str">
        <f t="shared" ca="1" si="337"/>
        <v>TR89</v>
      </c>
      <c r="G2374" t="str">
        <f ca="1">VLOOKUP(F2374,Traders!$C$4:$E$103,2)</f>
        <v>Shelly Harwood</v>
      </c>
      <c r="H2374" t="str">
        <f ca="1">VLOOKUP(VLOOKUP(F2374,Traders!$C$4:$E$103,3),Desks!$C$4:$D2383,2)</f>
        <v>Desk 9</v>
      </c>
      <c r="I2374" t="str">
        <f t="shared" ca="1" si="338"/>
        <v>CL232</v>
      </c>
      <c r="J2374" t="str">
        <f t="shared" ca="1" si="339"/>
        <v>Client 232</v>
      </c>
      <c r="K2374" t="str">
        <f t="shared" ca="1" si="340"/>
        <v>MK6</v>
      </c>
      <c r="L2374" t="str">
        <f ca="1">VLOOKUP(K2374,Markets!$C$4:$D2383,2)</f>
        <v>Australia</v>
      </c>
      <c r="M2374" t="str">
        <f t="shared" ca="1" si="341"/>
        <v>RL1</v>
      </c>
      <c r="N2374" t="str">
        <f ca="1">VLOOKUP(M2374,Role!$C$4:$D$5,2)</f>
        <v>Backup</v>
      </c>
    </row>
    <row r="2375" spans="1:14" x14ac:dyDescent="0.2">
      <c r="A2375">
        <f t="shared" ca="1" si="333"/>
        <v>49</v>
      </c>
      <c r="B2375">
        <f t="shared" ca="1" si="334"/>
        <v>278</v>
      </c>
      <c r="C2375">
        <f t="shared" ca="1" si="335"/>
        <v>3</v>
      </c>
      <c r="D2375">
        <f t="shared" ca="1" si="336"/>
        <v>1</v>
      </c>
      <c r="F2375" t="str">
        <f t="shared" ca="1" si="337"/>
        <v>TR49</v>
      </c>
      <c r="G2375" t="str">
        <f ca="1">VLOOKUP(F2375,Traders!$C$4:$E$103,2)</f>
        <v>Amman Duncan</v>
      </c>
      <c r="H2375" t="str">
        <f ca="1">VLOOKUP(VLOOKUP(F2375,Traders!$C$4:$E$103,3),Desks!$C$4:$D2384,2)</f>
        <v>Desk 9</v>
      </c>
      <c r="I2375" t="str">
        <f t="shared" ca="1" si="338"/>
        <v>CL278</v>
      </c>
      <c r="J2375" t="str">
        <f t="shared" ca="1" si="339"/>
        <v>Client 278</v>
      </c>
      <c r="K2375" t="str">
        <f t="shared" ca="1" si="340"/>
        <v>MK3</v>
      </c>
      <c r="L2375" t="str">
        <f ca="1">VLOOKUP(K2375,Markets!$C$4:$D2384,2)</f>
        <v>Singapore</v>
      </c>
      <c r="M2375" t="str">
        <f t="shared" ca="1" si="341"/>
        <v>RL1</v>
      </c>
      <c r="N2375" t="str">
        <f ca="1">VLOOKUP(M2375,Role!$C$4:$D$5,2)</f>
        <v>Backup</v>
      </c>
    </row>
    <row r="2376" spans="1:14" x14ac:dyDescent="0.2">
      <c r="A2376">
        <f t="shared" ca="1" si="333"/>
        <v>53</v>
      </c>
      <c r="B2376">
        <f t="shared" ca="1" si="334"/>
        <v>196</v>
      </c>
      <c r="C2376">
        <f t="shared" ca="1" si="335"/>
        <v>6</v>
      </c>
      <c r="D2376">
        <f t="shared" ca="1" si="336"/>
        <v>0</v>
      </c>
      <c r="F2376" t="str">
        <f t="shared" ca="1" si="337"/>
        <v>TR53</v>
      </c>
      <c r="G2376" t="str">
        <f ca="1">VLOOKUP(F2376,Traders!$C$4:$E$103,2)</f>
        <v>Manal Stanton</v>
      </c>
      <c r="H2376" t="str">
        <f ca="1">VLOOKUP(VLOOKUP(F2376,Traders!$C$4:$E$103,3),Desks!$C$4:$D2385,2)</f>
        <v>Desk 3</v>
      </c>
      <c r="I2376" t="str">
        <f t="shared" ca="1" si="338"/>
        <v>CL196</v>
      </c>
      <c r="J2376" t="str">
        <f t="shared" ca="1" si="339"/>
        <v>Client 196</v>
      </c>
      <c r="K2376" t="str">
        <f t="shared" ca="1" si="340"/>
        <v>MK6</v>
      </c>
      <c r="L2376" t="str">
        <f ca="1">VLOOKUP(K2376,Markets!$C$4:$D2385,2)</f>
        <v>Australia</v>
      </c>
      <c r="M2376" t="str">
        <f t="shared" ca="1" si="341"/>
        <v>RL0</v>
      </c>
      <c r="N2376" t="str">
        <f ca="1">VLOOKUP(M2376,Role!$C$4:$D$5,2)</f>
        <v>Primary</v>
      </c>
    </row>
    <row r="2377" spans="1:14" x14ac:dyDescent="0.2">
      <c r="A2377">
        <f t="shared" ca="1" si="333"/>
        <v>13</v>
      </c>
      <c r="B2377">
        <f t="shared" ca="1" si="334"/>
        <v>892</v>
      </c>
      <c r="C2377">
        <f t="shared" ca="1" si="335"/>
        <v>5</v>
      </c>
      <c r="D2377">
        <f t="shared" ca="1" si="336"/>
        <v>0</v>
      </c>
      <c r="F2377" t="str">
        <f t="shared" ca="1" si="337"/>
        <v>TR13</v>
      </c>
      <c r="G2377" t="str">
        <f ca="1">VLOOKUP(F2377,Traders!$C$4:$E$103,2)</f>
        <v>Saba Zhang</v>
      </c>
      <c r="H2377" t="str">
        <f ca="1">VLOOKUP(VLOOKUP(F2377,Traders!$C$4:$E$103,3),Desks!$C$4:$D2386,2)</f>
        <v>Desk 3</v>
      </c>
      <c r="I2377" t="str">
        <f t="shared" ca="1" si="338"/>
        <v>CL892</v>
      </c>
      <c r="J2377" t="str">
        <f t="shared" ca="1" si="339"/>
        <v>Client 892</v>
      </c>
      <c r="K2377" t="str">
        <f t="shared" ca="1" si="340"/>
        <v>MK5</v>
      </c>
      <c r="L2377" t="str">
        <f ca="1">VLOOKUP(K2377,Markets!$C$4:$D2386,2)</f>
        <v>Malaysia</v>
      </c>
      <c r="M2377" t="str">
        <f t="shared" ca="1" si="341"/>
        <v>RL0</v>
      </c>
      <c r="N2377" t="str">
        <f ca="1">VLOOKUP(M2377,Role!$C$4:$D$5,2)</f>
        <v>Primary</v>
      </c>
    </row>
    <row r="2378" spans="1:14" x14ac:dyDescent="0.2">
      <c r="A2378">
        <f t="shared" ca="1" si="333"/>
        <v>27</v>
      </c>
      <c r="B2378">
        <f t="shared" ca="1" si="334"/>
        <v>522</v>
      </c>
      <c r="C2378">
        <f t="shared" ca="1" si="335"/>
        <v>2</v>
      </c>
      <c r="D2378">
        <f t="shared" ca="1" si="336"/>
        <v>0</v>
      </c>
      <c r="F2378" t="str">
        <f t="shared" ca="1" si="337"/>
        <v>TR27</v>
      </c>
      <c r="G2378" t="str">
        <f ca="1">VLOOKUP(F2378,Traders!$C$4:$E$103,2)</f>
        <v>Isis Ramos</v>
      </c>
      <c r="H2378" t="str">
        <f ca="1">VLOOKUP(VLOOKUP(F2378,Traders!$C$4:$E$103,3),Desks!$C$4:$D2387,2)</f>
        <v>Desk 7</v>
      </c>
      <c r="I2378" t="str">
        <f t="shared" ca="1" si="338"/>
        <v>CL522</v>
      </c>
      <c r="J2378" t="str">
        <f t="shared" ca="1" si="339"/>
        <v>Client 522</v>
      </c>
      <c r="K2378" t="str">
        <f t="shared" ca="1" si="340"/>
        <v>MK2</v>
      </c>
      <c r="L2378" t="str">
        <f ca="1">VLOOKUP(K2378,Markets!$C$4:$D2387,2)</f>
        <v>China</v>
      </c>
      <c r="M2378" t="str">
        <f t="shared" ca="1" si="341"/>
        <v>RL0</v>
      </c>
      <c r="N2378" t="str">
        <f ca="1">VLOOKUP(M2378,Role!$C$4:$D$5,2)</f>
        <v>Primary</v>
      </c>
    </row>
    <row r="2379" spans="1:14" x14ac:dyDescent="0.2">
      <c r="A2379">
        <f t="shared" ca="1" si="333"/>
        <v>34</v>
      </c>
      <c r="B2379">
        <f t="shared" ca="1" si="334"/>
        <v>442</v>
      </c>
      <c r="C2379">
        <f t="shared" ca="1" si="335"/>
        <v>9</v>
      </c>
      <c r="D2379">
        <f t="shared" ca="1" si="336"/>
        <v>1</v>
      </c>
      <c r="F2379" t="str">
        <f t="shared" ca="1" si="337"/>
        <v>TR34</v>
      </c>
      <c r="G2379" t="str">
        <f ca="1">VLOOKUP(F2379,Traders!$C$4:$E$103,2)</f>
        <v>Reginald Jaramillo</v>
      </c>
      <c r="H2379" t="str">
        <f ca="1">VLOOKUP(VLOOKUP(F2379,Traders!$C$4:$E$103,3),Desks!$C$4:$D2388,2)</f>
        <v>Desk 4</v>
      </c>
      <c r="I2379" t="str">
        <f t="shared" ca="1" si="338"/>
        <v>CL442</v>
      </c>
      <c r="J2379" t="str">
        <f t="shared" ca="1" si="339"/>
        <v>Client 442</v>
      </c>
      <c r="K2379" t="str">
        <f t="shared" ca="1" si="340"/>
        <v>MK9</v>
      </c>
      <c r="L2379" t="str">
        <f ca="1">VLOOKUP(K2379,Markets!$C$4:$D2388,2)</f>
        <v>New Zealand</v>
      </c>
      <c r="M2379" t="str">
        <f t="shared" ca="1" si="341"/>
        <v>RL1</v>
      </c>
      <c r="N2379" t="str">
        <f ca="1">VLOOKUP(M2379,Role!$C$4:$D$5,2)</f>
        <v>Backup</v>
      </c>
    </row>
    <row r="2380" spans="1:14" x14ac:dyDescent="0.2">
      <c r="A2380">
        <f t="shared" ca="1" si="333"/>
        <v>93</v>
      </c>
      <c r="B2380">
        <f t="shared" ca="1" si="334"/>
        <v>5</v>
      </c>
      <c r="C2380">
        <f t="shared" ca="1" si="335"/>
        <v>9</v>
      </c>
      <c r="D2380">
        <f t="shared" ca="1" si="336"/>
        <v>0</v>
      </c>
      <c r="F2380" t="str">
        <f t="shared" ca="1" si="337"/>
        <v>TR93</v>
      </c>
      <c r="G2380" t="str">
        <f ca="1">VLOOKUP(F2380,Traders!$C$4:$E$103,2)</f>
        <v>Harriet Sheppard</v>
      </c>
      <c r="H2380" t="str">
        <f ca="1">VLOOKUP(VLOOKUP(F2380,Traders!$C$4:$E$103,3),Desks!$C$4:$D2389,2)</f>
        <v>Desk 3</v>
      </c>
      <c r="I2380" t="str">
        <f t="shared" ca="1" si="338"/>
        <v>CL5</v>
      </c>
      <c r="J2380" t="str">
        <f t="shared" ca="1" si="339"/>
        <v>Client 5</v>
      </c>
      <c r="K2380" t="str">
        <f t="shared" ca="1" si="340"/>
        <v>MK9</v>
      </c>
      <c r="L2380" t="str">
        <f ca="1">VLOOKUP(K2380,Markets!$C$4:$D2389,2)</f>
        <v>New Zealand</v>
      </c>
      <c r="M2380" t="str">
        <f t="shared" ca="1" si="341"/>
        <v>RL0</v>
      </c>
      <c r="N2380" t="str">
        <f ca="1">VLOOKUP(M2380,Role!$C$4:$D$5,2)</f>
        <v>Primary</v>
      </c>
    </row>
    <row r="2381" spans="1:14" x14ac:dyDescent="0.2">
      <c r="A2381">
        <f t="shared" ca="1" si="333"/>
        <v>68</v>
      </c>
      <c r="B2381">
        <f t="shared" ca="1" si="334"/>
        <v>312</v>
      </c>
      <c r="C2381">
        <f t="shared" ca="1" si="335"/>
        <v>9</v>
      </c>
      <c r="D2381">
        <f t="shared" ca="1" si="336"/>
        <v>0</v>
      </c>
      <c r="F2381" t="str">
        <f t="shared" ca="1" si="337"/>
        <v>TR68</v>
      </c>
      <c r="G2381" t="str">
        <f ca="1">VLOOKUP(F2381,Traders!$C$4:$E$103,2)</f>
        <v>Myron Gutierrez</v>
      </c>
      <c r="H2381" t="str">
        <f ca="1">VLOOKUP(VLOOKUP(F2381,Traders!$C$4:$E$103,3),Desks!$C$4:$D2390,2)</f>
        <v>Desk 8</v>
      </c>
      <c r="I2381" t="str">
        <f t="shared" ca="1" si="338"/>
        <v>CL312</v>
      </c>
      <c r="J2381" t="str">
        <f t="shared" ca="1" si="339"/>
        <v>Client 312</v>
      </c>
      <c r="K2381" t="str">
        <f t="shared" ca="1" si="340"/>
        <v>MK9</v>
      </c>
      <c r="L2381" t="str">
        <f ca="1">VLOOKUP(K2381,Markets!$C$4:$D2390,2)</f>
        <v>New Zealand</v>
      </c>
      <c r="M2381" t="str">
        <f t="shared" ca="1" si="341"/>
        <v>RL0</v>
      </c>
      <c r="N2381" t="str">
        <f ca="1">VLOOKUP(M2381,Role!$C$4:$D$5,2)</f>
        <v>Primary</v>
      </c>
    </row>
    <row r="2382" spans="1:14" x14ac:dyDescent="0.2">
      <c r="A2382">
        <f t="shared" ca="1" si="333"/>
        <v>82</v>
      </c>
      <c r="B2382">
        <f t="shared" ca="1" si="334"/>
        <v>924</v>
      </c>
      <c r="C2382">
        <f t="shared" ca="1" si="335"/>
        <v>2</v>
      </c>
      <c r="D2382">
        <f t="shared" ca="1" si="336"/>
        <v>0</v>
      </c>
      <c r="F2382" t="str">
        <f t="shared" ca="1" si="337"/>
        <v>TR82</v>
      </c>
      <c r="G2382" t="str">
        <f ca="1">VLOOKUP(F2382,Traders!$C$4:$E$103,2)</f>
        <v>Hilary Peacock</v>
      </c>
      <c r="H2382" t="str">
        <f ca="1">VLOOKUP(VLOOKUP(F2382,Traders!$C$4:$E$103,3),Desks!$C$4:$D2391,2)</f>
        <v>Desk 2</v>
      </c>
      <c r="I2382" t="str">
        <f t="shared" ca="1" si="338"/>
        <v>CL924</v>
      </c>
      <c r="J2382" t="str">
        <f t="shared" ca="1" si="339"/>
        <v>Client 924</v>
      </c>
      <c r="K2382" t="str">
        <f t="shared" ca="1" si="340"/>
        <v>MK2</v>
      </c>
      <c r="L2382" t="str">
        <f ca="1">VLOOKUP(K2382,Markets!$C$4:$D2391,2)</f>
        <v>China</v>
      </c>
      <c r="M2382" t="str">
        <f t="shared" ca="1" si="341"/>
        <v>RL0</v>
      </c>
      <c r="N2382" t="str">
        <f ca="1">VLOOKUP(M2382,Role!$C$4:$D$5,2)</f>
        <v>Primary</v>
      </c>
    </row>
    <row r="2383" spans="1:14" x14ac:dyDescent="0.2">
      <c r="A2383">
        <f t="shared" ca="1" si="333"/>
        <v>86</v>
      </c>
      <c r="B2383">
        <f t="shared" ca="1" si="334"/>
        <v>843</v>
      </c>
      <c r="C2383">
        <f t="shared" ca="1" si="335"/>
        <v>5</v>
      </c>
      <c r="D2383">
        <f t="shared" ca="1" si="336"/>
        <v>1</v>
      </c>
      <c r="F2383" t="str">
        <f t="shared" ca="1" si="337"/>
        <v>TR86</v>
      </c>
      <c r="G2383" t="str">
        <f ca="1">VLOOKUP(F2383,Traders!$C$4:$E$103,2)</f>
        <v>Marianna Weaver</v>
      </c>
      <c r="H2383" t="str">
        <f ca="1">VLOOKUP(VLOOKUP(F2383,Traders!$C$4:$E$103,3),Desks!$C$4:$D2392,2)</f>
        <v>Desk 6</v>
      </c>
      <c r="I2383" t="str">
        <f t="shared" ca="1" si="338"/>
        <v>CL843</v>
      </c>
      <c r="J2383" t="str">
        <f t="shared" ca="1" si="339"/>
        <v>Client 843</v>
      </c>
      <c r="K2383" t="str">
        <f t="shared" ca="1" si="340"/>
        <v>MK5</v>
      </c>
      <c r="L2383" t="str">
        <f ca="1">VLOOKUP(K2383,Markets!$C$4:$D2392,2)</f>
        <v>Malaysia</v>
      </c>
      <c r="M2383" t="str">
        <f t="shared" ca="1" si="341"/>
        <v>RL1</v>
      </c>
      <c r="N2383" t="str">
        <f ca="1">VLOOKUP(M2383,Role!$C$4:$D$5,2)</f>
        <v>Backup</v>
      </c>
    </row>
    <row r="2384" spans="1:14" x14ac:dyDescent="0.2">
      <c r="A2384">
        <f t="shared" ca="1" si="333"/>
        <v>21</v>
      </c>
      <c r="B2384">
        <f t="shared" ca="1" si="334"/>
        <v>744</v>
      </c>
      <c r="C2384">
        <f t="shared" ca="1" si="335"/>
        <v>7</v>
      </c>
      <c r="D2384">
        <f t="shared" ca="1" si="336"/>
        <v>1</v>
      </c>
      <c r="F2384" t="str">
        <f t="shared" ca="1" si="337"/>
        <v>TR21</v>
      </c>
      <c r="G2384" t="str">
        <f ca="1">VLOOKUP(F2384,Traders!$C$4:$E$103,2)</f>
        <v>Yvette Mckeown</v>
      </c>
      <c r="H2384" t="str">
        <f ca="1">VLOOKUP(VLOOKUP(F2384,Traders!$C$4:$E$103,3),Desks!$C$4:$D2393,2)</f>
        <v>Desk 1</v>
      </c>
      <c r="I2384" t="str">
        <f t="shared" ca="1" si="338"/>
        <v>CL744</v>
      </c>
      <c r="J2384" t="str">
        <f t="shared" ca="1" si="339"/>
        <v>Client 744</v>
      </c>
      <c r="K2384" t="str">
        <f t="shared" ca="1" si="340"/>
        <v>MK7</v>
      </c>
      <c r="L2384" t="str">
        <f ca="1">VLOOKUP(K2384,Markets!$C$4:$D2393,2)</f>
        <v>Taiwan</v>
      </c>
      <c r="M2384" t="str">
        <f t="shared" ca="1" si="341"/>
        <v>RL1</v>
      </c>
      <c r="N2384" t="str">
        <f ca="1">VLOOKUP(M2384,Role!$C$4:$D$5,2)</f>
        <v>Backup</v>
      </c>
    </row>
    <row r="2385" spans="1:14" x14ac:dyDescent="0.2">
      <c r="A2385">
        <f t="shared" ca="1" si="333"/>
        <v>22</v>
      </c>
      <c r="B2385">
        <f t="shared" ca="1" si="334"/>
        <v>336</v>
      </c>
      <c r="C2385">
        <f t="shared" ca="1" si="335"/>
        <v>4</v>
      </c>
      <c r="D2385">
        <f t="shared" ca="1" si="336"/>
        <v>0</v>
      </c>
      <c r="F2385" t="str">
        <f t="shared" ca="1" si="337"/>
        <v>TR22</v>
      </c>
      <c r="G2385" t="str">
        <f ca="1">VLOOKUP(F2385,Traders!$C$4:$E$103,2)</f>
        <v>Izzy Ramirez</v>
      </c>
      <c r="H2385" t="str">
        <f ca="1">VLOOKUP(VLOOKUP(F2385,Traders!$C$4:$E$103,3),Desks!$C$4:$D2394,2)</f>
        <v>Desk 2</v>
      </c>
      <c r="I2385" t="str">
        <f t="shared" ca="1" si="338"/>
        <v>CL336</v>
      </c>
      <c r="J2385" t="str">
        <f t="shared" ca="1" si="339"/>
        <v>Client 336</v>
      </c>
      <c r="K2385" t="str">
        <f t="shared" ca="1" si="340"/>
        <v>MK4</v>
      </c>
      <c r="L2385" t="str">
        <f ca="1">VLOOKUP(K2385,Markets!$C$4:$D2394,2)</f>
        <v>Korea</v>
      </c>
      <c r="M2385" t="str">
        <f t="shared" ca="1" si="341"/>
        <v>RL0</v>
      </c>
      <c r="N2385" t="str">
        <f ca="1">VLOOKUP(M2385,Role!$C$4:$D$5,2)</f>
        <v>Primary</v>
      </c>
    </row>
    <row r="2386" spans="1:14" x14ac:dyDescent="0.2">
      <c r="A2386">
        <f t="shared" ca="1" si="333"/>
        <v>69</v>
      </c>
      <c r="B2386">
        <f t="shared" ca="1" si="334"/>
        <v>609</v>
      </c>
      <c r="C2386">
        <f t="shared" ca="1" si="335"/>
        <v>3</v>
      </c>
      <c r="D2386">
        <f t="shared" ca="1" si="336"/>
        <v>0</v>
      </c>
      <c r="F2386" t="str">
        <f t="shared" ca="1" si="337"/>
        <v>TR69</v>
      </c>
      <c r="G2386" t="str">
        <f ca="1">VLOOKUP(F2386,Traders!$C$4:$E$103,2)</f>
        <v>Amiyah Gilmour</v>
      </c>
      <c r="H2386" t="str">
        <f ca="1">VLOOKUP(VLOOKUP(F2386,Traders!$C$4:$E$103,3),Desks!$C$4:$D2395,2)</f>
        <v>Desk 9</v>
      </c>
      <c r="I2386" t="str">
        <f t="shared" ca="1" si="338"/>
        <v>CL609</v>
      </c>
      <c r="J2386" t="str">
        <f t="shared" ca="1" si="339"/>
        <v>Client 609</v>
      </c>
      <c r="K2386" t="str">
        <f t="shared" ca="1" si="340"/>
        <v>MK3</v>
      </c>
      <c r="L2386" t="str">
        <f ca="1">VLOOKUP(K2386,Markets!$C$4:$D2395,2)</f>
        <v>Singapore</v>
      </c>
      <c r="M2386" t="str">
        <f t="shared" ca="1" si="341"/>
        <v>RL0</v>
      </c>
      <c r="N2386" t="str">
        <f ca="1">VLOOKUP(M2386,Role!$C$4:$D$5,2)</f>
        <v>Primary</v>
      </c>
    </row>
    <row r="2387" spans="1:14" x14ac:dyDescent="0.2">
      <c r="A2387">
        <f t="shared" ca="1" si="333"/>
        <v>57</v>
      </c>
      <c r="B2387">
        <f t="shared" ca="1" si="334"/>
        <v>49</v>
      </c>
      <c r="C2387">
        <f t="shared" ca="1" si="335"/>
        <v>4</v>
      </c>
      <c r="D2387">
        <f t="shared" ca="1" si="336"/>
        <v>1</v>
      </c>
      <c r="F2387" t="str">
        <f t="shared" ca="1" si="337"/>
        <v>TR57</v>
      </c>
      <c r="G2387" t="str">
        <f ca="1">VLOOKUP(F2387,Traders!$C$4:$E$103,2)</f>
        <v>Connah Mackenzie</v>
      </c>
      <c r="H2387" t="str">
        <f ca="1">VLOOKUP(VLOOKUP(F2387,Traders!$C$4:$E$103,3),Desks!$C$4:$D2396,2)</f>
        <v>Desk 7</v>
      </c>
      <c r="I2387" t="str">
        <f t="shared" ca="1" si="338"/>
        <v>CL49</v>
      </c>
      <c r="J2387" t="str">
        <f t="shared" ca="1" si="339"/>
        <v>Client 49</v>
      </c>
      <c r="K2387" t="str">
        <f t="shared" ca="1" si="340"/>
        <v>MK4</v>
      </c>
      <c r="L2387" t="str">
        <f ca="1">VLOOKUP(K2387,Markets!$C$4:$D2396,2)</f>
        <v>Korea</v>
      </c>
      <c r="M2387" t="str">
        <f t="shared" ca="1" si="341"/>
        <v>RL1</v>
      </c>
      <c r="N2387" t="str">
        <f ca="1">VLOOKUP(M2387,Role!$C$4:$D$5,2)</f>
        <v>Backup</v>
      </c>
    </row>
    <row r="2388" spans="1:14" x14ac:dyDescent="0.2">
      <c r="A2388">
        <f t="shared" ca="1" si="333"/>
        <v>93</v>
      </c>
      <c r="B2388">
        <f t="shared" ca="1" si="334"/>
        <v>919</v>
      </c>
      <c r="C2388">
        <f t="shared" ca="1" si="335"/>
        <v>3</v>
      </c>
      <c r="D2388">
        <f t="shared" ca="1" si="336"/>
        <v>0</v>
      </c>
      <c r="F2388" t="str">
        <f t="shared" ca="1" si="337"/>
        <v>TR93</v>
      </c>
      <c r="G2388" t="str">
        <f ca="1">VLOOKUP(F2388,Traders!$C$4:$E$103,2)</f>
        <v>Harriet Sheppard</v>
      </c>
      <c r="H2388" t="str">
        <f ca="1">VLOOKUP(VLOOKUP(F2388,Traders!$C$4:$E$103,3),Desks!$C$4:$D2397,2)</f>
        <v>Desk 3</v>
      </c>
      <c r="I2388" t="str">
        <f t="shared" ca="1" si="338"/>
        <v>CL919</v>
      </c>
      <c r="J2388" t="str">
        <f t="shared" ca="1" si="339"/>
        <v>Client 919</v>
      </c>
      <c r="K2388" t="str">
        <f t="shared" ca="1" si="340"/>
        <v>MK3</v>
      </c>
      <c r="L2388" t="str">
        <f ca="1">VLOOKUP(K2388,Markets!$C$4:$D2397,2)</f>
        <v>Singapore</v>
      </c>
      <c r="M2388" t="str">
        <f t="shared" ca="1" si="341"/>
        <v>RL0</v>
      </c>
      <c r="N2388" t="str">
        <f ca="1">VLOOKUP(M2388,Role!$C$4:$D$5,2)</f>
        <v>Primary</v>
      </c>
    </row>
    <row r="2389" spans="1:14" x14ac:dyDescent="0.2">
      <c r="A2389">
        <f t="shared" ca="1" si="333"/>
        <v>58</v>
      </c>
      <c r="B2389">
        <f t="shared" ca="1" si="334"/>
        <v>277</v>
      </c>
      <c r="C2389">
        <f t="shared" ca="1" si="335"/>
        <v>8</v>
      </c>
      <c r="D2389">
        <f t="shared" ca="1" si="336"/>
        <v>1</v>
      </c>
      <c r="F2389" t="str">
        <f t="shared" ca="1" si="337"/>
        <v>TR58</v>
      </c>
      <c r="G2389" t="str">
        <f ca="1">VLOOKUP(F2389,Traders!$C$4:$E$103,2)</f>
        <v>Cleveland Henson</v>
      </c>
      <c r="H2389" t="str">
        <f ca="1">VLOOKUP(VLOOKUP(F2389,Traders!$C$4:$E$103,3),Desks!$C$4:$D2398,2)</f>
        <v>Desk 8</v>
      </c>
      <c r="I2389" t="str">
        <f t="shared" ca="1" si="338"/>
        <v>CL277</v>
      </c>
      <c r="J2389" t="str">
        <f t="shared" ca="1" si="339"/>
        <v>Client 277</v>
      </c>
      <c r="K2389" t="str">
        <f t="shared" ca="1" si="340"/>
        <v>MK8</v>
      </c>
      <c r="L2389" t="str">
        <f ca="1">VLOOKUP(K2389,Markets!$C$4:$D2398,2)</f>
        <v>India</v>
      </c>
      <c r="M2389" t="str">
        <f t="shared" ca="1" si="341"/>
        <v>RL1</v>
      </c>
      <c r="N2389" t="str">
        <f ca="1">VLOOKUP(M2389,Role!$C$4:$D$5,2)</f>
        <v>Backup</v>
      </c>
    </row>
    <row r="2390" spans="1:14" x14ac:dyDescent="0.2">
      <c r="A2390">
        <f t="shared" ca="1" si="333"/>
        <v>11</v>
      </c>
      <c r="B2390">
        <f t="shared" ca="1" si="334"/>
        <v>75</v>
      </c>
      <c r="C2390">
        <f t="shared" ca="1" si="335"/>
        <v>7</v>
      </c>
      <c r="D2390">
        <f t="shared" ca="1" si="336"/>
        <v>0</v>
      </c>
      <c r="F2390" t="str">
        <f t="shared" ca="1" si="337"/>
        <v>TR11</v>
      </c>
      <c r="G2390" t="str">
        <f ca="1">VLOOKUP(F2390,Traders!$C$4:$E$103,2)</f>
        <v>Mai Cannon</v>
      </c>
      <c r="H2390" t="str">
        <f ca="1">VLOOKUP(VLOOKUP(F2390,Traders!$C$4:$E$103,3),Desks!$C$4:$D2399,2)</f>
        <v>Desk 1</v>
      </c>
      <c r="I2390" t="str">
        <f t="shared" ca="1" si="338"/>
        <v>CL75</v>
      </c>
      <c r="J2390" t="str">
        <f t="shared" ca="1" si="339"/>
        <v>Client 75</v>
      </c>
      <c r="K2390" t="str">
        <f t="shared" ca="1" si="340"/>
        <v>MK7</v>
      </c>
      <c r="L2390" t="str">
        <f ca="1">VLOOKUP(K2390,Markets!$C$4:$D2399,2)</f>
        <v>Taiwan</v>
      </c>
      <c r="M2390" t="str">
        <f t="shared" ca="1" si="341"/>
        <v>RL0</v>
      </c>
      <c r="N2390" t="str">
        <f ca="1">VLOOKUP(M2390,Role!$C$4:$D$5,2)</f>
        <v>Primary</v>
      </c>
    </row>
    <row r="2391" spans="1:14" x14ac:dyDescent="0.2">
      <c r="A2391">
        <f t="shared" ca="1" si="333"/>
        <v>13</v>
      </c>
      <c r="B2391">
        <f t="shared" ca="1" si="334"/>
        <v>248</v>
      </c>
      <c r="C2391">
        <f t="shared" ca="1" si="335"/>
        <v>6</v>
      </c>
      <c r="D2391">
        <f t="shared" ca="1" si="336"/>
        <v>1</v>
      </c>
      <c r="F2391" t="str">
        <f t="shared" ca="1" si="337"/>
        <v>TR13</v>
      </c>
      <c r="G2391" t="str">
        <f ca="1">VLOOKUP(F2391,Traders!$C$4:$E$103,2)</f>
        <v>Saba Zhang</v>
      </c>
      <c r="H2391" t="str">
        <f ca="1">VLOOKUP(VLOOKUP(F2391,Traders!$C$4:$E$103,3),Desks!$C$4:$D2400,2)</f>
        <v>Desk 3</v>
      </c>
      <c r="I2391" t="str">
        <f t="shared" ca="1" si="338"/>
        <v>CL248</v>
      </c>
      <c r="J2391" t="str">
        <f t="shared" ca="1" si="339"/>
        <v>Client 248</v>
      </c>
      <c r="K2391" t="str">
        <f t="shared" ca="1" si="340"/>
        <v>MK6</v>
      </c>
      <c r="L2391" t="str">
        <f ca="1">VLOOKUP(K2391,Markets!$C$4:$D2400,2)</f>
        <v>Australia</v>
      </c>
      <c r="M2391" t="str">
        <f t="shared" ca="1" si="341"/>
        <v>RL1</v>
      </c>
      <c r="N2391" t="str">
        <f ca="1">VLOOKUP(M2391,Role!$C$4:$D$5,2)</f>
        <v>Backup</v>
      </c>
    </row>
    <row r="2392" spans="1:14" x14ac:dyDescent="0.2">
      <c r="A2392">
        <f t="shared" ca="1" si="333"/>
        <v>74</v>
      </c>
      <c r="B2392">
        <f t="shared" ca="1" si="334"/>
        <v>689</v>
      </c>
      <c r="C2392">
        <f t="shared" ca="1" si="335"/>
        <v>0</v>
      </c>
      <c r="D2392">
        <f t="shared" ca="1" si="336"/>
        <v>1</v>
      </c>
      <c r="F2392" t="str">
        <f t="shared" ca="1" si="337"/>
        <v>TR74</v>
      </c>
      <c r="G2392" t="str">
        <f ca="1">VLOOKUP(F2392,Traders!$C$4:$E$103,2)</f>
        <v>Mehreen Guevara</v>
      </c>
      <c r="H2392" t="str">
        <f ca="1">VLOOKUP(VLOOKUP(F2392,Traders!$C$4:$E$103,3),Desks!$C$4:$D2401,2)</f>
        <v>Desk 4</v>
      </c>
      <c r="I2392" t="str">
        <f t="shared" ca="1" si="338"/>
        <v>CL689</v>
      </c>
      <c r="J2392" t="str">
        <f t="shared" ca="1" si="339"/>
        <v>Client 689</v>
      </c>
      <c r="K2392" t="str">
        <f t="shared" ca="1" si="340"/>
        <v>MK0</v>
      </c>
      <c r="L2392" t="str">
        <f ca="1">VLOOKUP(K2392,Markets!$C$4:$D2401,2)</f>
        <v>Japan</v>
      </c>
      <c r="M2392" t="str">
        <f t="shared" ca="1" si="341"/>
        <v>RL1</v>
      </c>
      <c r="N2392" t="str">
        <f ca="1">VLOOKUP(M2392,Role!$C$4:$D$5,2)</f>
        <v>Backup</v>
      </c>
    </row>
    <row r="2393" spans="1:14" x14ac:dyDescent="0.2">
      <c r="A2393">
        <f t="shared" ca="1" si="333"/>
        <v>85</v>
      </c>
      <c r="B2393">
        <f t="shared" ca="1" si="334"/>
        <v>229</v>
      </c>
      <c r="C2393">
        <f t="shared" ca="1" si="335"/>
        <v>7</v>
      </c>
      <c r="D2393">
        <f t="shared" ca="1" si="336"/>
        <v>0</v>
      </c>
      <c r="F2393" t="str">
        <f t="shared" ca="1" si="337"/>
        <v>TR85</v>
      </c>
      <c r="G2393" t="str">
        <f ca="1">VLOOKUP(F2393,Traders!$C$4:$E$103,2)</f>
        <v>Conor Castillo</v>
      </c>
      <c r="H2393" t="str">
        <f ca="1">VLOOKUP(VLOOKUP(F2393,Traders!$C$4:$E$103,3),Desks!$C$4:$D2402,2)</f>
        <v>Desk 5</v>
      </c>
      <c r="I2393" t="str">
        <f t="shared" ca="1" si="338"/>
        <v>CL229</v>
      </c>
      <c r="J2393" t="str">
        <f t="shared" ca="1" si="339"/>
        <v>Client 229</v>
      </c>
      <c r="K2393" t="str">
        <f t="shared" ca="1" si="340"/>
        <v>MK7</v>
      </c>
      <c r="L2393" t="str">
        <f ca="1">VLOOKUP(K2393,Markets!$C$4:$D2402,2)</f>
        <v>Taiwan</v>
      </c>
      <c r="M2393" t="str">
        <f t="shared" ca="1" si="341"/>
        <v>RL0</v>
      </c>
      <c r="N2393" t="str">
        <f ca="1">VLOOKUP(M2393,Role!$C$4:$D$5,2)</f>
        <v>Primary</v>
      </c>
    </row>
    <row r="2394" spans="1:14" x14ac:dyDescent="0.2">
      <c r="A2394">
        <f t="shared" ca="1" si="333"/>
        <v>62</v>
      </c>
      <c r="B2394">
        <f t="shared" ca="1" si="334"/>
        <v>825</v>
      </c>
      <c r="C2394">
        <f t="shared" ca="1" si="335"/>
        <v>6</v>
      </c>
      <c r="D2394">
        <f t="shared" ca="1" si="336"/>
        <v>1</v>
      </c>
      <c r="F2394" t="str">
        <f t="shared" ca="1" si="337"/>
        <v>TR62</v>
      </c>
      <c r="G2394" t="str">
        <f ca="1">VLOOKUP(F2394,Traders!$C$4:$E$103,2)</f>
        <v>Sienna-Rose Sims</v>
      </c>
      <c r="H2394" t="str">
        <f ca="1">VLOOKUP(VLOOKUP(F2394,Traders!$C$4:$E$103,3),Desks!$C$4:$D2403,2)</f>
        <v>Desk 2</v>
      </c>
      <c r="I2394" t="str">
        <f t="shared" ca="1" si="338"/>
        <v>CL825</v>
      </c>
      <c r="J2394" t="str">
        <f t="shared" ca="1" si="339"/>
        <v>Client 825</v>
      </c>
      <c r="K2394" t="str">
        <f t="shared" ca="1" si="340"/>
        <v>MK6</v>
      </c>
      <c r="L2394" t="str">
        <f ca="1">VLOOKUP(K2394,Markets!$C$4:$D2403,2)</f>
        <v>Australia</v>
      </c>
      <c r="M2394" t="str">
        <f t="shared" ca="1" si="341"/>
        <v>RL1</v>
      </c>
      <c r="N2394" t="str">
        <f ca="1">VLOOKUP(M2394,Role!$C$4:$D$5,2)</f>
        <v>Backup</v>
      </c>
    </row>
    <row r="2395" spans="1:14" x14ac:dyDescent="0.2">
      <c r="A2395">
        <f t="shared" ca="1" si="333"/>
        <v>22</v>
      </c>
      <c r="B2395">
        <f t="shared" ca="1" si="334"/>
        <v>926</v>
      </c>
      <c r="C2395">
        <f t="shared" ca="1" si="335"/>
        <v>7</v>
      </c>
      <c r="D2395">
        <f t="shared" ca="1" si="336"/>
        <v>1</v>
      </c>
      <c r="F2395" t="str">
        <f t="shared" ca="1" si="337"/>
        <v>TR22</v>
      </c>
      <c r="G2395" t="str">
        <f ca="1">VLOOKUP(F2395,Traders!$C$4:$E$103,2)</f>
        <v>Izzy Ramirez</v>
      </c>
      <c r="H2395" t="str">
        <f ca="1">VLOOKUP(VLOOKUP(F2395,Traders!$C$4:$E$103,3),Desks!$C$4:$D2404,2)</f>
        <v>Desk 2</v>
      </c>
      <c r="I2395" t="str">
        <f t="shared" ca="1" si="338"/>
        <v>CL926</v>
      </c>
      <c r="J2395" t="str">
        <f t="shared" ca="1" si="339"/>
        <v>Client 926</v>
      </c>
      <c r="K2395" t="str">
        <f t="shared" ca="1" si="340"/>
        <v>MK7</v>
      </c>
      <c r="L2395" t="str">
        <f ca="1">VLOOKUP(K2395,Markets!$C$4:$D2404,2)</f>
        <v>Taiwan</v>
      </c>
      <c r="M2395" t="str">
        <f t="shared" ca="1" si="341"/>
        <v>RL1</v>
      </c>
      <c r="N2395" t="str">
        <f ca="1">VLOOKUP(M2395,Role!$C$4:$D$5,2)</f>
        <v>Backup</v>
      </c>
    </row>
    <row r="2396" spans="1:14" x14ac:dyDescent="0.2">
      <c r="A2396">
        <f t="shared" ca="1" si="333"/>
        <v>74</v>
      </c>
      <c r="B2396">
        <f t="shared" ca="1" si="334"/>
        <v>762</v>
      </c>
      <c r="C2396">
        <f t="shared" ca="1" si="335"/>
        <v>9</v>
      </c>
      <c r="D2396">
        <f t="shared" ca="1" si="336"/>
        <v>1</v>
      </c>
      <c r="F2396" t="str">
        <f t="shared" ca="1" si="337"/>
        <v>TR74</v>
      </c>
      <c r="G2396" t="str">
        <f ca="1">VLOOKUP(F2396,Traders!$C$4:$E$103,2)</f>
        <v>Mehreen Guevara</v>
      </c>
      <c r="H2396" t="str">
        <f ca="1">VLOOKUP(VLOOKUP(F2396,Traders!$C$4:$E$103,3),Desks!$C$4:$D2405,2)</f>
        <v>Desk 4</v>
      </c>
      <c r="I2396" t="str">
        <f t="shared" ca="1" si="338"/>
        <v>CL762</v>
      </c>
      <c r="J2396" t="str">
        <f t="shared" ca="1" si="339"/>
        <v>Client 762</v>
      </c>
      <c r="K2396" t="str">
        <f t="shared" ca="1" si="340"/>
        <v>MK9</v>
      </c>
      <c r="L2396" t="str">
        <f ca="1">VLOOKUP(K2396,Markets!$C$4:$D2405,2)</f>
        <v>New Zealand</v>
      </c>
      <c r="M2396" t="str">
        <f t="shared" ca="1" si="341"/>
        <v>RL1</v>
      </c>
      <c r="N2396" t="str">
        <f ca="1">VLOOKUP(M2396,Role!$C$4:$D$5,2)</f>
        <v>Backup</v>
      </c>
    </row>
    <row r="2397" spans="1:14" x14ac:dyDescent="0.2">
      <c r="A2397">
        <f t="shared" ca="1" si="333"/>
        <v>4</v>
      </c>
      <c r="B2397">
        <f t="shared" ca="1" si="334"/>
        <v>399</v>
      </c>
      <c r="C2397">
        <f t="shared" ca="1" si="335"/>
        <v>1</v>
      </c>
      <c r="D2397">
        <f t="shared" ca="1" si="336"/>
        <v>0</v>
      </c>
      <c r="F2397" t="str">
        <f t="shared" ca="1" si="337"/>
        <v>TR4</v>
      </c>
      <c r="G2397" t="str">
        <f ca="1">VLOOKUP(F2397,Traders!$C$4:$E$103,2)</f>
        <v>Colin Hodgson</v>
      </c>
      <c r="H2397" t="str">
        <f ca="1">VLOOKUP(VLOOKUP(F2397,Traders!$C$4:$E$103,3),Desks!$C$4:$D2406,2)</f>
        <v>Desk 9</v>
      </c>
      <c r="I2397" t="str">
        <f t="shared" ca="1" si="338"/>
        <v>CL399</v>
      </c>
      <c r="J2397" t="str">
        <f t="shared" ca="1" si="339"/>
        <v>Client 399</v>
      </c>
      <c r="K2397" t="str">
        <f t="shared" ca="1" si="340"/>
        <v>MK1</v>
      </c>
      <c r="L2397" t="str">
        <f ca="1">VLOOKUP(K2397,Markets!$C$4:$D2406,2)</f>
        <v>Hong Kong</v>
      </c>
      <c r="M2397" t="str">
        <f t="shared" ca="1" si="341"/>
        <v>RL0</v>
      </c>
      <c r="N2397" t="str">
        <f ca="1">VLOOKUP(M2397,Role!$C$4:$D$5,2)</f>
        <v>Primary</v>
      </c>
    </row>
    <row r="2398" spans="1:14" x14ac:dyDescent="0.2">
      <c r="A2398">
        <f t="shared" ca="1" si="333"/>
        <v>70</v>
      </c>
      <c r="B2398">
        <f t="shared" ca="1" si="334"/>
        <v>338</v>
      </c>
      <c r="C2398">
        <f t="shared" ca="1" si="335"/>
        <v>2</v>
      </c>
      <c r="D2398">
        <f t="shared" ca="1" si="336"/>
        <v>0</v>
      </c>
      <c r="F2398" t="str">
        <f t="shared" ca="1" si="337"/>
        <v>TR70</v>
      </c>
      <c r="G2398" t="str">
        <f ca="1">VLOOKUP(F2398,Traders!$C$4:$E$103,2)</f>
        <v>Viktor Snider</v>
      </c>
      <c r="H2398" t="str">
        <f ca="1">VLOOKUP(VLOOKUP(F2398,Traders!$C$4:$E$103,3),Desks!$C$4:$D2407,2)</f>
        <v>Desk 0</v>
      </c>
      <c r="I2398" t="str">
        <f t="shared" ca="1" si="338"/>
        <v>CL338</v>
      </c>
      <c r="J2398" t="str">
        <f t="shared" ca="1" si="339"/>
        <v>Client 338</v>
      </c>
      <c r="K2398" t="str">
        <f t="shared" ca="1" si="340"/>
        <v>MK2</v>
      </c>
      <c r="L2398" t="str">
        <f ca="1">VLOOKUP(K2398,Markets!$C$4:$D2407,2)</f>
        <v>China</v>
      </c>
      <c r="M2398" t="str">
        <f t="shared" ca="1" si="341"/>
        <v>RL0</v>
      </c>
      <c r="N2398" t="str">
        <f ca="1">VLOOKUP(M2398,Role!$C$4:$D$5,2)</f>
        <v>Primary</v>
      </c>
    </row>
    <row r="2399" spans="1:14" x14ac:dyDescent="0.2">
      <c r="A2399">
        <f t="shared" ca="1" si="333"/>
        <v>49</v>
      </c>
      <c r="B2399">
        <f t="shared" ca="1" si="334"/>
        <v>694</v>
      </c>
      <c r="C2399">
        <f t="shared" ca="1" si="335"/>
        <v>2</v>
      </c>
      <c r="D2399">
        <f t="shared" ca="1" si="336"/>
        <v>0</v>
      </c>
      <c r="F2399" t="str">
        <f t="shared" ca="1" si="337"/>
        <v>TR49</v>
      </c>
      <c r="G2399" t="str">
        <f ca="1">VLOOKUP(F2399,Traders!$C$4:$E$103,2)</f>
        <v>Amman Duncan</v>
      </c>
      <c r="H2399" t="str">
        <f ca="1">VLOOKUP(VLOOKUP(F2399,Traders!$C$4:$E$103,3),Desks!$C$4:$D2408,2)</f>
        <v>Desk 9</v>
      </c>
      <c r="I2399" t="str">
        <f t="shared" ca="1" si="338"/>
        <v>CL694</v>
      </c>
      <c r="J2399" t="str">
        <f t="shared" ca="1" si="339"/>
        <v>Client 694</v>
      </c>
      <c r="K2399" t="str">
        <f t="shared" ca="1" si="340"/>
        <v>MK2</v>
      </c>
      <c r="L2399" t="str">
        <f ca="1">VLOOKUP(K2399,Markets!$C$4:$D2408,2)</f>
        <v>China</v>
      </c>
      <c r="M2399" t="str">
        <f t="shared" ca="1" si="341"/>
        <v>RL0</v>
      </c>
      <c r="N2399" t="str">
        <f ca="1">VLOOKUP(M2399,Role!$C$4:$D$5,2)</f>
        <v>Primary</v>
      </c>
    </row>
    <row r="2400" spans="1:14" x14ac:dyDescent="0.2">
      <c r="A2400">
        <f t="shared" ca="1" si="333"/>
        <v>72</v>
      </c>
      <c r="B2400">
        <f t="shared" ca="1" si="334"/>
        <v>328</v>
      </c>
      <c r="C2400">
        <f t="shared" ca="1" si="335"/>
        <v>4</v>
      </c>
      <c r="D2400">
        <f t="shared" ca="1" si="336"/>
        <v>1</v>
      </c>
      <c r="F2400" t="str">
        <f t="shared" ca="1" si="337"/>
        <v>TR72</v>
      </c>
      <c r="G2400" t="str">
        <f ca="1">VLOOKUP(F2400,Traders!$C$4:$E$103,2)</f>
        <v>Shaurya Manning</v>
      </c>
      <c r="H2400" t="str">
        <f ca="1">VLOOKUP(VLOOKUP(F2400,Traders!$C$4:$E$103,3),Desks!$C$4:$D2409,2)</f>
        <v>Desk 2</v>
      </c>
      <c r="I2400" t="str">
        <f t="shared" ca="1" si="338"/>
        <v>CL328</v>
      </c>
      <c r="J2400" t="str">
        <f t="shared" ca="1" si="339"/>
        <v>Client 328</v>
      </c>
      <c r="K2400" t="str">
        <f t="shared" ca="1" si="340"/>
        <v>MK4</v>
      </c>
      <c r="L2400" t="str">
        <f ca="1">VLOOKUP(K2400,Markets!$C$4:$D2409,2)</f>
        <v>Korea</v>
      </c>
      <c r="M2400" t="str">
        <f t="shared" ca="1" si="341"/>
        <v>RL1</v>
      </c>
      <c r="N2400" t="str">
        <f ca="1">VLOOKUP(M2400,Role!$C$4:$D$5,2)</f>
        <v>Backup</v>
      </c>
    </row>
    <row r="2401" spans="1:14" x14ac:dyDescent="0.2">
      <c r="A2401">
        <f t="shared" ca="1" si="333"/>
        <v>72</v>
      </c>
      <c r="B2401">
        <f t="shared" ca="1" si="334"/>
        <v>388</v>
      </c>
      <c r="C2401">
        <f t="shared" ca="1" si="335"/>
        <v>5</v>
      </c>
      <c r="D2401">
        <f t="shared" ca="1" si="336"/>
        <v>1</v>
      </c>
      <c r="F2401" t="str">
        <f t="shared" ca="1" si="337"/>
        <v>TR72</v>
      </c>
      <c r="G2401" t="str">
        <f ca="1">VLOOKUP(F2401,Traders!$C$4:$E$103,2)</f>
        <v>Shaurya Manning</v>
      </c>
      <c r="H2401" t="str">
        <f ca="1">VLOOKUP(VLOOKUP(F2401,Traders!$C$4:$E$103,3),Desks!$C$4:$D2410,2)</f>
        <v>Desk 2</v>
      </c>
      <c r="I2401" t="str">
        <f t="shared" ca="1" si="338"/>
        <v>CL388</v>
      </c>
      <c r="J2401" t="str">
        <f t="shared" ca="1" si="339"/>
        <v>Client 388</v>
      </c>
      <c r="K2401" t="str">
        <f t="shared" ca="1" si="340"/>
        <v>MK5</v>
      </c>
      <c r="L2401" t="str">
        <f ca="1">VLOOKUP(K2401,Markets!$C$4:$D2410,2)</f>
        <v>Malaysia</v>
      </c>
      <c r="M2401" t="str">
        <f t="shared" ca="1" si="341"/>
        <v>RL1</v>
      </c>
      <c r="N2401" t="str">
        <f ca="1">VLOOKUP(M2401,Role!$C$4:$D$5,2)</f>
        <v>Backup</v>
      </c>
    </row>
    <row r="2402" spans="1:14" x14ac:dyDescent="0.2">
      <c r="A2402">
        <f t="shared" ca="1" si="333"/>
        <v>75</v>
      </c>
      <c r="B2402">
        <f t="shared" ca="1" si="334"/>
        <v>292</v>
      </c>
      <c r="C2402">
        <f t="shared" ca="1" si="335"/>
        <v>6</v>
      </c>
      <c r="D2402">
        <f t="shared" ca="1" si="336"/>
        <v>1</v>
      </c>
      <c r="F2402" t="str">
        <f t="shared" ca="1" si="337"/>
        <v>TR75</v>
      </c>
      <c r="G2402" t="str">
        <f ca="1">VLOOKUP(F2402,Traders!$C$4:$E$103,2)</f>
        <v>Georgiana Park</v>
      </c>
      <c r="H2402" t="str">
        <f ca="1">VLOOKUP(VLOOKUP(F2402,Traders!$C$4:$E$103,3),Desks!$C$4:$D2411,2)</f>
        <v>Desk 5</v>
      </c>
      <c r="I2402" t="str">
        <f t="shared" ca="1" si="338"/>
        <v>CL292</v>
      </c>
      <c r="J2402" t="str">
        <f t="shared" ca="1" si="339"/>
        <v>Client 292</v>
      </c>
      <c r="K2402" t="str">
        <f t="shared" ca="1" si="340"/>
        <v>MK6</v>
      </c>
      <c r="L2402" t="str">
        <f ca="1">VLOOKUP(K2402,Markets!$C$4:$D2411,2)</f>
        <v>Australia</v>
      </c>
      <c r="M2402" t="str">
        <f t="shared" ca="1" si="341"/>
        <v>RL1</v>
      </c>
      <c r="N2402" t="str">
        <f ca="1">VLOOKUP(M2402,Role!$C$4:$D$5,2)</f>
        <v>Backup</v>
      </c>
    </row>
    <row r="2403" spans="1:14" x14ac:dyDescent="0.2">
      <c r="A2403">
        <f t="shared" ca="1" si="333"/>
        <v>30</v>
      </c>
      <c r="B2403">
        <f t="shared" ca="1" si="334"/>
        <v>669</v>
      </c>
      <c r="C2403">
        <f t="shared" ca="1" si="335"/>
        <v>8</v>
      </c>
      <c r="D2403">
        <f t="shared" ca="1" si="336"/>
        <v>1</v>
      </c>
      <c r="F2403" t="str">
        <f t="shared" ca="1" si="337"/>
        <v>TR30</v>
      </c>
      <c r="G2403" t="str">
        <f ca="1">VLOOKUP(F2403,Traders!$C$4:$E$103,2)</f>
        <v>Benas Barrera</v>
      </c>
      <c r="H2403" t="str">
        <f ca="1">VLOOKUP(VLOOKUP(F2403,Traders!$C$4:$E$103,3),Desks!$C$4:$D2412,2)</f>
        <v>Desk 0</v>
      </c>
      <c r="I2403" t="str">
        <f t="shared" ca="1" si="338"/>
        <v>CL669</v>
      </c>
      <c r="J2403" t="str">
        <f t="shared" ca="1" si="339"/>
        <v>Client 669</v>
      </c>
      <c r="K2403" t="str">
        <f t="shared" ca="1" si="340"/>
        <v>MK8</v>
      </c>
      <c r="L2403" t="str">
        <f ca="1">VLOOKUP(K2403,Markets!$C$4:$D2412,2)</f>
        <v>India</v>
      </c>
      <c r="M2403" t="str">
        <f t="shared" ca="1" si="341"/>
        <v>RL1</v>
      </c>
      <c r="N2403" t="str">
        <f ca="1">VLOOKUP(M2403,Role!$C$4:$D$5,2)</f>
        <v>Backup</v>
      </c>
    </row>
    <row r="2404" spans="1:14" x14ac:dyDescent="0.2">
      <c r="A2404">
        <f t="shared" ca="1" si="333"/>
        <v>81</v>
      </c>
      <c r="B2404">
        <f t="shared" ca="1" si="334"/>
        <v>993</v>
      </c>
      <c r="C2404">
        <f t="shared" ca="1" si="335"/>
        <v>8</v>
      </c>
      <c r="D2404">
        <f t="shared" ca="1" si="336"/>
        <v>1</v>
      </c>
      <c r="F2404" t="str">
        <f t="shared" ca="1" si="337"/>
        <v>TR81</v>
      </c>
      <c r="G2404" t="str">
        <f ca="1">VLOOKUP(F2404,Traders!$C$4:$E$103,2)</f>
        <v>Tariq Thorpe</v>
      </c>
      <c r="H2404" t="str">
        <f ca="1">VLOOKUP(VLOOKUP(F2404,Traders!$C$4:$E$103,3),Desks!$C$4:$D2413,2)</f>
        <v>Desk 1</v>
      </c>
      <c r="I2404" t="str">
        <f t="shared" ca="1" si="338"/>
        <v>CL993</v>
      </c>
      <c r="J2404" t="str">
        <f t="shared" ca="1" si="339"/>
        <v>Client 993</v>
      </c>
      <c r="K2404" t="str">
        <f t="shared" ca="1" si="340"/>
        <v>MK8</v>
      </c>
      <c r="L2404" t="str">
        <f ca="1">VLOOKUP(K2404,Markets!$C$4:$D2413,2)</f>
        <v>India</v>
      </c>
      <c r="M2404" t="str">
        <f t="shared" ca="1" si="341"/>
        <v>RL1</v>
      </c>
      <c r="N2404" t="str">
        <f ca="1">VLOOKUP(M2404,Role!$C$4:$D$5,2)</f>
        <v>Backup</v>
      </c>
    </row>
    <row r="2405" spans="1:14" x14ac:dyDescent="0.2">
      <c r="A2405">
        <f t="shared" ca="1" si="333"/>
        <v>42</v>
      </c>
      <c r="B2405">
        <f t="shared" ca="1" si="334"/>
        <v>188</v>
      </c>
      <c r="C2405">
        <f t="shared" ca="1" si="335"/>
        <v>3</v>
      </c>
      <c r="D2405">
        <f t="shared" ca="1" si="336"/>
        <v>0</v>
      </c>
      <c r="F2405" t="str">
        <f t="shared" ca="1" si="337"/>
        <v>TR42</v>
      </c>
      <c r="G2405" t="str">
        <f ca="1">VLOOKUP(F2405,Traders!$C$4:$E$103,2)</f>
        <v>Danni Sadler</v>
      </c>
      <c r="H2405" t="str">
        <f ca="1">VLOOKUP(VLOOKUP(F2405,Traders!$C$4:$E$103,3),Desks!$C$4:$D2414,2)</f>
        <v>Desk 2</v>
      </c>
      <c r="I2405" t="str">
        <f t="shared" ca="1" si="338"/>
        <v>CL188</v>
      </c>
      <c r="J2405" t="str">
        <f t="shared" ca="1" si="339"/>
        <v>Client 188</v>
      </c>
      <c r="K2405" t="str">
        <f t="shared" ca="1" si="340"/>
        <v>MK3</v>
      </c>
      <c r="L2405" t="str">
        <f ca="1">VLOOKUP(K2405,Markets!$C$4:$D2414,2)</f>
        <v>Singapore</v>
      </c>
      <c r="M2405" t="str">
        <f t="shared" ca="1" si="341"/>
        <v>RL0</v>
      </c>
      <c r="N2405" t="str">
        <f ca="1">VLOOKUP(M2405,Role!$C$4:$D$5,2)</f>
        <v>Primary</v>
      </c>
    </row>
    <row r="2406" spans="1:14" x14ac:dyDescent="0.2">
      <c r="A2406">
        <f t="shared" ca="1" si="333"/>
        <v>89</v>
      </c>
      <c r="B2406">
        <f t="shared" ca="1" si="334"/>
        <v>796</v>
      </c>
      <c r="C2406">
        <f t="shared" ca="1" si="335"/>
        <v>1</v>
      </c>
      <c r="D2406">
        <f t="shared" ca="1" si="336"/>
        <v>0</v>
      </c>
      <c r="F2406" t="str">
        <f t="shared" ca="1" si="337"/>
        <v>TR89</v>
      </c>
      <c r="G2406" t="str">
        <f ca="1">VLOOKUP(F2406,Traders!$C$4:$E$103,2)</f>
        <v>Shelly Harwood</v>
      </c>
      <c r="H2406" t="str">
        <f ca="1">VLOOKUP(VLOOKUP(F2406,Traders!$C$4:$E$103,3),Desks!$C$4:$D2415,2)</f>
        <v>Desk 9</v>
      </c>
      <c r="I2406" t="str">
        <f t="shared" ca="1" si="338"/>
        <v>CL796</v>
      </c>
      <c r="J2406" t="str">
        <f t="shared" ca="1" si="339"/>
        <v>Client 796</v>
      </c>
      <c r="K2406" t="str">
        <f t="shared" ca="1" si="340"/>
        <v>MK1</v>
      </c>
      <c r="L2406" t="str">
        <f ca="1">VLOOKUP(K2406,Markets!$C$4:$D2415,2)</f>
        <v>Hong Kong</v>
      </c>
      <c r="M2406" t="str">
        <f t="shared" ca="1" si="341"/>
        <v>RL0</v>
      </c>
      <c r="N2406" t="str">
        <f ca="1">VLOOKUP(M2406,Role!$C$4:$D$5,2)</f>
        <v>Primary</v>
      </c>
    </row>
    <row r="2407" spans="1:14" x14ac:dyDescent="0.2">
      <c r="A2407">
        <f t="shared" ca="1" si="333"/>
        <v>60</v>
      </c>
      <c r="B2407">
        <f t="shared" ca="1" si="334"/>
        <v>395</v>
      </c>
      <c r="C2407">
        <f t="shared" ca="1" si="335"/>
        <v>4</v>
      </c>
      <c r="D2407">
        <f t="shared" ca="1" si="336"/>
        <v>1</v>
      </c>
      <c r="F2407" t="str">
        <f t="shared" ca="1" si="337"/>
        <v>TR60</v>
      </c>
      <c r="G2407" t="str">
        <f ca="1">VLOOKUP(F2407,Traders!$C$4:$E$103,2)</f>
        <v>Brandan Hartman</v>
      </c>
      <c r="H2407" t="str">
        <f ca="1">VLOOKUP(VLOOKUP(F2407,Traders!$C$4:$E$103,3),Desks!$C$4:$D2416,2)</f>
        <v>Desk 0</v>
      </c>
      <c r="I2407" t="str">
        <f t="shared" ca="1" si="338"/>
        <v>CL395</v>
      </c>
      <c r="J2407" t="str">
        <f t="shared" ca="1" si="339"/>
        <v>Client 395</v>
      </c>
      <c r="K2407" t="str">
        <f t="shared" ca="1" si="340"/>
        <v>MK4</v>
      </c>
      <c r="L2407" t="str">
        <f ca="1">VLOOKUP(K2407,Markets!$C$4:$D2416,2)</f>
        <v>Korea</v>
      </c>
      <c r="M2407" t="str">
        <f t="shared" ca="1" si="341"/>
        <v>RL1</v>
      </c>
      <c r="N2407" t="str">
        <f ca="1">VLOOKUP(M2407,Role!$C$4:$D$5,2)</f>
        <v>Backup</v>
      </c>
    </row>
    <row r="2408" spans="1:14" x14ac:dyDescent="0.2">
      <c r="A2408">
        <f t="shared" ca="1" si="333"/>
        <v>22</v>
      </c>
      <c r="B2408">
        <f t="shared" ca="1" si="334"/>
        <v>170</v>
      </c>
      <c r="C2408">
        <f t="shared" ca="1" si="335"/>
        <v>9</v>
      </c>
      <c r="D2408">
        <f t="shared" ca="1" si="336"/>
        <v>0</v>
      </c>
      <c r="F2408" t="str">
        <f t="shared" ca="1" si="337"/>
        <v>TR22</v>
      </c>
      <c r="G2408" t="str">
        <f ca="1">VLOOKUP(F2408,Traders!$C$4:$E$103,2)</f>
        <v>Izzy Ramirez</v>
      </c>
      <c r="H2408" t="str">
        <f ca="1">VLOOKUP(VLOOKUP(F2408,Traders!$C$4:$E$103,3),Desks!$C$4:$D2417,2)</f>
        <v>Desk 2</v>
      </c>
      <c r="I2408" t="str">
        <f t="shared" ca="1" si="338"/>
        <v>CL170</v>
      </c>
      <c r="J2408" t="str">
        <f t="shared" ca="1" si="339"/>
        <v>Client 170</v>
      </c>
      <c r="K2408" t="str">
        <f t="shared" ca="1" si="340"/>
        <v>MK9</v>
      </c>
      <c r="L2408" t="str">
        <f ca="1">VLOOKUP(K2408,Markets!$C$4:$D2417,2)</f>
        <v>New Zealand</v>
      </c>
      <c r="M2408" t="str">
        <f t="shared" ca="1" si="341"/>
        <v>RL0</v>
      </c>
      <c r="N2408" t="str">
        <f ca="1">VLOOKUP(M2408,Role!$C$4:$D$5,2)</f>
        <v>Primary</v>
      </c>
    </row>
    <row r="2409" spans="1:14" x14ac:dyDescent="0.2">
      <c r="A2409">
        <f t="shared" ca="1" si="333"/>
        <v>16</v>
      </c>
      <c r="B2409">
        <f t="shared" ca="1" si="334"/>
        <v>915</v>
      </c>
      <c r="C2409">
        <f t="shared" ca="1" si="335"/>
        <v>0</v>
      </c>
      <c r="D2409">
        <f t="shared" ca="1" si="336"/>
        <v>1</v>
      </c>
      <c r="F2409" t="str">
        <f t="shared" ca="1" si="337"/>
        <v>TR16</v>
      </c>
      <c r="G2409" t="str">
        <f ca="1">VLOOKUP(F2409,Traders!$C$4:$E$103,2)</f>
        <v>Aditi Dupont</v>
      </c>
      <c r="H2409" t="str">
        <f ca="1">VLOOKUP(VLOOKUP(F2409,Traders!$C$4:$E$103,3),Desks!$C$4:$D2418,2)</f>
        <v>Desk 6</v>
      </c>
      <c r="I2409" t="str">
        <f t="shared" ca="1" si="338"/>
        <v>CL915</v>
      </c>
      <c r="J2409" t="str">
        <f t="shared" ca="1" si="339"/>
        <v>Client 915</v>
      </c>
      <c r="K2409" t="str">
        <f t="shared" ca="1" si="340"/>
        <v>MK0</v>
      </c>
      <c r="L2409" t="str">
        <f ca="1">VLOOKUP(K2409,Markets!$C$4:$D2418,2)</f>
        <v>Japan</v>
      </c>
      <c r="M2409" t="str">
        <f t="shared" ca="1" si="341"/>
        <v>RL1</v>
      </c>
      <c r="N2409" t="str">
        <f ca="1">VLOOKUP(M2409,Role!$C$4:$D$5,2)</f>
        <v>Backup</v>
      </c>
    </row>
    <row r="2410" spans="1:14" x14ac:dyDescent="0.2">
      <c r="A2410">
        <f t="shared" ca="1" si="333"/>
        <v>33</v>
      </c>
      <c r="B2410">
        <f t="shared" ca="1" si="334"/>
        <v>695</v>
      </c>
      <c r="C2410">
        <f t="shared" ca="1" si="335"/>
        <v>9</v>
      </c>
      <c r="D2410">
        <f t="shared" ca="1" si="336"/>
        <v>1</v>
      </c>
      <c r="F2410" t="str">
        <f t="shared" ca="1" si="337"/>
        <v>TR33</v>
      </c>
      <c r="G2410" t="str">
        <f ca="1">VLOOKUP(F2410,Traders!$C$4:$E$103,2)</f>
        <v>Caroline Colon</v>
      </c>
      <c r="H2410" t="str">
        <f ca="1">VLOOKUP(VLOOKUP(F2410,Traders!$C$4:$E$103,3),Desks!$C$4:$D2419,2)</f>
        <v>Desk 3</v>
      </c>
      <c r="I2410" t="str">
        <f t="shared" ca="1" si="338"/>
        <v>CL695</v>
      </c>
      <c r="J2410" t="str">
        <f t="shared" ca="1" si="339"/>
        <v>Client 695</v>
      </c>
      <c r="K2410" t="str">
        <f t="shared" ca="1" si="340"/>
        <v>MK9</v>
      </c>
      <c r="L2410" t="str">
        <f ca="1">VLOOKUP(K2410,Markets!$C$4:$D2419,2)</f>
        <v>New Zealand</v>
      </c>
      <c r="M2410" t="str">
        <f t="shared" ca="1" si="341"/>
        <v>RL1</v>
      </c>
      <c r="N2410" t="str">
        <f ca="1">VLOOKUP(M2410,Role!$C$4:$D$5,2)</f>
        <v>Backup</v>
      </c>
    </row>
    <row r="2411" spans="1:14" x14ac:dyDescent="0.2">
      <c r="A2411">
        <f t="shared" ca="1" si="333"/>
        <v>88</v>
      </c>
      <c r="B2411">
        <f t="shared" ca="1" si="334"/>
        <v>446</v>
      </c>
      <c r="C2411">
        <f t="shared" ca="1" si="335"/>
        <v>7</v>
      </c>
      <c r="D2411">
        <f t="shared" ca="1" si="336"/>
        <v>0</v>
      </c>
      <c r="F2411" t="str">
        <f t="shared" ca="1" si="337"/>
        <v>TR88</v>
      </c>
      <c r="G2411" t="str">
        <f ca="1">VLOOKUP(F2411,Traders!$C$4:$E$103,2)</f>
        <v>Enrico Mcarthur</v>
      </c>
      <c r="H2411" t="str">
        <f ca="1">VLOOKUP(VLOOKUP(F2411,Traders!$C$4:$E$103,3),Desks!$C$4:$D2420,2)</f>
        <v>Desk 8</v>
      </c>
      <c r="I2411" t="str">
        <f t="shared" ca="1" si="338"/>
        <v>CL446</v>
      </c>
      <c r="J2411" t="str">
        <f t="shared" ca="1" si="339"/>
        <v>Client 446</v>
      </c>
      <c r="K2411" t="str">
        <f t="shared" ca="1" si="340"/>
        <v>MK7</v>
      </c>
      <c r="L2411" t="str">
        <f ca="1">VLOOKUP(K2411,Markets!$C$4:$D2420,2)</f>
        <v>Taiwan</v>
      </c>
      <c r="M2411" t="str">
        <f t="shared" ca="1" si="341"/>
        <v>RL0</v>
      </c>
      <c r="N2411" t="str">
        <f ca="1">VLOOKUP(M2411,Role!$C$4:$D$5,2)</f>
        <v>Primary</v>
      </c>
    </row>
    <row r="2412" spans="1:14" x14ac:dyDescent="0.2">
      <c r="A2412">
        <f t="shared" ca="1" si="333"/>
        <v>26</v>
      </c>
      <c r="B2412">
        <f t="shared" ca="1" si="334"/>
        <v>31</v>
      </c>
      <c r="C2412">
        <f t="shared" ca="1" si="335"/>
        <v>2</v>
      </c>
      <c r="D2412">
        <f t="shared" ca="1" si="336"/>
        <v>1</v>
      </c>
      <c r="F2412" t="str">
        <f t="shared" ca="1" si="337"/>
        <v>TR26</v>
      </c>
      <c r="G2412" t="str">
        <f ca="1">VLOOKUP(F2412,Traders!$C$4:$E$103,2)</f>
        <v>Bella-Rose Vickers</v>
      </c>
      <c r="H2412" t="str">
        <f ca="1">VLOOKUP(VLOOKUP(F2412,Traders!$C$4:$E$103,3),Desks!$C$4:$D2421,2)</f>
        <v>Desk 6</v>
      </c>
      <c r="I2412" t="str">
        <f t="shared" ca="1" si="338"/>
        <v>CL31</v>
      </c>
      <c r="J2412" t="str">
        <f t="shared" ca="1" si="339"/>
        <v>Client 31</v>
      </c>
      <c r="K2412" t="str">
        <f t="shared" ca="1" si="340"/>
        <v>MK2</v>
      </c>
      <c r="L2412" t="str">
        <f ca="1">VLOOKUP(K2412,Markets!$C$4:$D2421,2)</f>
        <v>China</v>
      </c>
      <c r="M2412" t="str">
        <f t="shared" ca="1" si="341"/>
        <v>RL1</v>
      </c>
      <c r="N2412" t="str">
        <f ca="1">VLOOKUP(M2412,Role!$C$4:$D$5,2)</f>
        <v>Backup</v>
      </c>
    </row>
    <row r="2413" spans="1:14" x14ac:dyDescent="0.2">
      <c r="A2413">
        <f t="shared" ca="1" si="333"/>
        <v>67</v>
      </c>
      <c r="B2413">
        <f t="shared" ca="1" si="334"/>
        <v>53</v>
      </c>
      <c r="C2413">
        <f t="shared" ca="1" si="335"/>
        <v>8</v>
      </c>
      <c r="D2413">
        <f t="shared" ca="1" si="336"/>
        <v>1</v>
      </c>
      <c r="F2413" t="str">
        <f t="shared" ca="1" si="337"/>
        <v>TR67</v>
      </c>
      <c r="G2413" t="str">
        <f ca="1">VLOOKUP(F2413,Traders!$C$4:$E$103,2)</f>
        <v>Shiloh Black</v>
      </c>
      <c r="H2413" t="str">
        <f ca="1">VLOOKUP(VLOOKUP(F2413,Traders!$C$4:$E$103,3),Desks!$C$4:$D2422,2)</f>
        <v>Desk 7</v>
      </c>
      <c r="I2413" t="str">
        <f t="shared" ca="1" si="338"/>
        <v>CL53</v>
      </c>
      <c r="J2413" t="str">
        <f t="shared" ca="1" si="339"/>
        <v>Client 53</v>
      </c>
      <c r="K2413" t="str">
        <f t="shared" ca="1" si="340"/>
        <v>MK8</v>
      </c>
      <c r="L2413" t="str">
        <f ca="1">VLOOKUP(K2413,Markets!$C$4:$D2422,2)</f>
        <v>India</v>
      </c>
      <c r="M2413" t="str">
        <f t="shared" ca="1" si="341"/>
        <v>RL1</v>
      </c>
      <c r="N2413" t="str">
        <f ca="1">VLOOKUP(M2413,Role!$C$4:$D$5,2)</f>
        <v>Backup</v>
      </c>
    </row>
    <row r="2414" spans="1:14" x14ac:dyDescent="0.2">
      <c r="A2414">
        <f t="shared" ca="1" si="333"/>
        <v>71</v>
      </c>
      <c r="B2414">
        <f t="shared" ca="1" si="334"/>
        <v>496</v>
      </c>
      <c r="C2414">
        <f t="shared" ca="1" si="335"/>
        <v>8</v>
      </c>
      <c r="D2414">
        <f t="shared" ca="1" si="336"/>
        <v>1</v>
      </c>
      <c r="F2414" t="str">
        <f t="shared" ca="1" si="337"/>
        <v>TR71</v>
      </c>
      <c r="G2414" t="str">
        <f ca="1">VLOOKUP(F2414,Traders!$C$4:$E$103,2)</f>
        <v>Yaqub Frederick</v>
      </c>
      <c r="H2414" t="str">
        <f ca="1">VLOOKUP(VLOOKUP(F2414,Traders!$C$4:$E$103,3),Desks!$C$4:$D2423,2)</f>
        <v>Desk 1</v>
      </c>
      <c r="I2414" t="str">
        <f t="shared" ca="1" si="338"/>
        <v>CL496</v>
      </c>
      <c r="J2414" t="str">
        <f t="shared" ca="1" si="339"/>
        <v>Client 496</v>
      </c>
      <c r="K2414" t="str">
        <f t="shared" ca="1" si="340"/>
        <v>MK8</v>
      </c>
      <c r="L2414" t="str">
        <f ca="1">VLOOKUP(K2414,Markets!$C$4:$D2423,2)</f>
        <v>India</v>
      </c>
      <c r="M2414" t="str">
        <f t="shared" ca="1" si="341"/>
        <v>RL1</v>
      </c>
      <c r="N2414" t="str">
        <f ca="1">VLOOKUP(M2414,Role!$C$4:$D$5,2)</f>
        <v>Backup</v>
      </c>
    </row>
    <row r="2415" spans="1:14" x14ac:dyDescent="0.2">
      <c r="A2415">
        <f t="shared" ca="1" si="333"/>
        <v>77</v>
      </c>
      <c r="B2415">
        <f t="shared" ca="1" si="334"/>
        <v>483</v>
      </c>
      <c r="C2415">
        <f t="shared" ca="1" si="335"/>
        <v>9</v>
      </c>
      <c r="D2415">
        <f t="shared" ca="1" si="336"/>
        <v>0</v>
      </c>
      <c r="F2415" t="str">
        <f t="shared" ca="1" si="337"/>
        <v>TR77</v>
      </c>
      <c r="G2415" t="str">
        <f ca="1">VLOOKUP(F2415,Traders!$C$4:$E$103,2)</f>
        <v>Maddox Morin</v>
      </c>
      <c r="H2415" t="str">
        <f ca="1">VLOOKUP(VLOOKUP(F2415,Traders!$C$4:$E$103,3),Desks!$C$4:$D2424,2)</f>
        <v>Desk 7</v>
      </c>
      <c r="I2415" t="str">
        <f t="shared" ca="1" si="338"/>
        <v>CL483</v>
      </c>
      <c r="J2415" t="str">
        <f t="shared" ca="1" si="339"/>
        <v>Client 483</v>
      </c>
      <c r="K2415" t="str">
        <f t="shared" ca="1" si="340"/>
        <v>MK9</v>
      </c>
      <c r="L2415" t="str">
        <f ca="1">VLOOKUP(K2415,Markets!$C$4:$D2424,2)</f>
        <v>New Zealand</v>
      </c>
      <c r="M2415" t="str">
        <f t="shared" ca="1" si="341"/>
        <v>RL0</v>
      </c>
      <c r="N2415" t="str">
        <f ca="1">VLOOKUP(M2415,Role!$C$4:$D$5,2)</f>
        <v>Primary</v>
      </c>
    </row>
    <row r="2416" spans="1:14" x14ac:dyDescent="0.2">
      <c r="A2416">
        <f t="shared" ca="1" si="333"/>
        <v>66</v>
      </c>
      <c r="B2416">
        <f t="shared" ca="1" si="334"/>
        <v>983</v>
      </c>
      <c r="C2416">
        <f t="shared" ca="1" si="335"/>
        <v>9</v>
      </c>
      <c r="D2416">
        <f t="shared" ca="1" si="336"/>
        <v>1</v>
      </c>
      <c r="F2416" t="str">
        <f t="shared" ca="1" si="337"/>
        <v>TR66</v>
      </c>
      <c r="G2416" t="str">
        <f ca="1">VLOOKUP(F2416,Traders!$C$4:$E$103,2)</f>
        <v>Loki Mohamed</v>
      </c>
      <c r="H2416" t="str">
        <f ca="1">VLOOKUP(VLOOKUP(F2416,Traders!$C$4:$E$103,3),Desks!$C$4:$D2425,2)</f>
        <v>Desk 6</v>
      </c>
      <c r="I2416" t="str">
        <f t="shared" ca="1" si="338"/>
        <v>CL983</v>
      </c>
      <c r="J2416" t="str">
        <f t="shared" ca="1" si="339"/>
        <v>Client 983</v>
      </c>
      <c r="K2416" t="str">
        <f t="shared" ca="1" si="340"/>
        <v>MK9</v>
      </c>
      <c r="L2416" t="str">
        <f ca="1">VLOOKUP(K2416,Markets!$C$4:$D2425,2)</f>
        <v>New Zealand</v>
      </c>
      <c r="M2416" t="str">
        <f t="shared" ca="1" si="341"/>
        <v>RL1</v>
      </c>
      <c r="N2416" t="str">
        <f ca="1">VLOOKUP(M2416,Role!$C$4:$D$5,2)</f>
        <v>Backup</v>
      </c>
    </row>
    <row r="2417" spans="1:14" x14ac:dyDescent="0.2">
      <c r="A2417">
        <f t="shared" ca="1" si="333"/>
        <v>2</v>
      </c>
      <c r="B2417">
        <f t="shared" ca="1" si="334"/>
        <v>729</v>
      </c>
      <c r="C2417">
        <f t="shared" ca="1" si="335"/>
        <v>3</v>
      </c>
      <c r="D2417">
        <f t="shared" ca="1" si="336"/>
        <v>1</v>
      </c>
      <c r="F2417" t="str">
        <f t="shared" ca="1" si="337"/>
        <v>TR2</v>
      </c>
      <c r="G2417" t="str">
        <f ca="1">VLOOKUP(F2417,Traders!$C$4:$E$103,2)</f>
        <v>Kain Bassett</v>
      </c>
      <c r="H2417" t="str">
        <f ca="1">VLOOKUP(VLOOKUP(F2417,Traders!$C$4:$E$103,3),Desks!$C$4:$D2426,2)</f>
        <v>Desk 9</v>
      </c>
      <c r="I2417" t="str">
        <f t="shared" ca="1" si="338"/>
        <v>CL729</v>
      </c>
      <c r="J2417" t="str">
        <f t="shared" ca="1" si="339"/>
        <v>Client 729</v>
      </c>
      <c r="K2417" t="str">
        <f t="shared" ca="1" si="340"/>
        <v>MK3</v>
      </c>
      <c r="L2417" t="str">
        <f ca="1">VLOOKUP(K2417,Markets!$C$4:$D2426,2)</f>
        <v>Singapore</v>
      </c>
      <c r="M2417" t="str">
        <f t="shared" ca="1" si="341"/>
        <v>RL1</v>
      </c>
      <c r="N2417" t="str">
        <f ca="1">VLOOKUP(M2417,Role!$C$4:$D$5,2)</f>
        <v>Backup</v>
      </c>
    </row>
    <row r="2418" spans="1:14" x14ac:dyDescent="0.2">
      <c r="A2418">
        <f t="shared" ca="1" si="333"/>
        <v>41</v>
      </c>
      <c r="B2418">
        <f t="shared" ca="1" si="334"/>
        <v>15</v>
      </c>
      <c r="C2418">
        <f t="shared" ca="1" si="335"/>
        <v>0</v>
      </c>
      <c r="D2418">
        <f t="shared" ca="1" si="336"/>
        <v>1</v>
      </c>
      <c r="F2418" t="str">
        <f t="shared" ca="1" si="337"/>
        <v>TR41</v>
      </c>
      <c r="G2418" t="str">
        <f ca="1">VLOOKUP(F2418,Traders!$C$4:$E$103,2)</f>
        <v>Danish Paine</v>
      </c>
      <c r="H2418" t="str">
        <f ca="1">VLOOKUP(VLOOKUP(F2418,Traders!$C$4:$E$103,3),Desks!$C$4:$D2427,2)</f>
        <v>Desk 1</v>
      </c>
      <c r="I2418" t="str">
        <f t="shared" ca="1" si="338"/>
        <v>CL15</v>
      </c>
      <c r="J2418" t="str">
        <f t="shared" ca="1" si="339"/>
        <v>Client 15</v>
      </c>
      <c r="K2418" t="str">
        <f t="shared" ca="1" si="340"/>
        <v>MK0</v>
      </c>
      <c r="L2418" t="str">
        <f ca="1">VLOOKUP(K2418,Markets!$C$4:$D2427,2)</f>
        <v>Japan</v>
      </c>
      <c r="M2418" t="str">
        <f t="shared" ca="1" si="341"/>
        <v>RL1</v>
      </c>
      <c r="N2418" t="str">
        <f ca="1">VLOOKUP(M2418,Role!$C$4:$D$5,2)</f>
        <v>Backup</v>
      </c>
    </row>
    <row r="2419" spans="1:14" x14ac:dyDescent="0.2">
      <c r="A2419">
        <f t="shared" ca="1" si="333"/>
        <v>41</v>
      </c>
      <c r="B2419">
        <f t="shared" ca="1" si="334"/>
        <v>679</v>
      </c>
      <c r="C2419">
        <f t="shared" ca="1" si="335"/>
        <v>7</v>
      </c>
      <c r="D2419">
        <f t="shared" ca="1" si="336"/>
        <v>0</v>
      </c>
      <c r="F2419" t="str">
        <f t="shared" ca="1" si="337"/>
        <v>TR41</v>
      </c>
      <c r="G2419" t="str">
        <f ca="1">VLOOKUP(F2419,Traders!$C$4:$E$103,2)</f>
        <v>Danish Paine</v>
      </c>
      <c r="H2419" t="str">
        <f ca="1">VLOOKUP(VLOOKUP(F2419,Traders!$C$4:$E$103,3),Desks!$C$4:$D2428,2)</f>
        <v>Desk 1</v>
      </c>
      <c r="I2419" t="str">
        <f t="shared" ca="1" si="338"/>
        <v>CL679</v>
      </c>
      <c r="J2419" t="str">
        <f t="shared" ca="1" si="339"/>
        <v>Client 679</v>
      </c>
      <c r="K2419" t="str">
        <f t="shared" ca="1" si="340"/>
        <v>MK7</v>
      </c>
      <c r="L2419" t="str">
        <f ca="1">VLOOKUP(K2419,Markets!$C$4:$D2428,2)</f>
        <v>Taiwan</v>
      </c>
      <c r="M2419" t="str">
        <f t="shared" ca="1" si="341"/>
        <v>RL0</v>
      </c>
      <c r="N2419" t="str">
        <f ca="1">VLOOKUP(M2419,Role!$C$4:$D$5,2)</f>
        <v>Primary</v>
      </c>
    </row>
    <row r="2420" spans="1:14" x14ac:dyDescent="0.2">
      <c r="A2420">
        <f t="shared" ca="1" si="333"/>
        <v>63</v>
      </c>
      <c r="B2420">
        <f t="shared" ca="1" si="334"/>
        <v>740</v>
      </c>
      <c r="C2420">
        <f t="shared" ca="1" si="335"/>
        <v>4</v>
      </c>
      <c r="D2420">
        <f t="shared" ca="1" si="336"/>
        <v>1</v>
      </c>
      <c r="F2420" t="str">
        <f t="shared" ca="1" si="337"/>
        <v>TR63</v>
      </c>
      <c r="G2420" t="str">
        <f ca="1">VLOOKUP(F2420,Traders!$C$4:$E$103,2)</f>
        <v>Neel Donald</v>
      </c>
      <c r="H2420" t="str">
        <f ca="1">VLOOKUP(VLOOKUP(F2420,Traders!$C$4:$E$103,3),Desks!$C$4:$D2429,2)</f>
        <v>Desk 3</v>
      </c>
      <c r="I2420" t="str">
        <f t="shared" ca="1" si="338"/>
        <v>CL740</v>
      </c>
      <c r="J2420" t="str">
        <f t="shared" ca="1" si="339"/>
        <v>Client 740</v>
      </c>
      <c r="K2420" t="str">
        <f t="shared" ca="1" si="340"/>
        <v>MK4</v>
      </c>
      <c r="L2420" t="str">
        <f ca="1">VLOOKUP(K2420,Markets!$C$4:$D2429,2)</f>
        <v>Korea</v>
      </c>
      <c r="M2420" t="str">
        <f t="shared" ca="1" si="341"/>
        <v>RL1</v>
      </c>
      <c r="N2420" t="str">
        <f ca="1">VLOOKUP(M2420,Role!$C$4:$D$5,2)</f>
        <v>Backup</v>
      </c>
    </row>
    <row r="2421" spans="1:14" x14ac:dyDescent="0.2">
      <c r="A2421">
        <f t="shared" ca="1" si="333"/>
        <v>64</v>
      </c>
      <c r="B2421">
        <f t="shared" ca="1" si="334"/>
        <v>814</v>
      </c>
      <c r="C2421">
        <f t="shared" ca="1" si="335"/>
        <v>5</v>
      </c>
      <c r="D2421">
        <f t="shared" ca="1" si="336"/>
        <v>0</v>
      </c>
      <c r="F2421" t="str">
        <f t="shared" ca="1" si="337"/>
        <v>TR64</v>
      </c>
      <c r="G2421" t="str">
        <f ca="1">VLOOKUP(F2421,Traders!$C$4:$E$103,2)</f>
        <v>Julien Shelton</v>
      </c>
      <c r="H2421" t="str">
        <f ca="1">VLOOKUP(VLOOKUP(F2421,Traders!$C$4:$E$103,3),Desks!$C$4:$D2430,2)</f>
        <v>Desk 4</v>
      </c>
      <c r="I2421" t="str">
        <f t="shared" ca="1" si="338"/>
        <v>CL814</v>
      </c>
      <c r="J2421" t="str">
        <f t="shared" ca="1" si="339"/>
        <v>Client 814</v>
      </c>
      <c r="K2421" t="str">
        <f t="shared" ca="1" si="340"/>
        <v>MK5</v>
      </c>
      <c r="L2421" t="str">
        <f ca="1">VLOOKUP(K2421,Markets!$C$4:$D2430,2)</f>
        <v>Malaysia</v>
      </c>
      <c r="M2421" t="str">
        <f t="shared" ca="1" si="341"/>
        <v>RL0</v>
      </c>
      <c r="N2421" t="str">
        <f ca="1">VLOOKUP(M2421,Role!$C$4:$D$5,2)</f>
        <v>Primary</v>
      </c>
    </row>
    <row r="2422" spans="1:14" x14ac:dyDescent="0.2">
      <c r="A2422">
        <f t="shared" ca="1" si="333"/>
        <v>99</v>
      </c>
      <c r="B2422">
        <f t="shared" ca="1" si="334"/>
        <v>491</v>
      </c>
      <c r="C2422">
        <f t="shared" ca="1" si="335"/>
        <v>6</v>
      </c>
      <c r="D2422">
        <f t="shared" ca="1" si="336"/>
        <v>0</v>
      </c>
      <c r="F2422" t="str">
        <f t="shared" ca="1" si="337"/>
        <v>TR99</v>
      </c>
      <c r="G2422" t="str">
        <f ca="1">VLOOKUP(F2422,Traders!$C$4:$E$103,2)</f>
        <v>Keeleigh Mosley</v>
      </c>
      <c r="H2422" t="str">
        <f ca="1">VLOOKUP(VLOOKUP(F2422,Traders!$C$4:$E$103,3),Desks!$C$4:$D2431,2)</f>
        <v>Desk 9</v>
      </c>
      <c r="I2422" t="str">
        <f t="shared" ca="1" si="338"/>
        <v>CL491</v>
      </c>
      <c r="J2422" t="str">
        <f t="shared" ca="1" si="339"/>
        <v>Client 491</v>
      </c>
      <c r="K2422" t="str">
        <f t="shared" ca="1" si="340"/>
        <v>MK6</v>
      </c>
      <c r="L2422" t="str">
        <f ca="1">VLOOKUP(K2422,Markets!$C$4:$D2431,2)</f>
        <v>Australia</v>
      </c>
      <c r="M2422" t="str">
        <f t="shared" ca="1" si="341"/>
        <v>RL0</v>
      </c>
      <c r="N2422" t="str">
        <f ca="1">VLOOKUP(M2422,Role!$C$4:$D$5,2)</f>
        <v>Primary</v>
      </c>
    </row>
    <row r="2423" spans="1:14" x14ac:dyDescent="0.2">
      <c r="A2423">
        <f t="shared" ca="1" si="333"/>
        <v>21</v>
      </c>
      <c r="B2423">
        <f t="shared" ca="1" si="334"/>
        <v>566</v>
      </c>
      <c r="C2423">
        <f t="shared" ca="1" si="335"/>
        <v>8</v>
      </c>
      <c r="D2423">
        <f t="shared" ca="1" si="336"/>
        <v>0</v>
      </c>
      <c r="F2423" t="str">
        <f t="shared" ca="1" si="337"/>
        <v>TR21</v>
      </c>
      <c r="G2423" t="str">
        <f ca="1">VLOOKUP(F2423,Traders!$C$4:$E$103,2)</f>
        <v>Yvette Mckeown</v>
      </c>
      <c r="H2423" t="str">
        <f ca="1">VLOOKUP(VLOOKUP(F2423,Traders!$C$4:$E$103,3),Desks!$C$4:$D2432,2)</f>
        <v>Desk 1</v>
      </c>
      <c r="I2423" t="str">
        <f t="shared" ca="1" si="338"/>
        <v>CL566</v>
      </c>
      <c r="J2423" t="str">
        <f t="shared" ca="1" si="339"/>
        <v>Client 566</v>
      </c>
      <c r="K2423" t="str">
        <f t="shared" ca="1" si="340"/>
        <v>MK8</v>
      </c>
      <c r="L2423" t="str">
        <f ca="1">VLOOKUP(K2423,Markets!$C$4:$D2432,2)</f>
        <v>India</v>
      </c>
      <c r="M2423" t="str">
        <f t="shared" ca="1" si="341"/>
        <v>RL0</v>
      </c>
      <c r="N2423" t="str">
        <f ca="1">VLOOKUP(M2423,Role!$C$4:$D$5,2)</f>
        <v>Primary</v>
      </c>
    </row>
    <row r="2424" spans="1:14" x14ac:dyDescent="0.2">
      <c r="A2424">
        <f t="shared" ca="1" si="333"/>
        <v>76</v>
      </c>
      <c r="B2424">
        <f t="shared" ca="1" si="334"/>
        <v>706</v>
      </c>
      <c r="C2424">
        <f t="shared" ca="1" si="335"/>
        <v>3</v>
      </c>
      <c r="D2424">
        <f t="shared" ca="1" si="336"/>
        <v>1</v>
      </c>
      <c r="F2424" t="str">
        <f t="shared" ca="1" si="337"/>
        <v>TR76</v>
      </c>
      <c r="G2424" t="str">
        <f ca="1">VLOOKUP(F2424,Traders!$C$4:$E$103,2)</f>
        <v>Finnian Wolf</v>
      </c>
      <c r="H2424" t="str">
        <f ca="1">VLOOKUP(VLOOKUP(F2424,Traders!$C$4:$E$103,3),Desks!$C$4:$D2433,2)</f>
        <v>Desk 6</v>
      </c>
      <c r="I2424" t="str">
        <f t="shared" ca="1" si="338"/>
        <v>CL706</v>
      </c>
      <c r="J2424" t="str">
        <f t="shared" ca="1" si="339"/>
        <v>Client 706</v>
      </c>
      <c r="K2424" t="str">
        <f t="shared" ca="1" si="340"/>
        <v>MK3</v>
      </c>
      <c r="L2424" t="str">
        <f ca="1">VLOOKUP(K2424,Markets!$C$4:$D2433,2)</f>
        <v>Singapore</v>
      </c>
      <c r="M2424" t="str">
        <f t="shared" ca="1" si="341"/>
        <v>RL1</v>
      </c>
      <c r="N2424" t="str">
        <f ca="1">VLOOKUP(M2424,Role!$C$4:$D$5,2)</f>
        <v>Backup</v>
      </c>
    </row>
    <row r="2425" spans="1:14" x14ac:dyDescent="0.2">
      <c r="A2425">
        <f t="shared" ca="1" si="333"/>
        <v>4</v>
      </c>
      <c r="B2425">
        <f t="shared" ca="1" si="334"/>
        <v>231</v>
      </c>
      <c r="C2425">
        <f t="shared" ca="1" si="335"/>
        <v>4</v>
      </c>
      <c r="D2425">
        <f t="shared" ca="1" si="336"/>
        <v>1</v>
      </c>
      <c r="F2425" t="str">
        <f t="shared" ca="1" si="337"/>
        <v>TR4</v>
      </c>
      <c r="G2425" t="str">
        <f ca="1">VLOOKUP(F2425,Traders!$C$4:$E$103,2)</f>
        <v>Colin Hodgson</v>
      </c>
      <c r="H2425" t="str">
        <f ca="1">VLOOKUP(VLOOKUP(F2425,Traders!$C$4:$E$103,3),Desks!$C$4:$D2434,2)</f>
        <v>Desk 9</v>
      </c>
      <c r="I2425" t="str">
        <f t="shared" ca="1" si="338"/>
        <v>CL231</v>
      </c>
      <c r="J2425" t="str">
        <f t="shared" ca="1" si="339"/>
        <v>Client 231</v>
      </c>
      <c r="K2425" t="str">
        <f t="shared" ca="1" si="340"/>
        <v>MK4</v>
      </c>
      <c r="L2425" t="str">
        <f ca="1">VLOOKUP(K2425,Markets!$C$4:$D2434,2)</f>
        <v>Korea</v>
      </c>
      <c r="M2425" t="str">
        <f t="shared" ca="1" si="341"/>
        <v>RL1</v>
      </c>
      <c r="N2425" t="str">
        <f ca="1">VLOOKUP(M2425,Role!$C$4:$D$5,2)</f>
        <v>Backup</v>
      </c>
    </row>
    <row r="2426" spans="1:14" x14ac:dyDescent="0.2">
      <c r="A2426">
        <f t="shared" ca="1" si="333"/>
        <v>86</v>
      </c>
      <c r="B2426">
        <f t="shared" ca="1" si="334"/>
        <v>207</v>
      </c>
      <c r="C2426">
        <f t="shared" ca="1" si="335"/>
        <v>2</v>
      </c>
      <c r="D2426">
        <f t="shared" ca="1" si="336"/>
        <v>0</v>
      </c>
      <c r="F2426" t="str">
        <f t="shared" ca="1" si="337"/>
        <v>TR86</v>
      </c>
      <c r="G2426" t="str">
        <f ca="1">VLOOKUP(F2426,Traders!$C$4:$E$103,2)</f>
        <v>Marianna Weaver</v>
      </c>
      <c r="H2426" t="str">
        <f ca="1">VLOOKUP(VLOOKUP(F2426,Traders!$C$4:$E$103,3),Desks!$C$4:$D2435,2)</f>
        <v>Desk 6</v>
      </c>
      <c r="I2426" t="str">
        <f t="shared" ca="1" si="338"/>
        <v>CL207</v>
      </c>
      <c r="J2426" t="str">
        <f t="shared" ca="1" si="339"/>
        <v>Client 207</v>
      </c>
      <c r="K2426" t="str">
        <f t="shared" ca="1" si="340"/>
        <v>MK2</v>
      </c>
      <c r="L2426" t="str">
        <f ca="1">VLOOKUP(K2426,Markets!$C$4:$D2435,2)</f>
        <v>China</v>
      </c>
      <c r="M2426" t="str">
        <f t="shared" ca="1" si="341"/>
        <v>RL0</v>
      </c>
      <c r="N2426" t="str">
        <f ca="1">VLOOKUP(M2426,Role!$C$4:$D$5,2)</f>
        <v>Primary</v>
      </c>
    </row>
    <row r="2427" spans="1:14" x14ac:dyDescent="0.2">
      <c r="A2427">
        <f t="shared" ca="1" si="333"/>
        <v>70</v>
      </c>
      <c r="B2427">
        <f t="shared" ca="1" si="334"/>
        <v>40</v>
      </c>
      <c r="C2427">
        <f t="shared" ca="1" si="335"/>
        <v>1</v>
      </c>
      <c r="D2427">
        <f t="shared" ca="1" si="336"/>
        <v>1</v>
      </c>
      <c r="F2427" t="str">
        <f t="shared" ca="1" si="337"/>
        <v>TR70</v>
      </c>
      <c r="G2427" t="str">
        <f ca="1">VLOOKUP(F2427,Traders!$C$4:$E$103,2)</f>
        <v>Viktor Snider</v>
      </c>
      <c r="H2427" t="str">
        <f ca="1">VLOOKUP(VLOOKUP(F2427,Traders!$C$4:$E$103,3),Desks!$C$4:$D2436,2)</f>
        <v>Desk 0</v>
      </c>
      <c r="I2427" t="str">
        <f t="shared" ca="1" si="338"/>
        <v>CL40</v>
      </c>
      <c r="J2427" t="str">
        <f t="shared" ca="1" si="339"/>
        <v>Client 40</v>
      </c>
      <c r="K2427" t="str">
        <f t="shared" ca="1" si="340"/>
        <v>MK1</v>
      </c>
      <c r="L2427" t="str">
        <f ca="1">VLOOKUP(K2427,Markets!$C$4:$D2436,2)</f>
        <v>Hong Kong</v>
      </c>
      <c r="M2427" t="str">
        <f t="shared" ca="1" si="341"/>
        <v>RL1</v>
      </c>
      <c r="N2427" t="str">
        <f ca="1">VLOOKUP(M2427,Role!$C$4:$D$5,2)</f>
        <v>Backup</v>
      </c>
    </row>
    <row r="2428" spans="1:14" x14ac:dyDescent="0.2">
      <c r="A2428">
        <f t="shared" ca="1" si="333"/>
        <v>75</v>
      </c>
      <c r="B2428">
        <f t="shared" ca="1" si="334"/>
        <v>944</v>
      </c>
      <c r="C2428">
        <f t="shared" ca="1" si="335"/>
        <v>5</v>
      </c>
      <c r="D2428">
        <f t="shared" ca="1" si="336"/>
        <v>0</v>
      </c>
      <c r="F2428" t="str">
        <f t="shared" ca="1" si="337"/>
        <v>TR75</v>
      </c>
      <c r="G2428" t="str">
        <f ca="1">VLOOKUP(F2428,Traders!$C$4:$E$103,2)</f>
        <v>Georgiana Park</v>
      </c>
      <c r="H2428" t="str">
        <f ca="1">VLOOKUP(VLOOKUP(F2428,Traders!$C$4:$E$103,3),Desks!$C$4:$D2437,2)</f>
        <v>Desk 5</v>
      </c>
      <c r="I2428" t="str">
        <f t="shared" ca="1" si="338"/>
        <v>CL944</v>
      </c>
      <c r="J2428" t="str">
        <f t="shared" ca="1" si="339"/>
        <v>Client 944</v>
      </c>
      <c r="K2428" t="str">
        <f t="shared" ca="1" si="340"/>
        <v>MK5</v>
      </c>
      <c r="L2428" t="str">
        <f ca="1">VLOOKUP(K2428,Markets!$C$4:$D2437,2)</f>
        <v>Malaysia</v>
      </c>
      <c r="M2428" t="str">
        <f t="shared" ca="1" si="341"/>
        <v>RL0</v>
      </c>
      <c r="N2428" t="str">
        <f ca="1">VLOOKUP(M2428,Role!$C$4:$D$5,2)</f>
        <v>Primary</v>
      </c>
    </row>
    <row r="2429" spans="1:14" x14ac:dyDescent="0.2">
      <c r="A2429">
        <f t="shared" ca="1" si="333"/>
        <v>30</v>
      </c>
      <c r="B2429">
        <f t="shared" ca="1" si="334"/>
        <v>593</v>
      </c>
      <c r="C2429">
        <f t="shared" ca="1" si="335"/>
        <v>0</v>
      </c>
      <c r="D2429">
        <f t="shared" ca="1" si="336"/>
        <v>0</v>
      </c>
      <c r="F2429" t="str">
        <f t="shared" ca="1" si="337"/>
        <v>TR30</v>
      </c>
      <c r="G2429" t="str">
        <f ca="1">VLOOKUP(F2429,Traders!$C$4:$E$103,2)</f>
        <v>Benas Barrera</v>
      </c>
      <c r="H2429" t="str">
        <f ca="1">VLOOKUP(VLOOKUP(F2429,Traders!$C$4:$E$103,3),Desks!$C$4:$D2438,2)</f>
        <v>Desk 0</v>
      </c>
      <c r="I2429" t="str">
        <f t="shared" ca="1" si="338"/>
        <v>CL593</v>
      </c>
      <c r="J2429" t="str">
        <f t="shared" ca="1" si="339"/>
        <v>Client 593</v>
      </c>
      <c r="K2429" t="str">
        <f t="shared" ca="1" si="340"/>
        <v>MK0</v>
      </c>
      <c r="L2429" t="str">
        <f ca="1">VLOOKUP(K2429,Markets!$C$4:$D2438,2)</f>
        <v>Japan</v>
      </c>
      <c r="M2429" t="str">
        <f t="shared" ca="1" si="341"/>
        <v>RL0</v>
      </c>
      <c r="N2429" t="str">
        <f ca="1">VLOOKUP(M2429,Role!$C$4:$D$5,2)</f>
        <v>Primary</v>
      </c>
    </row>
    <row r="2430" spans="1:14" x14ac:dyDescent="0.2">
      <c r="A2430">
        <f t="shared" ca="1" si="333"/>
        <v>80</v>
      </c>
      <c r="B2430">
        <f t="shared" ca="1" si="334"/>
        <v>735</v>
      </c>
      <c r="C2430">
        <f t="shared" ca="1" si="335"/>
        <v>8</v>
      </c>
      <c r="D2430">
        <f t="shared" ca="1" si="336"/>
        <v>1</v>
      </c>
      <c r="F2430" t="str">
        <f t="shared" ca="1" si="337"/>
        <v>TR80</v>
      </c>
      <c r="G2430" t="str">
        <f ca="1">VLOOKUP(F2430,Traders!$C$4:$E$103,2)</f>
        <v>Jac Hunter</v>
      </c>
      <c r="H2430" t="str">
        <f ca="1">VLOOKUP(VLOOKUP(F2430,Traders!$C$4:$E$103,3),Desks!$C$4:$D2439,2)</f>
        <v>Desk 0</v>
      </c>
      <c r="I2430" t="str">
        <f t="shared" ca="1" si="338"/>
        <v>CL735</v>
      </c>
      <c r="J2430" t="str">
        <f t="shared" ca="1" si="339"/>
        <v>Client 735</v>
      </c>
      <c r="K2430" t="str">
        <f t="shared" ca="1" si="340"/>
        <v>MK8</v>
      </c>
      <c r="L2430" t="str">
        <f ca="1">VLOOKUP(K2430,Markets!$C$4:$D2439,2)</f>
        <v>India</v>
      </c>
      <c r="M2430" t="str">
        <f t="shared" ca="1" si="341"/>
        <v>RL1</v>
      </c>
      <c r="N2430" t="str">
        <f ca="1">VLOOKUP(M2430,Role!$C$4:$D$5,2)</f>
        <v>Backup</v>
      </c>
    </row>
    <row r="2431" spans="1:14" x14ac:dyDescent="0.2">
      <c r="A2431">
        <f t="shared" ca="1" si="333"/>
        <v>50</v>
      </c>
      <c r="B2431">
        <f t="shared" ca="1" si="334"/>
        <v>704</v>
      </c>
      <c r="C2431">
        <f t="shared" ca="1" si="335"/>
        <v>0</v>
      </c>
      <c r="D2431">
        <f t="shared" ca="1" si="336"/>
        <v>1</v>
      </c>
      <c r="F2431" t="str">
        <f t="shared" ca="1" si="337"/>
        <v>TR50</v>
      </c>
      <c r="G2431" t="str">
        <f ca="1">VLOOKUP(F2431,Traders!$C$4:$E$103,2)</f>
        <v>Rhonda Dowling</v>
      </c>
      <c r="H2431" t="str">
        <f ca="1">VLOOKUP(VLOOKUP(F2431,Traders!$C$4:$E$103,3),Desks!$C$4:$D2440,2)</f>
        <v>Desk 0</v>
      </c>
      <c r="I2431" t="str">
        <f t="shared" ca="1" si="338"/>
        <v>CL704</v>
      </c>
      <c r="J2431" t="str">
        <f t="shared" ca="1" si="339"/>
        <v>Client 704</v>
      </c>
      <c r="K2431" t="str">
        <f t="shared" ca="1" si="340"/>
        <v>MK0</v>
      </c>
      <c r="L2431" t="str">
        <f ca="1">VLOOKUP(K2431,Markets!$C$4:$D2440,2)</f>
        <v>Japan</v>
      </c>
      <c r="M2431" t="str">
        <f t="shared" ca="1" si="341"/>
        <v>RL1</v>
      </c>
      <c r="N2431" t="str">
        <f ca="1">VLOOKUP(M2431,Role!$C$4:$D$5,2)</f>
        <v>Backup</v>
      </c>
    </row>
    <row r="2432" spans="1:14" x14ac:dyDescent="0.2">
      <c r="A2432">
        <f t="shared" ca="1" si="333"/>
        <v>32</v>
      </c>
      <c r="B2432">
        <f t="shared" ca="1" si="334"/>
        <v>258</v>
      </c>
      <c r="C2432">
        <f t="shared" ca="1" si="335"/>
        <v>4</v>
      </c>
      <c r="D2432">
        <f t="shared" ca="1" si="336"/>
        <v>1</v>
      </c>
      <c r="F2432" t="str">
        <f t="shared" ca="1" si="337"/>
        <v>TR32</v>
      </c>
      <c r="G2432" t="str">
        <f ca="1">VLOOKUP(F2432,Traders!$C$4:$E$103,2)</f>
        <v>Shyla Gomez</v>
      </c>
      <c r="H2432" t="str">
        <f ca="1">VLOOKUP(VLOOKUP(F2432,Traders!$C$4:$E$103,3),Desks!$C$4:$D2441,2)</f>
        <v>Desk 2</v>
      </c>
      <c r="I2432" t="str">
        <f t="shared" ca="1" si="338"/>
        <v>CL258</v>
      </c>
      <c r="J2432" t="str">
        <f t="shared" ca="1" si="339"/>
        <v>Client 258</v>
      </c>
      <c r="K2432" t="str">
        <f t="shared" ca="1" si="340"/>
        <v>MK4</v>
      </c>
      <c r="L2432" t="str">
        <f ca="1">VLOOKUP(K2432,Markets!$C$4:$D2441,2)</f>
        <v>Korea</v>
      </c>
      <c r="M2432" t="str">
        <f t="shared" ca="1" si="341"/>
        <v>RL1</v>
      </c>
      <c r="N2432" t="str">
        <f ca="1">VLOOKUP(M2432,Role!$C$4:$D$5,2)</f>
        <v>Backup</v>
      </c>
    </row>
    <row r="2433" spans="1:14" x14ac:dyDescent="0.2">
      <c r="A2433">
        <f t="shared" ca="1" si="333"/>
        <v>8</v>
      </c>
      <c r="B2433">
        <f t="shared" ca="1" si="334"/>
        <v>772</v>
      </c>
      <c r="C2433">
        <f t="shared" ca="1" si="335"/>
        <v>8</v>
      </c>
      <c r="D2433">
        <f t="shared" ca="1" si="336"/>
        <v>0</v>
      </c>
      <c r="F2433" t="str">
        <f t="shared" ca="1" si="337"/>
        <v>TR8</v>
      </c>
      <c r="G2433" t="str">
        <f ca="1">VLOOKUP(F2433,Traders!$C$4:$E$103,2)</f>
        <v>Alfie-James Hale</v>
      </c>
      <c r="H2433" t="str">
        <f ca="1">VLOOKUP(VLOOKUP(F2433,Traders!$C$4:$E$103,3),Desks!$C$4:$D2442,2)</f>
        <v>Desk 9</v>
      </c>
      <c r="I2433" t="str">
        <f t="shared" ca="1" si="338"/>
        <v>CL772</v>
      </c>
      <c r="J2433" t="str">
        <f t="shared" ca="1" si="339"/>
        <v>Client 772</v>
      </c>
      <c r="K2433" t="str">
        <f t="shared" ca="1" si="340"/>
        <v>MK8</v>
      </c>
      <c r="L2433" t="str">
        <f ca="1">VLOOKUP(K2433,Markets!$C$4:$D2442,2)</f>
        <v>India</v>
      </c>
      <c r="M2433" t="str">
        <f t="shared" ca="1" si="341"/>
        <v>RL0</v>
      </c>
      <c r="N2433" t="str">
        <f ca="1">VLOOKUP(M2433,Role!$C$4:$D$5,2)</f>
        <v>Primary</v>
      </c>
    </row>
    <row r="2434" spans="1:14" x14ac:dyDescent="0.2">
      <c r="A2434">
        <f t="shared" ca="1" si="333"/>
        <v>86</v>
      </c>
      <c r="B2434">
        <f t="shared" ca="1" si="334"/>
        <v>137</v>
      </c>
      <c r="C2434">
        <f t="shared" ca="1" si="335"/>
        <v>4</v>
      </c>
      <c r="D2434">
        <f t="shared" ca="1" si="336"/>
        <v>1</v>
      </c>
      <c r="F2434" t="str">
        <f t="shared" ca="1" si="337"/>
        <v>TR86</v>
      </c>
      <c r="G2434" t="str">
        <f ca="1">VLOOKUP(F2434,Traders!$C$4:$E$103,2)</f>
        <v>Marianna Weaver</v>
      </c>
      <c r="H2434" t="str">
        <f ca="1">VLOOKUP(VLOOKUP(F2434,Traders!$C$4:$E$103,3),Desks!$C$4:$D2443,2)</f>
        <v>Desk 6</v>
      </c>
      <c r="I2434" t="str">
        <f t="shared" ca="1" si="338"/>
        <v>CL137</v>
      </c>
      <c r="J2434" t="str">
        <f t="shared" ca="1" si="339"/>
        <v>Client 137</v>
      </c>
      <c r="K2434" t="str">
        <f t="shared" ca="1" si="340"/>
        <v>MK4</v>
      </c>
      <c r="L2434" t="str">
        <f ca="1">VLOOKUP(K2434,Markets!$C$4:$D2443,2)</f>
        <v>Korea</v>
      </c>
      <c r="M2434" t="str">
        <f t="shared" ca="1" si="341"/>
        <v>RL1</v>
      </c>
      <c r="N2434" t="str">
        <f ca="1">VLOOKUP(M2434,Role!$C$4:$D$5,2)</f>
        <v>Backup</v>
      </c>
    </row>
    <row r="2435" spans="1:14" x14ac:dyDescent="0.2">
      <c r="A2435">
        <f t="shared" ca="1" si="333"/>
        <v>22</v>
      </c>
      <c r="B2435">
        <f t="shared" ca="1" si="334"/>
        <v>161</v>
      </c>
      <c r="C2435">
        <f t="shared" ca="1" si="335"/>
        <v>2</v>
      </c>
      <c r="D2435">
        <f t="shared" ca="1" si="336"/>
        <v>1</v>
      </c>
      <c r="F2435" t="str">
        <f t="shared" ca="1" si="337"/>
        <v>TR22</v>
      </c>
      <c r="G2435" t="str">
        <f ca="1">VLOOKUP(F2435,Traders!$C$4:$E$103,2)</f>
        <v>Izzy Ramirez</v>
      </c>
      <c r="H2435" t="str">
        <f ca="1">VLOOKUP(VLOOKUP(F2435,Traders!$C$4:$E$103,3),Desks!$C$4:$D2444,2)</f>
        <v>Desk 2</v>
      </c>
      <c r="I2435" t="str">
        <f t="shared" ca="1" si="338"/>
        <v>CL161</v>
      </c>
      <c r="J2435" t="str">
        <f t="shared" ca="1" si="339"/>
        <v>Client 161</v>
      </c>
      <c r="K2435" t="str">
        <f t="shared" ca="1" si="340"/>
        <v>MK2</v>
      </c>
      <c r="L2435" t="str">
        <f ca="1">VLOOKUP(K2435,Markets!$C$4:$D2444,2)</f>
        <v>China</v>
      </c>
      <c r="M2435" t="str">
        <f t="shared" ca="1" si="341"/>
        <v>RL1</v>
      </c>
      <c r="N2435" t="str">
        <f ca="1">VLOOKUP(M2435,Role!$C$4:$D$5,2)</f>
        <v>Backup</v>
      </c>
    </row>
    <row r="2436" spans="1:14" x14ac:dyDescent="0.2">
      <c r="A2436">
        <f t="shared" ca="1" si="333"/>
        <v>73</v>
      </c>
      <c r="B2436">
        <f t="shared" ca="1" si="334"/>
        <v>773</v>
      </c>
      <c r="C2436">
        <f t="shared" ca="1" si="335"/>
        <v>5</v>
      </c>
      <c r="D2436">
        <f t="shared" ca="1" si="336"/>
        <v>1</v>
      </c>
      <c r="F2436" t="str">
        <f t="shared" ca="1" si="337"/>
        <v>TR73</v>
      </c>
      <c r="G2436" t="str">
        <f ca="1">VLOOKUP(F2436,Traders!$C$4:$E$103,2)</f>
        <v>Bridie Bannister</v>
      </c>
      <c r="H2436" t="str">
        <f ca="1">VLOOKUP(VLOOKUP(F2436,Traders!$C$4:$E$103,3),Desks!$C$4:$D2445,2)</f>
        <v>Desk 3</v>
      </c>
      <c r="I2436" t="str">
        <f t="shared" ca="1" si="338"/>
        <v>CL773</v>
      </c>
      <c r="J2436" t="str">
        <f t="shared" ca="1" si="339"/>
        <v>Client 773</v>
      </c>
      <c r="K2436" t="str">
        <f t="shared" ca="1" si="340"/>
        <v>MK5</v>
      </c>
      <c r="L2436" t="str">
        <f ca="1">VLOOKUP(K2436,Markets!$C$4:$D2445,2)</f>
        <v>Malaysia</v>
      </c>
      <c r="M2436" t="str">
        <f t="shared" ca="1" si="341"/>
        <v>RL1</v>
      </c>
      <c r="N2436" t="str">
        <f ca="1">VLOOKUP(M2436,Role!$C$4:$D$5,2)</f>
        <v>Backup</v>
      </c>
    </row>
    <row r="2437" spans="1:14" x14ac:dyDescent="0.2">
      <c r="A2437">
        <f t="shared" ref="A2437:A2500" ca="1" si="342">RANDBETWEEN(0,99)</f>
        <v>96</v>
      </c>
      <c r="B2437">
        <f t="shared" ref="B2437:B2500" ca="1" si="343">RANDBETWEEN(0,999)</f>
        <v>352</v>
      </c>
      <c r="C2437">
        <f t="shared" ref="C2437:C2500" ca="1" si="344">RANDBETWEEN(0,9)</f>
        <v>3</v>
      </c>
      <c r="D2437">
        <f t="shared" ref="D2437:D2500" ca="1" si="345">RANDBETWEEN(0,1)</f>
        <v>0</v>
      </c>
      <c r="F2437" t="str">
        <f t="shared" ref="F2437:F2500" ca="1" si="346">"TR"&amp;A2437</f>
        <v>TR96</v>
      </c>
      <c r="G2437" t="str">
        <f ca="1">VLOOKUP(F2437,Traders!$C$4:$E$103,2)</f>
        <v>Faiza Thornton</v>
      </c>
      <c r="H2437" t="str">
        <f ca="1">VLOOKUP(VLOOKUP(F2437,Traders!$C$4:$E$103,3),Desks!$C$4:$D2446,2)</f>
        <v>Desk 6</v>
      </c>
      <c r="I2437" t="str">
        <f t="shared" ref="I2437:I2500" ca="1" si="347">"CL"&amp;B2437</f>
        <v>CL352</v>
      </c>
      <c r="J2437" t="str">
        <f t="shared" ref="J2437:J2500" ca="1" si="348">"Client " &amp; B2437</f>
        <v>Client 352</v>
      </c>
      <c r="K2437" t="str">
        <f t="shared" ref="K2437:K2500" ca="1" si="349">"MK"&amp;C2437</f>
        <v>MK3</v>
      </c>
      <c r="L2437" t="str">
        <f ca="1">VLOOKUP(K2437,Markets!$C$4:$D2446,2)</f>
        <v>Singapore</v>
      </c>
      <c r="M2437" t="str">
        <f t="shared" ref="M2437:M2500" ca="1" si="350">"RL"&amp;D2437</f>
        <v>RL0</v>
      </c>
      <c r="N2437" t="str">
        <f ca="1">VLOOKUP(M2437,Role!$C$4:$D$5,2)</f>
        <v>Primary</v>
      </c>
    </row>
    <row r="2438" spans="1:14" x14ac:dyDescent="0.2">
      <c r="A2438">
        <f t="shared" ca="1" si="342"/>
        <v>50</v>
      </c>
      <c r="B2438">
        <f t="shared" ca="1" si="343"/>
        <v>456</v>
      </c>
      <c r="C2438">
        <f t="shared" ca="1" si="344"/>
        <v>9</v>
      </c>
      <c r="D2438">
        <f t="shared" ca="1" si="345"/>
        <v>0</v>
      </c>
      <c r="F2438" t="str">
        <f t="shared" ca="1" si="346"/>
        <v>TR50</v>
      </c>
      <c r="G2438" t="str">
        <f ca="1">VLOOKUP(F2438,Traders!$C$4:$E$103,2)</f>
        <v>Rhonda Dowling</v>
      </c>
      <c r="H2438" t="str">
        <f ca="1">VLOOKUP(VLOOKUP(F2438,Traders!$C$4:$E$103,3),Desks!$C$4:$D2447,2)</f>
        <v>Desk 0</v>
      </c>
      <c r="I2438" t="str">
        <f t="shared" ca="1" si="347"/>
        <v>CL456</v>
      </c>
      <c r="J2438" t="str">
        <f t="shared" ca="1" si="348"/>
        <v>Client 456</v>
      </c>
      <c r="K2438" t="str">
        <f t="shared" ca="1" si="349"/>
        <v>MK9</v>
      </c>
      <c r="L2438" t="str">
        <f ca="1">VLOOKUP(K2438,Markets!$C$4:$D2447,2)</f>
        <v>New Zealand</v>
      </c>
      <c r="M2438" t="str">
        <f t="shared" ca="1" si="350"/>
        <v>RL0</v>
      </c>
      <c r="N2438" t="str">
        <f ca="1">VLOOKUP(M2438,Role!$C$4:$D$5,2)</f>
        <v>Primary</v>
      </c>
    </row>
    <row r="2439" spans="1:14" x14ac:dyDescent="0.2">
      <c r="A2439">
        <f t="shared" ca="1" si="342"/>
        <v>69</v>
      </c>
      <c r="B2439">
        <f t="shared" ca="1" si="343"/>
        <v>458</v>
      </c>
      <c r="C2439">
        <f t="shared" ca="1" si="344"/>
        <v>8</v>
      </c>
      <c r="D2439">
        <f t="shared" ca="1" si="345"/>
        <v>0</v>
      </c>
      <c r="F2439" t="str">
        <f t="shared" ca="1" si="346"/>
        <v>TR69</v>
      </c>
      <c r="G2439" t="str">
        <f ca="1">VLOOKUP(F2439,Traders!$C$4:$E$103,2)</f>
        <v>Amiyah Gilmour</v>
      </c>
      <c r="H2439" t="str">
        <f ca="1">VLOOKUP(VLOOKUP(F2439,Traders!$C$4:$E$103,3),Desks!$C$4:$D2448,2)</f>
        <v>Desk 9</v>
      </c>
      <c r="I2439" t="str">
        <f t="shared" ca="1" si="347"/>
        <v>CL458</v>
      </c>
      <c r="J2439" t="str">
        <f t="shared" ca="1" si="348"/>
        <v>Client 458</v>
      </c>
      <c r="K2439" t="str">
        <f t="shared" ca="1" si="349"/>
        <v>MK8</v>
      </c>
      <c r="L2439" t="str">
        <f ca="1">VLOOKUP(K2439,Markets!$C$4:$D2448,2)</f>
        <v>India</v>
      </c>
      <c r="M2439" t="str">
        <f t="shared" ca="1" si="350"/>
        <v>RL0</v>
      </c>
      <c r="N2439" t="str">
        <f ca="1">VLOOKUP(M2439,Role!$C$4:$D$5,2)</f>
        <v>Primary</v>
      </c>
    </row>
    <row r="2440" spans="1:14" x14ac:dyDescent="0.2">
      <c r="A2440">
        <f t="shared" ca="1" si="342"/>
        <v>71</v>
      </c>
      <c r="B2440">
        <f t="shared" ca="1" si="343"/>
        <v>351</v>
      </c>
      <c r="C2440">
        <f t="shared" ca="1" si="344"/>
        <v>8</v>
      </c>
      <c r="D2440">
        <f t="shared" ca="1" si="345"/>
        <v>1</v>
      </c>
      <c r="F2440" t="str">
        <f t="shared" ca="1" si="346"/>
        <v>TR71</v>
      </c>
      <c r="G2440" t="str">
        <f ca="1">VLOOKUP(F2440,Traders!$C$4:$E$103,2)</f>
        <v>Yaqub Frederick</v>
      </c>
      <c r="H2440" t="str">
        <f ca="1">VLOOKUP(VLOOKUP(F2440,Traders!$C$4:$E$103,3),Desks!$C$4:$D2449,2)</f>
        <v>Desk 1</v>
      </c>
      <c r="I2440" t="str">
        <f t="shared" ca="1" si="347"/>
        <v>CL351</v>
      </c>
      <c r="J2440" t="str">
        <f t="shared" ca="1" si="348"/>
        <v>Client 351</v>
      </c>
      <c r="K2440" t="str">
        <f t="shared" ca="1" si="349"/>
        <v>MK8</v>
      </c>
      <c r="L2440" t="str">
        <f ca="1">VLOOKUP(K2440,Markets!$C$4:$D2449,2)</f>
        <v>India</v>
      </c>
      <c r="M2440" t="str">
        <f t="shared" ca="1" si="350"/>
        <v>RL1</v>
      </c>
      <c r="N2440" t="str">
        <f ca="1">VLOOKUP(M2440,Role!$C$4:$D$5,2)</f>
        <v>Backup</v>
      </c>
    </row>
    <row r="2441" spans="1:14" x14ac:dyDescent="0.2">
      <c r="A2441">
        <f t="shared" ca="1" si="342"/>
        <v>66</v>
      </c>
      <c r="B2441">
        <f t="shared" ca="1" si="343"/>
        <v>989</v>
      </c>
      <c r="C2441">
        <f t="shared" ca="1" si="344"/>
        <v>0</v>
      </c>
      <c r="D2441">
        <f t="shared" ca="1" si="345"/>
        <v>0</v>
      </c>
      <c r="F2441" t="str">
        <f t="shared" ca="1" si="346"/>
        <v>TR66</v>
      </c>
      <c r="G2441" t="str">
        <f ca="1">VLOOKUP(F2441,Traders!$C$4:$E$103,2)</f>
        <v>Loki Mohamed</v>
      </c>
      <c r="H2441" t="str">
        <f ca="1">VLOOKUP(VLOOKUP(F2441,Traders!$C$4:$E$103,3),Desks!$C$4:$D2450,2)</f>
        <v>Desk 6</v>
      </c>
      <c r="I2441" t="str">
        <f t="shared" ca="1" si="347"/>
        <v>CL989</v>
      </c>
      <c r="J2441" t="str">
        <f t="shared" ca="1" si="348"/>
        <v>Client 989</v>
      </c>
      <c r="K2441" t="str">
        <f t="shared" ca="1" si="349"/>
        <v>MK0</v>
      </c>
      <c r="L2441" t="str">
        <f ca="1">VLOOKUP(K2441,Markets!$C$4:$D2450,2)</f>
        <v>Japan</v>
      </c>
      <c r="M2441" t="str">
        <f t="shared" ca="1" si="350"/>
        <v>RL0</v>
      </c>
      <c r="N2441" t="str">
        <f ca="1">VLOOKUP(M2441,Role!$C$4:$D$5,2)</f>
        <v>Primary</v>
      </c>
    </row>
    <row r="2442" spans="1:14" x14ac:dyDescent="0.2">
      <c r="A2442">
        <f t="shared" ca="1" si="342"/>
        <v>75</v>
      </c>
      <c r="B2442">
        <f t="shared" ca="1" si="343"/>
        <v>121</v>
      </c>
      <c r="C2442">
        <f t="shared" ca="1" si="344"/>
        <v>3</v>
      </c>
      <c r="D2442">
        <f t="shared" ca="1" si="345"/>
        <v>1</v>
      </c>
      <c r="F2442" t="str">
        <f t="shared" ca="1" si="346"/>
        <v>TR75</v>
      </c>
      <c r="G2442" t="str">
        <f ca="1">VLOOKUP(F2442,Traders!$C$4:$E$103,2)</f>
        <v>Georgiana Park</v>
      </c>
      <c r="H2442" t="str">
        <f ca="1">VLOOKUP(VLOOKUP(F2442,Traders!$C$4:$E$103,3),Desks!$C$4:$D2451,2)</f>
        <v>Desk 5</v>
      </c>
      <c r="I2442" t="str">
        <f t="shared" ca="1" si="347"/>
        <v>CL121</v>
      </c>
      <c r="J2442" t="str">
        <f t="shared" ca="1" si="348"/>
        <v>Client 121</v>
      </c>
      <c r="K2442" t="str">
        <f t="shared" ca="1" si="349"/>
        <v>MK3</v>
      </c>
      <c r="L2442" t="str">
        <f ca="1">VLOOKUP(K2442,Markets!$C$4:$D2451,2)</f>
        <v>Singapore</v>
      </c>
      <c r="M2442" t="str">
        <f t="shared" ca="1" si="350"/>
        <v>RL1</v>
      </c>
      <c r="N2442" t="str">
        <f ca="1">VLOOKUP(M2442,Role!$C$4:$D$5,2)</f>
        <v>Backup</v>
      </c>
    </row>
    <row r="2443" spans="1:14" x14ac:dyDescent="0.2">
      <c r="A2443">
        <f t="shared" ca="1" si="342"/>
        <v>66</v>
      </c>
      <c r="B2443">
        <f t="shared" ca="1" si="343"/>
        <v>177</v>
      </c>
      <c r="C2443">
        <f t="shared" ca="1" si="344"/>
        <v>8</v>
      </c>
      <c r="D2443">
        <f t="shared" ca="1" si="345"/>
        <v>0</v>
      </c>
      <c r="F2443" t="str">
        <f t="shared" ca="1" si="346"/>
        <v>TR66</v>
      </c>
      <c r="G2443" t="str">
        <f ca="1">VLOOKUP(F2443,Traders!$C$4:$E$103,2)</f>
        <v>Loki Mohamed</v>
      </c>
      <c r="H2443" t="str">
        <f ca="1">VLOOKUP(VLOOKUP(F2443,Traders!$C$4:$E$103,3),Desks!$C$4:$D2452,2)</f>
        <v>Desk 6</v>
      </c>
      <c r="I2443" t="str">
        <f t="shared" ca="1" si="347"/>
        <v>CL177</v>
      </c>
      <c r="J2443" t="str">
        <f t="shared" ca="1" si="348"/>
        <v>Client 177</v>
      </c>
      <c r="K2443" t="str">
        <f t="shared" ca="1" si="349"/>
        <v>MK8</v>
      </c>
      <c r="L2443" t="str">
        <f ca="1">VLOOKUP(K2443,Markets!$C$4:$D2452,2)</f>
        <v>India</v>
      </c>
      <c r="M2443" t="str">
        <f t="shared" ca="1" si="350"/>
        <v>RL0</v>
      </c>
      <c r="N2443" t="str">
        <f ca="1">VLOOKUP(M2443,Role!$C$4:$D$5,2)</f>
        <v>Primary</v>
      </c>
    </row>
    <row r="2444" spans="1:14" x14ac:dyDescent="0.2">
      <c r="A2444">
        <f t="shared" ca="1" si="342"/>
        <v>85</v>
      </c>
      <c r="B2444">
        <f t="shared" ca="1" si="343"/>
        <v>663</v>
      </c>
      <c r="C2444">
        <f t="shared" ca="1" si="344"/>
        <v>4</v>
      </c>
      <c r="D2444">
        <f t="shared" ca="1" si="345"/>
        <v>1</v>
      </c>
      <c r="F2444" t="str">
        <f t="shared" ca="1" si="346"/>
        <v>TR85</v>
      </c>
      <c r="G2444" t="str">
        <f ca="1">VLOOKUP(F2444,Traders!$C$4:$E$103,2)</f>
        <v>Conor Castillo</v>
      </c>
      <c r="H2444" t="str">
        <f ca="1">VLOOKUP(VLOOKUP(F2444,Traders!$C$4:$E$103,3),Desks!$C$4:$D2453,2)</f>
        <v>Desk 5</v>
      </c>
      <c r="I2444" t="str">
        <f t="shared" ca="1" si="347"/>
        <v>CL663</v>
      </c>
      <c r="J2444" t="str">
        <f t="shared" ca="1" si="348"/>
        <v>Client 663</v>
      </c>
      <c r="K2444" t="str">
        <f t="shared" ca="1" si="349"/>
        <v>MK4</v>
      </c>
      <c r="L2444" t="str">
        <f ca="1">VLOOKUP(K2444,Markets!$C$4:$D2453,2)</f>
        <v>Korea</v>
      </c>
      <c r="M2444" t="str">
        <f t="shared" ca="1" si="350"/>
        <v>RL1</v>
      </c>
      <c r="N2444" t="str">
        <f ca="1">VLOOKUP(M2444,Role!$C$4:$D$5,2)</f>
        <v>Backup</v>
      </c>
    </row>
    <row r="2445" spans="1:14" x14ac:dyDescent="0.2">
      <c r="A2445">
        <f t="shared" ca="1" si="342"/>
        <v>10</v>
      </c>
      <c r="B2445">
        <f t="shared" ca="1" si="343"/>
        <v>134</v>
      </c>
      <c r="C2445">
        <f t="shared" ca="1" si="344"/>
        <v>4</v>
      </c>
      <c r="D2445">
        <f t="shared" ca="1" si="345"/>
        <v>1</v>
      </c>
      <c r="F2445" t="str">
        <f t="shared" ca="1" si="346"/>
        <v>TR10</v>
      </c>
      <c r="G2445" t="str">
        <f ca="1">VLOOKUP(F2445,Traders!$C$4:$E$103,2)</f>
        <v>Shyam Carlson</v>
      </c>
      <c r="H2445" t="str">
        <f ca="1">VLOOKUP(VLOOKUP(F2445,Traders!$C$4:$E$103,3),Desks!$C$4:$D2454,2)</f>
        <v>Desk 1</v>
      </c>
      <c r="I2445" t="str">
        <f t="shared" ca="1" si="347"/>
        <v>CL134</v>
      </c>
      <c r="J2445" t="str">
        <f t="shared" ca="1" si="348"/>
        <v>Client 134</v>
      </c>
      <c r="K2445" t="str">
        <f t="shared" ca="1" si="349"/>
        <v>MK4</v>
      </c>
      <c r="L2445" t="str">
        <f ca="1">VLOOKUP(K2445,Markets!$C$4:$D2454,2)</f>
        <v>Korea</v>
      </c>
      <c r="M2445" t="str">
        <f t="shared" ca="1" si="350"/>
        <v>RL1</v>
      </c>
      <c r="N2445" t="str">
        <f ca="1">VLOOKUP(M2445,Role!$C$4:$D$5,2)</f>
        <v>Backup</v>
      </c>
    </row>
    <row r="2446" spans="1:14" x14ac:dyDescent="0.2">
      <c r="A2446">
        <f t="shared" ca="1" si="342"/>
        <v>59</v>
      </c>
      <c r="B2446">
        <f t="shared" ca="1" si="343"/>
        <v>573</v>
      </c>
      <c r="C2446">
        <f t="shared" ca="1" si="344"/>
        <v>1</v>
      </c>
      <c r="D2446">
        <f t="shared" ca="1" si="345"/>
        <v>0</v>
      </c>
      <c r="F2446" t="str">
        <f t="shared" ca="1" si="346"/>
        <v>TR59</v>
      </c>
      <c r="G2446" t="str">
        <f ca="1">VLOOKUP(F2446,Traders!$C$4:$E$103,2)</f>
        <v>Laiba Norman</v>
      </c>
      <c r="H2446" t="str">
        <f ca="1">VLOOKUP(VLOOKUP(F2446,Traders!$C$4:$E$103,3),Desks!$C$4:$D2455,2)</f>
        <v>Desk 9</v>
      </c>
      <c r="I2446" t="str">
        <f t="shared" ca="1" si="347"/>
        <v>CL573</v>
      </c>
      <c r="J2446" t="str">
        <f t="shared" ca="1" si="348"/>
        <v>Client 573</v>
      </c>
      <c r="K2446" t="str">
        <f t="shared" ca="1" si="349"/>
        <v>MK1</v>
      </c>
      <c r="L2446" t="str">
        <f ca="1">VLOOKUP(K2446,Markets!$C$4:$D2455,2)</f>
        <v>Hong Kong</v>
      </c>
      <c r="M2446" t="str">
        <f t="shared" ca="1" si="350"/>
        <v>RL0</v>
      </c>
      <c r="N2446" t="str">
        <f ca="1">VLOOKUP(M2446,Role!$C$4:$D$5,2)</f>
        <v>Primary</v>
      </c>
    </row>
    <row r="2447" spans="1:14" x14ac:dyDescent="0.2">
      <c r="A2447">
        <f t="shared" ca="1" si="342"/>
        <v>63</v>
      </c>
      <c r="B2447">
        <f t="shared" ca="1" si="343"/>
        <v>697</v>
      </c>
      <c r="C2447">
        <f t="shared" ca="1" si="344"/>
        <v>1</v>
      </c>
      <c r="D2447">
        <f t="shared" ca="1" si="345"/>
        <v>0</v>
      </c>
      <c r="F2447" t="str">
        <f t="shared" ca="1" si="346"/>
        <v>TR63</v>
      </c>
      <c r="G2447" t="str">
        <f ca="1">VLOOKUP(F2447,Traders!$C$4:$E$103,2)</f>
        <v>Neel Donald</v>
      </c>
      <c r="H2447" t="str">
        <f ca="1">VLOOKUP(VLOOKUP(F2447,Traders!$C$4:$E$103,3),Desks!$C$4:$D2456,2)</f>
        <v>Desk 3</v>
      </c>
      <c r="I2447" t="str">
        <f t="shared" ca="1" si="347"/>
        <v>CL697</v>
      </c>
      <c r="J2447" t="str">
        <f t="shared" ca="1" si="348"/>
        <v>Client 697</v>
      </c>
      <c r="K2447" t="str">
        <f t="shared" ca="1" si="349"/>
        <v>MK1</v>
      </c>
      <c r="L2447" t="str">
        <f ca="1">VLOOKUP(K2447,Markets!$C$4:$D2456,2)</f>
        <v>Hong Kong</v>
      </c>
      <c r="M2447" t="str">
        <f t="shared" ca="1" si="350"/>
        <v>RL0</v>
      </c>
      <c r="N2447" t="str">
        <f ca="1">VLOOKUP(M2447,Role!$C$4:$D$5,2)</f>
        <v>Primary</v>
      </c>
    </row>
    <row r="2448" spans="1:14" x14ac:dyDescent="0.2">
      <c r="A2448">
        <f t="shared" ca="1" si="342"/>
        <v>37</v>
      </c>
      <c r="B2448">
        <f t="shared" ca="1" si="343"/>
        <v>197</v>
      </c>
      <c r="C2448">
        <f t="shared" ca="1" si="344"/>
        <v>4</v>
      </c>
      <c r="D2448">
        <f t="shared" ca="1" si="345"/>
        <v>0</v>
      </c>
      <c r="F2448" t="str">
        <f t="shared" ca="1" si="346"/>
        <v>TR37</v>
      </c>
      <c r="G2448" t="str">
        <f ca="1">VLOOKUP(F2448,Traders!$C$4:$E$103,2)</f>
        <v>Katelyn Nelson</v>
      </c>
      <c r="H2448" t="str">
        <f ca="1">VLOOKUP(VLOOKUP(F2448,Traders!$C$4:$E$103,3),Desks!$C$4:$D2457,2)</f>
        <v>Desk 7</v>
      </c>
      <c r="I2448" t="str">
        <f t="shared" ca="1" si="347"/>
        <v>CL197</v>
      </c>
      <c r="J2448" t="str">
        <f t="shared" ca="1" si="348"/>
        <v>Client 197</v>
      </c>
      <c r="K2448" t="str">
        <f t="shared" ca="1" si="349"/>
        <v>MK4</v>
      </c>
      <c r="L2448" t="str">
        <f ca="1">VLOOKUP(K2448,Markets!$C$4:$D2457,2)</f>
        <v>Korea</v>
      </c>
      <c r="M2448" t="str">
        <f t="shared" ca="1" si="350"/>
        <v>RL0</v>
      </c>
      <c r="N2448" t="str">
        <f ca="1">VLOOKUP(M2448,Role!$C$4:$D$5,2)</f>
        <v>Primary</v>
      </c>
    </row>
    <row r="2449" spans="1:14" x14ac:dyDescent="0.2">
      <c r="A2449">
        <f t="shared" ca="1" si="342"/>
        <v>22</v>
      </c>
      <c r="B2449">
        <f t="shared" ca="1" si="343"/>
        <v>294</v>
      </c>
      <c r="C2449">
        <f t="shared" ca="1" si="344"/>
        <v>6</v>
      </c>
      <c r="D2449">
        <f t="shared" ca="1" si="345"/>
        <v>0</v>
      </c>
      <c r="F2449" t="str">
        <f t="shared" ca="1" si="346"/>
        <v>TR22</v>
      </c>
      <c r="G2449" t="str">
        <f ca="1">VLOOKUP(F2449,Traders!$C$4:$E$103,2)</f>
        <v>Izzy Ramirez</v>
      </c>
      <c r="H2449" t="str">
        <f ca="1">VLOOKUP(VLOOKUP(F2449,Traders!$C$4:$E$103,3),Desks!$C$4:$D2458,2)</f>
        <v>Desk 2</v>
      </c>
      <c r="I2449" t="str">
        <f t="shared" ca="1" si="347"/>
        <v>CL294</v>
      </c>
      <c r="J2449" t="str">
        <f t="shared" ca="1" si="348"/>
        <v>Client 294</v>
      </c>
      <c r="K2449" t="str">
        <f t="shared" ca="1" si="349"/>
        <v>MK6</v>
      </c>
      <c r="L2449" t="str">
        <f ca="1">VLOOKUP(K2449,Markets!$C$4:$D2458,2)</f>
        <v>Australia</v>
      </c>
      <c r="M2449" t="str">
        <f t="shared" ca="1" si="350"/>
        <v>RL0</v>
      </c>
      <c r="N2449" t="str">
        <f ca="1">VLOOKUP(M2449,Role!$C$4:$D$5,2)</f>
        <v>Primary</v>
      </c>
    </row>
    <row r="2450" spans="1:14" x14ac:dyDescent="0.2">
      <c r="A2450">
        <f t="shared" ca="1" si="342"/>
        <v>90</v>
      </c>
      <c r="B2450">
        <f t="shared" ca="1" si="343"/>
        <v>883</v>
      </c>
      <c r="C2450">
        <f t="shared" ca="1" si="344"/>
        <v>2</v>
      </c>
      <c r="D2450">
        <f t="shared" ca="1" si="345"/>
        <v>1</v>
      </c>
      <c r="F2450" t="str">
        <f t="shared" ca="1" si="346"/>
        <v>TR90</v>
      </c>
      <c r="G2450" t="str">
        <f ca="1">VLOOKUP(F2450,Traders!$C$4:$E$103,2)</f>
        <v>Kaleb Sullivan</v>
      </c>
      <c r="H2450" t="str">
        <f ca="1">VLOOKUP(VLOOKUP(F2450,Traders!$C$4:$E$103,3),Desks!$C$4:$D2459,2)</f>
        <v>Desk 0</v>
      </c>
      <c r="I2450" t="str">
        <f t="shared" ca="1" si="347"/>
        <v>CL883</v>
      </c>
      <c r="J2450" t="str">
        <f t="shared" ca="1" si="348"/>
        <v>Client 883</v>
      </c>
      <c r="K2450" t="str">
        <f t="shared" ca="1" si="349"/>
        <v>MK2</v>
      </c>
      <c r="L2450" t="str">
        <f ca="1">VLOOKUP(K2450,Markets!$C$4:$D2459,2)</f>
        <v>China</v>
      </c>
      <c r="M2450" t="str">
        <f t="shared" ca="1" si="350"/>
        <v>RL1</v>
      </c>
      <c r="N2450" t="str">
        <f ca="1">VLOOKUP(M2450,Role!$C$4:$D$5,2)</f>
        <v>Backup</v>
      </c>
    </row>
    <row r="2451" spans="1:14" x14ac:dyDescent="0.2">
      <c r="A2451">
        <f t="shared" ca="1" si="342"/>
        <v>15</v>
      </c>
      <c r="B2451">
        <f t="shared" ca="1" si="343"/>
        <v>961</v>
      </c>
      <c r="C2451">
        <f t="shared" ca="1" si="344"/>
        <v>5</v>
      </c>
      <c r="D2451">
        <f t="shared" ca="1" si="345"/>
        <v>1</v>
      </c>
      <c r="F2451" t="str">
        <f t="shared" ca="1" si="346"/>
        <v>TR15</v>
      </c>
      <c r="G2451" t="str">
        <f ca="1">VLOOKUP(F2451,Traders!$C$4:$E$103,2)</f>
        <v>Syed Galvan</v>
      </c>
      <c r="H2451" t="str">
        <f ca="1">VLOOKUP(VLOOKUP(F2451,Traders!$C$4:$E$103,3),Desks!$C$4:$D2460,2)</f>
        <v>Desk 5</v>
      </c>
      <c r="I2451" t="str">
        <f t="shared" ca="1" si="347"/>
        <v>CL961</v>
      </c>
      <c r="J2451" t="str">
        <f t="shared" ca="1" si="348"/>
        <v>Client 961</v>
      </c>
      <c r="K2451" t="str">
        <f t="shared" ca="1" si="349"/>
        <v>MK5</v>
      </c>
      <c r="L2451" t="str">
        <f ca="1">VLOOKUP(K2451,Markets!$C$4:$D2460,2)</f>
        <v>Malaysia</v>
      </c>
      <c r="M2451" t="str">
        <f t="shared" ca="1" si="350"/>
        <v>RL1</v>
      </c>
      <c r="N2451" t="str">
        <f ca="1">VLOOKUP(M2451,Role!$C$4:$D$5,2)</f>
        <v>Backup</v>
      </c>
    </row>
    <row r="2452" spans="1:14" x14ac:dyDescent="0.2">
      <c r="A2452">
        <f t="shared" ca="1" si="342"/>
        <v>71</v>
      </c>
      <c r="B2452">
        <f t="shared" ca="1" si="343"/>
        <v>111</v>
      </c>
      <c r="C2452">
        <f t="shared" ca="1" si="344"/>
        <v>5</v>
      </c>
      <c r="D2452">
        <f t="shared" ca="1" si="345"/>
        <v>1</v>
      </c>
      <c r="F2452" t="str">
        <f t="shared" ca="1" si="346"/>
        <v>TR71</v>
      </c>
      <c r="G2452" t="str">
        <f ca="1">VLOOKUP(F2452,Traders!$C$4:$E$103,2)</f>
        <v>Yaqub Frederick</v>
      </c>
      <c r="H2452" t="str">
        <f ca="1">VLOOKUP(VLOOKUP(F2452,Traders!$C$4:$E$103,3),Desks!$C$4:$D2461,2)</f>
        <v>Desk 1</v>
      </c>
      <c r="I2452" t="str">
        <f t="shared" ca="1" si="347"/>
        <v>CL111</v>
      </c>
      <c r="J2452" t="str">
        <f t="shared" ca="1" si="348"/>
        <v>Client 111</v>
      </c>
      <c r="K2452" t="str">
        <f t="shared" ca="1" si="349"/>
        <v>MK5</v>
      </c>
      <c r="L2452" t="str">
        <f ca="1">VLOOKUP(K2452,Markets!$C$4:$D2461,2)</f>
        <v>Malaysia</v>
      </c>
      <c r="M2452" t="str">
        <f t="shared" ca="1" si="350"/>
        <v>RL1</v>
      </c>
      <c r="N2452" t="str">
        <f ca="1">VLOOKUP(M2452,Role!$C$4:$D$5,2)</f>
        <v>Backup</v>
      </c>
    </row>
    <row r="2453" spans="1:14" x14ac:dyDescent="0.2">
      <c r="A2453">
        <f t="shared" ca="1" si="342"/>
        <v>61</v>
      </c>
      <c r="B2453">
        <f t="shared" ca="1" si="343"/>
        <v>871</v>
      </c>
      <c r="C2453">
        <f t="shared" ca="1" si="344"/>
        <v>6</v>
      </c>
      <c r="D2453">
        <f t="shared" ca="1" si="345"/>
        <v>0</v>
      </c>
      <c r="F2453" t="str">
        <f t="shared" ca="1" si="346"/>
        <v>TR61</v>
      </c>
      <c r="G2453" t="str">
        <f ca="1">VLOOKUP(F2453,Traders!$C$4:$E$103,2)</f>
        <v>Riccardo Fields</v>
      </c>
      <c r="H2453" t="str">
        <f ca="1">VLOOKUP(VLOOKUP(F2453,Traders!$C$4:$E$103,3),Desks!$C$4:$D2462,2)</f>
        <v>Desk 1</v>
      </c>
      <c r="I2453" t="str">
        <f t="shared" ca="1" si="347"/>
        <v>CL871</v>
      </c>
      <c r="J2453" t="str">
        <f t="shared" ca="1" si="348"/>
        <v>Client 871</v>
      </c>
      <c r="K2453" t="str">
        <f t="shared" ca="1" si="349"/>
        <v>MK6</v>
      </c>
      <c r="L2453" t="str">
        <f ca="1">VLOOKUP(K2453,Markets!$C$4:$D2462,2)</f>
        <v>Australia</v>
      </c>
      <c r="M2453" t="str">
        <f t="shared" ca="1" si="350"/>
        <v>RL0</v>
      </c>
      <c r="N2453" t="str">
        <f ca="1">VLOOKUP(M2453,Role!$C$4:$D$5,2)</f>
        <v>Primary</v>
      </c>
    </row>
    <row r="2454" spans="1:14" x14ac:dyDescent="0.2">
      <c r="A2454">
        <f t="shared" ca="1" si="342"/>
        <v>90</v>
      </c>
      <c r="B2454">
        <f t="shared" ca="1" si="343"/>
        <v>247</v>
      </c>
      <c r="C2454">
        <f t="shared" ca="1" si="344"/>
        <v>2</v>
      </c>
      <c r="D2454">
        <f t="shared" ca="1" si="345"/>
        <v>1</v>
      </c>
      <c r="F2454" t="str">
        <f t="shared" ca="1" si="346"/>
        <v>TR90</v>
      </c>
      <c r="G2454" t="str">
        <f ca="1">VLOOKUP(F2454,Traders!$C$4:$E$103,2)</f>
        <v>Kaleb Sullivan</v>
      </c>
      <c r="H2454" t="str">
        <f ca="1">VLOOKUP(VLOOKUP(F2454,Traders!$C$4:$E$103,3),Desks!$C$4:$D2463,2)</f>
        <v>Desk 0</v>
      </c>
      <c r="I2454" t="str">
        <f t="shared" ca="1" si="347"/>
        <v>CL247</v>
      </c>
      <c r="J2454" t="str">
        <f t="shared" ca="1" si="348"/>
        <v>Client 247</v>
      </c>
      <c r="K2454" t="str">
        <f t="shared" ca="1" si="349"/>
        <v>MK2</v>
      </c>
      <c r="L2454" t="str">
        <f ca="1">VLOOKUP(K2454,Markets!$C$4:$D2463,2)</f>
        <v>China</v>
      </c>
      <c r="M2454" t="str">
        <f t="shared" ca="1" si="350"/>
        <v>RL1</v>
      </c>
      <c r="N2454" t="str">
        <f ca="1">VLOOKUP(M2454,Role!$C$4:$D$5,2)</f>
        <v>Backup</v>
      </c>
    </row>
    <row r="2455" spans="1:14" x14ac:dyDescent="0.2">
      <c r="A2455">
        <f t="shared" ca="1" si="342"/>
        <v>25</v>
      </c>
      <c r="B2455">
        <f t="shared" ca="1" si="343"/>
        <v>896</v>
      </c>
      <c r="C2455">
        <f t="shared" ca="1" si="344"/>
        <v>1</v>
      </c>
      <c r="D2455">
        <f t="shared" ca="1" si="345"/>
        <v>0</v>
      </c>
      <c r="F2455" t="str">
        <f t="shared" ca="1" si="346"/>
        <v>TR25</v>
      </c>
      <c r="G2455" t="str">
        <f ca="1">VLOOKUP(F2455,Traders!$C$4:$E$103,2)</f>
        <v>Breanna Mcmahon</v>
      </c>
      <c r="H2455" t="str">
        <f ca="1">VLOOKUP(VLOOKUP(F2455,Traders!$C$4:$E$103,3),Desks!$C$4:$D2464,2)</f>
        <v>Desk 5</v>
      </c>
      <c r="I2455" t="str">
        <f t="shared" ca="1" si="347"/>
        <v>CL896</v>
      </c>
      <c r="J2455" t="str">
        <f t="shared" ca="1" si="348"/>
        <v>Client 896</v>
      </c>
      <c r="K2455" t="str">
        <f t="shared" ca="1" si="349"/>
        <v>MK1</v>
      </c>
      <c r="L2455" t="str">
        <f ca="1">VLOOKUP(K2455,Markets!$C$4:$D2464,2)</f>
        <v>Hong Kong</v>
      </c>
      <c r="M2455" t="str">
        <f t="shared" ca="1" si="350"/>
        <v>RL0</v>
      </c>
      <c r="N2455" t="str">
        <f ca="1">VLOOKUP(M2455,Role!$C$4:$D$5,2)</f>
        <v>Primary</v>
      </c>
    </row>
    <row r="2456" spans="1:14" x14ac:dyDescent="0.2">
      <c r="A2456">
        <f t="shared" ca="1" si="342"/>
        <v>88</v>
      </c>
      <c r="B2456">
        <f t="shared" ca="1" si="343"/>
        <v>876</v>
      </c>
      <c r="C2456">
        <f t="shared" ca="1" si="344"/>
        <v>6</v>
      </c>
      <c r="D2456">
        <f t="shared" ca="1" si="345"/>
        <v>1</v>
      </c>
      <c r="F2456" t="str">
        <f t="shared" ca="1" si="346"/>
        <v>TR88</v>
      </c>
      <c r="G2456" t="str">
        <f ca="1">VLOOKUP(F2456,Traders!$C$4:$E$103,2)</f>
        <v>Enrico Mcarthur</v>
      </c>
      <c r="H2456" t="str">
        <f ca="1">VLOOKUP(VLOOKUP(F2456,Traders!$C$4:$E$103,3),Desks!$C$4:$D2465,2)</f>
        <v>Desk 8</v>
      </c>
      <c r="I2456" t="str">
        <f t="shared" ca="1" si="347"/>
        <v>CL876</v>
      </c>
      <c r="J2456" t="str">
        <f t="shared" ca="1" si="348"/>
        <v>Client 876</v>
      </c>
      <c r="K2456" t="str">
        <f t="shared" ca="1" si="349"/>
        <v>MK6</v>
      </c>
      <c r="L2456" t="str">
        <f ca="1">VLOOKUP(K2456,Markets!$C$4:$D2465,2)</f>
        <v>Australia</v>
      </c>
      <c r="M2456" t="str">
        <f t="shared" ca="1" si="350"/>
        <v>RL1</v>
      </c>
      <c r="N2456" t="str">
        <f ca="1">VLOOKUP(M2456,Role!$C$4:$D$5,2)</f>
        <v>Backup</v>
      </c>
    </row>
    <row r="2457" spans="1:14" x14ac:dyDescent="0.2">
      <c r="A2457">
        <f t="shared" ca="1" si="342"/>
        <v>48</v>
      </c>
      <c r="B2457">
        <f t="shared" ca="1" si="343"/>
        <v>606</v>
      </c>
      <c r="C2457">
        <f t="shared" ca="1" si="344"/>
        <v>8</v>
      </c>
      <c r="D2457">
        <f t="shared" ca="1" si="345"/>
        <v>1</v>
      </c>
      <c r="F2457" t="str">
        <f t="shared" ca="1" si="346"/>
        <v>TR48</v>
      </c>
      <c r="G2457" t="str">
        <f ca="1">VLOOKUP(F2457,Traders!$C$4:$E$103,2)</f>
        <v>Caris Parkinson</v>
      </c>
      <c r="H2457" t="str">
        <f ca="1">VLOOKUP(VLOOKUP(F2457,Traders!$C$4:$E$103,3),Desks!$C$4:$D2466,2)</f>
        <v>Desk 8</v>
      </c>
      <c r="I2457" t="str">
        <f t="shared" ca="1" si="347"/>
        <v>CL606</v>
      </c>
      <c r="J2457" t="str">
        <f t="shared" ca="1" si="348"/>
        <v>Client 606</v>
      </c>
      <c r="K2457" t="str">
        <f t="shared" ca="1" si="349"/>
        <v>MK8</v>
      </c>
      <c r="L2457" t="str">
        <f ca="1">VLOOKUP(K2457,Markets!$C$4:$D2466,2)</f>
        <v>India</v>
      </c>
      <c r="M2457" t="str">
        <f t="shared" ca="1" si="350"/>
        <v>RL1</v>
      </c>
      <c r="N2457" t="str">
        <f ca="1">VLOOKUP(M2457,Role!$C$4:$D$5,2)</f>
        <v>Backup</v>
      </c>
    </row>
    <row r="2458" spans="1:14" x14ac:dyDescent="0.2">
      <c r="A2458">
        <f t="shared" ca="1" si="342"/>
        <v>40</v>
      </c>
      <c r="B2458">
        <f t="shared" ca="1" si="343"/>
        <v>578</v>
      </c>
      <c r="C2458">
        <f t="shared" ca="1" si="344"/>
        <v>1</v>
      </c>
      <c r="D2458">
        <f t="shared" ca="1" si="345"/>
        <v>0</v>
      </c>
      <c r="F2458" t="str">
        <f t="shared" ca="1" si="346"/>
        <v>TR40</v>
      </c>
      <c r="G2458" t="str">
        <f ca="1">VLOOKUP(F2458,Traders!$C$4:$E$103,2)</f>
        <v>Elysia Zavala</v>
      </c>
      <c r="H2458" t="str">
        <f ca="1">VLOOKUP(VLOOKUP(F2458,Traders!$C$4:$E$103,3),Desks!$C$4:$D2467,2)</f>
        <v>Desk 0</v>
      </c>
      <c r="I2458" t="str">
        <f t="shared" ca="1" si="347"/>
        <v>CL578</v>
      </c>
      <c r="J2458" t="str">
        <f t="shared" ca="1" si="348"/>
        <v>Client 578</v>
      </c>
      <c r="K2458" t="str">
        <f t="shared" ca="1" si="349"/>
        <v>MK1</v>
      </c>
      <c r="L2458" t="str">
        <f ca="1">VLOOKUP(K2458,Markets!$C$4:$D2467,2)</f>
        <v>Hong Kong</v>
      </c>
      <c r="M2458" t="str">
        <f t="shared" ca="1" si="350"/>
        <v>RL0</v>
      </c>
      <c r="N2458" t="str">
        <f ca="1">VLOOKUP(M2458,Role!$C$4:$D$5,2)</f>
        <v>Primary</v>
      </c>
    </row>
    <row r="2459" spans="1:14" x14ac:dyDescent="0.2">
      <c r="A2459">
        <f t="shared" ca="1" si="342"/>
        <v>50</v>
      </c>
      <c r="B2459">
        <f t="shared" ca="1" si="343"/>
        <v>567</v>
      </c>
      <c r="C2459">
        <f t="shared" ca="1" si="344"/>
        <v>1</v>
      </c>
      <c r="D2459">
        <f t="shared" ca="1" si="345"/>
        <v>1</v>
      </c>
      <c r="F2459" t="str">
        <f t="shared" ca="1" si="346"/>
        <v>TR50</v>
      </c>
      <c r="G2459" t="str">
        <f ca="1">VLOOKUP(F2459,Traders!$C$4:$E$103,2)</f>
        <v>Rhonda Dowling</v>
      </c>
      <c r="H2459" t="str">
        <f ca="1">VLOOKUP(VLOOKUP(F2459,Traders!$C$4:$E$103,3),Desks!$C$4:$D2468,2)</f>
        <v>Desk 0</v>
      </c>
      <c r="I2459" t="str">
        <f t="shared" ca="1" si="347"/>
        <v>CL567</v>
      </c>
      <c r="J2459" t="str">
        <f t="shared" ca="1" si="348"/>
        <v>Client 567</v>
      </c>
      <c r="K2459" t="str">
        <f t="shared" ca="1" si="349"/>
        <v>MK1</v>
      </c>
      <c r="L2459" t="str">
        <f ca="1">VLOOKUP(K2459,Markets!$C$4:$D2468,2)</f>
        <v>Hong Kong</v>
      </c>
      <c r="M2459" t="str">
        <f t="shared" ca="1" si="350"/>
        <v>RL1</v>
      </c>
      <c r="N2459" t="str">
        <f ca="1">VLOOKUP(M2459,Role!$C$4:$D$5,2)</f>
        <v>Backup</v>
      </c>
    </row>
    <row r="2460" spans="1:14" x14ac:dyDescent="0.2">
      <c r="A2460">
        <f t="shared" ca="1" si="342"/>
        <v>51</v>
      </c>
      <c r="B2460">
        <f t="shared" ca="1" si="343"/>
        <v>879</v>
      </c>
      <c r="C2460">
        <f t="shared" ca="1" si="344"/>
        <v>4</v>
      </c>
      <c r="D2460">
        <f t="shared" ca="1" si="345"/>
        <v>0</v>
      </c>
      <c r="F2460" t="str">
        <f t="shared" ca="1" si="346"/>
        <v>TR51</v>
      </c>
      <c r="G2460" t="str">
        <f ca="1">VLOOKUP(F2460,Traders!$C$4:$E$103,2)</f>
        <v>Cynthia Davis</v>
      </c>
      <c r="H2460" t="str">
        <f ca="1">VLOOKUP(VLOOKUP(F2460,Traders!$C$4:$E$103,3),Desks!$C$4:$D2469,2)</f>
        <v>Desk 1</v>
      </c>
      <c r="I2460" t="str">
        <f t="shared" ca="1" si="347"/>
        <v>CL879</v>
      </c>
      <c r="J2460" t="str">
        <f t="shared" ca="1" si="348"/>
        <v>Client 879</v>
      </c>
      <c r="K2460" t="str">
        <f t="shared" ca="1" si="349"/>
        <v>MK4</v>
      </c>
      <c r="L2460" t="str">
        <f ca="1">VLOOKUP(K2460,Markets!$C$4:$D2469,2)</f>
        <v>Korea</v>
      </c>
      <c r="M2460" t="str">
        <f t="shared" ca="1" si="350"/>
        <v>RL0</v>
      </c>
      <c r="N2460" t="str">
        <f ca="1">VLOOKUP(M2460,Role!$C$4:$D$5,2)</f>
        <v>Primary</v>
      </c>
    </row>
    <row r="2461" spans="1:14" x14ac:dyDescent="0.2">
      <c r="A2461">
        <f t="shared" ca="1" si="342"/>
        <v>90</v>
      </c>
      <c r="B2461">
        <f t="shared" ca="1" si="343"/>
        <v>754</v>
      </c>
      <c r="C2461">
        <f t="shared" ca="1" si="344"/>
        <v>1</v>
      </c>
      <c r="D2461">
        <f t="shared" ca="1" si="345"/>
        <v>0</v>
      </c>
      <c r="F2461" t="str">
        <f t="shared" ca="1" si="346"/>
        <v>TR90</v>
      </c>
      <c r="G2461" t="str">
        <f ca="1">VLOOKUP(F2461,Traders!$C$4:$E$103,2)</f>
        <v>Kaleb Sullivan</v>
      </c>
      <c r="H2461" t="str">
        <f ca="1">VLOOKUP(VLOOKUP(F2461,Traders!$C$4:$E$103,3),Desks!$C$4:$D2470,2)</f>
        <v>Desk 0</v>
      </c>
      <c r="I2461" t="str">
        <f t="shared" ca="1" si="347"/>
        <v>CL754</v>
      </c>
      <c r="J2461" t="str">
        <f t="shared" ca="1" si="348"/>
        <v>Client 754</v>
      </c>
      <c r="K2461" t="str">
        <f t="shared" ca="1" si="349"/>
        <v>MK1</v>
      </c>
      <c r="L2461" t="str">
        <f ca="1">VLOOKUP(K2461,Markets!$C$4:$D2470,2)</f>
        <v>Hong Kong</v>
      </c>
      <c r="M2461" t="str">
        <f t="shared" ca="1" si="350"/>
        <v>RL0</v>
      </c>
      <c r="N2461" t="str">
        <f ca="1">VLOOKUP(M2461,Role!$C$4:$D$5,2)</f>
        <v>Primary</v>
      </c>
    </row>
    <row r="2462" spans="1:14" x14ac:dyDescent="0.2">
      <c r="A2462">
        <f t="shared" ca="1" si="342"/>
        <v>78</v>
      </c>
      <c r="B2462">
        <f t="shared" ca="1" si="343"/>
        <v>218</v>
      </c>
      <c r="C2462">
        <f t="shared" ca="1" si="344"/>
        <v>5</v>
      </c>
      <c r="D2462">
        <f t="shared" ca="1" si="345"/>
        <v>0</v>
      </c>
      <c r="F2462" t="str">
        <f t="shared" ca="1" si="346"/>
        <v>TR78</v>
      </c>
      <c r="G2462" t="str">
        <f ca="1">VLOOKUP(F2462,Traders!$C$4:$E$103,2)</f>
        <v>Bilal Fuller</v>
      </c>
      <c r="H2462" t="str">
        <f ca="1">VLOOKUP(VLOOKUP(F2462,Traders!$C$4:$E$103,3),Desks!$C$4:$D2471,2)</f>
        <v>Desk 8</v>
      </c>
      <c r="I2462" t="str">
        <f t="shared" ca="1" si="347"/>
        <v>CL218</v>
      </c>
      <c r="J2462" t="str">
        <f t="shared" ca="1" si="348"/>
        <v>Client 218</v>
      </c>
      <c r="K2462" t="str">
        <f t="shared" ca="1" si="349"/>
        <v>MK5</v>
      </c>
      <c r="L2462" t="str">
        <f ca="1">VLOOKUP(K2462,Markets!$C$4:$D2471,2)</f>
        <v>Malaysia</v>
      </c>
      <c r="M2462" t="str">
        <f t="shared" ca="1" si="350"/>
        <v>RL0</v>
      </c>
      <c r="N2462" t="str">
        <f ca="1">VLOOKUP(M2462,Role!$C$4:$D$5,2)</f>
        <v>Primary</v>
      </c>
    </row>
    <row r="2463" spans="1:14" x14ac:dyDescent="0.2">
      <c r="A2463">
        <f t="shared" ca="1" si="342"/>
        <v>62</v>
      </c>
      <c r="B2463">
        <f t="shared" ca="1" si="343"/>
        <v>458</v>
      </c>
      <c r="C2463">
        <f t="shared" ca="1" si="344"/>
        <v>2</v>
      </c>
      <c r="D2463">
        <f t="shared" ca="1" si="345"/>
        <v>0</v>
      </c>
      <c r="F2463" t="str">
        <f t="shared" ca="1" si="346"/>
        <v>TR62</v>
      </c>
      <c r="G2463" t="str">
        <f ca="1">VLOOKUP(F2463,Traders!$C$4:$E$103,2)</f>
        <v>Sienna-Rose Sims</v>
      </c>
      <c r="H2463" t="str">
        <f ca="1">VLOOKUP(VLOOKUP(F2463,Traders!$C$4:$E$103,3),Desks!$C$4:$D2472,2)</f>
        <v>Desk 2</v>
      </c>
      <c r="I2463" t="str">
        <f t="shared" ca="1" si="347"/>
        <v>CL458</v>
      </c>
      <c r="J2463" t="str">
        <f t="shared" ca="1" si="348"/>
        <v>Client 458</v>
      </c>
      <c r="K2463" t="str">
        <f t="shared" ca="1" si="349"/>
        <v>MK2</v>
      </c>
      <c r="L2463" t="str">
        <f ca="1">VLOOKUP(K2463,Markets!$C$4:$D2472,2)</f>
        <v>China</v>
      </c>
      <c r="M2463" t="str">
        <f t="shared" ca="1" si="350"/>
        <v>RL0</v>
      </c>
      <c r="N2463" t="str">
        <f ca="1">VLOOKUP(M2463,Role!$C$4:$D$5,2)</f>
        <v>Primary</v>
      </c>
    </row>
    <row r="2464" spans="1:14" x14ac:dyDescent="0.2">
      <c r="A2464">
        <f t="shared" ca="1" si="342"/>
        <v>19</v>
      </c>
      <c r="B2464">
        <f t="shared" ca="1" si="343"/>
        <v>460</v>
      </c>
      <c r="C2464">
        <f t="shared" ca="1" si="344"/>
        <v>2</v>
      </c>
      <c r="D2464">
        <f t="shared" ca="1" si="345"/>
        <v>0</v>
      </c>
      <c r="F2464" t="str">
        <f t="shared" ca="1" si="346"/>
        <v>TR19</v>
      </c>
      <c r="G2464" t="str">
        <f ca="1">VLOOKUP(F2464,Traders!$C$4:$E$103,2)</f>
        <v>Kain Bassett</v>
      </c>
      <c r="H2464" t="str">
        <f ca="1">VLOOKUP(VLOOKUP(F2464,Traders!$C$4:$E$103,3),Desks!$C$4:$D2473,2)</f>
        <v>Desk 9</v>
      </c>
      <c r="I2464" t="str">
        <f t="shared" ca="1" si="347"/>
        <v>CL460</v>
      </c>
      <c r="J2464" t="str">
        <f t="shared" ca="1" si="348"/>
        <v>Client 460</v>
      </c>
      <c r="K2464" t="str">
        <f t="shared" ca="1" si="349"/>
        <v>MK2</v>
      </c>
      <c r="L2464" t="str">
        <f ca="1">VLOOKUP(K2464,Markets!$C$4:$D2473,2)</f>
        <v>China</v>
      </c>
      <c r="M2464" t="str">
        <f t="shared" ca="1" si="350"/>
        <v>RL0</v>
      </c>
      <c r="N2464" t="str">
        <f ca="1">VLOOKUP(M2464,Role!$C$4:$D$5,2)</f>
        <v>Primary</v>
      </c>
    </row>
    <row r="2465" spans="1:14" x14ac:dyDescent="0.2">
      <c r="A2465">
        <f t="shared" ca="1" si="342"/>
        <v>78</v>
      </c>
      <c r="B2465">
        <f t="shared" ca="1" si="343"/>
        <v>474</v>
      </c>
      <c r="C2465">
        <f t="shared" ca="1" si="344"/>
        <v>0</v>
      </c>
      <c r="D2465">
        <f t="shared" ca="1" si="345"/>
        <v>0</v>
      </c>
      <c r="F2465" t="str">
        <f t="shared" ca="1" si="346"/>
        <v>TR78</v>
      </c>
      <c r="G2465" t="str">
        <f ca="1">VLOOKUP(F2465,Traders!$C$4:$E$103,2)</f>
        <v>Bilal Fuller</v>
      </c>
      <c r="H2465" t="str">
        <f ca="1">VLOOKUP(VLOOKUP(F2465,Traders!$C$4:$E$103,3),Desks!$C$4:$D2474,2)</f>
        <v>Desk 8</v>
      </c>
      <c r="I2465" t="str">
        <f t="shared" ca="1" si="347"/>
        <v>CL474</v>
      </c>
      <c r="J2465" t="str">
        <f t="shared" ca="1" si="348"/>
        <v>Client 474</v>
      </c>
      <c r="K2465" t="str">
        <f t="shared" ca="1" si="349"/>
        <v>MK0</v>
      </c>
      <c r="L2465" t="str">
        <f ca="1">VLOOKUP(K2465,Markets!$C$4:$D2474,2)</f>
        <v>Japan</v>
      </c>
      <c r="M2465" t="str">
        <f t="shared" ca="1" si="350"/>
        <v>RL0</v>
      </c>
      <c r="N2465" t="str">
        <f ca="1">VLOOKUP(M2465,Role!$C$4:$D$5,2)</f>
        <v>Primary</v>
      </c>
    </row>
    <row r="2466" spans="1:14" x14ac:dyDescent="0.2">
      <c r="A2466">
        <f t="shared" ca="1" si="342"/>
        <v>84</v>
      </c>
      <c r="B2466">
        <f t="shared" ca="1" si="343"/>
        <v>831</v>
      </c>
      <c r="C2466">
        <f t="shared" ca="1" si="344"/>
        <v>8</v>
      </c>
      <c r="D2466">
        <f t="shared" ca="1" si="345"/>
        <v>0</v>
      </c>
      <c r="F2466" t="str">
        <f t="shared" ca="1" si="346"/>
        <v>TR84</v>
      </c>
      <c r="G2466" t="str">
        <f ca="1">VLOOKUP(F2466,Traders!$C$4:$E$103,2)</f>
        <v>Poppy-Rose Davison</v>
      </c>
      <c r="H2466" t="str">
        <f ca="1">VLOOKUP(VLOOKUP(F2466,Traders!$C$4:$E$103,3),Desks!$C$4:$D2475,2)</f>
        <v>Desk 4</v>
      </c>
      <c r="I2466" t="str">
        <f t="shared" ca="1" si="347"/>
        <v>CL831</v>
      </c>
      <c r="J2466" t="str">
        <f t="shared" ca="1" si="348"/>
        <v>Client 831</v>
      </c>
      <c r="K2466" t="str">
        <f t="shared" ca="1" si="349"/>
        <v>MK8</v>
      </c>
      <c r="L2466" t="str">
        <f ca="1">VLOOKUP(K2466,Markets!$C$4:$D2475,2)</f>
        <v>India</v>
      </c>
      <c r="M2466" t="str">
        <f t="shared" ca="1" si="350"/>
        <v>RL0</v>
      </c>
      <c r="N2466" t="str">
        <f ca="1">VLOOKUP(M2466,Role!$C$4:$D$5,2)</f>
        <v>Primary</v>
      </c>
    </row>
    <row r="2467" spans="1:14" x14ac:dyDescent="0.2">
      <c r="A2467">
        <f t="shared" ca="1" si="342"/>
        <v>88</v>
      </c>
      <c r="B2467">
        <f t="shared" ca="1" si="343"/>
        <v>222</v>
      </c>
      <c r="C2467">
        <f t="shared" ca="1" si="344"/>
        <v>1</v>
      </c>
      <c r="D2467">
        <f t="shared" ca="1" si="345"/>
        <v>1</v>
      </c>
      <c r="F2467" t="str">
        <f t="shared" ca="1" si="346"/>
        <v>TR88</v>
      </c>
      <c r="G2467" t="str">
        <f ca="1">VLOOKUP(F2467,Traders!$C$4:$E$103,2)</f>
        <v>Enrico Mcarthur</v>
      </c>
      <c r="H2467" t="str">
        <f ca="1">VLOOKUP(VLOOKUP(F2467,Traders!$C$4:$E$103,3),Desks!$C$4:$D2476,2)</f>
        <v>Desk 8</v>
      </c>
      <c r="I2467" t="str">
        <f t="shared" ca="1" si="347"/>
        <v>CL222</v>
      </c>
      <c r="J2467" t="str">
        <f t="shared" ca="1" si="348"/>
        <v>Client 222</v>
      </c>
      <c r="K2467" t="str">
        <f t="shared" ca="1" si="349"/>
        <v>MK1</v>
      </c>
      <c r="L2467" t="str">
        <f ca="1">VLOOKUP(K2467,Markets!$C$4:$D2476,2)</f>
        <v>Hong Kong</v>
      </c>
      <c r="M2467" t="str">
        <f t="shared" ca="1" si="350"/>
        <v>RL1</v>
      </c>
      <c r="N2467" t="str">
        <f ca="1">VLOOKUP(M2467,Role!$C$4:$D$5,2)</f>
        <v>Backup</v>
      </c>
    </row>
    <row r="2468" spans="1:14" x14ac:dyDescent="0.2">
      <c r="A2468">
        <f t="shared" ca="1" si="342"/>
        <v>95</v>
      </c>
      <c r="B2468">
        <f t="shared" ca="1" si="343"/>
        <v>14</v>
      </c>
      <c r="C2468">
        <f t="shared" ca="1" si="344"/>
        <v>3</v>
      </c>
      <c r="D2468">
        <f t="shared" ca="1" si="345"/>
        <v>0</v>
      </c>
      <c r="F2468" t="str">
        <f t="shared" ca="1" si="346"/>
        <v>TR95</v>
      </c>
      <c r="G2468" t="str">
        <f ca="1">VLOOKUP(F2468,Traders!$C$4:$E$103,2)</f>
        <v>Alara Richards</v>
      </c>
      <c r="H2468" t="str">
        <f ca="1">VLOOKUP(VLOOKUP(F2468,Traders!$C$4:$E$103,3),Desks!$C$4:$D2477,2)</f>
        <v>Desk 5</v>
      </c>
      <c r="I2468" t="str">
        <f t="shared" ca="1" si="347"/>
        <v>CL14</v>
      </c>
      <c r="J2468" t="str">
        <f t="shared" ca="1" si="348"/>
        <v>Client 14</v>
      </c>
      <c r="K2468" t="str">
        <f t="shared" ca="1" si="349"/>
        <v>MK3</v>
      </c>
      <c r="L2468" t="str">
        <f ca="1">VLOOKUP(K2468,Markets!$C$4:$D2477,2)</f>
        <v>Singapore</v>
      </c>
      <c r="M2468" t="str">
        <f t="shared" ca="1" si="350"/>
        <v>RL0</v>
      </c>
      <c r="N2468" t="str">
        <f ca="1">VLOOKUP(M2468,Role!$C$4:$D$5,2)</f>
        <v>Primary</v>
      </c>
    </row>
    <row r="2469" spans="1:14" x14ac:dyDescent="0.2">
      <c r="A2469">
        <f t="shared" ca="1" si="342"/>
        <v>99</v>
      </c>
      <c r="B2469">
        <f t="shared" ca="1" si="343"/>
        <v>184</v>
      </c>
      <c r="C2469">
        <f t="shared" ca="1" si="344"/>
        <v>6</v>
      </c>
      <c r="D2469">
        <f t="shared" ca="1" si="345"/>
        <v>1</v>
      </c>
      <c r="F2469" t="str">
        <f t="shared" ca="1" si="346"/>
        <v>TR99</v>
      </c>
      <c r="G2469" t="str">
        <f ca="1">VLOOKUP(F2469,Traders!$C$4:$E$103,2)</f>
        <v>Keeleigh Mosley</v>
      </c>
      <c r="H2469" t="str">
        <f ca="1">VLOOKUP(VLOOKUP(F2469,Traders!$C$4:$E$103,3),Desks!$C$4:$D2478,2)</f>
        <v>Desk 9</v>
      </c>
      <c r="I2469" t="str">
        <f t="shared" ca="1" si="347"/>
        <v>CL184</v>
      </c>
      <c r="J2469" t="str">
        <f t="shared" ca="1" si="348"/>
        <v>Client 184</v>
      </c>
      <c r="K2469" t="str">
        <f t="shared" ca="1" si="349"/>
        <v>MK6</v>
      </c>
      <c r="L2469" t="str">
        <f ca="1">VLOOKUP(K2469,Markets!$C$4:$D2478,2)</f>
        <v>Australia</v>
      </c>
      <c r="M2469" t="str">
        <f t="shared" ca="1" si="350"/>
        <v>RL1</v>
      </c>
      <c r="N2469" t="str">
        <f ca="1">VLOOKUP(M2469,Role!$C$4:$D$5,2)</f>
        <v>Backup</v>
      </c>
    </row>
    <row r="2470" spans="1:14" x14ac:dyDescent="0.2">
      <c r="A2470">
        <f t="shared" ca="1" si="342"/>
        <v>72</v>
      </c>
      <c r="B2470">
        <f t="shared" ca="1" si="343"/>
        <v>751</v>
      </c>
      <c r="C2470">
        <f t="shared" ca="1" si="344"/>
        <v>3</v>
      </c>
      <c r="D2470">
        <f t="shared" ca="1" si="345"/>
        <v>0</v>
      </c>
      <c r="F2470" t="str">
        <f t="shared" ca="1" si="346"/>
        <v>TR72</v>
      </c>
      <c r="G2470" t="str">
        <f ca="1">VLOOKUP(F2470,Traders!$C$4:$E$103,2)</f>
        <v>Shaurya Manning</v>
      </c>
      <c r="H2470" t="str">
        <f ca="1">VLOOKUP(VLOOKUP(F2470,Traders!$C$4:$E$103,3),Desks!$C$4:$D2479,2)</f>
        <v>Desk 2</v>
      </c>
      <c r="I2470" t="str">
        <f t="shared" ca="1" si="347"/>
        <v>CL751</v>
      </c>
      <c r="J2470" t="str">
        <f t="shared" ca="1" si="348"/>
        <v>Client 751</v>
      </c>
      <c r="K2470" t="str">
        <f t="shared" ca="1" si="349"/>
        <v>MK3</v>
      </c>
      <c r="L2470" t="str">
        <f ca="1">VLOOKUP(K2470,Markets!$C$4:$D2479,2)</f>
        <v>Singapore</v>
      </c>
      <c r="M2470" t="str">
        <f t="shared" ca="1" si="350"/>
        <v>RL0</v>
      </c>
      <c r="N2470" t="str">
        <f ca="1">VLOOKUP(M2470,Role!$C$4:$D$5,2)</f>
        <v>Primary</v>
      </c>
    </row>
    <row r="2471" spans="1:14" x14ac:dyDescent="0.2">
      <c r="A2471">
        <f t="shared" ca="1" si="342"/>
        <v>42</v>
      </c>
      <c r="B2471">
        <f t="shared" ca="1" si="343"/>
        <v>704</v>
      </c>
      <c r="C2471">
        <f t="shared" ca="1" si="344"/>
        <v>7</v>
      </c>
      <c r="D2471">
        <f t="shared" ca="1" si="345"/>
        <v>1</v>
      </c>
      <c r="F2471" t="str">
        <f t="shared" ca="1" si="346"/>
        <v>TR42</v>
      </c>
      <c r="G2471" t="str">
        <f ca="1">VLOOKUP(F2471,Traders!$C$4:$E$103,2)</f>
        <v>Danni Sadler</v>
      </c>
      <c r="H2471" t="str">
        <f ca="1">VLOOKUP(VLOOKUP(F2471,Traders!$C$4:$E$103,3),Desks!$C$4:$D2480,2)</f>
        <v>Desk 2</v>
      </c>
      <c r="I2471" t="str">
        <f t="shared" ca="1" si="347"/>
        <v>CL704</v>
      </c>
      <c r="J2471" t="str">
        <f t="shared" ca="1" si="348"/>
        <v>Client 704</v>
      </c>
      <c r="K2471" t="str">
        <f t="shared" ca="1" si="349"/>
        <v>MK7</v>
      </c>
      <c r="L2471" t="str">
        <f ca="1">VLOOKUP(K2471,Markets!$C$4:$D2480,2)</f>
        <v>Taiwan</v>
      </c>
      <c r="M2471" t="str">
        <f t="shared" ca="1" si="350"/>
        <v>RL1</v>
      </c>
      <c r="N2471" t="str">
        <f ca="1">VLOOKUP(M2471,Role!$C$4:$D$5,2)</f>
        <v>Backup</v>
      </c>
    </row>
    <row r="2472" spans="1:14" x14ac:dyDescent="0.2">
      <c r="A2472">
        <f t="shared" ca="1" si="342"/>
        <v>88</v>
      </c>
      <c r="B2472">
        <f t="shared" ca="1" si="343"/>
        <v>578</v>
      </c>
      <c r="C2472">
        <f t="shared" ca="1" si="344"/>
        <v>1</v>
      </c>
      <c r="D2472">
        <f t="shared" ca="1" si="345"/>
        <v>1</v>
      </c>
      <c r="F2472" t="str">
        <f t="shared" ca="1" si="346"/>
        <v>TR88</v>
      </c>
      <c r="G2472" t="str">
        <f ca="1">VLOOKUP(F2472,Traders!$C$4:$E$103,2)</f>
        <v>Enrico Mcarthur</v>
      </c>
      <c r="H2472" t="str">
        <f ca="1">VLOOKUP(VLOOKUP(F2472,Traders!$C$4:$E$103,3),Desks!$C$4:$D2481,2)</f>
        <v>Desk 8</v>
      </c>
      <c r="I2472" t="str">
        <f t="shared" ca="1" si="347"/>
        <v>CL578</v>
      </c>
      <c r="J2472" t="str">
        <f t="shared" ca="1" si="348"/>
        <v>Client 578</v>
      </c>
      <c r="K2472" t="str">
        <f t="shared" ca="1" si="349"/>
        <v>MK1</v>
      </c>
      <c r="L2472" t="str">
        <f ca="1">VLOOKUP(K2472,Markets!$C$4:$D2481,2)</f>
        <v>Hong Kong</v>
      </c>
      <c r="M2472" t="str">
        <f t="shared" ca="1" si="350"/>
        <v>RL1</v>
      </c>
      <c r="N2472" t="str">
        <f ca="1">VLOOKUP(M2472,Role!$C$4:$D$5,2)</f>
        <v>Backup</v>
      </c>
    </row>
    <row r="2473" spans="1:14" x14ac:dyDescent="0.2">
      <c r="A2473">
        <f t="shared" ca="1" si="342"/>
        <v>30</v>
      </c>
      <c r="B2473">
        <f t="shared" ca="1" si="343"/>
        <v>961</v>
      </c>
      <c r="C2473">
        <f t="shared" ca="1" si="344"/>
        <v>3</v>
      </c>
      <c r="D2473">
        <f t="shared" ca="1" si="345"/>
        <v>0</v>
      </c>
      <c r="F2473" t="str">
        <f t="shared" ca="1" si="346"/>
        <v>TR30</v>
      </c>
      <c r="G2473" t="str">
        <f ca="1">VLOOKUP(F2473,Traders!$C$4:$E$103,2)</f>
        <v>Benas Barrera</v>
      </c>
      <c r="H2473" t="str">
        <f ca="1">VLOOKUP(VLOOKUP(F2473,Traders!$C$4:$E$103,3),Desks!$C$4:$D2482,2)</f>
        <v>Desk 0</v>
      </c>
      <c r="I2473" t="str">
        <f t="shared" ca="1" si="347"/>
        <v>CL961</v>
      </c>
      <c r="J2473" t="str">
        <f t="shared" ca="1" si="348"/>
        <v>Client 961</v>
      </c>
      <c r="K2473" t="str">
        <f t="shared" ca="1" si="349"/>
        <v>MK3</v>
      </c>
      <c r="L2473" t="str">
        <f ca="1">VLOOKUP(K2473,Markets!$C$4:$D2482,2)</f>
        <v>Singapore</v>
      </c>
      <c r="M2473" t="str">
        <f t="shared" ca="1" si="350"/>
        <v>RL0</v>
      </c>
      <c r="N2473" t="str">
        <f ca="1">VLOOKUP(M2473,Role!$C$4:$D$5,2)</f>
        <v>Primary</v>
      </c>
    </row>
    <row r="2474" spans="1:14" x14ac:dyDescent="0.2">
      <c r="A2474">
        <f t="shared" ca="1" si="342"/>
        <v>78</v>
      </c>
      <c r="B2474">
        <f t="shared" ca="1" si="343"/>
        <v>200</v>
      </c>
      <c r="C2474">
        <f t="shared" ca="1" si="344"/>
        <v>7</v>
      </c>
      <c r="D2474">
        <f t="shared" ca="1" si="345"/>
        <v>0</v>
      </c>
      <c r="F2474" t="str">
        <f t="shared" ca="1" si="346"/>
        <v>TR78</v>
      </c>
      <c r="G2474" t="str">
        <f ca="1">VLOOKUP(F2474,Traders!$C$4:$E$103,2)</f>
        <v>Bilal Fuller</v>
      </c>
      <c r="H2474" t="str">
        <f ca="1">VLOOKUP(VLOOKUP(F2474,Traders!$C$4:$E$103,3),Desks!$C$4:$D2483,2)</f>
        <v>Desk 8</v>
      </c>
      <c r="I2474" t="str">
        <f t="shared" ca="1" si="347"/>
        <v>CL200</v>
      </c>
      <c r="J2474" t="str">
        <f t="shared" ca="1" si="348"/>
        <v>Client 200</v>
      </c>
      <c r="K2474" t="str">
        <f t="shared" ca="1" si="349"/>
        <v>MK7</v>
      </c>
      <c r="L2474" t="str">
        <f ca="1">VLOOKUP(K2474,Markets!$C$4:$D2483,2)</f>
        <v>Taiwan</v>
      </c>
      <c r="M2474" t="str">
        <f t="shared" ca="1" si="350"/>
        <v>RL0</v>
      </c>
      <c r="N2474" t="str">
        <f ca="1">VLOOKUP(M2474,Role!$C$4:$D$5,2)</f>
        <v>Primary</v>
      </c>
    </row>
    <row r="2475" spans="1:14" x14ac:dyDescent="0.2">
      <c r="A2475">
        <f t="shared" ca="1" si="342"/>
        <v>34</v>
      </c>
      <c r="B2475">
        <f t="shared" ca="1" si="343"/>
        <v>633</v>
      </c>
      <c r="C2475">
        <f t="shared" ca="1" si="344"/>
        <v>5</v>
      </c>
      <c r="D2475">
        <f t="shared" ca="1" si="345"/>
        <v>0</v>
      </c>
      <c r="F2475" t="str">
        <f t="shared" ca="1" si="346"/>
        <v>TR34</v>
      </c>
      <c r="G2475" t="str">
        <f ca="1">VLOOKUP(F2475,Traders!$C$4:$E$103,2)</f>
        <v>Reginald Jaramillo</v>
      </c>
      <c r="H2475" t="str">
        <f ca="1">VLOOKUP(VLOOKUP(F2475,Traders!$C$4:$E$103,3),Desks!$C$4:$D2484,2)</f>
        <v>Desk 4</v>
      </c>
      <c r="I2475" t="str">
        <f t="shared" ca="1" si="347"/>
        <v>CL633</v>
      </c>
      <c r="J2475" t="str">
        <f t="shared" ca="1" si="348"/>
        <v>Client 633</v>
      </c>
      <c r="K2475" t="str">
        <f t="shared" ca="1" si="349"/>
        <v>MK5</v>
      </c>
      <c r="L2475" t="str">
        <f ca="1">VLOOKUP(K2475,Markets!$C$4:$D2484,2)</f>
        <v>Malaysia</v>
      </c>
      <c r="M2475" t="str">
        <f t="shared" ca="1" si="350"/>
        <v>RL0</v>
      </c>
      <c r="N2475" t="str">
        <f ca="1">VLOOKUP(M2475,Role!$C$4:$D$5,2)</f>
        <v>Primary</v>
      </c>
    </row>
    <row r="2476" spans="1:14" x14ac:dyDescent="0.2">
      <c r="A2476">
        <f t="shared" ca="1" si="342"/>
        <v>45</v>
      </c>
      <c r="B2476">
        <f t="shared" ca="1" si="343"/>
        <v>736</v>
      </c>
      <c r="C2476">
        <f t="shared" ca="1" si="344"/>
        <v>5</v>
      </c>
      <c r="D2476">
        <f t="shared" ca="1" si="345"/>
        <v>0</v>
      </c>
      <c r="F2476" t="str">
        <f t="shared" ca="1" si="346"/>
        <v>TR45</v>
      </c>
      <c r="G2476" t="str">
        <f ca="1">VLOOKUP(F2476,Traders!$C$4:$E$103,2)</f>
        <v>Emrys Currie</v>
      </c>
      <c r="H2476" t="str">
        <f ca="1">VLOOKUP(VLOOKUP(F2476,Traders!$C$4:$E$103,3),Desks!$C$4:$D2485,2)</f>
        <v>Desk 5</v>
      </c>
      <c r="I2476" t="str">
        <f t="shared" ca="1" si="347"/>
        <v>CL736</v>
      </c>
      <c r="J2476" t="str">
        <f t="shared" ca="1" si="348"/>
        <v>Client 736</v>
      </c>
      <c r="K2476" t="str">
        <f t="shared" ca="1" si="349"/>
        <v>MK5</v>
      </c>
      <c r="L2476" t="str">
        <f ca="1">VLOOKUP(K2476,Markets!$C$4:$D2485,2)</f>
        <v>Malaysia</v>
      </c>
      <c r="M2476" t="str">
        <f t="shared" ca="1" si="350"/>
        <v>RL0</v>
      </c>
      <c r="N2476" t="str">
        <f ca="1">VLOOKUP(M2476,Role!$C$4:$D$5,2)</f>
        <v>Primary</v>
      </c>
    </row>
    <row r="2477" spans="1:14" x14ac:dyDescent="0.2">
      <c r="A2477">
        <f t="shared" ca="1" si="342"/>
        <v>56</v>
      </c>
      <c r="B2477">
        <f t="shared" ca="1" si="343"/>
        <v>188</v>
      </c>
      <c r="C2477">
        <f t="shared" ca="1" si="344"/>
        <v>4</v>
      </c>
      <c r="D2477">
        <f t="shared" ca="1" si="345"/>
        <v>0</v>
      </c>
      <c r="F2477" t="str">
        <f t="shared" ca="1" si="346"/>
        <v>TR56</v>
      </c>
      <c r="G2477" t="str">
        <f ca="1">VLOOKUP(F2477,Traders!$C$4:$E$103,2)</f>
        <v>Ahmet Faulkner</v>
      </c>
      <c r="H2477" t="str">
        <f ca="1">VLOOKUP(VLOOKUP(F2477,Traders!$C$4:$E$103,3),Desks!$C$4:$D2486,2)</f>
        <v>Desk 6</v>
      </c>
      <c r="I2477" t="str">
        <f t="shared" ca="1" si="347"/>
        <v>CL188</v>
      </c>
      <c r="J2477" t="str">
        <f t="shared" ca="1" si="348"/>
        <v>Client 188</v>
      </c>
      <c r="K2477" t="str">
        <f t="shared" ca="1" si="349"/>
        <v>MK4</v>
      </c>
      <c r="L2477" t="str">
        <f ca="1">VLOOKUP(K2477,Markets!$C$4:$D2486,2)</f>
        <v>Korea</v>
      </c>
      <c r="M2477" t="str">
        <f t="shared" ca="1" si="350"/>
        <v>RL0</v>
      </c>
      <c r="N2477" t="str">
        <f ca="1">VLOOKUP(M2477,Role!$C$4:$D$5,2)</f>
        <v>Primary</v>
      </c>
    </row>
    <row r="2478" spans="1:14" x14ac:dyDescent="0.2">
      <c r="A2478">
        <f t="shared" ca="1" si="342"/>
        <v>79</v>
      </c>
      <c r="B2478">
        <f t="shared" ca="1" si="343"/>
        <v>231</v>
      </c>
      <c r="C2478">
        <f t="shared" ca="1" si="344"/>
        <v>2</v>
      </c>
      <c r="D2478">
        <f t="shared" ca="1" si="345"/>
        <v>1</v>
      </c>
      <c r="F2478" t="str">
        <f t="shared" ca="1" si="346"/>
        <v>TR79</v>
      </c>
      <c r="G2478" t="str">
        <f ca="1">VLOOKUP(F2478,Traders!$C$4:$E$103,2)</f>
        <v>Alfie-James Hale</v>
      </c>
      <c r="H2478" t="str">
        <f ca="1">VLOOKUP(VLOOKUP(F2478,Traders!$C$4:$E$103,3),Desks!$C$4:$D2487,2)</f>
        <v>Desk 9</v>
      </c>
      <c r="I2478" t="str">
        <f t="shared" ca="1" si="347"/>
        <v>CL231</v>
      </c>
      <c r="J2478" t="str">
        <f t="shared" ca="1" si="348"/>
        <v>Client 231</v>
      </c>
      <c r="K2478" t="str">
        <f t="shared" ca="1" si="349"/>
        <v>MK2</v>
      </c>
      <c r="L2478" t="str">
        <f ca="1">VLOOKUP(K2478,Markets!$C$4:$D2487,2)</f>
        <v>China</v>
      </c>
      <c r="M2478" t="str">
        <f t="shared" ca="1" si="350"/>
        <v>RL1</v>
      </c>
      <c r="N2478" t="str">
        <f ca="1">VLOOKUP(M2478,Role!$C$4:$D$5,2)</f>
        <v>Backup</v>
      </c>
    </row>
    <row r="2479" spans="1:14" x14ac:dyDescent="0.2">
      <c r="A2479">
        <f t="shared" ca="1" si="342"/>
        <v>30</v>
      </c>
      <c r="B2479">
        <f t="shared" ca="1" si="343"/>
        <v>318</v>
      </c>
      <c r="C2479">
        <f t="shared" ca="1" si="344"/>
        <v>4</v>
      </c>
      <c r="D2479">
        <f t="shared" ca="1" si="345"/>
        <v>1</v>
      </c>
      <c r="F2479" t="str">
        <f t="shared" ca="1" si="346"/>
        <v>TR30</v>
      </c>
      <c r="G2479" t="str">
        <f ca="1">VLOOKUP(F2479,Traders!$C$4:$E$103,2)</f>
        <v>Benas Barrera</v>
      </c>
      <c r="H2479" t="str">
        <f ca="1">VLOOKUP(VLOOKUP(F2479,Traders!$C$4:$E$103,3),Desks!$C$4:$D2488,2)</f>
        <v>Desk 0</v>
      </c>
      <c r="I2479" t="str">
        <f t="shared" ca="1" si="347"/>
        <v>CL318</v>
      </c>
      <c r="J2479" t="str">
        <f t="shared" ca="1" si="348"/>
        <v>Client 318</v>
      </c>
      <c r="K2479" t="str">
        <f t="shared" ca="1" si="349"/>
        <v>MK4</v>
      </c>
      <c r="L2479" t="str">
        <f ca="1">VLOOKUP(K2479,Markets!$C$4:$D2488,2)</f>
        <v>Korea</v>
      </c>
      <c r="M2479" t="str">
        <f t="shared" ca="1" si="350"/>
        <v>RL1</v>
      </c>
      <c r="N2479" t="str">
        <f ca="1">VLOOKUP(M2479,Role!$C$4:$D$5,2)</f>
        <v>Backup</v>
      </c>
    </row>
    <row r="2480" spans="1:14" x14ac:dyDescent="0.2">
      <c r="A2480">
        <f t="shared" ca="1" si="342"/>
        <v>40</v>
      </c>
      <c r="B2480">
        <f t="shared" ca="1" si="343"/>
        <v>642</v>
      </c>
      <c r="C2480">
        <f t="shared" ca="1" si="344"/>
        <v>6</v>
      </c>
      <c r="D2480">
        <f t="shared" ca="1" si="345"/>
        <v>0</v>
      </c>
      <c r="F2480" t="str">
        <f t="shared" ca="1" si="346"/>
        <v>TR40</v>
      </c>
      <c r="G2480" t="str">
        <f ca="1">VLOOKUP(F2480,Traders!$C$4:$E$103,2)</f>
        <v>Elysia Zavala</v>
      </c>
      <c r="H2480" t="str">
        <f ca="1">VLOOKUP(VLOOKUP(F2480,Traders!$C$4:$E$103,3),Desks!$C$4:$D2489,2)</f>
        <v>Desk 0</v>
      </c>
      <c r="I2480" t="str">
        <f t="shared" ca="1" si="347"/>
        <v>CL642</v>
      </c>
      <c r="J2480" t="str">
        <f t="shared" ca="1" si="348"/>
        <v>Client 642</v>
      </c>
      <c r="K2480" t="str">
        <f t="shared" ca="1" si="349"/>
        <v>MK6</v>
      </c>
      <c r="L2480" t="str">
        <f ca="1">VLOOKUP(K2480,Markets!$C$4:$D2489,2)</f>
        <v>Australia</v>
      </c>
      <c r="M2480" t="str">
        <f t="shared" ca="1" si="350"/>
        <v>RL0</v>
      </c>
      <c r="N2480" t="str">
        <f ca="1">VLOOKUP(M2480,Role!$C$4:$D$5,2)</f>
        <v>Primary</v>
      </c>
    </row>
    <row r="2481" spans="1:14" x14ac:dyDescent="0.2">
      <c r="A2481">
        <f t="shared" ca="1" si="342"/>
        <v>81</v>
      </c>
      <c r="B2481">
        <f t="shared" ca="1" si="343"/>
        <v>786</v>
      </c>
      <c r="C2481">
        <f t="shared" ca="1" si="344"/>
        <v>5</v>
      </c>
      <c r="D2481">
        <f t="shared" ca="1" si="345"/>
        <v>0</v>
      </c>
      <c r="F2481" t="str">
        <f t="shared" ca="1" si="346"/>
        <v>TR81</v>
      </c>
      <c r="G2481" t="str">
        <f ca="1">VLOOKUP(F2481,Traders!$C$4:$E$103,2)</f>
        <v>Tariq Thorpe</v>
      </c>
      <c r="H2481" t="str">
        <f ca="1">VLOOKUP(VLOOKUP(F2481,Traders!$C$4:$E$103,3),Desks!$C$4:$D2490,2)</f>
        <v>Desk 1</v>
      </c>
      <c r="I2481" t="str">
        <f t="shared" ca="1" si="347"/>
        <v>CL786</v>
      </c>
      <c r="J2481" t="str">
        <f t="shared" ca="1" si="348"/>
        <v>Client 786</v>
      </c>
      <c r="K2481" t="str">
        <f t="shared" ca="1" si="349"/>
        <v>MK5</v>
      </c>
      <c r="L2481" t="str">
        <f ca="1">VLOOKUP(K2481,Markets!$C$4:$D2490,2)</f>
        <v>Malaysia</v>
      </c>
      <c r="M2481" t="str">
        <f t="shared" ca="1" si="350"/>
        <v>RL0</v>
      </c>
      <c r="N2481" t="str">
        <f ca="1">VLOOKUP(M2481,Role!$C$4:$D$5,2)</f>
        <v>Primary</v>
      </c>
    </row>
    <row r="2482" spans="1:14" x14ac:dyDescent="0.2">
      <c r="A2482">
        <f t="shared" ca="1" si="342"/>
        <v>47</v>
      </c>
      <c r="B2482">
        <f t="shared" ca="1" si="343"/>
        <v>575</v>
      </c>
      <c r="C2482">
        <f t="shared" ca="1" si="344"/>
        <v>4</v>
      </c>
      <c r="D2482">
        <f t="shared" ca="1" si="345"/>
        <v>0</v>
      </c>
      <c r="F2482" t="str">
        <f t="shared" ca="1" si="346"/>
        <v>TR47</v>
      </c>
      <c r="G2482" t="str">
        <f ca="1">VLOOKUP(F2482,Traders!$C$4:$E$103,2)</f>
        <v>Hester Torres</v>
      </c>
      <c r="H2482" t="str">
        <f ca="1">VLOOKUP(VLOOKUP(F2482,Traders!$C$4:$E$103,3),Desks!$C$4:$D2491,2)</f>
        <v>Desk 7</v>
      </c>
      <c r="I2482" t="str">
        <f t="shared" ca="1" si="347"/>
        <v>CL575</v>
      </c>
      <c r="J2482" t="str">
        <f t="shared" ca="1" si="348"/>
        <v>Client 575</v>
      </c>
      <c r="K2482" t="str">
        <f t="shared" ca="1" si="349"/>
        <v>MK4</v>
      </c>
      <c r="L2482" t="str">
        <f ca="1">VLOOKUP(K2482,Markets!$C$4:$D2491,2)</f>
        <v>Korea</v>
      </c>
      <c r="M2482" t="str">
        <f t="shared" ca="1" si="350"/>
        <v>RL0</v>
      </c>
      <c r="N2482" t="str">
        <f ca="1">VLOOKUP(M2482,Role!$C$4:$D$5,2)</f>
        <v>Primary</v>
      </c>
    </row>
    <row r="2483" spans="1:14" x14ac:dyDescent="0.2">
      <c r="A2483">
        <f t="shared" ca="1" si="342"/>
        <v>84</v>
      </c>
      <c r="B2483">
        <f t="shared" ca="1" si="343"/>
        <v>703</v>
      </c>
      <c r="C2483">
        <f t="shared" ca="1" si="344"/>
        <v>7</v>
      </c>
      <c r="D2483">
        <f t="shared" ca="1" si="345"/>
        <v>1</v>
      </c>
      <c r="F2483" t="str">
        <f t="shared" ca="1" si="346"/>
        <v>TR84</v>
      </c>
      <c r="G2483" t="str">
        <f ca="1">VLOOKUP(F2483,Traders!$C$4:$E$103,2)</f>
        <v>Poppy-Rose Davison</v>
      </c>
      <c r="H2483" t="str">
        <f ca="1">VLOOKUP(VLOOKUP(F2483,Traders!$C$4:$E$103,3),Desks!$C$4:$D2492,2)</f>
        <v>Desk 4</v>
      </c>
      <c r="I2483" t="str">
        <f t="shared" ca="1" si="347"/>
        <v>CL703</v>
      </c>
      <c r="J2483" t="str">
        <f t="shared" ca="1" si="348"/>
        <v>Client 703</v>
      </c>
      <c r="K2483" t="str">
        <f t="shared" ca="1" si="349"/>
        <v>MK7</v>
      </c>
      <c r="L2483" t="str">
        <f ca="1">VLOOKUP(K2483,Markets!$C$4:$D2492,2)</f>
        <v>Taiwan</v>
      </c>
      <c r="M2483" t="str">
        <f t="shared" ca="1" si="350"/>
        <v>RL1</v>
      </c>
      <c r="N2483" t="str">
        <f ca="1">VLOOKUP(M2483,Role!$C$4:$D$5,2)</f>
        <v>Backup</v>
      </c>
    </row>
    <row r="2484" spans="1:14" x14ac:dyDescent="0.2">
      <c r="A2484">
        <f t="shared" ca="1" si="342"/>
        <v>3</v>
      </c>
      <c r="B2484">
        <f t="shared" ca="1" si="343"/>
        <v>339</v>
      </c>
      <c r="C2484">
        <f t="shared" ca="1" si="344"/>
        <v>0</v>
      </c>
      <c r="D2484">
        <f t="shared" ca="1" si="345"/>
        <v>1</v>
      </c>
      <c r="F2484" t="str">
        <f t="shared" ca="1" si="346"/>
        <v>TR3</v>
      </c>
      <c r="G2484" t="str">
        <f ca="1">VLOOKUP(F2484,Traders!$C$4:$E$103,2)</f>
        <v>Amani Deleon</v>
      </c>
      <c r="H2484" t="str">
        <f ca="1">VLOOKUP(VLOOKUP(F2484,Traders!$C$4:$E$103,3),Desks!$C$4:$D2493,2)</f>
        <v>Desk 9</v>
      </c>
      <c r="I2484" t="str">
        <f t="shared" ca="1" si="347"/>
        <v>CL339</v>
      </c>
      <c r="J2484" t="str">
        <f t="shared" ca="1" si="348"/>
        <v>Client 339</v>
      </c>
      <c r="K2484" t="str">
        <f t="shared" ca="1" si="349"/>
        <v>MK0</v>
      </c>
      <c r="L2484" t="str">
        <f ca="1">VLOOKUP(K2484,Markets!$C$4:$D2493,2)</f>
        <v>Japan</v>
      </c>
      <c r="M2484" t="str">
        <f t="shared" ca="1" si="350"/>
        <v>RL1</v>
      </c>
      <c r="N2484" t="str">
        <f ca="1">VLOOKUP(M2484,Role!$C$4:$D$5,2)</f>
        <v>Backup</v>
      </c>
    </row>
    <row r="2485" spans="1:14" x14ac:dyDescent="0.2">
      <c r="A2485">
        <f t="shared" ca="1" si="342"/>
        <v>26</v>
      </c>
      <c r="B2485">
        <f t="shared" ca="1" si="343"/>
        <v>339</v>
      </c>
      <c r="C2485">
        <f t="shared" ca="1" si="344"/>
        <v>3</v>
      </c>
      <c r="D2485">
        <f t="shared" ca="1" si="345"/>
        <v>1</v>
      </c>
      <c r="F2485" t="str">
        <f t="shared" ca="1" si="346"/>
        <v>TR26</v>
      </c>
      <c r="G2485" t="str">
        <f ca="1">VLOOKUP(F2485,Traders!$C$4:$E$103,2)</f>
        <v>Bella-Rose Vickers</v>
      </c>
      <c r="H2485" t="str">
        <f ca="1">VLOOKUP(VLOOKUP(F2485,Traders!$C$4:$E$103,3),Desks!$C$4:$D2494,2)</f>
        <v>Desk 6</v>
      </c>
      <c r="I2485" t="str">
        <f t="shared" ca="1" si="347"/>
        <v>CL339</v>
      </c>
      <c r="J2485" t="str">
        <f t="shared" ca="1" si="348"/>
        <v>Client 339</v>
      </c>
      <c r="K2485" t="str">
        <f t="shared" ca="1" si="349"/>
        <v>MK3</v>
      </c>
      <c r="L2485" t="str">
        <f ca="1">VLOOKUP(K2485,Markets!$C$4:$D2494,2)</f>
        <v>Singapore</v>
      </c>
      <c r="M2485" t="str">
        <f t="shared" ca="1" si="350"/>
        <v>RL1</v>
      </c>
      <c r="N2485" t="str">
        <f ca="1">VLOOKUP(M2485,Role!$C$4:$D$5,2)</f>
        <v>Backup</v>
      </c>
    </row>
    <row r="2486" spans="1:14" x14ac:dyDescent="0.2">
      <c r="A2486">
        <f t="shared" ca="1" si="342"/>
        <v>86</v>
      </c>
      <c r="B2486">
        <f t="shared" ca="1" si="343"/>
        <v>527</v>
      </c>
      <c r="C2486">
        <f t="shared" ca="1" si="344"/>
        <v>2</v>
      </c>
      <c r="D2486">
        <f t="shared" ca="1" si="345"/>
        <v>1</v>
      </c>
      <c r="F2486" t="str">
        <f t="shared" ca="1" si="346"/>
        <v>TR86</v>
      </c>
      <c r="G2486" t="str">
        <f ca="1">VLOOKUP(F2486,Traders!$C$4:$E$103,2)</f>
        <v>Marianna Weaver</v>
      </c>
      <c r="H2486" t="str">
        <f ca="1">VLOOKUP(VLOOKUP(F2486,Traders!$C$4:$E$103,3),Desks!$C$4:$D2495,2)</f>
        <v>Desk 6</v>
      </c>
      <c r="I2486" t="str">
        <f t="shared" ca="1" si="347"/>
        <v>CL527</v>
      </c>
      <c r="J2486" t="str">
        <f t="shared" ca="1" si="348"/>
        <v>Client 527</v>
      </c>
      <c r="K2486" t="str">
        <f t="shared" ca="1" si="349"/>
        <v>MK2</v>
      </c>
      <c r="L2486" t="str">
        <f ca="1">VLOOKUP(K2486,Markets!$C$4:$D2495,2)</f>
        <v>China</v>
      </c>
      <c r="M2486" t="str">
        <f t="shared" ca="1" si="350"/>
        <v>RL1</v>
      </c>
      <c r="N2486" t="str">
        <f ca="1">VLOOKUP(M2486,Role!$C$4:$D$5,2)</f>
        <v>Backup</v>
      </c>
    </row>
    <row r="2487" spans="1:14" x14ac:dyDescent="0.2">
      <c r="A2487">
        <f t="shared" ca="1" si="342"/>
        <v>23</v>
      </c>
      <c r="B2487">
        <f t="shared" ca="1" si="343"/>
        <v>683</v>
      </c>
      <c r="C2487">
        <f t="shared" ca="1" si="344"/>
        <v>4</v>
      </c>
      <c r="D2487">
        <f t="shared" ca="1" si="345"/>
        <v>0</v>
      </c>
      <c r="F2487" t="str">
        <f t="shared" ca="1" si="346"/>
        <v>TR23</v>
      </c>
      <c r="G2487" t="str">
        <f ca="1">VLOOKUP(F2487,Traders!$C$4:$E$103,2)</f>
        <v>Caius Neale</v>
      </c>
      <c r="H2487" t="str">
        <f ca="1">VLOOKUP(VLOOKUP(F2487,Traders!$C$4:$E$103,3),Desks!$C$4:$D2496,2)</f>
        <v>Desk 3</v>
      </c>
      <c r="I2487" t="str">
        <f t="shared" ca="1" si="347"/>
        <v>CL683</v>
      </c>
      <c r="J2487" t="str">
        <f t="shared" ca="1" si="348"/>
        <v>Client 683</v>
      </c>
      <c r="K2487" t="str">
        <f t="shared" ca="1" si="349"/>
        <v>MK4</v>
      </c>
      <c r="L2487" t="str">
        <f ca="1">VLOOKUP(K2487,Markets!$C$4:$D2496,2)</f>
        <v>Korea</v>
      </c>
      <c r="M2487" t="str">
        <f t="shared" ca="1" si="350"/>
        <v>RL0</v>
      </c>
      <c r="N2487" t="str">
        <f ca="1">VLOOKUP(M2487,Role!$C$4:$D$5,2)</f>
        <v>Primary</v>
      </c>
    </row>
    <row r="2488" spans="1:14" x14ac:dyDescent="0.2">
      <c r="A2488">
        <f t="shared" ca="1" si="342"/>
        <v>86</v>
      </c>
      <c r="B2488">
        <f t="shared" ca="1" si="343"/>
        <v>697</v>
      </c>
      <c r="C2488">
        <f t="shared" ca="1" si="344"/>
        <v>4</v>
      </c>
      <c r="D2488">
        <f t="shared" ca="1" si="345"/>
        <v>1</v>
      </c>
      <c r="F2488" t="str">
        <f t="shared" ca="1" si="346"/>
        <v>TR86</v>
      </c>
      <c r="G2488" t="str">
        <f ca="1">VLOOKUP(F2488,Traders!$C$4:$E$103,2)</f>
        <v>Marianna Weaver</v>
      </c>
      <c r="H2488" t="str">
        <f ca="1">VLOOKUP(VLOOKUP(F2488,Traders!$C$4:$E$103,3),Desks!$C$4:$D2497,2)</f>
        <v>Desk 6</v>
      </c>
      <c r="I2488" t="str">
        <f t="shared" ca="1" si="347"/>
        <v>CL697</v>
      </c>
      <c r="J2488" t="str">
        <f t="shared" ca="1" si="348"/>
        <v>Client 697</v>
      </c>
      <c r="K2488" t="str">
        <f t="shared" ca="1" si="349"/>
        <v>MK4</v>
      </c>
      <c r="L2488" t="str">
        <f ca="1">VLOOKUP(K2488,Markets!$C$4:$D2497,2)</f>
        <v>Korea</v>
      </c>
      <c r="M2488" t="str">
        <f t="shared" ca="1" si="350"/>
        <v>RL1</v>
      </c>
      <c r="N2488" t="str">
        <f ca="1">VLOOKUP(M2488,Role!$C$4:$D$5,2)</f>
        <v>Backup</v>
      </c>
    </row>
    <row r="2489" spans="1:14" x14ac:dyDescent="0.2">
      <c r="A2489">
        <f t="shared" ca="1" si="342"/>
        <v>45</v>
      </c>
      <c r="B2489">
        <f t="shared" ca="1" si="343"/>
        <v>448</v>
      </c>
      <c r="C2489">
        <f t="shared" ca="1" si="344"/>
        <v>2</v>
      </c>
      <c r="D2489">
        <f t="shared" ca="1" si="345"/>
        <v>0</v>
      </c>
      <c r="F2489" t="str">
        <f t="shared" ca="1" si="346"/>
        <v>TR45</v>
      </c>
      <c r="G2489" t="str">
        <f ca="1">VLOOKUP(F2489,Traders!$C$4:$E$103,2)</f>
        <v>Emrys Currie</v>
      </c>
      <c r="H2489" t="str">
        <f ca="1">VLOOKUP(VLOOKUP(F2489,Traders!$C$4:$E$103,3),Desks!$C$4:$D2498,2)</f>
        <v>Desk 5</v>
      </c>
      <c r="I2489" t="str">
        <f t="shared" ca="1" si="347"/>
        <v>CL448</v>
      </c>
      <c r="J2489" t="str">
        <f t="shared" ca="1" si="348"/>
        <v>Client 448</v>
      </c>
      <c r="K2489" t="str">
        <f t="shared" ca="1" si="349"/>
        <v>MK2</v>
      </c>
      <c r="L2489" t="str">
        <f ca="1">VLOOKUP(K2489,Markets!$C$4:$D2498,2)</f>
        <v>China</v>
      </c>
      <c r="M2489" t="str">
        <f t="shared" ca="1" si="350"/>
        <v>RL0</v>
      </c>
      <c r="N2489" t="str">
        <f ca="1">VLOOKUP(M2489,Role!$C$4:$D$5,2)</f>
        <v>Primary</v>
      </c>
    </row>
    <row r="2490" spans="1:14" x14ac:dyDescent="0.2">
      <c r="A2490">
        <f t="shared" ca="1" si="342"/>
        <v>42</v>
      </c>
      <c r="B2490">
        <f t="shared" ca="1" si="343"/>
        <v>413</v>
      </c>
      <c r="C2490">
        <f t="shared" ca="1" si="344"/>
        <v>6</v>
      </c>
      <c r="D2490">
        <f t="shared" ca="1" si="345"/>
        <v>1</v>
      </c>
      <c r="F2490" t="str">
        <f t="shared" ca="1" si="346"/>
        <v>TR42</v>
      </c>
      <c r="G2490" t="str">
        <f ca="1">VLOOKUP(F2490,Traders!$C$4:$E$103,2)</f>
        <v>Danni Sadler</v>
      </c>
      <c r="H2490" t="str">
        <f ca="1">VLOOKUP(VLOOKUP(F2490,Traders!$C$4:$E$103,3),Desks!$C$4:$D2499,2)</f>
        <v>Desk 2</v>
      </c>
      <c r="I2490" t="str">
        <f t="shared" ca="1" si="347"/>
        <v>CL413</v>
      </c>
      <c r="J2490" t="str">
        <f t="shared" ca="1" si="348"/>
        <v>Client 413</v>
      </c>
      <c r="K2490" t="str">
        <f t="shared" ca="1" si="349"/>
        <v>MK6</v>
      </c>
      <c r="L2490" t="str">
        <f ca="1">VLOOKUP(K2490,Markets!$C$4:$D2499,2)</f>
        <v>Australia</v>
      </c>
      <c r="M2490" t="str">
        <f t="shared" ca="1" si="350"/>
        <v>RL1</v>
      </c>
      <c r="N2490" t="str">
        <f ca="1">VLOOKUP(M2490,Role!$C$4:$D$5,2)</f>
        <v>Backup</v>
      </c>
    </row>
    <row r="2491" spans="1:14" x14ac:dyDescent="0.2">
      <c r="A2491">
        <f t="shared" ca="1" si="342"/>
        <v>49</v>
      </c>
      <c r="B2491">
        <f t="shared" ca="1" si="343"/>
        <v>829</v>
      </c>
      <c r="C2491">
        <f t="shared" ca="1" si="344"/>
        <v>0</v>
      </c>
      <c r="D2491">
        <f t="shared" ca="1" si="345"/>
        <v>0</v>
      </c>
      <c r="F2491" t="str">
        <f t="shared" ca="1" si="346"/>
        <v>TR49</v>
      </c>
      <c r="G2491" t="str">
        <f ca="1">VLOOKUP(F2491,Traders!$C$4:$E$103,2)</f>
        <v>Amman Duncan</v>
      </c>
      <c r="H2491" t="str">
        <f ca="1">VLOOKUP(VLOOKUP(F2491,Traders!$C$4:$E$103,3),Desks!$C$4:$D2500,2)</f>
        <v>Desk 9</v>
      </c>
      <c r="I2491" t="str">
        <f t="shared" ca="1" si="347"/>
        <v>CL829</v>
      </c>
      <c r="J2491" t="str">
        <f t="shared" ca="1" si="348"/>
        <v>Client 829</v>
      </c>
      <c r="K2491" t="str">
        <f t="shared" ca="1" si="349"/>
        <v>MK0</v>
      </c>
      <c r="L2491" t="str">
        <f ca="1">VLOOKUP(K2491,Markets!$C$4:$D2500,2)</f>
        <v>Japan</v>
      </c>
      <c r="M2491" t="str">
        <f t="shared" ca="1" si="350"/>
        <v>RL0</v>
      </c>
      <c r="N2491" t="str">
        <f ca="1">VLOOKUP(M2491,Role!$C$4:$D$5,2)</f>
        <v>Primary</v>
      </c>
    </row>
    <row r="2492" spans="1:14" x14ac:dyDescent="0.2">
      <c r="A2492">
        <f t="shared" ca="1" si="342"/>
        <v>89</v>
      </c>
      <c r="B2492">
        <f t="shared" ca="1" si="343"/>
        <v>209</v>
      </c>
      <c r="C2492">
        <f t="shared" ca="1" si="344"/>
        <v>7</v>
      </c>
      <c r="D2492">
        <f t="shared" ca="1" si="345"/>
        <v>0</v>
      </c>
      <c r="F2492" t="str">
        <f t="shared" ca="1" si="346"/>
        <v>TR89</v>
      </c>
      <c r="G2492" t="str">
        <f ca="1">VLOOKUP(F2492,Traders!$C$4:$E$103,2)</f>
        <v>Shelly Harwood</v>
      </c>
      <c r="H2492" t="str">
        <f ca="1">VLOOKUP(VLOOKUP(F2492,Traders!$C$4:$E$103,3),Desks!$C$4:$D2501,2)</f>
        <v>Desk 9</v>
      </c>
      <c r="I2492" t="str">
        <f t="shared" ca="1" si="347"/>
        <v>CL209</v>
      </c>
      <c r="J2492" t="str">
        <f t="shared" ca="1" si="348"/>
        <v>Client 209</v>
      </c>
      <c r="K2492" t="str">
        <f t="shared" ca="1" si="349"/>
        <v>MK7</v>
      </c>
      <c r="L2492" t="str">
        <f ca="1">VLOOKUP(K2492,Markets!$C$4:$D2501,2)</f>
        <v>Taiwan</v>
      </c>
      <c r="M2492" t="str">
        <f t="shared" ca="1" si="350"/>
        <v>RL0</v>
      </c>
      <c r="N2492" t="str">
        <f ca="1">VLOOKUP(M2492,Role!$C$4:$D$5,2)</f>
        <v>Primary</v>
      </c>
    </row>
    <row r="2493" spans="1:14" x14ac:dyDescent="0.2">
      <c r="A2493">
        <f t="shared" ca="1" si="342"/>
        <v>93</v>
      </c>
      <c r="B2493">
        <f t="shared" ca="1" si="343"/>
        <v>883</v>
      </c>
      <c r="C2493">
        <f t="shared" ca="1" si="344"/>
        <v>3</v>
      </c>
      <c r="D2493">
        <f t="shared" ca="1" si="345"/>
        <v>0</v>
      </c>
      <c r="F2493" t="str">
        <f t="shared" ca="1" si="346"/>
        <v>TR93</v>
      </c>
      <c r="G2493" t="str">
        <f ca="1">VLOOKUP(F2493,Traders!$C$4:$E$103,2)</f>
        <v>Harriet Sheppard</v>
      </c>
      <c r="H2493" t="str">
        <f ca="1">VLOOKUP(VLOOKUP(F2493,Traders!$C$4:$E$103,3),Desks!$C$4:$D2502,2)</f>
        <v>Desk 3</v>
      </c>
      <c r="I2493" t="str">
        <f t="shared" ca="1" si="347"/>
        <v>CL883</v>
      </c>
      <c r="J2493" t="str">
        <f t="shared" ca="1" si="348"/>
        <v>Client 883</v>
      </c>
      <c r="K2493" t="str">
        <f t="shared" ca="1" si="349"/>
        <v>MK3</v>
      </c>
      <c r="L2493" t="str">
        <f ca="1">VLOOKUP(K2493,Markets!$C$4:$D2502,2)</f>
        <v>Singapore</v>
      </c>
      <c r="M2493" t="str">
        <f t="shared" ca="1" si="350"/>
        <v>RL0</v>
      </c>
      <c r="N2493" t="str">
        <f ca="1">VLOOKUP(M2493,Role!$C$4:$D$5,2)</f>
        <v>Primary</v>
      </c>
    </row>
    <row r="2494" spans="1:14" x14ac:dyDescent="0.2">
      <c r="A2494">
        <f t="shared" ca="1" si="342"/>
        <v>56</v>
      </c>
      <c r="B2494">
        <f t="shared" ca="1" si="343"/>
        <v>967</v>
      </c>
      <c r="C2494">
        <f t="shared" ca="1" si="344"/>
        <v>3</v>
      </c>
      <c r="D2494">
        <f t="shared" ca="1" si="345"/>
        <v>0</v>
      </c>
      <c r="F2494" t="str">
        <f t="shared" ca="1" si="346"/>
        <v>TR56</v>
      </c>
      <c r="G2494" t="str">
        <f ca="1">VLOOKUP(F2494,Traders!$C$4:$E$103,2)</f>
        <v>Ahmet Faulkner</v>
      </c>
      <c r="H2494" t="str">
        <f ca="1">VLOOKUP(VLOOKUP(F2494,Traders!$C$4:$E$103,3),Desks!$C$4:$D2503,2)</f>
        <v>Desk 6</v>
      </c>
      <c r="I2494" t="str">
        <f t="shared" ca="1" si="347"/>
        <v>CL967</v>
      </c>
      <c r="J2494" t="str">
        <f t="shared" ca="1" si="348"/>
        <v>Client 967</v>
      </c>
      <c r="K2494" t="str">
        <f t="shared" ca="1" si="349"/>
        <v>MK3</v>
      </c>
      <c r="L2494" t="str">
        <f ca="1">VLOOKUP(K2494,Markets!$C$4:$D2503,2)</f>
        <v>Singapore</v>
      </c>
      <c r="M2494" t="str">
        <f t="shared" ca="1" si="350"/>
        <v>RL0</v>
      </c>
      <c r="N2494" t="str">
        <f ca="1">VLOOKUP(M2494,Role!$C$4:$D$5,2)</f>
        <v>Primary</v>
      </c>
    </row>
    <row r="2495" spans="1:14" x14ac:dyDescent="0.2">
      <c r="A2495">
        <f t="shared" ca="1" si="342"/>
        <v>96</v>
      </c>
      <c r="B2495">
        <f t="shared" ca="1" si="343"/>
        <v>50</v>
      </c>
      <c r="C2495">
        <f t="shared" ca="1" si="344"/>
        <v>1</v>
      </c>
      <c r="D2495">
        <f t="shared" ca="1" si="345"/>
        <v>0</v>
      </c>
      <c r="F2495" t="str">
        <f t="shared" ca="1" si="346"/>
        <v>TR96</v>
      </c>
      <c r="G2495" t="str">
        <f ca="1">VLOOKUP(F2495,Traders!$C$4:$E$103,2)</f>
        <v>Faiza Thornton</v>
      </c>
      <c r="H2495" t="str">
        <f ca="1">VLOOKUP(VLOOKUP(F2495,Traders!$C$4:$E$103,3),Desks!$C$4:$D2504,2)</f>
        <v>Desk 6</v>
      </c>
      <c r="I2495" t="str">
        <f t="shared" ca="1" si="347"/>
        <v>CL50</v>
      </c>
      <c r="J2495" t="str">
        <f t="shared" ca="1" si="348"/>
        <v>Client 50</v>
      </c>
      <c r="K2495" t="str">
        <f t="shared" ca="1" si="349"/>
        <v>MK1</v>
      </c>
      <c r="L2495" t="str">
        <f ca="1">VLOOKUP(K2495,Markets!$C$4:$D2504,2)</f>
        <v>Hong Kong</v>
      </c>
      <c r="M2495" t="str">
        <f t="shared" ca="1" si="350"/>
        <v>RL0</v>
      </c>
      <c r="N2495" t="str">
        <f ca="1">VLOOKUP(M2495,Role!$C$4:$D$5,2)</f>
        <v>Primary</v>
      </c>
    </row>
    <row r="2496" spans="1:14" x14ac:dyDescent="0.2">
      <c r="A2496">
        <f t="shared" ca="1" si="342"/>
        <v>88</v>
      </c>
      <c r="B2496">
        <f t="shared" ca="1" si="343"/>
        <v>451</v>
      </c>
      <c r="C2496">
        <f t="shared" ca="1" si="344"/>
        <v>3</v>
      </c>
      <c r="D2496">
        <f t="shared" ca="1" si="345"/>
        <v>0</v>
      </c>
      <c r="F2496" t="str">
        <f t="shared" ca="1" si="346"/>
        <v>TR88</v>
      </c>
      <c r="G2496" t="str">
        <f ca="1">VLOOKUP(F2496,Traders!$C$4:$E$103,2)</f>
        <v>Enrico Mcarthur</v>
      </c>
      <c r="H2496" t="str">
        <f ca="1">VLOOKUP(VLOOKUP(F2496,Traders!$C$4:$E$103,3),Desks!$C$4:$D2505,2)</f>
        <v>Desk 8</v>
      </c>
      <c r="I2496" t="str">
        <f t="shared" ca="1" si="347"/>
        <v>CL451</v>
      </c>
      <c r="J2496" t="str">
        <f t="shared" ca="1" si="348"/>
        <v>Client 451</v>
      </c>
      <c r="K2496" t="str">
        <f t="shared" ca="1" si="349"/>
        <v>MK3</v>
      </c>
      <c r="L2496" t="str">
        <f ca="1">VLOOKUP(K2496,Markets!$C$4:$D2505,2)</f>
        <v>Singapore</v>
      </c>
      <c r="M2496" t="str">
        <f t="shared" ca="1" si="350"/>
        <v>RL0</v>
      </c>
      <c r="N2496" t="str">
        <f ca="1">VLOOKUP(M2496,Role!$C$4:$D$5,2)</f>
        <v>Primary</v>
      </c>
    </row>
    <row r="2497" spans="1:14" x14ac:dyDescent="0.2">
      <c r="A2497">
        <f t="shared" ca="1" si="342"/>
        <v>24</v>
      </c>
      <c r="B2497">
        <f t="shared" ca="1" si="343"/>
        <v>932</v>
      </c>
      <c r="C2497">
        <f t="shared" ca="1" si="344"/>
        <v>5</v>
      </c>
      <c r="D2497">
        <f t="shared" ca="1" si="345"/>
        <v>0</v>
      </c>
      <c r="F2497" t="str">
        <f t="shared" ca="1" si="346"/>
        <v>TR24</v>
      </c>
      <c r="G2497" t="str">
        <f ca="1">VLOOKUP(F2497,Traders!$C$4:$E$103,2)</f>
        <v>Hilda Moreno</v>
      </c>
      <c r="H2497" t="str">
        <f ca="1">VLOOKUP(VLOOKUP(F2497,Traders!$C$4:$E$103,3),Desks!$C$4:$D2506,2)</f>
        <v>Desk 4</v>
      </c>
      <c r="I2497" t="str">
        <f t="shared" ca="1" si="347"/>
        <v>CL932</v>
      </c>
      <c r="J2497" t="str">
        <f t="shared" ca="1" si="348"/>
        <v>Client 932</v>
      </c>
      <c r="K2497" t="str">
        <f t="shared" ca="1" si="349"/>
        <v>MK5</v>
      </c>
      <c r="L2497" t="str">
        <f ca="1">VLOOKUP(K2497,Markets!$C$4:$D2506,2)</f>
        <v>Malaysia</v>
      </c>
      <c r="M2497" t="str">
        <f t="shared" ca="1" si="350"/>
        <v>RL0</v>
      </c>
      <c r="N2497" t="str">
        <f ca="1">VLOOKUP(M2497,Role!$C$4:$D$5,2)</f>
        <v>Primary</v>
      </c>
    </row>
    <row r="2498" spans="1:14" x14ac:dyDescent="0.2">
      <c r="A2498">
        <f t="shared" ca="1" si="342"/>
        <v>50</v>
      </c>
      <c r="B2498">
        <f t="shared" ca="1" si="343"/>
        <v>643</v>
      </c>
      <c r="C2498">
        <f t="shared" ca="1" si="344"/>
        <v>9</v>
      </c>
      <c r="D2498">
        <f t="shared" ca="1" si="345"/>
        <v>1</v>
      </c>
      <c r="F2498" t="str">
        <f t="shared" ca="1" si="346"/>
        <v>TR50</v>
      </c>
      <c r="G2498" t="str">
        <f ca="1">VLOOKUP(F2498,Traders!$C$4:$E$103,2)</f>
        <v>Rhonda Dowling</v>
      </c>
      <c r="H2498" t="str">
        <f ca="1">VLOOKUP(VLOOKUP(F2498,Traders!$C$4:$E$103,3),Desks!$C$4:$D2507,2)</f>
        <v>Desk 0</v>
      </c>
      <c r="I2498" t="str">
        <f t="shared" ca="1" si="347"/>
        <v>CL643</v>
      </c>
      <c r="J2498" t="str">
        <f t="shared" ca="1" si="348"/>
        <v>Client 643</v>
      </c>
      <c r="K2498" t="str">
        <f t="shared" ca="1" si="349"/>
        <v>MK9</v>
      </c>
      <c r="L2498" t="str">
        <f ca="1">VLOOKUP(K2498,Markets!$C$4:$D2507,2)</f>
        <v>New Zealand</v>
      </c>
      <c r="M2498" t="str">
        <f t="shared" ca="1" si="350"/>
        <v>RL1</v>
      </c>
      <c r="N2498" t="str">
        <f ca="1">VLOOKUP(M2498,Role!$C$4:$D$5,2)</f>
        <v>Backup</v>
      </c>
    </row>
    <row r="2499" spans="1:14" x14ac:dyDescent="0.2">
      <c r="A2499">
        <f t="shared" ca="1" si="342"/>
        <v>33</v>
      </c>
      <c r="B2499">
        <f t="shared" ca="1" si="343"/>
        <v>296</v>
      </c>
      <c r="C2499">
        <f t="shared" ca="1" si="344"/>
        <v>8</v>
      </c>
      <c r="D2499">
        <f t="shared" ca="1" si="345"/>
        <v>0</v>
      </c>
      <c r="F2499" t="str">
        <f t="shared" ca="1" si="346"/>
        <v>TR33</v>
      </c>
      <c r="G2499" t="str">
        <f ca="1">VLOOKUP(F2499,Traders!$C$4:$E$103,2)</f>
        <v>Caroline Colon</v>
      </c>
      <c r="H2499" t="str">
        <f ca="1">VLOOKUP(VLOOKUP(F2499,Traders!$C$4:$E$103,3),Desks!$C$4:$D2508,2)</f>
        <v>Desk 3</v>
      </c>
      <c r="I2499" t="str">
        <f t="shared" ca="1" si="347"/>
        <v>CL296</v>
      </c>
      <c r="J2499" t="str">
        <f t="shared" ca="1" si="348"/>
        <v>Client 296</v>
      </c>
      <c r="K2499" t="str">
        <f t="shared" ca="1" si="349"/>
        <v>MK8</v>
      </c>
      <c r="L2499" t="str">
        <f ca="1">VLOOKUP(K2499,Markets!$C$4:$D2508,2)</f>
        <v>India</v>
      </c>
      <c r="M2499" t="str">
        <f t="shared" ca="1" si="350"/>
        <v>RL0</v>
      </c>
      <c r="N2499" t="str">
        <f ca="1">VLOOKUP(M2499,Role!$C$4:$D$5,2)</f>
        <v>Primary</v>
      </c>
    </row>
    <row r="2500" spans="1:14" x14ac:dyDescent="0.2">
      <c r="A2500">
        <f t="shared" ca="1" si="342"/>
        <v>75</v>
      </c>
      <c r="B2500">
        <f t="shared" ca="1" si="343"/>
        <v>255</v>
      </c>
      <c r="C2500">
        <f t="shared" ca="1" si="344"/>
        <v>2</v>
      </c>
      <c r="D2500">
        <f t="shared" ca="1" si="345"/>
        <v>1</v>
      </c>
      <c r="F2500" t="str">
        <f t="shared" ca="1" si="346"/>
        <v>TR75</v>
      </c>
      <c r="G2500" t="str">
        <f ca="1">VLOOKUP(F2500,Traders!$C$4:$E$103,2)</f>
        <v>Georgiana Park</v>
      </c>
      <c r="H2500" t="str">
        <f ca="1">VLOOKUP(VLOOKUP(F2500,Traders!$C$4:$E$103,3),Desks!$C$4:$D2509,2)</f>
        <v>Desk 5</v>
      </c>
      <c r="I2500" t="str">
        <f t="shared" ca="1" si="347"/>
        <v>CL255</v>
      </c>
      <c r="J2500" t="str">
        <f t="shared" ca="1" si="348"/>
        <v>Client 255</v>
      </c>
      <c r="K2500" t="str">
        <f t="shared" ca="1" si="349"/>
        <v>MK2</v>
      </c>
      <c r="L2500" t="str">
        <f ca="1">VLOOKUP(K2500,Markets!$C$4:$D2509,2)</f>
        <v>China</v>
      </c>
      <c r="M2500" t="str">
        <f t="shared" ca="1" si="350"/>
        <v>RL1</v>
      </c>
      <c r="N2500" t="str">
        <f ca="1">VLOOKUP(M2500,Role!$C$4:$D$5,2)</f>
        <v>Backup</v>
      </c>
    </row>
    <row r="2501" spans="1:14" x14ac:dyDescent="0.2">
      <c r="A2501">
        <f t="shared" ref="A2501:A2564" ca="1" si="351">RANDBETWEEN(0,99)</f>
        <v>34</v>
      </c>
      <c r="B2501">
        <f t="shared" ref="B2501:B2564" ca="1" si="352">RANDBETWEEN(0,999)</f>
        <v>3</v>
      </c>
      <c r="C2501">
        <f t="shared" ref="C2501:C2564" ca="1" si="353">RANDBETWEEN(0,9)</f>
        <v>4</v>
      </c>
      <c r="D2501">
        <f t="shared" ref="D2501:D2564" ca="1" si="354">RANDBETWEEN(0,1)</f>
        <v>0</v>
      </c>
      <c r="F2501" t="str">
        <f t="shared" ref="F2501:F2564" ca="1" si="355">"TR"&amp;A2501</f>
        <v>TR34</v>
      </c>
      <c r="G2501" t="str">
        <f ca="1">VLOOKUP(F2501,Traders!$C$4:$E$103,2)</f>
        <v>Reginald Jaramillo</v>
      </c>
      <c r="H2501" t="str">
        <f ca="1">VLOOKUP(VLOOKUP(F2501,Traders!$C$4:$E$103,3),Desks!$C$4:$D2510,2)</f>
        <v>Desk 4</v>
      </c>
      <c r="I2501" t="str">
        <f t="shared" ref="I2501:I2564" ca="1" si="356">"CL"&amp;B2501</f>
        <v>CL3</v>
      </c>
      <c r="J2501" t="str">
        <f t="shared" ref="J2501:J2564" ca="1" si="357">"Client " &amp; B2501</f>
        <v>Client 3</v>
      </c>
      <c r="K2501" t="str">
        <f t="shared" ref="K2501:K2564" ca="1" si="358">"MK"&amp;C2501</f>
        <v>MK4</v>
      </c>
      <c r="L2501" t="str">
        <f ca="1">VLOOKUP(K2501,Markets!$C$4:$D2510,2)</f>
        <v>Korea</v>
      </c>
      <c r="M2501" t="str">
        <f t="shared" ref="M2501:M2564" ca="1" si="359">"RL"&amp;D2501</f>
        <v>RL0</v>
      </c>
      <c r="N2501" t="str">
        <f ca="1">VLOOKUP(M2501,Role!$C$4:$D$5,2)</f>
        <v>Primary</v>
      </c>
    </row>
    <row r="2502" spans="1:14" x14ac:dyDescent="0.2">
      <c r="A2502">
        <f t="shared" ca="1" si="351"/>
        <v>45</v>
      </c>
      <c r="B2502">
        <f t="shared" ca="1" si="352"/>
        <v>558</v>
      </c>
      <c r="C2502">
        <f t="shared" ca="1" si="353"/>
        <v>3</v>
      </c>
      <c r="D2502">
        <f t="shared" ca="1" si="354"/>
        <v>0</v>
      </c>
      <c r="F2502" t="str">
        <f t="shared" ca="1" si="355"/>
        <v>TR45</v>
      </c>
      <c r="G2502" t="str">
        <f ca="1">VLOOKUP(F2502,Traders!$C$4:$E$103,2)</f>
        <v>Emrys Currie</v>
      </c>
      <c r="H2502" t="str">
        <f ca="1">VLOOKUP(VLOOKUP(F2502,Traders!$C$4:$E$103,3),Desks!$C$4:$D2511,2)</f>
        <v>Desk 5</v>
      </c>
      <c r="I2502" t="str">
        <f t="shared" ca="1" si="356"/>
        <v>CL558</v>
      </c>
      <c r="J2502" t="str">
        <f t="shared" ca="1" si="357"/>
        <v>Client 558</v>
      </c>
      <c r="K2502" t="str">
        <f t="shared" ca="1" si="358"/>
        <v>MK3</v>
      </c>
      <c r="L2502" t="str">
        <f ca="1">VLOOKUP(K2502,Markets!$C$4:$D2511,2)</f>
        <v>Singapore</v>
      </c>
      <c r="M2502" t="str">
        <f t="shared" ca="1" si="359"/>
        <v>RL0</v>
      </c>
      <c r="N2502" t="str">
        <f ca="1">VLOOKUP(M2502,Role!$C$4:$D$5,2)</f>
        <v>Primary</v>
      </c>
    </row>
    <row r="2503" spans="1:14" x14ac:dyDescent="0.2">
      <c r="A2503">
        <f t="shared" ca="1" si="351"/>
        <v>23</v>
      </c>
      <c r="B2503">
        <f t="shared" ca="1" si="352"/>
        <v>499</v>
      </c>
      <c r="C2503">
        <f t="shared" ca="1" si="353"/>
        <v>3</v>
      </c>
      <c r="D2503">
        <f t="shared" ca="1" si="354"/>
        <v>1</v>
      </c>
      <c r="F2503" t="str">
        <f t="shared" ca="1" si="355"/>
        <v>TR23</v>
      </c>
      <c r="G2503" t="str">
        <f ca="1">VLOOKUP(F2503,Traders!$C$4:$E$103,2)</f>
        <v>Caius Neale</v>
      </c>
      <c r="H2503" t="str">
        <f ca="1">VLOOKUP(VLOOKUP(F2503,Traders!$C$4:$E$103,3),Desks!$C$4:$D2512,2)</f>
        <v>Desk 3</v>
      </c>
      <c r="I2503" t="str">
        <f t="shared" ca="1" si="356"/>
        <v>CL499</v>
      </c>
      <c r="J2503" t="str">
        <f t="shared" ca="1" si="357"/>
        <v>Client 499</v>
      </c>
      <c r="K2503" t="str">
        <f t="shared" ca="1" si="358"/>
        <v>MK3</v>
      </c>
      <c r="L2503" t="str">
        <f ca="1">VLOOKUP(K2503,Markets!$C$4:$D2512,2)</f>
        <v>Singapore</v>
      </c>
      <c r="M2503" t="str">
        <f t="shared" ca="1" si="359"/>
        <v>RL1</v>
      </c>
      <c r="N2503" t="str">
        <f ca="1">VLOOKUP(M2503,Role!$C$4:$D$5,2)</f>
        <v>Backup</v>
      </c>
    </row>
    <row r="2504" spans="1:14" x14ac:dyDescent="0.2">
      <c r="A2504">
        <f t="shared" ca="1" si="351"/>
        <v>70</v>
      </c>
      <c r="B2504">
        <f t="shared" ca="1" si="352"/>
        <v>60</v>
      </c>
      <c r="C2504">
        <f t="shared" ca="1" si="353"/>
        <v>5</v>
      </c>
      <c r="D2504">
        <f t="shared" ca="1" si="354"/>
        <v>1</v>
      </c>
      <c r="F2504" t="str">
        <f t="shared" ca="1" si="355"/>
        <v>TR70</v>
      </c>
      <c r="G2504" t="str">
        <f ca="1">VLOOKUP(F2504,Traders!$C$4:$E$103,2)</f>
        <v>Viktor Snider</v>
      </c>
      <c r="H2504" t="str">
        <f ca="1">VLOOKUP(VLOOKUP(F2504,Traders!$C$4:$E$103,3),Desks!$C$4:$D2513,2)</f>
        <v>Desk 0</v>
      </c>
      <c r="I2504" t="str">
        <f t="shared" ca="1" si="356"/>
        <v>CL60</v>
      </c>
      <c r="J2504" t="str">
        <f t="shared" ca="1" si="357"/>
        <v>Client 60</v>
      </c>
      <c r="K2504" t="str">
        <f t="shared" ca="1" si="358"/>
        <v>MK5</v>
      </c>
      <c r="L2504" t="str">
        <f ca="1">VLOOKUP(K2504,Markets!$C$4:$D2513,2)</f>
        <v>Malaysia</v>
      </c>
      <c r="M2504" t="str">
        <f t="shared" ca="1" si="359"/>
        <v>RL1</v>
      </c>
      <c r="N2504" t="str">
        <f ca="1">VLOOKUP(M2504,Role!$C$4:$D$5,2)</f>
        <v>Backup</v>
      </c>
    </row>
    <row r="2505" spans="1:14" x14ac:dyDescent="0.2">
      <c r="A2505">
        <f t="shared" ca="1" si="351"/>
        <v>24</v>
      </c>
      <c r="B2505">
        <f t="shared" ca="1" si="352"/>
        <v>330</v>
      </c>
      <c r="C2505">
        <f t="shared" ca="1" si="353"/>
        <v>9</v>
      </c>
      <c r="D2505">
        <f t="shared" ca="1" si="354"/>
        <v>1</v>
      </c>
      <c r="F2505" t="str">
        <f t="shared" ca="1" si="355"/>
        <v>TR24</v>
      </c>
      <c r="G2505" t="str">
        <f ca="1">VLOOKUP(F2505,Traders!$C$4:$E$103,2)</f>
        <v>Hilda Moreno</v>
      </c>
      <c r="H2505" t="str">
        <f ca="1">VLOOKUP(VLOOKUP(F2505,Traders!$C$4:$E$103,3),Desks!$C$4:$D2514,2)</f>
        <v>Desk 4</v>
      </c>
      <c r="I2505" t="str">
        <f t="shared" ca="1" si="356"/>
        <v>CL330</v>
      </c>
      <c r="J2505" t="str">
        <f t="shared" ca="1" si="357"/>
        <v>Client 330</v>
      </c>
      <c r="K2505" t="str">
        <f t="shared" ca="1" si="358"/>
        <v>MK9</v>
      </c>
      <c r="L2505" t="str">
        <f ca="1">VLOOKUP(K2505,Markets!$C$4:$D2514,2)</f>
        <v>New Zealand</v>
      </c>
      <c r="M2505" t="str">
        <f t="shared" ca="1" si="359"/>
        <v>RL1</v>
      </c>
      <c r="N2505" t="str">
        <f ca="1">VLOOKUP(M2505,Role!$C$4:$D$5,2)</f>
        <v>Backup</v>
      </c>
    </row>
    <row r="2506" spans="1:14" x14ac:dyDescent="0.2">
      <c r="A2506">
        <f t="shared" ca="1" si="351"/>
        <v>86</v>
      </c>
      <c r="B2506">
        <f t="shared" ca="1" si="352"/>
        <v>324</v>
      </c>
      <c r="C2506">
        <f t="shared" ca="1" si="353"/>
        <v>8</v>
      </c>
      <c r="D2506">
        <f t="shared" ca="1" si="354"/>
        <v>0</v>
      </c>
      <c r="F2506" t="str">
        <f t="shared" ca="1" si="355"/>
        <v>TR86</v>
      </c>
      <c r="G2506" t="str">
        <f ca="1">VLOOKUP(F2506,Traders!$C$4:$E$103,2)</f>
        <v>Marianna Weaver</v>
      </c>
      <c r="H2506" t="str">
        <f ca="1">VLOOKUP(VLOOKUP(F2506,Traders!$C$4:$E$103,3),Desks!$C$4:$D2515,2)</f>
        <v>Desk 6</v>
      </c>
      <c r="I2506" t="str">
        <f t="shared" ca="1" si="356"/>
        <v>CL324</v>
      </c>
      <c r="J2506" t="str">
        <f t="shared" ca="1" si="357"/>
        <v>Client 324</v>
      </c>
      <c r="K2506" t="str">
        <f t="shared" ca="1" si="358"/>
        <v>MK8</v>
      </c>
      <c r="L2506" t="str">
        <f ca="1">VLOOKUP(K2506,Markets!$C$4:$D2515,2)</f>
        <v>India</v>
      </c>
      <c r="M2506" t="str">
        <f t="shared" ca="1" si="359"/>
        <v>RL0</v>
      </c>
      <c r="N2506" t="str">
        <f ca="1">VLOOKUP(M2506,Role!$C$4:$D$5,2)</f>
        <v>Primary</v>
      </c>
    </row>
    <row r="2507" spans="1:14" x14ac:dyDescent="0.2">
      <c r="A2507">
        <f t="shared" ca="1" si="351"/>
        <v>74</v>
      </c>
      <c r="B2507">
        <f t="shared" ca="1" si="352"/>
        <v>426</v>
      </c>
      <c r="C2507">
        <f t="shared" ca="1" si="353"/>
        <v>8</v>
      </c>
      <c r="D2507">
        <f t="shared" ca="1" si="354"/>
        <v>0</v>
      </c>
      <c r="F2507" t="str">
        <f t="shared" ca="1" si="355"/>
        <v>TR74</v>
      </c>
      <c r="G2507" t="str">
        <f ca="1">VLOOKUP(F2507,Traders!$C$4:$E$103,2)</f>
        <v>Mehreen Guevara</v>
      </c>
      <c r="H2507" t="str">
        <f ca="1">VLOOKUP(VLOOKUP(F2507,Traders!$C$4:$E$103,3),Desks!$C$4:$D2516,2)</f>
        <v>Desk 4</v>
      </c>
      <c r="I2507" t="str">
        <f t="shared" ca="1" si="356"/>
        <v>CL426</v>
      </c>
      <c r="J2507" t="str">
        <f t="shared" ca="1" si="357"/>
        <v>Client 426</v>
      </c>
      <c r="K2507" t="str">
        <f t="shared" ca="1" si="358"/>
        <v>MK8</v>
      </c>
      <c r="L2507" t="str">
        <f ca="1">VLOOKUP(K2507,Markets!$C$4:$D2516,2)</f>
        <v>India</v>
      </c>
      <c r="M2507" t="str">
        <f t="shared" ca="1" si="359"/>
        <v>RL0</v>
      </c>
      <c r="N2507" t="str">
        <f ca="1">VLOOKUP(M2507,Role!$C$4:$D$5,2)</f>
        <v>Primary</v>
      </c>
    </row>
    <row r="2508" spans="1:14" x14ac:dyDescent="0.2">
      <c r="A2508">
        <f t="shared" ca="1" si="351"/>
        <v>45</v>
      </c>
      <c r="B2508">
        <f t="shared" ca="1" si="352"/>
        <v>126</v>
      </c>
      <c r="C2508">
        <f t="shared" ca="1" si="353"/>
        <v>8</v>
      </c>
      <c r="D2508">
        <f t="shared" ca="1" si="354"/>
        <v>0</v>
      </c>
      <c r="F2508" t="str">
        <f t="shared" ca="1" si="355"/>
        <v>TR45</v>
      </c>
      <c r="G2508" t="str">
        <f ca="1">VLOOKUP(F2508,Traders!$C$4:$E$103,2)</f>
        <v>Emrys Currie</v>
      </c>
      <c r="H2508" t="str">
        <f ca="1">VLOOKUP(VLOOKUP(F2508,Traders!$C$4:$E$103,3),Desks!$C$4:$D2517,2)</f>
        <v>Desk 5</v>
      </c>
      <c r="I2508" t="str">
        <f t="shared" ca="1" si="356"/>
        <v>CL126</v>
      </c>
      <c r="J2508" t="str">
        <f t="shared" ca="1" si="357"/>
        <v>Client 126</v>
      </c>
      <c r="K2508" t="str">
        <f t="shared" ca="1" si="358"/>
        <v>MK8</v>
      </c>
      <c r="L2508" t="str">
        <f ca="1">VLOOKUP(K2508,Markets!$C$4:$D2517,2)</f>
        <v>India</v>
      </c>
      <c r="M2508" t="str">
        <f t="shared" ca="1" si="359"/>
        <v>RL0</v>
      </c>
      <c r="N2508" t="str">
        <f ca="1">VLOOKUP(M2508,Role!$C$4:$D$5,2)</f>
        <v>Primary</v>
      </c>
    </row>
    <row r="2509" spans="1:14" x14ac:dyDescent="0.2">
      <c r="A2509">
        <f t="shared" ca="1" si="351"/>
        <v>98</v>
      </c>
      <c r="B2509">
        <f t="shared" ca="1" si="352"/>
        <v>21</v>
      </c>
      <c r="C2509">
        <f t="shared" ca="1" si="353"/>
        <v>4</v>
      </c>
      <c r="D2509">
        <f t="shared" ca="1" si="354"/>
        <v>1</v>
      </c>
      <c r="F2509" t="str">
        <f t="shared" ca="1" si="355"/>
        <v>TR98</v>
      </c>
      <c r="G2509" t="str">
        <f ca="1">VLOOKUP(F2509,Traders!$C$4:$E$103,2)</f>
        <v>Chanelle Tucker</v>
      </c>
      <c r="H2509" t="str">
        <f ca="1">VLOOKUP(VLOOKUP(F2509,Traders!$C$4:$E$103,3),Desks!$C$4:$D2518,2)</f>
        <v>Desk 8</v>
      </c>
      <c r="I2509" t="str">
        <f t="shared" ca="1" si="356"/>
        <v>CL21</v>
      </c>
      <c r="J2509" t="str">
        <f t="shared" ca="1" si="357"/>
        <v>Client 21</v>
      </c>
      <c r="K2509" t="str">
        <f t="shared" ca="1" si="358"/>
        <v>MK4</v>
      </c>
      <c r="L2509" t="str">
        <f ca="1">VLOOKUP(K2509,Markets!$C$4:$D2518,2)</f>
        <v>Korea</v>
      </c>
      <c r="M2509" t="str">
        <f t="shared" ca="1" si="359"/>
        <v>RL1</v>
      </c>
      <c r="N2509" t="str">
        <f ca="1">VLOOKUP(M2509,Role!$C$4:$D$5,2)</f>
        <v>Backup</v>
      </c>
    </row>
    <row r="2510" spans="1:14" x14ac:dyDescent="0.2">
      <c r="A2510">
        <f t="shared" ca="1" si="351"/>
        <v>63</v>
      </c>
      <c r="B2510">
        <f t="shared" ca="1" si="352"/>
        <v>1</v>
      </c>
      <c r="C2510">
        <f t="shared" ca="1" si="353"/>
        <v>2</v>
      </c>
      <c r="D2510">
        <f t="shared" ca="1" si="354"/>
        <v>0</v>
      </c>
      <c r="F2510" t="str">
        <f t="shared" ca="1" si="355"/>
        <v>TR63</v>
      </c>
      <c r="G2510" t="str">
        <f ca="1">VLOOKUP(F2510,Traders!$C$4:$E$103,2)</f>
        <v>Neel Donald</v>
      </c>
      <c r="H2510" t="str">
        <f ca="1">VLOOKUP(VLOOKUP(F2510,Traders!$C$4:$E$103,3),Desks!$C$4:$D2519,2)</f>
        <v>Desk 3</v>
      </c>
      <c r="I2510" t="str">
        <f t="shared" ca="1" si="356"/>
        <v>CL1</v>
      </c>
      <c r="J2510" t="str">
        <f t="shared" ca="1" si="357"/>
        <v>Client 1</v>
      </c>
      <c r="K2510" t="str">
        <f t="shared" ca="1" si="358"/>
        <v>MK2</v>
      </c>
      <c r="L2510" t="str">
        <f ca="1">VLOOKUP(K2510,Markets!$C$4:$D2519,2)</f>
        <v>China</v>
      </c>
      <c r="M2510" t="str">
        <f t="shared" ca="1" si="359"/>
        <v>RL0</v>
      </c>
      <c r="N2510" t="str">
        <f ca="1">VLOOKUP(M2510,Role!$C$4:$D$5,2)</f>
        <v>Primary</v>
      </c>
    </row>
    <row r="2511" spans="1:14" x14ac:dyDescent="0.2">
      <c r="A2511">
        <f t="shared" ca="1" si="351"/>
        <v>8</v>
      </c>
      <c r="B2511">
        <f t="shared" ca="1" si="352"/>
        <v>579</v>
      </c>
      <c r="C2511">
        <f t="shared" ca="1" si="353"/>
        <v>3</v>
      </c>
      <c r="D2511">
        <f t="shared" ca="1" si="354"/>
        <v>0</v>
      </c>
      <c r="F2511" t="str">
        <f t="shared" ca="1" si="355"/>
        <v>TR8</v>
      </c>
      <c r="G2511" t="str">
        <f ca="1">VLOOKUP(F2511,Traders!$C$4:$E$103,2)</f>
        <v>Alfie-James Hale</v>
      </c>
      <c r="H2511" t="str">
        <f ca="1">VLOOKUP(VLOOKUP(F2511,Traders!$C$4:$E$103,3),Desks!$C$4:$D2520,2)</f>
        <v>Desk 9</v>
      </c>
      <c r="I2511" t="str">
        <f t="shared" ca="1" si="356"/>
        <v>CL579</v>
      </c>
      <c r="J2511" t="str">
        <f t="shared" ca="1" si="357"/>
        <v>Client 579</v>
      </c>
      <c r="K2511" t="str">
        <f t="shared" ca="1" si="358"/>
        <v>MK3</v>
      </c>
      <c r="L2511" t="str">
        <f ca="1">VLOOKUP(K2511,Markets!$C$4:$D2520,2)</f>
        <v>Singapore</v>
      </c>
      <c r="M2511" t="str">
        <f t="shared" ca="1" si="359"/>
        <v>RL0</v>
      </c>
      <c r="N2511" t="str">
        <f ca="1">VLOOKUP(M2511,Role!$C$4:$D$5,2)</f>
        <v>Primary</v>
      </c>
    </row>
    <row r="2512" spans="1:14" x14ac:dyDescent="0.2">
      <c r="A2512">
        <f t="shared" ca="1" si="351"/>
        <v>77</v>
      </c>
      <c r="B2512">
        <f t="shared" ca="1" si="352"/>
        <v>334</v>
      </c>
      <c r="C2512">
        <f t="shared" ca="1" si="353"/>
        <v>8</v>
      </c>
      <c r="D2512">
        <f t="shared" ca="1" si="354"/>
        <v>1</v>
      </c>
      <c r="F2512" t="str">
        <f t="shared" ca="1" si="355"/>
        <v>TR77</v>
      </c>
      <c r="G2512" t="str">
        <f ca="1">VLOOKUP(F2512,Traders!$C$4:$E$103,2)</f>
        <v>Maddox Morin</v>
      </c>
      <c r="H2512" t="str">
        <f ca="1">VLOOKUP(VLOOKUP(F2512,Traders!$C$4:$E$103,3),Desks!$C$4:$D2521,2)</f>
        <v>Desk 7</v>
      </c>
      <c r="I2512" t="str">
        <f t="shared" ca="1" si="356"/>
        <v>CL334</v>
      </c>
      <c r="J2512" t="str">
        <f t="shared" ca="1" si="357"/>
        <v>Client 334</v>
      </c>
      <c r="K2512" t="str">
        <f t="shared" ca="1" si="358"/>
        <v>MK8</v>
      </c>
      <c r="L2512" t="str">
        <f ca="1">VLOOKUP(K2512,Markets!$C$4:$D2521,2)</f>
        <v>India</v>
      </c>
      <c r="M2512" t="str">
        <f t="shared" ca="1" si="359"/>
        <v>RL1</v>
      </c>
      <c r="N2512" t="str">
        <f ca="1">VLOOKUP(M2512,Role!$C$4:$D$5,2)</f>
        <v>Backup</v>
      </c>
    </row>
    <row r="2513" spans="1:14" x14ac:dyDescent="0.2">
      <c r="A2513">
        <f t="shared" ca="1" si="351"/>
        <v>87</v>
      </c>
      <c r="B2513">
        <f t="shared" ca="1" si="352"/>
        <v>112</v>
      </c>
      <c r="C2513">
        <f t="shared" ca="1" si="353"/>
        <v>1</v>
      </c>
      <c r="D2513">
        <f t="shared" ca="1" si="354"/>
        <v>0</v>
      </c>
      <c r="F2513" t="str">
        <f t="shared" ca="1" si="355"/>
        <v>TR87</v>
      </c>
      <c r="G2513" t="str">
        <f ca="1">VLOOKUP(F2513,Traders!$C$4:$E$103,2)</f>
        <v>Jena Barclay</v>
      </c>
      <c r="H2513" t="str">
        <f ca="1">VLOOKUP(VLOOKUP(F2513,Traders!$C$4:$E$103,3),Desks!$C$4:$D2522,2)</f>
        <v>Desk 7</v>
      </c>
      <c r="I2513" t="str">
        <f t="shared" ca="1" si="356"/>
        <v>CL112</v>
      </c>
      <c r="J2513" t="str">
        <f t="shared" ca="1" si="357"/>
        <v>Client 112</v>
      </c>
      <c r="K2513" t="str">
        <f t="shared" ca="1" si="358"/>
        <v>MK1</v>
      </c>
      <c r="L2513" t="str">
        <f ca="1">VLOOKUP(K2513,Markets!$C$4:$D2522,2)</f>
        <v>Hong Kong</v>
      </c>
      <c r="M2513" t="str">
        <f t="shared" ca="1" si="359"/>
        <v>RL0</v>
      </c>
      <c r="N2513" t="str">
        <f ca="1">VLOOKUP(M2513,Role!$C$4:$D$5,2)</f>
        <v>Primary</v>
      </c>
    </row>
    <row r="2514" spans="1:14" x14ac:dyDescent="0.2">
      <c r="A2514">
        <f t="shared" ca="1" si="351"/>
        <v>21</v>
      </c>
      <c r="B2514">
        <f t="shared" ca="1" si="352"/>
        <v>812</v>
      </c>
      <c r="C2514">
        <f t="shared" ca="1" si="353"/>
        <v>9</v>
      </c>
      <c r="D2514">
        <f t="shared" ca="1" si="354"/>
        <v>1</v>
      </c>
      <c r="F2514" t="str">
        <f t="shared" ca="1" si="355"/>
        <v>TR21</v>
      </c>
      <c r="G2514" t="str">
        <f ca="1">VLOOKUP(F2514,Traders!$C$4:$E$103,2)</f>
        <v>Yvette Mckeown</v>
      </c>
      <c r="H2514" t="str">
        <f ca="1">VLOOKUP(VLOOKUP(F2514,Traders!$C$4:$E$103,3),Desks!$C$4:$D2523,2)</f>
        <v>Desk 1</v>
      </c>
      <c r="I2514" t="str">
        <f t="shared" ca="1" si="356"/>
        <v>CL812</v>
      </c>
      <c r="J2514" t="str">
        <f t="shared" ca="1" si="357"/>
        <v>Client 812</v>
      </c>
      <c r="K2514" t="str">
        <f t="shared" ca="1" si="358"/>
        <v>MK9</v>
      </c>
      <c r="L2514" t="str">
        <f ca="1">VLOOKUP(K2514,Markets!$C$4:$D2523,2)</f>
        <v>New Zealand</v>
      </c>
      <c r="M2514" t="str">
        <f t="shared" ca="1" si="359"/>
        <v>RL1</v>
      </c>
      <c r="N2514" t="str">
        <f ca="1">VLOOKUP(M2514,Role!$C$4:$D$5,2)</f>
        <v>Backup</v>
      </c>
    </row>
    <row r="2515" spans="1:14" x14ac:dyDescent="0.2">
      <c r="A2515">
        <f t="shared" ca="1" si="351"/>
        <v>51</v>
      </c>
      <c r="B2515">
        <f t="shared" ca="1" si="352"/>
        <v>487</v>
      </c>
      <c r="C2515">
        <f t="shared" ca="1" si="353"/>
        <v>1</v>
      </c>
      <c r="D2515">
        <f t="shared" ca="1" si="354"/>
        <v>1</v>
      </c>
      <c r="F2515" t="str">
        <f t="shared" ca="1" si="355"/>
        <v>TR51</v>
      </c>
      <c r="G2515" t="str">
        <f ca="1">VLOOKUP(F2515,Traders!$C$4:$E$103,2)</f>
        <v>Cynthia Davis</v>
      </c>
      <c r="H2515" t="str">
        <f ca="1">VLOOKUP(VLOOKUP(F2515,Traders!$C$4:$E$103,3),Desks!$C$4:$D2524,2)</f>
        <v>Desk 1</v>
      </c>
      <c r="I2515" t="str">
        <f t="shared" ca="1" si="356"/>
        <v>CL487</v>
      </c>
      <c r="J2515" t="str">
        <f t="shared" ca="1" si="357"/>
        <v>Client 487</v>
      </c>
      <c r="K2515" t="str">
        <f t="shared" ca="1" si="358"/>
        <v>MK1</v>
      </c>
      <c r="L2515" t="str">
        <f ca="1">VLOOKUP(K2515,Markets!$C$4:$D2524,2)</f>
        <v>Hong Kong</v>
      </c>
      <c r="M2515" t="str">
        <f t="shared" ca="1" si="359"/>
        <v>RL1</v>
      </c>
      <c r="N2515" t="str">
        <f ca="1">VLOOKUP(M2515,Role!$C$4:$D$5,2)</f>
        <v>Backup</v>
      </c>
    </row>
    <row r="2516" spans="1:14" x14ac:dyDescent="0.2">
      <c r="A2516">
        <f t="shared" ca="1" si="351"/>
        <v>76</v>
      </c>
      <c r="B2516">
        <f t="shared" ca="1" si="352"/>
        <v>653</v>
      </c>
      <c r="C2516">
        <f t="shared" ca="1" si="353"/>
        <v>8</v>
      </c>
      <c r="D2516">
        <f t="shared" ca="1" si="354"/>
        <v>0</v>
      </c>
      <c r="F2516" t="str">
        <f t="shared" ca="1" si="355"/>
        <v>TR76</v>
      </c>
      <c r="G2516" t="str">
        <f ca="1">VLOOKUP(F2516,Traders!$C$4:$E$103,2)</f>
        <v>Finnian Wolf</v>
      </c>
      <c r="H2516" t="str">
        <f ca="1">VLOOKUP(VLOOKUP(F2516,Traders!$C$4:$E$103,3),Desks!$C$4:$D2525,2)</f>
        <v>Desk 6</v>
      </c>
      <c r="I2516" t="str">
        <f t="shared" ca="1" si="356"/>
        <v>CL653</v>
      </c>
      <c r="J2516" t="str">
        <f t="shared" ca="1" si="357"/>
        <v>Client 653</v>
      </c>
      <c r="K2516" t="str">
        <f t="shared" ca="1" si="358"/>
        <v>MK8</v>
      </c>
      <c r="L2516" t="str">
        <f ca="1">VLOOKUP(K2516,Markets!$C$4:$D2525,2)</f>
        <v>India</v>
      </c>
      <c r="M2516" t="str">
        <f t="shared" ca="1" si="359"/>
        <v>RL0</v>
      </c>
      <c r="N2516" t="str">
        <f ca="1">VLOOKUP(M2516,Role!$C$4:$D$5,2)</f>
        <v>Primary</v>
      </c>
    </row>
    <row r="2517" spans="1:14" x14ac:dyDescent="0.2">
      <c r="A2517">
        <f t="shared" ca="1" si="351"/>
        <v>39</v>
      </c>
      <c r="B2517">
        <f t="shared" ca="1" si="352"/>
        <v>315</v>
      </c>
      <c r="C2517">
        <f t="shared" ca="1" si="353"/>
        <v>1</v>
      </c>
      <c r="D2517">
        <f t="shared" ca="1" si="354"/>
        <v>0</v>
      </c>
      <c r="F2517" t="str">
        <f t="shared" ca="1" si="355"/>
        <v>TR39</v>
      </c>
      <c r="G2517" t="str">
        <f ca="1">VLOOKUP(F2517,Traders!$C$4:$E$103,2)</f>
        <v>Colin Hodgson</v>
      </c>
      <c r="H2517" t="str">
        <f ca="1">VLOOKUP(VLOOKUP(F2517,Traders!$C$4:$E$103,3),Desks!$C$4:$D2526,2)</f>
        <v>Desk 9</v>
      </c>
      <c r="I2517" t="str">
        <f t="shared" ca="1" si="356"/>
        <v>CL315</v>
      </c>
      <c r="J2517" t="str">
        <f t="shared" ca="1" si="357"/>
        <v>Client 315</v>
      </c>
      <c r="K2517" t="str">
        <f t="shared" ca="1" si="358"/>
        <v>MK1</v>
      </c>
      <c r="L2517" t="str">
        <f ca="1">VLOOKUP(K2517,Markets!$C$4:$D2526,2)</f>
        <v>Hong Kong</v>
      </c>
      <c r="M2517" t="str">
        <f t="shared" ca="1" si="359"/>
        <v>RL0</v>
      </c>
      <c r="N2517" t="str">
        <f ca="1">VLOOKUP(M2517,Role!$C$4:$D$5,2)</f>
        <v>Primary</v>
      </c>
    </row>
    <row r="2518" spans="1:14" x14ac:dyDescent="0.2">
      <c r="A2518">
        <f t="shared" ca="1" si="351"/>
        <v>33</v>
      </c>
      <c r="B2518">
        <f t="shared" ca="1" si="352"/>
        <v>715</v>
      </c>
      <c r="C2518">
        <f t="shared" ca="1" si="353"/>
        <v>5</v>
      </c>
      <c r="D2518">
        <f t="shared" ca="1" si="354"/>
        <v>0</v>
      </c>
      <c r="F2518" t="str">
        <f t="shared" ca="1" si="355"/>
        <v>TR33</v>
      </c>
      <c r="G2518" t="str">
        <f ca="1">VLOOKUP(F2518,Traders!$C$4:$E$103,2)</f>
        <v>Caroline Colon</v>
      </c>
      <c r="H2518" t="str">
        <f ca="1">VLOOKUP(VLOOKUP(F2518,Traders!$C$4:$E$103,3),Desks!$C$4:$D2527,2)</f>
        <v>Desk 3</v>
      </c>
      <c r="I2518" t="str">
        <f t="shared" ca="1" si="356"/>
        <v>CL715</v>
      </c>
      <c r="J2518" t="str">
        <f t="shared" ca="1" si="357"/>
        <v>Client 715</v>
      </c>
      <c r="K2518" t="str">
        <f t="shared" ca="1" si="358"/>
        <v>MK5</v>
      </c>
      <c r="L2518" t="str">
        <f ca="1">VLOOKUP(K2518,Markets!$C$4:$D2527,2)</f>
        <v>Malaysia</v>
      </c>
      <c r="M2518" t="str">
        <f t="shared" ca="1" si="359"/>
        <v>RL0</v>
      </c>
      <c r="N2518" t="str">
        <f ca="1">VLOOKUP(M2518,Role!$C$4:$D$5,2)</f>
        <v>Primary</v>
      </c>
    </row>
    <row r="2519" spans="1:14" x14ac:dyDescent="0.2">
      <c r="A2519">
        <f t="shared" ca="1" si="351"/>
        <v>38</v>
      </c>
      <c r="B2519">
        <f t="shared" ca="1" si="352"/>
        <v>223</v>
      </c>
      <c r="C2519">
        <f t="shared" ca="1" si="353"/>
        <v>4</v>
      </c>
      <c r="D2519">
        <f t="shared" ca="1" si="354"/>
        <v>0</v>
      </c>
      <c r="F2519" t="str">
        <f t="shared" ca="1" si="355"/>
        <v>TR38</v>
      </c>
      <c r="G2519" t="str">
        <f ca="1">VLOOKUP(F2519,Traders!$C$4:$E$103,2)</f>
        <v>Alessandra Downes</v>
      </c>
      <c r="H2519" t="str">
        <f ca="1">VLOOKUP(VLOOKUP(F2519,Traders!$C$4:$E$103,3),Desks!$C$4:$D2528,2)</f>
        <v>Desk 8</v>
      </c>
      <c r="I2519" t="str">
        <f t="shared" ca="1" si="356"/>
        <v>CL223</v>
      </c>
      <c r="J2519" t="str">
        <f t="shared" ca="1" si="357"/>
        <v>Client 223</v>
      </c>
      <c r="K2519" t="str">
        <f t="shared" ca="1" si="358"/>
        <v>MK4</v>
      </c>
      <c r="L2519" t="str">
        <f ca="1">VLOOKUP(K2519,Markets!$C$4:$D2528,2)</f>
        <v>Korea</v>
      </c>
      <c r="M2519" t="str">
        <f t="shared" ca="1" si="359"/>
        <v>RL0</v>
      </c>
      <c r="N2519" t="str">
        <f ca="1">VLOOKUP(M2519,Role!$C$4:$D$5,2)</f>
        <v>Primary</v>
      </c>
    </row>
    <row r="2520" spans="1:14" x14ac:dyDescent="0.2">
      <c r="A2520">
        <f t="shared" ca="1" si="351"/>
        <v>24</v>
      </c>
      <c r="B2520">
        <f t="shared" ca="1" si="352"/>
        <v>299</v>
      </c>
      <c r="C2520">
        <f t="shared" ca="1" si="353"/>
        <v>4</v>
      </c>
      <c r="D2520">
        <f t="shared" ca="1" si="354"/>
        <v>0</v>
      </c>
      <c r="F2520" t="str">
        <f t="shared" ca="1" si="355"/>
        <v>TR24</v>
      </c>
      <c r="G2520" t="str">
        <f ca="1">VLOOKUP(F2520,Traders!$C$4:$E$103,2)</f>
        <v>Hilda Moreno</v>
      </c>
      <c r="H2520" t="str">
        <f ca="1">VLOOKUP(VLOOKUP(F2520,Traders!$C$4:$E$103,3),Desks!$C$4:$D2529,2)</f>
        <v>Desk 4</v>
      </c>
      <c r="I2520" t="str">
        <f t="shared" ca="1" si="356"/>
        <v>CL299</v>
      </c>
      <c r="J2520" t="str">
        <f t="shared" ca="1" si="357"/>
        <v>Client 299</v>
      </c>
      <c r="K2520" t="str">
        <f t="shared" ca="1" si="358"/>
        <v>MK4</v>
      </c>
      <c r="L2520" t="str">
        <f ca="1">VLOOKUP(K2520,Markets!$C$4:$D2529,2)</f>
        <v>Korea</v>
      </c>
      <c r="M2520" t="str">
        <f t="shared" ca="1" si="359"/>
        <v>RL0</v>
      </c>
      <c r="N2520" t="str">
        <f ca="1">VLOOKUP(M2520,Role!$C$4:$D$5,2)</f>
        <v>Primary</v>
      </c>
    </row>
    <row r="2521" spans="1:14" x14ac:dyDescent="0.2">
      <c r="A2521">
        <f t="shared" ca="1" si="351"/>
        <v>72</v>
      </c>
      <c r="B2521">
        <f t="shared" ca="1" si="352"/>
        <v>639</v>
      </c>
      <c r="C2521">
        <f t="shared" ca="1" si="353"/>
        <v>5</v>
      </c>
      <c r="D2521">
        <f t="shared" ca="1" si="354"/>
        <v>1</v>
      </c>
      <c r="F2521" t="str">
        <f t="shared" ca="1" si="355"/>
        <v>TR72</v>
      </c>
      <c r="G2521" t="str">
        <f ca="1">VLOOKUP(F2521,Traders!$C$4:$E$103,2)</f>
        <v>Shaurya Manning</v>
      </c>
      <c r="H2521" t="str">
        <f ca="1">VLOOKUP(VLOOKUP(F2521,Traders!$C$4:$E$103,3),Desks!$C$4:$D2530,2)</f>
        <v>Desk 2</v>
      </c>
      <c r="I2521" t="str">
        <f t="shared" ca="1" si="356"/>
        <v>CL639</v>
      </c>
      <c r="J2521" t="str">
        <f t="shared" ca="1" si="357"/>
        <v>Client 639</v>
      </c>
      <c r="K2521" t="str">
        <f t="shared" ca="1" si="358"/>
        <v>MK5</v>
      </c>
      <c r="L2521" t="str">
        <f ca="1">VLOOKUP(K2521,Markets!$C$4:$D2530,2)</f>
        <v>Malaysia</v>
      </c>
      <c r="M2521" t="str">
        <f t="shared" ca="1" si="359"/>
        <v>RL1</v>
      </c>
      <c r="N2521" t="str">
        <f ca="1">VLOOKUP(M2521,Role!$C$4:$D$5,2)</f>
        <v>Backup</v>
      </c>
    </row>
    <row r="2522" spans="1:14" x14ac:dyDescent="0.2">
      <c r="A2522">
        <f t="shared" ca="1" si="351"/>
        <v>76</v>
      </c>
      <c r="B2522">
        <f t="shared" ca="1" si="352"/>
        <v>721</v>
      </c>
      <c r="C2522">
        <f t="shared" ca="1" si="353"/>
        <v>5</v>
      </c>
      <c r="D2522">
        <f t="shared" ca="1" si="354"/>
        <v>0</v>
      </c>
      <c r="F2522" t="str">
        <f t="shared" ca="1" si="355"/>
        <v>TR76</v>
      </c>
      <c r="G2522" t="str">
        <f ca="1">VLOOKUP(F2522,Traders!$C$4:$E$103,2)</f>
        <v>Finnian Wolf</v>
      </c>
      <c r="H2522" t="str">
        <f ca="1">VLOOKUP(VLOOKUP(F2522,Traders!$C$4:$E$103,3),Desks!$C$4:$D2531,2)</f>
        <v>Desk 6</v>
      </c>
      <c r="I2522" t="str">
        <f t="shared" ca="1" si="356"/>
        <v>CL721</v>
      </c>
      <c r="J2522" t="str">
        <f t="shared" ca="1" si="357"/>
        <v>Client 721</v>
      </c>
      <c r="K2522" t="str">
        <f t="shared" ca="1" si="358"/>
        <v>MK5</v>
      </c>
      <c r="L2522" t="str">
        <f ca="1">VLOOKUP(K2522,Markets!$C$4:$D2531,2)</f>
        <v>Malaysia</v>
      </c>
      <c r="M2522" t="str">
        <f t="shared" ca="1" si="359"/>
        <v>RL0</v>
      </c>
      <c r="N2522" t="str">
        <f ca="1">VLOOKUP(M2522,Role!$C$4:$D$5,2)</f>
        <v>Primary</v>
      </c>
    </row>
    <row r="2523" spans="1:14" x14ac:dyDescent="0.2">
      <c r="A2523">
        <f t="shared" ca="1" si="351"/>
        <v>91</v>
      </c>
      <c r="B2523">
        <f t="shared" ca="1" si="352"/>
        <v>331</v>
      </c>
      <c r="C2523">
        <f t="shared" ca="1" si="353"/>
        <v>0</v>
      </c>
      <c r="D2523">
        <f t="shared" ca="1" si="354"/>
        <v>0</v>
      </c>
      <c r="F2523" t="str">
        <f t="shared" ca="1" si="355"/>
        <v>TR91</v>
      </c>
      <c r="G2523" t="str">
        <f ca="1">VLOOKUP(F2523,Traders!$C$4:$E$103,2)</f>
        <v>Mateusz Maxwell</v>
      </c>
      <c r="H2523" t="str">
        <f ca="1">VLOOKUP(VLOOKUP(F2523,Traders!$C$4:$E$103,3),Desks!$C$4:$D2532,2)</f>
        <v>Desk 1</v>
      </c>
      <c r="I2523" t="str">
        <f t="shared" ca="1" si="356"/>
        <v>CL331</v>
      </c>
      <c r="J2523" t="str">
        <f t="shared" ca="1" si="357"/>
        <v>Client 331</v>
      </c>
      <c r="K2523" t="str">
        <f t="shared" ca="1" si="358"/>
        <v>MK0</v>
      </c>
      <c r="L2523" t="str">
        <f ca="1">VLOOKUP(K2523,Markets!$C$4:$D2532,2)</f>
        <v>Japan</v>
      </c>
      <c r="M2523" t="str">
        <f t="shared" ca="1" si="359"/>
        <v>RL0</v>
      </c>
      <c r="N2523" t="str">
        <f ca="1">VLOOKUP(M2523,Role!$C$4:$D$5,2)</f>
        <v>Primary</v>
      </c>
    </row>
    <row r="2524" spans="1:14" x14ac:dyDescent="0.2">
      <c r="A2524">
        <f t="shared" ca="1" si="351"/>
        <v>24</v>
      </c>
      <c r="B2524">
        <f t="shared" ca="1" si="352"/>
        <v>17</v>
      </c>
      <c r="C2524">
        <f t="shared" ca="1" si="353"/>
        <v>8</v>
      </c>
      <c r="D2524">
        <f t="shared" ca="1" si="354"/>
        <v>1</v>
      </c>
      <c r="F2524" t="str">
        <f t="shared" ca="1" si="355"/>
        <v>TR24</v>
      </c>
      <c r="G2524" t="str">
        <f ca="1">VLOOKUP(F2524,Traders!$C$4:$E$103,2)</f>
        <v>Hilda Moreno</v>
      </c>
      <c r="H2524" t="str">
        <f ca="1">VLOOKUP(VLOOKUP(F2524,Traders!$C$4:$E$103,3),Desks!$C$4:$D2533,2)</f>
        <v>Desk 4</v>
      </c>
      <c r="I2524" t="str">
        <f t="shared" ca="1" si="356"/>
        <v>CL17</v>
      </c>
      <c r="J2524" t="str">
        <f t="shared" ca="1" si="357"/>
        <v>Client 17</v>
      </c>
      <c r="K2524" t="str">
        <f t="shared" ca="1" si="358"/>
        <v>MK8</v>
      </c>
      <c r="L2524" t="str">
        <f ca="1">VLOOKUP(K2524,Markets!$C$4:$D2533,2)</f>
        <v>India</v>
      </c>
      <c r="M2524" t="str">
        <f t="shared" ca="1" si="359"/>
        <v>RL1</v>
      </c>
      <c r="N2524" t="str">
        <f ca="1">VLOOKUP(M2524,Role!$C$4:$D$5,2)</f>
        <v>Backup</v>
      </c>
    </row>
    <row r="2525" spans="1:14" x14ac:dyDescent="0.2">
      <c r="A2525">
        <f t="shared" ca="1" si="351"/>
        <v>30</v>
      </c>
      <c r="B2525">
        <f t="shared" ca="1" si="352"/>
        <v>104</v>
      </c>
      <c r="C2525">
        <f t="shared" ca="1" si="353"/>
        <v>6</v>
      </c>
      <c r="D2525">
        <f t="shared" ca="1" si="354"/>
        <v>1</v>
      </c>
      <c r="F2525" t="str">
        <f t="shared" ca="1" si="355"/>
        <v>TR30</v>
      </c>
      <c r="G2525" t="str">
        <f ca="1">VLOOKUP(F2525,Traders!$C$4:$E$103,2)</f>
        <v>Benas Barrera</v>
      </c>
      <c r="H2525" t="str">
        <f ca="1">VLOOKUP(VLOOKUP(F2525,Traders!$C$4:$E$103,3),Desks!$C$4:$D2534,2)</f>
        <v>Desk 0</v>
      </c>
      <c r="I2525" t="str">
        <f t="shared" ca="1" si="356"/>
        <v>CL104</v>
      </c>
      <c r="J2525" t="str">
        <f t="shared" ca="1" si="357"/>
        <v>Client 104</v>
      </c>
      <c r="K2525" t="str">
        <f t="shared" ca="1" si="358"/>
        <v>MK6</v>
      </c>
      <c r="L2525" t="str">
        <f ca="1">VLOOKUP(K2525,Markets!$C$4:$D2534,2)</f>
        <v>Australia</v>
      </c>
      <c r="M2525" t="str">
        <f t="shared" ca="1" si="359"/>
        <v>RL1</v>
      </c>
      <c r="N2525" t="str">
        <f ca="1">VLOOKUP(M2525,Role!$C$4:$D$5,2)</f>
        <v>Backup</v>
      </c>
    </row>
    <row r="2526" spans="1:14" x14ac:dyDescent="0.2">
      <c r="A2526">
        <f t="shared" ca="1" si="351"/>
        <v>93</v>
      </c>
      <c r="B2526">
        <f t="shared" ca="1" si="352"/>
        <v>137</v>
      </c>
      <c r="C2526">
        <f t="shared" ca="1" si="353"/>
        <v>5</v>
      </c>
      <c r="D2526">
        <f t="shared" ca="1" si="354"/>
        <v>1</v>
      </c>
      <c r="F2526" t="str">
        <f t="shared" ca="1" si="355"/>
        <v>TR93</v>
      </c>
      <c r="G2526" t="str">
        <f ca="1">VLOOKUP(F2526,Traders!$C$4:$E$103,2)</f>
        <v>Harriet Sheppard</v>
      </c>
      <c r="H2526" t="str">
        <f ca="1">VLOOKUP(VLOOKUP(F2526,Traders!$C$4:$E$103,3),Desks!$C$4:$D2535,2)</f>
        <v>Desk 3</v>
      </c>
      <c r="I2526" t="str">
        <f t="shared" ca="1" si="356"/>
        <v>CL137</v>
      </c>
      <c r="J2526" t="str">
        <f t="shared" ca="1" si="357"/>
        <v>Client 137</v>
      </c>
      <c r="K2526" t="str">
        <f t="shared" ca="1" si="358"/>
        <v>MK5</v>
      </c>
      <c r="L2526" t="str">
        <f ca="1">VLOOKUP(K2526,Markets!$C$4:$D2535,2)</f>
        <v>Malaysia</v>
      </c>
      <c r="M2526" t="str">
        <f t="shared" ca="1" si="359"/>
        <v>RL1</v>
      </c>
      <c r="N2526" t="str">
        <f ca="1">VLOOKUP(M2526,Role!$C$4:$D$5,2)</f>
        <v>Backup</v>
      </c>
    </row>
    <row r="2527" spans="1:14" x14ac:dyDescent="0.2">
      <c r="A2527">
        <f t="shared" ca="1" si="351"/>
        <v>77</v>
      </c>
      <c r="B2527">
        <f t="shared" ca="1" si="352"/>
        <v>316</v>
      </c>
      <c r="C2527">
        <f t="shared" ca="1" si="353"/>
        <v>0</v>
      </c>
      <c r="D2527">
        <f t="shared" ca="1" si="354"/>
        <v>1</v>
      </c>
      <c r="F2527" t="str">
        <f t="shared" ca="1" si="355"/>
        <v>TR77</v>
      </c>
      <c r="G2527" t="str">
        <f ca="1">VLOOKUP(F2527,Traders!$C$4:$E$103,2)</f>
        <v>Maddox Morin</v>
      </c>
      <c r="H2527" t="str">
        <f ca="1">VLOOKUP(VLOOKUP(F2527,Traders!$C$4:$E$103,3),Desks!$C$4:$D2536,2)</f>
        <v>Desk 7</v>
      </c>
      <c r="I2527" t="str">
        <f t="shared" ca="1" si="356"/>
        <v>CL316</v>
      </c>
      <c r="J2527" t="str">
        <f t="shared" ca="1" si="357"/>
        <v>Client 316</v>
      </c>
      <c r="K2527" t="str">
        <f t="shared" ca="1" si="358"/>
        <v>MK0</v>
      </c>
      <c r="L2527" t="str">
        <f ca="1">VLOOKUP(K2527,Markets!$C$4:$D2536,2)</f>
        <v>Japan</v>
      </c>
      <c r="M2527" t="str">
        <f t="shared" ca="1" si="359"/>
        <v>RL1</v>
      </c>
      <c r="N2527" t="str">
        <f ca="1">VLOOKUP(M2527,Role!$C$4:$D$5,2)</f>
        <v>Backup</v>
      </c>
    </row>
    <row r="2528" spans="1:14" x14ac:dyDescent="0.2">
      <c r="A2528">
        <f t="shared" ca="1" si="351"/>
        <v>54</v>
      </c>
      <c r="B2528">
        <f t="shared" ca="1" si="352"/>
        <v>463</v>
      </c>
      <c r="C2528">
        <f t="shared" ca="1" si="353"/>
        <v>8</v>
      </c>
      <c r="D2528">
        <f t="shared" ca="1" si="354"/>
        <v>0</v>
      </c>
      <c r="F2528" t="str">
        <f t="shared" ca="1" si="355"/>
        <v>TR54</v>
      </c>
      <c r="G2528" t="str">
        <f ca="1">VLOOKUP(F2528,Traders!$C$4:$E$103,2)</f>
        <v>Layla-Mae Needham</v>
      </c>
      <c r="H2528" t="str">
        <f ca="1">VLOOKUP(VLOOKUP(F2528,Traders!$C$4:$E$103,3),Desks!$C$4:$D2537,2)</f>
        <v>Desk 4</v>
      </c>
      <c r="I2528" t="str">
        <f t="shared" ca="1" si="356"/>
        <v>CL463</v>
      </c>
      <c r="J2528" t="str">
        <f t="shared" ca="1" si="357"/>
        <v>Client 463</v>
      </c>
      <c r="K2528" t="str">
        <f t="shared" ca="1" si="358"/>
        <v>MK8</v>
      </c>
      <c r="L2528" t="str">
        <f ca="1">VLOOKUP(K2528,Markets!$C$4:$D2537,2)</f>
        <v>India</v>
      </c>
      <c r="M2528" t="str">
        <f t="shared" ca="1" si="359"/>
        <v>RL0</v>
      </c>
      <c r="N2528" t="str">
        <f ca="1">VLOOKUP(M2528,Role!$C$4:$D$5,2)</f>
        <v>Primary</v>
      </c>
    </row>
    <row r="2529" spans="1:14" x14ac:dyDescent="0.2">
      <c r="A2529">
        <f t="shared" ca="1" si="351"/>
        <v>22</v>
      </c>
      <c r="B2529">
        <f t="shared" ca="1" si="352"/>
        <v>669</v>
      </c>
      <c r="C2529">
        <f t="shared" ca="1" si="353"/>
        <v>6</v>
      </c>
      <c r="D2529">
        <f t="shared" ca="1" si="354"/>
        <v>0</v>
      </c>
      <c r="F2529" t="str">
        <f t="shared" ca="1" si="355"/>
        <v>TR22</v>
      </c>
      <c r="G2529" t="str">
        <f ca="1">VLOOKUP(F2529,Traders!$C$4:$E$103,2)</f>
        <v>Izzy Ramirez</v>
      </c>
      <c r="H2529" t="str">
        <f ca="1">VLOOKUP(VLOOKUP(F2529,Traders!$C$4:$E$103,3),Desks!$C$4:$D2538,2)</f>
        <v>Desk 2</v>
      </c>
      <c r="I2529" t="str">
        <f t="shared" ca="1" si="356"/>
        <v>CL669</v>
      </c>
      <c r="J2529" t="str">
        <f t="shared" ca="1" si="357"/>
        <v>Client 669</v>
      </c>
      <c r="K2529" t="str">
        <f t="shared" ca="1" si="358"/>
        <v>MK6</v>
      </c>
      <c r="L2529" t="str">
        <f ca="1">VLOOKUP(K2529,Markets!$C$4:$D2538,2)</f>
        <v>Australia</v>
      </c>
      <c r="M2529" t="str">
        <f t="shared" ca="1" si="359"/>
        <v>RL0</v>
      </c>
      <c r="N2529" t="str">
        <f ca="1">VLOOKUP(M2529,Role!$C$4:$D$5,2)</f>
        <v>Primary</v>
      </c>
    </row>
    <row r="2530" spans="1:14" x14ac:dyDescent="0.2">
      <c r="A2530">
        <f t="shared" ca="1" si="351"/>
        <v>10</v>
      </c>
      <c r="B2530">
        <f t="shared" ca="1" si="352"/>
        <v>318</v>
      </c>
      <c r="C2530">
        <f t="shared" ca="1" si="353"/>
        <v>7</v>
      </c>
      <c r="D2530">
        <f t="shared" ca="1" si="354"/>
        <v>0</v>
      </c>
      <c r="F2530" t="str">
        <f t="shared" ca="1" si="355"/>
        <v>TR10</v>
      </c>
      <c r="G2530" t="str">
        <f ca="1">VLOOKUP(F2530,Traders!$C$4:$E$103,2)</f>
        <v>Shyam Carlson</v>
      </c>
      <c r="H2530" t="str">
        <f ca="1">VLOOKUP(VLOOKUP(F2530,Traders!$C$4:$E$103,3),Desks!$C$4:$D2539,2)</f>
        <v>Desk 1</v>
      </c>
      <c r="I2530" t="str">
        <f t="shared" ca="1" si="356"/>
        <v>CL318</v>
      </c>
      <c r="J2530" t="str">
        <f t="shared" ca="1" si="357"/>
        <v>Client 318</v>
      </c>
      <c r="K2530" t="str">
        <f t="shared" ca="1" si="358"/>
        <v>MK7</v>
      </c>
      <c r="L2530" t="str">
        <f ca="1">VLOOKUP(K2530,Markets!$C$4:$D2539,2)</f>
        <v>Taiwan</v>
      </c>
      <c r="M2530" t="str">
        <f t="shared" ca="1" si="359"/>
        <v>RL0</v>
      </c>
      <c r="N2530" t="str">
        <f ca="1">VLOOKUP(M2530,Role!$C$4:$D$5,2)</f>
        <v>Primary</v>
      </c>
    </row>
    <row r="2531" spans="1:14" x14ac:dyDescent="0.2">
      <c r="A2531">
        <f t="shared" ca="1" si="351"/>
        <v>85</v>
      </c>
      <c r="B2531">
        <f t="shared" ca="1" si="352"/>
        <v>621</v>
      </c>
      <c r="C2531">
        <f t="shared" ca="1" si="353"/>
        <v>9</v>
      </c>
      <c r="D2531">
        <f t="shared" ca="1" si="354"/>
        <v>1</v>
      </c>
      <c r="F2531" t="str">
        <f t="shared" ca="1" si="355"/>
        <v>TR85</v>
      </c>
      <c r="G2531" t="str">
        <f ca="1">VLOOKUP(F2531,Traders!$C$4:$E$103,2)</f>
        <v>Conor Castillo</v>
      </c>
      <c r="H2531" t="str">
        <f ca="1">VLOOKUP(VLOOKUP(F2531,Traders!$C$4:$E$103,3),Desks!$C$4:$D2540,2)</f>
        <v>Desk 5</v>
      </c>
      <c r="I2531" t="str">
        <f t="shared" ca="1" si="356"/>
        <v>CL621</v>
      </c>
      <c r="J2531" t="str">
        <f t="shared" ca="1" si="357"/>
        <v>Client 621</v>
      </c>
      <c r="K2531" t="str">
        <f t="shared" ca="1" si="358"/>
        <v>MK9</v>
      </c>
      <c r="L2531" t="str">
        <f ca="1">VLOOKUP(K2531,Markets!$C$4:$D2540,2)</f>
        <v>New Zealand</v>
      </c>
      <c r="M2531" t="str">
        <f t="shared" ca="1" si="359"/>
        <v>RL1</v>
      </c>
      <c r="N2531" t="str">
        <f ca="1">VLOOKUP(M2531,Role!$C$4:$D$5,2)</f>
        <v>Backup</v>
      </c>
    </row>
    <row r="2532" spans="1:14" x14ac:dyDescent="0.2">
      <c r="A2532">
        <f t="shared" ca="1" si="351"/>
        <v>61</v>
      </c>
      <c r="B2532">
        <f t="shared" ca="1" si="352"/>
        <v>840</v>
      </c>
      <c r="C2532">
        <f t="shared" ca="1" si="353"/>
        <v>5</v>
      </c>
      <c r="D2532">
        <f t="shared" ca="1" si="354"/>
        <v>1</v>
      </c>
      <c r="F2532" t="str">
        <f t="shared" ca="1" si="355"/>
        <v>TR61</v>
      </c>
      <c r="G2532" t="str">
        <f ca="1">VLOOKUP(F2532,Traders!$C$4:$E$103,2)</f>
        <v>Riccardo Fields</v>
      </c>
      <c r="H2532" t="str">
        <f ca="1">VLOOKUP(VLOOKUP(F2532,Traders!$C$4:$E$103,3),Desks!$C$4:$D2541,2)</f>
        <v>Desk 1</v>
      </c>
      <c r="I2532" t="str">
        <f t="shared" ca="1" si="356"/>
        <v>CL840</v>
      </c>
      <c r="J2532" t="str">
        <f t="shared" ca="1" si="357"/>
        <v>Client 840</v>
      </c>
      <c r="K2532" t="str">
        <f t="shared" ca="1" si="358"/>
        <v>MK5</v>
      </c>
      <c r="L2532" t="str">
        <f ca="1">VLOOKUP(K2532,Markets!$C$4:$D2541,2)</f>
        <v>Malaysia</v>
      </c>
      <c r="M2532" t="str">
        <f t="shared" ca="1" si="359"/>
        <v>RL1</v>
      </c>
      <c r="N2532" t="str">
        <f ca="1">VLOOKUP(M2532,Role!$C$4:$D$5,2)</f>
        <v>Backup</v>
      </c>
    </row>
    <row r="2533" spans="1:14" x14ac:dyDescent="0.2">
      <c r="A2533">
        <f t="shared" ca="1" si="351"/>
        <v>82</v>
      </c>
      <c r="B2533">
        <f t="shared" ca="1" si="352"/>
        <v>445</v>
      </c>
      <c r="C2533">
        <f t="shared" ca="1" si="353"/>
        <v>2</v>
      </c>
      <c r="D2533">
        <f t="shared" ca="1" si="354"/>
        <v>1</v>
      </c>
      <c r="F2533" t="str">
        <f t="shared" ca="1" si="355"/>
        <v>TR82</v>
      </c>
      <c r="G2533" t="str">
        <f ca="1">VLOOKUP(F2533,Traders!$C$4:$E$103,2)</f>
        <v>Hilary Peacock</v>
      </c>
      <c r="H2533" t="str">
        <f ca="1">VLOOKUP(VLOOKUP(F2533,Traders!$C$4:$E$103,3),Desks!$C$4:$D2542,2)</f>
        <v>Desk 2</v>
      </c>
      <c r="I2533" t="str">
        <f t="shared" ca="1" si="356"/>
        <v>CL445</v>
      </c>
      <c r="J2533" t="str">
        <f t="shared" ca="1" si="357"/>
        <v>Client 445</v>
      </c>
      <c r="K2533" t="str">
        <f t="shared" ca="1" si="358"/>
        <v>MK2</v>
      </c>
      <c r="L2533" t="str">
        <f ca="1">VLOOKUP(K2533,Markets!$C$4:$D2542,2)</f>
        <v>China</v>
      </c>
      <c r="M2533" t="str">
        <f t="shared" ca="1" si="359"/>
        <v>RL1</v>
      </c>
      <c r="N2533" t="str">
        <f ca="1">VLOOKUP(M2533,Role!$C$4:$D$5,2)</f>
        <v>Backup</v>
      </c>
    </row>
    <row r="2534" spans="1:14" x14ac:dyDescent="0.2">
      <c r="A2534">
        <f t="shared" ca="1" si="351"/>
        <v>98</v>
      </c>
      <c r="B2534">
        <f t="shared" ca="1" si="352"/>
        <v>92</v>
      </c>
      <c r="C2534">
        <f t="shared" ca="1" si="353"/>
        <v>5</v>
      </c>
      <c r="D2534">
        <f t="shared" ca="1" si="354"/>
        <v>1</v>
      </c>
      <c r="F2534" t="str">
        <f t="shared" ca="1" si="355"/>
        <v>TR98</v>
      </c>
      <c r="G2534" t="str">
        <f ca="1">VLOOKUP(F2534,Traders!$C$4:$E$103,2)</f>
        <v>Chanelle Tucker</v>
      </c>
      <c r="H2534" t="str">
        <f ca="1">VLOOKUP(VLOOKUP(F2534,Traders!$C$4:$E$103,3),Desks!$C$4:$D2543,2)</f>
        <v>Desk 8</v>
      </c>
      <c r="I2534" t="str">
        <f t="shared" ca="1" si="356"/>
        <v>CL92</v>
      </c>
      <c r="J2534" t="str">
        <f t="shared" ca="1" si="357"/>
        <v>Client 92</v>
      </c>
      <c r="K2534" t="str">
        <f t="shared" ca="1" si="358"/>
        <v>MK5</v>
      </c>
      <c r="L2534" t="str">
        <f ca="1">VLOOKUP(K2534,Markets!$C$4:$D2543,2)</f>
        <v>Malaysia</v>
      </c>
      <c r="M2534" t="str">
        <f t="shared" ca="1" si="359"/>
        <v>RL1</v>
      </c>
      <c r="N2534" t="str">
        <f ca="1">VLOOKUP(M2534,Role!$C$4:$D$5,2)</f>
        <v>Backup</v>
      </c>
    </row>
    <row r="2535" spans="1:14" x14ac:dyDescent="0.2">
      <c r="A2535">
        <f t="shared" ca="1" si="351"/>
        <v>96</v>
      </c>
      <c r="B2535">
        <f t="shared" ca="1" si="352"/>
        <v>835</v>
      </c>
      <c r="C2535">
        <f t="shared" ca="1" si="353"/>
        <v>0</v>
      </c>
      <c r="D2535">
        <f t="shared" ca="1" si="354"/>
        <v>1</v>
      </c>
      <c r="F2535" t="str">
        <f t="shared" ca="1" si="355"/>
        <v>TR96</v>
      </c>
      <c r="G2535" t="str">
        <f ca="1">VLOOKUP(F2535,Traders!$C$4:$E$103,2)</f>
        <v>Faiza Thornton</v>
      </c>
      <c r="H2535" t="str">
        <f ca="1">VLOOKUP(VLOOKUP(F2535,Traders!$C$4:$E$103,3),Desks!$C$4:$D2544,2)</f>
        <v>Desk 6</v>
      </c>
      <c r="I2535" t="str">
        <f t="shared" ca="1" si="356"/>
        <v>CL835</v>
      </c>
      <c r="J2535" t="str">
        <f t="shared" ca="1" si="357"/>
        <v>Client 835</v>
      </c>
      <c r="K2535" t="str">
        <f t="shared" ca="1" si="358"/>
        <v>MK0</v>
      </c>
      <c r="L2535" t="str">
        <f ca="1">VLOOKUP(K2535,Markets!$C$4:$D2544,2)</f>
        <v>Japan</v>
      </c>
      <c r="M2535" t="str">
        <f t="shared" ca="1" si="359"/>
        <v>RL1</v>
      </c>
      <c r="N2535" t="str">
        <f ca="1">VLOOKUP(M2535,Role!$C$4:$D$5,2)</f>
        <v>Backup</v>
      </c>
    </row>
    <row r="2536" spans="1:14" x14ac:dyDescent="0.2">
      <c r="A2536">
        <f t="shared" ca="1" si="351"/>
        <v>62</v>
      </c>
      <c r="B2536">
        <f t="shared" ca="1" si="352"/>
        <v>702</v>
      </c>
      <c r="C2536">
        <f t="shared" ca="1" si="353"/>
        <v>3</v>
      </c>
      <c r="D2536">
        <f t="shared" ca="1" si="354"/>
        <v>0</v>
      </c>
      <c r="F2536" t="str">
        <f t="shared" ca="1" si="355"/>
        <v>TR62</v>
      </c>
      <c r="G2536" t="str">
        <f ca="1">VLOOKUP(F2536,Traders!$C$4:$E$103,2)</f>
        <v>Sienna-Rose Sims</v>
      </c>
      <c r="H2536" t="str">
        <f ca="1">VLOOKUP(VLOOKUP(F2536,Traders!$C$4:$E$103,3),Desks!$C$4:$D2545,2)</f>
        <v>Desk 2</v>
      </c>
      <c r="I2536" t="str">
        <f t="shared" ca="1" si="356"/>
        <v>CL702</v>
      </c>
      <c r="J2536" t="str">
        <f t="shared" ca="1" si="357"/>
        <v>Client 702</v>
      </c>
      <c r="K2536" t="str">
        <f t="shared" ca="1" si="358"/>
        <v>MK3</v>
      </c>
      <c r="L2536" t="str">
        <f ca="1">VLOOKUP(K2536,Markets!$C$4:$D2545,2)</f>
        <v>Singapore</v>
      </c>
      <c r="M2536" t="str">
        <f t="shared" ca="1" si="359"/>
        <v>RL0</v>
      </c>
      <c r="N2536" t="str">
        <f ca="1">VLOOKUP(M2536,Role!$C$4:$D$5,2)</f>
        <v>Primary</v>
      </c>
    </row>
    <row r="2537" spans="1:14" x14ac:dyDescent="0.2">
      <c r="A2537">
        <f t="shared" ca="1" si="351"/>
        <v>11</v>
      </c>
      <c r="B2537">
        <f t="shared" ca="1" si="352"/>
        <v>618</v>
      </c>
      <c r="C2537">
        <f t="shared" ca="1" si="353"/>
        <v>0</v>
      </c>
      <c r="D2537">
        <f t="shared" ca="1" si="354"/>
        <v>1</v>
      </c>
      <c r="F2537" t="str">
        <f t="shared" ca="1" si="355"/>
        <v>TR11</v>
      </c>
      <c r="G2537" t="str">
        <f ca="1">VLOOKUP(F2537,Traders!$C$4:$E$103,2)</f>
        <v>Mai Cannon</v>
      </c>
      <c r="H2537" t="str">
        <f ca="1">VLOOKUP(VLOOKUP(F2537,Traders!$C$4:$E$103,3),Desks!$C$4:$D2546,2)</f>
        <v>Desk 1</v>
      </c>
      <c r="I2537" t="str">
        <f t="shared" ca="1" si="356"/>
        <v>CL618</v>
      </c>
      <c r="J2537" t="str">
        <f t="shared" ca="1" si="357"/>
        <v>Client 618</v>
      </c>
      <c r="K2537" t="str">
        <f t="shared" ca="1" si="358"/>
        <v>MK0</v>
      </c>
      <c r="L2537" t="str">
        <f ca="1">VLOOKUP(K2537,Markets!$C$4:$D2546,2)</f>
        <v>Japan</v>
      </c>
      <c r="M2537" t="str">
        <f t="shared" ca="1" si="359"/>
        <v>RL1</v>
      </c>
      <c r="N2537" t="str">
        <f ca="1">VLOOKUP(M2537,Role!$C$4:$D$5,2)</f>
        <v>Backup</v>
      </c>
    </row>
    <row r="2538" spans="1:14" x14ac:dyDescent="0.2">
      <c r="A2538">
        <f t="shared" ca="1" si="351"/>
        <v>54</v>
      </c>
      <c r="B2538">
        <f t="shared" ca="1" si="352"/>
        <v>435</v>
      </c>
      <c r="C2538">
        <f t="shared" ca="1" si="353"/>
        <v>8</v>
      </c>
      <c r="D2538">
        <f t="shared" ca="1" si="354"/>
        <v>0</v>
      </c>
      <c r="F2538" t="str">
        <f t="shared" ca="1" si="355"/>
        <v>TR54</v>
      </c>
      <c r="G2538" t="str">
        <f ca="1">VLOOKUP(F2538,Traders!$C$4:$E$103,2)</f>
        <v>Layla-Mae Needham</v>
      </c>
      <c r="H2538" t="str">
        <f ca="1">VLOOKUP(VLOOKUP(F2538,Traders!$C$4:$E$103,3),Desks!$C$4:$D2547,2)</f>
        <v>Desk 4</v>
      </c>
      <c r="I2538" t="str">
        <f t="shared" ca="1" si="356"/>
        <v>CL435</v>
      </c>
      <c r="J2538" t="str">
        <f t="shared" ca="1" si="357"/>
        <v>Client 435</v>
      </c>
      <c r="K2538" t="str">
        <f t="shared" ca="1" si="358"/>
        <v>MK8</v>
      </c>
      <c r="L2538" t="str">
        <f ca="1">VLOOKUP(K2538,Markets!$C$4:$D2547,2)</f>
        <v>India</v>
      </c>
      <c r="M2538" t="str">
        <f t="shared" ca="1" si="359"/>
        <v>RL0</v>
      </c>
      <c r="N2538" t="str">
        <f ca="1">VLOOKUP(M2538,Role!$C$4:$D$5,2)</f>
        <v>Primary</v>
      </c>
    </row>
    <row r="2539" spans="1:14" x14ac:dyDescent="0.2">
      <c r="A2539">
        <f t="shared" ca="1" si="351"/>
        <v>95</v>
      </c>
      <c r="B2539">
        <f t="shared" ca="1" si="352"/>
        <v>145</v>
      </c>
      <c r="C2539">
        <f t="shared" ca="1" si="353"/>
        <v>3</v>
      </c>
      <c r="D2539">
        <f t="shared" ca="1" si="354"/>
        <v>1</v>
      </c>
      <c r="F2539" t="str">
        <f t="shared" ca="1" si="355"/>
        <v>TR95</v>
      </c>
      <c r="G2539" t="str">
        <f ca="1">VLOOKUP(F2539,Traders!$C$4:$E$103,2)</f>
        <v>Alara Richards</v>
      </c>
      <c r="H2539" t="str">
        <f ca="1">VLOOKUP(VLOOKUP(F2539,Traders!$C$4:$E$103,3),Desks!$C$4:$D2548,2)</f>
        <v>Desk 5</v>
      </c>
      <c r="I2539" t="str">
        <f t="shared" ca="1" si="356"/>
        <v>CL145</v>
      </c>
      <c r="J2539" t="str">
        <f t="shared" ca="1" si="357"/>
        <v>Client 145</v>
      </c>
      <c r="K2539" t="str">
        <f t="shared" ca="1" si="358"/>
        <v>MK3</v>
      </c>
      <c r="L2539" t="str">
        <f ca="1">VLOOKUP(K2539,Markets!$C$4:$D2548,2)</f>
        <v>Singapore</v>
      </c>
      <c r="M2539" t="str">
        <f t="shared" ca="1" si="359"/>
        <v>RL1</v>
      </c>
      <c r="N2539" t="str">
        <f ca="1">VLOOKUP(M2539,Role!$C$4:$D$5,2)</f>
        <v>Backup</v>
      </c>
    </row>
    <row r="2540" spans="1:14" x14ac:dyDescent="0.2">
      <c r="A2540">
        <f t="shared" ca="1" si="351"/>
        <v>68</v>
      </c>
      <c r="B2540">
        <f t="shared" ca="1" si="352"/>
        <v>705</v>
      </c>
      <c r="C2540">
        <f t="shared" ca="1" si="353"/>
        <v>6</v>
      </c>
      <c r="D2540">
        <f t="shared" ca="1" si="354"/>
        <v>1</v>
      </c>
      <c r="F2540" t="str">
        <f t="shared" ca="1" si="355"/>
        <v>TR68</v>
      </c>
      <c r="G2540" t="str">
        <f ca="1">VLOOKUP(F2540,Traders!$C$4:$E$103,2)</f>
        <v>Myron Gutierrez</v>
      </c>
      <c r="H2540" t="str">
        <f ca="1">VLOOKUP(VLOOKUP(F2540,Traders!$C$4:$E$103,3),Desks!$C$4:$D2549,2)</f>
        <v>Desk 8</v>
      </c>
      <c r="I2540" t="str">
        <f t="shared" ca="1" si="356"/>
        <v>CL705</v>
      </c>
      <c r="J2540" t="str">
        <f t="shared" ca="1" si="357"/>
        <v>Client 705</v>
      </c>
      <c r="K2540" t="str">
        <f t="shared" ca="1" si="358"/>
        <v>MK6</v>
      </c>
      <c r="L2540" t="str">
        <f ca="1">VLOOKUP(K2540,Markets!$C$4:$D2549,2)</f>
        <v>Australia</v>
      </c>
      <c r="M2540" t="str">
        <f t="shared" ca="1" si="359"/>
        <v>RL1</v>
      </c>
      <c r="N2540" t="str">
        <f ca="1">VLOOKUP(M2540,Role!$C$4:$D$5,2)</f>
        <v>Backup</v>
      </c>
    </row>
    <row r="2541" spans="1:14" x14ac:dyDescent="0.2">
      <c r="A2541">
        <f t="shared" ca="1" si="351"/>
        <v>69</v>
      </c>
      <c r="B2541">
        <f t="shared" ca="1" si="352"/>
        <v>792</v>
      </c>
      <c r="C2541">
        <f t="shared" ca="1" si="353"/>
        <v>7</v>
      </c>
      <c r="D2541">
        <f t="shared" ca="1" si="354"/>
        <v>1</v>
      </c>
      <c r="F2541" t="str">
        <f t="shared" ca="1" si="355"/>
        <v>TR69</v>
      </c>
      <c r="G2541" t="str">
        <f ca="1">VLOOKUP(F2541,Traders!$C$4:$E$103,2)</f>
        <v>Amiyah Gilmour</v>
      </c>
      <c r="H2541" t="str">
        <f ca="1">VLOOKUP(VLOOKUP(F2541,Traders!$C$4:$E$103,3),Desks!$C$4:$D2550,2)</f>
        <v>Desk 9</v>
      </c>
      <c r="I2541" t="str">
        <f t="shared" ca="1" si="356"/>
        <v>CL792</v>
      </c>
      <c r="J2541" t="str">
        <f t="shared" ca="1" si="357"/>
        <v>Client 792</v>
      </c>
      <c r="K2541" t="str">
        <f t="shared" ca="1" si="358"/>
        <v>MK7</v>
      </c>
      <c r="L2541" t="str">
        <f ca="1">VLOOKUP(K2541,Markets!$C$4:$D2550,2)</f>
        <v>Taiwan</v>
      </c>
      <c r="M2541" t="str">
        <f t="shared" ca="1" si="359"/>
        <v>RL1</v>
      </c>
      <c r="N2541" t="str">
        <f ca="1">VLOOKUP(M2541,Role!$C$4:$D$5,2)</f>
        <v>Backup</v>
      </c>
    </row>
    <row r="2542" spans="1:14" x14ac:dyDescent="0.2">
      <c r="A2542">
        <f t="shared" ca="1" si="351"/>
        <v>27</v>
      </c>
      <c r="B2542">
        <f t="shared" ca="1" si="352"/>
        <v>240</v>
      </c>
      <c r="C2542">
        <f t="shared" ca="1" si="353"/>
        <v>2</v>
      </c>
      <c r="D2542">
        <f t="shared" ca="1" si="354"/>
        <v>0</v>
      </c>
      <c r="F2542" t="str">
        <f t="shared" ca="1" si="355"/>
        <v>TR27</v>
      </c>
      <c r="G2542" t="str">
        <f ca="1">VLOOKUP(F2542,Traders!$C$4:$E$103,2)</f>
        <v>Isis Ramos</v>
      </c>
      <c r="H2542" t="str">
        <f ca="1">VLOOKUP(VLOOKUP(F2542,Traders!$C$4:$E$103,3),Desks!$C$4:$D2551,2)</f>
        <v>Desk 7</v>
      </c>
      <c r="I2542" t="str">
        <f t="shared" ca="1" si="356"/>
        <v>CL240</v>
      </c>
      <c r="J2542" t="str">
        <f t="shared" ca="1" si="357"/>
        <v>Client 240</v>
      </c>
      <c r="K2542" t="str">
        <f t="shared" ca="1" si="358"/>
        <v>MK2</v>
      </c>
      <c r="L2542" t="str">
        <f ca="1">VLOOKUP(K2542,Markets!$C$4:$D2551,2)</f>
        <v>China</v>
      </c>
      <c r="M2542" t="str">
        <f t="shared" ca="1" si="359"/>
        <v>RL0</v>
      </c>
      <c r="N2542" t="str">
        <f ca="1">VLOOKUP(M2542,Role!$C$4:$D$5,2)</f>
        <v>Primary</v>
      </c>
    </row>
    <row r="2543" spans="1:14" x14ac:dyDescent="0.2">
      <c r="A2543">
        <f t="shared" ca="1" si="351"/>
        <v>96</v>
      </c>
      <c r="B2543">
        <f t="shared" ca="1" si="352"/>
        <v>108</v>
      </c>
      <c r="C2543">
        <f t="shared" ca="1" si="353"/>
        <v>7</v>
      </c>
      <c r="D2543">
        <f t="shared" ca="1" si="354"/>
        <v>0</v>
      </c>
      <c r="F2543" t="str">
        <f t="shared" ca="1" si="355"/>
        <v>TR96</v>
      </c>
      <c r="G2543" t="str">
        <f ca="1">VLOOKUP(F2543,Traders!$C$4:$E$103,2)</f>
        <v>Faiza Thornton</v>
      </c>
      <c r="H2543" t="str">
        <f ca="1">VLOOKUP(VLOOKUP(F2543,Traders!$C$4:$E$103,3),Desks!$C$4:$D2552,2)</f>
        <v>Desk 6</v>
      </c>
      <c r="I2543" t="str">
        <f t="shared" ca="1" si="356"/>
        <v>CL108</v>
      </c>
      <c r="J2543" t="str">
        <f t="shared" ca="1" si="357"/>
        <v>Client 108</v>
      </c>
      <c r="K2543" t="str">
        <f t="shared" ca="1" si="358"/>
        <v>MK7</v>
      </c>
      <c r="L2543" t="str">
        <f ca="1">VLOOKUP(K2543,Markets!$C$4:$D2552,2)</f>
        <v>Taiwan</v>
      </c>
      <c r="M2543" t="str">
        <f t="shared" ca="1" si="359"/>
        <v>RL0</v>
      </c>
      <c r="N2543" t="str">
        <f ca="1">VLOOKUP(M2543,Role!$C$4:$D$5,2)</f>
        <v>Primary</v>
      </c>
    </row>
    <row r="2544" spans="1:14" x14ac:dyDescent="0.2">
      <c r="A2544">
        <f t="shared" ca="1" si="351"/>
        <v>27</v>
      </c>
      <c r="B2544">
        <f t="shared" ca="1" si="352"/>
        <v>84</v>
      </c>
      <c r="C2544">
        <f t="shared" ca="1" si="353"/>
        <v>2</v>
      </c>
      <c r="D2544">
        <f t="shared" ca="1" si="354"/>
        <v>0</v>
      </c>
      <c r="F2544" t="str">
        <f t="shared" ca="1" si="355"/>
        <v>TR27</v>
      </c>
      <c r="G2544" t="str">
        <f ca="1">VLOOKUP(F2544,Traders!$C$4:$E$103,2)</f>
        <v>Isis Ramos</v>
      </c>
      <c r="H2544" t="str">
        <f ca="1">VLOOKUP(VLOOKUP(F2544,Traders!$C$4:$E$103,3),Desks!$C$4:$D2553,2)</f>
        <v>Desk 7</v>
      </c>
      <c r="I2544" t="str">
        <f t="shared" ca="1" si="356"/>
        <v>CL84</v>
      </c>
      <c r="J2544" t="str">
        <f t="shared" ca="1" si="357"/>
        <v>Client 84</v>
      </c>
      <c r="K2544" t="str">
        <f t="shared" ca="1" si="358"/>
        <v>MK2</v>
      </c>
      <c r="L2544" t="str">
        <f ca="1">VLOOKUP(K2544,Markets!$C$4:$D2553,2)</f>
        <v>China</v>
      </c>
      <c r="M2544" t="str">
        <f t="shared" ca="1" si="359"/>
        <v>RL0</v>
      </c>
      <c r="N2544" t="str">
        <f ca="1">VLOOKUP(M2544,Role!$C$4:$D$5,2)</f>
        <v>Primary</v>
      </c>
    </row>
    <row r="2545" spans="1:14" x14ac:dyDescent="0.2">
      <c r="A2545">
        <f t="shared" ca="1" si="351"/>
        <v>78</v>
      </c>
      <c r="B2545">
        <f t="shared" ca="1" si="352"/>
        <v>771</v>
      </c>
      <c r="C2545">
        <f t="shared" ca="1" si="353"/>
        <v>9</v>
      </c>
      <c r="D2545">
        <f t="shared" ca="1" si="354"/>
        <v>0</v>
      </c>
      <c r="F2545" t="str">
        <f t="shared" ca="1" si="355"/>
        <v>TR78</v>
      </c>
      <c r="G2545" t="str">
        <f ca="1">VLOOKUP(F2545,Traders!$C$4:$E$103,2)</f>
        <v>Bilal Fuller</v>
      </c>
      <c r="H2545" t="str">
        <f ca="1">VLOOKUP(VLOOKUP(F2545,Traders!$C$4:$E$103,3),Desks!$C$4:$D2554,2)</f>
        <v>Desk 8</v>
      </c>
      <c r="I2545" t="str">
        <f t="shared" ca="1" si="356"/>
        <v>CL771</v>
      </c>
      <c r="J2545" t="str">
        <f t="shared" ca="1" si="357"/>
        <v>Client 771</v>
      </c>
      <c r="K2545" t="str">
        <f t="shared" ca="1" si="358"/>
        <v>MK9</v>
      </c>
      <c r="L2545" t="str">
        <f ca="1">VLOOKUP(K2545,Markets!$C$4:$D2554,2)</f>
        <v>New Zealand</v>
      </c>
      <c r="M2545" t="str">
        <f t="shared" ca="1" si="359"/>
        <v>RL0</v>
      </c>
      <c r="N2545" t="str">
        <f ca="1">VLOOKUP(M2545,Role!$C$4:$D$5,2)</f>
        <v>Primary</v>
      </c>
    </row>
    <row r="2546" spans="1:14" x14ac:dyDescent="0.2">
      <c r="A2546">
        <f t="shared" ca="1" si="351"/>
        <v>48</v>
      </c>
      <c r="B2546">
        <f t="shared" ca="1" si="352"/>
        <v>788</v>
      </c>
      <c r="C2546">
        <f t="shared" ca="1" si="353"/>
        <v>0</v>
      </c>
      <c r="D2546">
        <f t="shared" ca="1" si="354"/>
        <v>0</v>
      </c>
      <c r="F2546" t="str">
        <f t="shared" ca="1" si="355"/>
        <v>TR48</v>
      </c>
      <c r="G2546" t="str">
        <f ca="1">VLOOKUP(F2546,Traders!$C$4:$E$103,2)</f>
        <v>Caris Parkinson</v>
      </c>
      <c r="H2546" t="str">
        <f ca="1">VLOOKUP(VLOOKUP(F2546,Traders!$C$4:$E$103,3),Desks!$C$4:$D2555,2)</f>
        <v>Desk 8</v>
      </c>
      <c r="I2546" t="str">
        <f t="shared" ca="1" si="356"/>
        <v>CL788</v>
      </c>
      <c r="J2546" t="str">
        <f t="shared" ca="1" si="357"/>
        <v>Client 788</v>
      </c>
      <c r="K2546" t="str">
        <f t="shared" ca="1" si="358"/>
        <v>MK0</v>
      </c>
      <c r="L2546" t="str">
        <f ca="1">VLOOKUP(K2546,Markets!$C$4:$D2555,2)</f>
        <v>Japan</v>
      </c>
      <c r="M2546" t="str">
        <f t="shared" ca="1" si="359"/>
        <v>RL0</v>
      </c>
      <c r="N2546" t="str">
        <f ca="1">VLOOKUP(M2546,Role!$C$4:$D$5,2)</f>
        <v>Primary</v>
      </c>
    </row>
    <row r="2547" spans="1:14" x14ac:dyDescent="0.2">
      <c r="A2547">
        <f t="shared" ca="1" si="351"/>
        <v>54</v>
      </c>
      <c r="B2547">
        <f t="shared" ca="1" si="352"/>
        <v>700</v>
      </c>
      <c r="C2547">
        <f t="shared" ca="1" si="353"/>
        <v>0</v>
      </c>
      <c r="D2547">
        <f t="shared" ca="1" si="354"/>
        <v>1</v>
      </c>
      <c r="F2547" t="str">
        <f t="shared" ca="1" si="355"/>
        <v>TR54</v>
      </c>
      <c r="G2547" t="str">
        <f ca="1">VLOOKUP(F2547,Traders!$C$4:$E$103,2)</f>
        <v>Layla-Mae Needham</v>
      </c>
      <c r="H2547" t="str">
        <f ca="1">VLOOKUP(VLOOKUP(F2547,Traders!$C$4:$E$103,3),Desks!$C$4:$D2556,2)</f>
        <v>Desk 4</v>
      </c>
      <c r="I2547" t="str">
        <f t="shared" ca="1" si="356"/>
        <v>CL700</v>
      </c>
      <c r="J2547" t="str">
        <f t="shared" ca="1" si="357"/>
        <v>Client 700</v>
      </c>
      <c r="K2547" t="str">
        <f t="shared" ca="1" si="358"/>
        <v>MK0</v>
      </c>
      <c r="L2547" t="str">
        <f ca="1">VLOOKUP(K2547,Markets!$C$4:$D2556,2)</f>
        <v>Japan</v>
      </c>
      <c r="M2547" t="str">
        <f t="shared" ca="1" si="359"/>
        <v>RL1</v>
      </c>
      <c r="N2547" t="str">
        <f ca="1">VLOOKUP(M2547,Role!$C$4:$D$5,2)</f>
        <v>Backup</v>
      </c>
    </row>
    <row r="2548" spans="1:14" x14ac:dyDescent="0.2">
      <c r="A2548">
        <f t="shared" ca="1" si="351"/>
        <v>2</v>
      </c>
      <c r="B2548">
        <f t="shared" ca="1" si="352"/>
        <v>388</v>
      </c>
      <c r="C2548">
        <f t="shared" ca="1" si="353"/>
        <v>9</v>
      </c>
      <c r="D2548">
        <f t="shared" ca="1" si="354"/>
        <v>1</v>
      </c>
      <c r="F2548" t="str">
        <f t="shared" ca="1" si="355"/>
        <v>TR2</v>
      </c>
      <c r="G2548" t="str">
        <f ca="1">VLOOKUP(F2548,Traders!$C$4:$E$103,2)</f>
        <v>Kain Bassett</v>
      </c>
      <c r="H2548" t="str">
        <f ca="1">VLOOKUP(VLOOKUP(F2548,Traders!$C$4:$E$103,3),Desks!$C$4:$D2557,2)</f>
        <v>Desk 9</v>
      </c>
      <c r="I2548" t="str">
        <f t="shared" ca="1" si="356"/>
        <v>CL388</v>
      </c>
      <c r="J2548" t="str">
        <f t="shared" ca="1" si="357"/>
        <v>Client 388</v>
      </c>
      <c r="K2548" t="str">
        <f t="shared" ca="1" si="358"/>
        <v>MK9</v>
      </c>
      <c r="L2548" t="str">
        <f ca="1">VLOOKUP(K2548,Markets!$C$4:$D2557,2)</f>
        <v>New Zealand</v>
      </c>
      <c r="M2548" t="str">
        <f t="shared" ca="1" si="359"/>
        <v>RL1</v>
      </c>
      <c r="N2548" t="str">
        <f ca="1">VLOOKUP(M2548,Role!$C$4:$D$5,2)</f>
        <v>Backup</v>
      </c>
    </row>
    <row r="2549" spans="1:14" x14ac:dyDescent="0.2">
      <c r="A2549">
        <f t="shared" ca="1" si="351"/>
        <v>48</v>
      </c>
      <c r="B2549">
        <f t="shared" ca="1" si="352"/>
        <v>401</v>
      </c>
      <c r="C2549">
        <f t="shared" ca="1" si="353"/>
        <v>3</v>
      </c>
      <c r="D2549">
        <f t="shared" ca="1" si="354"/>
        <v>0</v>
      </c>
      <c r="F2549" t="str">
        <f t="shared" ca="1" si="355"/>
        <v>TR48</v>
      </c>
      <c r="G2549" t="str">
        <f ca="1">VLOOKUP(F2549,Traders!$C$4:$E$103,2)</f>
        <v>Caris Parkinson</v>
      </c>
      <c r="H2549" t="str">
        <f ca="1">VLOOKUP(VLOOKUP(F2549,Traders!$C$4:$E$103,3),Desks!$C$4:$D2558,2)</f>
        <v>Desk 8</v>
      </c>
      <c r="I2549" t="str">
        <f t="shared" ca="1" si="356"/>
        <v>CL401</v>
      </c>
      <c r="J2549" t="str">
        <f t="shared" ca="1" si="357"/>
        <v>Client 401</v>
      </c>
      <c r="K2549" t="str">
        <f t="shared" ca="1" si="358"/>
        <v>MK3</v>
      </c>
      <c r="L2549" t="str">
        <f ca="1">VLOOKUP(K2549,Markets!$C$4:$D2558,2)</f>
        <v>Singapore</v>
      </c>
      <c r="M2549" t="str">
        <f t="shared" ca="1" si="359"/>
        <v>RL0</v>
      </c>
      <c r="N2549" t="str">
        <f ca="1">VLOOKUP(M2549,Role!$C$4:$D$5,2)</f>
        <v>Primary</v>
      </c>
    </row>
    <row r="2550" spans="1:14" x14ac:dyDescent="0.2">
      <c r="A2550">
        <f t="shared" ca="1" si="351"/>
        <v>9</v>
      </c>
      <c r="B2550">
        <f t="shared" ca="1" si="352"/>
        <v>882</v>
      </c>
      <c r="C2550">
        <f t="shared" ca="1" si="353"/>
        <v>4</v>
      </c>
      <c r="D2550">
        <f t="shared" ca="1" si="354"/>
        <v>0</v>
      </c>
      <c r="F2550" t="str">
        <f t="shared" ca="1" si="355"/>
        <v>TR9</v>
      </c>
      <c r="G2550" t="str">
        <f ca="1">VLOOKUP(F2550,Traders!$C$4:$E$103,2)</f>
        <v>Shelly Harwood</v>
      </c>
      <c r="H2550" t="str">
        <f ca="1">VLOOKUP(VLOOKUP(F2550,Traders!$C$4:$E$103,3),Desks!$C$4:$D2559,2)</f>
        <v>Desk 9</v>
      </c>
      <c r="I2550" t="str">
        <f t="shared" ca="1" si="356"/>
        <v>CL882</v>
      </c>
      <c r="J2550" t="str">
        <f t="shared" ca="1" si="357"/>
        <v>Client 882</v>
      </c>
      <c r="K2550" t="str">
        <f t="shared" ca="1" si="358"/>
        <v>MK4</v>
      </c>
      <c r="L2550" t="str">
        <f ca="1">VLOOKUP(K2550,Markets!$C$4:$D2559,2)</f>
        <v>Korea</v>
      </c>
      <c r="M2550" t="str">
        <f t="shared" ca="1" si="359"/>
        <v>RL0</v>
      </c>
      <c r="N2550" t="str">
        <f ca="1">VLOOKUP(M2550,Role!$C$4:$D$5,2)</f>
        <v>Primary</v>
      </c>
    </row>
    <row r="2551" spans="1:14" x14ac:dyDescent="0.2">
      <c r="A2551">
        <f t="shared" ca="1" si="351"/>
        <v>64</v>
      </c>
      <c r="B2551">
        <f t="shared" ca="1" si="352"/>
        <v>227</v>
      </c>
      <c r="C2551">
        <f t="shared" ca="1" si="353"/>
        <v>9</v>
      </c>
      <c r="D2551">
        <f t="shared" ca="1" si="354"/>
        <v>0</v>
      </c>
      <c r="F2551" t="str">
        <f t="shared" ca="1" si="355"/>
        <v>TR64</v>
      </c>
      <c r="G2551" t="str">
        <f ca="1">VLOOKUP(F2551,Traders!$C$4:$E$103,2)</f>
        <v>Julien Shelton</v>
      </c>
      <c r="H2551" t="str">
        <f ca="1">VLOOKUP(VLOOKUP(F2551,Traders!$C$4:$E$103,3),Desks!$C$4:$D2560,2)</f>
        <v>Desk 4</v>
      </c>
      <c r="I2551" t="str">
        <f t="shared" ca="1" si="356"/>
        <v>CL227</v>
      </c>
      <c r="J2551" t="str">
        <f t="shared" ca="1" si="357"/>
        <v>Client 227</v>
      </c>
      <c r="K2551" t="str">
        <f t="shared" ca="1" si="358"/>
        <v>MK9</v>
      </c>
      <c r="L2551" t="str">
        <f ca="1">VLOOKUP(K2551,Markets!$C$4:$D2560,2)</f>
        <v>New Zealand</v>
      </c>
      <c r="M2551" t="str">
        <f t="shared" ca="1" si="359"/>
        <v>RL0</v>
      </c>
      <c r="N2551" t="str">
        <f ca="1">VLOOKUP(M2551,Role!$C$4:$D$5,2)</f>
        <v>Primary</v>
      </c>
    </row>
    <row r="2552" spans="1:14" x14ac:dyDescent="0.2">
      <c r="A2552">
        <f t="shared" ca="1" si="351"/>
        <v>29</v>
      </c>
      <c r="B2552">
        <f t="shared" ca="1" si="352"/>
        <v>529</v>
      </c>
      <c r="C2552">
        <f t="shared" ca="1" si="353"/>
        <v>8</v>
      </c>
      <c r="D2552">
        <f t="shared" ca="1" si="354"/>
        <v>0</v>
      </c>
      <c r="F2552" t="str">
        <f t="shared" ca="1" si="355"/>
        <v>TR29</v>
      </c>
      <c r="G2552" t="str">
        <f ca="1">VLOOKUP(F2552,Traders!$C$4:$E$103,2)</f>
        <v>Amani Deleon</v>
      </c>
      <c r="H2552" t="str">
        <f ca="1">VLOOKUP(VLOOKUP(F2552,Traders!$C$4:$E$103,3),Desks!$C$4:$D2561,2)</f>
        <v>Desk 9</v>
      </c>
      <c r="I2552" t="str">
        <f t="shared" ca="1" si="356"/>
        <v>CL529</v>
      </c>
      <c r="J2552" t="str">
        <f t="shared" ca="1" si="357"/>
        <v>Client 529</v>
      </c>
      <c r="K2552" t="str">
        <f t="shared" ca="1" si="358"/>
        <v>MK8</v>
      </c>
      <c r="L2552" t="str">
        <f ca="1">VLOOKUP(K2552,Markets!$C$4:$D2561,2)</f>
        <v>India</v>
      </c>
      <c r="M2552" t="str">
        <f t="shared" ca="1" si="359"/>
        <v>RL0</v>
      </c>
      <c r="N2552" t="str">
        <f ca="1">VLOOKUP(M2552,Role!$C$4:$D$5,2)</f>
        <v>Primary</v>
      </c>
    </row>
    <row r="2553" spans="1:14" x14ac:dyDescent="0.2">
      <c r="A2553">
        <f t="shared" ca="1" si="351"/>
        <v>64</v>
      </c>
      <c r="B2553">
        <f t="shared" ca="1" si="352"/>
        <v>497</v>
      </c>
      <c r="C2553">
        <f t="shared" ca="1" si="353"/>
        <v>1</v>
      </c>
      <c r="D2553">
        <f t="shared" ca="1" si="354"/>
        <v>1</v>
      </c>
      <c r="F2553" t="str">
        <f t="shared" ca="1" si="355"/>
        <v>TR64</v>
      </c>
      <c r="G2553" t="str">
        <f ca="1">VLOOKUP(F2553,Traders!$C$4:$E$103,2)</f>
        <v>Julien Shelton</v>
      </c>
      <c r="H2553" t="str">
        <f ca="1">VLOOKUP(VLOOKUP(F2553,Traders!$C$4:$E$103,3),Desks!$C$4:$D2562,2)</f>
        <v>Desk 4</v>
      </c>
      <c r="I2553" t="str">
        <f t="shared" ca="1" si="356"/>
        <v>CL497</v>
      </c>
      <c r="J2553" t="str">
        <f t="shared" ca="1" si="357"/>
        <v>Client 497</v>
      </c>
      <c r="K2553" t="str">
        <f t="shared" ca="1" si="358"/>
        <v>MK1</v>
      </c>
      <c r="L2553" t="str">
        <f ca="1">VLOOKUP(K2553,Markets!$C$4:$D2562,2)</f>
        <v>Hong Kong</v>
      </c>
      <c r="M2553" t="str">
        <f t="shared" ca="1" si="359"/>
        <v>RL1</v>
      </c>
      <c r="N2553" t="str">
        <f ca="1">VLOOKUP(M2553,Role!$C$4:$D$5,2)</f>
        <v>Backup</v>
      </c>
    </row>
    <row r="2554" spans="1:14" x14ac:dyDescent="0.2">
      <c r="A2554">
        <f t="shared" ca="1" si="351"/>
        <v>26</v>
      </c>
      <c r="B2554">
        <f t="shared" ca="1" si="352"/>
        <v>395</v>
      </c>
      <c r="C2554">
        <f t="shared" ca="1" si="353"/>
        <v>8</v>
      </c>
      <c r="D2554">
        <f t="shared" ca="1" si="354"/>
        <v>1</v>
      </c>
      <c r="F2554" t="str">
        <f t="shared" ca="1" si="355"/>
        <v>TR26</v>
      </c>
      <c r="G2554" t="str">
        <f ca="1">VLOOKUP(F2554,Traders!$C$4:$E$103,2)</f>
        <v>Bella-Rose Vickers</v>
      </c>
      <c r="H2554" t="str">
        <f ca="1">VLOOKUP(VLOOKUP(F2554,Traders!$C$4:$E$103,3),Desks!$C$4:$D2563,2)</f>
        <v>Desk 6</v>
      </c>
      <c r="I2554" t="str">
        <f t="shared" ca="1" si="356"/>
        <v>CL395</v>
      </c>
      <c r="J2554" t="str">
        <f t="shared" ca="1" si="357"/>
        <v>Client 395</v>
      </c>
      <c r="K2554" t="str">
        <f t="shared" ca="1" si="358"/>
        <v>MK8</v>
      </c>
      <c r="L2554" t="str">
        <f ca="1">VLOOKUP(K2554,Markets!$C$4:$D2563,2)</f>
        <v>India</v>
      </c>
      <c r="M2554" t="str">
        <f t="shared" ca="1" si="359"/>
        <v>RL1</v>
      </c>
      <c r="N2554" t="str">
        <f ca="1">VLOOKUP(M2554,Role!$C$4:$D$5,2)</f>
        <v>Backup</v>
      </c>
    </row>
    <row r="2555" spans="1:14" x14ac:dyDescent="0.2">
      <c r="A2555">
        <f t="shared" ca="1" si="351"/>
        <v>29</v>
      </c>
      <c r="B2555">
        <f t="shared" ca="1" si="352"/>
        <v>691</v>
      </c>
      <c r="C2555">
        <f t="shared" ca="1" si="353"/>
        <v>7</v>
      </c>
      <c r="D2555">
        <f t="shared" ca="1" si="354"/>
        <v>1</v>
      </c>
      <c r="F2555" t="str">
        <f t="shared" ca="1" si="355"/>
        <v>TR29</v>
      </c>
      <c r="G2555" t="str">
        <f ca="1">VLOOKUP(F2555,Traders!$C$4:$E$103,2)</f>
        <v>Amani Deleon</v>
      </c>
      <c r="H2555" t="str">
        <f ca="1">VLOOKUP(VLOOKUP(F2555,Traders!$C$4:$E$103,3),Desks!$C$4:$D2564,2)</f>
        <v>Desk 9</v>
      </c>
      <c r="I2555" t="str">
        <f t="shared" ca="1" si="356"/>
        <v>CL691</v>
      </c>
      <c r="J2555" t="str">
        <f t="shared" ca="1" si="357"/>
        <v>Client 691</v>
      </c>
      <c r="K2555" t="str">
        <f t="shared" ca="1" si="358"/>
        <v>MK7</v>
      </c>
      <c r="L2555" t="str">
        <f ca="1">VLOOKUP(K2555,Markets!$C$4:$D2564,2)</f>
        <v>Taiwan</v>
      </c>
      <c r="M2555" t="str">
        <f t="shared" ca="1" si="359"/>
        <v>RL1</v>
      </c>
      <c r="N2555" t="str">
        <f ca="1">VLOOKUP(M2555,Role!$C$4:$D$5,2)</f>
        <v>Backup</v>
      </c>
    </row>
    <row r="2556" spans="1:14" x14ac:dyDescent="0.2">
      <c r="A2556">
        <f t="shared" ca="1" si="351"/>
        <v>14</v>
      </c>
      <c r="B2556">
        <f t="shared" ca="1" si="352"/>
        <v>338</v>
      </c>
      <c r="C2556">
        <f t="shared" ca="1" si="353"/>
        <v>0</v>
      </c>
      <c r="D2556">
        <f t="shared" ca="1" si="354"/>
        <v>0</v>
      </c>
      <c r="F2556" t="str">
        <f t="shared" ca="1" si="355"/>
        <v>TR14</v>
      </c>
      <c r="G2556" t="str">
        <f ca="1">VLOOKUP(F2556,Traders!$C$4:$E$103,2)</f>
        <v>Vinnie Dennis</v>
      </c>
      <c r="H2556" t="str">
        <f ca="1">VLOOKUP(VLOOKUP(F2556,Traders!$C$4:$E$103,3),Desks!$C$4:$D2565,2)</f>
        <v>Desk 4</v>
      </c>
      <c r="I2556" t="str">
        <f t="shared" ca="1" si="356"/>
        <v>CL338</v>
      </c>
      <c r="J2556" t="str">
        <f t="shared" ca="1" si="357"/>
        <v>Client 338</v>
      </c>
      <c r="K2556" t="str">
        <f t="shared" ca="1" si="358"/>
        <v>MK0</v>
      </c>
      <c r="L2556" t="str">
        <f ca="1">VLOOKUP(K2556,Markets!$C$4:$D2565,2)</f>
        <v>Japan</v>
      </c>
      <c r="M2556" t="str">
        <f t="shared" ca="1" si="359"/>
        <v>RL0</v>
      </c>
      <c r="N2556" t="str">
        <f ca="1">VLOOKUP(M2556,Role!$C$4:$D$5,2)</f>
        <v>Primary</v>
      </c>
    </row>
    <row r="2557" spans="1:14" x14ac:dyDescent="0.2">
      <c r="A2557">
        <f t="shared" ca="1" si="351"/>
        <v>1</v>
      </c>
      <c r="B2557">
        <f t="shared" ca="1" si="352"/>
        <v>256</v>
      </c>
      <c r="C2557">
        <f t="shared" ca="1" si="353"/>
        <v>0</v>
      </c>
      <c r="D2557">
        <f t="shared" ca="1" si="354"/>
        <v>0</v>
      </c>
      <c r="F2557" t="str">
        <f t="shared" ca="1" si="355"/>
        <v>TR1</v>
      </c>
      <c r="G2557" t="str">
        <f ca="1">VLOOKUP(F2557,Traders!$C$4:$E$103,2)</f>
        <v>Shyam Carlson</v>
      </c>
      <c r="H2557" t="str">
        <f ca="1">VLOOKUP(VLOOKUP(F2557,Traders!$C$4:$E$103,3),Desks!$C$4:$D2566,2)</f>
        <v>Desk 1</v>
      </c>
      <c r="I2557" t="str">
        <f t="shared" ca="1" si="356"/>
        <v>CL256</v>
      </c>
      <c r="J2557" t="str">
        <f t="shared" ca="1" si="357"/>
        <v>Client 256</v>
      </c>
      <c r="K2557" t="str">
        <f t="shared" ca="1" si="358"/>
        <v>MK0</v>
      </c>
      <c r="L2557" t="str">
        <f ca="1">VLOOKUP(K2557,Markets!$C$4:$D2566,2)</f>
        <v>Japan</v>
      </c>
      <c r="M2557" t="str">
        <f t="shared" ca="1" si="359"/>
        <v>RL0</v>
      </c>
      <c r="N2557" t="str">
        <f ca="1">VLOOKUP(M2557,Role!$C$4:$D$5,2)</f>
        <v>Primary</v>
      </c>
    </row>
    <row r="2558" spans="1:14" x14ac:dyDescent="0.2">
      <c r="A2558">
        <f t="shared" ca="1" si="351"/>
        <v>55</v>
      </c>
      <c r="B2558">
        <f t="shared" ca="1" si="352"/>
        <v>600</v>
      </c>
      <c r="C2558">
        <f t="shared" ca="1" si="353"/>
        <v>2</v>
      </c>
      <c r="D2558">
        <f t="shared" ca="1" si="354"/>
        <v>1</v>
      </c>
      <c r="F2558" t="str">
        <f t="shared" ca="1" si="355"/>
        <v>TR55</v>
      </c>
      <c r="G2558" t="str">
        <f ca="1">VLOOKUP(F2558,Traders!$C$4:$E$103,2)</f>
        <v>Kaya Knapp</v>
      </c>
      <c r="H2558" t="str">
        <f ca="1">VLOOKUP(VLOOKUP(F2558,Traders!$C$4:$E$103,3),Desks!$C$4:$D2567,2)</f>
        <v>Desk 5</v>
      </c>
      <c r="I2558" t="str">
        <f t="shared" ca="1" si="356"/>
        <v>CL600</v>
      </c>
      <c r="J2558" t="str">
        <f t="shared" ca="1" si="357"/>
        <v>Client 600</v>
      </c>
      <c r="K2558" t="str">
        <f t="shared" ca="1" si="358"/>
        <v>MK2</v>
      </c>
      <c r="L2558" t="str">
        <f ca="1">VLOOKUP(K2558,Markets!$C$4:$D2567,2)</f>
        <v>China</v>
      </c>
      <c r="M2558" t="str">
        <f t="shared" ca="1" si="359"/>
        <v>RL1</v>
      </c>
      <c r="N2558" t="str">
        <f ca="1">VLOOKUP(M2558,Role!$C$4:$D$5,2)</f>
        <v>Backup</v>
      </c>
    </row>
    <row r="2559" spans="1:14" x14ac:dyDescent="0.2">
      <c r="A2559">
        <f t="shared" ca="1" si="351"/>
        <v>33</v>
      </c>
      <c r="B2559">
        <f t="shared" ca="1" si="352"/>
        <v>809</v>
      </c>
      <c r="C2559">
        <f t="shared" ca="1" si="353"/>
        <v>7</v>
      </c>
      <c r="D2559">
        <f t="shared" ca="1" si="354"/>
        <v>1</v>
      </c>
      <c r="F2559" t="str">
        <f t="shared" ca="1" si="355"/>
        <v>TR33</v>
      </c>
      <c r="G2559" t="str">
        <f ca="1">VLOOKUP(F2559,Traders!$C$4:$E$103,2)</f>
        <v>Caroline Colon</v>
      </c>
      <c r="H2559" t="str">
        <f ca="1">VLOOKUP(VLOOKUP(F2559,Traders!$C$4:$E$103,3),Desks!$C$4:$D2568,2)</f>
        <v>Desk 3</v>
      </c>
      <c r="I2559" t="str">
        <f t="shared" ca="1" si="356"/>
        <v>CL809</v>
      </c>
      <c r="J2559" t="str">
        <f t="shared" ca="1" si="357"/>
        <v>Client 809</v>
      </c>
      <c r="K2559" t="str">
        <f t="shared" ca="1" si="358"/>
        <v>MK7</v>
      </c>
      <c r="L2559" t="str">
        <f ca="1">VLOOKUP(K2559,Markets!$C$4:$D2568,2)</f>
        <v>Taiwan</v>
      </c>
      <c r="M2559" t="str">
        <f t="shared" ca="1" si="359"/>
        <v>RL1</v>
      </c>
      <c r="N2559" t="str">
        <f ca="1">VLOOKUP(M2559,Role!$C$4:$D$5,2)</f>
        <v>Backup</v>
      </c>
    </row>
    <row r="2560" spans="1:14" x14ac:dyDescent="0.2">
      <c r="A2560">
        <f t="shared" ca="1" si="351"/>
        <v>1</v>
      </c>
      <c r="B2560">
        <f t="shared" ca="1" si="352"/>
        <v>432</v>
      </c>
      <c r="C2560">
        <f t="shared" ca="1" si="353"/>
        <v>9</v>
      </c>
      <c r="D2560">
        <f t="shared" ca="1" si="354"/>
        <v>0</v>
      </c>
      <c r="F2560" t="str">
        <f t="shared" ca="1" si="355"/>
        <v>TR1</v>
      </c>
      <c r="G2560" t="str">
        <f ca="1">VLOOKUP(F2560,Traders!$C$4:$E$103,2)</f>
        <v>Shyam Carlson</v>
      </c>
      <c r="H2560" t="str">
        <f ca="1">VLOOKUP(VLOOKUP(F2560,Traders!$C$4:$E$103,3),Desks!$C$4:$D2569,2)</f>
        <v>Desk 1</v>
      </c>
      <c r="I2560" t="str">
        <f t="shared" ca="1" si="356"/>
        <v>CL432</v>
      </c>
      <c r="J2560" t="str">
        <f t="shared" ca="1" si="357"/>
        <v>Client 432</v>
      </c>
      <c r="K2560" t="str">
        <f t="shared" ca="1" si="358"/>
        <v>MK9</v>
      </c>
      <c r="L2560" t="str">
        <f ca="1">VLOOKUP(K2560,Markets!$C$4:$D2569,2)</f>
        <v>New Zealand</v>
      </c>
      <c r="M2560" t="str">
        <f t="shared" ca="1" si="359"/>
        <v>RL0</v>
      </c>
      <c r="N2560" t="str">
        <f ca="1">VLOOKUP(M2560,Role!$C$4:$D$5,2)</f>
        <v>Primary</v>
      </c>
    </row>
    <row r="2561" spans="1:14" x14ac:dyDescent="0.2">
      <c r="A2561">
        <f t="shared" ca="1" si="351"/>
        <v>63</v>
      </c>
      <c r="B2561">
        <f t="shared" ca="1" si="352"/>
        <v>753</v>
      </c>
      <c r="C2561">
        <f t="shared" ca="1" si="353"/>
        <v>9</v>
      </c>
      <c r="D2561">
        <f t="shared" ca="1" si="354"/>
        <v>0</v>
      </c>
      <c r="F2561" t="str">
        <f t="shared" ca="1" si="355"/>
        <v>TR63</v>
      </c>
      <c r="G2561" t="str">
        <f ca="1">VLOOKUP(F2561,Traders!$C$4:$E$103,2)</f>
        <v>Neel Donald</v>
      </c>
      <c r="H2561" t="str">
        <f ca="1">VLOOKUP(VLOOKUP(F2561,Traders!$C$4:$E$103,3),Desks!$C$4:$D2570,2)</f>
        <v>Desk 3</v>
      </c>
      <c r="I2561" t="str">
        <f t="shared" ca="1" si="356"/>
        <v>CL753</v>
      </c>
      <c r="J2561" t="str">
        <f t="shared" ca="1" si="357"/>
        <v>Client 753</v>
      </c>
      <c r="K2561" t="str">
        <f t="shared" ca="1" si="358"/>
        <v>MK9</v>
      </c>
      <c r="L2561" t="str">
        <f ca="1">VLOOKUP(K2561,Markets!$C$4:$D2570,2)</f>
        <v>New Zealand</v>
      </c>
      <c r="M2561" t="str">
        <f t="shared" ca="1" si="359"/>
        <v>RL0</v>
      </c>
      <c r="N2561" t="str">
        <f ca="1">VLOOKUP(M2561,Role!$C$4:$D$5,2)</f>
        <v>Primary</v>
      </c>
    </row>
    <row r="2562" spans="1:14" x14ac:dyDescent="0.2">
      <c r="A2562">
        <f t="shared" ca="1" si="351"/>
        <v>58</v>
      </c>
      <c r="B2562">
        <f t="shared" ca="1" si="352"/>
        <v>768</v>
      </c>
      <c r="C2562">
        <f t="shared" ca="1" si="353"/>
        <v>5</v>
      </c>
      <c r="D2562">
        <f t="shared" ca="1" si="354"/>
        <v>1</v>
      </c>
      <c r="F2562" t="str">
        <f t="shared" ca="1" si="355"/>
        <v>TR58</v>
      </c>
      <c r="G2562" t="str">
        <f ca="1">VLOOKUP(F2562,Traders!$C$4:$E$103,2)</f>
        <v>Cleveland Henson</v>
      </c>
      <c r="H2562" t="str">
        <f ca="1">VLOOKUP(VLOOKUP(F2562,Traders!$C$4:$E$103,3),Desks!$C$4:$D2571,2)</f>
        <v>Desk 8</v>
      </c>
      <c r="I2562" t="str">
        <f t="shared" ca="1" si="356"/>
        <v>CL768</v>
      </c>
      <c r="J2562" t="str">
        <f t="shared" ca="1" si="357"/>
        <v>Client 768</v>
      </c>
      <c r="K2562" t="str">
        <f t="shared" ca="1" si="358"/>
        <v>MK5</v>
      </c>
      <c r="L2562" t="str">
        <f ca="1">VLOOKUP(K2562,Markets!$C$4:$D2571,2)</f>
        <v>Malaysia</v>
      </c>
      <c r="M2562" t="str">
        <f t="shared" ca="1" si="359"/>
        <v>RL1</v>
      </c>
      <c r="N2562" t="str">
        <f ca="1">VLOOKUP(M2562,Role!$C$4:$D$5,2)</f>
        <v>Backup</v>
      </c>
    </row>
    <row r="2563" spans="1:14" x14ac:dyDescent="0.2">
      <c r="A2563">
        <f t="shared" ca="1" si="351"/>
        <v>62</v>
      </c>
      <c r="B2563">
        <f t="shared" ca="1" si="352"/>
        <v>186</v>
      </c>
      <c r="C2563">
        <f t="shared" ca="1" si="353"/>
        <v>4</v>
      </c>
      <c r="D2563">
        <f t="shared" ca="1" si="354"/>
        <v>0</v>
      </c>
      <c r="F2563" t="str">
        <f t="shared" ca="1" si="355"/>
        <v>TR62</v>
      </c>
      <c r="G2563" t="str">
        <f ca="1">VLOOKUP(F2563,Traders!$C$4:$E$103,2)</f>
        <v>Sienna-Rose Sims</v>
      </c>
      <c r="H2563" t="str">
        <f ca="1">VLOOKUP(VLOOKUP(F2563,Traders!$C$4:$E$103,3),Desks!$C$4:$D2572,2)</f>
        <v>Desk 2</v>
      </c>
      <c r="I2563" t="str">
        <f t="shared" ca="1" si="356"/>
        <v>CL186</v>
      </c>
      <c r="J2563" t="str">
        <f t="shared" ca="1" si="357"/>
        <v>Client 186</v>
      </c>
      <c r="K2563" t="str">
        <f t="shared" ca="1" si="358"/>
        <v>MK4</v>
      </c>
      <c r="L2563" t="str">
        <f ca="1">VLOOKUP(K2563,Markets!$C$4:$D2572,2)</f>
        <v>Korea</v>
      </c>
      <c r="M2563" t="str">
        <f t="shared" ca="1" si="359"/>
        <v>RL0</v>
      </c>
      <c r="N2563" t="str">
        <f ca="1">VLOOKUP(M2563,Role!$C$4:$D$5,2)</f>
        <v>Primary</v>
      </c>
    </row>
    <row r="2564" spans="1:14" x14ac:dyDescent="0.2">
      <c r="A2564">
        <f t="shared" ca="1" si="351"/>
        <v>53</v>
      </c>
      <c r="B2564">
        <f t="shared" ca="1" si="352"/>
        <v>810</v>
      </c>
      <c r="C2564">
        <f t="shared" ca="1" si="353"/>
        <v>0</v>
      </c>
      <c r="D2564">
        <f t="shared" ca="1" si="354"/>
        <v>0</v>
      </c>
      <c r="F2564" t="str">
        <f t="shared" ca="1" si="355"/>
        <v>TR53</v>
      </c>
      <c r="G2564" t="str">
        <f ca="1">VLOOKUP(F2564,Traders!$C$4:$E$103,2)</f>
        <v>Manal Stanton</v>
      </c>
      <c r="H2564" t="str">
        <f ca="1">VLOOKUP(VLOOKUP(F2564,Traders!$C$4:$E$103,3),Desks!$C$4:$D2573,2)</f>
        <v>Desk 3</v>
      </c>
      <c r="I2564" t="str">
        <f t="shared" ca="1" si="356"/>
        <v>CL810</v>
      </c>
      <c r="J2564" t="str">
        <f t="shared" ca="1" si="357"/>
        <v>Client 810</v>
      </c>
      <c r="K2564" t="str">
        <f t="shared" ca="1" si="358"/>
        <v>MK0</v>
      </c>
      <c r="L2564" t="str">
        <f ca="1">VLOOKUP(K2564,Markets!$C$4:$D2573,2)</f>
        <v>Japan</v>
      </c>
      <c r="M2564" t="str">
        <f t="shared" ca="1" si="359"/>
        <v>RL0</v>
      </c>
      <c r="N2564" t="str">
        <f ca="1">VLOOKUP(M2564,Role!$C$4:$D$5,2)</f>
        <v>Primary</v>
      </c>
    </row>
    <row r="2565" spans="1:14" x14ac:dyDescent="0.2">
      <c r="A2565">
        <f t="shared" ref="A2565:A2628" ca="1" si="360">RANDBETWEEN(0,99)</f>
        <v>24</v>
      </c>
      <c r="B2565">
        <f t="shared" ref="B2565:B2628" ca="1" si="361">RANDBETWEEN(0,999)</f>
        <v>951</v>
      </c>
      <c r="C2565">
        <f t="shared" ref="C2565:C2628" ca="1" si="362">RANDBETWEEN(0,9)</f>
        <v>7</v>
      </c>
      <c r="D2565">
        <f t="shared" ref="D2565:D2628" ca="1" si="363">RANDBETWEEN(0,1)</f>
        <v>1</v>
      </c>
      <c r="F2565" t="str">
        <f t="shared" ref="F2565:F2628" ca="1" si="364">"TR"&amp;A2565</f>
        <v>TR24</v>
      </c>
      <c r="G2565" t="str">
        <f ca="1">VLOOKUP(F2565,Traders!$C$4:$E$103,2)</f>
        <v>Hilda Moreno</v>
      </c>
      <c r="H2565" t="str">
        <f ca="1">VLOOKUP(VLOOKUP(F2565,Traders!$C$4:$E$103,3),Desks!$C$4:$D2574,2)</f>
        <v>Desk 4</v>
      </c>
      <c r="I2565" t="str">
        <f t="shared" ref="I2565:I2628" ca="1" si="365">"CL"&amp;B2565</f>
        <v>CL951</v>
      </c>
      <c r="J2565" t="str">
        <f t="shared" ref="J2565:J2628" ca="1" si="366">"Client " &amp; B2565</f>
        <v>Client 951</v>
      </c>
      <c r="K2565" t="str">
        <f t="shared" ref="K2565:K2628" ca="1" si="367">"MK"&amp;C2565</f>
        <v>MK7</v>
      </c>
      <c r="L2565" t="str">
        <f ca="1">VLOOKUP(K2565,Markets!$C$4:$D2574,2)</f>
        <v>Taiwan</v>
      </c>
      <c r="M2565" t="str">
        <f t="shared" ref="M2565:M2628" ca="1" si="368">"RL"&amp;D2565</f>
        <v>RL1</v>
      </c>
      <c r="N2565" t="str">
        <f ca="1">VLOOKUP(M2565,Role!$C$4:$D$5,2)</f>
        <v>Backup</v>
      </c>
    </row>
    <row r="2566" spans="1:14" x14ac:dyDescent="0.2">
      <c r="A2566">
        <f t="shared" ca="1" si="360"/>
        <v>1</v>
      </c>
      <c r="B2566">
        <f t="shared" ca="1" si="361"/>
        <v>127</v>
      </c>
      <c r="C2566">
        <f t="shared" ca="1" si="362"/>
        <v>1</v>
      </c>
      <c r="D2566">
        <f t="shared" ca="1" si="363"/>
        <v>0</v>
      </c>
      <c r="F2566" t="str">
        <f t="shared" ca="1" si="364"/>
        <v>TR1</v>
      </c>
      <c r="G2566" t="str">
        <f ca="1">VLOOKUP(F2566,Traders!$C$4:$E$103,2)</f>
        <v>Shyam Carlson</v>
      </c>
      <c r="H2566" t="str">
        <f ca="1">VLOOKUP(VLOOKUP(F2566,Traders!$C$4:$E$103,3),Desks!$C$4:$D2575,2)</f>
        <v>Desk 1</v>
      </c>
      <c r="I2566" t="str">
        <f t="shared" ca="1" si="365"/>
        <v>CL127</v>
      </c>
      <c r="J2566" t="str">
        <f t="shared" ca="1" si="366"/>
        <v>Client 127</v>
      </c>
      <c r="K2566" t="str">
        <f t="shared" ca="1" si="367"/>
        <v>MK1</v>
      </c>
      <c r="L2566" t="str">
        <f ca="1">VLOOKUP(K2566,Markets!$C$4:$D2575,2)</f>
        <v>Hong Kong</v>
      </c>
      <c r="M2566" t="str">
        <f t="shared" ca="1" si="368"/>
        <v>RL0</v>
      </c>
      <c r="N2566" t="str">
        <f ca="1">VLOOKUP(M2566,Role!$C$4:$D$5,2)</f>
        <v>Primary</v>
      </c>
    </row>
    <row r="2567" spans="1:14" x14ac:dyDescent="0.2">
      <c r="A2567">
        <f t="shared" ca="1" si="360"/>
        <v>53</v>
      </c>
      <c r="B2567">
        <f t="shared" ca="1" si="361"/>
        <v>691</v>
      </c>
      <c r="C2567">
        <f t="shared" ca="1" si="362"/>
        <v>5</v>
      </c>
      <c r="D2567">
        <f t="shared" ca="1" si="363"/>
        <v>0</v>
      </c>
      <c r="F2567" t="str">
        <f t="shared" ca="1" si="364"/>
        <v>TR53</v>
      </c>
      <c r="G2567" t="str">
        <f ca="1">VLOOKUP(F2567,Traders!$C$4:$E$103,2)</f>
        <v>Manal Stanton</v>
      </c>
      <c r="H2567" t="str">
        <f ca="1">VLOOKUP(VLOOKUP(F2567,Traders!$C$4:$E$103,3),Desks!$C$4:$D2576,2)</f>
        <v>Desk 3</v>
      </c>
      <c r="I2567" t="str">
        <f t="shared" ca="1" si="365"/>
        <v>CL691</v>
      </c>
      <c r="J2567" t="str">
        <f t="shared" ca="1" si="366"/>
        <v>Client 691</v>
      </c>
      <c r="K2567" t="str">
        <f t="shared" ca="1" si="367"/>
        <v>MK5</v>
      </c>
      <c r="L2567" t="str">
        <f ca="1">VLOOKUP(K2567,Markets!$C$4:$D2576,2)</f>
        <v>Malaysia</v>
      </c>
      <c r="M2567" t="str">
        <f t="shared" ca="1" si="368"/>
        <v>RL0</v>
      </c>
      <c r="N2567" t="str">
        <f ca="1">VLOOKUP(M2567,Role!$C$4:$D$5,2)</f>
        <v>Primary</v>
      </c>
    </row>
    <row r="2568" spans="1:14" x14ac:dyDescent="0.2">
      <c r="A2568">
        <f t="shared" ca="1" si="360"/>
        <v>73</v>
      </c>
      <c r="B2568">
        <f t="shared" ca="1" si="361"/>
        <v>214</v>
      </c>
      <c r="C2568">
        <f t="shared" ca="1" si="362"/>
        <v>6</v>
      </c>
      <c r="D2568">
        <f t="shared" ca="1" si="363"/>
        <v>1</v>
      </c>
      <c r="F2568" t="str">
        <f t="shared" ca="1" si="364"/>
        <v>TR73</v>
      </c>
      <c r="G2568" t="str">
        <f ca="1">VLOOKUP(F2568,Traders!$C$4:$E$103,2)</f>
        <v>Bridie Bannister</v>
      </c>
      <c r="H2568" t="str">
        <f ca="1">VLOOKUP(VLOOKUP(F2568,Traders!$C$4:$E$103,3),Desks!$C$4:$D2577,2)</f>
        <v>Desk 3</v>
      </c>
      <c r="I2568" t="str">
        <f t="shared" ca="1" si="365"/>
        <v>CL214</v>
      </c>
      <c r="J2568" t="str">
        <f t="shared" ca="1" si="366"/>
        <v>Client 214</v>
      </c>
      <c r="K2568" t="str">
        <f t="shared" ca="1" si="367"/>
        <v>MK6</v>
      </c>
      <c r="L2568" t="str">
        <f ca="1">VLOOKUP(K2568,Markets!$C$4:$D2577,2)</f>
        <v>Australia</v>
      </c>
      <c r="M2568" t="str">
        <f t="shared" ca="1" si="368"/>
        <v>RL1</v>
      </c>
      <c r="N2568" t="str">
        <f ca="1">VLOOKUP(M2568,Role!$C$4:$D$5,2)</f>
        <v>Backup</v>
      </c>
    </row>
    <row r="2569" spans="1:14" x14ac:dyDescent="0.2">
      <c r="A2569">
        <f t="shared" ca="1" si="360"/>
        <v>43</v>
      </c>
      <c r="B2569">
        <f t="shared" ca="1" si="361"/>
        <v>335</v>
      </c>
      <c r="C2569">
        <f t="shared" ca="1" si="362"/>
        <v>3</v>
      </c>
      <c r="D2569">
        <f t="shared" ca="1" si="363"/>
        <v>0</v>
      </c>
      <c r="F2569" t="str">
        <f t="shared" ca="1" si="364"/>
        <v>TR43</v>
      </c>
      <c r="G2569" t="str">
        <f ca="1">VLOOKUP(F2569,Traders!$C$4:$E$103,2)</f>
        <v>Kai Bauer</v>
      </c>
      <c r="H2569" t="str">
        <f ca="1">VLOOKUP(VLOOKUP(F2569,Traders!$C$4:$E$103,3),Desks!$C$4:$D2578,2)</f>
        <v>Desk 3</v>
      </c>
      <c r="I2569" t="str">
        <f t="shared" ca="1" si="365"/>
        <v>CL335</v>
      </c>
      <c r="J2569" t="str">
        <f t="shared" ca="1" si="366"/>
        <v>Client 335</v>
      </c>
      <c r="K2569" t="str">
        <f t="shared" ca="1" si="367"/>
        <v>MK3</v>
      </c>
      <c r="L2569" t="str">
        <f ca="1">VLOOKUP(K2569,Markets!$C$4:$D2578,2)</f>
        <v>Singapore</v>
      </c>
      <c r="M2569" t="str">
        <f t="shared" ca="1" si="368"/>
        <v>RL0</v>
      </c>
      <c r="N2569" t="str">
        <f ca="1">VLOOKUP(M2569,Role!$C$4:$D$5,2)</f>
        <v>Primary</v>
      </c>
    </row>
    <row r="2570" spans="1:14" x14ac:dyDescent="0.2">
      <c r="A2570">
        <f t="shared" ca="1" si="360"/>
        <v>69</v>
      </c>
      <c r="B2570">
        <f t="shared" ca="1" si="361"/>
        <v>163</v>
      </c>
      <c r="C2570">
        <f t="shared" ca="1" si="362"/>
        <v>4</v>
      </c>
      <c r="D2570">
        <f t="shared" ca="1" si="363"/>
        <v>0</v>
      </c>
      <c r="F2570" t="str">
        <f t="shared" ca="1" si="364"/>
        <v>TR69</v>
      </c>
      <c r="G2570" t="str">
        <f ca="1">VLOOKUP(F2570,Traders!$C$4:$E$103,2)</f>
        <v>Amiyah Gilmour</v>
      </c>
      <c r="H2570" t="str">
        <f ca="1">VLOOKUP(VLOOKUP(F2570,Traders!$C$4:$E$103,3),Desks!$C$4:$D2579,2)</f>
        <v>Desk 9</v>
      </c>
      <c r="I2570" t="str">
        <f t="shared" ca="1" si="365"/>
        <v>CL163</v>
      </c>
      <c r="J2570" t="str">
        <f t="shared" ca="1" si="366"/>
        <v>Client 163</v>
      </c>
      <c r="K2570" t="str">
        <f t="shared" ca="1" si="367"/>
        <v>MK4</v>
      </c>
      <c r="L2570" t="str">
        <f ca="1">VLOOKUP(K2570,Markets!$C$4:$D2579,2)</f>
        <v>Korea</v>
      </c>
      <c r="M2570" t="str">
        <f t="shared" ca="1" si="368"/>
        <v>RL0</v>
      </c>
      <c r="N2570" t="str">
        <f ca="1">VLOOKUP(M2570,Role!$C$4:$D$5,2)</f>
        <v>Primary</v>
      </c>
    </row>
    <row r="2571" spans="1:14" x14ac:dyDescent="0.2">
      <c r="A2571">
        <f t="shared" ca="1" si="360"/>
        <v>32</v>
      </c>
      <c r="B2571">
        <f t="shared" ca="1" si="361"/>
        <v>495</v>
      </c>
      <c r="C2571">
        <f t="shared" ca="1" si="362"/>
        <v>4</v>
      </c>
      <c r="D2571">
        <f t="shared" ca="1" si="363"/>
        <v>1</v>
      </c>
      <c r="F2571" t="str">
        <f t="shared" ca="1" si="364"/>
        <v>TR32</v>
      </c>
      <c r="G2571" t="str">
        <f ca="1">VLOOKUP(F2571,Traders!$C$4:$E$103,2)</f>
        <v>Shyla Gomez</v>
      </c>
      <c r="H2571" t="str">
        <f ca="1">VLOOKUP(VLOOKUP(F2571,Traders!$C$4:$E$103,3),Desks!$C$4:$D2580,2)</f>
        <v>Desk 2</v>
      </c>
      <c r="I2571" t="str">
        <f t="shared" ca="1" si="365"/>
        <v>CL495</v>
      </c>
      <c r="J2571" t="str">
        <f t="shared" ca="1" si="366"/>
        <v>Client 495</v>
      </c>
      <c r="K2571" t="str">
        <f t="shared" ca="1" si="367"/>
        <v>MK4</v>
      </c>
      <c r="L2571" t="str">
        <f ca="1">VLOOKUP(K2571,Markets!$C$4:$D2580,2)</f>
        <v>Korea</v>
      </c>
      <c r="M2571" t="str">
        <f t="shared" ca="1" si="368"/>
        <v>RL1</v>
      </c>
      <c r="N2571" t="str">
        <f ca="1">VLOOKUP(M2571,Role!$C$4:$D$5,2)</f>
        <v>Backup</v>
      </c>
    </row>
    <row r="2572" spans="1:14" x14ac:dyDescent="0.2">
      <c r="A2572">
        <f t="shared" ca="1" si="360"/>
        <v>11</v>
      </c>
      <c r="B2572">
        <f t="shared" ca="1" si="361"/>
        <v>633</v>
      </c>
      <c r="C2572">
        <f t="shared" ca="1" si="362"/>
        <v>9</v>
      </c>
      <c r="D2572">
        <f t="shared" ca="1" si="363"/>
        <v>0</v>
      </c>
      <c r="F2572" t="str">
        <f t="shared" ca="1" si="364"/>
        <v>TR11</v>
      </c>
      <c r="G2572" t="str">
        <f ca="1">VLOOKUP(F2572,Traders!$C$4:$E$103,2)</f>
        <v>Mai Cannon</v>
      </c>
      <c r="H2572" t="str">
        <f ca="1">VLOOKUP(VLOOKUP(F2572,Traders!$C$4:$E$103,3),Desks!$C$4:$D2581,2)</f>
        <v>Desk 1</v>
      </c>
      <c r="I2572" t="str">
        <f t="shared" ca="1" si="365"/>
        <v>CL633</v>
      </c>
      <c r="J2572" t="str">
        <f t="shared" ca="1" si="366"/>
        <v>Client 633</v>
      </c>
      <c r="K2572" t="str">
        <f t="shared" ca="1" si="367"/>
        <v>MK9</v>
      </c>
      <c r="L2572" t="str">
        <f ca="1">VLOOKUP(K2572,Markets!$C$4:$D2581,2)</f>
        <v>New Zealand</v>
      </c>
      <c r="M2572" t="str">
        <f t="shared" ca="1" si="368"/>
        <v>RL0</v>
      </c>
      <c r="N2572" t="str">
        <f ca="1">VLOOKUP(M2572,Role!$C$4:$D$5,2)</f>
        <v>Primary</v>
      </c>
    </row>
    <row r="2573" spans="1:14" x14ac:dyDescent="0.2">
      <c r="A2573">
        <f t="shared" ca="1" si="360"/>
        <v>64</v>
      </c>
      <c r="B2573">
        <f t="shared" ca="1" si="361"/>
        <v>109</v>
      </c>
      <c r="C2573">
        <f t="shared" ca="1" si="362"/>
        <v>3</v>
      </c>
      <c r="D2573">
        <f t="shared" ca="1" si="363"/>
        <v>1</v>
      </c>
      <c r="F2573" t="str">
        <f t="shared" ca="1" si="364"/>
        <v>TR64</v>
      </c>
      <c r="G2573" t="str">
        <f ca="1">VLOOKUP(F2573,Traders!$C$4:$E$103,2)</f>
        <v>Julien Shelton</v>
      </c>
      <c r="H2573" t="str">
        <f ca="1">VLOOKUP(VLOOKUP(F2573,Traders!$C$4:$E$103,3),Desks!$C$4:$D2582,2)</f>
        <v>Desk 4</v>
      </c>
      <c r="I2573" t="str">
        <f t="shared" ca="1" si="365"/>
        <v>CL109</v>
      </c>
      <c r="J2573" t="str">
        <f t="shared" ca="1" si="366"/>
        <v>Client 109</v>
      </c>
      <c r="K2573" t="str">
        <f t="shared" ca="1" si="367"/>
        <v>MK3</v>
      </c>
      <c r="L2573" t="str">
        <f ca="1">VLOOKUP(K2573,Markets!$C$4:$D2582,2)</f>
        <v>Singapore</v>
      </c>
      <c r="M2573" t="str">
        <f t="shared" ca="1" si="368"/>
        <v>RL1</v>
      </c>
      <c r="N2573" t="str">
        <f ca="1">VLOOKUP(M2573,Role!$C$4:$D$5,2)</f>
        <v>Backup</v>
      </c>
    </row>
    <row r="2574" spans="1:14" x14ac:dyDescent="0.2">
      <c r="A2574">
        <f t="shared" ca="1" si="360"/>
        <v>22</v>
      </c>
      <c r="B2574">
        <f t="shared" ca="1" si="361"/>
        <v>934</v>
      </c>
      <c r="C2574">
        <f t="shared" ca="1" si="362"/>
        <v>7</v>
      </c>
      <c r="D2574">
        <f t="shared" ca="1" si="363"/>
        <v>1</v>
      </c>
      <c r="F2574" t="str">
        <f t="shared" ca="1" si="364"/>
        <v>TR22</v>
      </c>
      <c r="G2574" t="str">
        <f ca="1">VLOOKUP(F2574,Traders!$C$4:$E$103,2)</f>
        <v>Izzy Ramirez</v>
      </c>
      <c r="H2574" t="str">
        <f ca="1">VLOOKUP(VLOOKUP(F2574,Traders!$C$4:$E$103,3),Desks!$C$4:$D2583,2)</f>
        <v>Desk 2</v>
      </c>
      <c r="I2574" t="str">
        <f t="shared" ca="1" si="365"/>
        <v>CL934</v>
      </c>
      <c r="J2574" t="str">
        <f t="shared" ca="1" si="366"/>
        <v>Client 934</v>
      </c>
      <c r="K2574" t="str">
        <f t="shared" ca="1" si="367"/>
        <v>MK7</v>
      </c>
      <c r="L2574" t="str">
        <f ca="1">VLOOKUP(K2574,Markets!$C$4:$D2583,2)</f>
        <v>Taiwan</v>
      </c>
      <c r="M2574" t="str">
        <f t="shared" ca="1" si="368"/>
        <v>RL1</v>
      </c>
      <c r="N2574" t="str">
        <f ca="1">VLOOKUP(M2574,Role!$C$4:$D$5,2)</f>
        <v>Backup</v>
      </c>
    </row>
    <row r="2575" spans="1:14" x14ac:dyDescent="0.2">
      <c r="A2575">
        <f t="shared" ca="1" si="360"/>
        <v>2</v>
      </c>
      <c r="B2575">
        <f t="shared" ca="1" si="361"/>
        <v>231</v>
      </c>
      <c r="C2575">
        <f t="shared" ca="1" si="362"/>
        <v>0</v>
      </c>
      <c r="D2575">
        <f t="shared" ca="1" si="363"/>
        <v>0</v>
      </c>
      <c r="F2575" t="str">
        <f t="shared" ca="1" si="364"/>
        <v>TR2</v>
      </c>
      <c r="G2575" t="str">
        <f ca="1">VLOOKUP(F2575,Traders!$C$4:$E$103,2)</f>
        <v>Kain Bassett</v>
      </c>
      <c r="H2575" t="str">
        <f ca="1">VLOOKUP(VLOOKUP(F2575,Traders!$C$4:$E$103,3),Desks!$C$4:$D2584,2)</f>
        <v>Desk 9</v>
      </c>
      <c r="I2575" t="str">
        <f t="shared" ca="1" si="365"/>
        <v>CL231</v>
      </c>
      <c r="J2575" t="str">
        <f t="shared" ca="1" si="366"/>
        <v>Client 231</v>
      </c>
      <c r="K2575" t="str">
        <f t="shared" ca="1" si="367"/>
        <v>MK0</v>
      </c>
      <c r="L2575" t="str">
        <f ca="1">VLOOKUP(K2575,Markets!$C$4:$D2584,2)</f>
        <v>Japan</v>
      </c>
      <c r="M2575" t="str">
        <f t="shared" ca="1" si="368"/>
        <v>RL0</v>
      </c>
      <c r="N2575" t="str">
        <f ca="1">VLOOKUP(M2575,Role!$C$4:$D$5,2)</f>
        <v>Primary</v>
      </c>
    </row>
    <row r="2576" spans="1:14" x14ac:dyDescent="0.2">
      <c r="A2576">
        <f t="shared" ca="1" si="360"/>
        <v>0</v>
      </c>
      <c r="B2576">
        <f t="shared" ca="1" si="361"/>
        <v>754</v>
      </c>
      <c r="C2576">
        <f t="shared" ca="1" si="362"/>
        <v>7</v>
      </c>
      <c r="D2576">
        <f t="shared" ca="1" si="363"/>
        <v>1</v>
      </c>
      <c r="F2576" t="str">
        <f t="shared" ca="1" si="364"/>
        <v>TR0</v>
      </c>
      <c r="G2576" t="str">
        <f ca="1">VLOOKUP(F2576,Traders!$C$4:$E$103,2)</f>
        <v>Sahar Shea</v>
      </c>
      <c r="H2576" t="str">
        <f ca="1">VLOOKUP(VLOOKUP(F2576,Traders!$C$4:$E$103,3),Desks!$C$4:$D2585,2)</f>
        <v>Desk 0</v>
      </c>
      <c r="I2576" t="str">
        <f t="shared" ca="1" si="365"/>
        <v>CL754</v>
      </c>
      <c r="J2576" t="str">
        <f t="shared" ca="1" si="366"/>
        <v>Client 754</v>
      </c>
      <c r="K2576" t="str">
        <f t="shared" ca="1" si="367"/>
        <v>MK7</v>
      </c>
      <c r="L2576" t="str">
        <f ca="1">VLOOKUP(K2576,Markets!$C$4:$D2585,2)</f>
        <v>Taiwan</v>
      </c>
      <c r="M2576" t="str">
        <f t="shared" ca="1" si="368"/>
        <v>RL1</v>
      </c>
      <c r="N2576" t="str">
        <f ca="1">VLOOKUP(M2576,Role!$C$4:$D$5,2)</f>
        <v>Backup</v>
      </c>
    </row>
    <row r="2577" spans="1:14" x14ac:dyDescent="0.2">
      <c r="A2577">
        <f t="shared" ca="1" si="360"/>
        <v>61</v>
      </c>
      <c r="B2577">
        <f t="shared" ca="1" si="361"/>
        <v>887</v>
      </c>
      <c r="C2577">
        <f t="shared" ca="1" si="362"/>
        <v>9</v>
      </c>
      <c r="D2577">
        <f t="shared" ca="1" si="363"/>
        <v>1</v>
      </c>
      <c r="F2577" t="str">
        <f t="shared" ca="1" si="364"/>
        <v>TR61</v>
      </c>
      <c r="G2577" t="str">
        <f ca="1">VLOOKUP(F2577,Traders!$C$4:$E$103,2)</f>
        <v>Riccardo Fields</v>
      </c>
      <c r="H2577" t="str">
        <f ca="1">VLOOKUP(VLOOKUP(F2577,Traders!$C$4:$E$103,3),Desks!$C$4:$D2586,2)</f>
        <v>Desk 1</v>
      </c>
      <c r="I2577" t="str">
        <f t="shared" ca="1" si="365"/>
        <v>CL887</v>
      </c>
      <c r="J2577" t="str">
        <f t="shared" ca="1" si="366"/>
        <v>Client 887</v>
      </c>
      <c r="K2577" t="str">
        <f t="shared" ca="1" si="367"/>
        <v>MK9</v>
      </c>
      <c r="L2577" t="str">
        <f ca="1">VLOOKUP(K2577,Markets!$C$4:$D2586,2)</f>
        <v>New Zealand</v>
      </c>
      <c r="M2577" t="str">
        <f t="shared" ca="1" si="368"/>
        <v>RL1</v>
      </c>
      <c r="N2577" t="str">
        <f ca="1">VLOOKUP(M2577,Role!$C$4:$D$5,2)</f>
        <v>Backup</v>
      </c>
    </row>
    <row r="2578" spans="1:14" x14ac:dyDescent="0.2">
      <c r="A2578">
        <f t="shared" ca="1" si="360"/>
        <v>51</v>
      </c>
      <c r="B2578">
        <f t="shared" ca="1" si="361"/>
        <v>686</v>
      </c>
      <c r="C2578">
        <f t="shared" ca="1" si="362"/>
        <v>2</v>
      </c>
      <c r="D2578">
        <f t="shared" ca="1" si="363"/>
        <v>0</v>
      </c>
      <c r="F2578" t="str">
        <f t="shared" ca="1" si="364"/>
        <v>TR51</v>
      </c>
      <c r="G2578" t="str">
        <f ca="1">VLOOKUP(F2578,Traders!$C$4:$E$103,2)</f>
        <v>Cynthia Davis</v>
      </c>
      <c r="H2578" t="str">
        <f ca="1">VLOOKUP(VLOOKUP(F2578,Traders!$C$4:$E$103,3),Desks!$C$4:$D2587,2)</f>
        <v>Desk 1</v>
      </c>
      <c r="I2578" t="str">
        <f t="shared" ca="1" si="365"/>
        <v>CL686</v>
      </c>
      <c r="J2578" t="str">
        <f t="shared" ca="1" si="366"/>
        <v>Client 686</v>
      </c>
      <c r="K2578" t="str">
        <f t="shared" ca="1" si="367"/>
        <v>MK2</v>
      </c>
      <c r="L2578" t="str">
        <f ca="1">VLOOKUP(K2578,Markets!$C$4:$D2587,2)</f>
        <v>China</v>
      </c>
      <c r="M2578" t="str">
        <f t="shared" ca="1" si="368"/>
        <v>RL0</v>
      </c>
      <c r="N2578" t="str">
        <f ca="1">VLOOKUP(M2578,Role!$C$4:$D$5,2)</f>
        <v>Primary</v>
      </c>
    </row>
    <row r="2579" spans="1:14" x14ac:dyDescent="0.2">
      <c r="A2579">
        <f t="shared" ca="1" si="360"/>
        <v>78</v>
      </c>
      <c r="B2579">
        <f t="shared" ca="1" si="361"/>
        <v>663</v>
      </c>
      <c r="C2579">
        <f t="shared" ca="1" si="362"/>
        <v>4</v>
      </c>
      <c r="D2579">
        <f t="shared" ca="1" si="363"/>
        <v>1</v>
      </c>
      <c r="F2579" t="str">
        <f t="shared" ca="1" si="364"/>
        <v>TR78</v>
      </c>
      <c r="G2579" t="str">
        <f ca="1">VLOOKUP(F2579,Traders!$C$4:$E$103,2)</f>
        <v>Bilal Fuller</v>
      </c>
      <c r="H2579" t="str">
        <f ca="1">VLOOKUP(VLOOKUP(F2579,Traders!$C$4:$E$103,3),Desks!$C$4:$D2588,2)</f>
        <v>Desk 8</v>
      </c>
      <c r="I2579" t="str">
        <f t="shared" ca="1" si="365"/>
        <v>CL663</v>
      </c>
      <c r="J2579" t="str">
        <f t="shared" ca="1" si="366"/>
        <v>Client 663</v>
      </c>
      <c r="K2579" t="str">
        <f t="shared" ca="1" si="367"/>
        <v>MK4</v>
      </c>
      <c r="L2579" t="str">
        <f ca="1">VLOOKUP(K2579,Markets!$C$4:$D2588,2)</f>
        <v>Korea</v>
      </c>
      <c r="M2579" t="str">
        <f t="shared" ca="1" si="368"/>
        <v>RL1</v>
      </c>
      <c r="N2579" t="str">
        <f ca="1">VLOOKUP(M2579,Role!$C$4:$D$5,2)</f>
        <v>Backup</v>
      </c>
    </row>
    <row r="2580" spans="1:14" x14ac:dyDescent="0.2">
      <c r="A2580">
        <f t="shared" ca="1" si="360"/>
        <v>71</v>
      </c>
      <c r="B2580">
        <f t="shared" ca="1" si="361"/>
        <v>34</v>
      </c>
      <c r="C2580">
        <f t="shared" ca="1" si="362"/>
        <v>4</v>
      </c>
      <c r="D2580">
        <f t="shared" ca="1" si="363"/>
        <v>1</v>
      </c>
      <c r="F2580" t="str">
        <f t="shared" ca="1" si="364"/>
        <v>TR71</v>
      </c>
      <c r="G2580" t="str">
        <f ca="1">VLOOKUP(F2580,Traders!$C$4:$E$103,2)</f>
        <v>Yaqub Frederick</v>
      </c>
      <c r="H2580" t="str">
        <f ca="1">VLOOKUP(VLOOKUP(F2580,Traders!$C$4:$E$103,3),Desks!$C$4:$D2589,2)</f>
        <v>Desk 1</v>
      </c>
      <c r="I2580" t="str">
        <f t="shared" ca="1" si="365"/>
        <v>CL34</v>
      </c>
      <c r="J2580" t="str">
        <f t="shared" ca="1" si="366"/>
        <v>Client 34</v>
      </c>
      <c r="K2580" t="str">
        <f t="shared" ca="1" si="367"/>
        <v>MK4</v>
      </c>
      <c r="L2580" t="str">
        <f ca="1">VLOOKUP(K2580,Markets!$C$4:$D2589,2)</f>
        <v>Korea</v>
      </c>
      <c r="M2580" t="str">
        <f t="shared" ca="1" si="368"/>
        <v>RL1</v>
      </c>
      <c r="N2580" t="str">
        <f ca="1">VLOOKUP(M2580,Role!$C$4:$D$5,2)</f>
        <v>Backup</v>
      </c>
    </row>
    <row r="2581" spans="1:14" x14ac:dyDescent="0.2">
      <c r="A2581">
        <f t="shared" ca="1" si="360"/>
        <v>92</v>
      </c>
      <c r="B2581">
        <f t="shared" ca="1" si="361"/>
        <v>276</v>
      </c>
      <c r="C2581">
        <f t="shared" ca="1" si="362"/>
        <v>2</v>
      </c>
      <c r="D2581">
        <f t="shared" ca="1" si="363"/>
        <v>1</v>
      </c>
      <c r="F2581" t="str">
        <f t="shared" ca="1" si="364"/>
        <v>TR92</v>
      </c>
      <c r="G2581" t="str">
        <f ca="1">VLOOKUP(F2581,Traders!$C$4:$E$103,2)</f>
        <v>Leela Avila</v>
      </c>
      <c r="H2581" t="str">
        <f ca="1">VLOOKUP(VLOOKUP(F2581,Traders!$C$4:$E$103,3),Desks!$C$4:$D2590,2)</f>
        <v>Desk 2</v>
      </c>
      <c r="I2581" t="str">
        <f t="shared" ca="1" si="365"/>
        <v>CL276</v>
      </c>
      <c r="J2581" t="str">
        <f t="shared" ca="1" si="366"/>
        <v>Client 276</v>
      </c>
      <c r="K2581" t="str">
        <f t="shared" ca="1" si="367"/>
        <v>MK2</v>
      </c>
      <c r="L2581" t="str">
        <f ca="1">VLOOKUP(K2581,Markets!$C$4:$D2590,2)</f>
        <v>China</v>
      </c>
      <c r="M2581" t="str">
        <f t="shared" ca="1" si="368"/>
        <v>RL1</v>
      </c>
      <c r="N2581" t="str">
        <f ca="1">VLOOKUP(M2581,Role!$C$4:$D$5,2)</f>
        <v>Backup</v>
      </c>
    </row>
    <row r="2582" spans="1:14" x14ac:dyDescent="0.2">
      <c r="A2582">
        <f t="shared" ca="1" si="360"/>
        <v>61</v>
      </c>
      <c r="B2582">
        <f t="shared" ca="1" si="361"/>
        <v>489</v>
      </c>
      <c r="C2582">
        <f t="shared" ca="1" si="362"/>
        <v>4</v>
      </c>
      <c r="D2582">
        <f t="shared" ca="1" si="363"/>
        <v>0</v>
      </c>
      <c r="F2582" t="str">
        <f t="shared" ca="1" si="364"/>
        <v>TR61</v>
      </c>
      <c r="G2582" t="str">
        <f ca="1">VLOOKUP(F2582,Traders!$C$4:$E$103,2)</f>
        <v>Riccardo Fields</v>
      </c>
      <c r="H2582" t="str">
        <f ca="1">VLOOKUP(VLOOKUP(F2582,Traders!$C$4:$E$103,3),Desks!$C$4:$D2591,2)</f>
        <v>Desk 1</v>
      </c>
      <c r="I2582" t="str">
        <f t="shared" ca="1" si="365"/>
        <v>CL489</v>
      </c>
      <c r="J2582" t="str">
        <f t="shared" ca="1" si="366"/>
        <v>Client 489</v>
      </c>
      <c r="K2582" t="str">
        <f t="shared" ca="1" si="367"/>
        <v>MK4</v>
      </c>
      <c r="L2582" t="str">
        <f ca="1">VLOOKUP(K2582,Markets!$C$4:$D2591,2)</f>
        <v>Korea</v>
      </c>
      <c r="M2582" t="str">
        <f t="shared" ca="1" si="368"/>
        <v>RL0</v>
      </c>
      <c r="N2582" t="str">
        <f ca="1">VLOOKUP(M2582,Role!$C$4:$D$5,2)</f>
        <v>Primary</v>
      </c>
    </row>
    <row r="2583" spans="1:14" x14ac:dyDescent="0.2">
      <c r="A2583">
        <f t="shared" ca="1" si="360"/>
        <v>91</v>
      </c>
      <c r="B2583">
        <f t="shared" ca="1" si="361"/>
        <v>915</v>
      </c>
      <c r="C2583">
        <f t="shared" ca="1" si="362"/>
        <v>7</v>
      </c>
      <c r="D2583">
        <f t="shared" ca="1" si="363"/>
        <v>1</v>
      </c>
      <c r="F2583" t="str">
        <f t="shared" ca="1" si="364"/>
        <v>TR91</v>
      </c>
      <c r="G2583" t="str">
        <f ca="1">VLOOKUP(F2583,Traders!$C$4:$E$103,2)</f>
        <v>Mateusz Maxwell</v>
      </c>
      <c r="H2583" t="str">
        <f ca="1">VLOOKUP(VLOOKUP(F2583,Traders!$C$4:$E$103,3),Desks!$C$4:$D2592,2)</f>
        <v>Desk 1</v>
      </c>
      <c r="I2583" t="str">
        <f t="shared" ca="1" si="365"/>
        <v>CL915</v>
      </c>
      <c r="J2583" t="str">
        <f t="shared" ca="1" si="366"/>
        <v>Client 915</v>
      </c>
      <c r="K2583" t="str">
        <f t="shared" ca="1" si="367"/>
        <v>MK7</v>
      </c>
      <c r="L2583" t="str">
        <f ca="1">VLOOKUP(K2583,Markets!$C$4:$D2592,2)</f>
        <v>Taiwan</v>
      </c>
      <c r="M2583" t="str">
        <f t="shared" ca="1" si="368"/>
        <v>RL1</v>
      </c>
      <c r="N2583" t="str">
        <f ca="1">VLOOKUP(M2583,Role!$C$4:$D$5,2)</f>
        <v>Backup</v>
      </c>
    </row>
    <row r="2584" spans="1:14" x14ac:dyDescent="0.2">
      <c r="A2584">
        <f t="shared" ca="1" si="360"/>
        <v>63</v>
      </c>
      <c r="B2584">
        <f t="shared" ca="1" si="361"/>
        <v>308</v>
      </c>
      <c r="C2584">
        <f t="shared" ca="1" si="362"/>
        <v>5</v>
      </c>
      <c r="D2584">
        <f t="shared" ca="1" si="363"/>
        <v>0</v>
      </c>
      <c r="F2584" t="str">
        <f t="shared" ca="1" si="364"/>
        <v>TR63</v>
      </c>
      <c r="G2584" t="str">
        <f ca="1">VLOOKUP(F2584,Traders!$C$4:$E$103,2)</f>
        <v>Neel Donald</v>
      </c>
      <c r="H2584" t="str">
        <f ca="1">VLOOKUP(VLOOKUP(F2584,Traders!$C$4:$E$103,3),Desks!$C$4:$D2593,2)</f>
        <v>Desk 3</v>
      </c>
      <c r="I2584" t="str">
        <f t="shared" ca="1" si="365"/>
        <v>CL308</v>
      </c>
      <c r="J2584" t="str">
        <f t="shared" ca="1" si="366"/>
        <v>Client 308</v>
      </c>
      <c r="K2584" t="str">
        <f t="shared" ca="1" si="367"/>
        <v>MK5</v>
      </c>
      <c r="L2584" t="str">
        <f ca="1">VLOOKUP(K2584,Markets!$C$4:$D2593,2)</f>
        <v>Malaysia</v>
      </c>
      <c r="M2584" t="str">
        <f t="shared" ca="1" si="368"/>
        <v>RL0</v>
      </c>
      <c r="N2584" t="str">
        <f ca="1">VLOOKUP(M2584,Role!$C$4:$D$5,2)</f>
        <v>Primary</v>
      </c>
    </row>
    <row r="2585" spans="1:14" x14ac:dyDescent="0.2">
      <c r="A2585">
        <f t="shared" ca="1" si="360"/>
        <v>70</v>
      </c>
      <c r="B2585">
        <f t="shared" ca="1" si="361"/>
        <v>37</v>
      </c>
      <c r="C2585">
        <f t="shared" ca="1" si="362"/>
        <v>9</v>
      </c>
      <c r="D2585">
        <f t="shared" ca="1" si="363"/>
        <v>1</v>
      </c>
      <c r="F2585" t="str">
        <f t="shared" ca="1" si="364"/>
        <v>TR70</v>
      </c>
      <c r="G2585" t="str">
        <f ca="1">VLOOKUP(F2585,Traders!$C$4:$E$103,2)</f>
        <v>Viktor Snider</v>
      </c>
      <c r="H2585" t="str">
        <f ca="1">VLOOKUP(VLOOKUP(F2585,Traders!$C$4:$E$103,3),Desks!$C$4:$D2594,2)</f>
        <v>Desk 0</v>
      </c>
      <c r="I2585" t="str">
        <f t="shared" ca="1" si="365"/>
        <v>CL37</v>
      </c>
      <c r="J2585" t="str">
        <f t="shared" ca="1" si="366"/>
        <v>Client 37</v>
      </c>
      <c r="K2585" t="str">
        <f t="shared" ca="1" si="367"/>
        <v>MK9</v>
      </c>
      <c r="L2585" t="str">
        <f ca="1">VLOOKUP(K2585,Markets!$C$4:$D2594,2)</f>
        <v>New Zealand</v>
      </c>
      <c r="M2585" t="str">
        <f t="shared" ca="1" si="368"/>
        <v>RL1</v>
      </c>
      <c r="N2585" t="str">
        <f ca="1">VLOOKUP(M2585,Role!$C$4:$D$5,2)</f>
        <v>Backup</v>
      </c>
    </row>
    <row r="2586" spans="1:14" x14ac:dyDescent="0.2">
      <c r="A2586">
        <f t="shared" ca="1" si="360"/>
        <v>56</v>
      </c>
      <c r="B2586">
        <f t="shared" ca="1" si="361"/>
        <v>369</v>
      </c>
      <c r="C2586">
        <f t="shared" ca="1" si="362"/>
        <v>9</v>
      </c>
      <c r="D2586">
        <f t="shared" ca="1" si="363"/>
        <v>0</v>
      </c>
      <c r="F2586" t="str">
        <f t="shared" ca="1" si="364"/>
        <v>TR56</v>
      </c>
      <c r="G2586" t="str">
        <f ca="1">VLOOKUP(F2586,Traders!$C$4:$E$103,2)</f>
        <v>Ahmet Faulkner</v>
      </c>
      <c r="H2586" t="str">
        <f ca="1">VLOOKUP(VLOOKUP(F2586,Traders!$C$4:$E$103,3),Desks!$C$4:$D2595,2)</f>
        <v>Desk 6</v>
      </c>
      <c r="I2586" t="str">
        <f t="shared" ca="1" si="365"/>
        <v>CL369</v>
      </c>
      <c r="J2586" t="str">
        <f t="shared" ca="1" si="366"/>
        <v>Client 369</v>
      </c>
      <c r="K2586" t="str">
        <f t="shared" ca="1" si="367"/>
        <v>MK9</v>
      </c>
      <c r="L2586" t="str">
        <f ca="1">VLOOKUP(K2586,Markets!$C$4:$D2595,2)</f>
        <v>New Zealand</v>
      </c>
      <c r="M2586" t="str">
        <f t="shared" ca="1" si="368"/>
        <v>RL0</v>
      </c>
      <c r="N2586" t="str">
        <f ca="1">VLOOKUP(M2586,Role!$C$4:$D$5,2)</f>
        <v>Primary</v>
      </c>
    </row>
    <row r="2587" spans="1:14" x14ac:dyDescent="0.2">
      <c r="A2587">
        <f t="shared" ca="1" si="360"/>
        <v>34</v>
      </c>
      <c r="B2587">
        <f t="shared" ca="1" si="361"/>
        <v>626</v>
      </c>
      <c r="C2587">
        <f t="shared" ca="1" si="362"/>
        <v>0</v>
      </c>
      <c r="D2587">
        <f t="shared" ca="1" si="363"/>
        <v>1</v>
      </c>
      <c r="F2587" t="str">
        <f t="shared" ca="1" si="364"/>
        <v>TR34</v>
      </c>
      <c r="G2587" t="str">
        <f ca="1">VLOOKUP(F2587,Traders!$C$4:$E$103,2)</f>
        <v>Reginald Jaramillo</v>
      </c>
      <c r="H2587" t="str">
        <f ca="1">VLOOKUP(VLOOKUP(F2587,Traders!$C$4:$E$103,3),Desks!$C$4:$D2596,2)</f>
        <v>Desk 4</v>
      </c>
      <c r="I2587" t="str">
        <f t="shared" ca="1" si="365"/>
        <v>CL626</v>
      </c>
      <c r="J2587" t="str">
        <f t="shared" ca="1" si="366"/>
        <v>Client 626</v>
      </c>
      <c r="K2587" t="str">
        <f t="shared" ca="1" si="367"/>
        <v>MK0</v>
      </c>
      <c r="L2587" t="str">
        <f ca="1">VLOOKUP(K2587,Markets!$C$4:$D2596,2)</f>
        <v>Japan</v>
      </c>
      <c r="M2587" t="str">
        <f t="shared" ca="1" si="368"/>
        <v>RL1</v>
      </c>
      <c r="N2587" t="str">
        <f ca="1">VLOOKUP(M2587,Role!$C$4:$D$5,2)</f>
        <v>Backup</v>
      </c>
    </row>
    <row r="2588" spans="1:14" x14ac:dyDescent="0.2">
      <c r="A2588">
        <f t="shared" ca="1" si="360"/>
        <v>76</v>
      </c>
      <c r="B2588">
        <f t="shared" ca="1" si="361"/>
        <v>791</v>
      </c>
      <c r="C2588">
        <f t="shared" ca="1" si="362"/>
        <v>8</v>
      </c>
      <c r="D2588">
        <f t="shared" ca="1" si="363"/>
        <v>1</v>
      </c>
      <c r="F2588" t="str">
        <f t="shared" ca="1" si="364"/>
        <v>TR76</v>
      </c>
      <c r="G2588" t="str">
        <f ca="1">VLOOKUP(F2588,Traders!$C$4:$E$103,2)</f>
        <v>Finnian Wolf</v>
      </c>
      <c r="H2588" t="str">
        <f ca="1">VLOOKUP(VLOOKUP(F2588,Traders!$C$4:$E$103,3),Desks!$C$4:$D2597,2)</f>
        <v>Desk 6</v>
      </c>
      <c r="I2588" t="str">
        <f t="shared" ca="1" si="365"/>
        <v>CL791</v>
      </c>
      <c r="J2588" t="str">
        <f t="shared" ca="1" si="366"/>
        <v>Client 791</v>
      </c>
      <c r="K2588" t="str">
        <f t="shared" ca="1" si="367"/>
        <v>MK8</v>
      </c>
      <c r="L2588" t="str">
        <f ca="1">VLOOKUP(K2588,Markets!$C$4:$D2597,2)</f>
        <v>India</v>
      </c>
      <c r="M2588" t="str">
        <f t="shared" ca="1" si="368"/>
        <v>RL1</v>
      </c>
      <c r="N2588" t="str">
        <f ca="1">VLOOKUP(M2588,Role!$C$4:$D$5,2)</f>
        <v>Backup</v>
      </c>
    </row>
    <row r="2589" spans="1:14" x14ac:dyDescent="0.2">
      <c r="A2589">
        <f t="shared" ca="1" si="360"/>
        <v>9</v>
      </c>
      <c r="B2589">
        <f t="shared" ca="1" si="361"/>
        <v>952</v>
      </c>
      <c r="C2589">
        <f t="shared" ca="1" si="362"/>
        <v>0</v>
      </c>
      <c r="D2589">
        <f t="shared" ca="1" si="363"/>
        <v>1</v>
      </c>
      <c r="F2589" t="str">
        <f t="shared" ca="1" si="364"/>
        <v>TR9</v>
      </c>
      <c r="G2589" t="str">
        <f ca="1">VLOOKUP(F2589,Traders!$C$4:$E$103,2)</f>
        <v>Shelly Harwood</v>
      </c>
      <c r="H2589" t="str">
        <f ca="1">VLOOKUP(VLOOKUP(F2589,Traders!$C$4:$E$103,3),Desks!$C$4:$D2598,2)</f>
        <v>Desk 9</v>
      </c>
      <c r="I2589" t="str">
        <f t="shared" ca="1" si="365"/>
        <v>CL952</v>
      </c>
      <c r="J2589" t="str">
        <f t="shared" ca="1" si="366"/>
        <v>Client 952</v>
      </c>
      <c r="K2589" t="str">
        <f t="shared" ca="1" si="367"/>
        <v>MK0</v>
      </c>
      <c r="L2589" t="str">
        <f ca="1">VLOOKUP(K2589,Markets!$C$4:$D2598,2)</f>
        <v>Japan</v>
      </c>
      <c r="M2589" t="str">
        <f t="shared" ca="1" si="368"/>
        <v>RL1</v>
      </c>
      <c r="N2589" t="str">
        <f ca="1">VLOOKUP(M2589,Role!$C$4:$D$5,2)</f>
        <v>Backup</v>
      </c>
    </row>
    <row r="2590" spans="1:14" x14ac:dyDescent="0.2">
      <c r="A2590">
        <f t="shared" ca="1" si="360"/>
        <v>89</v>
      </c>
      <c r="B2590">
        <f t="shared" ca="1" si="361"/>
        <v>416</v>
      </c>
      <c r="C2590">
        <f t="shared" ca="1" si="362"/>
        <v>4</v>
      </c>
      <c r="D2590">
        <f t="shared" ca="1" si="363"/>
        <v>0</v>
      </c>
      <c r="F2590" t="str">
        <f t="shared" ca="1" si="364"/>
        <v>TR89</v>
      </c>
      <c r="G2590" t="str">
        <f ca="1">VLOOKUP(F2590,Traders!$C$4:$E$103,2)</f>
        <v>Shelly Harwood</v>
      </c>
      <c r="H2590" t="str">
        <f ca="1">VLOOKUP(VLOOKUP(F2590,Traders!$C$4:$E$103,3),Desks!$C$4:$D2599,2)</f>
        <v>Desk 9</v>
      </c>
      <c r="I2590" t="str">
        <f t="shared" ca="1" si="365"/>
        <v>CL416</v>
      </c>
      <c r="J2590" t="str">
        <f t="shared" ca="1" si="366"/>
        <v>Client 416</v>
      </c>
      <c r="K2590" t="str">
        <f t="shared" ca="1" si="367"/>
        <v>MK4</v>
      </c>
      <c r="L2590" t="str">
        <f ca="1">VLOOKUP(K2590,Markets!$C$4:$D2599,2)</f>
        <v>Korea</v>
      </c>
      <c r="M2590" t="str">
        <f t="shared" ca="1" si="368"/>
        <v>RL0</v>
      </c>
      <c r="N2590" t="str">
        <f ca="1">VLOOKUP(M2590,Role!$C$4:$D$5,2)</f>
        <v>Primary</v>
      </c>
    </row>
    <row r="2591" spans="1:14" x14ac:dyDescent="0.2">
      <c r="A2591">
        <f t="shared" ca="1" si="360"/>
        <v>49</v>
      </c>
      <c r="B2591">
        <f t="shared" ca="1" si="361"/>
        <v>785</v>
      </c>
      <c r="C2591">
        <f t="shared" ca="1" si="362"/>
        <v>5</v>
      </c>
      <c r="D2591">
        <f t="shared" ca="1" si="363"/>
        <v>0</v>
      </c>
      <c r="F2591" t="str">
        <f t="shared" ca="1" si="364"/>
        <v>TR49</v>
      </c>
      <c r="G2591" t="str">
        <f ca="1">VLOOKUP(F2591,Traders!$C$4:$E$103,2)</f>
        <v>Amman Duncan</v>
      </c>
      <c r="H2591" t="str">
        <f ca="1">VLOOKUP(VLOOKUP(F2591,Traders!$C$4:$E$103,3),Desks!$C$4:$D2600,2)</f>
        <v>Desk 9</v>
      </c>
      <c r="I2591" t="str">
        <f t="shared" ca="1" si="365"/>
        <v>CL785</v>
      </c>
      <c r="J2591" t="str">
        <f t="shared" ca="1" si="366"/>
        <v>Client 785</v>
      </c>
      <c r="K2591" t="str">
        <f t="shared" ca="1" si="367"/>
        <v>MK5</v>
      </c>
      <c r="L2591" t="str">
        <f ca="1">VLOOKUP(K2591,Markets!$C$4:$D2600,2)</f>
        <v>Malaysia</v>
      </c>
      <c r="M2591" t="str">
        <f t="shared" ca="1" si="368"/>
        <v>RL0</v>
      </c>
      <c r="N2591" t="str">
        <f ca="1">VLOOKUP(M2591,Role!$C$4:$D$5,2)</f>
        <v>Primary</v>
      </c>
    </row>
    <row r="2592" spans="1:14" x14ac:dyDescent="0.2">
      <c r="A2592">
        <f t="shared" ca="1" si="360"/>
        <v>12</v>
      </c>
      <c r="B2592">
        <f t="shared" ca="1" si="361"/>
        <v>534</v>
      </c>
      <c r="C2592">
        <f t="shared" ca="1" si="362"/>
        <v>5</v>
      </c>
      <c r="D2592">
        <f t="shared" ca="1" si="363"/>
        <v>1</v>
      </c>
      <c r="F2592" t="str">
        <f t="shared" ca="1" si="364"/>
        <v>TR12</v>
      </c>
      <c r="G2592" t="str">
        <f ca="1">VLOOKUP(F2592,Traders!$C$4:$E$103,2)</f>
        <v>Kia Morrison</v>
      </c>
      <c r="H2592" t="str">
        <f ca="1">VLOOKUP(VLOOKUP(F2592,Traders!$C$4:$E$103,3),Desks!$C$4:$D2601,2)</f>
        <v>Desk 2</v>
      </c>
      <c r="I2592" t="str">
        <f t="shared" ca="1" si="365"/>
        <v>CL534</v>
      </c>
      <c r="J2592" t="str">
        <f t="shared" ca="1" si="366"/>
        <v>Client 534</v>
      </c>
      <c r="K2592" t="str">
        <f t="shared" ca="1" si="367"/>
        <v>MK5</v>
      </c>
      <c r="L2592" t="str">
        <f ca="1">VLOOKUP(K2592,Markets!$C$4:$D2601,2)</f>
        <v>Malaysia</v>
      </c>
      <c r="M2592" t="str">
        <f t="shared" ca="1" si="368"/>
        <v>RL1</v>
      </c>
      <c r="N2592" t="str">
        <f ca="1">VLOOKUP(M2592,Role!$C$4:$D$5,2)</f>
        <v>Backup</v>
      </c>
    </row>
    <row r="2593" spans="1:14" x14ac:dyDescent="0.2">
      <c r="A2593">
        <f t="shared" ca="1" si="360"/>
        <v>23</v>
      </c>
      <c r="B2593">
        <f t="shared" ca="1" si="361"/>
        <v>214</v>
      </c>
      <c r="C2593">
        <f t="shared" ca="1" si="362"/>
        <v>4</v>
      </c>
      <c r="D2593">
        <f t="shared" ca="1" si="363"/>
        <v>0</v>
      </c>
      <c r="F2593" t="str">
        <f t="shared" ca="1" si="364"/>
        <v>TR23</v>
      </c>
      <c r="G2593" t="str">
        <f ca="1">VLOOKUP(F2593,Traders!$C$4:$E$103,2)</f>
        <v>Caius Neale</v>
      </c>
      <c r="H2593" t="str">
        <f ca="1">VLOOKUP(VLOOKUP(F2593,Traders!$C$4:$E$103,3),Desks!$C$4:$D2602,2)</f>
        <v>Desk 3</v>
      </c>
      <c r="I2593" t="str">
        <f t="shared" ca="1" si="365"/>
        <v>CL214</v>
      </c>
      <c r="J2593" t="str">
        <f t="shared" ca="1" si="366"/>
        <v>Client 214</v>
      </c>
      <c r="K2593" t="str">
        <f t="shared" ca="1" si="367"/>
        <v>MK4</v>
      </c>
      <c r="L2593" t="str">
        <f ca="1">VLOOKUP(K2593,Markets!$C$4:$D2602,2)</f>
        <v>Korea</v>
      </c>
      <c r="M2593" t="str">
        <f t="shared" ca="1" si="368"/>
        <v>RL0</v>
      </c>
      <c r="N2593" t="str">
        <f ca="1">VLOOKUP(M2593,Role!$C$4:$D$5,2)</f>
        <v>Primary</v>
      </c>
    </row>
    <row r="2594" spans="1:14" x14ac:dyDescent="0.2">
      <c r="A2594">
        <f t="shared" ca="1" si="360"/>
        <v>52</v>
      </c>
      <c r="B2594">
        <f t="shared" ca="1" si="361"/>
        <v>332</v>
      </c>
      <c r="C2594">
        <f t="shared" ca="1" si="362"/>
        <v>0</v>
      </c>
      <c r="D2594">
        <f t="shared" ca="1" si="363"/>
        <v>0</v>
      </c>
      <c r="F2594" t="str">
        <f t="shared" ca="1" si="364"/>
        <v>TR52</v>
      </c>
      <c r="G2594" t="str">
        <f ca="1">VLOOKUP(F2594,Traders!$C$4:$E$103,2)</f>
        <v>Colleen Dunlop</v>
      </c>
      <c r="H2594" t="str">
        <f ca="1">VLOOKUP(VLOOKUP(F2594,Traders!$C$4:$E$103,3),Desks!$C$4:$D2603,2)</f>
        <v>Desk 2</v>
      </c>
      <c r="I2594" t="str">
        <f t="shared" ca="1" si="365"/>
        <v>CL332</v>
      </c>
      <c r="J2594" t="str">
        <f t="shared" ca="1" si="366"/>
        <v>Client 332</v>
      </c>
      <c r="K2594" t="str">
        <f t="shared" ca="1" si="367"/>
        <v>MK0</v>
      </c>
      <c r="L2594" t="str">
        <f ca="1">VLOOKUP(K2594,Markets!$C$4:$D2603,2)</f>
        <v>Japan</v>
      </c>
      <c r="M2594" t="str">
        <f t="shared" ca="1" si="368"/>
        <v>RL0</v>
      </c>
      <c r="N2594" t="str">
        <f ca="1">VLOOKUP(M2594,Role!$C$4:$D$5,2)</f>
        <v>Primary</v>
      </c>
    </row>
    <row r="2595" spans="1:14" x14ac:dyDescent="0.2">
      <c r="A2595">
        <f t="shared" ca="1" si="360"/>
        <v>38</v>
      </c>
      <c r="B2595">
        <f t="shared" ca="1" si="361"/>
        <v>44</v>
      </c>
      <c r="C2595">
        <f t="shared" ca="1" si="362"/>
        <v>8</v>
      </c>
      <c r="D2595">
        <f t="shared" ca="1" si="363"/>
        <v>0</v>
      </c>
      <c r="F2595" t="str">
        <f t="shared" ca="1" si="364"/>
        <v>TR38</v>
      </c>
      <c r="G2595" t="str">
        <f ca="1">VLOOKUP(F2595,Traders!$C$4:$E$103,2)</f>
        <v>Alessandra Downes</v>
      </c>
      <c r="H2595" t="str">
        <f ca="1">VLOOKUP(VLOOKUP(F2595,Traders!$C$4:$E$103,3),Desks!$C$4:$D2604,2)</f>
        <v>Desk 8</v>
      </c>
      <c r="I2595" t="str">
        <f t="shared" ca="1" si="365"/>
        <v>CL44</v>
      </c>
      <c r="J2595" t="str">
        <f t="shared" ca="1" si="366"/>
        <v>Client 44</v>
      </c>
      <c r="K2595" t="str">
        <f t="shared" ca="1" si="367"/>
        <v>MK8</v>
      </c>
      <c r="L2595" t="str">
        <f ca="1">VLOOKUP(K2595,Markets!$C$4:$D2604,2)</f>
        <v>India</v>
      </c>
      <c r="M2595" t="str">
        <f t="shared" ca="1" si="368"/>
        <v>RL0</v>
      </c>
      <c r="N2595" t="str">
        <f ca="1">VLOOKUP(M2595,Role!$C$4:$D$5,2)</f>
        <v>Primary</v>
      </c>
    </row>
    <row r="2596" spans="1:14" x14ac:dyDescent="0.2">
      <c r="A2596">
        <f t="shared" ca="1" si="360"/>
        <v>12</v>
      </c>
      <c r="B2596">
        <f t="shared" ca="1" si="361"/>
        <v>836</v>
      </c>
      <c r="C2596">
        <f t="shared" ca="1" si="362"/>
        <v>3</v>
      </c>
      <c r="D2596">
        <f t="shared" ca="1" si="363"/>
        <v>0</v>
      </c>
      <c r="F2596" t="str">
        <f t="shared" ca="1" si="364"/>
        <v>TR12</v>
      </c>
      <c r="G2596" t="str">
        <f ca="1">VLOOKUP(F2596,Traders!$C$4:$E$103,2)</f>
        <v>Kia Morrison</v>
      </c>
      <c r="H2596" t="str">
        <f ca="1">VLOOKUP(VLOOKUP(F2596,Traders!$C$4:$E$103,3),Desks!$C$4:$D2605,2)</f>
        <v>Desk 2</v>
      </c>
      <c r="I2596" t="str">
        <f t="shared" ca="1" si="365"/>
        <v>CL836</v>
      </c>
      <c r="J2596" t="str">
        <f t="shared" ca="1" si="366"/>
        <v>Client 836</v>
      </c>
      <c r="K2596" t="str">
        <f t="shared" ca="1" si="367"/>
        <v>MK3</v>
      </c>
      <c r="L2596" t="str">
        <f ca="1">VLOOKUP(K2596,Markets!$C$4:$D2605,2)</f>
        <v>Singapore</v>
      </c>
      <c r="M2596" t="str">
        <f t="shared" ca="1" si="368"/>
        <v>RL0</v>
      </c>
      <c r="N2596" t="str">
        <f ca="1">VLOOKUP(M2596,Role!$C$4:$D$5,2)</f>
        <v>Primary</v>
      </c>
    </row>
    <row r="2597" spans="1:14" x14ac:dyDescent="0.2">
      <c r="A2597">
        <f t="shared" ca="1" si="360"/>
        <v>92</v>
      </c>
      <c r="B2597">
        <f t="shared" ca="1" si="361"/>
        <v>760</v>
      </c>
      <c r="C2597">
        <f t="shared" ca="1" si="362"/>
        <v>7</v>
      </c>
      <c r="D2597">
        <f t="shared" ca="1" si="363"/>
        <v>1</v>
      </c>
      <c r="F2597" t="str">
        <f t="shared" ca="1" si="364"/>
        <v>TR92</v>
      </c>
      <c r="G2597" t="str">
        <f ca="1">VLOOKUP(F2597,Traders!$C$4:$E$103,2)</f>
        <v>Leela Avila</v>
      </c>
      <c r="H2597" t="str">
        <f ca="1">VLOOKUP(VLOOKUP(F2597,Traders!$C$4:$E$103,3),Desks!$C$4:$D2606,2)</f>
        <v>Desk 2</v>
      </c>
      <c r="I2597" t="str">
        <f t="shared" ca="1" si="365"/>
        <v>CL760</v>
      </c>
      <c r="J2597" t="str">
        <f t="shared" ca="1" si="366"/>
        <v>Client 760</v>
      </c>
      <c r="K2597" t="str">
        <f t="shared" ca="1" si="367"/>
        <v>MK7</v>
      </c>
      <c r="L2597" t="str">
        <f ca="1">VLOOKUP(K2597,Markets!$C$4:$D2606,2)</f>
        <v>Taiwan</v>
      </c>
      <c r="M2597" t="str">
        <f t="shared" ca="1" si="368"/>
        <v>RL1</v>
      </c>
      <c r="N2597" t="str">
        <f ca="1">VLOOKUP(M2597,Role!$C$4:$D$5,2)</f>
        <v>Backup</v>
      </c>
    </row>
    <row r="2598" spans="1:14" x14ac:dyDescent="0.2">
      <c r="A2598">
        <f t="shared" ca="1" si="360"/>
        <v>75</v>
      </c>
      <c r="B2598">
        <f t="shared" ca="1" si="361"/>
        <v>397</v>
      </c>
      <c r="C2598">
        <f t="shared" ca="1" si="362"/>
        <v>2</v>
      </c>
      <c r="D2598">
        <f t="shared" ca="1" si="363"/>
        <v>1</v>
      </c>
      <c r="F2598" t="str">
        <f t="shared" ca="1" si="364"/>
        <v>TR75</v>
      </c>
      <c r="G2598" t="str">
        <f ca="1">VLOOKUP(F2598,Traders!$C$4:$E$103,2)</f>
        <v>Georgiana Park</v>
      </c>
      <c r="H2598" t="str">
        <f ca="1">VLOOKUP(VLOOKUP(F2598,Traders!$C$4:$E$103,3),Desks!$C$4:$D2607,2)</f>
        <v>Desk 5</v>
      </c>
      <c r="I2598" t="str">
        <f t="shared" ca="1" si="365"/>
        <v>CL397</v>
      </c>
      <c r="J2598" t="str">
        <f t="shared" ca="1" si="366"/>
        <v>Client 397</v>
      </c>
      <c r="K2598" t="str">
        <f t="shared" ca="1" si="367"/>
        <v>MK2</v>
      </c>
      <c r="L2598" t="str">
        <f ca="1">VLOOKUP(K2598,Markets!$C$4:$D2607,2)</f>
        <v>China</v>
      </c>
      <c r="M2598" t="str">
        <f t="shared" ca="1" si="368"/>
        <v>RL1</v>
      </c>
      <c r="N2598" t="str">
        <f ca="1">VLOOKUP(M2598,Role!$C$4:$D$5,2)</f>
        <v>Backup</v>
      </c>
    </row>
    <row r="2599" spans="1:14" x14ac:dyDescent="0.2">
      <c r="A2599">
        <f t="shared" ca="1" si="360"/>
        <v>8</v>
      </c>
      <c r="B2599">
        <f t="shared" ca="1" si="361"/>
        <v>675</v>
      </c>
      <c r="C2599">
        <f t="shared" ca="1" si="362"/>
        <v>2</v>
      </c>
      <c r="D2599">
        <f t="shared" ca="1" si="363"/>
        <v>1</v>
      </c>
      <c r="F2599" t="str">
        <f t="shared" ca="1" si="364"/>
        <v>TR8</v>
      </c>
      <c r="G2599" t="str">
        <f ca="1">VLOOKUP(F2599,Traders!$C$4:$E$103,2)</f>
        <v>Alfie-James Hale</v>
      </c>
      <c r="H2599" t="str">
        <f ca="1">VLOOKUP(VLOOKUP(F2599,Traders!$C$4:$E$103,3),Desks!$C$4:$D2608,2)</f>
        <v>Desk 9</v>
      </c>
      <c r="I2599" t="str">
        <f t="shared" ca="1" si="365"/>
        <v>CL675</v>
      </c>
      <c r="J2599" t="str">
        <f t="shared" ca="1" si="366"/>
        <v>Client 675</v>
      </c>
      <c r="K2599" t="str">
        <f t="shared" ca="1" si="367"/>
        <v>MK2</v>
      </c>
      <c r="L2599" t="str">
        <f ca="1">VLOOKUP(K2599,Markets!$C$4:$D2608,2)</f>
        <v>China</v>
      </c>
      <c r="M2599" t="str">
        <f t="shared" ca="1" si="368"/>
        <v>RL1</v>
      </c>
      <c r="N2599" t="str">
        <f ca="1">VLOOKUP(M2599,Role!$C$4:$D$5,2)</f>
        <v>Backup</v>
      </c>
    </row>
    <row r="2600" spans="1:14" x14ac:dyDescent="0.2">
      <c r="A2600">
        <f t="shared" ca="1" si="360"/>
        <v>11</v>
      </c>
      <c r="B2600">
        <f t="shared" ca="1" si="361"/>
        <v>423</v>
      </c>
      <c r="C2600">
        <f t="shared" ca="1" si="362"/>
        <v>8</v>
      </c>
      <c r="D2600">
        <f t="shared" ca="1" si="363"/>
        <v>1</v>
      </c>
      <c r="F2600" t="str">
        <f t="shared" ca="1" si="364"/>
        <v>TR11</v>
      </c>
      <c r="G2600" t="str">
        <f ca="1">VLOOKUP(F2600,Traders!$C$4:$E$103,2)</f>
        <v>Mai Cannon</v>
      </c>
      <c r="H2600" t="str">
        <f ca="1">VLOOKUP(VLOOKUP(F2600,Traders!$C$4:$E$103,3),Desks!$C$4:$D2609,2)</f>
        <v>Desk 1</v>
      </c>
      <c r="I2600" t="str">
        <f t="shared" ca="1" si="365"/>
        <v>CL423</v>
      </c>
      <c r="J2600" t="str">
        <f t="shared" ca="1" si="366"/>
        <v>Client 423</v>
      </c>
      <c r="K2600" t="str">
        <f t="shared" ca="1" si="367"/>
        <v>MK8</v>
      </c>
      <c r="L2600" t="str">
        <f ca="1">VLOOKUP(K2600,Markets!$C$4:$D2609,2)</f>
        <v>India</v>
      </c>
      <c r="M2600" t="str">
        <f t="shared" ca="1" si="368"/>
        <v>RL1</v>
      </c>
      <c r="N2600" t="str">
        <f ca="1">VLOOKUP(M2600,Role!$C$4:$D$5,2)</f>
        <v>Backup</v>
      </c>
    </row>
    <row r="2601" spans="1:14" x14ac:dyDescent="0.2">
      <c r="A2601">
        <f t="shared" ca="1" si="360"/>
        <v>57</v>
      </c>
      <c r="B2601">
        <f t="shared" ca="1" si="361"/>
        <v>592</v>
      </c>
      <c r="C2601">
        <f t="shared" ca="1" si="362"/>
        <v>0</v>
      </c>
      <c r="D2601">
        <f t="shared" ca="1" si="363"/>
        <v>1</v>
      </c>
      <c r="F2601" t="str">
        <f t="shared" ca="1" si="364"/>
        <v>TR57</v>
      </c>
      <c r="G2601" t="str">
        <f ca="1">VLOOKUP(F2601,Traders!$C$4:$E$103,2)</f>
        <v>Connah Mackenzie</v>
      </c>
      <c r="H2601" t="str">
        <f ca="1">VLOOKUP(VLOOKUP(F2601,Traders!$C$4:$E$103,3),Desks!$C$4:$D2610,2)</f>
        <v>Desk 7</v>
      </c>
      <c r="I2601" t="str">
        <f t="shared" ca="1" si="365"/>
        <v>CL592</v>
      </c>
      <c r="J2601" t="str">
        <f t="shared" ca="1" si="366"/>
        <v>Client 592</v>
      </c>
      <c r="K2601" t="str">
        <f t="shared" ca="1" si="367"/>
        <v>MK0</v>
      </c>
      <c r="L2601" t="str">
        <f ca="1">VLOOKUP(K2601,Markets!$C$4:$D2610,2)</f>
        <v>Japan</v>
      </c>
      <c r="M2601" t="str">
        <f t="shared" ca="1" si="368"/>
        <v>RL1</v>
      </c>
      <c r="N2601" t="str">
        <f ca="1">VLOOKUP(M2601,Role!$C$4:$D$5,2)</f>
        <v>Backup</v>
      </c>
    </row>
    <row r="2602" spans="1:14" x14ac:dyDescent="0.2">
      <c r="A2602">
        <f t="shared" ca="1" si="360"/>
        <v>48</v>
      </c>
      <c r="B2602">
        <f t="shared" ca="1" si="361"/>
        <v>397</v>
      </c>
      <c r="C2602">
        <f t="shared" ca="1" si="362"/>
        <v>8</v>
      </c>
      <c r="D2602">
        <f t="shared" ca="1" si="363"/>
        <v>1</v>
      </c>
      <c r="F2602" t="str">
        <f t="shared" ca="1" si="364"/>
        <v>TR48</v>
      </c>
      <c r="G2602" t="str">
        <f ca="1">VLOOKUP(F2602,Traders!$C$4:$E$103,2)</f>
        <v>Caris Parkinson</v>
      </c>
      <c r="H2602" t="str">
        <f ca="1">VLOOKUP(VLOOKUP(F2602,Traders!$C$4:$E$103,3),Desks!$C$4:$D2611,2)</f>
        <v>Desk 8</v>
      </c>
      <c r="I2602" t="str">
        <f t="shared" ca="1" si="365"/>
        <v>CL397</v>
      </c>
      <c r="J2602" t="str">
        <f t="shared" ca="1" si="366"/>
        <v>Client 397</v>
      </c>
      <c r="K2602" t="str">
        <f t="shared" ca="1" si="367"/>
        <v>MK8</v>
      </c>
      <c r="L2602" t="str">
        <f ca="1">VLOOKUP(K2602,Markets!$C$4:$D2611,2)</f>
        <v>India</v>
      </c>
      <c r="M2602" t="str">
        <f t="shared" ca="1" si="368"/>
        <v>RL1</v>
      </c>
      <c r="N2602" t="str">
        <f ca="1">VLOOKUP(M2602,Role!$C$4:$D$5,2)</f>
        <v>Backup</v>
      </c>
    </row>
    <row r="2603" spans="1:14" x14ac:dyDescent="0.2">
      <c r="A2603">
        <f t="shared" ca="1" si="360"/>
        <v>68</v>
      </c>
      <c r="B2603">
        <f t="shared" ca="1" si="361"/>
        <v>47</v>
      </c>
      <c r="C2603">
        <f t="shared" ca="1" si="362"/>
        <v>8</v>
      </c>
      <c r="D2603">
        <f t="shared" ca="1" si="363"/>
        <v>1</v>
      </c>
      <c r="F2603" t="str">
        <f t="shared" ca="1" si="364"/>
        <v>TR68</v>
      </c>
      <c r="G2603" t="str">
        <f ca="1">VLOOKUP(F2603,Traders!$C$4:$E$103,2)</f>
        <v>Myron Gutierrez</v>
      </c>
      <c r="H2603" t="str">
        <f ca="1">VLOOKUP(VLOOKUP(F2603,Traders!$C$4:$E$103,3),Desks!$C$4:$D2612,2)</f>
        <v>Desk 8</v>
      </c>
      <c r="I2603" t="str">
        <f t="shared" ca="1" si="365"/>
        <v>CL47</v>
      </c>
      <c r="J2603" t="str">
        <f t="shared" ca="1" si="366"/>
        <v>Client 47</v>
      </c>
      <c r="K2603" t="str">
        <f t="shared" ca="1" si="367"/>
        <v>MK8</v>
      </c>
      <c r="L2603" t="str">
        <f ca="1">VLOOKUP(K2603,Markets!$C$4:$D2612,2)</f>
        <v>India</v>
      </c>
      <c r="M2603" t="str">
        <f t="shared" ca="1" si="368"/>
        <v>RL1</v>
      </c>
      <c r="N2603" t="str">
        <f ca="1">VLOOKUP(M2603,Role!$C$4:$D$5,2)</f>
        <v>Backup</v>
      </c>
    </row>
    <row r="2604" spans="1:14" x14ac:dyDescent="0.2">
      <c r="A2604">
        <f t="shared" ca="1" si="360"/>
        <v>96</v>
      </c>
      <c r="B2604">
        <f t="shared" ca="1" si="361"/>
        <v>635</v>
      </c>
      <c r="C2604">
        <f t="shared" ca="1" si="362"/>
        <v>6</v>
      </c>
      <c r="D2604">
        <f t="shared" ca="1" si="363"/>
        <v>0</v>
      </c>
      <c r="F2604" t="str">
        <f t="shared" ca="1" si="364"/>
        <v>TR96</v>
      </c>
      <c r="G2604" t="str">
        <f ca="1">VLOOKUP(F2604,Traders!$C$4:$E$103,2)</f>
        <v>Faiza Thornton</v>
      </c>
      <c r="H2604" t="str">
        <f ca="1">VLOOKUP(VLOOKUP(F2604,Traders!$C$4:$E$103,3),Desks!$C$4:$D2613,2)</f>
        <v>Desk 6</v>
      </c>
      <c r="I2604" t="str">
        <f t="shared" ca="1" si="365"/>
        <v>CL635</v>
      </c>
      <c r="J2604" t="str">
        <f t="shared" ca="1" si="366"/>
        <v>Client 635</v>
      </c>
      <c r="K2604" t="str">
        <f t="shared" ca="1" si="367"/>
        <v>MK6</v>
      </c>
      <c r="L2604" t="str">
        <f ca="1">VLOOKUP(K2604,Markets!$C$4:$D2613,2)</f>
        <v>Australia</v>
      </c>
      <c r="M2604" t="str">
        <f t="shared" ca="1" si="368"/>
        <v>RL0</v>
      </c>
      <c r="N2604" t="str">
        <f ca="1">VLOOKUP(M2604,Role!$C$4:$D$5,2)</f>
        <v>Primary</v>
      </c>
    </row>
    <row r="2605" spans="1:14" x14ac:dyDescent="0.2">
      <c r="A2605">
        <f t="shared" ca="1" si="360"/>
        <v>70</v>
      </c>
      <c r="B2605">
        <f t="shared" ca="1" si="361"/>
        <v>612</v>
      </c>
      <c r="C2605">
        <f t="shared" ca="1" si="362"/>
        <v>3</v>
      </c>
      <c r="D2605">
        <f t="shared" ca="1" si="363"/>
        <v>0</v>
      </c>
      <c r="F2605" t="str">
        <f t="shared" ca="1" si="364"/>
        <v>TR70</v>
      </c>
      <c r="G2605" t="str">
        <f ca="1">VLOOKUP(F2605,Traders!$C$4:$E$103,2)</f>
        <v>Viktor Snider</v>
      </c>
      <c r="H2605" t="str">
        <f ca="1">VLOOKUP(VLOOKUP(F2605,Traders!$C$4:$E$103,3),Desks!$C$4:$D2614,2)</f>
        <v>Desk 0</v>
      </c>
      <c r="I2605" t="str">
        <f t="shared" ca="1" si="365"/>
        <v>CL612</v>
      </c>
      <c r="J2605" t="str">
        <f t="shared" ca="1" si="366"/>
        <v>Client 612</v>
      </c>
      <c r="K2605" t="str">
        <f t="shared" ca="1" si="367"/>
        <v>MK3</v>
      </c>
      <c r="L2605" t="str">
        <f ca="1">VLOOKUP(K2605,Markets!$C$4:$D2614,2)</f>
        <v>Singapore</v>
      </c>
      <c r="M2605" t="str">
        <f t="shared" ca="1" si="368"/>
        <v>RL0</v>
      </c>
      <c r="N2605" t="str">
        <f ca="1">VLOOKUP(M2605,Role!$C$4:$D$5,2)</f>
        <v>Primary</v>
      </c>
    </row>
    <row r="2606" spans="1:14" x14ac:dyDescent="0.2">
      <c r="A2606">
        <f t="shared" ca="1" si="360"/>
        <v>19</v>
      </c>
      <c r="B2606">
        <f t="shared" ca="1" si="361"/>
        <v>157</v>
      </c>
      <c r="C2606">
        <f t="shared" ca="1" si="362"/>
        <v>5</v>
      </c>
      <c r="D2606">
        <f t="shared" ca="1" si="363"/>
        <v>1</v>
      </c>
      <c r="F2606" t="str">
        <f t="shared" ca="1" si="364"/>
        <v>TR19</v>
      </c>
      <c r="G2606" t="str">
        <f ca="1">VLOOKUP(F2606,Traders!$C$4:$E$103,2)</f>
        <v>Kain Bassett</v>
      </c>
      <c r="H2606" t="str">
        <f ca="1">VLOOKUP(VLOOKUP(F2606,Traders!$C$4:$E$103,3),Desks!$C$4:$D2615,2)</f>
        <v>Desk 9</v>
      </c>
      <c r="I2606" t="str">
        <f t="shared" ca="1" si="365"/>
        <v>CL157</v>
      </c>
      <c r="J2606" t="str">
        <f t="shared" ca="1" si="366"/>
        <v>Client 157</v>
      </c>
      <c r="K2606" t="str">
        <f t="shared" ca="1" si="367"/>
        <v>MK5</v>
      </c>
      <c r="L2606" t="str">
        <f ca="1">VLOOKUP(K2606,Markets!$C$4:$D2615,2)</f>
        <v>Malaysia</v>
      </c>
      <c r="M2606" t="str">
        <f t="shared" ca="1" si="368"/>
        <v>RL1</v>
      </c>
      <c r="N2606" t="str">
        <f ca="1">VLOOKUP(M2606,Role!$C$4:$D$5,2)</f>
        <v>Backup</v>
      </c>
    </row>
    <row r="2607" spans="1:14" x14ac:dyDescent="0.2">
      <c r="A2607">
        <f t="shared" ca="1" si="360"/>
        <v>18</v>
      </c>
      <c r="B2607">
        <f t="shared" ca="1" si="361"/>
        <v>927</v>
      </c>
      <c r="C2607">
        <f t="shared" ca="1" si="362"/>
        <v>3</v>
      </c>
      <c r="D2607">
        <f t="shared" ca="1" si="363"/>
        <v>0</v>
      </c>
      <c r="F2607" t="str">
        <f t="shared" ca="1" si="364"/>
        <v>TR18</v>
      </c>
      <c r="G2607" t="str">
        <f ca="1">VLOOKUP(F2607,Traders!$C$4:$E$103,2)</f>
        <v>Daniel Dunkley</v>
      </c>
      <c r="H2607" t="str">
        <f ca="1">VLOOKUP(VLOOKUP(F2607,Traders!$C$4:$E$103,3),Desks!$C$4:$D2616,2)</f>
        <v>Desk 8</v>
      </c>
      <c r="I2607" t="str">
        <f t="shared" ca="1" si="365"/>
        <v>CL927</v>
      </c>
      <c r="J2607" t="str">
        <f t="shared" ca="1" si="366"/>
        <v>Client 927</v>
      </c>
      <c r="K2607" t="str">
        <f t="shared" ca="1" si="367"/>
        <v>MK3</v>
      </c>
      <c r="L2607" t="str">
        <f ca="1">VLOOKUP(K2607,Markets!$C$4:$D2616,2)</f>
        <v>Singapore</v>
      </c>
      <c r="M2607" t="str">
        <f t="shared" ca="1" si="368"/>
        <v>RL0</v>
      </c>
      <c r="N2607" t="str">
        <f ca="1">VLOOKUP(M2607,Role!$C$4:$D$5,2)</f>
        <v>Primary</v>
      </c>
    </row>
    <row r="2608" spans="1:14" x14ac:dyDescent="0.2">
      <c r="A2608">
        <f t="shared" ca="1" si="360"/>
        <v>98</v>
      </c>
      <c r="B2608">
        <f t="shared" ca="1" si="361"/>
        <v>702</v>
      </c>
      <c r="C2608">
        <f t="shared" ca="1" si="362"/>
        <v>9</v>
      </c>
      <c r="D2608">
        <f t="shared" ca="1" si="363"/>
        <v>0</v>
      </c>
      <c r="F2608" t="str">
        <f t="shared" ca="1" si="364"/>
        <v>TR98</v>
      </c>
      <c r="G2608" t="str">
        <f ca="1">VLOOKUP(F2608,Traders!$C$4:$E$103,2)</f>
        <v>Chanelle Tucker</v>
      </c>
      <c r="H2608" t="str">
        <f ca="1">VLOOKUP(VLOOKUP(F2608,Traders!$C$4:$E$103,3),Desks!$C$4:$D2617,2)</f>
        <v>Desk 8</v>
      </c>
      <c r="I2608" t="str">
        <f t="shared" ca="1" si="365"/>
        <v>CL702</v>
      </c>
      <c r="J2608" t="str">
        <f t="shared" ca="1" si="366"/>
        <v>Client 702</v>
      </c>
      <c r="K2608" t="str">
        <f t="shared" ca="1" si="367"/>
        <v>MK9</v>
      </c>
      <c r="L2608" t="str">
        <f ca="1">VLOOKUP(K2608,Markets!$C$4:$D2617,2)</f>
        <v>New Zealand</v>
      </c>
      <c r="M2608" t="str">
        <f t="shared" ca="1" si="368"/>
        <v>RL0</v>
      </c>
      <c r="N2608" t="str">
        <f ca="1">VLOOKUP(M2608,Role!$C$4:$D$5,2)</f>
        <v>Primary</v>
      </c>
    </row>
    <row r="2609" spans="1:14" x14ac:dyDescent="0.2">
      <c r="A2609">
        <f t="shared" ca="1" si="360"/>
        <v>94</v>
      </c>
      <c r="B2609">
        <f t="shared" ca="1" si="361"/>
        <v>161</v>
      </c>
      <c r="C2609">
        <f t="shared" ca="1" si="362"/>
        <v>7</v>
      </c>
      <c r="D2609">
        <f t="shared" ca="1" si="363"/>
        <v>1</v>
      </c>
      <c r="F2609" t="str">
        <f t="shared" ca="1" si="364"/>
        <v>TR94</v>
      </c>
      <c r="G2609" t="str">
        <f ca="1">VLOOKUP(F2609,Traders!$C$4:$E$103,2)</f>
        <v>Nabil Holcomb</v>
      </c>
      <c r="H2609" t="str">
        <f ca="1">VLOOKUP(VLOOKUP(F2609,Traders!$C$4:$E$103,3),Desks!$C$4:$D2618,2)</f>
        <v>Desk 4</v>
      </c>
      <c r="I2609" t="str">
        <f t="shared" ca="1" si="365"/>
        <v>CL161</v>
      </c>
      <c r="J2609" t="str">
        <f t="shared" ca="1" si="366"/>
        <v>Client 161</v>
      </c>
      <c r="K2609" t="str">
        <f t="shared" ca="1" si="367"/>
        <v>MK7</v>
      </c>
      <c r="L2609" t="str">
        <f ca="1">VLOOKUP(K2609,Markets!$C$4:$D2618,2)</f>
        <v>Taiwan</v>
      </c>
      <c r="M2609" t="str">
        <f t="shared" ca="1" si="368"/>
        <v>RL1</v>
      </c>
      <c r="N2609" t="str">
        <f ca="1">VLOOKUP(M2609,Role!$C$4:$D$5,2)</f>
        <v>Backup</v>
      </c>
    </row>
    <row r="2610" spans="1:14" x14ac:dyDescent="0.2">
      <c r="A2610">
        <f t="shared" ca="1" si="360"/>
        <v>67</v>
      </c>
      <c r="B2610">
        <f t="shared" ca="1" si="361"/>
        <v>715</v>
      </c>
      <c r="C2610">
        <f t="shared" ca="1" si="362"/>
        <v>2</v>
      </c>
      <c r="D2610">
        <f t="shared" ca="1" si="363"/>
        <v>1</v>
      </c>
      <c r="F2610" t="str">
        <f t="shared" ca="1" si="364"/>
        <v>TR67</v>
      </c>
      <c r="G2610" t="str">
        <f ca="1">VLOOKUP(F2610,Traders!$C$4:$E$103,2)</f>
        <v>Shiloh Black</v>
      </c>
      <c r="H2610" t="str">
        <f ca="1">VLOOKUP(VLOOKUP(F2610,Traders!$C$4:$E$103,3),Desks!$C$4:$D2619,2)</f>
        <v>Desk 7</v>
      </c>
      <c r="I2610" t="str">
        <f t="shared" ca="1" si="365"/>
        <v>CL715</v>
      </c>
      <c r="J2610" t="str">
        <f t="shared" ca="1" si="366"/>
        <v>Client 715</v>
      </c>
      <c r="K2610" t="str">
        <f t="shared" ca="1" si="367"/>
        <v>MK2</v>
      </c>
      <c r="L2610" t="str">
        <f ca="1">VLOOKUP(K2610,Markets!$C$4:$D2619,2)</f>
        <v>China</v>
      </c>
      <c r="M2610" t="str">
        <f t="shared" ca="1" si="368"/>
        <v>RL1</v>
      </c>
      <c r="N2610" t="str">
        <f ca="1">VLOOKUP(M2610,Role!$C$4:$D$5,2)</f>
        <v>Backup</v>
      </c>
    </row>
    <row r="2611" spans="1:14" x14ac:dyDescent="0.2">
      <c r="A2611">
        <f t="shared" ca="1" si="360"/>
        <v>55</v>
      </c>
      <c r="B2611">
        <f t="shared" ca="1" si="361"/>
        <v>422</v>
      </c>
      <c r="C2611">
        <f t="shared" ca="1" si="362"/>
        <v>1</v>
      </c>
      <c r="D2611">
        <f t="shared" ca="1" si="363"/>
        <v>0</v>
      </c>
      <c r="F2611" t="str">
        <f t="shared" ca="1" si="364"/>
        <v>TR55</v>
      </c>
      <c r="G2611" t="str">
        <f ca="1">VLOOKUP(F2611,Traders!$C$4:$E$103,2)</f>
        <v>Kaya Knapp</v>
      </c>
      <c r="H2611" t="str">
        <f ca="1">VLOOKUP(VLOOKUP(F2611,Traders!$C$4:$E$103,3),Desks!$C$4:$D2620,2)</f>
        <v>Desk 5</v>
      </c>
      <c r="I2611" t="str">
        <f t="shared" ca="1" si="365"/>
        <v>CL422</v>
      </c>
      <c r="J2611" t="str">
        <f t="shared" ca="1" si="366"/>
        <v>Client 422</v>
      </c>
      <c r="K2611" t="str">
        <f t="shared" ca="1" si="367"/>
        <v>MK1</v>
      </c>
      <c r="L2611" t="str">
        <f ca="1">VLOOKUP(K2611,Markets!$C$4:$D2620,2)</f>
        <v>Hong Kong</v>
      </c>
      <c r="M2611" t="str">
        <f t="shared" ca="1" si="368"/>
        <v>RL0</v>
      </c>
      <c r="N2611" t="str">
        <f ca="1">VLOOKUP(M2611,Role!$C$4:$D$5,2)</f>
        <v>Primary</v>
      </c>
    </row>
    <row r="2612" spans="1:14" x14ac:dyDescent="0.2">
      <c r="A2612">
        <f t="shared" ca="1" si="360"/>
        <v>89</v>
      </c>
      <c r="B2612">
        <f t="shared" ca="1" si="361"/>
        <v>994</v>
      </c>
      <c r="C2612">
        <f t="shared" ca="1" si="362"/>
        <v>3</v>
      </c>
      <c r="D2612">
        <f t="shared" ca="1" si="363"/>
        <v>0</v>
      </c>
      <c r="F2612" t="str">
        <f t="shared" ca="1" si="364"/>
        <v>TR89</v>
      </c>
      <c r="G2612" t="str">
        <f ca="1">VLOOKUP(F2612,Traders!$C$4:$E$103,2)</f>
        <v>Shelly Harwood</v>
      </c>
      <c r="H2612" t="str">
        <f ca="1">VLOOKUP(VLOOKUP(F2612,Traders!$C$4:$E$103,3),Desks!$C$4:$D2621,2)</f>
        <v>Desk 9</v>
      </c>
      <c r="I2612" t="str">
        <f t="shared" ca="1" si="365"/>
        <v>CL994</v>
      </c>
      <c r="J2612" t="str">
        <f t="shared" ca="1" si="366"/>
        <v>Client 994</v>
      </c>
      <c r="K2612" t="str">
        <f t="shared" ca="1" si="367"/>
        <v>MK3</v>
      </c>
      <c r="L2612" t="str">
        <f ca="1">VLOOKUP(K2612,Markets!$C$4:$D2621,2)</f>
        <v>Singapore</v>
      </c>
      <c r="M2612" t="str">
        <f t="shared" ca="1" si="368"/>
        <v>RL0</v>
      </c>
      <c r="N2612" t="str">
        <f ca="1">VLOOKUP(M2612,Role!$C$4:$D$5,2)</f>
        <v>Primary</v>
      </c>
    </row>
    <row r="2613" spans="1:14" x14ac:dyDescent="0.2">
      <c r="A2613">
        <f t="shared" ca="1" si="360"/>
        <v>7</v>
      </c>
      <c r="B2613">
        <f t="shared" ca="1" si="361"/>
        <v>331</v>
      </c>
      <c r="C2613">
        <f t="shared" ca="1" si="362"/>
        <v>5</v>
      </c>
      <c r="D2613">
        <f t="shared" ca="1" si="363"/>
        <v>0</v>
      </c>
      <c r="F2613" t="str">
        <f t="shared" ca="1" si="364"/>
        <v>TR7</v>
      </c>
      <c r="G2613" t="str">
        <f ca="1">VLOOKUP(F2613,Traders!$C$4:$E$103,2)</f>
        <v>Amiyah Gilmour</v>
      </c>
      <c r="H2613" t="str">
        <f ca="1">VLOOKUP(VLOOKUP(F2613,Traders!$C$4:$E$103,3),Desks!$C$4:$D2622,2)</f>
        <v>Desk 9</v>
      </c>
      <c r="I2613" t="str">
        <f t="shared" ca="1" si="365"/>
        <v>CL331</v>
      </c>
      <c r="J2613" t="str">
        <f t="shared" ca="1" si="366"/>
        <v>Client 331</v>
      </c>
      <c r="K2613" t="str">
        <f t="shared" ca="1" si="367"/>
        <v>MK5</v>
      </c>
      <c r="L2613" t="str">
        <f ca="1">VLOOKUP(K2613,Markets!$C$4:$D2622,2)</f>
        <v>Malaysia</v>
      </c>
      <c r="M2613" t="str">
        <f t="shared" ca="1" si="368"/>
        <v>RL0</v>
      </c>
      <c r="N2613" t="str">
        <f ca="1">VLOOKUP(M2613,Role!$C$4:$D$5,2)</f>
        <v>Primary</v>
      </c>
    </row>
    <row r="2614" spans="1:14" x14ac:dyDescent="0.2">
      <c r="A2614">
        <f t="shared" ca="1" si="360"/>
        <v>62</v>
      </c>
      <c r="B2614">
        <f t="shared" ca="1" si="361"/>
        <v>404</v>
      </c>
      <c r="C2614">
        <f t="shared" ca="1" si="362"/>
        <v>2</v>
      </c>
      <c r="D2614">
        <f t="shared" ca="1" si="363"/>
        <v>1</v>
      </c>
      <c r="F2614" t="str">
        <f t="shared" ca="1" si="364"/>
        <v>TR62</v>
      </c>
      <c r="G2614" t="str">
        <f ca="1">VLOOKUP(F2614,Traders!$C$4:$E$103,2)</f>
        <v>Sienna-Rose Sims</v>
      </c>
      <c r="H2614" t="str">
        <f ca="1">VLOOKUP(VLOOKUP(F2614,Traders!$C$4:$E$103,3),Desks!$C$4:$D2623,2)</f>
        <v>Desk 2</v>
      </c>
      <c r="I2614" t="str">
        <f t="shared" ca="1" si="365"/>
        <v>CL404</v>
      </c>
      <c r="J2614" t="str">
        <f t="shared" ca="1" si="366"/>
        <v>Client 404</v>
      </c>
      <c r="K2614" t="str">
        <f t="shared" ca="1" si="367"/>
        <v>MK2</v>
      </c>
      <c r="L2614" t="str">
        <f ca="1">VLOOKUP(K2614,Markets!$C$4:$D2623,2)</f>
        <v>China</v>
      </c>
      <c r="M2614" t="str">
        <f t="shared" ca="1" si="368"/>
        <v>RL1</v>
      </c>
      <c r="N2614" t="str">
        <f ca="1">VLOOKUP(M2614,Role!$C$4:$D$5,2)</f>
        <v>Backup</v>
      </c>
    </row>
    <row r="2615" spans="1:14" x14ac:dyDescent="0.2">
      <c r="A2615">
        <f t="shared" ca="1" si="360"/>
        <v>48</v>
      </c>
      <c r="B2615">
        <f t="shared" ca="1" si="361"/>
        <v>628</v>
      </c>
      <c r="C2615">
        <f t="shared" ca="1" si="362"/>
        <v>8</v>
      </c>
      <c r="D2615">
        <f t="shared" ca="1" si="363"/>
        <v>1</v>
      </c>
      <c r="F2615" t="str">
        <f t="shared" ca="1" si="364"/>
        <v>TR48</v>
      </c>
      <c r="G2615" t="str">
        <f ca="1">VLOOKUP(F2615,Traders!$C$4:$E$103,2)</f>
        <v>Caris Parkinson</v>
      </c>
      <c r="H2615" t="str">
        <f ca="1">VLOOKUP(VLOOKUP(F2615,Traders!$C$4:$E$103,3),Desks!$C$4:$D2624,2)</f>
        <v>Desk 8</v>
      </c>
      <c r="I2615" t="str">
        <f t="shared" ca="1" si="365"/>
        <v>CL628</v>
      </c>
      <c r="J2615" t="str">
        <f t="shared" ca="1" si="366"/>
        <v>Client 628</v>
      </c>
      <c r="K2615" t="str">
        <f t="shared" ca="1" si="367"/>
        <v>MK8</v>
      </c>
      <c r="L2615" t="str">
        <f ca="1">VLOOKUP(K2615,Markets!$C$4:$D2624,2)</f>
        <v>India</v>
      </c>
      <c r="M2615" t="str">
        <f t="shared" ca="1" si="368"/>
        <v>RL1</v>
      </c>
      <c r="N2615" t="str">
        <f ca="1">VLOOKUP(M2615,Role!$C$4:$D$5,2)</f>
        <v>Backup</v>
      </c>
    </row>
    <row r="2616" spans="1:14" x14ac:dyDescent="0.2">
      <c r="A2616">
        <f t="shared" ca="1" si="360"/>
        <v>14</v>
      </c>
      <c r="B2616">
        <f t="shared" ca="1" si="361"/>
        <v>283</v>
      </c>
      <c r="C2616">
        <f t="shared" ca="1" si="362"/>
        <v>9</v>
      </c>
      <c r="D2616">
        <f t="shared" ca="1" si="363"/>
        <v>0</v>
      </c>
      <c r="F2616" t="str">
        <f t="shared" ca="1" si="364"/>
        <v>TR14</v>
      </c>
      <c r="G2616" t="str">
        <f ca="1">VLOOKUP(F2616,Traders!$C$4:$E$103,2)</f>
        <v>Vinnie Dennis</v>
      </c>
      <c r="H2616" t="str">
        <f ca="1">VLOOKUP(VLOOKUP(F2616,Traders!$C$4:$E$103,3),Desks!$C$4:$D2625,2)</f>
        <v>Desk 4</v>
      </c>
      <c r="I2616" t="str">
        <f t="shared" ca="1" si="365"/>
        <v>CL283</v>
      </c>
      <c r="J2616" t="str">
        <f t="shared" ca="1" si="366"/>
        <v>Client 283</v>
      </c>
      <c r="K2616" t="str">
        <f t="shared" ca="1" si="367"/>
        <v>MK9</v>
      </c>
      <c r="L2616" t="str">
        <f ca="1">VLOOKUP(K2616,Markets!$C$4:$D2625,2)</f>
        <v>New Zealand</v>
      </c>
      <c r="M2616" t="str">
        <f t="shared" ca="1" si="368"/>
        <v>RL0</v>
      </c>
      <c r="N2616" t="str">
        <f ca="1">VLOOKUP(M2616,Role!$C$4:$D$5,2)</f>
        <v>Primary</v>
      </c>
    </row>
    <row r="2617" spans="1:14" x14ac:dyDescent="0.2">
      <c r="A2617">
        <f t="shared" ca="1" si="360"/>
        <v>28</v>
      </c>
      <c r="B2617">
        <f t="shared" ca="1" si="361"/>
        <v>229</v>
      </c>
      <c r="C2617">
        <f t="shared" ca="1" si="362"/>
        <v>5</v>
      </c>
      <c r="D2617">
        <f t="shared" ca="1" si="363"/>
        <v>0</v>
      </c>
      <c r="F2617" t="str">
        <f t="shared" ca="1" si="364"/>
        <v>TR28</v>
      </c>
      <c r="G2617" t="str">
        <f ca="1">VLOOKUP(F2617,Traders!$C$4:$E$103,2)</f>
        <v>Asma Millar</v>
      </c>
      <c r="H2617" t="str">
        <f ca="1">VLOOKUP(VLOOKUP(F2617,Traders!$C$4:$E$103,3),Desks!$C$4:$D2626,2)</f>
        <v>Desk 8</v>
      </c>
      <c r="I2617" t="str">
        <f t="shared" ca="1" si="365"/>
        <v>CL229</v>
      </c>
      <c r="J2617" t="str">
        <f t="shared" ca="1" si="366"/>
        <v>Client 229</v>
      </c>
      <c r="K2617" t="str">
        <f t="shared" ca="1" si="367"/>
        <v>MK5</v>
      </c>
      <c r="L2617" t="str">
        <f ca="1">VLOOKUP(K2617,Markets!$C$4:$D2626,2)</f>
        <v>Malaysia</v>
      </c>
      <c r="M2617" t="str">
        <f t="shared" ca="1" si="368"/>
        <v>RL0</v>
      </c>
      <c r="N2617" t="str">
        <f ca="1">VLOOKUP(M2617,Role!$C$4:$D$5,2)</f>
        <v>Primary</v>
      </c>
    </row>
    <row r="2618" spans="1:14" x14ac:dyDescent="0.2">
      <c r="A2618">
        <f t="shared" ca="1" si="360"/>
        <v>78</v>
      </c>
      <c r="B2618">
        <f t="shared" ca="1" si="361"/>
        <v>858</v>
      </c>
      <c r="C2618">
        <f t="shared" ca="1" si="362"/>
        <v>6</v>
      </c>
      <c r="D2618">
        <f t="shared" ca="1" si="363"/>
        <v>1</v>
      </c>
      <c r="F2618" t="str">
        <f t="shared" ca="1" si="364"/>
        <v>TR78</v>
      </c>
      <c r="G2618" t="str">
        <f ca="1">VLOOKUP(F2618,Traders!$C$4:$E$103,2)</f>
        <v>Bilal Fuller</v>
      </c>
      <c r="H2618" t="str">
        <f ca="1">VLOOKUP(VLOOKUP(F2618,Traders!$C$4:$E$103,3),Desks!$C$4:$D2627,2)</f>
        <v>Desk 8</v>
      </c>
      <c r="I2618" t="str">
        <f t="shared" ca="1" si="365"/>
        <v>CL858</v>
      </c>
      <c r="J2618" t="str">
        <f t="shared" ca="1" si="366"/>
        <v>Client 858</v>
      </c>
      <c r="K2618" t="str">
        <f t="shared" ca="1" si="367"/>
        <v>MK6</v>
      </c>
      <c r="L2618" t="str">
        <f ca="1">VLOOKUP(K2618,Markets!$C$4:$D2627,2)</f>
        <v>Australia</v>
      </c>
      <c r="M2618" t="str">
        <f t="shared" ca="1" si="368"/>
        <v>RL1</v>
      </c>
      <c r="N2618" t="str">
        <f ca="1">VLOOKUP(M2618,Role!$C$4:$D$5,2)</f>
        <v>Backup</v>
      </c>
    </row>
    <row r="2619" spans="1:14" x14ac:dyDescent="0.2">
      <c r="A2619">
        <f t="shared" ca="1" si="360"/>
        <v>91</v>
      </c>
      <c r="B2619">
        <f t="shared" ca="1" si="361"/>
        <v>10</v>
      </c>
      <c r="C2619">
        <f t="shared" ca="1" si="362"/>
        <v>2</v>
      </c>
      <c r="D2619">
        <f t="shared" ca="1" si="363"/>
        <v>0</v>
      </c>
      <c r="F2619" t="str">
        <f t="shared" ca="1" si="364"/>
        <v>TR91</v>
      </c>
      <c r="G2619" t="str">
        <f ca="1">VLOOKUP(F2619,Traders!$C$4:$E$103,2)</f>
        <v>Mateusz Maxwell</v>
      </c>
      <c r="H2619" t="str">
        <f ca="1">VLOOKUP(VLOOKUP(F2619,Traders!$C$4:$E$103,3),Desks!$C$4:$D2628,2)</f>
        <v>Desk 1</v>
      </c>
      <c r="I2619" t="str">
        <f t="shared" ca="1" si="365"/>
        <v>CL10</v>
      </c>
      <c r="J2619" t="str">
        <f t="shared" ca="1" si="366"/>
        <v>Client 10</v>
      </c>
      <c r="K2619" t="str">
        <f t="shared" ca="1" si="367"/>
        <v>MK2</v>
      </c>
      <c r="L2619" t="str">
        <f ca="1">VLOOKUP(K2619,Markets!$C$4:$D2628,2)</f>
        <v>China</v>
      </c>
      <c r="M2619" t="str">
        <f t="shared" ca="1" si="368"/>
        <v>RL0</v>
      </c>
      <c r="N2619" t="str">
        <f ca="1">VLOOKUP(M2619,Role!$C$4:$D$5,2)</f>
        <v>Primary</v>
      </c>
    </row>
    <row r="2620" spans="1:14" x14ac:dyDescent="0.2">
      <c r="A2620">
        <f t="shared" ca="1" si="360"/>
        <v>5</v>
      </c>
      <c r="B2620">
        <f t="shared" ca="1" si="361"/>
        <v>166</v>
      </c>
      <c r="C2620">
        <f t="shared" ca="1" si="362"/>
        <v>6</v>
      </c>
      <c r="D2620">
        <f t="shared" ca="1" si="363"/>
        <v>1</v>
      </c>
      <c r="F2620" t="str">
        <f t="shared" ca="1" si="364"/>
        <v>TR5</v>
      </c>
      <c r="G2620" t="str">
        <f ca="1">VLOOKUP(F2620,Traders!$C$4:$E$103,2)</f>
        <v>Amman Duncan</v>
      </c>
      <c r="H2620" t="str">
        <f ca="1">VLOOKUP(VLOOKUP(F2620,Traders!$C$4:$E$103,3),Desks!$C$4:$D2629,2)</f>
        <v>Desk 9</v>
      </c>
      <c r="I2620" t="str">
        <f t="shared" ca="1" si="365"/>
        <v>CL166</v>
      </c>
      <c r="J2620" t="str">
        <f t="shared" ca="1" si="366"/>
        <v>Client 166</v>
      </c>
      <c r="K2620" t="str">
        <f t="shared" ca="1" si="367"/>
        <v>MK6</v>
      </c>
      <c r="L2620" t="str">
        <f ca="1">VLOOKUP(K2620,Markets!$C$4:$D2629,2)</f>
        <v>Australia</v>
      </c>
      <c r="M2620" t="str">
        <f t="shared" ca="1" si="368"/>
        <v>RL1</v>
      </c>
      <c r="N2620" t="str">
        <f ca="1">VLOOKUP(M2620,Role!$C$4:$D$5,2)</f>
        <v>Backup</v>
      </c>
    </row>
    <row r="2621" spans="1:14" x14ac:dyDescent="0.2">
      <c r="A2621">
        <f t="shared" ca="1" si="360"/>
        <v>16</v>
      </c>
      <c r="B2621">
        <f t="shared" ca="1" si="361"/>
        <v>228</v>
      </c>
      <c r="C2621">
        <f t="shared" ca="1" si="362"/>
        <v>4</v>
      </c>
      <c r="D2621">
        <f t="shared" ca="1" si="363"/>
        <v>0</v>
      </c>
      <c r="F2621" t="str">
        <f t="shared" ca="1" si="364"/>
        <v>TR16</v>
      </c>
      <c r="G2621" t="str">
        <f ca="1">VLOOKUP(F2621,Traders!$C$4:$E$103,2)</f>
        <v>Aditi Dupont</v>
      </c>
      <c r="H2621" t="str">
        <f ca="1">VLOOKUP(VLOOKUP(F2621,Traders!$C$4:$E$103,3),Desks!$C$4:$D2630,2)</f>
        <v>Desk 6</v>
      </c>
      <c r="I2621" t="str">
        <f t="shared" ca="1" si="365"/>
        <v>CL228</v>
      </c>
      <c r="J2621" t="str">
        <f t="shared" ca="1" si="366"/>
        <v>Client 228</v>
      </c>
      <c r="K2621" t="str">
        <f t="shared" ca="1" si="367"/>
        <v>MK4</v>
      </c>
      <c r="L2621" t="str">
        <f ca="1">VLOOKUP(K2621,Markets!$C$4:$D2630,2)</f>
        <v>Korea</v>
      </c>
      <c r="M2621" t="str">
        <f t="shared" ca="1" si="368"/>
        <v>RL0</v>
      </c>
      <c r="N2621" t="str">
        <f ca="1">VLOOKUP(M2621,Role!$C$4:$D$5,2)</f>
        <v>Primary</v>
      </c>
    </row>
    <row r="2622" spans="1:14" x14ac:dyDescent="0.2">
      <c r="A2622">
        <f t="shared" ca="1" si="360"/>
        <v>68</v>
      </c>
      <c r="B2622">
        <f t="shared" ca="1" si="361"/>
        <v>151</v>
      </c>
      <c r="C2622">
        <f t="shared" ca="1" si="362"/>
        <v>5</v>
      </c>
      <c r="D2622">
        <f t="shared" ca="1" si="363"/>
        <v>1</v>
      </c>
      <c r="F2622" t="str">
        <f t="shared" ca="1" si="364"/>
        <v>TR68</v>
      </c>
      <c r="G2622" t="str">
        <f ca="1">VLOOKUP(F2622,Traders!$C$4:$E$103,2)</f>
        <v>Myron Gutierrez</v>
      </c>
      <c r="H2622" t="str">
        <f ca="1">VLOOKUP(VLOOKUP(F2622,Traders!$C$4:$E$103,3),Desks!$C$4:$D2631,2)</f>
        <v>Desk 8</v>
      </c>
      <c r="I2622" t="str">
        <f t="shared" ca="1" si="365"/>
        <v>CL151</v>
      </c>
      <c r="J2622" t="str">
        <f t="shared" ca="1" si="366"/>
        <v>Client 151</v>
      </c>
      <c r="K2622" t="str">
        <f t="shared" ca="1" si="367"/>
        <v>MK5</v>
      </c>
      <c r="L2622" t="str">
        <f ca="1">VLOOKUP(K2622,Markets!$C$4:$D2631,2)</f>
        <v>Malaysia</v>
      </c>
      <c r="M2622" t="str">
        <f t="shared" ca="1" si="368"/>
        <v>RL1</v>
      </c>
      <c r="N2622" t="str">
        <f ca="1">VLOOKUP(M2622,Role!$C$4:$D$5,2)</f>
        <v>Backup</v>
      </c>
    </row>
    <row r="2623" spans="1:14" x14ac:dyDescent="0.2">
      <c r="A2623">
        <f t="shared" ca="1" si="360"/>
        <v>38</v>
      </c>
      <c r="B2623">
        <f t="shared" ca="1" si="361"/>
        <v>448</v>
      </c>
      <c r="C2623">
        <f t="shared" ca="1" si="362"/>
        <v>3</v>
      </c>
      <c r="D2623">
        <f t="shared" ca="1" si="363"/>
        <v>1</v>
      </c>
      <c r="F2623" t="str">
        <f t="shared" ca="1" si="364"/>
        <v>TR38</v>
      </c>
      <c r="G2623" t="str">
        <f ca="1">VLOOKUP(F2623,Traders!$C$4:$E$103,2)</f>
        <v>Alessandra Downes</v>
      </c>
      <c r="H2623" t="str">
        <f ca="1">VLOOKUP(VLOOKUP(F2623,Traders!$C$4:$E$103,3),Desks!$C$4:$D2632,2)</f>
        <v>Desk 8</v>
      </c>
      <c r="I2623" t="str">
        <f t="shared" ca="1" si="365"/>
        <v>CL448</v>
      </c>
      <c r="J2623" t="str">
        <f t="shared" ca="1" si="366"/>
        <v>Client 448</v>
      </c>
      <c r="K2623" t="str">
        <f t="shared" ca="1" si="367"/>
        <v>MK3</v>
      </c>
      <c r="L2623" t="str">
        <f ca="1">VLOOKUP(K2623,Markets!$C$4:$D2632,2)</f>
        <v>Singapore</v>
      </c>
      <c r="M2623" t="str">
        <f t="shared" ca="1" si="368"/>
        <v>RL1</v>
      </c>
      <c r="N2623" t="str">
        <f ca="1">VLOOKUP(M2623,Role!$C$4:$D$5,2)</f>
        <v>Backup</v>
      </c>
    </row>
    <row r="2624" spans="1:14" x14ac:dyDescent="0.2">
      <c r="A2624">
        <f t="shared" ca="1" si="360"/>
        <v>13</v>
      </c>
      <c r="B2624">
        <f t="shared" ca="1" si="361"/>
        <v>113</v>
      </c>
      <c r="C2624">
        <f t="shared" ca="1" si="362"/>
        <v>2</v>
      </c>
      <c r="D2624">
        <f t="shared" ca="1" si="363"/>
        <v>1</v>
      </c>
      <c r="F2624" t="str">
        <f t="shared" ca="1" si="364"/>
        <v>TR13</v>
      </c>
      <c r="G2624" t="str">
        <f ca="1">VLOOKUP(F2624,Traders!$C$4:$E$103,2)</f>
        <v>Saba Zhang</v>
      </c>
      <c r="H2624" t="str">
        <f ca="1">VLOOKUP(VLOOKUP(F2624,Traders!$C$4:$E$103,3),Desks!$C$4:$D2633,2)</f>
        <v>Desk 3</v>
      </c>
      <c r="I2624" t="str">
        <f t="shared" ca="1" si="365"/>
        <v>CL113</v>
      </c>
      <c r="J2624" t="str">
        <f t="shared" ca="1" si="366"/>
        <v>Client 113</v>
      </c>
      <c r="K2624" t="str">
        <f t="shared" ca="1" si="367"/>
        <v>MK2</v>
      </c>
      <c r="L2624" t="str">
        <f ca="1">VLOOKUP(K2624,Markets!$C$4:$D2633,2)</f>
        <v>China</v>
      </c>
      <c r="M2624" t="str">
        <f t="shared" ca="1" si="368"/>
        <v>RL1</v>
      </c>
      <c r="N2624" t="str">
        <f ca="1">VLOOKUP(M2624,Role!$C$4:$D$5,2)</f>
        <v>Backup</v>
      </c>
    </row>
    <row r="2625" spans="1:14" x14ac:dyDescent="0.2">
      <c r="A2625">
        <f t="shared" ca="1" si="360"/>
        <v>40</v>
      </c>
      <c r="B2625">
        <f t="shared" ca="1" si="361"/>
        <v>58</v>
      </c>
      <c r="C2625">
        <f t="shared" ca="1" si="362"/>
        <v>8</v>
      </c>
      <c r="D2625">
        <f t="shared" ca="1" si="363"/>
        <v>0</v>
      </c>
      <c r="F2625" t="str">
        <f t="shared" ca="1" si="364"/>
        <v>TR40</v>
      </c>
      <c r="G2625" t="str">
        <f ca="1">VLOOKUP(F2625,Traders!$C$4:$E$103,2)</f>
        <v>Elysia Zavala</v>
      </c>
      <c r="H2625" t="str">
        <f ca="1">VLOOKUP(VLOOKUP(F2625,Traders!$C$4:$E$103,3),Desks!$C$4:$D2634,2)</f>
        <v>Desk 0</v>
      </c>
      <c r="I2625" t="str">
        <f t="shared" ca="1" si="365"/>
        <v>CL58</v>
      </c>
      <c r="J2625" t="str">
        <f t="shared" ca="1" si="366"/>
        <v>Client 58</v>
      </c>
      <c r="K2625" t="str">
        <f t="shared" ca="1" si="367"/>
        <v>MK8</v>
      </c>
      <c r="L2625" t="str">
        <f ca="1">VLOOKUP(K2625,Markets!$C$4:$D2634,2)</f>
        <v>India</v>
      </c>
      <c r="M2625" t="str">
        <f t="shared" ca="1" si="368"/>
        <v>RL0</v>
      </c>
      <c r="N2625" t="str">
        <f ca="1">VLOOKUP(M2625,Role!$C$4:$D$5,2)</f>
        <v>Primary</v>
      </c>
    </row>
    <row r="2626" spans="1:14" x14ac:dyDescent="0.2">
      <c r="A2626">
        <f t="shared" ca="1" si="360"/>
        <v>52</v>
      </c>
      <c r="B2626">
        <f t="shared" ca="1" si="361"/>
        <v>72</v>
      </c>
      <c r="C2626">
        <f t="shared" ca="1" si="362"/>
        <v>3</v>
      </c>
      <c r="D2626">
        <f t="shared" ca="1" si="363"/>
        <v>0</v>
      </c>
      <c r="F2626" t="str">
        <f t="shared" ca="1" si="364"/>
        <v>TR52</v>
      </c>
      <c r="G2626" t="str">
        <f ca="1">VLOOKUP(F2626,Traders!$C$4:$E$103,2)</f>
        <v>Colleen Dunlop</v>
      </c>
      <c r="H2626" t="str">
        <f ca="1">VLOOKUP(VLOOKUP(F2626,Traders!$C$4:$E$103,3),Desks!$C$4:$D2635,2)</f>
        <v>Desk 2</v>
      </c>
      <c r="I2626" t="str">
        <f t="shared" ca="1" si="365"/>
        <v>CL72</v>
      </c>
      <c r="J2626" t="str">
        <f t="shared" ca="1" si="366"/>
        <v>Client 72</v>
      </c>
      <c r="K2626" t="str">
        <f t="shared" ca="1" si="367"/>
        <v>MK3</v>
      </c>
      <c r="L2626" t="str">
        <f ca="1">VLOOKUP(K2626,Markets!$C$4:$D2635,2)</f>
        <v>Singapore</v>
      </c>
      <c r="M2626" t="str">
        <f t="shared" ca="1" si="368"/>
        <v>RL0</v>
      </c>
      <c r="N2626" t="str">
        <f ca="1">VLOOKUP(M2626,Role!$C$4:$D$5,2)</f>
        <v>Primary</v>
      </c>
    </row>
    <row r="2627" spans="1:14" x14ac:dyDescent="0.2">
      <c r="A2627">
        <f t="shared" ca="1" si="360"/>
        <v>92</v>
      </c>
      <c r="B2627">
        <f t="shared" ca="1" si="361"/>
        <v>991</v>
      </c>
      <c r="C2627">
        <f t="shared" ca="1" si="362"/>
        <v>2</v>
      </c>
      <c r="D2627">
        <f t="shared" ca="1" si="363"/>
        <v>0</v>
      </c>
      <c r="F2627" t="str">
        <f t="shared" ca="1" si="364"/>
        <v>TR92</v>
      </c>
      <c r="G2627" t="str">
        <f ca="1">VLOOKUP(F2627,Traders!$C$4:$E$103,2)</f>
        <v>Leela Avila</v>
      </c>
      <c r="H2627" t="str">
        <f ca="1">VLOOKUP(VLOOKUP(F2627,Traders!$C$4:$E$103,3),Desks!$C$4:$D2636,2)</f>
        <v>Desk 2</v>
      </c>
      <c r="I2627" t="str">
        <f t="shared" ca="1" si="365"/>
        <v>CL991</v>
      </c>
      <c r="J2627" t="str">
        <f t="shared" ca="1" si="366"/>
        <v>Client 991</v>
      </c>
      <c r="K2627" t="str">
        <f t="shared" ca="1" si="367"/>
        <v>MK2</v>
      </c>
      <c r="L2627" t="str">
        <f ca="1">VLOOKUP(K2627,Markets!$C$4:$D2636,2)</f>
        <v>China</v>
      </c>
      <c r="M2627" t="str">
        <f t="shared" ca="1" si="368"/>
        <v>RL0</v>
      </c>
      <c r="N2627" t="str">
        <f ca="1">VLOOKUP(M2627,Role!$C$4:$D$5,2)</f>
        <v>Primary</v>
      </c>
    </row>
    <row r="2628" spans="1:14" x14ac:dyDescent="0.2">
      <c r="A2628">
        <f t="shared" ca="1" si="360"/>
        <v>79</v>
      </c>
      <c r="B2628">
        <f t="shared" ca="1" si="361"/>
        <v>743</v>
      </c>
      <c r="C2628">
        <f t="shared" ca="1" si="362"/>
        <v>0</v>
      </c>
      <c r="D2628">
        <f t="shared" ca="1" si="363"/>
        <v>0</v>
      </c>
      <c r="F2628" t="str">
        <f t="shared" ca="1" si="364"/>
        <v>TR79</v>
      </c>
      <c r="G2628" t="str">
        <f ca="1">VLOOKUP(F2628,Traders!$C$4:$E$103,2)</f>
        <v>Alfie-James Hale</v>
      </c>
      <c r="H2628" t="str">
        <f ca="1">VLOOKUP(VLOOKUP(F2628,Traders!$C$4:$E$103,3),Desks!$C$4:$D2637,2)</f>
        <v>Desk 9</v>
      </c>
      <c r="I2628" t="str">
        <f t="shared" ca="1" si="365"/>
        <v>CL743</v>
      </c>
      <c r="J2628" t="str">
        <f t="shared" ca="1" si="366"/>
        <v>Client 743</v>
      </c>
      <c r="K2628" t="str">
        <f t="shared" ca="1" si="367"/>
        <v>MK0</v>
      </c>
      <c r="L2628" t="str">
        <f ca="1">VLOOKUP(K2628,Markets!$C$4:$D2637,2)</f>
        <v>Japan</v>
      </c>
      <c r="M2628" t="str">
        <f t="shared" ca="1" si="368"/>
        <v>RL0</v>
      </c>
      <c r="N2628" t="str">
        <f ca="1">VLOOKUP(M2628,Role!$C$4:$D$5,2)</f>
        <v>Primary</v>
      </c>
    </row>
    <row r="2629" spans="1:14" x14ac:dyDescent="0.2">
      <c r="A2629">
        <f t="shared" ref="A2629:A2692" ca="1" si="369">RANDBETWEEN(0,99)</f>
        <v>43</v>
      </c>
      <c r="B2629">
        <f t="shared" ref="B2629:B2692" ca="1" si="370">RANDBETWEEN(0,999)</f>
        <v>451</v>
      </c>
      <c r="C2629">
        <f t="shared" ref="C2629:C2692" ca="1" si="371">RANDBETWEEN(0,9)</f>
        <v>3</v>
      </c>
      <c r="D2629">
        <f t="shared" ref="D2629:D2692" ca="1" si="372">RANDBETWEEN(0,1)</f>
        <v>0</v>
      </c>
      <c r="F2629" t="str">
        <f t="shared" ref="F2629:F2692" ca="1" si="373">"TR"&amp;A2629</f>
        <v>TR43</v>
      </c>
      <c r="G2629" t="str">
        <f ca="1">VLOOKUP(F2629,Traders!$C$4:$E$103,2)</f>
        <v>Kai Bauer</v>
      </c>
      <c r="H2629" t="str">
        <f ca="1">VLOOKUP(VLOOKUP(F2629,Traders!$C$4:$E$103,3),Desks!$C$4:$D2638,2)</f>
        <v>Desk 3</v>
      </c>
      <c r="I2629" t="str">
        <f t="shared" ref="I2629:I2692" ca="1" si="374">"CL"&amp;B2629</f>
        <v>CL451</v>
      </c>
      <c r="J2629" t="str">
        <f t="shared" ref="J2629:J2692" ca="1" si="375">"Client " &amp; B2629</f>
        <v>Client 451</v>
      </c>
      <c r="K2629" t="str">
        <f t="shared" ref="K2629:K2692" ca="1" si="376">"MK"&amp;C2629</f>
        <v>MK3</v>
      </c>
      <c r="L2629" t="str">
        <f ca="1">VLOOKUP(K2629,Markets!$C$4:$D2638,2)</f>
        <v>Singapore</v>
      </c>
      <c r="M2629" t="str">
        <f t="shared" ref="M2629:M2692" ca="1" si="377">"RL"&amp;D2629</f>
        <v>RL0</v>
      </c>
      <c r="N2629" t="str">
        <f ca="1">VLOOKUP(M2629,Role!$C$4:$D$5,2)</f>
        <v>Primary</v>
      </c>
    </row>
    <row r="2630" spans="1:14" x14ac:dyDescent="0.2">
      <c r="A2630">
        <f t="shared" ca="1" si="369"/>
        <v>4</v>
      </c>
      <c r="B2630">
        <f t="shared" ca="1" si="370"/>
        <v>57</v>
      </c>
      <c r="C2630">
        <f t="shared" ca="1" si="371"/>
        <v>2</v>
      </c>
      <c r="D2630">
        <f t="shared" ca="1" si="372"/>
        <v>1</v>
      </c>
      <c r="F2630" t="str">
        <f t="shared" ca="1" si="373"/>
        <v>TR4</v>
      </c>
      <c r="G2630" t="str">
        <f ca="1">VLOOKUP(F2630,Traders!$C$4:$E$103,2)</f>
        <v>Colin Hodgson</v>
      </c>
      <c r="H2630" t="str">
        <f ca="1">VLOOKUP(VLOOKUP(F2630,Traders!$C$4:$E$103,3),Desks!$C$4:$D2639,2)</f>
        <v>Desk 9</v>
      </c>
      <c r="I2630" t="str">
        <f t="shared" ca="1" si="374"/>
        <v>CL57</v>
      </c>
      <c r="J2630" t="str">
        <f t="shared" ca="1" si="375"/>
        <v>Client 57</v>
      </c>
      <c r="K2630" t="str">
        <f t="shared" ca="1" si="376"/>
        <v>MK2</v>
      </c>
      <c r="L2630" t="str">
        <f ca="1">VLOOKUP(K2630,Markets!$C$4:$D2639,2)</f>
        <v>China</v>
      </c>
      <c r="M2630" t="str">
        <f t="shared" ca="1" si="377"/>
        <v>RL1</v>
      </c>
      <c r="N2630" t="str">
        <f ca="1">VLOOKUP(M2630,Role!$C$4:$D$5,2)</f>
        <v>Backup</v>
      </c>
    </row>
    <row r="2631" spans="1:14" x14ac:dyDescent="0.2">
      <c r="A2631">
        <f t="shared" ca="1" si="369"/>
        <v>84</v>
      </c>
      <c r="B2631">
        <f t="shared" ca="1" si="370"/>
        <v>28</v>
      </c>
      <c r="C2631">
        <f t="shared" ca="1" si="371"/>
        <v>7</v>
      </c>
      <c r="D2631">
        <f t="shared" ca="1" si="372"/>
        <v>1</v>
      </c>
      <c r="F2631" t="str">
        <f t="shared" ca="1" si="373"/>
        <v>TR84</v>
      </c>
      <c r="G2631" t="str">
        <f ca="1">VLOOKUP(F2631,Traders!$C$4:$E$103,2)</f>
        <v>Poppy-Rose Davison</v>
      </c>
      <c r="H2631" t="str">
        <f ca="1">VLOOKUP(VLOOKUP(F2631,Traders!$C$4:$E$103,3),Desks!$C$4:$D2640,2)</f>
        <v>Desk 4</v>
      </c>
      <c r="I2631" t="str">
        <f t="shared" ca="1" si="374"/>
        <v>CL28</v>
      </c>
      <c r="J2631" t="str">
        <f t="shared" ca="1" si="375"/>
        <v>Client 28</v>
      </c>
      <c r="K2631" t="str">
        <f t="shared" ca="1" si="376"/>
        <v>MK7</v>
      </c>
      <c r="L2631" t="str">
        <f ca="1">VLOOKUP(K2631,Markets!$C$4:$D2640,2)</f>
        <v>Taiwan</v>
      </c>
      <c r="M2631" t="str">
        <f t="shared" ca="1" si="377"/>
        <v>RL1</v>
      </c>
      <c r="N2631" t="str">
        <f ca="1">VLOOKUP(M2631,Role!$C$4:$D$5,2)</f>
        <v>Backup</v>
      </c>
    </row>
    <row r="2632" spans="1:14" x14ac:dyDescent="0.2">
      <c r="A2632">
        <f t="shared" ca="1" si="369"/>
        <v>65</v>
      </c>
      <c r="B2632">
        <f t="shared" ca="1" si="370"/>
        <v>571</v>
      </c>
      <c r="C2632">
        <f t="shared" ca="1" si="371"/>
        <v>8</v>
      </c>
      <c r="D2632">
        <f t="shared" ca="1" si="372"/>
        <v>1</v>
      </c>
      <c r="F2632" t="str">
        <f t="shared" ca="1" si="373"/>
        <v>TR65</v>
      </c>
      <c r="G2632" t="str">
        <f ca="1">VLOOKUP(F2632,Traders!$C$4:$E$103,2)</f>
        <v>Humzah Clark</v>
      </c>
      <c r="H2632" t="str">
        <f ca="1">VLOOKUP(VLOOKUP(F2632,Traders!$C$4:$E$103,3),Desks!$C$4:$D2641,2)</f>
        <v>Desk 5</v>
      </c>
      <c r="I2632" t="str">
        <f t="shared" ca="1" si="374"/>
        <v>CL571</v>
      </c>
      <c r="J2632" t="str">
        <f t="shared" ca="1" si="375"/>
        <v>Client 571</v>
      </c>
      <c r="K2632" t="str">
        <f t="shared" ca="1" si="376"/>
        <v>MK8</v>
      </c>
      <c r="L2632" t="str">
        <f ca="1">VLOOKUP(K2632,Markets!$C$4:$D2641,2)</f>
        <v>India</v>
      </c>
      <c r="M2632" t="str">
        <f t="shared" ca="1" si="377"/>
        <v>RL1</v>
      </c>
      <c r="N2632" t="str">
        <f ca="1">VLOOKUP(M2632,Role!$C$4:$D$5,2)</f>
        <v>Backup</v>
      </c>
    </row>
    <row r="2633" spans="1:14" x14ac:dyDescent="0.2">
      <c r="A2633">
        <f t="shared" ca="1" si="369"/>
        <v>93</v>
      </c>
      <c r="B2633">
        <f t="shared" ca="1" si="370"/>
        <v>583</v>
      </c>
      <c r="C2633">
        <f t="shared" ca="1" si="371"/>
        <v>1</v>
      </c>
      <c r="D2633">
        <f t="shared" ca="1" si="372"/>
        <v>1</v>
      </c>
      <c r="F2633" t="str">
        <f t="shared" ca="1" si="373"/>
        <v>TR93</v>
      </c>
      <c r="G2633" t="str">
        <f ca="1">VLOOKUP(F2633,Traders!$C$4:$E$103,2)</f>
        <v>Harriet Sheppard</v>
      </c>
      <c r="H2633" t="str">
        <f ca="1">VLOOKUP(VLOOKUP(F2633,Traders!$C$4:$E$103,3),Desks!$C$4:$D2642,2)</f>
        <v>Desk 3</v>
      </c>
      <c r="I2633" t="str">
        <f t="shared" ca="1" si="374"/>
        <v>CL583</v>
      </c>
      <c r="J2633" t="str">
        <f t="shared" ca="1" si="375"/>
        <v>Client 583</v>
      </c>
      <c r="K2633" t="str">
        <f t="shared" ca="1" si="376"/>
        <v>MK1</v>
      </c>
      <c r="L2633" t="str">
        <f ca="1">VLOOKUP(K2633,Markets!$C$4:$D2642,2)</f>
        <v>Hong Kong</v>
      </c>
      <c r="M2633" t="str">
        <f t="shared" ca="1" si="377"/>
        <v>RL1</v>
      </c>
      <c r="N2633" t="str">
        <f ca="1">VLOOKUP(M2633,Role!$C$4:$D$5,2)</f>
        <v>Backup</v>
      </c>
    </row>
    <row r="2634" spans="1:14" x14ac:dyDescent="0.2">
      <c r="A2634">
        <f t="shared" ca="1" si="369"/>
        <v>80</v>
      </c>
      <c r="B2634">
        <f t="shared" ca="1" si="370"/>
        <v>930</v>
      </c>
      <c r="C2634">
        <f t="shared" ca="1" si="371"/>
        <v>7</v>
      </c>
      <c r="D2634">
        <f t="shared" ca="1" si="372"/>
        <v>0</v>
      </c>
      <c r="F2634" t="str">
        <f t="shared" ca="1" si="373"/>
        <v>TR80</v>
      </c>
      <c r="G2634" t="str">
        <f ca="1">VLOOKUP(F2634,Traders!$C$4:$E$103,2)</f>
        <v>Jac Hunter</v>
      </c>
      <c r="H2634" t="str">
        <f ca="1">VLOOKUP(VLOOKUP(F2634,Traders!$C$4:$E$103,3),Desks!$C$4:$D2643,2)</f>
        <v>Desk 0</v>
      </c>
      <c r="I2634" t="str">
        <f t="shared" ca="1" si="374"/>
        <v>CL930</v>
      </c>
      <c r="J2634" t="str">
        <f t="shared" ca="1" si="375"/>
        <v>Client 930</v>
      </c>
      <c r="K2634" t="str">
        <f t="shared" ca="1" si="376"/>
        <v>MK7</v>
      </c>
      <c r="L2634" t="str">
        <f ca="1">VLOOKUP(K2634,Markets!$C$4:$D2643,2)</f>
        <v>Taiwan</v>
      </c>
      <c r="M2634" t="str">
        <f t="shared" ca="1" si="377"/>
        <v>RL0</v>
      </c>
      <c r="N2634" t="str">
        <f ca="1">VLOOKUP(M2634,Role!$C$4:$D$5,2)</f>
        <v>Primary</v>
      </c>
    </row>
    <row r="2635" spans="1:14" x14ac:dyDescent="0.2">
      <c r="A2635">
        <f t="shared" ca="1" si="369"/>
        <v>34</v>
      </c>
      <c r="B2635">
        <f t="shared" ca="1" si="370"/>
        <v>368</v>
      </c>
      <c r="C2635">
        <f t="shared" ca="1" si="371"/>
        <v>7</v>
      </c>
      <c r="D2635">
        <f t="shared" ca="1" si="372"/>
        <v>0</v>
      </c>
      <c r="F2635" t="str">
        <f t="shared" ca="1" si="373"/>
        <v>TR34</v>
      </c>
      <c r="G2635" t="str">
        <f ca="1">VLOOKUP(F2635,Traders!$C$4:$E$103,2)</f>
        <v>Reginald Jaramillo</v>
      </c>
      <c r="H2635" t="str">
        <f ca="1">VLOOKUP(VLOOKUP(F2635,Traders!$C$4:$E$103,3),Desks!$C$4:$D2644,2)</f>
        <v>Desk 4</v>
      </c>
      <c r="I2635" t="str">
        <f t="shared" ca="1" si="374"/>
        <v>CL368</v>
      </c>
      <c r="J2635" t="str">
        <f t="shared" ca="1" si="375"/>
        <v>Client 368</v>
      </c>
      <c r="K2635" t="str">
        <f t="shared" ca="1" si="376"/>
        <v>MK7</v>
      </c>
      <c r="L2635" t="str">
        <f ca="1">VLOOKUP(K2635,Markets!$C$4:$D2644,2)</f>
        <v>Taiwan</v>
      </c>
      <c r="M2635" t="str">
        <f t="shared" ca="1" si="377"/>
        <v>RL0</v>
      </c>
      <c r="N2635" t="str">
        <f ca="1">VLOOKUP(M2635,Role!$C$4:$D$5,2)</f>
        <v>Primary</v>
      </c>
    </row>
    <row r="2636" spans="1:14" x14ac:dyDescent="0.2">
      <c r="A2636">
        <f t="shared" ca="1" si="369"/>
        <v>33</v>
      </c>
      <c r="B2636">
        <f t="shared" ca="1" si="370"/>
        <v>154</v>
      </c>
      <c r="C2636">
        <f t="shared" ca="1" si="371"/>
        <v>4</v>
      </c>
      <c r="D2636">
        <f t="shared" ca="1" si="372"/>
        <v>1</v>
      </c>
      <c r="F2636" t="str">
        <f t="shared" ca="1" si="373"/>
        <v>TR33</v>
      </c>
      <c r="G2636" t="str">
        <f ca="1">VLOOKUP(F2636,Traders!$C$4:$E$103,2)</f>
        <v>Caroline Colon</v>
      </c>
      <c r="H2636" t="str">
        <f ca="1">VLOOKUP(VLOOKUP(F2636,Traders!$C$4:$E$103,3),Desks!$C$4:$D2645,2)</f>
        <v>Desk 3</v>
      </c>
      <c r="I2636" t="str">
        <f t="shared" ca="1" si="374"/>
        <v>CL154</v>
      </c>
      <c r="J2636" t="str">
        <f t="shared" ca="1" si="375"/>
        <v>Client 154</v>
      </c>
      <c r="K2636" t="str">
        <f t="shared" ca="1" si="376"/>
        <v>MK4</v>
      </c>
      <c r="L2636" t="str">
        <f ca="1">VLOOKUP(K2636,Markets!$C$4:$D2645,2)</f>
        <v>Korea</v>
      </c>
      <c r="M2636" t="str">
        <f t="shared" ca="1" si="377"/>
        <v>RL1</v>
      </c>
      <c r="N2636" t="str">
        <f ca="1">VLOOKUP(M2636,Role!$C$4:$D$5,2)</f>
        <v>Backup</v>
      </c>
    </row>
    <row r="2637" spans="1:14" x14ac:dyDescent="0.2">
      <c r="A2637">
        <f t="shared" ca="1" si="369"/>
        <v>4</v>
      </c>
      <c r="B2637">
        <f t="shared" ca="1" si="370"/>
        <v>183</v>
      </c>
      <c r="C2637">
        <f t="shared" ca="1" si="371"/>
        <v>8</v>
      </c>
      <c r="D2637">
        <f t="shared" ca="1" si="372"/>
        <v>0</v>
      </c>
      <c r="F2637" t="str">
        <f t="shared" ca="1" si="373"/>
        <v>TR4</v>
      </c>
      <c r="G2637" t="str">
        <f ca="1">VLOOKUP(F2637,Traders!$C$4:$E$103,2)</f>
        <v>Colin Hodgson</v>
      </c>
      <c r="H2637" t="str">
        <f ca="1">VLOOKUP(VLOOKUP(F2637,Traders!$C$4:$E$103,3),Desks!$C$4:$D2646,2)</f>
        <v>Desk 9</v>
      </c>
      <c r="I2637" t="str">
        <f t="shared" ca="1" si="374"/>
        <v>CL183</v>
      </c>
      <c r="J2637" t="str">
        <f t="shared" ca="1" si="375"/>
        <v>Client 183</v>
      </c>
      <c r="K2637" t="str">
        <f t="shared" ca="1" si="376"/>
        <v>MK8</v>
      </c>
      <c r="L2637" t="str">
        <f ca="1">VLOOKUP(K2637,Markets!$C$4:$D2646,2)</f>
        <v>India</v>
      </c>
      <c r="M2637" t="str">
        <f t="shared" ca="1" si="377"/>
        <v>RL0</v>
      </c>
      <c r="N2637" t="str">
        <f ca="1">VLOOKUP(M2637,Role!$C$4:$D$5,2)</f>
        <v>Primary</v>
      </c>
    </row>
    <row r="2638" spans="1:14" x14ac:dyDescent="0.2">
      <c r="A2638">
        <f t="shared" ca="1" si="369"/>
        <v>71</v>
      </c>
      <c r="B2638">
        <f t="shared" ca="1" si="370"/>
        <v>742</v>
      </c>
      <c r="C2638">
        <f t="shared" ca="1" si="371"/>
        <v>9</v>
      </c>
      <c r="D2638">
        <f t="shared" ca="1" si="372"/>
        <v>0</v>
      </c>
      <c r="F2638" t="str">
        <f t="shared" ca="1" si="373"/>
        <v>TR71</v>
      </c>
      <c r="G2638" t="str">
        <f ca="1">VLOOKUP(F2638,Traders!$C$4:$E$103,2)</f>
        <v>Yaqub Frederick</v>
      </c>
      <c r="H2638" t="str">
        <f ca="1">VLOOKUP(VLOOKUP(F2638,Traders!$C$4:$E$103,3),Desks!$C$4:$D2647,2)</f>
        <v>Desk 1</v>
      </c>
      <c r="I2638" t="str">
        <f t="shared" ca="1" si="374"/>
        <v>CL742</v>
      </c>
      <c r="J2638" t="str">
        <f t="shared" ca="1" si="375"/>
        <v>Client 742</v>
      </c>
      <c r="K2638" t="str">
        <f t="shared" ca="1" si="376"/>
        <v>MK9</v>
      </c>
      <c r="L2638" t="str">
        <f ca="1">VLOOKUP(K2638,Markets!$C$4:$D2647,2)</f>
        <v>New Zealand</v>
      </c>
      <c r="M2638" t="str">
        <f t="shared" ca="1" si="377"/>
        <v>RL0</v>
      </c>
      <c r="N2638" t="str">
        <f ca="1">VLOOKUP(M2638,Role!$C$4:$D$5,2)</f>
        <v>Primary</v>
      </c>
    </row>
    <row r="2639" spans="1:14" x14ac:dyDescent="0.2">
      <c r="A2639">
        <f t="shared" ca="1" si="369"/>
        <v>80</v>
      </c>
      <c r="B2639">
        <f t="shared" ca="1" si="370"/>
        <v>163</v>
      </c>
      <c r="C2639">
        <f t="shared" ca="1" si="371"/>
        <v>3</v>
      </c>
      <c r="D2639">
        <f t="shared" ca="1" si="372"/>
        <v>0</v>
      </c>
      <c r="F2639" t="str">
        <f t="shared" ca="1" si="373"/>
        <v>TR80</v>
      </c>
      <c r="G2639" t="str">
        <f ca="1">VLOOKUP(F2639,Traders!$C$4:$E$103,2)</f>
        <v>Jac Hunter</v>
      </c>
      <c r="H2639" t="str">
        <f ca="1">VLOOKUP(VLOOKUP(F2639,Traders!$C$4:$E$103,3),Desks!$C$4:$D2648,2)</f>
        <v>Desk 0</v>
      </c>
      <c r="I2639" t="str">
        <f t="shared" ca="1" si="374"/>
        <v>CL163</v>
      </c>
      <c r="J2639" t="str">
        <f t="shared" ca="1" si="375"/>
        <v>Client 163</v>
      </c>
      <c r="K2639" t="str">
        <f t="shared" ca="1" si="376"/>
        <v>MK3</v>
      </c>
      <c r="L2639" t="str">
        <f ca="1">VLOOKUP(K2639,Markets!$C$4:$D2648,2)</f>
        <v>Singapore</v>
      </c>
      <c r="M2639" t="str">
        <f t="shared" ca="1" si="377"/>
        <v>RL0</v>
      </c>
      <c r="N2639" t="str">
        <f ca="1">VLOOKUP(M2639,Role!$C$4:$D$5,2)</f>
        <v>Primary</v>
      </c>
    </row>
    <row r="2640" spans="1:14" x14ac:dyDescent="0.2">
      <c r="A2640">
        <f t="shared" ca="1" si="369"/>
        <v>48</v>
      </c>
      <c r="B2640">
        <f t="shared" ca="1" si="370"/>
        <v>141</v>
      </c>
      <c r="C2640">
        <f t="shared" ca="1" si="371"/>
        <v>1</v>
      </c>
      <c r="D2640">
        <f t="shared" ca="1" si="372"/>
        <v>0</v>
      </c>
      <c r="F2640" t="str">
        <f t="shared" ca="1" si="373"/>
        <v>TR48</v>
      </c>
      <c r="G2640" t="str">
        <f ca="1">VLOOKUP(F2640,Traders!$C$4:$E$103,2)</f>
        <v>Caris Parkinson</v>
      </c>
      <c r="H2640" t="str">
        <f ca="1">VLOOKUP(VLOOKUP(F2640,Traders!$C$4:$E$103,3),Desks!$C$4:$D2649,2)</f>
        <v>Desk 8</v>
      </c>
      <c r="I2640" t="str">
        <f t="shared" ca="1" si="374"/>
        <v>CL141</v>
      </c>
      <c r="J2640" t="str">
        <f t="shared" ca="1" si="375"/>
        <v>Client 141</v>
      </c>
      <c r="K2640" t="str">
        <f t="shared" ca="1" si="376"/>
        <v>MK1</v>
      </c>
      <c r="L2640" t="str">
        <f ca="1">VLOOKUP(K2640,Markets!$C$4:$D2649,2)</f>
        <v>Hong Kong</v>
      </c>
      <c r="M2640" t="str">
        <f t="shared" ca="1" si="377"/>
        <v>RL0</v>
      </c>
      <c r="N2640" t="str">
        <f ca="1">VLOOKUP(M2640,Role!$C$4:$D$5,2)</f>
        <v>Primary</v>
      </c>
    </row>
    <row r="2641" spans="1:14" x14ac:dyDescent="0.2">
      <c r="A2641">
        <f t="shared" ca="1" si="369"/>
        <v>5</v>
      </c>
      <c r="B2641">
        <f t="shared" ca="1" si="370"/>
        <v>918</v>
      </c>
      <c r="C2641">
        <f t="shared" ca="1" si="371"/>
        <v>9</v>
      </c>
      <c r="D2641">
        <f t="shared" ca="1" si="372"/>
        <v>1</v>
      </c>
      <c r="F2641" t="str">
        <f t="shared" ca="1" si="373"/>
        <v>TR5</v>
      </c>
      <c r="G2641" t="str">
        <f ca="1">VLOOKUP(F2641,Traders!$C$4:$E$103,2)</f>
        <v>Amman Duncan</v>
      </c>
      <c r="H2641" t="str">
        <f ca="1">VLOOKUP(VLOOKUP(F2641,Traders!$C$4:$E$103,3),Desks!$C$4:$D2650,2)</f>
        <v>Desk 9</v>
      </c>
      <c r="I2641" t="str">
        <f t="shared" ca="1" si="374"/>
        <v>CL918</v>
      </c>
      <c r="J2641" t="str">
        <f t="shared" ca="1" si="375"/>
        <v>Client 918</v>
      </c>
      <c r="K2641" t="str">
        <f t="shared" ca="1" si="376"/>
        <v>MK9</v>
      </c>
      <c r="L2641" t="str">
        <f ca="1">VLOOKUP(K2641,Markets!$C$4:$D2650,2)</f>
        <v>New Zealand</v>
      </c>
      <c r="M2641" t="str">
        <f t="shared" ca="1" si="377"/>
        <v>RL1</v>
      </c>
      <c r="N2641" t="str">
        <f ca="1">VLOOKUP(M2641,Role!$C$4:$D$5,2)</f>
        <v>Backup</v>
      </c>
    </row>
    <row r="2642" spans="1:14" x14ac:dyDescent="0.2">
      <c r="A2642">
        <f t="shared" ca="1" si="369"/>
        <v>57</v>
      </c>
      <c r="B2642">
        <f t="shared" ca="1" si="370"/>
        <v>225</v>
      </c>
      <c r="C2642">
        <f t="shared" ca="1" si="371"/>
        <v>4</v>
      </c>
      <c r="D2642">
        <f t="shared" ca="1" si="372"/>
        <v>1</v>
      </c>
      <c r="F2642" t="str">
        <f t="shared" ca="1" si="373"/>
        <v>TR57</v>
      </c>
      <c r="G2642" t="str">
        <f ca="1">VLOOKUP(F2642,Traders!$C$4:$E$103,2)</f>
        <v>Connah Mackenzie</v>
      </c>
      <c r="H2642" t="str">
        <f ca="1">VLOOKUP(VLOOKUP(F2642,Traders!$C$4:$E$103,3),Desks!$C$4:$D2651,2)</f>
        <v>Desk 7</v>
      </c>
      <c r="I2642" t="str">
        <f t="shared" ca="1" si="374"/>
        <v>CL225</v>
      </c>
      <c r="J2642" t="str">
        <f t="shared" ca="1" si="375"/>
        <v>Client 225</v>
      </c>
      <c r="K2642" t="str">
        <f t="shared" ca="1" si="376"/>
        <v>MK4</v>
      </c>
      <c r="L2642" t="str">
        <f ca="1">VLOOKUP(K2642,Markets!$C$4:$D2651,2)</f>
        <v>Korea</v>
      </c>
      <c r="M2642" t="str">
        <f t="shared" ca="1" si="377"/>
        <v>RL1</v>
      </c>
      <c r="N2642" t="str">
        <f ca="1">VLOOKUP(M2642,Role!$C$4:$D$5,2)</f>
        <v>Backup</v>
      </c>
    </row>
    <row r="2643" spans="1:14" x14ac:dyDescent="0.2">
      <c r="A2643">
        <f t="shared" ca="1" si="369"/>
        <v>42</v>
      </c>
      <c r="B2643">
        <f t="shared" ca="1" si="370"/>
        <v>938</v>
      </c>
      <c r="C2643">
        <f t="shared" ca="1" si="371"/>
        <v>8</v>
      </c>
      <c r="D2643">
        <f t="shared" ca="1" si="372"/>
        <v>1</v>
      </c>
      <c r="F2643" t="str">
        <f t="shared" ca="1" si="373"/>
        <v>TR42</v>
      </c>
      <c r="G2643" t="str">
        <f ca="1">VLOOKUP(F2643,Traders!$C$4:$E$103,2)</f>
        <v>Danni Sadler</v>
      </c>
      <c r="H2643" t="str">
        <f ca="1">VLOOKUP(VLOOKUP(F2643,Traders!$C$4:$E$103,3),Desks!$C$4:$D2652,2)</f>
        <v>Desk 2</v>
      </c>
      <c r="I2643" t="str">
        <f t="shared" ca="1" si="374"/>
        <v>CL938</v>
      </c>
      <c r="J2643" t="str">
        <f t="shared" ca="1" si="375"/>
        <v>Client 938</v>
      </c>
      <c r="K2643" t="str">
        <f t="shared" ca="1" si="376"/>
        <v>MK8</v>
      </c>
      <c r="L2643" t="str">
        <f ca="1">VLOOKUP(K2643,Markets!$C$4:$D2652,2)</f>
        <v>India</v>
      </c>
      <c r="M2643" t="str">
        <f t="shared" ca="1" si="377"/>
        <v>RL1</v>
      </c>
      <c r="N2643" t="str">
        <f ca="1">VLOOKUP(M2643,Role!$C$4:$D$5,2)</f>
        <v>Backup</v>
      </c>
    </row>
    <row r="2644" spans="1:14" x14ac:dyDescent="0.2">
      <c r="A2644">
        <f t="shared" ca="1" si="369"/>
        <v>94</v>
      </c>
      <c r="B2644">
        <f t="shared" ca="1" si="370"/>
        <v>12</v>
      </c>
      <c r="C2644">
        <f t="shared" ca="1" si="371"/>
        <v>2</v>
      </c>
      <c r="D2644">
        <f t="shared" ca="1" si="372"/>
        <v>0</v>
      </c>
      <c r="F2644" t="str">
        <f t="shared" ca="1" si="373"/>
        <v>TR94</v>
      </c>
      <c r="G2644" t="str">
        <f ca="1">VLOOKUP(F2644,Traders!$C$4:$E$103,2)</f>
        <v>Nabil Holcomb</v>
      </c>
      <c r="H2644" t="str">
        <f ca="1">VLOOKUP(VLOOKUP(F2644,Traders!$C$4:$E$103,3),Desks!$C$4:$D2653,2)</f>
        <v>Desk 4</v>
      </c>
      <c r="I2644" t="str">
        <f t="shared" ca="1" si="374"/>
        <v>CL12</v>
      </c>
      <c r="J2644" t="str">
        <f t="shared" ca="1" si="375"/>
        <v>Client 12</v>
      </c>
      <c r="K2644" t="str">
        <f t="shared" ca="1" si="376"/>
        <v>MK2</v>
      </c>
      <c r="L2644" t="str">
        <f ca="1">VLOOKUP(K2644,Markets!$C$4:$D2653,2)</f>
        <v>China</v>
      </c>
      <c r="M2644" t="str">
        <f t="shared" ca="1" si="377"/>
        <v>RL0</v>
      </c>
      <c r="N2644" t="str">
        <f ca="1">VLOOKUP(M2644,Role!$C$4:$D$5,2)</f>
        <v>Primary</v>
      </c>
    </row>
    <row r="2645" spans="1:14" x14ac:dyDescent="0.2">
      <c r="A2645">
        <f t="shared" ca="1" si="369"/>
        <v>21</v>
      </c>
      <c r="B2645">
        <f t="shared" ca="1" si="370"/>
        <v>416</v>
      </c>
      <c r="C2645">
        <f t="shared" ca="1" si="371"/>
        <v>7</v>
      </c>
      <c r="D2645">
        <f t="shared" ca="1" si="372"/>
        <v>0</v>
      </c>
      <c r="F2645" t="str">
        <f t="shared" ca="1" si="373"/>
        <v>TR21</v>
      </c>
      <c r="G2645" t="str">
        <f ca="1">VLOOKUP(F2645,Traders!$C$4:$E$103,2)</f>
        <v>Yvette Mckeown</v>
      </c>
      <c r="H2645" t="str">
        <f ca="1">VLOOKUP(VLOOKUP(F2645,Traders!$C$4:$E$103,3),Desks!$C$4:$D2654,2)</f>
        <v>Desk 1</v>
      </c>
      <c r="I2645" t="str">
        <f t="shared" ca="1" si="374"/>
        <v>CL416</v>
      </c>
      <c r="J2645" t="str">
        <f t="shared" ca="1" si="375"/>
        <v>Client 416</v>
      </c>
      <c r="K2645" t="str">
        <f t="shared" ca="1" si="376"/>
        <v>MK7</v>
      </c>
      <c r="L2645" t="str">
        <f ca="1">VLOOKUP(K2645,Markets!$C$4:$D2654,2)</f>
        <v>Taiwan</v>
      </c>
      <c r="M2645" t="str">
        <f t="shared" ca="1" si="377"/>
        <v>RL0</v>
      </c>
      <c r="N2645" t="str">
        <f ca="1">VLOOKUP(M2645,Role!$C$4:$D$5,2)</f>
        <v>Primary</v>
      </c>
    </row>
    <row r="2646" spans="1:14" x14ac:dyDescent="0.2">
      <c r="A2646">
        <f t="shared" ca="1" si="369"/>
        <v>69</v>
      </c>
      <c r="B2646">
        <f t="shared" ca="1" si="370"/>
        <v>177</v>
      </c>
      <c r="C2646">
        <f t="shared" ca="1" si="371"/>
        <v>4</v>
      </c>
      <c r="D2646">
        <f t="shared" ca="1" si="372"/>
        <v>0</v>
      </c>
      <c r="F2646" t="str">
        <f t="shared" ca="1" si="373"/>
        <v>TR69</v>
      </c>
      <c r="G2646" t="str">
        <f ca="1">VLOOKUP(F2646,Traders!$C$4:$E$103,2)</f>
        <v>Amiyah Gilmour</v>
      </c>
      <c r="H2646" t="str">
        <f ca="1">VLOOKUP(VLOOKUP(F2646,Traders!$C$4:$E$103,3),Desks!$C$4:$D2655,2)</f>
        <v>Desk 9</v>
      </c>
      <c r="I2646" t="str">
        <f t="shared" ca="1" si="374"/>
        <v>CL177</v>
      </c>
      <c r="J2646" t="str">
        <f t="shared" ca="1" si="375"/>
        <v>Client 177</v>
      </c>
      <c r="K2646" t="str">
        <f t="shared" ca="1" si="376"/>
        <v>MK4</v>
      </c>
      <c r="L2646" t="str">
        <f ca="1">VLOOKUP(K2646,Markets!$C$4:$D2655,2)</f>
        <v>Korea</v>
      </c>
      <c r="M2646" t="str">
        <f t="shared" ca="1" si="377"/>
        <v>RL0</v>
      </c>
      <c r="N2646" t="str">
        <f ca="1">VLOOKUP(M2646,Role!$C$4:$D$5,2)</f>
        <v>Primary</v>
      </c>
    </row>
    <row r="2647" spans="1:14" x14ac:dyDescent="0.2">
      <c r="A2647">
        <f t="shared" ca="1" si="369"/>
        <v>95</v>
      </c>
      <c r="B2647">
        <f t="shared" ca="1" si="370"/>
        <v>853</v>
      </c>
      <c r="C2647">
        <f t="shared" ca="1" si="371"/>
        <v>9</v>
      </c>
      <c r="D2647">
        <f t="shared" ca="1" si="372"/>
        <v>0</v>
      </c>
      <c r="F2647" t="str">
        <f t="shared" ca="1" si="373"/>
        <v>TR95</v>
      </c>
      <c r="G2647" t="str">
        <f ca="1">VLOOKUP(F2647,Traders!$C$4:$E$103,2)</f>
        <v>Alara Richards</v>
      </c>
      <c r="H2647" t="str">
        <f ca="1">VLOOKUP(VLOOKUP(F2647,Traders!$C$4:$E$103,3),Desks!$C$4:$D2656,2)</f>
        <v>Desk 5</v>
      </c>
      <c r="I2647" t="str">
        <f t="shared" ca="1" si="374"/>
        <v>CL853</v>
      </c>
      <c r="J2647" t="str">
        <f t="shared" ca="1" si="375"/>
        <v>Client 853</v>
      </c>
      <c r="K2647" t="str">
        <f t="shared" ca="1" si="376"/>
        <v>MK9</v>
      </c>
      <c r="L2647" t="str">
        <f ca="1">VLOOKUP(K2647,Markets!$C$4:$D2656,2)</f>
        <v>New Zealand</v>
      </c>
      <c r="M2647" t="str">
        <f t="shared" ca="1" si="377"/>
        <v>RL0</v>
      </c>
      <c r="N2647" t="str">
        <f ca="1">VLOOKUP(M2647,Role!$C$4:$D$5,2)</f>
        <v>Primary</v>
      </c>
    </row>
    <row r="2648" spans="1:14" x14ac:dyDescent="0.2">
      <c r="A2648">
        <f t="shared" ca="1" si="369"/>
        <v>95</v>
      </c>
      <c r="B2648">
        <f t="shared" ca="1" si="370"/>
        <v>650</v>
      </c>
      <c r="C2648">
        <f t="shared" ca="1" si="371"/>
        <v>8</v>
      </c>
      <c r="D2648">
        <f t="shared" ca="1" si="372"/>
        <v>1</v>
      </c>
      <c r="F2648" t="str">
        <f t="shared" ca="1" si="373"/>
        <v>TR95</v>
      </c>
      <c r="G2648" t="str">
        <f ca="1">VLOOKUP(F2648,Traders!$C$4:$E$103,2)</f>
        <v>Alara Richards</v>
      </c>
      <c r="H2648" t="str">
        <f ca="1">VLOOKUP(VLOOKUP(F2648,Traders!$C$4:$E$103,3),Desks!$C$4:$D2657,2)</f>
        <v>Desk 5</v>
      </c>
      <c r="I2648" t="str">
        <f t="shared" ca="1" si="374"/>
        <v>CL650</v>
      </c>
      <c r="J2648" t="str">
        <f t="shared" ca="1" si="375"/>
        <v>Client 650</v>
      </c>
      <c r="K2648" t="str">
        <f t="shared" ca="1" si="376"/>
        <v>MK8</v>
      </c>
      <c r="L2648" t="str">
        <f ca="1">VLOOKUP(K2648,Markets!$C$4:$D2657,2)</f>
        <v>India</v>
      </c>
      <c r="M2648" t="str">
        <f t="shared" ca="1" si="377"/>
        <v>RL1</v>
      </c>
      <c r="N2648" t="str">
        <f ca="1">VLOOKUP(M2648,Role!$C$4:$D$5,2)</f>
        <v>Backup</v>
      </c>
    </row>
    <row r="2649" spans="1:14" x14ac:dyDescent="0.2">
      <c r="A2649">
        <f t="shared" ca="1" si="369"/>
        <v>80</v>
      </c>
      <c r="B2649">
        <f t="shared" ca="1" si="370"/>
        <v>688</v>
      </c>
      <c r="C2649">
        <f t="shared" ca="1" si="371"/>
        <v>4</v>
      </c>
      <c r="D2649">
        <f t="shared" ca="1" si="372"/>
        <v>0</v>
      </c>
      <c r="F2649" t="str">
        <f t="shared" ca="1" si="373"/>
        <v>TR80</v>
      </c>
      <c r="G2649" t="str">
        <f ca="1">VLOOKUP(F2649,Traders!$C$4:$E$103,2)</f>
        <v>Jac Hunter</v>
      </c>
      <c r="H2649" t="str">
        <f ca="1">VLOOKUP(VLOOKUP(F2649,Traders!$C$4:$E$103,3),Desks!$C$4:$D2658,2)</f>
        <v>Desk 0</v>
      </c>
      <c r="I2649" t="str">
        <f t="shared" ca="1" si="374"/>
        <v>CL688</v>
      </c>
      <c r="J2649" t="str">
        <f t="shared" ca="1" si="375"/>
        <v>Client 688</v>
      </c>
      <c r="K2649" t="str">
        <f t="shared" ca="1" si="376"/>
        <v>MK4</v>
      </c>
      <c r="L2649" t="str">
        <f ca="1">VLOOKUP(K2649,Markets!$C$4:$D2658,2)</f>
        <v>Korea</v>
      </c>
      <c r="M2649" t="str">
        <f t="shared" ca="1" si="377"/>
        <v>RL0</v>
      </c>
      <c r="N2649" t="str">
        <f ca="1">VLOOKUP(M2649,Role!$C$4:$D$5,2)</f>
        <v>Primary</v>
      </c>
    </row>
    <row r="2650" spans="1:14" x14ac:dyDescent="0.2">
      <c r="A2650">
        <f t="shared" ca="1" si="369"/>
        <v>67</v>
      </c>
      <c r="B2650">
        <f t="shared" ca="1" si="370"/>
        <v>140</v>
      </c>
      <c r="C2650">
        <f t="shared" ca="1" si="371"/>
        <v>8</v>
      </c>
      <c r="D2650">
        <f t="shared" ca="1" si="372"/>
        <v>0</v>
      </c>
      <c r="F2650" t="str">
        <f t="shared" ca="1" si="373"/>
        <v>TR67</v>
      </c>
      <c r="G2650" t="str">
        <f ca="1">VLOOKUP(F2650,Traders!$C$4:$E$103,2)</f>
        <v>Shiloh Black</v>
      </c>
      <c r="H2650" t="str">
        <f ca="1">VLOOKUP(VLOOKUP(F2650,Traders!$C$4:$E$103,3),Desks!$C$4:$D2659,2)</f>
        <v>Desk 7</v>
      </c>
      <c r="I2650" t="str">
        <f t="shared" ca="1" si="374"/>
        <v>CL140</v>
      </c>
      <c r="J2650" t="str">
        <f t="shared" ca="1" si="375"/>
        <v>Client 140</v>
      </c>
      <c r="K2650" t="str">
        <f t="shared" ca="1" si="376"/>
        <v>MK8</v>
      </c>
      <c r="L2650" t="str">
        <f ca="1">VLOOKUP(K2650,Markets!$C$4:$D2659,2)</f>
        <v>India</v>
      </c>
      <c r="M2650" t="str">
        <f t="shared" ca="1" si="377"/>
        <v>RL0</v>
      </c>
      <c r="N2650" t="str">
        <f ca="1">VLOOKUP(M2650,Role!$C$4:$D$5,2)</f>
        <v>Primary</v>
      </c>
    </row>
    <row r="2651" spans="1:14" x14ac:dyDescent="0.2">
      <c r="A2651">
        <f t="shared" ca="1" si="369"/>
        <v>20</v>
      </c>
      <c r="B2651">
        <f t="shared" ca="1" si="370"/>
        <v>624</v>
      </c>
      <c r="C2651">
        <f t="shared" ca="1" si="371"/>
        <v>6</v>
      </c>
      <c r="D2651">
        <f t="shared" ca="1" si="372"/>
        <v>1</v>
      </c>
      <c r="F2651" t="str">
        <f t="shared" ca="1" si="373"/>
        <v>TR20</v>
      </c>
      <c r="G2651" t="str">
        <f ca="1">VLOOKUP(F2651,Traders!$C$4:$E$103,2)</f>
        <v>Teigan Greig</v>
      </c>
      <c r="H2651" t="str">
        <f ca="1">VLOOKUP(VLOOKUP(F2651,Traders!$C$4:$E$103,3),Desks!$C$4:$D2660,2)</f>
        <v>Desk 0</v>
      </c>
      <c r="I2651" t="str">
        <f t="shared" ca="1" si="374"/>
        <v>CL624</v>
      </c>
      <c r="J2651" t="str">
        <f t="shared" ca="1" si="375"/>
        <v>Client 624</v>
      </c>
      <c r="K2651" t="str">
        <f t="shared" ca="1" si="376"/>
        <v>MK6</v>
      </c>
      <c r="L2651" t="str">
        <f ca="1">VLOOKUP(K2651,Markets!$C$4:$D2660,2)</f>
        <v>Australia</v>
      </c>
      <c r="M2651" t="str">
        <f t="shared" ca="1" si="377"/>
        <v>RL1</v>
      </c>
      <c r="N2651" t="str">
        <f ca="1">VLOOKUP(M2651,Role!$C$4:$D$5,2)</f>
        <v>Backup</v>
      </c>
    </row>
    <row r="2652" spans="1:14" x14ac:dyDescent="0.2">
      <c r="A2652">
        <f t="shared" ca="1" si="369"/>
        <v>86</v>
      </c>
      <c r="B2652">
        <f t="shared" ca="1" si="370"/>
        <v>433</v>
      </c>
      <c r="C2652">
        <f t="shared" ca="1" si="371"/>
        <v>9</v>
      </c>
      <c r="D2652">
        <f t="shared" ca="1" si="372"/>
        <v>1</v>
      </c>
      <c r="F2652" t="str">
        <f t="shared" ca="1" si="373"/>
        <v>TR86</v>
      </c>
      <c r="G2652" t="str">
        <f ca="1">VLOOKUP(F2652,Traders!$C$4:$E$103,2)</f>
        <v>Marianna Weaver</v>
      </c>
      <c r="H2652" t="str">
        <f ca="1">VLOOKUP(VLOOKUP(F2652,Traders!$C$4:$E$103,3),Desks!$C$4:$D2661,2)</f>
        <v>Desk 6</v>
      </c>
      <c r="I2652" t="str">
        <f t="shared" ca="1" si="374"/>
        <v>CL433</v>
      </c>
      <c r="J2652" t="str">
        <f t="shared" ca="1" si="375"/>
        <v>Client 433</v>
      </c>
      <c r="K2652" t="str">
        <f t="shared" ca="1" si="376"/>
        <v>MK9</v>
      </c>
      <c r="L2652" t="str">
        <f ca="1">VLOOKUP(K2652,Markets!$C$4:$D2661,2)</f>
        <v>New Zealand</v>
      </c>
      <c r="M2652" t="str">
        <f t="shared" ca="1" si="377"/>
        <v>RL1</v>
      </c>
      <c r="N2652" t="str">
        <f ca="1">VLOOKUP(M2652,Role!$C$4:$D$5,2)</f>
        <v>Backup</v>
      </c>
    </row>
    <row r="2653" spans="1:14" x14ac:dyDescent="0.2">
      <c r="A2653">
        <f t="shared" ca="1" si="369"/>
        <v>83</v>
      </c>
      <c r="B2653">
        <f t="shared" ca="1" si="370"/>
        <v>332</v>
      </c>
      <c r="C2653">
        <f t="shared" ca="1" si="371"/>
        <v>8</v>
      </c>
      <c r="D2653">
        <f t="shared" ca="1" si="372"/>
        <v>1</v>
      </c>
      <c r="F2653" t="str">
        <f t="shared" ca="1" si="373"/>
        <v>TR83</v>
      </c>
      <c r="G2653" t="str">
        <f ca="1">VLOOKUP(F2653,Traders!$C$4:$E$103,2)</f>
        <v>Storm Hampton</v>
      </c>
      <c r="H2653" t="str">
        <f ca="1">VLOOKUP(VLOOKUP(F2653,Traders!$C$4:$E$103,3),Desks!$C$4:$D2662,2)</f>
        <v>Desk 3</v>
      </c>
      <c r="I2653" t="str">
        <f t="shared" ca="1" si="374"/>
        <v>CL332</v>
      </c>
      <c r="J2653" t="str">
        <f t="shared" ca="1" si="375"/>
        <v>Client 332</v>
      </c>
      <c r="K2653" t="str">
        <f t="shared" ca="1" si="376"/>
        <v>MK8</v>
      </c>
      <c r="L2653" t="str">
        <f ca="1">VLOOKUP(K2653,Markets!$C$4:$D2662,2)</f>
        <v>India</v>
      </c>
      <c r="M2653" t="str">
        <f t="shared" ca="1" si="377"/>
        <v>RL1</v>
      </c>
      <c r="N2653" t="str">
        <f ca="1">VLOOKUP(M2653,Role!$C$4:$D$5,2)</f>
        <v>Backup</v>
      </c>
    </row>
    <row r="2654" spans="1:14" x14ac:dyDescent="0.2">
      <c r="A2654">
        <f t="shared" ca="1" si="369"/>
        <v>76</v>
      </c>
      <c r="B2654">
        <f t="shared" ca="1" si="370"/>
        <v>589</v>
      </c>
      <c r="C2654">
        <f t="shared" ca="1" si="371"/>
        <v>9</v>
      </c>
      <c r="D2654">
        <f t="shared" ca="1" si="372"/>
        <v>0</v>
      </c>
      <c r="F2654" t="str">
        <f t="shared" ca="1" si="373"/>
        <v>TR76</v>
      </c>
      <c r="G2654" t="str">
        <f ca="1">VLOOKUP(F2654,Traders!$C$4:$E$103,2)</f>
        <v>Finnian Wolf</v>
      </c>
      <c r="H2654" t="str">
        <f ca="1">VLOOKUP(VLOOKUP(F2654,Traders!$C$4:$E$103,3),Desks!$C$4:$D2663,2)</f>
        <v>Desk 6</v>
      </c>
      <c r="I2654" t="str">
        <f t="shared" ca="1" si="374"/>
        <v>CL589</v>
      </c>
      <c r="J2654" t="str">
        <f t="shared" ca="1" si="375"/>
        <v>Client 589</v>
      </c>
      <c r="K2654" t="str">
        <f t="shared" ca="1" si="376"/>
        <v>MK9</v>
      </c>
      <c r="L2654" t="str">
        <f ca="1">VLOOKUP(K2654,Markets!$C$4:$D2663,2)</f>
        <v>New Zealand</v>
      </c>
      <c r="M2654" t="str">
        <f t="shared" ca="1" si="377"/>
        <v>RL0</v>
      </c>
      <c r="N2654" t="str">
        <f ca="1">VLOOKUP(M2654,Role!$C$4:$D$5,2)</f>
        <v>Primary</v>
      </c>
    </row>
    <row r="2655" spans="1:14" x14ac:dyDescent="0.2">
      <c r="A2655">
        <f t="shared" ca="1" si="369"/>
        <v>44</v>
      </c>
      <c r="B2655">
        <f t="shared" ca="1" si="370"/>
        <v>98</v>
      </c>
      <c r="C2655">
        <f t="shared" ca="1" si="371"/>
        <v>6</v>
      </c>
      <c r="D2655">
        <f t="shared" ca="1" si="372"/>
        <v>0</v>
      </c>
      <c r="F2655" t="str">
        <f t="shared" ca="1" si="373"/>
        <v>TR44</v>
      </c>
      <c r="G2655" t="str">
        <f ca="1">VLOOKUP(F2655,Traders!$C$4:$E$103,2)</f>
        <v>Briony Franco</v>
      </c>
      <c r="H2655" t="str">
        <f ca="1">VLOOKUP(VLOOKUP(F2655,Traders!$C$4:$E$103,3),Desks!$C$4:$D2664,2)</f>
        <v>Desk 4</v>
      </c>
      <c r="I2655" t="str">
        <f t="shared" ca="1" si="374"/>
        <v>CL98</v>
      </c>
      <c r="J2655" t="str">
        <f t="shared" ca="1" si="375"/>
        <v>Client 98</v>
      </c>
      <c r="K2655" t="str">
        <f t="shared" ca="1" si="376"/>
        <v>MK6</v>
      </c>
      <c r="L2655" t="str">
        <f ca="1">VLOOKUP(K2655,Markets!$C$4:$D2664,2)</f>
        <v>Australia</v>
      </c>
      <c r="M2655" t="str">
        <f t="shared" ca="1" si="377"/>
        <v>RL0</v>
      </c>
      <c r="N2655" t="str">
        <f ca="1">VLOOKUP(M2655,Role!$C$4:$D$5,2)</f>
        <v>Primary</v>
      </c>
    </row>
    <row r="2656" spans="1:14" x14ac:dyDescent="0.2">
      <c r="A2656">
        <f t="shared" ca="1" si="369"/>
        <v>58</v>
      </c>
      <c r="B2656">
        <f t="shared" ca="1" si="370"/>
        <v>984</v>
      </c>
      <c r="C2656">
        <f t="shared" ca="1" si="371"/>
        <v>3</v>
      </c>
      <c r="D2656">
        <f t="shared" ca="1" si="372"/>
        <v>1</v>
      </c>
      <c r="F2656" t="str">
        <f t="shared" ca="1" si="373"/>
        <v>TR58</v>
      </c>
      <c r="G2656" t="str">
        <f ca="1">VLOOKUP(F2656,Traders!$C$4:$E$103,2)</f>
        <v>Cleveland Henson</v>
      </c>
      <c r="H2656" t="str">
        <f ca="1">VLOOKUP(VLOOKUP(F2656,Traders!$C$4:$E$103,3),Desks!$C$4:$D2665,2)</f>
        <v>Desk 8</v>
      </c>
      <c r="I2656" t="str">
        <f t="shared" ca="1" si="374"/>
        <v>CL984</v>
      </c>
      <c r="J2656" t="str">
        <f t="shared" ca="1" si="375"/>
        <v>Client 984</v>
      </c>
      <c r="K2656" t="str">
        <f t="shared" ca="1" si="376"/>
        <v>MK3</v>
      </c>
      <c r="L2656" t="str">
        <f ca="1">VLOOKUP(K2656,Markets!$C$4:$D2665,2)</f>
        <v>Singapore</v>
      </c>
      <c r="M2656" t="str">
        <f t="shared" ca="1" si="377"/>
        <v>RL1</v>
      </c>
      <c r="N2656" t="str">
        <f ca="1">VLOOKUP(M2656,Role!$C$4:$D$5,2)</f>
        <v>Backup</v>
      </c>
    </row>
    <row r="2657" spans="1:14" x14ac:dyDescent="0.2">
      <c r="A2657">
        <f t="shared" ca="1" si="369"/>
        <v>6</v>
      </c>
      <c r="B2657">
        <f t="shared" ca="1" si="370"/>
        <v>115</v>
      </c>
      <c r="C2657">
        <f t="shared" ca="1" si="371"/>
        <v>6</v>
      </c>
      <c r="D2657">
        <f t="shared" ca="1" si="372"/>
        <v>0</v>
      </c>
      <c r="F2657" t="str">
        <f t="shared" ca="1" si="373"/>
        <v>TR6</v>
      </c>
      <c r="G2657" t="str">
        <f ca="1">VLOOKUP(F2657,Traders!$C$4:$E$103,2)</f>
        <v>Laiba Norman</v>
      </c>
      <c r="H2657" t="str">
        <f ca="1">VLOOKUP(VLOOKUP(F2657,Traders!$C$4:$E$103,3),Desks!$C$4:$D2666,2)</f>
        <v>Desk 9</v>
      </c>
      <c r="I2657" t="str">
        <f t="shared" ca="1" si="374"/>
        <v>CL115</v>
      </c>
      <c r="J2657" t="str">
        <f t="shared" ca="1" si="375"/>
        <v>Client 115</v>
      </c>
      <c r="K2657" t="str">
        <f t="shared" ca="1" si="376"/>
        <v>MK6</v>
      </c>
      <c r="L2657" t="str">
        <f ca="1">VLOOKUP(K2657,Markets!$C$4:$D2666,2)</f>
        <v>Australia</v>
      </c>
      <c r="M2657" t="str">
        <f t="shared" ca="1" si="377"/>
        <v>RL0</v>
      </c>
      <c r="N2657" t="str">
        <f ca="1">VLOOKUP(M2657,Role!$C$4:$D$5,2)</f>
        <v>Primary</v>
      </c>
    </row>
    <row r="2658" spans="1:14" x14ac:dyDescent="0.2">
      <c r="A2658">
        <f t="shared" ca="1" si="369"/>
        <v>29</v>
      </c>
      <c r="B2658">
        <f t="shared" ca="1" si="370"/>
        <v>526</v>
      </c>
      <c r="C2658">
        <f t="shared" ca="1" si="371"/>
        <v>8</v>
      </c>
      <c r="D2658">
        <f t="shared" ca="1" si="372"/>
        <v>1</v>
      </c>
      <c r="F2658" t="str">
        <f t="shared" ca="1" si="373"/>
        <v>TR29</v>
      </c>
      <c r="G2658" t="str">
        <f ca="1">VLOOKUP(F2658,Traders!$C$4:$E$103,2)</f>
        <v>Amani Deleon</v>
      </c>
      <c r="H2658" t="str">
        <f ca="1">VLOOKUP(VLOOKUP(F2658,Traders!$C$4:$E$103,3),Desks!$C$4:$D2667,2)</f>
        <v>Desk 9</v>
      </c>
      <c r="I2658" t="str">
        <f t="shared" ca="1" si="374"/>
        <v>CL526</v>
      </c>
      <c r="J2658" t="str">
        <f t="shared" ca="1" si="375"/>
        <v>Client 526</v>
      </c>
      <c r="K2658" t="str">
        <f t="shared" ca="1" si="376"/>
        <v>MK8</v>
      </c>
      <c r="L2658" t="str">
        <f ca="1">VLOOKUP(K2658,Markets!$C$4:$D2667,2)</f>
        <v>India</v>
      </c>
      <c r="M2658" t="str">
        <f t="shared" ca="1" si="377"/>
        <v>RL1</v>
      </c>
      <c r="N2658" t="str">
        <f ca="1">VLOOKUP(M2658,Role!$C$4:$D$5,2)</f>
        <v>Backup</v>
      </c>
    </row>
    <row r="2659" spans="1:14" x14ac:dyDescent="0.2">
      <c r="A2659">
        <f t="shared" ca="1" si="369"/>
        <v>27</v>
      </c>
      <c r="B2659">
        <f t="shared" ca="1" si="370"/>
        <v>973</v>
      </c>
      <c r="C2659">
        <f t="shared" ca="1" si="371"/>
        <v>4</v>
      </c>
      <c r="D2659">
        <f t="shared" ca="1" si="372"/>
        <v>1</v>
      </c>
      <c r="F2659" t="str">
        <f t="shared" ca="1" si="373"/>
        <v>TR27</v>
      </c>
      <c r="G2659" t="str">
        <f ca="1">VLOOKUP(F2659,Traders!$C$4:$E$103,2)</f>
        <v>Isis Ramos</v>
      </c>
      <c r="H2659" t="str">
        <f ca="1">VLOOKUP(VLOOKUP(F2659,Traders!$C$4:$E$103,3),Desks!$C$4:$D2668,2)</f>
        <v>Desk 7</v>
      </c>
      <c r="I2659" t="str">
        <f t="shared" ca="1" si="374"/>
        <v>CL973</v>
      </c>
      <c r="J2659" t="str">
        <f t="shared" ca="1" si="375"/>
        <v>Client 973</v>
      </c>
      <c r="K2659" t="str">
        <f t="shared" ca="1" si="376"/>
        <v>MK4</v>
      </c>
      <c r="L2659" t="str">
        <f ca="1">VLOOKUP(K2659,Markets!$C$4:$D2668,2)</f>
        <v>Korea</v>
      </c>
      <c r="M2659" t="str">
        <f t="shared" ca="1" si="377"/>
        <v>RL1</v>
      </c>
      <c r="N2659" t="str">
        <f ca="1">VLOOKUP(M2659,Role!$C$4:$D$5,2)</f>
        <v>Backup</v>
      </c>
    </row>
    <row r="2660" spans="1:14" x14ac:dyDescent="0.2">
      <c r="A2660">
        <f t="shared" ca="1" si="369"/>
        <v>73</v>
      </c>
      <c r="B2660">
        <f t="shared" ca="1" si="370"/>
        <v>118</v>
      </c>
      <c r="C2660">
        <f t="shared" ca="1" si="371"/>
        <v>6</v>
      </c>
      <c r="D2660">
        <f t="shared" ca="1" si="372"/>
        <v>1</v>
      </c>
      <c r="F2660" t="str">
        <f t="shared" ca="1" si="373"/>
        <v>TR73</v>
      </c>
      <c r="G2660" t="str">
        <f ca="1">VLOOKUP(F2660,Traders!$C$4:$E$103,2)</f>
        <v>Bridie Bannister</v>
      </c>
      <c r="H2660" t="str">
        <f ca="1">VLOOKUP(VLOOKUP(F2660,Traders!$C$4:$E$103,3),Desks!$C$4:$D2669,2)</f>
        <v>Desk 3</v>
      </c>
      <c r="I2660" t="str">
        <f t="shared" ca="1" si="374"/>
        <v>CL118</v>
      </c>
      <c r="J2660" t="str">
        <f t="shared" ca="1" si="375"/>
        <v>Client 118</v>
      </c>
      <c r="K2660" t="str">
        <f t="shared" ca="1" si="376"/>
        <v>MK6</v>
      </c>
      <c r="L2660" t="str">
        <f ca="1">VLOOKUP(K2660,Markets!$C$4:$D2669,2)</f>
        <v>Australia</v>
      </c>
      <c r="M2660" t="str">
        <f t="shared" ca="1" si="377"/>
        <v>RL1</v>
      </c>
      <c r="N2660" t="str">
        <f ca="1">VLOOKUP(M2660,Role!$C$4:$D$5,2)</f>
        <v>Backup</v>
      </c>
    </row>
    <row r="2661" spans="1:14" x14ac:dyDescent="0.2">
      <c r="A2661">
        <f t="shared" ca="1" si="369"/>
        <v>73</v>
      </c>
      <c r="B2661">
        <f t="shared" ca="1" si="370"/>
        <v>767</v>
      </c>
      <c r="C2661">
        <f t="shared" ca="1" si="371"/>
        <v>3</v>
      </c>
      <c r="D2661">
        <f t="shared" ca="1" si="372"/>
        <v>1</v>
      </c>
      <c r="F2661" t="str">
        <f t="shared" ca="1" si="373"/>
        <v>TR73</v>
      </c>
      <c r="G2661" t="str">
        <f ca="1">VLOOKUP(F2661,Traders!$C$4:$E$103,2)</f>
        <v>Bridie Bannister</v>
      </c>
      <c r="H2661" t="str">
        <f ca="1">VLOOKUP(VLOOKUP(F2661,Traders!$C$4:$E$103,3),Desks!$C$4:$D2670,2)</f>
        <v>Desk 3</v>
      </c>
      <c r="I2661" t="str">
        <f t="shared" ca="1" si="374"/>
        <v>CL767</v>
      </c>
      <c r="J2661" t="str">
        <f t="shared" ca="1" si="375"/>
        <v>Client 767</v>
      </c>
      <c r="K2661" t="str">
        <f t="shared" ca="1" si="376"/>
        <v>MK3</v>
      </c>
      <c r="L2661" t="str">
        <f ca="1">VLOOKUP(K2661,Markets!$C$4:$D2670,2)</f>
        <v>Singapore</v>
      </c>
      <c r="M2661" t="str">
        <f t="shared" ca="1" si="377"/>
        <v>RL1</v>
      </c>
      <c r="N2661" t="str">
        <f ca="1">VLOOKUP(M2661,Role!$C$4:$D$5,2)</f>
        <v>Backup</v>
      </c>
    </row>
    <row r="2662" spans="1:14" x14ac:dyDescent="0.2">
      <c r="A2662">
        <f t="shared" ca="1" si="369"/>
        <v>80</v>
      </c>
      <c r="B2662">
        <f t="shared" ca="1" si="370"/>
        <v>8</v>
      </c>
      <c r="C2662">
        <f t="shared" ca="1" si="371"/>
        <v>2</v>
      </c>
      <c r="D2662">
        <f t="shared" ca="1" si="372"/>
        <v>0</v>
      </c>
      <c r="F2662" t="str">
        <f t="shared" ca="1" si="373"/>
        <v>TR80</v>
      </c>
      <c r="G2662" t="str">
        <f ca="1">VLOOKUP(F2662,Traders!$C$4:$E$103,2)</f>
        <v>Jac Hunter</v>
      </c>
      <c r="H2662" t="str">
        <f ca="1">VLOOKUP(VLOOKUP(F2662,Traders!$C$4:$E$103,3),Desks!$C$4:$D2671,2)</f>
        <v>Desk 0</v>
      </c>
      <c r="I2662" t="str">
        <f t="shared" ca="1" si="374"/>
        <v>CL8</v>
      </c>
      <c r="J2662" t="str">
        <f t="shared" ca="1" si="375"/>
        <v>Client 8</v>
      </c>
      <c r="K2662" t="str">
        <f t="shared" ca="1" si="376"/>
        <v>MK2</v>
      </c>
      <c r="L2662" t="str">
        <f ca="1">VLOOKUP(K2662,Markets!$C$4:$D2671,2)</f>
        <v>China</v>
      </c>
      <c r="M2662" t="str">
        <f t="shared" ca="1" si="377"/>
        <v>RL0</v>
      </c>
      <c r="N2662" t="str">
        <f ca="1">VLOOKUP(M2662,Role!$C$4:$D$5,2)</f>
        <v>Primary</v>
      </c>
    </row>
    <row r="2663" spans="1:14" x14ac:dyDescent="0.2">
      <c r="A2663">
        <f t="shared" ca="1" si="369"/>
        <v>37</v>
      </c>
      <c r="B2663">
        <f t="shared" ca="1" si="370"/>
        <v>114</v>
      </c>
      <c r="C2663">
        <f t="shared" ca="1" si="371"/>
        <v>1</v>
      </c>
      <c r="D2663">
        <f t="shared" ca="1" si="372"/>
        <v>1</v>
      </c>
      <c r="F2663" t="str">
        <f t="shared" ca="1" si="373"/>
        <v>TR37</v>
      </c>
      <c r="G2663" t="str">
        <f ca="1">VLOOKUP(F2663,Traders!$C$4:$E$103,2)</f>
        <v>Katelyn Nelson</v>
      </c>
      <c r="H2663" t="str">
        <f ca="1">VLOOKUP(VLOOKUP(F2663,Traders!$C$4:$E$103,3),Desks!$C$4:$D2672,2)</f>
        <v>Desk 7</v>
      </c>
      <c r="I2663" t="str">
        <f t="shared" ca="1" si="374"/>
        <v>CL114</v>
      </c>
      <c r="J2663" t="str">
        <f t="shared" ca="1" si="375"/>
        <v>Client 114</v>
      </c>
      <c r="K2663" t="str">
        <f t="shared" ca="1" si="376"/>
        <v>MK1</v>
      </c>
      <c r="L2663" t="str">
        <f ca="1">VLOOKUP(K2663,Markets!$C$4:$D2672,2)</f>
        <v>Hong Kong</v>
      </c>
      <c r="M2663" t="str">
        <f t="shared" ca="1" si="377"/>
        <v>RL1</v>
      </c>
      <c r="N2663" t="str">
        <f ca="1">VLOOKUP(M2663,Role!$C$4:$D$5,2)</f>
        <v>Backup</v>
      </c>
    </row>
    <row r="2664" spans="1:14" x14ac:dyDescent="0.2">
      <c r="A2664">
        <f t="shared" ca="1" si="369"/>
        <v>3</v>
      </c>
      <c r="B2664">
        <f t="shared" ca="1" si="370"/>
        <v>106</v>
      </c>
      <c r="C2664">
        <f t="shared" ca="1" si="371"/>
        <v>7</v>
      </c>
      <c r="D2664">
        <f t="shared" ca="1" si="372"/>
        <v>1</v>
      </c>
      <c r="F2664" t="str">
        <f t="shared" ca="1" si="373"/>
        <v>TR3</v>
      </c>
      <c r="G2664" t="str">
        <f ca="1">VLOOKUP(F2664,Traders!$C$4:$E$103,2)</f>
        <v>Amani Deleon</v>
      </c>
      <c r="H2664" t="str">
        <f ca="1">VLOOKUP(VLOOKUP(F2664,Traders!$C$4:$E$103,3),Desks!$C$4:$D2673,2)</f>
        <v>Desk 9</v>
      </c>
      <c r="I2664" t="str">
        <f t="shared" ca="1" si="374"/>
        <v>CL106</v>
      </c>
      <c r="J2664" t="str">
        <f t="shared" ca="1" si="375"/>
        <v>Client 106</v>
      </c>
      <c r="K2664" t="str">
        <f t="shared" ca="1" si="376"/>
        <v>MK7</v>
      </c>
      <c r="L2664" t="str">
        <f ca="1">VLOOKUP(K2664,Markets!$C$4:$D2673,2)</f>
        <v>Taiwan</v>
      </c>
      <c r="M2664" t="str">
        <f t="shared" ca="1" si="377"/>
        <v>RL1</v>
      </c>
      <c r="N2664" t="str">
        <f ca="1">VLOOKUP(M2664,Role!$C$4:$D$5,2)</f>
        <v>Backup</v>
      </c>
    </row>
    <row r="2665" spans="1:14" x14ac:dyDescent="0.2">
      <c r="A2665">
        <f t="shared" ca="1" si="369"/>
        <v>65</v>
      </c>
      <c r="B2665">
        <f t="shared" ca="1" si="370"/>
        <v>775</v>
      </c>
      <c r="C2665">
        <f t="shared" ca="1" si="371"/>
        <v>5</v>
      </c>
      <c r="D2665">
        <f t="shared" ca="1" si="372"/>
        <v>0</v>
      </c>
      <c r="F2665" t="str">
        <f t="shared" ca="1" si="373"/>
        <v>TR65</v>
      </c>
      <c r="G2665" t="str">
        <f ca="1">VLOOKUP(F2665,Traders!$C$4:$E$103,2)</f>
        <v>Humzah Clark</v>
      </c>
      <c r="H2665" t="str">
        <f ca="1">VLOOKUP(VLOOKUP(F2665,Traders!$C$4:$E$103,3),Desks!$C$4:$D2674,2)</f>
        <v>Desk 5</v>
      </c>
      <c r="I2665" t="str">
        <f t="shared" ca="1" si="374"/>
        <v>CL775</v>
      </c>
      <c r="J2665" t="str">
        <f t="shared" ca="1" si="375"/>
        <v>Client 775</v>
      </c>
      <c r="K2665" t="str">
        <f t="shared" ca="1" si="376"/>
        <v>MK5</v>
      </c>
      <c r="L2665" t="str">
        <f ca="1">VLOOKUP(K2665,Markets!$C$4:$D2674,2)</f>
        <v>Malaysia</v>
      </c>
      <c r="M2665" t="str">
        <f t="shared" ca="1" si="377"/>
        <v>RL0</v>
      </c>
      <c r="N2665" t="str">
        <f ca="1">VLOOKUP(M2665,Role!$C$4:$D$5,2)</f>
        <v>Primary</v>
      </c>
    </row>
    <row r="2666" spans="1:14" x14ac:dyDescent="0.2">
      <c r="A2666">
        <f t="shared" ca="1" si="369"/>
        <v>19</v>
      </c>
      <c r="B2666">
        <f t="shared" ca="1" si="370"/>
        <v>817</v>
      </c>
      <c r="C2666">
        <f t="shared" ca="1" si="371"/>
        <v>6</v>
      </c>
      <c r="D2666">
        <f t="shared" ca="1" si="372"/>
        <v>1</v>
      </c>
      <c r="F2666" t="str">
        <f t="shared" ca="1" si="373"/>
        <v>TR19</v>
      </c>
      <c r="G2666" t="str">
        <f ca="1">VLOOKUP(F2666,Traders!$C$4:$E$103,2)</f>
        <v>Kain Bassett</v>
      </c>
      <c r="H2666" t="str">
        <f ca="1">VLOOKUP(VLOOKUP(F2666,Traders!$C$4:$E$103,3),Desks!$C$4:$D2675,2)</f>
        <v>Desk 9</v>
      </c>
      <c r="I2666" t="str">
        <f t="shared" ca="1" si="374"/>
        <v>CL817</v>
      </c>
      <c r="J2666" t="str">
        <f t="shared" ca="1" si="375"/>
        <v>Client 817</v>
      </c>
      <c r="K2666" t="str">
        <f t="shared" ca="1" si="376"/>
        <v>MK6</v>
      </c>
      <c r="L2666" t="str">
        <f ca="1">VLOOKUP(K2666,Markets!$C$4:$D2675,2)</f>
        <v>Australia</v>
      </c>
      <c r="M2666" t="str">
        <f t="shared" ca="1" si="377"/>
        <v>RL1</v>
      </c>
      <c r="N2666" t="str">
        <f ca="1">VLOOKUP(M2666,Role!$C$4:$D$5,2)</f>
        <v>Backup</v>
      </c>
    </row>
    <row r="2667" spans="1:14" x14ac:dyDescent="0.2">
      <c r="A2667">
        <f t="shared" ca="1" si="369"/>
        <v>28</v>
      </c>
      <c r="B2667">
        <f t="shared" ca="1" si="370"/>
        <v>731</v>
      </c>
      <c r="C2667">
        <f t="shared" ca="1" si="371"/>
        <v>7</v>
      </c>
      <c r="D2667">
        <f t="shared" ca="1" si="372"/>
        <v>0</v>
      </c>
      <c r="F2667" t="str">
        <f t="shared" ca="1" si="373"/>
        <v>TR28</v>
      </c>
      <c r="G2667" t="str">
        <f ca="1">VLOOKUP(F2667,Traders!$C$4:$E$103,2)</f>
        <v>Asma Millar</v>
      </c>
      <c r="H2667" t="str">
        <f ca="1">VLOOKUP(VLOOKUP(F2667,Traders!$C$4:$E$103,3),Desks!$C$4:$D2676,2)</f>
        <v>Desk 8</v>
      </c>
      <c r="I2667" t="str">
        <f t="shared" ca="1" si="374"/>
        <v>CL731</v>
      </c>
      <c r="J2667" t="str">
        <f t="shared" ca="1" si="375"/>
        <v>Client 731</v>
      </c>
      <c r="K2667" t="str">
        <f t="shared" ca="1" si="376"/>
        <v>MK7</v>
      </c>
      <c r="L2667" t="str">
        <f ca="1">VLOOKUP(K2667,Markets!$C$4:$D2676,2)</f>
        <v>Taiwan</v>
      </c>
      <c r="M2667" t="str">
        <f t="shared" ca="1" si="377"/>
        <v>RL0</v>
      </c>
      <c r="N2667" t="str">
        <f ca="1">VLOOKUP(M2667,Role!$C$4:$D$5,2)</f>
        <v>Primary</v>
      </c>
    </row>
    <row r="2668" spans="1:14" x14ac:dyDescent="0.2">
      <c r="A2668">
        <f t="shared" ca="1" si="369"/>
        <v>99</v>
      </c>
      <c r="B2668">
        <f t="shared" ca="1" si="370"/>
        <v>130</v>
      </c>
      <c r="C2668">
        <f t="shared" ca="1" si="371"/>
        <v>8</v>
      </c>
      <c r="D2668">
        <f t="shared" ca="1" si="372"/>
        <v>0</v>
      </c>
      <c r="F2668" t="str">
        <f t="shared" ca="1" si="373"/>
        <v>TR99</v>
      </c>
      <c r="G2668" t="str">
        <f ca="1">VLOOKUP(F2668,Traders!$C$4:$E$103,2)</f>
        <v>Keeleigh Mosley</v>
      </c>
      <c r="H2668" t="str">
        <f ca="1">VLOOKUP(VLOOKUP(F2668,Traders!$C$4:$E$103,3),Desks!$C$4:$D2677,2)</f>
        <v>Desk 9</v>
      </c>
      <c r="I2668" t="str">
        <f t="shared" ca="1" si="374"/>
        <v>CL130</v>
      </c>
      <c r="J2668" t="str">
        <f t="shared" ca="1" si="375"/>
        <v>Client 130</v>
      </c>
      <c r="K2668" t="str">
        <f t="shared" ca="1" si="376"/>
        <v>MK8</v>
      </c>
      <c r="L2668" t="str">
        <f ca="1">VLOOKUP(K2668,Markets!$C$4:$D2677,2)</f>
        <v>India</v>
      </c>
      <c r="M2668" t="str">
        <f t="shared" ca="1" si="377"/>
        <v>RL0</v>
      </c>
      <c r="N2668" t="str">
        <f ca="1">VLOOKUP(M2668,Role!$C$4:$D$5,2)</f>
        <v>Primary</v>
      </c>
    </row>
    <row r="2669" spans="1:14" x14ac:dyDescent="0.2">
      <c r="A2669">
        <f t="shared" ca="1" si="369"/>
        <v>58</v>
      </c>
      <c r="B2669">
        <f t="shared" ca="1" si="370"/>
        <v>843</v>
      </c>
      <c r="C2669">
        <f t="shared" ca="1" si="371"/>
        <v>6</v>
      </c>
      <c r="D2669">
        <f t="shared" ca="1" si="372"/>
        <v>0</v>
      </c>
      <c r="F2669" t="str">
        <f t="shared" ca="1" si="373"/>
        <v>TR58</v>
      </c>
      <c r="G2669" t="str">
        <f ca="1">VLOOKUP(F2669,Traders!$C$4:$E$103,2)</f>
        <v>Cleveland Henson</v>
      </c>
      <c r="H2669" t="str">
        <f ca="1">VLOOKUP(VLOOKUP(F2669,Traders!$C$4:$E$103,3),Desks!$C$4:$D2678,2)</f>
        <v>Desk 8</v>
      </c>
      <c r="I2669" t="str">
        <f t="shared" ca="1" si="374"/>
        <v>CL843</v>
      </c>
      <c r="J2669" t="str">
        <f t="shared" ca="1" si="375"/>
        <v>Client 843</v>
      </c>
      <c r="K2669" t="str">
        <f t="shared" ca="1" si="376"/>
        <v>MK6</v>
      </c>
      <c r="L2669" t="str">
        <f ca="1">VLOOKUP(K2669,Markets!$C$4:$D2678,2)</f>
        <v>Australia</v>
      </c>
      <c r="M2669" t="str">
        <f t="shared" ca="1" si="377"/>
        <v>RL0</v>
      </c>
      <c r="N2669" t="str">
        <f ca="1">VLOOKUP(M2669,Role!$C$4:$D$5,2)</f>
        <v>Primary</v>
      </c>
    </row>
    <row r="2670" spans="1:14" x14ac:dyDescent="0.2">
      <c r="A2670">
        <f t="shared" ca="1" si="369"/>
        <v>70</v>
      </c>
      <c r="B2670">
        <f t="shared" ca="1" si="370"/>
        <v>845</v>
      </c>
      <c r="C2670">
        <f t="shared" ca="1" si="371"/>
        <v>4</v>
      </c>
      <c r="D2670">
        <f t="shared" ca="1" si="372"/>
        <v>1</v>
      </c>
      <c r="F2670" t="str">
        <f t="shared" ca="1" si="373"/>
        <v>TR70</v>
      </c>
      <c r="G2670" t="str">
        <f ca="1">VLOOKUP(F2670,Traders!$C$4:$E$103,2)</f>
        <v>Viktor Snider</v>
      </c>
      <c r="H2670" t="str">
        <f ca="1">VLOOKUP(VLOOKUP(F2670,Traders!$C$4:$E$103,3),Desks!$C$4:$D2679,2)</f>
        <v>Desk 0</v>
      </c>
      <c r="I2670" t="str">
        <f t="shared" ca="1" si="374"/>
        <v>CL845</v>
      </c>
      <c r="J2670" t="str">
        <f t="shared" ca="1" si="375"/>
        <v>Client 845</v>
      </c>
      <c r="K2670" t="str">
        <f t="shared" ca="1" si="376"/>
        <v>MK4</v>
      </c>
      <c r="L2670" t="str">
        <f ca="1">VLOOKUP(K2670,Markets!$C$4:$D2679,2)</f>
        <v>Korea</v>
      </c>
      <c r="M2670" t="str">
        <f t="shared" ca="1" si="377"/>
        <v>RL1</v>
      </c>
      <c r="N2670" t="str">
        <f ca="1">VLOOKUP(M2670,Role!$C$4:$D$5,2)</f>
        <v>Backup</v>
      </c>
    </row>
    <row r="2671" spans="1:14" x14ac:dyDescent="0.2">
      <c r="A2671">
        <f t="shared" ca="1" si="369"/>
        <v>11</v>
      </c>
      <c r="B2671">
        <f t="shared" ca="1" si="370"/>
        <v>701</v>
      </c>
      <c r="C2671">
        <f t="shared" ca="1" si="371"/>
        <v>8</v>
      </c>
      <c r="D2671">
        <f t="shared" ca="1" si="372"/>
        <v>0</v>
      </c>
      <c r="F2671" t="str">
        <f t="shared" ca="1" si="373"/>
        <v>TR11</v>
      </c>
      <c r="G2671" t="str">
        <f ca="1">VLOOKUP(F2671,Traders!$C$4:$E$103,2)</f>
        <v>Mai Cannon</v>
      </c>
      <c r="H2671" t="str">
        <f ca="1">VLOOKUP(VLOOKUP(F2671,Traders!$C$4:$E$103,3),Desks!$C$4:$D2680,2)</f>
        <v>Desk 1</v>
      </c>
      <c r="I2671" t="str">
        <f t="shared" ca="1" si="374"/>
        <v>CL701</v>
      </c>
      <c r="J2671" t="str">
        <f t="shared" ca="1" si="375"/>
        <v>Client 701</v>
      </c>
      <c r="K2671" t="str">
        <f t="shared" ca="1" si="376"/>
        <v>MK8</v>
      </c>
      <c r="L2671" t="str">
        <f ca="1">VLOOKUP(K2671,Markets!$C$4:$D2680,2)</f>
        <v>India</v>
      </c>
      <c r="M2671" t="str">
        <f t="shared" ca="1" si="377"/>
        <v>RL0</v>
      </c>
      <c r="N2671" t="str">
        <f ca="1">VLOOKUP(M2671,Role!$C$4:$D$5,2)</f>
        <v>Primary</v>
      </c>
    </row>
    <row r="2672" spans="1:14" x14ac:dyDescent="0.2">
      <c r="A2672">
        <f t="shared" ca="1" si="369"/>
        <v>91</v>
      </c>
      <c r="B2672">
        <f t="shared" ca="1" si="370"/>
        <v>401</v>
      </c>
      <c r="C2672">
        <f t="shared" ca="1" si="371"/>
        <v>9</v>
      </c>
      <c r="D2672">
        <f t="shared" ca="1" si="372"/>
        <v>0</v>
      </c>
      <c r="F2672" t="str">
        <f t="shared" ca="1" si="373"/>
        <v>TR91</v>
      </c>
      <c r="G2672" t="str">
        <f ca="1">VLOOKUP(F2672,Traders!$C$4:$E$103,2)</f>
        <v>Mateusz Maxwell</v>
      </c>
      <c r="H2672" t="str">
        <f ca="1">VLOOKUP(VLOOKUP(F2672,Traders!$C$4:$E$103,3),Desks!$C$4:$D2681,2)</f>
        <v>Desk 1</v>
      </c>
      <c r="I2672" t="str">
        <f t="shared" ca="1" si="374"/>
        <v>CL401</v>
      </c>
      <c r="J2672" t="str">
        <f t="shared" ca="1" si="375"/>
        <v>Client 401</v>
      </c>
      <c r="K2672" t="str">
        <f t="shared" ca="1" si="376"/>
        <v>MK9</v>
      </c>
      <c r="L2672" t="str">
        <f ca="1">VLOOKUP(K2672,Markets!$C$4:$D2681,2)</f>
        <v>New Zealand</v>
      </c>
      <c r="M2672" t="str">
        <f t="shared" ca="1" si="377"/>
        <v>RL0</v>
      </c>
      <c r="N2672" t="str">
        <f ca="1">VLOOKUP(M2672,Role!$C$4:$D$5,2)</f>
        <v>Primary</v>
      </c>
    </row>
    <row r="2673" spans="1:14" x14ac:dyDescent="0.2">
      <c r="A2673">
        <f t="shared" ca="1" si="369"/>
        <v>10</v>
      </c>
      <c r="B2673">
        <f t="shared" ca="1" si="370"/>
        <v>969</v>
      </c>
      <c r="C2673">
        <f t="shared" ca="1" si="371"/>
        <v>6</v>
      </c>
      <c r="D2673">
        <f t="shared" ca="1" si="372"/>
        <v>0</v>
      </c>
      <c r="F2673" t="str">
        <f t="shared" ca="1" si="373"/>
        <v>TR10</v>
      </c>
      <c r="G2673" t="str">
        <f ca="1">VLOOKUP(F2673,Traders!$C$4:$E$103,2)</f>
        <v>Shyam Carlson</v>
      </c>
      <c r="H2673" t="str">
        <f ca="1">VLOOKUP(VLOOKUP(F2673,Traders!$C$4:$E$103,3),Desks!$C$4:$D2682,2)</f>
        <v>Desk 1</v>
      </c>
      <c r="I2673" t="str">
        <f t="shared" ca="1" si="374"/>
        <v>CL969</v>
      </c>
      <c r="J2673" t="str">
        <f t="shared" ca="1" si="375"/>
        <v>Client 969</v>
      </c>
      <c r="K2673" t="str">
        <f t="shared" ca="1" si="376"/>
        <v>MK6</v>
      </c>
      <c r="L2673" t="str">
        <f ca="1">VLOOKUP(K2673,Markets!$C$4:$D2682,2)</f>
        <v>Australia</v>
      </c>
      <c r="M2673" t="str">
        <f t="shared" ca="1" si="377"/>
        <v>RL0</v>
      </c>
      <c r="N2673" t="str">
        <f ca="1">VLOOKUP(M2673,Role!$C$4:$D$5,2)</f>
        <v>Primary</v>
      </c>
    </row>
    <row r="2674" spans="1:14" x14ac:dyDescent="0.2">
      <c r="A2674">
        <f t="shared" ca="1" si="369"/>
        <v>61</v>
      </c>
      <c r="B2674">
        <f t="shared" ca="1" si="370"/>
        <v>951</v>
      </c>
      <c r="C2674">
        <f t="shared" ca="1" si="371"/>
        <v>9</v>
      </c>
      <c r="D2674">
        <f t="shared" ca="1" si="372"/>
        <v>1</v>
      </c>
      <c r="F2674" t="str">
        <f t="shared" ca="1" si="373"/>
        <v>TR61</v>
      </c>
      <c r="G2674" t="str">
        <f ca="1">VLOOKUP(F2674,Traders!$C$4:$E$103,2)</f>
        <v>Riccardo Fields</v>
      </c>
      <c r="H2674" t="str">
        <f ca="1">VLOOKUP(VLOOKUP(F2674,Traders!$C$4:$E$103,3),Desks!$C$4:$D2683,2)</f>
        <v>Desk 1</v>
      </c>
      <c r="I2674" t="str">
        <f t="shared" ca="1" si="374"/>
        <v>CL951</v>
      </c>
      <c r="J2674" t="str">
        <f t="shared" ca="1" si="375"/>
        <v>Client 951</v>
      </c>
      <c r="K2674" t="str">
        <f t="shared" ca="1" si="376"/>
        <v>MK9</v>
      </c>
      <c r="L2674" t="str">
        <f ca="1">VLOOKUP(K2674,Markets!$C$4:$D2683,2)</f>
        <v>New Zealand</v>
      </c>
      <c r="M2674" t="str">
        <f t="shared" ca="1" si="377"/>
        <v>RL1</v>
      </c>
      <c r="N2674" t="str">
        <f ca="1">VLOOKUP(M2674,Role!$C$4:$D$5,2)</f>
        <v>Backup</v>
      </c>
    </row>
    <row r="2675" spans="1:14" x14ac:dyDescent="0.2">
      <c r="A2675">
        <f t="shared" ca="1" si="369"/>
        <v>91</v>
      </c>
      <c r="B2675">
        <f t="shared" ca="1" si="370"/>
        <v>249</v>
      </c>
      <c r="C2675">
        <f t="shared" ca="1" si="371"/>
        <v>0</v>
      </c>
      <c r="D2675">
        <f t="shared" ca="1" si="372"/>
        <v>1</v>
      </c>
      <c r="F2675" t="str">
        <f t="shared" ca="1" si="373"/>
        <v>TR91</v>
      </c>
      <c r="G2675" t="str">
        <f ca="1">VLOOKUP(F2675,Traders!$C$4:$E$103,2)</f>
        <v>Mateusz Maxwell</v>
      </c>
      <c r="H2675" t="str">
        <f ca="1">VLOOKUP(VLOOKUP(F2675,Traders!$C$4:$E$103,3),Desks!$C$4:$D2684,2)</f>
        <v>Desk 1</v>
      </c>
      <c r="I2675" t="str">
        <f t="shared" ca="1" si="374"/>
        <v>CL249</v>
      </c>
      <c r="J2675" t="str">
        <f t="shared" ca="1" si="375"/>
        <v>Client 249</v>
      </c>
      <c r="K2675" t="str">
        <f t="shared" ca="1" si="376"/>
        <v>MK0</v>
      </c>
      <c r="L2675" t="str">
        <f ca="1">VLOOKUP(K2675,Markets!$C$4:$D2684,2)</f>
        <v>Japan</v>
      </c>
      <c r="M2675" t="str">
        <f t="shared" ca="1" si="377"/>
        <v>RL1</v>
      </c>
      <c r="N2675" t="str">
        <f ca="1">VLOOKUP(M2675,Role!$C$4:$D$5,2)</f>
        <v>Backup</v>
      </c>
    </row>
    <row r="2676" spans="1:14" x14ac:dyDescent="0.2">
      <c r="A2676">
        <f t="shared" ca="1" si="369"/>
        <v>64</v>
      </c>
      <c r="B2676">
        <f t="shared" ca="1" si="370"/>
        <v>729</v>
      </c>
      <c r="C2676">
        <f t="shared" ca="1" si="371"/>
        <v>3</v>
      </c>
      <c r="D2676">
        <f t="shared" ca="1" si="372"/>
        <v>0</v>
      </c>
      <c r="F2676" t="str">
        <f t="shared" ca="1" si="373"/>
        <v>TR64</v>
      </c>
      <c r="G2676" t="str">
        <f ca="1">VLOOKUP(F2676,Traders!$C$4:$E$103,2)</f>
        <v>Julien Shelton</v>
      </c>
      <c r="H2676" t="str">
        <f ca="1">VLOOKUP(VLOOKUP(F2676,Traders!$C$4:$E$103,3),Desks!$C$4:$D2685,2)</f>
        <v>Desk 4</v>
      </c>
      <c r="I2676" t="str">
        <f t="shared" ca="1" si="374"/>
        <v>CL729</v>
      </c>
      <c r="J2676" t="str">
        <f t="shared" ca="1" si="375"/>
        <v>Client 729</v>
      </c>
      <c r="K2676" t="str">
        <f t="shared" ca="1" si="376"/>
        <v>MK3</v>
      </c>
      <c r="L2676" t="str">
        <f ca="1">VLOOKUP(K2676,Markets!$C$4:$D2685,2)</f>
        <v>Singapore</v>
      </c>
      <c r="M2676" t="str">
        <f t="shared" ca="1" si="377"/>
        <v>RL0</v>
      </c>
      <c r="N2676" t="str">
        <f ca="1">VLOOKUP(M2676,Role!$C$4:$D$5,2)</f>
        <v>Primary</v>
      </c>
    </row>
    <row r="2677" spans="1:14" x14ac:dyDescent="0.2">
      <c r="A2677">
        <f t="shared" ca="1" si="369"/>
        <v>20</v>
      </c>
      <c r="B2677">
        <f t="shared" ca="1" si="370"/>
        <v>255</v>
      </c>
      <c r="C2677">
        <f t="shared" ca="1" si="371"/>
        <v>9</v>
      </c>
      <c r="D2677">
        <f t="shared" ca="1" si="372"/>
        <v>1</v>
      </c>
      <c r="F2677" t="str">
        <f t="shared" ca="1" si="373"/>
        <v>TR20</v>
      </c>
      <c r="G2677" t="str">
        <f ca="1">VLOOKUP(F2677,Traders!$C$4:$E$103,2)</f>
        <v>Teigan Greig</v>
      </c>
      <c r="H2677" t="str">
        <f ca="1">VLOOKUP(VLOOKUP(F2677,Traders!$C$4:$E$103,3),Desks!$C$4:$D2686,2)</f>
        <v>Desk 0</v>
      </c>
      <c r="I2677" t="str">
        <f t="shared" ca="1" si="374"/>
        <v>CL255</v>
      </c>
      <c r="J2677" t="str">
        <f t="shared" ca="1" si="375"/>
        <v>Client 255</v>
      </c>
      <c r="K2677" t="str">
        <f t="shared" ca="1" si="376"/>
        <v>MK9</v>
      </c>
      <c r="L2677" t="str">
        <f ca="1">VLOOKUP(K2677,Markets!$C$4:$D2686,2)</f>
        <v>New Zealand</v>
      </c>
      <c r="M2677" t="str">
        <f t="shared" ca="1" si="377"/>
        <v>RL1</v>
      </c>
      <c r="N2677" t="str">
        <f ca="1">VLOOKUP(M2677,Role!$C$4:$D$5,2)</f>
        <v>Backup</v>
      </c>
    </row>
    <row r="2678" spans="1:14" x14ac:dyDescent="0.2">
      <c r="A2678">
        <f t="shared" ca="1" si="369"/>
        <v>67</v>
      </c>
      <c r="B2678">
        <f t="shared" ca="1" si="370"/>
        <v>199</v>
      </c>
      <c r="C2678">
        <f t="shared" ca="1" si="371"/>
        <v>1</v>
      </c>
      <c r="D2678">
        <f t="shared" ca="1" si="372"/>
        <v>0</v>
      </c>
      <c r="F2678" t="str">
        <f t="shared" ca="1" si="373"/>
        <v>TR67</v>
      </c>
      <c r="G2678" t="str">
        <f ca="1">VLOOKUP(F2678,Traders!$C$4:$E$103,2)</f>
        <v>Shiloh Black</v>
      </c>
      <c r="H2678" t="str">
        <f ca="1">VLOOKUP(VLOOKUP(F2678,Traders!$C$4:$E$103,3),Desks!$C$4:$D2687,2)</f>
        <v>Desk 7</v>
      </c>
      <c r="I2678" t="str">
        <f t="shared" ca="1" si="374"/>
        <v>CL199</v>
      </c>
      <c r="J2678" t="str">
        <f t="shared" ca="1" si="375"/>
        <v>Client 199</v>
      </c>
      <c r="K2678" t="str">
        <f t="shared" ca="1" si="376"/>
        <v>MK1</v>
      </c>
      <c r="L2678" t="str">
        <f ca="1">VLOOKUP(K2678,Markets!$C$4:$D2687,2)</f>
        <v>Hong Kong</v>
      </c>
      <c r="M2678" t="str">
        <f t="shared" ca="1" si="377"/>
        <v>RL0</v>
      </c>
      <c r="N2678" t="str">
        <f ca="1">VLOOKUP(M2678,Role!$C$4:$D$5,2)</f>
        <v>Primary</v>
      </c>
    </row>
    <row r="2679" spans="1:14" x14ac:dyDescent="0.2">
      <c r="A2679">
        <f t="shared" ca="1" si="369"/>
        <v>71</v>
      </c>
      <c r="B2679">
        <f t="shared" ca="1" si="370"/>
        <v>280</v>
      </c>
      <c r="C2679">
        <f t="shared" ca="1" si="371"/>
        <v>7</v>
      </c>
      <c r="D2679">
        <f t="shared" ca="1" si="372"/>
        <v>1</v>
      </c>
      <c r="F2679" t="str">
        <f t="shared" ca="1" si="373"/>
        <v>TR71</v>
      </c>
      <c r="G2679" t="str">
        <f ca="1">VLOOKUP(F2679,Traders!$C$4:$E$103,2)</f>
        <v>Yaqub Frederick</v>
      </c>
      <c r="H2679" t="str">
        <f ca="1">VLOOKUP(VLOOKUP(F2679,Traders!$C$4:$E$103,3),Desks!$C$4:$D2688,2)</f>
        <v>Desk 1</v>
      </c>
      <c r="I2679" t="str">
        <f t="shared" ca="1" si="374"/>
        <v>CL280</v>
      </c>
      <c r="J2679" t="str">
        <f t="shared" ca="1" si="375"/>
        <v>Client 280</v>
      </c>
      <c r="K2679" t="str">
        <f t="shared" ca="1" si="376"/>
        <v>MK7</v>
      </c>
      <c r="L2679" t="str">
        <f ca="1">VLOOKUP(K2679,Markets!$C$4:$D2688,2)</f>
        <v>Taiwan</v>
      </c>
      <c r="M2679" t="str">
        <f t="shared" ca="1" si="377"/>
        <v>RL1</v>
      </c>
      <c r="N2679" t="str">
        <f ca="1">VLOOKUP(M2679,Role!$C$4:$D$5,2)</f>
        <v>Backup</v>
      </c>
    </row>
    <row r="2680" spans="1:14" x14ac:dyDescent="0.2">
      <c r="A2680">
        <f t="shared" ca="1" si="369"/>
        <v>8</v>
      </c>
      <c r="B2680">
        <f t="shared" ca="1" si="370"/>
        <v>307</v>
      </c>
      <c r="C2680">
        <f t="shared" ca="1" si="371"/>
        <v>6</v>
      </c>
      <c r="D2680">
        <f t="shared" ca="1" si="372"/>
        <v>0</v>
      </c>
      <c r="F2680" t="str">
        <f t="shared" ca="1" si="373"/>
        <v>TR8</v>
      </c>
      <c r="G2680" t="str">
        <f ca="1">VLOOKUP(F2680,Traders!$C$4:$E$103,2)</f>
        <v>Alfie-James Hale</v>
      </c>
      <c r="H2680" t="str">
        <f ca="1">VLOOKUP(VLOOKUP(F2680,Traders!$C$4:$E$103,3),Desks!$C$4:$D2689,2)</f>
        <v>Desk 9</v>
      </c>
      <c r="I2680" t="str">
        <f t="shared" ca="1" si="374"/>
        <v>CL307</v>
      </c>
      <c r="J2680" t="str">
        <f t="shared" ca="1" si="375"/>
        <v>Client 307</v>
      </c>
      <c r="K2680" t="str">
        <f t="shared" ca="1" si="376"/>
        <v>MK6</v>
      </c>
      <c r="L2680" t="str">
        <f ca="1">VLOOKUP(K2680,Markets!$C$4:$D2689,2)</f>
        <v>Australia</v>
      </c>
      <c r="M2680" t="str">
        <f t="shared" ca="1" si="377"/>
        <v>RL0</v>
      </c>
      <c r="N2680" t="str">
        <f ca="1">VLOOKUP(M2680,Role!$C$4:$D$5,2)</f>
        <v>Primary</v>
      </c>
    </row>
    <row r="2681" spans="1:14" x14ac:dyDescent="0.2">
      <c r="A2681">
        <f t="shared" ca="1" si="369"/>
        <v>50</v>
      </c>
      <c r="B2681">
        <f t="shared" ca="1" si="370"/>
        <v>232</v>
      </c>
      <c r="C2681">
        <f t="shared" ca="1" si="371"/>
        <v>7</v>
      </c>
      <c r="D2681">
        <f t="shared" ca="1" si="372"/>
        <v>1</v>
      </c>
      <c r="F2681" t="str">
        <f t="shared" ca="1" si="373"/>
        <v>TR50</v>
      </c>
      <c r="G2681" t="str">
        <f ca="1">VLOOKUP(F2681,Traders!$C$4:$E$103,2)</f>
        <v>Rhonda Dowling</v>
      </c>
      <c r="H2681" t="str">
        <f ca="1">VLOOKUP(VLOOKUP(F2681,Traders!$C$4:$E$103,3),Desks!$C$4:$D2690,2)</f>
        <v>Desk 0</v>
      </c>
      <c r="I2681" t="str">
        <f t="shared" ca="1" si="374"/>
        <v>CL232</v>
      </c>
      <c r="J2681" t="str">
        <f t="shared" ca="1" si="375"/>
        <v>Client 232</v>
      </c>
      <c r="K2681" t="str">
        <f t="shared" ca="1" si="376"/>
        <v>MK7</v>
      </c>
      <c r="L2681" t="str">
        <f ca="1">VLOOKUP(K2681,Markets!$C$4:$D2690,2)</f>
        <v>Taiwan</v>
      </c>
      <c r="M2681" t="str">
        <f t="shared" ca="1" si="377"/>
        <v>RL1</v>
      </c>
      <c r="N2681" t="str">
        <f ca="1">VLOOKUP(M2681,Role!$C$4:$D$5,2)</f>
        <v>Backup</v>
      </c>
    </row>
    <row r="2682" spans="1:14" x14ac:dyDescent="0.2">
      <c r="A2682">
        <f t="shared" ca="1" si="369"/>
        <v>33</v>
      </c>
      <c r="B2682">
        <f t="shared" ca="1" si="370"/>
        <v>13</v>
      </c>
      <c r="C2682">
        <f t="shared" ca="1" si="371"/>
        <v>9</v>
      </c>
      <c r="D2682">
        <f t="shared" ca="1" si="372"/>
        <v>1</v>
      </c>
      <c r="F2682" t="str">
        <f t="shared" ca="1" si="373"/>
        <v>TR33</v>
      </c>
      <c r="G2682" t="str">
        <f ca="1">VLOOKUP(F2682,Traders!$C$4:$E$103,2)</f>
        <v>Caroline Colon</v>
      </c>
      <c r="H2682" t="str">
        <f ca="1">VLOOKUP(VLOOKUP(F2682,Traders!$C$4:$E$103,3),Desks!$C$4:$D2691,2)</f>
        <v>Desk 3</v>
      </c>
      <c r="I2682" t="str">
        <f t="shared" ca="1" si="374"/>
        <v>CL13</v>
      </c>
      <c r="J2682" t="str">
        <f t="shared" ca="1" si="375"/>
        <v>Client 13</v>
      </c>
      <c r="K2682" t="str">
        <f t="shared" ca="1" si="376"/>
        <v>MK9</v>
      </c>
      <c r="L2682" t="str">
        <f ca="1">VLOOKUP(K2682,Markets!$C$4:$D2691,2)</f>
        <v>New Zealand</v>
      </c>
      <c r="M2682" t="str">
        <f t="shared" ca="1" si="377"/>
        <v>RL1</v>
      </c>
      <c r="N2682" t="str">
        <f ca="1">VLOOKUP(M2682,Role!$C$4:$D$5,2)</f>
        <v>Backup</v>
      </c>
    </row>
    <row r="2683" spans="1:14" x14ac:dyDescent="0.2">
      <c r="A2683">
        <f t="shared" ca="1" si="369"/>
        <v>92</v>
      </c>
      <c r="B2683">
        <f t="shared" ca="1" si="370"/>
        <v>198</v>
      </c>
      <c r="C2683">
        <f t="shared" ca="1" si="371"/>
        <v>5</v>
      </c>
      <c r="D2683">
        <f t="shared" ca="1" si="372"/>
        <v>1</v>
      </c>
      <c r="F2683" t="str">
        <f t="shared" ca="1" si="373"/>
        <v>TR92</v>
      </c>
      <c r="G2683" t="str">
        <f ca="1">VLOOKUP(F2683,Traders!$C$4:$E$103,2)</f>
        <v>Leela Avila</v>
      </c>
      <c r="H2683" t="str">
        <f ca="1">VLOOKUP(VLOOKUP(F2683,Traders!$C$4:$E$103,3),Desks!$C$4:$D2692,2)</f>
        <v>Desk 2</v>
      </c>
      <c r="I2683" t="str">
        <f t="shared" ca="1" si="374"/>
        <v>CL198</v>
      </c>
      <c r="J2683" t="str">
        <f t="shared" ca="1" si="375"/>
        <v>Client 198</v>
      </c>
      <c r="K2683" t="str">
        <f t="shared" ca="1" si="376"/>
        <v>MK5</v>
      </c>
      <c r="L2683" t="str">
        <f ca="1">VLOOKUP(K2683,Markets!$C$4:$D2692,2)</f>
        <v>Malaysia</v>
      </c>
      <c r="M2683" t="str">
        <f t="shared" ca="1" si="377"/>
        <v>RL1</v>
      </c>
      <c r="N2683" t="str">
        <f ca="1">VLOOKUP(M2683,Role!$C$4:$D$5,2)</f>
        <v>Backup</v>
      </c>
    </row>
    <row r="2684" spans="1:14" x14ac:dyDescent="0.2">
      <c r="A2684">
        <f t="shared" ca="1" si="369"/>
        <v>48</v>
      </c>
      <c r="B2684">
        <f t="shared" ca="1" si="370"/>
        <v>751</v>
      </c>
      <c r="C2684">
        <f t="shared" ca="1" si="371"/>
        <v>7</v>
      </c>
      <c r="D2684">
        <f t="shared" ca="1" si="372"/>
        <v>1</v>
      </c>
      <c r="F2684" t="str">
        <f t="shared" ca="1" si="373"/>
        <v>TR48</v>
      </c>
      <c r="G2684" t="str">
        <f ca="1">VLOOKUP(F2684,Traders!$C$4:$E$103,2)</f>
        <v>Caris Parkinson</v>
      </c>
      <c r="H2684" t="str">
        <f ca="1">VLOOKUP(VLOOKUP(F2684,Traders!$C$4:$E$103,3),Desks!$C$4:$D2693,2)</f>
        <v>Desk 8</v>
      </c>
      <c r="I2684" t="str">
        <f t="shared" ca="1" si="374"/>
        <v>CL751</v>
      </c>
      <c r="J2684" t="str">
        <f t="shared" ca="1" si="375"/>
        <v>Client 751</v>
      </c>
      <c r="K2684" t="str">
        <f t="shared" ca="1" si="376"/>
        <v>MK7</v>
      </c>
      <c r="L2684" t="str">
        <f ca="1">VLOOKUP(K2684,Markets!$C$4:$D2693,2)</f>
        <v>Taiwan</v>
      </c>
      <c r="M2684" t="str">
        <f t="shared" ca="1" si="377"/>
        <v>RL1</v>
      </c>
      <c r="N2684" t="str">
        <f ca="1">VLOOKUP(M2684,Role!$C$4:$D$5,2)</f>
        <v>Backup</v>
      </c>
    </row>
    <row r="2685" spans="1:14" x14ac:dyDescent="0.2">
      <c r="A2685">
        <f t="shared" ca="1" si="369"/>
        <v>10</v>
      </c>
      <c r="B2685">
        <f t="shared" ca="1" si="370"/>
        <v>894</v>
      </c>
      <c r="C2685">
        <f t="shared" ca="1" si="371"/>
        <v>3</v>
      </c>
      <c r="D2685">
        <f t="shared" ca="1" si="372"/>
        <v>0</v>
      </c>
      <c r="F2685" t="str">
        <f t="shared" ca="1" si="373"/>
        <v>TR10</v>
      </c>
      <c r="G2685" t="str">
        <f ca="1">VLOOKUP(F2685,Traders!$C$4:$E$103,2)</f>
        <v>Shyam Carlson</v>
      </c>
      <c r="H2685" t="str">
        <f ca="1">VLOOKUP(VLOOKUP(F2685,Traders!$C$4:$E$103,3),Desks!$C$4:$D2694,2)</f>
        <v>Desk 1</v>
      </c>
      <c r="I2685" t="str">
        <f t="shared" ca="1" si="374"/>
        <v>CL894</v>
      </c>
      <c r="J2685" t="str">
        <f t="shared" ca="1" si="375"/>
        <v>Client 894</v>
      </c>
      <c r="K2685" t="str">
        <f t="shared" ca="1" si="376"/>
        <v>MK3</v>
      </c>
      <c r="L2685" t="str">
        <f ca="1">VLOOKUP(K2685,Markets!$C$4:$D2694,2)</f>
        <v>Singapore</v>
      </c>
      <c r="M2685" t="str">
        <f t="shared" ca="1" si="377"/>
        <v>RL0</v>
      </c>
      <c r="N2685" t="str">
        <f ca="1">VLOOKUP(M2685,Role!$C$4:$D$5,2)</f>
        <v>Primary</v>
      </c>
    </row>
    <row r="2686" spans="1:14" x14ac:dyDescent="0.2">
      <c r="A2686">
        <f t="shared" ca="1" si="369"/>
        <v>97</v>
      </c>
      <c r="B2686">
        <f t="shared" ca="1" si="370"/>
        <v>233</v>
      </c>
      <c r="C2686">
        <f t="shared" ca="1" si="371"/>
        <v>1</v>
      </c>
      <c r="D2686">
        <f t="shared" ca="1" si="372"/>
        <v>0</v>
      </c>
      <c r="F2686" t="str">
        <f t="shared" ca="1" si="373"/>
        <v>TR97</v>
      </c>
      <c r="G2686" t="str">
        <f ca="1">VLOOKUP(F2686,Traders!$C$4:$E$103,2)</f>
        <v>Samera Fritz</v>
      </c>
      <c r="H2686" t="str">
        <f ca="1">VLOOKUP(VLOOKUP(F2686,Traders!$C$4:$E$103,3),Desks!$C$4:$D2695,2)</f>
        <v>Desk 7</v>
      </c>
      <c r="I2686" t="str">
        <f t="shared" ca="1" si="374"/>
        <v>CL233</v>
      </c>
      <c r="J2686" t="str">
        <f t="shared" ca="1" si="375"/>
        <v>Client 233</v>
      </c>
      <c r="K2686" t="str">
        <f t="shared" ca="1" si="376"/>
        <v>MK1</v>
      </c>
      <c r="L2686" t="str">
        <f ca="1">VLOOKUP(K2686,Markets!$C$4:$D2695,2)</f>
        <v>Hong Kong</v>
      </c>
      <c r="M2686" t="str">
        <f t="shared" ca="1" si="377"/>
        <v>RL0</v>
      </c>
      <c r="N2686" t="str">
        <f ca="1">VLOOKUP(M2686,Role!$C$4:$D$5,2)</f>
        <v>Primary</v>
      </c>
    </row>
    <row r="2687" spans="1:14" x14ac:dyDescent="0.2">
      <c r="A2687">
        <f t="shared" ca="1" si="369"/>
        <v>63</v>
      </c>
      <c r="B2687">
        <f t="shared" ca="1" si="370"/>
        <v>399</v>
      </c>
      <c r="C2687">
        <f t="shared" ca="1" si="371"/>
        <v>2</v>
      </c>
      <c r="D2687">
        <f t="shared" ca="1" si="372"/>
        <v>0</v>
      </c>
      <c r="F2687" t="str">
        <f t="shared" ca="1" si="373"/>
        <v>TR63</v>
      </c>
      <c r="G2687" t="str">
        <f ca="1">VLOOKUP(F2687,Traders!$C$4:$E$103,2)</f>
        <v>Neel Donald</v>
      </c>
      <c r="H2687" t="str">
        <f ca="1">VLOOKUP(VLOOKUP(F2687,Traders!$C$4:$E$103,3),Desks!$C$4:$D2696,2)</f>
        <v>Desk 3</v>
      </c>
      <c r="I2687" t="str">
        <f t="shared" ca="1" si="374"/>
        <v>CL399</v>
      </c>
      <c r="J2687" t="str">
        <f t="shared" ca="1" si="375"/>
        <v>Client 399</v>
      </c>
      <c r="K2687" t="str">
        <f t="shared" ca="1" si="376"/>
        <v>MK2</v>
      </c>
      <c r="L2687" t="str">
        <f ca="1">VLOOKUP(K2687,Markets!$C$4:$D2696,2)</f>
        <v>China</v>
      </c>
      <c r="M2687" t="str">
        <f t="shared" ca="1" si="377"/>
        <v>RL0</v>
      </c>
      <c r="N2687" t="str">
        <f ca="1">VLOOKUP(M2687,Role!$C$4:$D$5,2)</f>
        <v>Primary</v>
      </c>
    </row>
    <row r="2688" spans="1:14" x14ac:dyDescent="0.2">
      <c r="A2688">
        <f t="shared" ca="1" si="369"/>
        <v>77</v>
      </c>
      <c r="B2688">
        <f t="shared" ca="1" si="370"/>
        <v>894</v>
      </c>
      <c r="C2688">
        <f t="shared" ca="1" si="371"/>
        <v>1</v>
      </c>
      <c r="D2688">
        <f t="shared" ca="1" si="372"/>
        <v>1</v>
      </c>
      <c r="F2688" t="str">
        <f t="shared" ca="1" si="373"/>
        <v>TR77</v>
      </c>
      <c r="G2688" t="str">
        <f ca="1">VLOOKUP(F2688,Traders!$C$4:$E$103,2)</f>
        <v>Maddox Morin</v>
      </c>
      <c r="H2688" t="str">
        <f ca="1">VLOOKUP(VLOOKUP(F2688,Traders!$C$4:$E$103,3),Desks!$C$4:$D2697,2)</f>
        <v>Desk 7</v>
      </c>
      <c r="I2688" t="str">
        <f t="shared" ca="1" si="374"/>
        <v>CL894</v>
      </c>
      <c r="J2688" t="str">
        <f t="shared" ca="1" si="375"/>
        <v>Client 894</v>
      </c>
      <c r="K2688" t="str">
        <f t="shared" ca="1" si="376"/>
        <v>MK1</v>
      </c>
      <c r="L2688" t="str">
        <f ca="1">VLOOKUP(K2688,Markets!$C$4:$D2697,2)</f>
        <v>Hong Kong</v>
      </c>
      <c r="M2688" t="str">
        <f t="shared" ca="1" si="377"/>
        <v>RL1</v>
      </c>
      <c r="N2688" t="str">
        <f ca="1">VLOOKUP(M2688,Role!$C$4:$D$5,2)</f>
        <v>Backup</v>
      </c>
    </row>
    <row r="2689" spans="1:14" x14ac:dyDescent="0.2">
      <c r="A2689">
        <f t="shared" ca="1" si="369"/>
        <v>13</v>
      </c>
      <c r="B2689">
        <f t="shared" ca="1" si="370"/>
        <v>912</v>
      </c>
      <c r="C2689">
        <f t="shared" ca="1" si="371"/>
        <v>8</v>
      </c>
      <c r="D2689">
        <f t="shared" ca="1" si="372"/>
        <v>0</v>
      </c>
      <c r="F2689" t="str">
        <f t="shared" ca="1" si="373"/>
        <v>TR13</v>
      </c>
      <c r="G2689" t="str">
        <f ca="1">VLOOKUP(F2689,Traders!$C$4:$E$103,2)</f>
        <v>Saba Zhang</v>
      </c>
      <c r="H2689" t="str">
        <f ca="1">VLOOKUP(VLOOKUP(F2689,Traders!$C$4:$E$103,3),Desks!$C$4:$D2698,2)</f>
        <v>Desk 3</v>
      </c>
      <c r="I2689" t="str">
        <f t="shared" ca="1" si="374"/>
        <v>CL912</v>
      </c>
      <c r="J2689" t="str">
        <f t="shared" ca="1" si="375"/>
        <v>Client 912</v>
      </c>
      <c r="K2689" t="str">
        <f t="shared" ca="1" si="376"/>
        <v>MK8</v>
      </c>
      <c r="L2689" t="str">
        <f ca="1">VLOOKUP(K2689,Markets!$C$4:$D2698,2)</f>
        <v>India</v>
      </c>
      <c r="M2689" t="str">
        <f t="shared" ca="1" si="377"/>
        <v>RL0</v>
      </c>
      <c r="N2689" t="str">
        <f ca="1">VLOOKUP(M2689,Role!$C$4:$D$5,2)</f>
        <v>Primary</v>
      </c>
    </row>
    <row r="2690" spans="1:14" x14ac:dyDescent="0.2">
      <c r="A2690">
        <f t="shared" ca="1" si="369"/>
        <v>19</v>
      </c>
      <c r="B2690">
        <f t="shared" ca="1" si="370"/>
        <v>698</v>
      </c>
      <c r="C2690">
        <f t="shared" ca="1" si="371"/>
        <v>5</v>
      </c>
      <c r="D2690">
        <f t="shared" ca="1" si="372"/>
        <v>0</v>
      </c>
      <c r="F2690" t="str">
        <f t="shared" ca="1" si="373"/>
        <v>TR19</v>
      </c>
      <c r="G2690" t="str">
        <f ca="1">VLOOKUP(F2690,Traders!$C$4:$E$103,2)</f>
        <v>Kain Bassett</v>
      </c>
      <c r="H2690" t="str">
        <f ca="1">VLOOKUP(VLOOKUP(F2690,Traders!$C$4:$E$103,3),Desks!$C$4:$D2699,2)</f>
        <v>Desk 9</v>
      </c>
      <c r="I2690" t="str">
        <f t="shared" ca="1" si="374"/>
        <v>CL698</v>
      </c>
      <c r="J2690" t="str">
        <f t="shared" ca="1" si="375"/>
        <v>Client 698</v>
      </c>
      <c r="K2690" t="str">
        <f t="shared" ca="1" si="376"/>
        <v>MK5</v>
      </c>
      <c r="L2690" t="str">
        <f ca="1">VLOOKUP(K2690,Markets!$C$4:$D2699,2)</f>
        <v>Malaysia</v>
      </c>
      <c r="M2690" t="str">
        <f t="shared" ca="1" si="377"/>
        <v>RL0</v>
      </c>
      <c r="N2690" t="str">
        <f ca="1">VLOOKUP(M2690,Role!$C$4:$D$5,2)</f>
        <v>Primary</v>
      </c>
    </row>
    <row r="2691" spans="1:14" x14ac:dyDescent="0.2">
      <c r="A2691">
        <f t="shared" ca="1" si="369"/>
        <v>0</v>
      </c>
      <c r="B2691">
        <f t="shared" ca="1" si="370"/>
        <v>361</v>
      </c>
      <c r="C2691">
        <f t="shared" ca="1" si="371"/>
        <v>1</v>
      </c>
      <c r="D2691">
        <f t="shared" ca="1" si="372"/>
        <v>0</v>
      </c>
      <c r="F2691" t="str">
        <f t="shared" ca="1" si="373"/>
        <v>TR0</v>
      </c>
      <c r="G2691" t="str">
        <f ca="1">VLOOKUP(F2691,Traders!$C$4:$E$103,2)</f>
        <v>Sahar Shea</v>
      </c>
      <c r="H2691" t="str">
        <f ca="1">VLOOKUP(VLOOKUP(F2691,Traders!$C$4:$E$103,3),Desks!$C$4:$D2700,2)</f>
        <v>Desk 0</v>
      </c>
      <c r="I2691" t="str">
        <f t="shared" ca="1" si="374"/>
        <v>CL361</v>
      </c>
      <c r="J2691" t="str">
        <f t="shared" ca="1" si="375"/>
        <v>Client 361</v>
      </c>
      <c r="K2691" t="str">
        <f t="shared" ca="1" si="376"/>
        <v>MK1</v>
      </c>
      <c r="L2691" t="str">
        <f ca="1">VLOOKUP(K2691,Markets!$C$4:$D2700,2)</f>
        <v>Hong Kong</v>
      </c>
      <c r="M2691" t="str">
        <f t="shared" ca="1" si="377"/>
        <v>RL0</v>
      </c>
      <c r="N2691" t="str">
        <f ca="1">VLOOKUP(M2691,Role!$C$4:$D$5,2)</f>
        <v>Primary</v>
      </c>
    </row>
    <row r="2692" spans="1:14" x14ac:dyDescent="0.2">
      <c r="A2692">
        <f t="shared" ca="1" si="369"/>
        <v>53</v>
      </c>
      <c r="B2692">
        <f t="shared" ca="1" si="370"/>
        <v>337</v>
      </c>
      <c r="C2692">
        <f t="shared" ca="1" si="371"/>
        <v>7</v>
      </c>
      <c r="D2692">
        <f t="shared" ca="1" si="372"/>
        <v>0</v>
      </c>
      <c r="F2692" t="str">
        <f t="shared" ca="1" si="373"/>
        <v>TR53</v>
      </c>
      <c r="G2692" t="str">
        <f ca="1">VLOOKUP(F2692,Traders!$C$4:$E$103,2)</f>
        <v>Manal Stanton</v>
      </c>
      <c r="H2692" t="str">
        <f ca="1">VLOOKUP(VLOOKUP(F2692,Traders!$C$4:$E$103,3),Desks!$C$4:$D2701,2)</f>
        <v>Desk 3</v>
      </c>
      <c r="I2692" t="str">
        <f t="shared" ca="1" si="374"/>
        <v>CL337</v>
      </c>
      <c r="J2692" t="str">
        <f t="shared" ca="1" si="375"/>
        <v>Client 337</v>
      </c>
      <c r="K2692" t="str">
        <f t="shared" ca="1" si="376"/>
        <v>MK7</v>
      </c>
      <c r="L2692" t="str">
        <f ca="1">VLOOKUP(K2692,Markets!$C$4:$D2701,2)</f>
        <v>Taiwan</v>
      </c>
      <c r="M2692" t="str">
        <f t="shared" ca="1" si="377"/>
        <v>RL0</v>
      </c>
      <c r="N2692" t="str">
        <f ca="1">VLOOKUP(M2692,Role!$C$4:$D$5,2)</f>
        <v>Primary</v>
      </c>
    </row>
    <row r="2693" spans="1:14" x14ac:dyDescent="0.2">
      <c r="A2693">
        <f t="shared" ref="A2693:A2756" ca="1" si="378">RANDBETWEEN(0,99)</f>
        <v>2</v>
      </c>
      <c r="B2693">
        <f t="shared" ref="B2693:B2756" ca="1" si="379">RANDBETWEEN(0,999)</f>
        <v>43</v>
      </c>
      <c r="C2693">
        <f t="shared" ref="C2693:C2756" ca="1" si="380">RANDBETWEEN(0,9)</f>
        <v>7</v>
      </c>
      <c r="D2693">
        <f t="shared" ref="D2693:D2756" ca="1" si="381">RANDBETWEEN(0,1)</f>
        <v>0</v>
      </c>
      <c r="F2693" t="str">
        <f t="shared" ref="F2693:F2756" ca="1" si="382">"TR"&amp;A2693</f>
        <v>TR2</v>
      </c>
      <c r="G2693" t="str">
        <f ca="1">VLOOKUP(F2693,Traders!$C$4:$E$103,2)</f>
        <v>Kain Bassett</v>
      </c>
      <c r="H2693" t="str">
        <f ca="1">VLOOKUP(VLOOKUP(F2693,Traders!$C$4:$E$103,3),Desks!$C$4:$D2702,2)</f>
        <v>Desk 9</v>
      </c>
      <c r="I2693" t="str">
        <f t="shared" ref="I2693:I2756" ca="1" si="383">"CL"&amp;B2693</f>
        <v>CL43</v>
      </c>
      <c r="J2693" t="str">
        <f t="shared" ref="J2693:J2756" ca="1" si="384">"Client " &amp; B2693</f>
        <v>Client 43</v>
      </c>
      <c r="K2693" t="str">
        <f t="shared" ref="K2693:K2756" ca="1" si="385">"MK"&amp;C2693</f>
        <v>MK7</v>
      </c>
      <c r="L2693" t="str">
        <f ca="1">VLOOKUP(K2693,Markets!$C$4:$D2702,2)</f>
        <v>Taiwan</v>
      </c>
      <c r="M2693" t="str">
        <f t="shared" ref="M2693:M2756" ca="1" si="386">"RL"&amp;D2693</f>
        <v>RL0</v>
      </c>
      <c r="N2693" t="str">
        <f ca="1">VLOOKUP(M2693,Role!$C$4:$D$5,2)</f>
        <v>Primary</v>
      </c>
    </row>
    <row r="2694" spans="1:14" x14ac:dyDescent="0.2">
      <c r="A2694">
        <f t="shared" ca="1" si="378"/>
        <v>18</v>
      </c>
      <c r="B2694">
        <f t="shared" ca="1" si="379"/>
        <v>861</v>
      </c>
      <c r="C2694">
        <f t="shared" ca="1" si="380"/>
        <v>6</v>
      </c>
      <c r="D2694">
        <f t="shared" ca="1" si="381"/>
        <v>1</v>
      </c>
      <c r="F2694" t="str">
        <f t="shared" ca="1" si="382"/>
        <v>TR18</v>
      </c>
      <c r="G2694" t="str">
        <f ca="1">VLOOKUP(F2694,Traders!$C$4:$E$103,2)</f>
        <v>Daniel Dunkley</v>
      </c>
      <c r="H2694" t="str">
        <f ca="1">VLOOKUP(VLOOKUP(F2694,Traders!$C$4:$E$103,3),Desks!$C$4:$D2703,2)</f>
        <v>Desk 8</v>
      </c>
      <c r="I2694" t="str">
        <f t="shared" ca="1" si="383"/>
        <v>CL861</v>
      </c>
      <c r="J2694" t="str">
        <f t="shared" ca="1" si="384"/>
        <v>Client 861</v>
      </c>
      <c r="K2694" t="str">
        <f t="shared" ca="1" si="385"/>
        <v>MK6</v>
      </c>
      <c r="L2694" t="str">
        <f ca="1">VLOOKUP(K2694,Markets!$C$4:$D2703,2)</f>
        <v>Australia</v>
      </c>
      <c r="M2694" t="str">
        <f t="shared" ca="1" si="386"/>
        <v>RL1</v>
      </c>
      <c r="N2694" t="str">
        <f ca="1">VLOOKUP(M2694,Role!$C$4:$D$5,2)</f>
        <v>Backup</v>
      </c>
    </row>
    <row r="2695" spans="1:14" x14ac:dyDescent="0.2">
      <c r="A2695">
        <f t="shared" ca="1" si="378"/>
        <v>29</v>
      </c>
      <c r="B2695">
        <f t="shared" ca="1" si="379"/>
        <v>362</v>
      </c>
      <c r="C2695">
        <f t="shared" ca="1" si="380"/>
        <v>5</v>
      </c>
      <c r="D2695">
        <f t="shared" ca="1" si="381"/>
        <v>1</v>
      </c>
      <c r="F2695" t="str">
        <f t="shared" ca="1" si="382"/>
        <v>TR29</v>
      </c>
      <c r="G2695" t="str">
        <f ca="1">VLOOKUP(F2695,Traders!$C$4:$E$103,2)</f>
        <v>Amani Deleon</v>
      </c>
      <c r="H2695" t="str">
        <f ca="1">VLOOKUP(VLOOKUP(F2695,Traders!$C$4:$E$103,3),Desks!$C$4:$D2704,2)</f>
        <v>Desk 9</v>
      </c>
      <c r="I2695" t="str">
        <f t="shared" ca="1" si="383"/>
        <v>CL362</v>
      </c>
      <c r="J2695" t="str">
        <f t="shared" ca="1" si="384"/>
        <v>Client 362</v>
      </c>
      <c r="K2695" t="str">
        <f t="shared" ca="1" si="385"/>
        <v>MK5</v>
      </c>
      <c r="L2695" t="str">
        <f ca="1">VLOOKUP(K2695,Markets!$C$4:$D2704,2)</f>
        <v>Malaysia</v>
      </c>
      <c r="M2695" t="str">
        <f t="shared" ca="1" si="386"/>
        <v>RL1</v>
      </c>
      <c r="N2695" t="str">
        <f ca="1">VLOOKUP(M2695,Role!$C$4:$D$5,2)</f>
        <v>Backup</v>
      </c>
    </row>
    <row r="2696" spans="1:14" x14ac:dyDescent="0.2">
      <c r="A2696">
        <f t="shared" ca="1" si="378"/>
        <v>28</v>
      </c>
      <c r="B2696">
        <f t="shared" ca="1" si="379"/>
        <v>962</v>
      </c>
      <c r="C2696">
        <f t="shared" ca="1" si="380"/>
        <v>4</v>
      </c>
      <c r="D2696">
        <f t="shared" ca="1" si="381"/>
        <v>1</v>
      </c>
      <c r="F2696" t="str">
        <f t="shared" ca="1" si="382"/>
        <v>TR28</v>
      </c>
      <c r="G2696" t="str">
        <f ca="1">VLOOKUP(F2696,Traders!$C$4:$E$103,2)</f>
        <v>Asma Millar</v>
      </c>
      <c r="H2696" t="str">
        <f ca="1">VLOOKUP(VLOOKUP(F2696,Traders!$C$4:$E$103,3),Desks!$C$4:$D2705,2)</f>
        <v>Desk 8</v>
      </c>
      <c r="I2696" t="str">
        <f t="shared" ca="1" si="383"/>
        <v>CL962</v>
      </c>
      <c r="J2696" t="str">
        <f t="shared" ca="1" si="384"/>
        <v>Client 962</v>
      </c>
      <c r="K2696" t="str">
        <f t="shared" ca="1" si="385"/>
        <v>MK4</v>
      </c>
      <c r="L2696" t="str">
        <f ca="1">VLOOKUP(K2696,Markets!$C$4:$D2705,2)</f>
        <v>Korea</v>
      </c>
      <c r="M2696" t="str">
        <f t="shared" ca="1" si="386"/>
        <v>RL1</v>
      </c>
      <c r="N2696" t="str">
        <f ca="1">VLOOKUP(M2696,Role!$C$4:$D$5,2)</f>
        <v>Backup</v>
      </c>
    </row>
    <row r="2697" spans="1:14" x14ac:dyDescent="0.2">
      <c r="A2697">
        <f t="shared" ca="1" si="378"/>
        <v>20</v>
      </c>
      <c r="B2697">
        <f t="shared" ca="1" si="379"/>
        <v>640</v>
      </c>
      <c r="C2697">
        <f t="shared" ca="1" si="380"/>
        <v>9</v>
      </c>
      <c r="D2697">
        <f t="shared" ca="1" si="381"/>
        <v>1</v>
      </c>
      <c r="F2697" t="str">
        <f t="shared" ca="1" si="382"/>
        <v>TR20</v>
      </c>
      <c r="G2697" t="str">
        <f ca="1">VLOOKUP(F2697,Traders!$C$4:$E$103,2)</f>
        <v>Teigan Greig</v>
      </c>
      <c r="H2697" t="str">
        <f ca="1">VLOOKUP(VLOOKUP(F2697,Traders!$C$4:$E$103,3),Desks!$C$4:$D2706,2)</f>
        <v>Desk 0</v>
      </c>
      <c r="I2697" t="str">
        <f t="shared" ca="1" si="383"/>
        <v>CL640</v>
      </c>
      <c r="J2697" t="str">
        <f t="shared" ca="1" si="384"/>
        <v>Client 640</v>
      </c>
      <c r="K2697" t="str">
        <f t="shared" ca="1" si="385"/>
        <v>MK9</v>
      </c>
      <c r="L2697" t="str">
        <f ca="1">VLOOKUP(K2697,Markets!$C$4:$D2706,2)</f>
        <v>New Zealand</v>
      </c>
      <c r="M2697" t="str">
        <f t="shared" ca="1" si="386"/>
        <v>RL1</v>
      </c>
      <c r="N2697" t="str">
        <f ca="1">VLOOKUP(M2697,Role!$C$4:$D$5,2)</f>
        <v>Backup</v>
      </c>
    </row>
    <row r="2698" spans="1:14" x14ac:dyDescent="0.2">
      <c r="A2698">
        <f t="shared" ca="1" si="378"/>
        <v>67</v>
      </c>
      <c r="B2698">
        <f t="shared" ca="1" si="379"/>
        <v>56</v>
      </c>
      <c r="C2698">
        <f t="shared" ca="1" si="380"/>
        <v>4</v>
      </c>
      <c r="D2698">
        <f t="shared" ca="1" si="381"/>
        <v>0</v>
      </c>
      <c r="F2698" t="str">
        <f t="shared" ca="1" si="382"/>
        <v>TR67</v>
      </c>
      <c r="G2698" t="str">
        <f ca="1">VLOOKUP(F2698,Traders!$C$4:$E$103,2)</f>
        <v>Shiloh Black</v>
      </c>
      <c r="H2698" t="str">
        <f ca="1">VLOOKUP(VLOOKUP(F2698,Traders!$C$4:$E$103,3),Desks!$C$4:$D2707,2)</f>
        <v>Desk 7</v>
      </c>
      <c r="I2698" t="str">
        <f t="shared" ca="1" si="383"/>
        <v>CL56</v>
      </c>
      <c r="J2698" t="str">
        <f t="shared" ca="1" si="384"/>
        <v>Client 56</v>
      </c>
      <c r="K2698" t="str">
        <f t="shared" ca="1" si="385"/>
        <v>MK4</v>
      </c>
      <c r="L2698" t="str">
        <f ca="1">VLOOKUP(K2698,Markets!$C$4:$D2707,2)</f>
        <v>Korea</v>
      </c>
      <c r="M2698" t="str">
        <f t="shared" ca="1" si="386"/>
        <v>RL0</v>
      </c>
      <c r="N2698" t="str">
        <f ca="1">VLOOKUP(M2698,Role!$C$4:$D$5,2)</f>
        <v>Primary</v>
      </c>
    </row>
    <row r="2699" spans="1:14" x14ac:dyDescent="0.2">
      <c r="A2699">
        <f t="shared" ca="1" si="378"/>
        <v>46</v>
      </c>
      <c r="B2699">
        <f t="shared" ca="1" si="379"/>
        <v>49</v>
      </c>
      <c r="C2699">
        <f t="shared" ca="1" si="380"/>
        <v>7</v>
      </c>
      <c r="D2699">
        <f t="shared" ca="1" si="381"/>
        <v>0</v>
      </c>
      <c r="F2699" t="str">
        <f t="shared" ca="1" si="382"/>
        <v>TR46</v>
      </c>
      <c r="G2699" t="str">
        <f ca="1">VLOOKUP(F2699,Traders!$C$4:$E$103,2)</f>
        <v>Andreas Ferguson</v>
      </c>
      <c r="H2699" t="str">
        <f ca="1">VLOOKUP(VLOOKUP(F2699,Traders!$C$4:$E$103,3),Desks!$C$4:$D2708,2)</f>
        <v>Desk 6</v>
      </c>
      <c r="I2699" t="str">
        <f t="shared" ca="1" si="383"/>
        <v>CL49</v>
      </c>
      <c r="J2699" t="str">
        <f t="shared" ca="1" si="384"/>
        <v>Client 49</v>
      </c>
      <c r="K2699" t="str">
        <f t="shared" ca="1" si="385"/>
        <v>MK7</v>
      </c>
      <c r="L2699" t="str">
        <f ca="1">VLOOKUP(K2699,Markets!$C$4:$D2708,2)</f>
        <v>Taiwan</v>
      </c>
      <c r="M2699" t="str">
        <f t="shared" ca="1" si="386"/>
        <v>RL0</v>
      </c>
      <c r="N2699" t="str">
        <f ca="1">VLOOKUP(M2699,Role!$C$4:$D$5,2)</f>
        <v>Primary</v>
      </c>
    </row>
    <row r="2700" spans="1:14" x14ac:dyDescent="0.2">
      <c r="A2700">
        <f t="shared" ca="1" si="378"/>
        <v>15</v>
      </c>
      <c r="B2700">
        <f t="shared" ca="1" si="379"/>
        <v>580</v>
      </c>
      <c r="C2700">
        <f t="shared" ca="1" si="380"/>
        <v>8</v>
      </c>
      <c r="D2700">
        <f t="shared" ca="1" si="381"/>
        <v>1</v>
      </c>
      <c r="F2700" t="str">
        <f t="shared" ca="1" si="382"/>
        <v>TR15</v>
      </c>
      <c r="G2700" t="str">
        <f ca="1">VLOOKUP(F2700,Traders!$C$4:$E$103,2)</f>
        <v>Syed Galvan</v>
      </c>
      <c r="H2700" t="str">
        <f ca="1">VLOOKUP(VLOOKUP(F2700,Traders!$C$4:$E$103,3),Desks!$C$4:$D2709,2)</f>
        <v>Desk 5</v>
      </c>
      <c r="I2700" t="str">
        <f t="shared" ca="1" si="383"/>
        <v>CL580</v>
      </c>
      <c r="J2700" t="str">
        <f t="shared" ca="1" si="384"/>
        <v>Client 580</v>
      </c>
      <c r="K2700" t="str">
        <f t="shared" ca="1" si="385"/>
        <v>MK8</v>
      </c>
      <c r="L2700" t="str">
        <f ca="1">VLOOKUP(K2700,Markets!$C$4:$D2709,2)</f>
        <v>India</v>
      </c>
      <c r="M2700" t="str">
        <f t="shared" ca="1" si="386"/>
        <v>RL1</v>
      </c>
      <c r="N2700" t="str">
        <f ca="1">VLOOKUP(M2700,Role!$C$4:$D$5,2)</f>
        <v>Backup</v>
      </c>
    </row>
    <row r="2701" spans="1:14" x14ac:dyDescent="0.2">
      <c r="A2701">
        <f t="shared" ca="1" si="378"/>
        <v>10</v>
      </c>
      <c r="B2701">
        <f t="shared" ca="1" si="379"/>
        <v>292</v>
      </c>
      <c r="C2701">
        <f t="shared" ca="1" si="380"/>
        <v>2</v>
      </c>
      <c r="D2701">
        <f t="shared" ca="1" si="381"/>
        <v>1</v>
      </c>
      <c r="F2701" t="str">
        <f t="shared" ca="1" si="382"/>
        <v>TR10</v>
      </c>
      <c r="G2701" t="str">
        <f ca="1">VLOOKUP(F2701,Traders!$C$4:$E$103,2)</f>
        <v>Shyam Carlson</v>
      </c>
      <c r="H2701" t="str">
        <f ca="1">VLOOKUP(VLOOKUP(F2701,Traders!$C$4:$E$103,3),Desks!$C$4:$D2710,2)</f>
        <v>Desk 1</v>
      </c>
      <c r="I2701" t="str">
        <f t="shared" ca="1" si="383"/>
        <v>CL292</v>
      </c>
      <c r="J2701" t="str">
        <f t="shared" ca="1" si="384"/>
        <v>Client 292</v>
      </c>
      <c r="K2701" t="str">
        <f t="shared" ca="1" si="385"/>
        <v>MK2</v>
      </c>
      <c r="L2701" t="str">
        <f ca="1">VLOOKUP(K2701,Markets!$C$4:$D2710,2)</f>
        <v>China</v>
      </c>
      <c r="M2701" t="str">
        <f t="shared" ca="1" si="386"/>
        <v>RL1</v>
      </c>
      <c r="N2701" t="str">
        <f ca="1">VLOOKUP(M2701,Role!$C$4:$D$5,2)</f>
        <v>Backup</v>
      </c>
    </row>
    <row r="2702" spans="1:14" x14ac:dyDescent="0.2">
      <c r="A2702">
        <f t="shared" ca="1" si="378"/>
        <v>90</v>
      </c>
      <c r="B2702">
        <f t="shared" ca="1" si="379"/>
        <v>122</v>
      </c>
      <c r="C2702">
        <f t="shared" ca="1" si="380"/>
        <v>0</v>
      </c>
      <c r="D2702">
        <f t="shared" ca="1" si="381"/>
        <v>1</v>
      </c>
      <c r="F2702" t="str">
        <f t="shared" ca="1" si="382"/>
        <v>TR90</v>
      </c>
      <c r="G2702" t="str">
        <f ca="1">VLOOKUP(F2702,Traders!$C$4:$E$103,2)</f>
        <v>Kaleb Sullivan</v>
      </c>
      <c r="H2702" t="str">
        <f ca="1">VLOOKUP(VLOOKUP(F2702,Traders!$C$4:$E$103,3),Desks!$C$4:$D2711,2)</f>
        <v>Desk 0</v>
      </c>
      <c r="I2702" t="str">
        <f t="shared" ca="1" si="383"/>
        <v>CL122</v>
      </c>
      <c r="J2702" t="str">
        <f t="shared" ca="1" si="384"/>
        <v>Client 122</v>
      </c>
      <c r="K2702" t="str">
        <f t="shared" ca="1" si="385"/>
        <v>MK0</v>
      </c>
      <c r="L2702" t="str">
        <f ca="1">VLOOKUP(K2702,Markets!$C$4:$D2711,2)</f>
        <v>Japan</v>
      </c>
      <c r="M2702" t="str">
        <f t="shared" ca="1" si="386"/>
        <v>RL1</v>
      </c>
      <c r="N2702" t="str">
        <f ca="1">VLOOKUP(M2702,Role!$C$4:$D$5,2)</f>
        <v>Backup</v>
      </c>
    </row>
    <row r="2703" spans="1:14" x14ac:dyDescent="0.2">
      <c r="A2703">
        <f t="shared" ca="1" si="378"/>
        <v>8</v>
      </c>
      <c r="B2703">
        <f t="shared" ca="1" si="379"/>
        <v>930</v>
      </c>
      <c r="C2703">
        <f t="shared" ca="1" si="380"/>
        <v>2</v>
      </c>
      <c r="D2703">
        <f t="shared" ca="1" si="381"/>
        <v>1</v>
      </c>
      <c r="F2703" t="str">
        <f t="shared" ca="1" si="382"/>
        <v>TR8</v>
      </c>
      <c r="G2703" t="str">
        <f ca="1">VLOOKUP(F2703,Traders!$C$4:$E$103,2)</f>
        <v>Alfie-James Hale</v>
      </c>
      <c r="H2703" t="str">
        <f ca="1">VLOOKUP(VLOOKUP(F2703,Traders!$C$4:$E$103,3),Desks!$C$4:$D2712,2)</f>
        <v>Desk 9</v>
      </c>
      <c r="I2703" t="str">
        <f t="shared" ca="1" si="383"/>
        <v>CL930</v>
      </c>
      <c r="J2703" t="str">
        <f t="shared" ca="1" si="384"/>
        <v>Client 930</v>
      </c>
      <c r="K2703" t="str">
        <f t="shared" ca="1" si="385"/>
        <v>MK2</v>
      </c>
      <c r="L2703" t="str">
        <f ca="1">VLOOKUP(K2703,Markets!$C$4:$D2712,2)</f>
        <v>China</v>
      </c>
      <c r="M2703" t="str">
        <f t="shared" ca="1" si="386"/>
        <v>RL1</v>
      </c>
      <c r="N2703" t="str">
        <f ca="1">VLOOKUP(M2703,Role!$C$4:$D$5,2)</f>
        <v>Backup</v>
      </c>
    </row>
    <row r="2704" spans="1:14" x14ac:dyDescent="0.2">
      <c r="A2704">
        <f t="shared" ca="1" si="378"/>
        <v>59</v>
      </c>
      <c r="B2704">
        <f t="shared" ca="1" si="379"/>
        <v>191</v>
      </c>
      <c r="C2704">
        <f t="shared" ca="1" si="380"/>
        <v>2</v>
      </c>
      <c r="D2704">
        <f t="shared" ca="1" si="381"/>
        <v>1</v>
      </c>
      <c r="F2704" t="str">
        <f t="shared" ca="1" si="382"/>
        <v>TR59</v>
      </c>
      <c r="G2704" t="str">
        <f ca="1">VLOOKUP(F2704,Traders!$C$4:$E$103,2)</f>
        <v>Laiba Norman</v>
      </c>
      <c r="H2704" t="str">
        <f ca="1">VLOOKUP(VLOOKUP(F2704,Traders!$C$4:$E$103,3),Desks!$C$4:$D2713,2)</f>
        <v>Desk 9</v>
      </c>
      <c r="I2704" t="str">
        <f t="shared" ca="1" si="383"/>
        <v>CL191</v>
      </c>
      <c r="J2704" t="str">
        <f t="shared" ca="1" si="384"/>
        <v>Client 191</v>
      </c>
      <c r="K2704" t="str">
        <f t="shared" ca="1" si="385"/>
        <v>MK2</v>
      </c>
      <c r="L2704" t="str">
        <f ca="1">VLOOKUP(K2704,Markets!$C$4:$D2713,2)</f>
        <v>China</v>
      </c>
      <c r="M2704" t="str">
        <f t="shared" ca="1" si="386"/>
        <v>RL1</v>
      </c>
      <c r="N2704" t="str">
        <f ca="1">VLOOKUP(M2704,Role!$C$4:$D$5,2)</f>
        <v>Backup</v>
      </c>
    </row>
    <row r="2705" spans="1:14" x14ac:dyDescent="0.2">
      <c r="A2705">
        <f t="shared" ca="1" si="378"/>
        <v>18</v>
      </c>
      <c r="B2705">
        <f t="shared" ca="1" si="379"/>
        <v>867</v>
      </c>
      <c r="C2705">
        <f t="shared" ca="1" si="380"/>
        <v>2</v>
      </c>
      <c r="D2705">
        <f t="shared" ca="1" si="381"/>
        <v>1</v>
      </c>
      <c r="F2705" t="str">
        <f t="shared" ca="1" si="382"/>
        <v>TR18</v>
      </c>
      <c r="G2705" t="str">
        <f ca="1">VLOOKUP(F2705,Traders!$C$4:$E$103,2)</f>
        <v>Daniel Dunkley</v>
      </c>
      <c r="H2705" t="str">
        <f ca="1">VLOOKUP(VLOOKUP(F2705,Traders!$C$4:$E$103,3),Desks!$C$4:$D2714,2)</f>
        <v>Desk 8</v>
      </c>
      <c r="I2705" t="str">
        <f t="shared" ca="1" si="383"/>
        <v>CL867</v>
      </c>
      <c r="J2705" t="str">
        <f t="shared" ca="1" si="384"/>
        <v>Client 867</v>
      </c>
      <c r="K2705" t="str">
        <f t="shared" ca="1" si="385"/>
        <v>MK2</v>
      </c>
      <c r="L2705" t="str">
        <f ca="1">VLOOKUP(K2705,Markets!$C$4:$D2714,2)</f>
        <v>China</v>
      </c>
      <c r="M2705" t="str">
        <f t="shared" ca="1" si="386"/>
        <v>RL1</v>
      </c>
      <c r="N2705" t="str">
        <f ca="1">VLOOKUP(M2705,Role!$C$4:$D$5,2)</f>
        <v>Backup</v>
      </c>
    </row>
    <row r="2706" spans="1:14" x14ac:dyDescent="0.2">
      <c r="A2706">
        <f t="shared" ca="1" si="378"/>
        <v>58</v>
      </c>
      <c r="B2706">
        <f t="shared" ca="1" si="379"/>
        <v>783</v>
      </c>
      <c r="C2706">
        <f t="shared" ca="1" si="380"/>
        <v>1</v>
      </c>
      <c r="D2706">
        <f t="shared" ca="1" si="381"/>
        <v>1</v>
      </c>
      <c r="F2706" t="str">
        <f t="shared" ca="1" si="382"/>
        <v>TR58</v>
      </c>
      <c r="G2706" t="str">
        <f ca="1">VLOOKUP(F2706,Traders!$C$4:$E$103,2)</f>
        <v>Cleveland Henson</v>
      </c>
      <c r="H2706" t="str">
        <f ca="1">VLOOKUP(VLOOKUP(F2706,Traders!$C$4:$E$103,3),Desks!$C$4:$D2715,2)</f>
        <v>Desk 8</v>
      </c>
      <c r="I2706" t="str">
        <f t="shared" ca="1" si="383"/>
        <v>CL783</v>
      </c>
      <c r="J2706" t="str">
        <f t="shared" ca="1" si="384"/>
        <v>Client 783</v>
      </c>
      <c r="K2706" t="str">
        <f t="shared" ca="1" si="385"/>
        <v>MK1</v>
      </c>
      <c r="L2706" t="str">
        <f ca="1">VLOOKUP(K2706,Markets!$C$4:$D2715,2)</f>
        <v>Hong Kong</v>
      </c>
      <c r="M2706" t="str">
        <f t="shared" ca="1" si="386"/>
        <v>RL1</v>
      </c>
      <c r="N2706" t="str">
        <f ca="1">VLOOKUP(M2706,Role!$C$4:$D$5,2)</f>
        <v>Backup</v>
      </c>
    </row>
    <row r="2707" spans="1:14" x14ac:dyDescent="0.2">
      <c r="A2707">
        <f t="shared" ca="1" si="378"/>
        <v>43</v>
      </c>
      <c r="B2707">
        <f t="shared" ca="1" si="379"/>
        <v>890</v>
      </c>
      <c r="C2707">
        <f t="shared" ca="1" si="380"/>
        <v>8</v>
      </c>
      <c r="D2707">
        <f t="shared" ca="1" si="381"/>
        <v>1</v>
      </c>
      <c r="F2707" t="str">
        <f t="shared" ca="1" si="382"/>
        <v>TR43</v>
      </c>
      <c r="G2707" t="str">
        <f ca="1">VLOOKUP(F2707,Traders!$C$4:$E$103,2)</f>
        <v>Kai Bauer</v>
      </c>
      <c r="H2707" t="str">
        <f ca="1">VLOOKUP(VLOOKUP(F2707,Traders!$C$4:$E$103,3),Desks!$C$4:$D2716,2)</f>
        <v>Desk 3</v>
      </c>
      <c r="I2707" t="str">
        <f t="shared" ca="1" si="383"/>
        <v>CL890</v>
      </c>
      <c r="J2707" t="str">
        <f t="shared" ca="1" si="384"/>
        <v>Client 890</v>
      </c>
      <c r="K2707" t="str">
        <f t="shared" ca="1" si="385"/>
        <v>MK8</v>
      </c>
      <c r="L2707" t="str">
        <f ca="1">VLOOKUP(K2707,Markets!$C$4:$D2716,2)</f>
        <v>India</v>
      </c>
      <c r="M2707" t="str">
        <f t="shared" ca="1" si="386"/>
        <v>RL1</v>
      </c>
      <c r="N2707" t="str">
        <f ca="1">VLOOKUP(M2707,Role!$C$4:$D$5,2)</f>
        <v>Backup</v>
      </c>
    </row>
    <row r="2708" spans="1:14" x14ac:dyDescent="0.2">
      <c r="A2708">
        <f t="shared" ca="1" si="378"/>
        <v>64</v>
      </c>
      <c r="B2708">
        <f t="shared" ca="1" si="379"/>
        <v>256</v>
      </c>
      <c r="C2708">
        <f t="shared" ca="1" si="380"/>
        <v>4</v>
      </c>
      <c r="D2708">
        <f t="shared" ca="1" si="381"/>
        <v>1</v>
      </c>
      <c r="F2708" t="str">
        <f t="shared" ca="1" si="382"/>
        <v>TR64</v>
      </c>
      <c r="G2708" t="str">
        <f ca="1">VLOOKUP(F2708,Traders!$C$4:$E$103,2)</f>
        <v>Julien Shelton</v>
      </c>
      <c r="H2708" t="str">
        <f ca="1">VLOOKUP(VLOOKUP(F2708,Traders!$C$4:$E$103,3),Desks!$C$4:$D2717,2)</f>
        <v>Desk 4</v>
      </c>
      <c r="I2708" t="str">
        <f t="shared" ca="1" si="383"/>
        <v>CL256</v>
      </c>
      <c r="J2708" t="str">
        <f t="shared" ca="1" si="384"/>
        <v>Client 256</v>
      </c>
      <c r="K2708" t="str">
        <f t="shared" ca="1" si="385"/>
        <v>MK4</v>
      </c>
      <c r="L2708" t="str">
        <f ca="1">VLOOKUP(K2708,Markets!$C$4:$D2717,2)</f>
        <v>Korea</v>
      </c>
      <c r="M2708" t="str">
        <f t="shared" ca="1" si="386"/>
        <v>RL1</v>
      </c>
      <c r="N2708" t="str">
        <f ca="1">VLOOKUP(M2708,Role!$C$4:$D$5,2)</f>
        <v>Backup</v>
      </c>
    </row>
    <row r="2709" spans="1:14" x14ac:dyDescent="0.2">
      <c r="A2709">
        <f t="shared" ca="1" si="378"/>
        <v>2</v>
      </c>
      <c r="B2709">
        <f t="shared" ca="1" si="379"/>
        <v>85</v>
      </c>
      <c r="C2709">
        <f t="shared" ca="1" si="380"/>
        <v>3</v>
      </c>
      <c r="D2709">
        <f t="shared" ca="1" si="381"/>
        <v>0</v>
      </c>
      <c r="F2709" t="str">
        <f t="shared" ca="1" si="382"/>
        <v>TR2</v>
      </c>
      <c r="G2709" t="str">
        <f ca="1">VLOOKUP(F2709,Traders!$C$4:$E$103,2)</f>
        <v>Kain Bassett</v>
      </c>
      <c r="H2709" t="str">
        <f ca="1">VLOOKUP(VLOOKUP(F2709,Traders!$C$4:$E$103,3),Desks!$C$4:$D2718,2)</f>
        <v>Desk 9</v>
      </c>
      <c r="I2709" t="str">
        <f t="shared" ca="1" si="383"/>
        <v>CL85</v>
      </c>
      <c r="J2709" t="str">
        <f t="shared" ca="1" si="384"/>
        <v>Client 85</v>
      </c>
      <c r="K2709" t="str">
        <f t="shared" ca="1" si="385"/>
        <v>MK3</v>
      </c>
      <c r="L2709" t="str">
        <f ca="1">VLOOKUP(K2709,Markets!$C$4:$D2718,2)</f>
        <v>Singapore</v>
      </c>
      <c r="M2709" t="str">
        <f t="shared" ca="1" si="386"/>
        <v>RL0</v>
      </c>
      <c r="N2709" t="str">
        <f ca="1">VLOOKUP(M2709,Role!$C$4:$D$5,2)</f>
        <v>Primary</v>
      </c>
    </row>
    <row r="2710" spans="1:14" x14ac:dyDescent="0.2">
      <c r="A2710">
        <f t="shared" ca="1" si="378"/>
        <v>85</v>
      </c>
      <c r="B2710">
        <f t="shared" ca="1" si="379"/>
        <v>439</v>
      </c>
      <c r="C2710">
        <f t="shared" ca="1" si="380"/>
        <v>1</v>
      </c>
      <c r="D2710">
        <f t="shared" ca="1" si="381"/>
        <v>1</v>
      </c>
      <c r="F2710" t="str">
        <f t="shared" ca="1" si="382"/>
        <v>TR85</v>
      </c>
      <c r="G2710" t="str">
        <f ca="1">VLOOKUP(F2710,Traders!$C$4:$E$103,2)</f>
        <v>Conor Castillo</v>
      </c>
      <c r="H2710" t="str">
        <f ca="1">VLOOKUP(VLOOKUP(F2710,Traders!$C$4:$E$103,3),Desks!$C$4:$D2719,2)</f>
        <v>Desk 5</v>
      </c>
      <c r="I2710" t="str">
        <f t="shared" ca="1" si="383"/>
        <v>CL439</v>
      </c>
      <c r="J2710" t="str">
        <f t="shared" ca="1" si="384"/>
        <v>Client 439</v>
      </c>
      <c r="K2710" t="str">
        <f t="shared" ca="1" si="385"/>
        <v>MK1</v>
      </c>
      <c r="L2710" t="str">
        <f ca="1">VLOOKUP(K2710,Markets!$C$4:$D2719,2)</f>
        <v>Hong Kong</v>
      </c>
      <c r="M2710" t="str">
        <f t="shared" ca="1" si="386"/>
        <v>RL1</v>
      </c>
      <c r="N2710" t="str">
        <f ca="1">VLOOKUP(M2710,Role!$C$4:$D$5,2)</f>
        <v>Backup</v>
      </c>
    </row>
    <row r="2711" spans="1:14" x14ac:dyDescent="0.2">
      <c r="A2711">
        <f t="shared" ca="1" si="378"/>
        <v>98</v>
      </c>
      <c r="B2711">
        <f t="shared" ca="1" si="379"/>
        <v>87</v>
      </c>
      <c r="C2711">
        <f t="shared" ca="1" si="380"/>
        <v>9</v>
      </c>
      <c r="D2711">
        <f t="shared" ca="1" si="381"/>
        <v>0</v>
      </c>
      <c r="F2711" t="str">
        <f t="shared" ca="1" si="382"/>
        <v>TR98</v>
      </c>
      <c r="G2711" t="str">
        <f ca="1">VLOOKUP(F2711,Traders!$C$4:$E$103,2)</f>
        <v>Chanelle Tucker</v>
      </c>
      <c r="H2711" t="str">
        <f ca="1">VLOOKUP(VLOOKUP(F2711,Traders!$C$4:$E$103,3),Desks!$C$4:$D2720,2)</f>
        <v>Desk 8</v>
      </c>
      <c r="I2711" t="str">
        <f t="shared" ca="1" si="383"/>
        <v>CL87</v>
      </c>
      <c r="J2711" t="str">
        <f t="shared" ca="1" si="384"/>
        <v>Client 87</v>
      </c>
      <c r="K2711" t="str">
        <f t="shared" ca="1" si="385"/>
        <v>MK9</v>
      </c>
      <c r="L2711" t="str">
        <f ca="1">VLOOKUP(K2711,Markets!$C$4:$D2720,2)</f>
        <v>New Zealand</v>
      </c>
      <c r="M2711" t="str">
        <f t="shared" ca="1" si="386"/>
        <v>RL0</v>
      </c>
      <c r="N2711" t="str">
        <f ca="1">VLOOKUP(M2711,Role!$C$4:$D$5,2)</f>
        <v>Primary</v>
      </c>
    </row>
    <row r="2712" spans="1:14" x14ac:dyDescent="0.2">
      <c r="A2712">
        <f t="shared" ca="1" si="378"/>
        <v>40</v>
      </c>
      <c r="B2712">
        <f t="shared" ca="1" si="379"/>
        <v>629</v>
      </c>
      <c r="C2712">
        <f t="shared" ca="1" si="380"/>
        <v>2</v>
      </c>
      <c r="D2712">
        <f t="shared" ca="1" si="381"/>
        <v>0</v>
      </c>
      <c r="F2712" t="str">
        <f t="shared" ca="1" si="382"/>
        <v>TR40</v>
      </c>
      <c r="G2712" t="str">
        <f ca="1">VLOOKUP(F2712,Traders!$C$4:$E$103,2)</f>
        <v>Elysia Zavala</v>
      </c>
      <c r="H2712" t="str">
        <f ca="1">VLOOKUP(VLOOKUP(F2712,Traders!$C$4:$E$103,3),Desks!$C$4:$D2721,2)</f>
        <v>Desk 0</v>
      </c>
      <c r="I2712" t="str">
        <f t="shared" ca="1" si="383"/>
        <v>CL629</v>
      </c>
      <c r="J2712" t="str">
        <f t="shared" ca="1" si="384"/>
        <v>Client 629</v>
      </c>
      <c r="K2712" t="str">
        <f t="shared" ca="1" si="385"/>
        <v>MK2</v>
      </c>
      <c r="L2712" t="str">
        <f ca="1">VLOOKUP(K2712,Markets!$C$4:$D2721,2)</f>
        <v>China</v>
      </c>
      <c r="M2712" t="str">
        <f t="shared" ca="1" si="386"/>
        <v>RL0</v>
      </c>
      <c r="N2712" t="str">
        <f ca="1">VLOOKUP(M2712,Role!$C$4:$D$5,2)</f>
        <v>Primary</v>
      </c>
    </row>
    <row r="2713" spans="1:14" x14ac:dyDescent="0.2">
      <c r="A2713">
        <f t="shared" ca="1" si="378"/>
        <v>96</v>
      </c>
      <c r="B2713">
        <f t="shared" ca="1" si="379"/>
        <v>930</v>
      </c>
      <c r="C2713">
        <f t="shared" ca="1" si="380"/>
        <v>9</v>
      </c>
      <c r="D2713">
        <f t="shared" ca="1" si="381"/>
        <v>0</v>
      </c>
      <c r="F2713" t="str">
        <f t="shared" ca="1" si="382"/>
        <v>TR96</v>
      </c>
      <c r="G2713" t="str">
        <f ca="1">VLOOKUP(F2713,Traders!$C$4:$E$103,2)</f>
        <v>Faiza Thornton</v>
      </c>
      <c r="H2713" t="str">
        <f ca="1">VLOOKUP(VLOOKUP(F2713,Traders!$C$4:$E$103,3),Desks!$C$4:$D2722,2)</f>
        <v>Desk 6</v>
      </c>
      <c r="I2713" t="str">
        <f t="shared" ca="1" si="383"/>
        <v>CL930</v>
      </c>
      <c r="J2713" t="str">
        <f t="shared" ca="1" si="384"/>
        <v>Client 930</v>
      </c>
      <c r="K2713" t="str">
        <f t="shared" ca="1" si="385"/>
        <v>MK9</v>
      </c>
      <c r="L2713" t="str">
        <f ca="1">VLOOKUP(K2713,Markets!$C$4:$D2722,2)</f>
        <v>New Zealand</v>
      </c>
      <c r="M2713" t="str">
        <f t="shared" ca="1" si="386"/>
        <v>RL0</v>
      </c>
      <c r="N2713" t="str">
        <f ca="1">VLOOKUP(M2713,Role!$C$4:$D$5,2)</f>
        <v>Primary</v>
      </c>
    </row>
    <row r="2714" spans="1:14" x14ac:dyDescent="0.2">
      <c r="A2714">
        <f t="shared" ca="1" si="378"/>
        <v>6</v>
      </c>
      <c r="B2714">
        <f t="shared" ca="1" si="379"/>
        <v>395</v>
      </c>
      <c r="C2714">
        <f t="shared" ca="1" si="380"/>
        <v>7</v>
      </c>
      <c r="D2714">
        <f t="shared" ca="1" si="381"/>
        <v>0</v>
      </c>
      <c r="F2714" t="str">
        <f t="shared" ca="1" si="382"/>
        <v>TR6</v>
      </c>
      <c r="G2714" t="str">
        <f ca="1">VLOOKUP(F2714,Traders!$C$4:$E$103,2)</f>
        <v>Laiba Norman</v>
      </c>
      <c r="H2714" t="str">
        <f ca="1">VLOOKUP(VLOOKUP(F2714,Traders!$C$4:$E$103,3),Desks!$C$4:$D2723,2)</f>
        <v>Desk 9</v>
      </c>
      <c r="I2714" t="str">
        <f t="shared" ca="1" si="383"/>
        <v>CL395</v>
      </c>
      <c r="J2714" t="str">
        <f t="shared" ca="1" si="384"/>
        <v>Client 395</v>
      </c>
      <c r="K2714" t="str">
        <f t="shared" ca="1" si="385"/>
        <v>MK7</v>
      </c>
      <c r="L2714" t="str">
        <f ca="1">VLOOKUP(K2714,Markets!$C$4:$D2723,2)</f>
        <v>Taiwan</v>
      </c>
      <c r="M2714" t="str">
        <f t="shared" ca="1" si="386"/>
        <v>RL0</v>
      </c>
      <c r="N2714" t="str">
        <f ca="1">VLOOKUP(M2714,Role!$C$4:$D$5,2)</f>
        <v>Primary</v>
      </c>
    </row>
    <row r="2715" spans="1:14" x14ac:dyDescent="0.2">
      <c r="A2715">
        <f t="shared" ca="1" si="378"/>
        <v>19</v>
      </c>
      <c r="B2715">
        <f t="shared" ca="1" si="379"/>
        <v>985</v>
      </c>
      <c r="C2715">
        <f t="shared" ca="1" si="380"/>
        <v>8</v>
      </c>
      <c r="D2715">
        <f t="shared" ca="1" si="381"/>
        <v>0</v>
      </c>
      <c r="F2715" t="str">
        <f t="shared" ca="1" si="382"/>
        <v>TR19</v>
      </c>
      <c r="G2715" t="str">
        <f ca="1">VLOOKUP(F2715,Traders!$C$4:$E$103,2)</f>
        <v>Kain Bassett</v>
      </c>
      <c r="H2715" t="str">
        <f ca="1">VLOOKUP(VLOOKUP(F2715,Traders!$C$4:$E$103,3),Desks!$C$4:$D2724,2)</f>
        <v>Desk 9</v>
      </c>
      <c r="I2715" t="str">
        <f t="shared" ca="1" si="383"/>
        <v>CL985</v>
      </c>
      <c r="J2715" t="str">
        <f t="shared" ca="1" si="384"/>
        <v>Client 985</v>
      </c>
      <c r="K2715" t="str">
        <f t="shared" ca="1" si="385"/>
        <v>MK8</v>
      </c>
      <c r="L2715" t="str">
        <f ca="1">VLOOKUP(K2715,Markets!$C$4:$D2724,2)</f>
        <v>India</v>
      </c>
      <c r="M2715" t="str">
        <f t="shared" ca="1" si="386"/>
        <v>RL0</v>
      </c>
      <c r="N2715" t="str">
        <f ca="1">VLOOKUP(M2715,Role!$C$4:$D$5,2)</f>
        <v>Primary</v>
      </c>
    </row>
    <row r="2716" spans="1:14" x14ac:dyDescent="0.2">
      <c r="A2716">
        <f t="shared" ca="1" si="378"/>
        <v>9</v>
      </c>
      <c r="B2716">
        <f t="shared" ca="1" si="379"/>
        <v>669</v>
      </c>
      <c r="C2716">
        <f t="shared" ca="1" si="380"/>
        <v>2</v>
      </c>
      <c r="D2716">
        <f t="shared" ca="1" si="381"/>
        <v>0</v>
      </c>
      <c r="F2716" t="str">
        <f t="shared" ca="1" si="382"/>
        <v>TR9</v>
      </c>
      <c r="G2716" t="str">
        <f ca="1">VLOOKUP(F2716,Traders!$C$4:$E$103,2)</f>
        <v>Shelly Harwood</v>
      </c>
      <c r="H2716" t="str">
        <f ca="1">VLOOKUP(VLOOKUP(F2716,Traders!$C$4:$E$103,3),Desks!$C$4:$D2725,2)</f>
        <v>Desk 9</v>
      </c>
      <c r="I2716" t="str">
        <f t="shared" ca="1" si="383"/>
        <v>CL669</v>
      </c>
      <c r="J2716" t="str">
        <f t="shared" ca="1" si="384"/>
        <v>Client 669</v>
      </c>
      <c r="K2716" t="str">
        <f t="shared" ca="1" si="385"/>
        <v>MK2</v>
      </c>
      <c r="L2716" t="str">
        <f ca="1">VLOOKUP(K2716,Markets!$C$4:$D2725,2)</f>
        <v>China</v>
      </c>
      <c r="M2716" t="str">
        <f t="shared" ca="1" si="386"/>
        <v>RL0</v>
      </c>
      <c r="N2716" t="str">
        <f ca="1">VLOOKUP(M2716,Role!$C$4:$D$5,2)</f>
        <v>Primary</v>
      </c>
    </row>
    <row r="2717" spans="1:14" x14ac:dyDescent="0.2">
      <c r="A2717">
        <f t="shared" ca="1" si="378"/>
        <v>63</v>
      </c>
      <c r="B2717">
        <f t="shared" ca="1" si="379"/>
        <v>507</v>
      </c>
      <c r="C2717">
        <f t="shared" ca="1" si="380"/>
        <v>5</v>
      </c>
      <c r="D2717">
        <f t="shared" ca="1" si="381"/>
        <v>0</v>
      </c>
      <c r="F2717" t="str">
        <f t="shared" ca="1" si="382"/>
        <v>TR63</v>
      </c>
      <c r="G2717" t="str">
        <f ca="1">VLOOKUP(F2717,Traders!$C$4:$E$103,2)</f>
        <v>Neel Donald</v>
      </c>
      <c r="H2717" t="str">
        <f ca="1">VLOOKUP(VLOOKUP(F2717,Traders!$C$4:$E$103,3),Desks!$C$4:$D2726,2)</f>
        <v>Desk 3</v>
      </c>
      <c r="I2717" t="str">
        <f t="shared" ca="1" si="383"/>
        <v>CL507</v>
      </c>
      <c r="J2717" t="str">
        <f t="shared" ca="1" si="384"/>
        <v>Client 507</v>
      </c>
      <c r="K2717" t="str">
        <f t="shared" ca="1" si="385"/>
        <v>MK5</v>
      </c>
      <c r="L2717" t="str">
        <f ca="1">VLOOKUP(K2717,Markets!$C$4:$D2726,2)</f>
        <v>Malaysia</v>
      </c>
      <c r="M2717" t="str">
        <f t="shared" ca="1" si="386"/>
        <v>RL0</v>
      </c>
      <c r="N2717" t="str">
        <f ca="1">VLOOKUP(M2717,Role!$C$4:$D$5,2)</f>
        <v>Primary</v>
      </c>
    </row>
    <row r="2718" spans="1:14" x14ac:dyDescent="0.2">
      <c r="A2718">
        <f t="shared" ca="1" si="378"/>
        <v>24</v>
      </c>
      <c r="B2718">
        <f t="shared" ca="1" si="379"/>
        <v>761</v>
      </c>
      <c r="C2718">
        <f t="shared" ca="1" si="380"/>
        <v>2</v>
      </c>
      <c r="D2718">
        <f t="shared" ca="1" si="381"/>
        <v>0</v>
      </c>
      <c r="F2718" t="str">
        <f t="shared" ca="1" si="382"/>
        <v>TR24</v>
      </c>
      <c r="G2718" t="str">
        <f ca="1">VLOOKUP(F2718,Traders!$C$4:$E$103,2)</f>
        <v>Hilda Moreno</v>
      </c>
      <c r="H2718" t="str">
        <f ca="1">VLOOKUP(VLOOKUP(F2718,Traders!$C$4:$E$103,3),Desks!$C$4:$D2727,2)</f>
        <v>Desk 4</v>
      </c>
      <c r="I2718" t="str">
        <f t="shared" ca="1" si="383"/>
        <v>CL761</v>
      </c>
      <c r="J2718" t="str">
        <f t="shared" ca="1" si="384"/>
        <v>Client 761</v>
      </c>
      <c r="K2718" t="str">
        <f t="shared" ca="1" si="385"/>
        <v>MK2</v>
      </c>
      <c r="L2718" t="str">
        <f ca="1">VLOOKUP(K2718,Markets!$C$4:$D2727,2)</f>
        <v>China</v>
      </c>
      <c r="M2718" t="str">
        <f t="shared" ca="1" si="386"/>
        <v>RL0</v>
      </c>
      <c r="N2718" t="str">
        <f ca="1">VLOOKUP(M2718,Role!$C$4:$D$5,2)</f>
        <v>Primary</v>
      </c>
    </row>
    <row r="2719" spans="1:14" x14ac:dyDescent="0.2">
      <c r="A2719">
        <f t="shared" ca="1" si="378"/>
        <v>4</v>
      </c>
      <c r="B2719">
        <f t="shared" ca="1" si="379"/>
        <v>86</v>
      </c>
      <c r="C2719">
        <f t="shared" ca="1" si="380"/>
        <v>2</v>
      </c>
      <c r="D2719">
        <f t="shared" ca="1" si="381"/>
        <v>0</v>
      </c>
      <c r="F2719" t="str">
        <f t="shared" ca="1" si="382"/>
        <v>TR4</v>
      </c>
      <c r="G2719" t="str">
        <f ca="1">VLOOKUP(F2719,Traders!$C$4:$E$103,2)</f>
        <v>Colin Hodgson</v>
      </c>
      <c r="H2719" t="str">
        <f ca="1">VLOOKUP(VLOOKUP(F2719,Traders!$C$4:$E$103,3),Desks!$C$4:$D2728,2)</f>
        <v>Desk 9</v>
      </c>
      <c r="I2719" t="str">
        <f t="shared" ca="1" si="383"/>
        <v>CL86</v>
      </c>
      <c r="J2719" t="str">
        <f t="shared" ca="1" si="384"/>
        <v>Client 86</v>
      </c>
      <c r="K2719" t="str">
        <f t="shared" ca="1" si="385"/>
        <v>MK2</v>
      </c>
      <c r="L2719" t="str">
        <f ca="1">VLOOKUP(K2719,Markets!$C$4:$D2728,2)</f>
        <v>China</v>
      </c>
      <c r="M2719" t="str">
        <f t="shared" ca="1" si="386"/>
        <v>RL0</v>
      </c>
      <c r="N2719" t="str">
        <f ca="1">VLOOKUP(M2719,Role!$C$4:$D$5,2)</f>
        <v>Primary</v>
      </c>
    </row>
    <row r="2720" spans="1:14" x14ac:dyDescent="0.2">
      <c r="A2720">
        <f t="shared" ca="1" si="378"/>
        <v>75</v>
      </c>
      <c r="B2720">
        <f t="shared" ca="1" si="379"/>
        <v>455</v>
      </c>
      <c r="C2720">
        <f t="shared" ca="1" si="380"/>
        <v>7</v>
      </c>
      <c r="D2720">
        <f t="shared" ca="1" si="381"/>
        <v>1</v>
      </c>
      <c r="F2720" t="str">
        <f t="shared" ca="1" si="382"/>
        <v>TR75</v>
      </c>
      <c r="G2720" t="str">
        <f ca="1">VLOOKUP(F2720,Traders!$C$4:$E$103,2)</f>
        <v>Georgiana Park</v>
      </c>
      <c r="H2720" t="str">
        <f ca="1">VLOOKUP(VLOOKUP(F2720,Traders!$C$4:$E$103,3),Desks!$C$4:$D2729,2)</f>
        <v>Desk 5</v>
      </c>
      <c r="I2720" t="str">
        <f t="shared" ca="1" si="383"/>
        <v>CL455</v>
      </c>
      <c r="J2720" t="str">
        <f t="shared" ca="1" si="384"/>
        <v>Client 455</v>
      </c>
      <c r="K2720" t="str">
        <f t="shared" ca="1" si="385"/>
        <v>MK7</v>
      </c>
      <c r="L2720" t="str">
        <f ca="1">VLOOKUP(K2720,Markets!$C$4:$D2729,2)</f>
        <v>Taiwan</v>
      </c>
      <c r="M2720" t="str">
        <f t="shared" ca="1" si="386"/>
        <v>RL1</v>
      </c>
      <c r="N2720" t="str">
        <f ca="1">VLOOKUP(M2720,Role!$C$4:$D$5,2)</f>
        <v>Backup</v>
      </c>
    </row>
    <row r="2721" spans="1:14" x14ac:dyDescent="0.2">
      <c r="A2721">
        <f t="shared" ca="1" si="378"/>
        <v>93</v>
      </c>
      <c r="B2721">
        <f t="shared" ca="1" si="379"/>
        <v>473</v>
      </c>
      <c r="C2721">
        <f t="shared" ca="1" si="380"/>
        <v>8</v>
      </c>
      <c r="D2721">
        <f t="shared" ca="1" si="381"/>
        <v>0</v>
      </c>
      <c r="F2721" t="str">
        <f t="shared" ca="1" si="382"/>
        <v>TR93</v>
      </c>
      <c r="G2721" t="str">
        <f ca="1">VLOOKUP(F2721,Traders!$C$4:$E$103,2)</f>
        <v>Harriet Sheppard</v>
      </c>
      <c r="H2721" t="str">
        <f ca="1">VLOOKUP(VLOOKUP(F2721,Traders!$C$4:$E$103,3),Desks!$C$4:$D2730,2)</f>
        <v>Desk 3</v>
      </c>
      <c r="I2721" t="str">
        <f t="shared" ca="1" si="383"/>
        <v>CL473</v>
      </c>
      <c r="J2721" t="str">
        <f t="shared" ca="1" si="384"/>
        <v>Client 473</v>
      </c>
      <c r="K2721" t="str">
        <f t="shared" ca="1" si="385"/>
        <v>MK8</v>
      </c>
      <c r="L2721" t="str">
        <f ca="1">VLOOKUP(K2721,Markets!$C$4:$D2730,2)</f>
        <v>India</v>
      </c>
      <c r="M2721" t="str">
        <f t="shared" ca="1" si="386"/>
        <v>RL0</v>
      </c>
      <c r="N2721" t="str">
        <f ca="1">VLOOKUP(M2721,Role!$C$4:$D$5,2)</f>
        <v>Primary</v>
      </c>
    </row>
    <row r="2722" spans="1:14" x14ac:dyDescent="0.2">
      <c r="A2722">
        <f t="shared" ca="1" si="378"/>
        <v>12</v>
      </c>
      <c r="B2722">
        <f t="shared" ca="1" si="379"/>
        <v>299</v>
      </c>
      <c r="C2722">
        <f t="shared" ca="1" si="380"/>
        <v>6</v>
      </c>
      <c r="D2722">
        <f t="shared" ca="1" si="381"/>
        <v>1</v>
      </c>
      <c r="F2722" t="str">
        <f t="shared" ca="1" si="382"/>
        <v>TR12</v>
      </c>
      <c r="G2722" t="str">
        <f ca="1">VLOOKUP(F2722,Traders!$C$4:$E$103,2)</f>
        <v>Kia Morrison</v>
      </c>
      <c r="H2722" t="str">
        <f ca="1">VLOOKUP(VLOOKUP(F2722,Traders!$C$4:$E$103,3),Desks!$C$4:$D2731,2)</f>
        <v>Desk 2</v>
      </c>
      <c r="I2722" t="str">
        <f t="shared" ca="1" si="383"/>
        <v>CL299</v>
      </c>
      <c r="J2722" t="str">
        <f t="shared" ca="1" si="384"/>
        <v>Client 299</v>
      </c>
      <c r="K2722" t="str">
        <f t="shared" ca="1" si="385"/>
        <v>MK6</v>
      </c>
      <c r="L2722" t="str">
        <f ca="1">VLOOKUP(K2722,Markets!$C$4:$D2731,2)</f>
        <v>Australia</v>
      </c>
      <c r="M2722" t="str">
        <f t="shared" ca="1" si="386"/>
        <v>RL1</v>
      </c>
      <c r="N2722" t="str">
        <f ca="1">VLOOKUP(M2722,Role!$C$4:$D$5,2)</f>
        <v>Backup</v>
      </c>
    </row>
    <row r="2723" spans="1:14" x14ac:dyDescent="0.2">
      <c r="A2723">
        <f t="shared" ca="1" si="378"/>
        <v>71</v>
      </c>
      <c r="B2723">
        <f t="shared" ca="1" si="379"/>
        <v>438</v>
      </c>
      <c r="C2723">
        <f t="shared" ca="1" si="380"/>
        <v>2</v>
      </c>
      <c r="D2723">
        <f t="shared" ca="1" si="381"/>
        <v>1</v>
      </c>
      <c r="F2723" t="str">
        <f t="shared" ca="1" si="382"/>
        <v>TR71</v>
      </c>
      <c r="G2723" t="str">
        <f ca="1">VLOOKUP(F2723,Traders!$C$4:$E$103,2)</f>
        <v>Yaqub Frederick</v>
      </c>
      <c r="H2723" t="str">
        <f ca="1">VLOOKUP(VLOOKUP(F2723,Traders!$C$4:$E$103,3),Desks!$C$4:$D2732,2)</f>
        <v>Desk 1</v>
      </c>
      <c r="I2723" t="str">
        <f t="shared" ca="1" si="383"/>
        <v>CL438</v>
      </c>
      <c r="J2723" t="str">
        <f t="shared" ca="1" si="384"/>
        <v>Client 438</v>
      </c>
      <c r="K2723" t="str">
        <f t="shared" ca="1" si="385"/>
        <v>MK2</v>
      </c>
      <c r="L2723" t="str">
        <f ca="1">VLOOKUP(K2723,Markets!$C$4:$D2732,2)</f>
        <v>China</v>
      </c>
      <c r="M2723" t="str">
        <f t="shared" ca="1" si="386"/>
        <v>RL1</v>
      </c>
      <c r="N2723" t="str">
        <f ca="1">VLOOKUP(M2723,Role!$C$4:$D$5,2)</f>
        <v>Backup</v>
      </c>
    </row>
    <row r="2724" spans="1:14" x14ac:dyDescent="0.2">
      <c r="A2724">
        <f t="shared" ca="1" si="378"/>
        <v>77</v>
      </c>
      <c r="B2724">
        <f t="shared" ca="1" si="379"/>
        <v>893</v>
      </c>
      <c r="C2724">
        <f t="shared" ca="1" si="380"/>
        <v>7</v>
      </c>
      <c r="D2724">
        <f t="shared" ca="1" si="381"/>
        <v>1</v>
      </c>
      <c r="F2724" t="str">
        <f t="shared" ca="1" si="382"/>
        <v>TR77</v>
      </c>
      <c r="G2724" t="str">
        <f ca="1">VLOOKUP(F2724,Traders!$C$4:$E$103,2)</f>
        <v>Maddox Morin</v>
      </c>
      <c r="H2724" t="str">
        <f ca="1">VLOOKUP(VLOOKUP(F2724,Traders!$C$4:$E$103,3),Desks!$C$4:$D2733,2)</f>
        <v>Desk 7</v>
      </c>
      <c r="I2724" t="str">
        <f t="shared" ca="1" si="383"/>
        <v>CL893</v>
      </c>
      <c r="J2724" t="str">
        <f t="shared" ca="1" si="384"/>
        <v>Client 893</v>
      </c>
      <c r="K2724" t="str">
        <f t="shared" ca="1" si="385"/>
        <v>MK7</v>
      </c>
      <c r="L2724" t="str">
        <f ca="1">VLOOKUP(K2724,Markets!$C$4:$D2733,2)</f>
        <v>Taiwan</v>
      </c>
      <c r="M2724" t="str">
        <f t="shared" ca="1" si="386"/>
        <v>RL1</v>
      </c>
      <c r="N2724" t="str">
        <f ca="1">VLOOKUP(M2724,Role!$C$4:$D$5,2)</f>
        <v>Backup</v>
      </c>
    </row>
    <row r="2725" spans="1:14" x14ac:dyDescent="0.2">
      <c r="A2725">
        <f t="shared" ca="1" si="378"/>
        <v>54</v>
      </c>
      <c r="B2725">
        <f t="shared" ca="1" si="379"/>
        <v>527</v>
      </c>
      <c r="C2725">
        <f t="shared" ca="1" si="380"/>
        <v>3</v>
      </c>
      <c r="D2725">
        <f t="shared" ca="1" si="381"/>
        <v>1</v>
      </c>
      <c r="F2725" t="str">
        <f t="shared" ca="1" si="382"/>
        <v>TR54</v>
      </c>
      <c r="G2725" t="str">
        <f ca="1">VLOOKUP(F2725,Traders!$C$4:$E$103,2)</f>
        <v>Layla-Mae Needham</v>
      </c>
      <c r="H2725" t="str">
        <f ca="1">VLOOKUP(VLOOKUP(F2725,Traders!$C$4:$E$103,3),Desks!$C$4:$D2734,2)</f>
        <v>Desk 4</v>
      </c>
      <c r="I2725" t="str">
        <f t="shared" ca="1" si="383"/>
        <v>CL527</v>
      </c>
      <c r="J2725" t="str">
        <f t="shared" ca="1" si="384"/>
        <v>Client 527</v>
      </c>
      <c r="K2725" t="str">
        <f t="shared" ca="1" si="385"/>
        <v>MK3</v>
      </c>
      <c r="L2725" t="str">
        <f ca="1">VLOOKUP(K2725,Markets!$C$4:$D2734,2)</f>
        <v>Singapore</v>
      </c>
      <c r="M2725" t="str">
        <f t="shared" ca="1" si="386"/>
        <v>RL1</v>
      </c>
      <c r="N2725" t="str">
        <f ca="1">VLOOKUP(M2725,Role!$C$4:$D$5,2)</f>
        <v>Backup</v>
      </c>
    </row>
    <row r="2726" spans="1:14" x14ac:dyDescent="0.2">
      <c r="A2726">
        <f t="shared" ca="1" si="378"/>
        <v>2</v>
      </c>
      <c r="B2726">
        <f t="shared" ca="1" si="379"/>
        <v>878</v>
      </c>
      <c r="C2726">
        <f t="shared" ca="1" si="380"/>
        <v>4</v>
      </c>
      <c r="D2726">
        <f t="shared" ca="1" si="381"/>
        <v>1</v>
      </c>
      <c r="F2726" t="str">
        <f t="shared" ca="1" si="382"/>
        <v>TR2</v>
      </c>
      <c r="G2726" t="str">
        <f ca="1">VLOOKUP(F2726,Traders!$C$4:$E$103,2)</f>
        <v>Kain Bassett</v>
      </c>
      <c r="H2726" t="str">
        <f ca="1">VLOOKUP(VLOOKUP(F2726,Traders!$C$4:$E$103,3),Desks!$C$4:$D2735,2)</f>
        <v>Desk 9</v>
      </c>
      <c r="I2726" t="str">
        <f t="shared" ca="1" si="383"/>
        <v>CL878</v>
      </c>
      <c r="J2726" t="str">
        <f t="shared" ca="1" si="384"/>
        <v>Client 878</v>
      </c>
      <c r="K2726" t="str">
        <f t="shared" ca="1" si="385"/>
        <v>MK4</v>
      </c>
      <c r="L2726" t="str">
        <f ca="1">VLOOKUP(K2726,Markets!$C$4:$D2735,2)</f>
        <v>Korea</v>
      </c>
      <c r="M2726" t="str">
        <f t="shared" ca="1" si="386"/>
        <v>RL1</v>
      </c>
      <c r="N2726" t="str">
        <f ca="1">VLOOKUP(M2726,Role!$C$4:$D$5,2)</f>
        <v>Backup</v>
      </c>
    </row>
    <row r="2727" spans="1:14" x14ac:dyDescent="0.2">
      <c r="A2727">
        <f t="shared" ca="1" si="378"/>
        <v>31</v>
      </c>
      <c r="B2727">
        <f t="shared" ca="1" si="379"/>
        <v>428</v>
      </c>
      <c r="C2727">
        <f t="shared" ca="1" si="380"/>
        <v>4</v>
      </c>
      <c r="D2727">
        <f t="shared" ca="1" si="381"/>
        <v>0</v>
      </c>
      <c r="F2727" t="str">
        <f t="shared" ca="1" si="382"/>
        <v>TR31</v>
      </c>
      <c r="G2727" t="str">
        <f ca="1">VLOOKUP(F2727,Traders!$C$4:$E$103,2)</f>
        <v>Sahil Acevedo</v>
      </c>
      <c r="H2727" t="str">
        <f ca="1">VLOOKUP(VLOOKUP(F2727,Traders!$C$4:$E$103,3),Desks!$C$4:$D2736,2)</f>
        <v>Desk 1</v>
      </c>
      <c r="I2727" t="str">
        <f t="shared" ca="1" si="383"/>
        <v>CL428</v>
      </c>
      <c r="J2727" t="str">
        <f t="shared" ca="1" si="384"/>
        <v>Client 428</v>
      </c>
      <c r="K2727" t="str">
        <f t="shared" ca="1" si="385"/>
        <v>MK4</v>
      </c>
      <c r="L2727" t="str">
        <f ca="1">VLOOKUP(K2727,Markets!$C$4:$D2736,2)</f>
        <v>Korea</v>
      </c>
      <c r="M2727" t="str">
        <f t="shared" ca="1" si="386"/>
        <v>RL0</v>
      </c>
      <c r="N2727" t="str">
        <f ca="1">VLOOKUP(M2727,Role!$C$4:$D$5,2)</f>
        <v>Primary</v>
      </c>
    </row>
    <row r="2728" spans="1:14" x14ac:dyDescent="0.2">
      <c r="A2728">
        <f t="shared" ca="1" si="378"/>
        <v>23</v>
      </c>
      <c r="B2728">
        <f t="shared" ca="1" si="379"/>
        <v>926</v>
      </c>
      <c r="C2728">
        <f t="shared" ca="1" si="380"/>
        <v>8</v>
      </c>
      <c r="D2728">
        <f t="shared" ca="1" si="381"/>
        <v>1</v>
      </c>
      <c r="F2728" t="str">
        <f t="shared" ca="1" si="382"/>
        <v>TR23</v>
      </c>
      <c r="G2728" t="str">
        <f ca="1">VLOOKUP(F2728,Traders!$C$4:$E$103,2)</f>
        <v>Caius Neale</v>
      </c>
      <c r="H2728" t="str">
        <f ca="1">VLOOKUP(VLOOKUP(F2728,Traders!$C$4:$E$103,3),Desks!$C$4:$D2737,2)</f>
        <v>Desk 3</v>
      </c>
      <c r="I2728" t="str">
        <f t="shared" ca="1" si="383"/>
        <v>CL926</v>
      </c>
      <c r="J2728" t="str">
        <f t="shared" ca="1" si="384"/>
        <v>Client 926</v>
      </c>
      <c r="K2728" t="str">
        <f t="shared" ca="1" si="385"/>
        <v>MK8</v>
      </c>
      <c r="L2728" t="str">
        <f ca="1">VLOOKUP(K2728,Markets!$C$4:$D2737,2)</f>
        <v>India</v>
      </c>
      <c r="M2728" t="str">
        <f t="shared" ca="1" si="386"/>
        <v>RL1</v>
      </c>
      <c r="N2728" t="str">
        <f ca="1">VLOOKUP(M2728,Role!$C$4:$D$5,2)</f>
        <v>Backup</v>
      </c>
    </row>
    <row r="2729" spans="1:14" x14ac:dyDescent="0.2">
      <c r="A2729">
        <f t="shared" ca="1" si="378"/>
        <v>98</v>
      </c>
      <c r="B2729">
        <f t="shared" ca="1" si="379"/>
        <v>34</v>
      </c>
      <c r="C2729">
        <f t="shared" ca="1" si="380"/>
        <v>7</v>
      </c>
      <c r="D2729">
        <f t="shared" ca="1" si="381"/>
        <v>1</v>
      </c>
      <c r="F2729" t="str">
        <f t="shared" ca="1" si="382"/>
        <v>TR98</v>
      </c>
      <c r="G2729" t="str">
        <f ca="1">VLOOKUP(F2729,Traders!$C$4:$E$103,2)</f>
        <v>Chanelle Tucker</v>
      </c>
      <c r="H2729" t="str">
        <f ca="1">VLOOKUP(VLOOKUP(F2729,Traders!$C$4:$E$103,3),Desks!$C$4:$D2738,2)</f>
        <v>Desk 8</v>
      </c>
      <c r="I2729" t="str">
        <f t="shared" ca="1" si="383"/>
        <v>CL34</v>
      </c>
      <c r="J2729" t="str">
        <f t="shared" ca="1" si="384"/>
        <v>Client 34</v>
      </c>
      <c r="K2729" t="str">
        <f t="shared" ca="1" si="385"/>
        <v>MK7</v>
      </c>
      <c r="L2729" t="str">
        <f ca="1">VLOOKUP(K2729,Markets!$C$4:$D2738,2)</f>
        <v>Taiwan</v>
      </c>
      <c r="M2729" t="str">
        <f t="shared" ca="1" si="386"/>
        <v>RL1</v>
      </c>
      <c r="N2729" t="str">
        <f ca="1">VLOOKUP(M2729,Role!$C$4:$D$5,2)</f>
        <v>Backup</v>
      </c>
    </row>
    <row r="2730" spans="1:14" x14ac:dyDescent="0.2">
      <c r="A2730">
        <f t="shared" ca="1" si="378"/>
        <v>43</v>
      </c>
      <c r="B2730">
        <f t="shared" ca="1" si="379"/>
        <v>614</v>
      </c>
      <c r="C2730">
        <f t="shared" ca="1" si="380"/>
        <v>2</v>
      </c>
      <c r="D2730">
        <f t="shared" ca="1" si="381"/>
        <v>1</v>
      </c>
      <c r="F2730" t="str">
        <f t="shared" ca="1" si="382"/>
        <v>TR43</v>
      </c>
      <c r="G2730" t="str">
        <f ca="1">VLOOKUP(F2730,Traders!$C$4:$E$103,2)</f>
        <v>Kai Bauer</v>
      </c>
      <c r="H2730" t="str">
        <f ca="1">VLOOKUP(VLOOKUP(F2730,Traders!$C$4:$E$103,3),Desks!$C$4:$D2739,2)</f>
        <v>Desk 3</v>
      </c>
      <c r="I2730" t="str">
        <f t="shared" ca="1" si="383"/>
        <v>CL614</v>
      </c>
      <c r="J2730" t="str">
        <f t="shared" ca="1" si="384"/>
        <v>Client 614</v>
      </c>
      <c r="K2730" t="str">
        <f t="shared" ca="1" si="385"/>
        <v>MK2</v>
      </c>
      <c r="L2730" t="str">
        <f ca="1">VLOOKUP(K2730,Markets!$C$4:$D2739,2)</f>
        <v>China</v>
      </c>
      <c r="M2730" t="str">
        <f t="shared" ca="1" si="386"/>
        <v>RL1</v>
      </c>
      <c r="N2730" t="str">
        <f ca="1">VLOOKUP(M2730,Role!$C$4:$D$5,2)</f>
        <v>Backup</v>
      </c>
    </row>
    <row r="2731" spans="1:14" x14ac:dyDescent="0.2">
      <c r="A2731">
        <f t="shared" ca="1" si="378"/>
        <v>60</v>
      </c>
      <c r="B2731">
        <f t="shared" ca="1" si="379"/>
        <v>812</v>
      </c>
      <c r="C2731">
        <f t="shared" ca="1" si="380"/>
        <v>7</v>
      </c>
      <c r="D2731">
        <f t="shared" ca="1" si="381"/>
        <v>0</v>
      </c>
      <c r="F2731" t="str">
        <f t="shared" ca="1" si="382"/>
        <v>TR60</v>
      </c>
      <c r="G2731" t="str">
        <f ca="1">VLOOKUP(F2731,Traders!$C$4:$E$103,2)</f>
        <v>Brandan Hartman</v>
      </c>
      <c r="H2731" t="str">
        <f ca="1">VLOOKUP(VLOOKUP(F2731,Traders!$C$4:$E$103,3),Desks!$C$4:$D2740,2)</f>
        <v>Desk 0</v>
      </c>
      <c r="I2731" t="str">
        <f t="shared" ca="1" si="383"/>
        <v>CL812</v>
      </c>
      <c r="J2731" t="str">
        <f t="shared" ca="1" si="384"/>
        <v>Client 812</v>
      </c>
      <c r="K2731" t="str">
        <f t="shared" ca="1" si="385"/>
        <v>MK7</v>
      </c>
      <c r="L2731" t="str">
        <f ca="1">VLOOKUP(K2731,Markets!$C$4:$D2740,2)</f>
        <v>Taiwan</v>
      </c>
      <c r="M2731" t="str">
        <f t="shared" ca="1" si="386"/>
        <v>RL0</v>
      </c>
      <c r="N2731" t="str">
        <f ca="1">VLOOKUP(M2731,Role!$C$4:$D$5,2)</f>
        <v>Primary</v>
      </c>
    </row>
    <row r="2732" spans="1:14" x14ac:dyDescent="0.2">
      <c r="A2732">
        <f t="shared" ca="1" si="378"/>
        <v>54</v>
      </c>
      <c r="B2732">
        <f t="shared" ca="1" si="379"/>
        <v>113</v>
      </c>
      <c r="C2732">
        <f t="shared" ca="1" si="380"/>
        <v>1</v>
      </c>
      <c r="D2732">
        <f t="shared" ca="1" si="381"/>
        <v>1</v>
      </c>
      <c r="F2732" t="str">
        <f t="shared" ca="1" si="382"/>
        <v>TR54</v>
      </c>
      <c r="G2732" t="str">
        <f ca="1">VLOOKUP(F2732,Traders!$C$4:$E$103,2)</f>
        <v>Layla-Mae Needham</v>
      </c>
      <c r="H2732" t="str">
        <f ca="1">VLOOKUP(VLOOKUP(F2732,Traders!$C$4:$E$103,3),Desks!$C$4:$D2741,2)</f>
        <v>Desk 4</v>
      </c>
      <c r="I2732" t="str">
        <f t="shared" ca="1" si="383"/>
        <v>CL113</v>
      </c>
      <c r="J2732" t="str">
        <f t="shared" ca="1" si="384"/>
        <v>Client 113</v>
      </c>
      <c r="K2732" t="str">
        <f t="shared" ca="1" si="385"/>
        <v>MK1</v>
      </c>
      <c r="L2732" t="str">
        <f ca="1">VLOOKUP(K2732,Markets!$C$4:$D2741,2)</f>
        <v>Hong Kong</v>
      </c>
      <c r="M2732" t="str">
        <f t="shared" ca="1" si="386"/>
        <v>RL1</v>
      </c>
      <c r="N2732" t="str">
        <f ca="1">VLOOKUP(M2732,Role!$C$4:$D$5,2)</f>
        <v>Backup</v>
      </c>
    </row>
    <row r="2733" spans="1:14" x14ac:dyDescent="0.2">
      <c r="A2733">
        <f t="shared" ca="1" si="378"/>
        <v>8</v>
      </c>
      <c r="B2733">
        <f t="shared" ca="1" si="379"/>
        <v>696</v>
      </c>
      <c r="C2733">
        <f t="shared" ca="1" si="380"/>
        <v>4</v>
      </c>
      <c r="D2733">
        <f t="shared" ca="1" si="381"/>
        <v>1</v>
      </c>
      <c r="F2733" t="str">
        <f t="shared" ca="1" si="382"/>
        <v>TR8</v>
      </c>
      <c r="G2733" t="str">
        <f ca="1">VLOOKUP(F2733,Traders!$C$4:$E$103,2)</f>
        <v>Alfie-James Hale</v>
      </c>
      <c r="H2733" t="str">
        <f ca="1">VLOOKUP(VLOOKUP(F2733,Traders!$C$4:$E$103,3),Desks!$C$4:$D2742,2)</f>
        <v>Desk 9</v>
      </c>
      <c r="I2733" t="str">
        <f t="shared" ca="1" si="383"/>
        <v>CL696</v>
      </c>
      <c r="J2733" t="str">
        <f t="shared" ca="1" si="384"/>
        <v>Client 696</v>
      </c>
      <c r="K2733" t="str">
        <f t="shared" ca="1" si="385"/>
        <v>MK4</v>
      </c>
      <c r="L2733" t="str">
        <f ca="1">VLOOKUP(K2733,Markets!$C$4:$D2742,2)</f>
        <v>Korea</v>
      </c>
      <c r="M2733" t="str">
        <f t="shared" ca="1" si="386"/>
        <v>RL1</v>
      </c>
      <c r="N2733" t="str">
        <f ca="1">VLOOKUP(M2733,Role!$C$4:$D$5,2)</f>
        <v>Backup</v>
      </c>
    </row>
    <row r="2734" spans="1:14" x14ac:dyDescent="0.2">
      <c r="A2734">
        <f t="shared" ca="1" si="378"/>
        <v>87</v>
      </c>
      <c r="B2734">
        <f t="shared" ca="1" si="379"/>
        <v>94</v>
      </c>
      <c r="C2734">
        <f t="shared" ca="1" si="380"/>
        <v>6</v>
      </c>
      <c r="D2734">
        <f t="shared" ca="1" si="381"/>
        <v>0</v>
      </c>
      <c r="F2734" t="str">
        <f t="shared" ca="1" si="382"/>
        <v>TR87</v>
      </c>
      <c r="G2734" t="str">
        <f ca="1">VLOOKUP(F2734,Traders!$C$4:$E$103,2)</f>
        <v>Jena Barclay</v>
      </c>
      <c r="H2734" t="str">
        <f ca="1">VLOOKUP(VLOOKUP(F2734,Traders!$C$4:$E$103,3),Desks!$C$4:$D2743,2)</f>
        <v>Desk 7</v>
      </c>
      <c r="I2734" t="str">
        <f t="shared" ca="1" si="383"/>
        <v>CL94</v>
      </c>
      <c r="J2734" t="str">
        <f t="shared" ca="1" si="384"/>
        <v>Client 94</v>
      </c>
      <c r="K2734" t="str">
        <f t="shared" ca="1" si="385"/>
        <v>MK6</v>
      </c>
      <c r="L2734" t="str">
        <f ca="1">VLOOKUP(K2734,Markets!$C$4:$D2743,2)</f>
        <v>Australia</v>
      </c>
      <c r="M2734" t="str">
        <f t="shared" ca="1" si="386"/>
        <v>RL0</v>
      </c>
      <c r="N2734" t="str">
        <f ca="1">VLOOKUP(M2734,Role!$C$4:$D$5,2)</f>
        <v>Primary</v>
      </c>
    </row>
    <row r="2735" spans="1:14" x14ac:dyDescent="0.2">
      <c r="A2735">
        <f t="shared" ca="1" si="378"/>
        <v>34</v>
      </c>
      <c r="B2735">
        <f t="shared" ca="1" si="379"/>
        <v>567</v>
      </c>
      <c r="C2735">
        <f t="shared" ca="1" si="380"/>
        <v>7</v>
      </c>
      <c r="D2735">
        <f t="shared" ca="1" si="381"/>
        <v>0</v>
      </c>
      <c r="F2735" t="str">
        <f t="shared" ca="1" si="382"/>
        <v>TR34</v>
      </c>
      <c r="G2735" t="str">
        <f ca="1">VLOOKUP(F2735,Traders!$C$4:$E$103,2)</f>
        <v>Reginald Jaramillo</v>
      </c>
      <c r="H2735" t="str">
        <f ca="1">VLOOKUP(VLOOKUP(F2735,Traders!$C$4:$E$103,3),Desks!$C$4:$D2744,2)</f>
        <v>Desk 4</v>
      </c>
      <c r="I2735" t="str">
        <f t="shared" ca="1" si="383"/>
        <v>CL567</v>
      </c>
      <c r="J2735" t="str">
        <f t="shared" ca="1" si="384"/>
        <v>Client 567</v>
      </c>
      <c r="K2735" t="str">
        <f t="shared" ca="1" si="385"/>
        <v>MK7</v>
      </c>
      <c r="L2735" t="str">
        <f ca="1">VLOOKUP(K2735,Markets!$C$4:$D2744,2)</f>
        <v>Taiwan</v>
      </c>
      <c r="M2735" t="str">
        <f t="shared" ca="1" si="386"/>
        <v>RL0</v>
      </c>
      <c r="N2735" t="str">
        <f ca="1">VLOOKUP(M2735,Role!$C$4:$D$5,2)</f>
        <v>Primary</v>
      </c>
    </row>
    <row r="2736" spans="1:14" x14ac:dyDescent="0.2">
      <c r="A2736">
        <f t="shared" ca="1" si="378"/>
        <v>16</v>
      </c>
      <c r="B2736">
        <f t="shared" ca="1" si="379"/>
        <v>736</v>
      </c>
      <c r="C2736">
        <f t="shared" ca="1" si="380"/>
        <v>2</v>
      </c>
      <c r="D2736">
        <f t="shared" ca="1" si="381"/>
        <v>0</v>
      </c>
      <c r="F2736" t="str">
        <f t="shared" ca="1" si="382"/>
        <v>TR16</v>
      </c>
      <c r="G2736" t="str">
        <f ca="1">VLOOKUP(F2736,Traders!$C$4:$E$103,2)</f>
        <v>Aditi Dupont</v>
      </c>
      <c r="H2736" t="str">
        <f ca="1">VLOOKUP(VLOOKUP(F2736,Traders!$C$4:$E$103,3),Desks!$C$4:$D2745,2)</f>
        <v>Desk 6</v>
      </c>
      <c r="I2736" t="str">
        <f t="shared" ca="1" si="383"/>
        <v>CL736</v>
      </c>
      <c r="J2736" t="str">
        <f t="shared" ca="1" si="384"/>
        <v>Client 736</v>
      </c>
      <c r="K2736" t="str">
        <f t="shared" ca="1" si="385"/>
        <v>MK2</v>
      </c>
      <c r="L2736" t="str">
        <f ca="1">VLOOKUP(K2736,Markets!$C$4:$D2745,2)</f>
        <v>China</v>
      </c>
      <c r="M2736" t="str">
        <f t="shared" ca="1" si="386"/>
        <v>RL0</v>
      </c>
      <c r="N2736" t="str">
        <f ca="1">VLOOKUP(M2736,Role!$C$4:$D$5,2)</f>
        <v>Primary</v>
      </c>
    </row>
    <row r="2737" spans="1:14" x14ac:dyDescent="0.2">
      <c r="A2737">
        <f t="shared" ca="1" si="378"/>
        <v>30</v>
      </c>
      <c r="B2737">
        <f t="shared" ca="1" si="379"/>
        <v>326</v>
      </c>
      <c r="C2737">
        <f t="shared" ca="1" si="380"/>
        <v>5</v>
      </c>
      <c r="D2737">
        <f t="shared" ca="1" si="381"/>
        <v>0</v>
      </c>
      <c r="F2737" t="str">
        <f t="shared" ca="1" si="382"/>
        <v>TR30</v>
      </c>
      <c r="G2737" t="str">
        <f ca="1">VLOOKUP(F2737,Traders!$C$4:$E$103,2)</f>
        <v>Benas Barrera</v>
      </c>
      <c r="H2737" t="str">
        <f ca="1">VLOOKUP(VLOOKUP(F2737,Traders!$C$4:$E$103,3),Desks!$C$4:$D2746,2)</f>
        <v>Desk 0</v>
      </c>
      <c r="I2737" t="str">
        <f t="shared" ca="1" si="383"/>
        <v>CL326</v>
      </c>
      <c r="J2737" t="str">
        <f t="shared" ca="1" si="384"/>
        <v>Client 326</v>
      </c>
      <c r="K2737" t="str">
        <f t="shared" ca="1" si="385"/>
        <v>MK5</v>
      </c>
      <c r="L2737" t="str">
        <f ca="1">VLOOKUP(K2737,Markets!$C$4:$D2746,2)</f>
        <v>Malaysia</v>
      </c>
      <c r="M2737" t="str">
        <f t="shared" ca="1" si="386"/>
        <v>RL0</v>
      </c>
      <c r="N2737" t="str">
        <f ca="1">VLOOKUP(M2737,Role!$C$4:$D$5,2)</f>
        <v>Primary</v>
      </c>
    </row>
    <row r="2738" spans="1:14" x14ac:dyDescent="0.2">
      <c r="A2738">
        <f t="shared" ca="1" si="378"/>
        <v>41</v>
      </c>
      <c r="B2738">
        <f t="shared" ca="1" si="379"/>
        <v>34</v>
      </c>
      <c r="C2738">
        <f t="shared" ca="1" si="380"/>
        <v>2</v>
      </c>
      <c r="D2738">
        <f t="shared" ca="1" si="381"/>
        <v>0</v>
      </c>
      <c r="F2738" t="str">
        <f t="shared" ca="1" si="382"/>
        <v>TR41</v>
      </c>
      <c r="G2738" t="str">
        <f ca="1">VLOOKUP(F2738,Traders!$C$4:$E$103,2)</f>
        <v>Danish Paine</v>
      </c>
      <c r="H2738" t="str">
        <f ca="1">VLOOKUP(VLOOKUP(F2738,Traders!$C$4:$E$103,3),Desks!$C$4:$D2747,2)</f>
        <v>Desk 1</v>
      </c>
      <c r="I2738" t="str">
        <f t="shared" ca="1" si="383"/>
        <v>CL34</v>
      </c>
      <c r="J2738" t="str">
        <f t="shared" ca="1" si="384"/>
        <v>Client 34</v>
      </c>
      <c r="K2738" t="str">
        <f t="shared" ca="1" si="385"/>
        <v>MK2</v>
      </c>
      <c r="L2738" t="str">
        <f ca="1">VLOOKUP(K2738,Markets!$C$4:$D2747,2)</f>
        <v>China</v>
      </c>
      <c r="M2738" t="str">
        <f t="shared" ca="1" si="386"/>
        <v>RL0</v>
      </c>
      <c r="N2738" t="str">
        <f ca="1">VLOOKUP(M2738,Role!$C$4:$D$5,2)</f>
        <v>Primary</v>
      </c>
    </row>
    <row r="2739" spans="1:14" x14ac:dyDescent="0.2">
      <c r="A2739">
        <f t="shared" ca="1" si="378"/>
        <v>72</v>
      </c>
      <c r="B2739">
        <f t="shared" ca="1" si="379"/>
        <v>463</v>
      </c>
      <c r="C2739">
        <f t="shared" ca="1" si="380"/>
        <v>4</v>
      </c>
      <c r="D2739">
        <f t="shared" ca="1" si="381"/>
        <v>1</v>
      </c>
      <c r="F2739" t="str">
        <f t="shared" ca="1" si="382"/>
        <v>TR72</v>
      </c>
      <c r="G2739" t="str">
        <f ca="1">VLOOKUP(F2739,Traders!$C$4:$E$103,2)</f>
        <v>Shaurya Manning</v>
      </c>
      <c r="H2739" t="str">
        <f ca="1">VLOOKUP(VLOOKUP(F2739,Traders!$C$4:$E$103,3),Desks!$C$4:$D2748,2)</f>
        <v>Desk 2</v>
      </c>
      <c r="I2739" t="str">
        <f t="shared" ca="1" si="383"/>
        <v>CL463</v>
      </c>
      <c r="J2739" t="str">
        <f t="shared" ca="1" si="384"/>
        <v>Client 463</v>
      </c>
      <c r="K2739" t="str">
        <f t="shared" ca="1" si="385"/>
        <v>MK4</v>
      </c>
      <c r="L2739" t="str">
        <f ca="1">VLOOKUP(K2739,Markets!$C$4:$D2748,2)</f>
        <v>Korea</v>
      </c>
      <c r="M2739" t="str">
        <f t="shared" ca="1" si="386"/>
        <v>RL1</v>
      </c>
      <c r="N2739" t="str">
        <f ca="1">VLOOKUP(M2739,Role!$C$4:$D$5,2)</f>
        <v>Backup</v>
      </c>
    </row>
    <row r="2740" spans="1:14" x14ac:dyDescent="0.2">
      <c r="A2740">
        <f t="shared" ca="1" si="378"/>
        <v>23</v>
      </c>
      <c r="B2740">
        <f t="shared" ca="1" si="379"/>
        <v>616</v>
      </c>
      <c r="C2740">
        <f t="shared" ca="1" si="380"/>
        <v>9</v>
      </c>
      <c r="D2740">
        <f t="shared" ca="1" si="381"/>
        <v>1</v>
      </c>
      <c r="F2740" t="str">
        <f t="shared" ca="1" si="382"/>
        <v>TR23</v>
      </c>
      <c r="G2740" t="str">
        <f ca="1">VLOOKUP(F2740,Traders!$C$4:$E$103,2)</f>
        <v>Caius Neale</v>
      </c>
      <c r="H2740" t="str">
        <f ca="1">VLOOKUP(VLOOKUP(F2740,Traders!$C$4:$E$103,3),Desks!$C$4:$D2749,2)</f>
        <v>Desk 3</v>
      </c>
      <c r="I2740" t="str">
        <f t="shared" ca="1" si="383"/>
        <v>CL616</v>
      </c>
      <c r="J2740" t="str">
        <f t="shared" ca="1" si="384"/>
        <v>Client 616</v>
      </c>
      <c r="K2740" t="str">
        <f t="shared" ca="1" si="385"/>
        <v>MK9</v>
      </c>
      <c r="L2740" t="str">
        <f ca="1">VLOOKUP(K2740,Markets!$C$4:$D2749,2)</f>
        <v>New Zealand</v>
      </c>
      <c r="M2740" t="str">
        <f t="shared" ca="1" si="386"/>
        <v>RL1</v>
      </c>
      <c r="N2740" t="str">
        <f ca="1">VLOOKUP(M2740,Role!$C$4:$D$5,2)</f>
        <v>Backup</v>
      </c>
    </row>
    <row r="2741" spans="1:14" x14ac:dyDescent="0.2">
      <c r="A2741">
        <f t="shared" ca="1" si="378"/>
        <v>73</v>
      </c>
      <c r="B2741">
        <f t="shared" ca="1" si="379"/>
        <v>435</v>
      </c>
      <c r="C2741">
        <f t="shared" ca="1" si="380"/>
        <v>5</v>
      </c>
      <c r="D2741">
        <f t="shared" ca="1" si="381"/>
        <v>0</v>
      </c>
      <c r="F2741" t="str">
        <f t="shared" ca="1" si="382"/>
        <v>TR73</v>
      </c>
      <c r="G2741" t="str">
        <f ca="1">VLOOKUP(F2741,Traders!$C$4:$E$103,2)</f>
        <v>Bridie Bannister</v>
      </c>
      <c r="H2741" t="str">
        <f ca="1">VLOOKUP(VLOOKUP(F2741,Traders!$C$4:$E$103,3),Desks!$C$4:$D2750,2)</f>
        <v>Desk 3</v>
      </c>
      <c r="I2741" t="str">
        <f t="shared" ca="1" si="383"/>
        <v>CL435</v>
      </c>
      <c r="J2741" t="str">
        <f t="shared" ca="1" si="384"/>
        <v>Client 435</v>
      </c>
      <c r="K2741" t="str">
        <f t="shared" ca="1" si="385"/>
        <v>MK5</v>
      </c>
      <c r="L2741" t="str">
        <f ca="1">VLOOKUP(K2741,Markets!$C$4:$D2750,2)</f>
        <v>Malaysia</v>
      </c>
      <c r="M2741" t="str">
        <f t="shared" ca="1" si="386"/>
        <v>RL0</v>
      </c>
      <c r="N2741" t="str">
        <f ca="1">VLOOKUP(M2741,Role!$C$4:$D$5,2)</f>
        <v>Primary</v>
      </c>
    </row>
    <row r="2742" spans="1:14" x14ac:dyDescent="0.2">
      <c r="A2742">
        <f t="shared" ca="1" si="378"/>
        <v>94</v>
      </c>
      <c r="B2742">
        <f t="shared" ca="1" si="379"/>
        <v>558</v>
      </c>
      <c r="C2742">
        <f t="shared" ca="1" si="380"/>
        <v>6</v>
      </c>
      <c r="D2742">
        <f t="shared" ca="1" si="381"/>
        <v>1</v>
      </c>
      <c r="F2742" t="str">
        <f t="shared" ca="1" si="382"/>
        <v>TR94</v>
      </c>
      <c r="G2742" t="str">
        <f ca="1">VLOOKUP(F2742,Traders!$C$4:$E$103,2)</f>
        <v>Nabil Holcomb</v>
      </c>
      <c r="H2742" t="str">
        <f ca="1">VLOOKUP(VLOOKUP(F2742,Traders!$C$4:$E$103,3),Desks!$C$4:$D2751,2)</f>
        <v>Desk 4</v>
      </c>
      <c r="I2742" t="str">
        <f t="shared" ca="1" si="383"/>
        <v>CL558</v>
      </c>
      <c r="J2742" t="str">
        <f t="shared" ca="1" si="384"/>
        <v>Client 558</v>
      </c>
      <c r="K2742" t="str">
        <f t="shared" ca="1" si="385"/>
        <v>MK6</v>
      </c>
      <c r="L2742" t="str">
        <f ca="1">VLOOKUP(K2742,Markets!$C$4:$D2751,2)</f>
        <v>Australia</v>
      </c>
      <c r="M2742" t="str">
        <f t="shared" ca="1" si="386"/>
        <v>RL1</v>
      </c>
      <c r="N2742" t="str">
        <f ca="1">VLOOKUP(M2742,Role!$C$4:$D$5,2)</f>
        <v>Backup</v>
      </c>
    </row>
    <row r="2743" spans="1:14" x14ac:dyDescent="0.2">
      <c r="A2743">
        <f t="shared" ca="1" si="378"/>
        <v>27</v>
      </c>
      <c r="B2743">
        <f t="shared" ca="1" si="379"/>
        <v>34</v>
      </c>
      <c r="C2743">
        <f t="shared" ca="1" si="380"/>
        <v>6</v>
      </c>
      <c r="D2743">
        <f t="shared" ca="1" si="381"/>
        <v>0</v>
      </c>
      <c r="F2743" t="str">
        <f t="shared" ca="1" si="382"/>
        <v>TR27</v>
      </c>
      <c r="G2743" t="str">
        <f ca="1">VLOOKUP(F2743,Traders!$C$4:$E$103,2)</f>
        <v>Isis Ramos</v>
      </c>
      <c r="H2743" t="str">
        <f ca="1">VLOOKUP(VLOOKUP(F2743,Traders!$C$4:$E$103,3),Desks!$C$4:$D2752,2)</f>
        <v>Desk 7</v>
      </c>
      <c r="I2743" t="str">
        <f t="shared" ca="1" si="383"/>
        <v>CL34</v>
      </c>
      <c r="J2743" t="str">
        <f t="shared" ca="1" si="384"/>
        <v>Client 34</v>
      </c>
      <c r="K2743" t="str">
        <f t="shared" ca="1" si="385"/>
        <v>MK6</v>
      </c>
      <c r="L2743" t="str">
        <f ca="1">VLOOKUP(K2743,Markets!$C$4:$D2752,2)</f>
        <v>Australia</v>
      </c>
      <c r="M2743" t="str">
        <f t="shared" ca="1" si="386"/>
        <v>RL0</v>
      </c>
      <c r="N2743" t="str">
        <f ca="1">VLOOKUP(M2743,Role!$C$4:$D$5,2)</f>
        <v>Primary</v>
      </c>
    </row>
    <row r="2744" spans="1:14" x14ac:dyDescent="0.2">
      <c r="A2744">
        <f t="shared" ca="1" si="378"/>
        <v>82</v>
      </c>
      <c r="B2744">
        <f t="shared" ca="1" si="379"/>
        <v>119</v>
      </c>
      <c r="C2744">
        <f t="shared" ca="1" si="380"/>
        <v>1</v>
      </c>
      <c r="D2744">
        <f t="shared" ca="1" si="381"/>
        <v>1</v>
      </c>
      <c r="F2744" t="str">
        <f t="shared" ca="1" si="382"/>
        <v>TR82</v>
      </c>
      <c r="G2744" t="str">
        <f ca="1">VLOOKUP(F2744,Traders!$C$4:$E$103,2)</f>
        <v>Hilary Peacock</v>
      </c>
      <c r="H2744" t="str">
        <f ca="1">VLOOKUP(VLOOKUP(F2744,Traders!$C$4:$E$103,3),Desks!$C$4:$D2753,2)</f>
        <v>Desk 2</v>
      </c>
      <c r="I2744" t="str">
        <f t="shared" ca="1" si="383"/>
        <v>CL119</v>
      </c>
      <c r="J2744" t="str">
        <f t="shared" ca="1" si="384"/>
        <v>Client 119</v>
      </c>
      <c r="K2744" t="str">
        <f t="shared" ca="1" si="385"/>
        <v>MK1</v>
      </c>
      <c r="L2744" t="str">
        <f ca="1">VLOOKUP(K2744,Markets!$C$4:$D2753,2)</f>
        <v>Hong Kong</v>
      </c>
      <c r="M2744" t="str">
        <f t="shared" ca="1" si="386"/>
        <v>RL1</v>
      </c>
      <c r="N2744" t="str">
        <f ca="1">VLOOKUP(M2744,Role!$C$4:$D$5,2)</f>
        <v>Backup</v>
      </c>
    </row>
    <row r="2745" spans="1:14" x14ac:dyDescent="0.2">
      <c r="A2745">
        <f t="shared" ca="1" si="378"/>
        <v>65</v>
      </c>
      <c r="B2745">
        <f t="shared" ca="1" si="379"/>
        <v>971</v>
      </c>
      <c r="C2745">
        <f t="shared" ca="1" si="380"/>
        <v>8</v>
      </c>
      <c r="D2745">
        <f t="shared" ca="1" si="381"/>
        <v>1</v>
      </c>
      <c r="F2745" t="str">
        <f t="shared" ca="1" si="382"/>
        <v>TR65</v>
      </c>
      <c r="G2745" t="str">
        <f ca="1">VLOOKUP(F2745,Traders!$C$4:$E$103,2)</f>
        <v>Humzah Clark</v>
      </c>
      <c r="H2745" t="str">
        <f ca="1">VLOOKUP(VLOOKUP(F2745,Traders!$C$4:$E$103,3),Desks!$C$4:$D2754,2)</f>
        <v>Desk 5</v>
      </c>
      <c r="I2745" t="str">
        <f t="shared" ca="1" si="383"/>
        <v>CL971</v>
      </c>
      <c r="J2745" t="str">
        <f t="shared" ca="1" si="384"/>
        <v>Client 971</v>
      </c>
      <c r="K2745" t="str">
        <f t="shared" ca="1" si="385"/>
        <v>MK8</v>
      </c>
      <c r="L2745" t="str">
        <f ca="1">VLOOKUP(K2745,Markets!$C$4:$D2754,2)</f>
        <v>India</v>
      </c>
      <c r="M2745" t="str">
        <f t="shared" ca="1" si="386"/>
        <v>RL1</v>
      </c>
      <c r="N2745" t="str">
        <f ca="1">VLOOKUP(M2745,Role!$C$4:$D$5,2)</f>
        <v>Backup</v>
      </c>
    </row>
    <row r="2746" spans="1:14" x14ac:dyDescent="0.2">
      <c r="A2746">
        <f t="shared" ca="1" si="378"/>
        <v>18</v>
      </c>
      <c r="B2746">
        <f t="shared" ca="1" si="379"/>
        <v>557</v>
      </c>
      <c r="C2746">
        <f t="shared" ca="1" si="380"/>
        <v>3</v>
      </c>
      <c r="D2746">
        <f t="shared" ca="1" si="381"/>
        <v>1</v>
      </c>
      <c r="F2746" t="str">
        <f t="shared" ca="1" si="382"/>
        <v>TR18</v>
      </c>
      <c r="G2746" t="str">
        <f ca="1">VLOOKUP(F2746,Traders!$C$4:$E$103,2)</f>
        <v>Daniel Dunkley</v>
      </c>
      <c r="H2746" t="str">
        <f ca="1">VLOOKUP(VLOOKUP(F2746,Traders!$C$4:$E$103,3),Desks!$C$4:$D2755,2)</f>
        <v>Desk 8</v>
      </c>
      <c r="I2746" t="str">
        <f t="shared" ca="1" si="383"/>
        <v>CL557</v>
      </c>
      <c r="J2746" t="str">
        <f t="shared" ca="1" si="384"/>
        <v>Client 557</v>
      </c>
      <c r="K2746" t="str">
        <f t="shared" ca="1" si="385"/>
        <v>MK3</v>
      </c>
      <c r="L2746" t="str">
        <f ca="1">VLOOKUP(K2746,Markets!$C$4:$D2755,2)</f>
        <v>Singapore</v>
      </c>
      <c r="M2746" t="str">
        <f t="shared" ca="1" si="386"/>
        <v>RL1</v>
      </c>
      <c r="N2746" t="str">
        <f ca="1">VLOOKUP(M2746,Role!$C$4:$D$5,2)</f>
        <v>Backup</v>
      </c>
    </row>
    <row r="2747" spans="1:14" x14ac:dyDescent="0.2">
      <c r="A2747">
        <f t="shared" ca="1" si="378"/>
        <v>2</v>
      </c>
      <c r="B2747">
        <f t="shared" ca="1" si="379"/>
        <v>871</v>
      </c>
      <c r="C2747">
        <f t="shared" ca="1" si="380"/>
        <v>9</v>
      </c>
      <c r="D2747">
        <f t="shared" ca="1" si="381"/>
        <v>0</v>
      </c>
      <c r="F2747" t="str">
        <f t="shared" ca="1" si="382"/>
        <v>TR2</v>
      </c>
      <c r="G2747" t="str">
        <f ca="1">VLOOKUP(F2747,Traders!$C$4:$E$103,2)</f>
        <v>Kain Bassett</v>
      </c>
      <c r="H2747" t="str">
        <f ca="1">VLOOKUP(VLOOKUP(F2747,Traders!$C$4:$E$103,3),Desks!$C$4:$D2756,2)</f>
        <v>Desk 9</v>
      </c>
      <c r="I2747" t="str">
        <f t="shared" ca="1" si="383"/>
        <v>CL871</v>
      </c>
      <c r="J2747" t="str">
        <f t="shared" ca="1" si="384"/>
        <v>Client 871</v>
      </c>
      <c r="K2747" t="str">
        <f t="shared" ca="1" si="385"/>
        <v>MK9</v>
      </c>
      <c r="L2747" t="str">
        <f ca="1">VLOOKUP(K2747,Markets!$C$4:$D2756,2)</f>
        <v>New Zealand</v>
      </c>
      <c r="M2747" t="str">
        <f t="shared" ca="1" si="386"/>
        <v>RL0</v>
      </c>
      <c r="N2747" t="str">
        <f ca="1">VLOOKUP(M2747,Role!$C$4:$D$5,2)</f>
        <v>Primary</v>
      </c>
    </row>
    <row r="2748" spans="1:14" x14ac:dyDescent="0.2">
      <c r="A2748">
        <f t="shared" ca="1" si="378"/>
        <v>6</v>
      </c>
      <c r="B2748">
        <f t="shared" ca="1" si="379"/>
        <v>325</v>
      </c>
      <c r="C2748">
        <f t="shared" ca="1" si="380"/>
        <v>2</v>
      </c>
      <c r="D2748">
        <f t="shared" ca="1" si="381"/>
        <v>0</v>
      </c>
      <c r="F2748" t="str">
        <f t="shared" ca="1" si="382"/>
        <v>TR6</v>
      </c>
      <c r="G2748" t="str">
        <f ca="1">VLOOKUP(F2748,Traders!$C$4:$E$103,2)</f>
        <v>Laiba Norman</v>
      </c>
      <c r="H2748" t="str">
        <f ca="1">VLOOKUP(VLOOKUP(F2748,Traders!$C$4:$E$103,3),Desks!$C$4:$D2757,2)</f>
        <v>Desk 9</v>
      </c>
      <c r="I2748" t="str">
        <f t="shared" ca="1" si="383"/>
        <v>CL325</v>
      </c>
      <c r="J2748" t="str">
        <f t="shared" ca="1" si="384"/>
        <v>Client 325</v>
      </c>
      <c r="K2748" t="str">
        <f t="shared" ca="1" si="385"/>
        <v>MK2</v>
      </c>
      <c r="L2748" t="str">
        <f ca="1">VLOOKUP(K2748,Markets!$C$4:$D2757,2)</f>
        <v>China</v>
      </c>
      <c r="M2748" t="str">
        <f t="shared" ca="1" si="386"/>
        <v>RL0</v>
      </c>
      <c r="N2748" t="str">
        <f ca="1">VLOOKUP(M2748,Role!$C$4:$D$5,2)</f>
        <v>Primary</v>
      </c>
    </row>
    <row r="2749" spans="1:14" x14ac:dyDescent="0.2">
      <c r="A2749">
        <f t="shared" ca="1" si="378"/>
        <v>38</v>
      </c>
      <c r="B2749">
        <f t="shared" ca="1" si="379"/>
        <v>266</v>
      </c>
      <c r="C2749">
        <f t="shared" ca="1" si="380"/>
        <v>9</v>
      </c>
      <c r="D2749">
        <f t="shared" ca="1" si="381"/>
        <v>0</v>
      </c>
      <c r="F2749" t="str">
        <f t="shared" ca="1" si="382"/>
        <v>TR38</v>
      </c>
      <c r="G2749" t="str">
        <f ca="1">VLOOKUP(F2749,Traders!$C$4:$E$103,2)</f>
        <v>Alessandra Downes</v>
      </c>
      <c r="H2749" t="str">
        <f ca="1">VLOOKUP(VLOOKUP(F2749,Traders!$C$4:$E$103,3),Desks!$C$4:$D2758,2)</f>
        <v>Desk 8</v>
      </c>
      <c r="I2749" t="str">
        <f t="shared" ca="1" si="383"/>
        <v>CL266</v>
      </c>
      <c r="J2749" t="str">
        <f t="shared" ca="1" si="384"/>
        <v>Client 266</v>
      </c>
      <c r="K2749" t="str">
        <f t="shared" ca="1" si="385"/>
        <v>MK9</v>
      </c>
      <c r="L2749" t="str">
        <f ca="1">VLOOKUP(K2749,Markets!$C$4:$D2758,2)</f>
        <v>New Zealand</v>
      </c>
      <c r="M2749" t="str">
        <f t="shared" ca="1" si="386"/>
        <v>RL0</v>
      </c>
      <c r="N2749" t="str">
        <f ca="1">VLOOKUP(M2749,Role!$C$4:$D$5,2)</f>
        <v>Primary</v>
      </c>
    </row>
    <row r="2750" spans="1:14" x14ac:dyDescent="0.2">
      <c r="A2750">
        <f t="shared" ca="1" si="378"/>
        <v>15</v>
      </c>
      <c r="B2750">
        <f t="shared" ca="1" si="379"/>
        <v>31</v>
      </c>
      <c r="C2750">
        <f t="shared" ca="1" si="380"/>
        <v>1</v>
      </c>
      <c r="D2750">
        <f t="shared" ca="1" si="381"/>
        <v>0</v>
      </c>
      <c r="F2750" t="str">
        <f t="shared" ca="1" si="382"/>
        <v>TR15</v>
      </c>
      <c r="G2750" t="str">
        <f ca="1">VLOOKUP(F2750,Traders!$C$4:$E$103,2)</f>
        <v>Syed Galvan</v>
      </c>
      <c r="H2750" t="str">
        <f ca="1">VLOOKUP(VLOOKUP(F2750,Traders!$C$4:$E$103,3),Desks!$C$4:$D2759,2)</f>
        <v>Desk 5</v>
      </c>
      <c r="I2750" t="str">
        <f t="shared" ca="1" si="383"/>
        <v>CL31</v>
      </c>
      <c r="J2750" t="str">
        <f t="shared" ca="1" si="384"/>
        <v>Client 31</v>
      </c>
      <c r="K2750" t="str">
        <f t="shared" ca="1" si="385"/>
        <v>MK1</v>
      </c>
      <c r="L2750" t="str">
        <f ca="1">VLOOKUP(K2750,Markets!$C$4:$D2759,2)</f>
        <v>Hong Kong</v>
      </c>
      <c r="M2750" t="str">
        <f t="shared" ca="1" si="386"/>
        <v>RL0</v>
      </c>
      <c r="N2750" t="str">
        <f ca="1">VLOOKUP(M2750,Role!$C$4:$D$5,2)</f>
        <v>Primary</v>
      </c>
    </row>
    <row r="2751" spans="1:14" x14ac:dyDescent="0.2">
      <c r="A2751">
        <f t="shared" ca="1" si="378"/>
        <v>54</v>
      </c>
      <c r="B2751">
        <f t="shared" ca="1" si="379"/>
        <v>121</v>
      </c>
      <c r="C2751">
        <f t="shared" ca="1" si="380"/>
        <v>8</v>
      </c>
      <c r="D2751">
        <f t="shared" ca="1" si="381"/>
        <v>1</v>
      </c>
      <c r="F2751" t="str">
        <f t="shared" ca="1" si="382"/>
        <v>TR54</v>
      </c>
      <c r="G2751" t="str">
        <f ca="1">VLOOKUP(F2751,Traders!$C$4:$E$103,2)</f>
        <v>Layla-Mae Needham</v>
      </c>
      <c r="H2751" t="str">
        <f ca="1">VLOOKUP(VLOOKUP(F2751,Traders!$C$4:$E$103,3),Desks!$C$4:$D2760,2)</f>
        <v>Desk 4</v>
      </c>
      <c r="I2751" t="str">
        <f t="shared" ca="1" si="383"/>
        <v>CL121</v>
      </c>
      <c r="J2751" t="str">
        <f t="shared" ca="1" si="384"/>
        <v>Client 121</v>
      </c>
      <c r="K2751" t="str">
        <f t="shared" ca="1" si="385"/>
        <v>MK8</v>
      </c>
      <c r="L2751" t="str">
        <f ca="1">VLOOKUP(K2751,Markets!$C$4:$D2760,2)</f>
        <v>India</v>
      </c>
      <c r="M2751" t="str">
        <f t="shared" ca="1" si="386"/>
        <v>RL1</v>
      </c>
      <c r="N2751" t="str">
        <f ca="1">VLOOKUP(M2751,Role!$C$4:$D$5,2)</f>
        <v>Backup</v>
      </c>
    </row>
    <row r="2752" spans="1:14" x14ac:dyDescent="0.2">
      <c r="A2752">
        <f t="shared" ca="1" si="378"/>
        <v>58</v>
      </c>
      <c r="B2752">
        <f t="shared" ca="1" si="379"/>
        <v>100</v>
      </c>
      <c r="C2752">
        <f t="shared" ca="1" si="380"/>
        <v>2</v>
      </c>
      <c r="D2752">
        <f t="shared" ca="1" si="381"/>
        <v>0</v>
      </c>
      <c r="F2752" t="str">
        <f t="shared" ca="1" si="382"/>
        <v>TR58</v>
      </c>
      <c r="G2752" t="str">
        <f ca="1">VLOOKUP(F2752,Traders!$C$4:$E$103,2)</f>
        <v>Cleveland Henson</v>
      </c>
      <c r="H2752" t="str">
        <f ca="1">VLOOKUP(VLOOKUP(F2752,Traders!$C$4:$E$103,3),Desks!$C$4:$D2761,2)</f>
        <v>Desk 8</v>
      </c>
      <c r="I2752" t="str">
        <f t="shared" ca="1" si="383"/>
        <v>CL100</v>
      </c>
      <c r="J2752" t="str">
        <f t="shared" ca="1" si="384"/>
        <v>Client 100</v>
      </c>
      <c r="K2752" t="str">
        <f t="shared" ca="1" si="385"/>
        <v>MK2</v>
      </c>
      <c r="L2752" t="str">
        <f ca="1">VLOOKUP(K2752,Markets!$C$4:$D2761,2)</f>
        <v>China</v>
      </c>
      <c r="M2752" t="str">
        <f t="shared" ca="1" si="386"/>
        <v>RL0</v>
      </c>
      <c r="N2752" t="str">
        <f ca="1">VLOOKUP(M2752,Role!$C$4:$D$5,2)</f>
        <v>Primary</v>
      </c>
    </row>
    <row r="2753" spans="1:14" x14ac:dyDescent="0.2">
      <c r="A2753">
        <f t="shared" ca="1" si="378"/>
        <v>67</v>
      </c>
      <c r="B2753">
        <f t="shared" ca="1" si="379"/>
        <v>443</v>
      </c>
      <c r="C2753">
        <f t="shared" ca="1" si="380"/>
        <v>1</v>
      </c>
      <c r="D2753">
        <f t="shared" ca="1" si="381"/>
        <v>0</v>
      </c>
      <c r="F2753" t="str">
        <f t="shared" ca="1" si="382"/>
        <v>TR67</v>
      </c>
      <c r="G2753" t="str">
        <f ca="1">VLOOKUP(F2753,Traders!$C$4:$E$103,2)</f>
        <v>Shiloh Black</v>
      </c>
      <c r="H2753" t="str">
        <f ca="1">VLOOKUP(VLOOKUP(F2753,Traders!$C$4:$E$103,3),Desks!$C$4:$D2762,2)</f>
        <v>Desk 7</v>
      </c>
      <c r="I2753" t="str">
        <f t="shared" ca="1" si="383"/>
        <v>CL443</v>
      </c>
      <c r="J2753" t="str">
        <f t="shared" ca="1" si="384"/>
        <v>Client 443</v>
      </c>
      <c r="K2753" t="str">
        <f t="shared" ca="1" si="385"/>
        <v>MK1</v>
      </c>
      <c r="L2753" t="str">
        <f ca="1">VLOOKUP(K2753,Markets!$C$4:$D2762,2)</f>
        <v>Hong Kong</v>
      </c>
      <c r="M2753" t="str">
        <f t="shared" ca="1" si="386"/>
        <v>RL0</v>
      </c>
      <c r="N2753" t="str">
        <f ca="1">VLOOKUP(M2753,Role!$C$4:$D$5,2)</f>
        <v>Primary</v>
      </c>
    </row>
    <row r="2754" spans="1:14" x14ac:dyDescent="0.2">
      <c r="A2754">
        <f t="shared" ca="1" si="378"/>
        <v>31</v>
      </c>
      <c r="B2754">
        <f t="shared" ca="1" si="379"/>
        <v>498</v>
      </c>
      <c r="C2754">
        <f t="shared" ca="1" si="380"/>
        <v>2</v>
      </c>
      <c r="D2754">
        <f t="shared" ca="1" si="381"/>
        <v>1</v>
      </c>
      <c r="F2754" t="str">
        <f t="shared" ca="1" si="382"/>
        <v>TR31</v>
      </c>
      <c r="G2754" t="str">
        <f ca="1">VLOOKUP(F2754,Traders!$C$4:$E$103,2)</f>
        <v>Sahil Acevedo</v>
      </c>
      <c r="H2754" t="str">
        <f ca="1">VLOOKUP(VLOOKUP(F2754,Traders!$C$4:$E$103,3),Desks!$C$4:$D2763,2)</f>
        <v>Desk 1</v>
      </c>
      <c r="I2754" t="str">
        <f t="shared" ca="1" si="383"/>
        <v>CL498</v>
      </c>
      <c r="J2754" t="str">
        <f t="shared" ca="1" si="384"/>
        <v>Client 498</v>
      </c>
      <c r="K2754" t="str">
        <f t="shared" ca="1" si="385"/>
        <v>MK2</v>
      </c>
      <c r="L2754" t="str">
        <f ca="1">VLOOKUP(K2754,Markets!$C$4:$D2763,2)</f>
        <v>China</v>
      </c>
      <c r="M2754" t="str">
        <f t="shared" ca="1" si="386"/>
        <v>RL1</v>
      </c>
      <c r="N2754" t="str">
        <f ca="1">VLOOKUP(M2754,Role!$C$4:$D$5,2)</f>
        <v>Backup</v>
      </c>
    </row>
    <row r="2755" spans="1:14" x14ac:dyDescent="0.2">
      <c r="A2755">
        <f t="shared" ca="1" si="378"/>
        <v>58</v>
      </c>
      <c r="B2755">
        <f t="shared" ca="1" si="379"/>
        <v>149</v>
      </c>
      <c r="C2755">
        <f t="shared" ca="1" si="380"/>
        <v>2</v>
      </c>
      <c r="D2755">
        <f t="shared" ca="1" si="381"/>
        <v>1</v>
      </c>
      <c r="F2755" t="str">
        <f t="shared" ca="1" si="382"/>
        <v>TR58</v>
      </c>
      <c r="G2755" t="str">
        <f ca="1">VLOOKUP(F2755,Traders!$C$4:$E$103,2)</f>
        <v>Cleveland Henson</v>
      </c>
      <c r="H2755" t="str">
        <f ca="1">VLOOKUP(VLOOKUP(F2755,Traders!$C$4:$E$103,3),Desks!$C$4:$D2764,2)</f>
        <v>Desk 8</v>
      </c>
      <c r="I2755" t="str">
        <f t="shared" ca="1" si="383"/>
        <v>CL149</v>
      </c>
      <c r="J2755" t="str">
        <f t="shared" ca="1" si="384"/>
        <v>Client 149</v>
      </c>
      <c r="K2755" t="str">
        <f t="shared" ca="1" si="385"/>
        <v>MK2</v>
      </c>
      <c r="L2755" t="str">
        <f ca="1">VLOOKUP(K2755,Markets!$C$4:$D2764,2)</f>
        <v>China</v>
      </c>
      <c r="M2755" t="str">
        <f t="shared" ca="1" si="386"/>
        <v>RL1</v>
      </c>
      <c r="N2755" t="str">
        <f ca="1">VLOOKUP(M2755,Role!$C$4:$D$5,2)</f>
        <v>Backup</v>
      </c>
    </row>
    <row r="2756" spans="1:14" x14ac:dyDescent="0.2">
      <c r="A2756">
        <f t="shared" ca="1" si="378"/>
        <v>59</v>
      </c>
      <c r="B2756">
        <f t="shared" ca="1" si="379"/>
        <v>353</v>
      </c>
      <c r="C2756">
        <f t="shared" ca="1" si="380"/>
        <v>4</v>
      </c>
      <c r="D2756">
        <f t="shared" ca="1" si="381"/>
        <v>0</v>
      </c>
      <c r="F2756" t="str">
        <f t="shared" ca="1" si="382"/>
        <v>TR59</v>
      </c>
      <c r="G2756" t="str">
        <f ca="1">VLOOKUP(F2756,Traders!$C$4:$E$103,2)</f>
        <v>Laiba Norman</v>
      </c>
      <c r="H2756" t="str">
        <f ca="1">VLOOKUP(VLOOKUP(F2756,Traders!$C$4:$E$103,3),Desks!$C$4:$D2765,2)</f>
        <v>Desk 9</v>
      </c>
      <c r="I2756" t="str">
        <f t="shared" ca="1" si="383"/>
        <v>CL353</v>
      </c>
      <c r="J2756" t="str">
        <f t="shared" ca="1" si="384"/>
        <v>Client 353</v>
      </c>
      <c r="K2756" t="str">
        <f t="shared" ca="1" si="385"/>
        <v>MK4</v>
      </c>
      <c r="L2756" t="str">
        <f ca="1">VLOOKUP(K2756,Markets!$C$4:$D2765,2)</f>
        <v>Korea</v>
      </c>
      <c r="M2756" t="str">
        <f t="shared" ca="1" si="386"/>
        <v>RL0</v>
      </c>
      <c r="N2756" t="str">
        <f ca="1">VLOOKUP(M2756,Role!$C$4:$D$5,2)</f>
        <v>Primary</v>
      </c>
    </row>
    <row r="2757" spans="1:14" x14ac:dyDescent="0.2">
      <c r="A2757">
        <f t="shared" ref="A2757:A2820" ca="1" si="387">RANDBETWEEN(0,99)</f>
        <v>63</v>
      </c>
      <c r="B2757">
        <f t="shared" ref="B2757:B2820" ca="1" si="388">RANDBETWEEN(0,999)</f>
        <v>74</v>
      </c>
      <c r="C2757">
        <f t="shared" ref="C2757:C2820" ca="1" si="389">RANDBETWEEN(0,9)</f>
        <v>1</v>
      </c>
      <c r="D2757">
        <f t="shared" ref="D2757:D2820" ca="1" si="390">RANDBETWEEN(0,1)</f>
        <v>1</v>
      </c>
      <c r="F2757" t="str">
        <f t="shared" ref="F2757:F2820" ca="1" si="391">"TR"&amp;A2757</f>
        <v>TR63</v>
      </c>
      <c r="G2757" t="str">
        <f ca="1">VLOOKUP(F2757,Traders!$C$4:$E$103,2)</f>
        <v>Neel Donald</v>
      </c>
      <c r="H2757" t="str">
        <f ca="1">VLOOKUP(VLOOKUP(F2757,Traders!$C$4:$E$103,3),Desks!$C$4:$D2766,2)</f>
        <v>Desk 3</v>
      </c>
      <c r="I2757" t="str">
        <f t="shared" ref="I2757:I2820" ca="1" si="392">"CL"&amp;B2757</f>
        <v>CL74</v>
      </c>
      <c r="J2757" t="str">
        <f t="shared" ref="J2757:J2820" ca="1" si="393">"Client " &amp; B2757</f>
        <v>Client 74</v>
      </c>
      <c r="K2757" t="str">
        <f t="shared" ref="K2757:K2820" ca="1" si="394">"MK"&amp;C2757</f>
        <v>MK1</v>
      </c>
      <c r="L2757" t="str">
        <f ca="1">VLOOKUP(K2757,Markets!$C$4:$D2766,2)</f>
        <v>Hong Kong</v>
      </c>
      <c r="M2757" t="str">
        <f t="shared" ref="M2757:M2820" ca="1" si="395">"RL"&amp;D2757</f>
        <v>RL1</v>
      </c>
      <c r="N2757" t="str">
        <f ca="1">VLOOKUP(M2757,Role!$C$4:$D$5,2)</f>
        <v>Backup</v>
      </c>
    </row>
    <row r="2758" spans="1:14" x14ac:dyDescent="0.2">
      <c r="A2758">
        <f t="shared" ca="1" si="387"/>
        <v>69</v>
      </c>
      <c r="B2758">
        <f t="shared" ca="1" si="388"/>
        <v>89</v>
      </c>
      <c r="C2758">
        <f t="shared" ca="1" si="389"/>
        <v>0</v>
      </c>
      <c r="D2758">
        <f t="shared" ca="1" si="390"/>
        <v>0</v>
      </c>
      <c r="F2758" t="str">
        <f t="shared" ca="1" si="391"/>
        <v>TR69</v>
      </c>
      <c r="G2758" t="str">
        <f ca="1">VLOOKUP(F2758,Traders!$C$4:$E$103,2)</f>
        <v>Amiyah Gilmour</v>
      </c>
      <c r="H2758" t="str">
        <f ca="1">VLOOKUP(VLOOKUP(F2758,Traders!$C$4:$E$103,3),Desks!$C$4:$D2767,2)</f>
        <v>Desk 9</v>
      </c>
      <c r="I2758" t="str">
        <f t="shared" ca="1" si="392"/>
        <v>CL89</v>
      </c>
      <c r="J2758" t="str">
        <f t="shared" ca="1" si="393"/>
        <v>Client 89</v>
      </c>
      <c r="K2758" t="str">
        <f t="shared" ca="1" si="394"/>
        <v>MK0</v>
      </c>
      <c r="L2758" t="str">
        <f ca="1">VLOOKUP(K2758,Markets!$C$4:$D2767,2)</f>
        <v>Japan</v>
      </c>
      <c r="M2758" t="str">
        <f t="shared" ca="1" si="395"/>
        <v>RL0</v>
      </c>
      <c r="N2758" t="str">
        <f ca="1">VLOOKUP(M2758,Role!$C$4:$D$5,2)</f>
        <v>Primary</v>
      </c>
    </row>
    <row r="2759" spans="1:14" x14ac:dyDescent="0.2">
      <c r="A2759">
        <f t="shared" ca="1" si="387"/>
        <v>90</v>
      </c>
      <c r="B2759">
        <f t="shared" ca="1" si="388"/>
        <v>468</v>
      </c>
      <c r="C2759">
        <f t="shared" ca="1" si="389"/>
        <v>6</v>
      </c>
      <c r="D2759">
        <f t="shared" ca="1" si="390"/>
        <v>1</v>
      </c>
      <c r="F2759" t="str">
        <f t="shared" ca="1" si="391"/>
        <v>TR90</v>
      </c>
      <c r="G2759" t="str">
        <f ca="1">VLOOKUP(F2759,Traders!$C$4:$E$103,2)</f>
        <v>Kaleb Sullivan</v>
      </c>
      <c r="H2759" t="str">
        <f ca="1">VLOOKUP(VLOOKUP(F2759,Traders!$C$4:$E$103,3),Desks!$C$4:$D2768,2)</f>
        <v>Desk 0</v>
      </c>
      <c r="I2759" t="str">
        <f t="shared" ca="1" si="392"/>
        <v>CL468</v>
      </c>
      <c r="J2759" t="str">
        <f t="shared" ca="1" si="393"/>
        <v>Client 468</v>
      </c>
      <c r="K2759" t="str">
        <f t="shared" ca="1" si="394"/>
        <v>MK6</v>
      </c>
      <c r="L2759" t="str">
        <f ca="1">VLOOKUP(K2759,Markets!$C$4:$D2768,2)</f>
        <v>Australia</v>
      </c>
      <c r="M2759" t="str">
        <f t="shared" ca="1" si="395"/>
        <v>RL1</v>
      </c>
      <c r="N2759" t="str">
        <f ca="1">VLOOKUP(M2759,Role!$C$4:$D$5,2)</f>
        <v>Backup</v>
      </c>
    </row>
    <row r="2760" spans="1:14" x14ac:dyDescent="0.2">
      <c r="A2760">
        <f t="shared" ca="1" si="387"/>
        <v>91</v>
      </c>
      <c r="B2760">
        <f t="shared" ca="1" si="388"/>
        <v>633</v>
      </c>
      <c r="C2760">
        <f t="shared" ca="1" si="389"/>
        <v>8</v>
      </c>
      <c r="D2760">
        <f t="shared" ca="1" si="390"/>
        <v>1</v>
      </c>
      <c r="F2760" t="str">
        <f t="shared" ca="1" si="391"/>
        <v>TR91</v>
      </c>
      <c r="G2760" t="str">
        <f ca="1">VLOOKUP(F2760,Traders!$C$4:$E$103,2)</f>
        <v>Mateusz Maxwell</v>
      </c>
      <c r="H2760" t="str">
        <f ca="1">VLOOKUP(VLOOKUP(F2760,Traders!$C$4:$E$103,3),Desks!$C$4:$D2769,2)</f>
        <v>Desk 1</v>
      </c>
      <c r="I2760" t="str">
        <f t="shared" ca="1" si="392"/>
        <v>CL633</v>
      </c>
      <c r="J2760" t="str">
        <f t="shared" ca="1" si="393"/>
        <v>Client 633</v>
      </c>
      <c r="K2760" t="str">
        <f t="shared" ca="1" si="394"/>
        <v>MK8</v>
      </c>
      <c r="L2760" t="str">
        <f ca="1">VLOOKUP(K2760,Markets!$C$4:$D2769,2)</f>
        <v>India</v>
      </c>
      <c r="M2760" t="str">
        <f t="shared" ca="1" si="395"/>
        <v>RL1</v>
      </c>
      <c r="N2760" t="str">
        <f ca="1">VLOOKUP(M2760,Role!$C$4:$D$5,2)</f>
        <v>Backup</v>
      </c>
    </row>
    <row r="2761" spans="1:14" x14ac:dyDescent="0.2">
      <c r="A2761">
        <f t="shared" ca="1" si="387"/>
        <v>77</v>
      </c>
      <c r="B2761">
        <f t="shared" ca="1" si="388"/>
        <v>266</v>
      </c>
      <c r="C2761">
        <f t="shared" ca="1" si="389"/>
        <v>5</v>
      </c>
      <c r="D2761">
        <f t="shared" ca="1" si="390"/>
        <v>1</v>
      </c>
      <c r="F2761" t="str">
        <f t="shared" ca="1" si="391"/>
        <v>TR77</v>
      </c>
      <c r="G2761" t="str">
        <f ca="1">VLOOKUP(F2761,Traders!$C$4:$E$103,2)</f>
        <v>Maddox Morin</v>
      </c>
      <c r="H2761" t="str">
        <f ca="1">VLOOKUP(VLOOKUP(F2761,Traders!$C$4:$E$103,3),Desks!$C$4:$D2770,2)</f>
        <v>Desk 7</v>
      </c>
      <c r="I2761" t="str">
        <f t="shared" ca="1" si="392"/>
        <v>CL266</v>
      </c>
      <c r="J2761" t="str">
        <f t="shared" ca="1" si="393"/>
        <v>Client 266</v>
      </c>
      <c r="K2761" t="str">
        <f t="shared" ca="1" si="394"/>
        <v>MK5</v>
      </c>
      <c r="L2761" t="str">
        <f ca="1">VLOOKUP(K2761,Markets!$C$4:$D2770,2)</f>
        <v>Malaysia</v>
      </c>
      <c r="M2761" t="str">
        <f t="shared" ca="1" si="395"/>
        <v>RL1</v>
      </c>
      <c r="N2761" t="str">
        <f ca="1">VLOOKUP(M2761,Role!$C$4:$D$5,2)</f>
        <v>Backup</v>
      </c>
    </row>
    <row r="2762" spans="1:14" x14ac:dyDescent="0.2">
      <c r="A2762">
        <f t="shared" ca="1" si="387"/>
        <v>92</v>
      </c>
      <c r="B2762">
        <f t="shared" ca="1" si="388"/>
        <v>247</v>
      </c>
      <c r="C2762">
        <f t="shared" ca="1" si="389"/>
        <v>0</v>
      </c>
      <c r="D2762">
        <f t="shared" ca="1" si="390"/>
        <v>0</v>
      </c>
      <c r="F2762" t="str">
        <f t="shared" ca="1" si="391"/>
        <v>TR92</v>
      </c>
      <c r="G2762" t="str">
        <f ca="1">VLOOKUP(F2762,Traders!$C$4:$E$103,2)</f>
        <v>Leela Avila</v>
      </c>
      <c r="H2762" t="str">
        <f ca="1">VLOOKUP(VLOOKUP(F2762,Traders!$C$4:$E$103,3),Desks!$C$4:$D2771,2)</f>
        <v>Desk 2</v>
      </c>
      <c r="I2762" t="str">
        <f t="shared" ca="1" si="392"/>
        <v>CL247</v>
      </c>
      <c r="J2762" t="str">
        <f t="shared" ca="1" si="393"/>
        <v>Client 247</v>
      </c>
      <c r="K2762" t="str">
        <f t="shared" ca="1" si="394"/>
        <v>MK0</v>
      </c>
      <c r="L2762" t="str">
        <f ca="1">VLOOKUP(K2762,Markets!$C$4:$D2771,2)</f>
        <v>Japan</v>
      </c>
      <c r="M2762" t="str">
        <f t="shared" ca="1" si="395"/>
        <v>RL0</v>
      </c>
      <c r="N2762" t="str">
        <f ca="1">VLOOKUP(M2762,Role!$C$4:$D$5,2)</f>
        <v>Primary</v>
      </c>
    </row>
    <row r="2763" spans="1:14" x14ac:dyDescent="0.2">
      <c r="A2763">
        <f t="shared" ca="1" si="387"/>
        <v>93</v>
      </c>
      <c r="B2763">
        <f t="shared" ca="1" si="388"/>
        <v>296</v>
      </c>
      <c r="C2763">
        <f t="shared" ca="1" si="389"/>
        <v>4</v>
      </c>
      <c r="D2763">
        <f t="shared" ca="1" si="390"/>
        <v>0</v>
      </c>
      <c r="F2763" t="str">
        <f t="shared" ca="1" si="391"/>
        <v>TR93</v>
      </c>
      <c r="G2763" t="str">
        <f ca="1">VLOOKUP(F2763,Traders!$C$4:$E$103,2)</f>
        <v>Harriet Sheppard</v>
      </c>
      <c r="H2763" t="str">
        <f ca="1">VLOOKUP(VLOOKUP(F2763,Traders!$C$4:$E$103,3),Desks!$C$4:$D2772,2)</f>
        <v>Desk 3</v>
      </c>
      <c r="I2763" t="str">
        <f t="shared" ca="1" si="392"/>
        <v>CL296</v>
      </c>
      <c r="J2763" t="str">
        <f t="shared" ca="1" si="393"/>
        <v>Client 296</v>
      </c>
      <c r="K2763" t="str">
        <f t="shared" ca="1" si="394"/>
        <v>MK4</v>
      </c>
      <c r="L2763" t="str">
        <f ca="1">VLOOKUP(K2763,Markets!$C$4:$D2772,2)</f>
        <v>Korea</v>
      </c>
      <c r="M2763" t="str">
        <f t="shared" ca="1" si="395"/>
        <v>RL0</v>
      </c>
      <c r="N2763" t="str">
        <f ca="1">VLOOKUP(M2763,Role!$C$4:$D$5,2)</f>
        <v>Primary</v>
      </c>
    </row>
    <row r="2764" spans="1:14" x14ac:dyDescent="0.2">
      <c r="A2764">
        <f t="shared" ca="1" si="387"/>
        <v>60</v>
      </c>
      <c r="B2764">
        <f t="shared" ca="1" si="388"/>
        <v>742</v>
      </c>
      <c r="C2764">
        <f t="shared" ca="1" si="389"/>
        <v>0</v>
      </c>
      <c r="D2764">
        <f t="shared" ca="1" si="390"/>
        <v>0</v>
      </c>
      <c r="F2764" t="str">
        <f t="shared" ca="1" si="391"/>
        <v>TR60</v>
      </c>
      <c r="G2764" t="str">
        <f ca="1">VLOOKUP(F2764,Traders!$C$4:$E$103,2)</f>
        <v>Brandan Hartman</v>
      </c>
      <c r="H2764" t="str">
        <f ca="1">VLOOKUP(VLOOKUP(F2764,Traders!$C$4:$E$103,3),Desks!$C$4:$D2773,2)</f>
        <v>Desk 0</v>
      </c>
      <c r="I2764" t="str">
        <f t="shared" ca="1" si="392"/>
        <v>CL742</v>
      </c>
      <c r="J2764" t="str">
        <f t="shared" ca="1" si="393"/>
        <v>Client 742</v>
      </c>
      <c r="K2764" t="str">
        <f t="shared" ca="1" si="394"/>
        <v>MK0</v>
      </c>
      <c r="L2764" t="str">
        <f ca="1">VLOOKUP(K2764,Markets!$C$4:$D2773,2)</f>
        <v>Japan</v>
      </c>
      <c r="M2764" t="str">
        <f t="shared" ca="1" si="395"/>
        <v>RL0</v>
      </c>
      <c r="N2764" t="str">
        <f ca="1">VLOOKUP(M2764,Role!$C$4:$D$5,2)</f>
        <v>Primary</v>
      </c>
    </row>
    <row r="2765" spans="1:14" x14ac:dyDescent="0.2">
      <c r="A2765">
        <f t="shared" ca="1" si="387"/>
        <v>0</v>
      </c>
      <c r="B2765">
        <f t="shared" ca="1" si="388"/>
        <v>139</v>
      </c>
      <c r="C2765">
        <f t="shared" ca="1" si="389"/>
        <v>0</v>
      </c>
      <c r="D2765">
        <f t="shared" ca="1" si="390"/>
        <v>1</v>
      </c>
      <c r="F2765" t="str">
        <f t="shared" ca="1" si="391"/>
        <v>TR0</v>
      </c>
      <c r="G2765" t="str">
        <f ca="1">VLOOKUP(F2765,Traders!$C$4:$E$103,2)</f>
        <v>Sahar Shea</v>
      </c>
      <c r="H2765" t="str">
        <f ca="1">VLOOKUP(VLOOKUP(F2765,Traders!$C$4:$E$103,3),Desks!$C$4:$D2774,2)</f>
        <v>Desk 0</v>
      </c>
      <c r="I2765" t="str">
        <f t="shared" ca="1" si="392"/>
        <v>CL139</v>
      </c>
      <c r="J2765" t="str">
        <f t="shared" ca="1" si="393"/>
        <v>Client 139</v>
      </c>
      <c r="K2765" t="str">
        <f t="shared" ca="1" si="394"/>
        <v>MK0</v>
      </c>
      <c r="L2765" t="str">
        <f ca="1">VLOOKUP(K2765,Markets!$C$4:$D2774,2)</f>
        <v>Japan</v>
      </c>
      <c r="M2765" t="str">
        <f t="shared" ca="1" si="395"/>
        <v>RL1</v>
      </c>
      <c r="N2765" t="str">
        <f ca="1">VLOOKUP(M2765,Role!$C$4:$D$5,2)</f>
        <v>Backup</v>
      </c>
    </row>
    <row r="2766" spans="1:14" x14ac:dyDescent="0.2">
      <c r="A2766">
        <f t="shared" ca="1" si="387"/>
        <v>87</v>
      </c>
      <c r="B2766">
        <f t="shared" ca="1" si="388"/>
        <v>34</v>
      </c>
      <c r="C2766">
        <f t="shared" ca="1" si="389"/>
        <v>9</v>
      </c>
      <c r="D2766">
        <f t="shared" ca="1" si="390"/>
        <v>0</v>
      </c>
      <c r="F2766" t="str">
        <f t="shared" ca="1" si="391"/>
        <v>TR87</v>
      </c>
      <c r="G2766" t="str">
        <f ca="1">VLOOKUP(F2766,Traders!$C$4:$E$103,2)</f>
        <v>Jena Barclay</v>
      </c>
      <c r="H2766" t="str">
        <f ca="1">VLOOKUP(VLOOKUP(F2766,Traders!$C$4:$E$103,3),Desks!$C$4:$D2775,2)</f>
        <v>Desk 7</v>
      </c>
      <c r="I2766" t="str">
        <f t="shared" ca="1" si="392"/>
        <v>CL34</v>
      </c>
      <c r="J2766" t="str">
        <f t="shared" ca="1" si="393"/>
        <v>Client 34</v>
      </c>
      <c r="K2766" t="str">
        <f t="shared" ca="1" si="394"/>
        <v>MK9</v>
      </c>
      <c r="L2766" t="str">
        <f ca="1">VLOOKUP(K2766,Markets!$C$4:$D2775,2)</f>
        <v>New Zealand</v>
      </c>
      <c r="M2766" t="str">
        <f t="shared" ca="1" si="395"/>
        <v>RL0</v>
      </c>
      <c r="N2766" t="str">
        <f ca="1">VLOOKUP(M2766,Role!$C$4:$D$5,2)</f>
        <v>Primary</v>
      </c>
    </row>
    <row r="2767" spans="1:14" x14ac:dyDescent="0.2">
      <c r="A2767">
        <f t="shared" ca="1" si="387"/>
        <v>95</v>
      </c>
      <c r="B2767">
        <f t="shared" ca="1" si="388"/>
        <v>258</v>
      </c>
      <c r="C2767">
        <f t="shared" ca="1" si="389"/>
        <v>5</v>
      </c>
      <c r="D2767">
        <f t="shared" ca="1" si="390"/>
        <v>1</v>
      </c>
      <c r="F2767" t="str">
        <f t="shared" ca="1" si="391"/>
        <v>TR95</v>
      </c>
      <c r="G2767" t="str">
        <f ca="1">VLOOKUP(F2767,Traders!$C$4:$E$103,2)</f>
        <v>Alara Richards</v>
      </c>
      <c r="H2767" t="str">
        <f ca="1">VLOOKUP(VLOOKUP(F2767,Traders!$C$4:$E$103,3),Desks!$C$4:$D2776,2)</f>
        <v>Desk 5</v>
      </c>
      <c r="I2767" t="str">
        <f t="shared" ca="1" si="392"/>
        <v>CL258</v>
      </c>
      <c r="J2767" t="str">
        <f t="shared" ca="1" si="393"/>
        <v>Client 258</v>
      </c>
      <c r="K2767" t="str">
        <f t="shared" ca="1" si="394"/>
        <v>MK5</v>
      </c>
      <c r="L2767" t="str">
        <f ca="1">VLOOKUP(K2767,Markets!$C$4:$D2776,2)</f>
        <v>Malaysia</v>
      </c>
      <c r="M2767" t="str">
        <f t="shared" ca="1" si="395"/>
        <v>RL1</v>
      </c>
      <c r="N2767" t="str">
        <f ca="1">VLOOKUP(M2767,Role!$C$4:$D$5,2)</f>
        <v>Backup</v>
      </c>
    </row>
    <row r="2768" spans="1:14" x14ac:dyDescent="0.2">
      <c r="A2768">
        <f t="shared" ca="1" si="387"/>
        <v>41</v>
      </c>
      <c r="B2768">
        <f t="shared" ca="1" si="388"/>
        <v>901</v>
      </c>
      <c r="C2768">
        <f t="shared" ca="1" si="389"/>
        <v>0</v>
      </c>
      <c r="D2768">
        <f t="shared" ca="1" si="390"/>
        <v>1</v>
      </c>
      <c r="F2768" t="str">
        <f t="shared" ca="1" si="391"/>
        <v>TR41</v>
      </c>
      <c r="G2768" t="str">
        <f ca="1">VLOOKUP(F2768,Traders!$C$4:$E$103,2)</f>
        <v>Danish Paine</v>
      </c>
      <c r="H2768" t="str">
        <f ca="1">VLOOKUP(VLOOKUP(F2768,Traders!$C$4:$E$103,3),Desks!$C$4:$D2777,2)</f>
        <v>Desk 1</v>
      </c>
      <c r="I2768" t="str">
        <f t="shared" ca="1" si="392"/>
        <v>CL901</v>
      </c>
      <c r="J2768" t="str">
        <f t="shared" ca="1" si="393"/>
        <v>Client 901</v>
      </c>
      <c r="K2768" t="str">
        <f t="shared" ca="1" si="394"/>
        <v>MK0</v>
      </c>
      <c r="L2768" t="str">
        <f ca="1">VLOOKUP(K2768,Markets!$C$4:$D2777,2)</f>
        <v>Japan</v>
      </c>
      <c r="M2768" t="str">
        <f t="shared" ca="1" si="395"/>
        <v>RL1</v>
      </c>
      <c r="N2768" t="str">
        <f ca="1">VLOOKUP(M2768,Role!$C$4:$D$5,2)</f>
        <v>Backup</v>
      </c>
    </row>
    <row r="2769" spans="1:14" x14ac:dyDescent="0.2">
      <c r="A2769">
        <f t="shared" ca="1" si="387"/>
        <v>71</v>
      </c>
      <c r="B2769">
        <f t="shared" ca="1" si="388"/>
        <v>297</v>
      </c>
      <c r="C2769">
        <f t="shared" ca="1" si="389"/>
        <v>1</v>
      </c>
      <c r="D2769">
        <f t="shared" ca="1" si="390"/>
        <v>0</v>
      </c>
      <c r="F2769" t="str">
        <f t="shared" ca="1" si="391"/>
        <v>TR71</v>
      </c>
      <c r="G2769" t="str">
        <f ca="1">VLOOKUP(F2769,Traders!$C$4:$E$103,2)</f>
        <v>Yaqub Frederick</v>
      </c>
      <c r="H2769" t="str">
        <f ca="1">VLOOKUP(VLOOKUP(F2769,Traders!$C$4:$E$103,3),Desks!$C$4:$D2778,2)</f>
        <v>Desk 1</v>
      </c>
      <c r="I2769" t="str">
        <f t="shared" ca="1" si="392"/>
        <v>CL297</v>
      </c>
      <c r="J2769" t="str">
        <f t="shared" ca="1" si="393"/>
        <v>Client 297</v>
      </c>
      <c r="K2769" t="str">
        <f t="shared" ca="1" si="394"/>
        <v>MK1</v>
      </c>
      <c r="L2769" t="str">
        <f ca="1">VLOOKUP(K2769,Markets!$C$4:$D2778,2)</f>
        <v>Hong Kong</v>
      </c>
      <c r="M2769" t="str">
        <f t="shared" ca="1" si="395"/>
        <v>RL0</v>
      </c>
      <c r="N2769" t="str">
        <f ca="1">VLOOKUP(M2769,Role!$C$4:$D$5,2)</f>
        <v>Primary</v>
      </c>
    </row>
    <row r="2770" spans="1:14" x14ac:dyDescent="0.2">
      <c r="A2770">
        <f t="shared" ca="1" si="387"/>
        <v>19</v>
      </c>
      <c r="B2770">
        <f t="shared" ca="1" si="388"/>
        <v>280</v>
      </c>
      <c r="C2770">
        <f t="shared" ca="1" si="389"/>
        <v>0</v>
      </c>
      <c r="D2770">
        <f t="shared" ca="1" si="390"/>
        <v>1</v>
      </c>
      <c r="F2770" t="str">
        <f t="shared" ca="1" si="391"/>
        <v>TR19</v>
      </c>
      <c r="G2770" t="str">
        <f ca="1">VLOOKUP(F2770,Traders!$C$4:$E$103,2)</f>
        <v>Kain Bassett</v>
      </c>
      <c r="H2770" t="str">
        <f ca="1">VLOOKUP(VLOOKUP(F2770,Traders!$C$4:$E$103,3),Desks!$C$4:$D2779,2)</f>
        <v>Desk 9</v>
      </c>
      <c r="I2770" t="str">
        <f t="shared" ca="1" si="392"/>
        <v>CL280</v>
      </c>
      <c r="J2770" t="str">
        <f t="shared" ca="1" si="393"/>
        <v>Client 280</v>
      </c>
      <c r="K2770" t="str">
        <f t="shared" ca="1" si="394"/>
        <v>MK0</v>
      </c>
      <c r="L2770" t="str">
        <f ca="1">VLOOKUP(K2770,Markets!$C$4:$D2779,2)</f>
        <v>Japan</v>
      </c>
      <c r="M2770" t="str">
        <f t="shared" ca="1" si="395"/>
        <v>RL1</v>
      </c>
      <c r="N2770" t="str">
        <f ca="1">VLOOKUP(M2770,Role!$C$4:$D$5,2)</f>
        <v>Backup</v>
      </c>
    </row>
    <row r="2771" spans="1:14" x14ac:dyDescent="0.2">
      <c r="A2771">
        <f t="shared" ca="1" si="387"/>
        <v>68</v>
      </c>
      <c r="B2771">
        <f t="shared" ca="1" si="388"/>
        <v>450</v>
      </c>
      <c r="C2771">
        <f t="shared" ca="1" si="389"/>
        <v>2</v>
      </c>
      <c r="D2771">
        <f t="shared" ca="1" si="390"/>
        <v>0</v>
      </c>
      <c r="F2771" t="str">
        <f t="shared" ca="1" si="391"/>
        <v>TR68</v>
      </c>
      <c r="G2771" t="str">
        <f ca="1">VLOOKUP(F2771,Traders!$C$4:$E$103,2)</f>
        <v>Myron Gutierrez</v>
      </c>
      <c r="H2771" t="str">
        <f ca="1">VLOOKUP(VLOOKUP(F2771,Traders!$C$4:$E$103,3),Desks!$C$4:$D2780,2)</f>
        <v>Desk 8</v>
      </c>
      <c r="I2771" t="str">
        <f t="shared" ca="1" si="392"/>
        <v>CL450</v>
      </c>
      <c r="J2771" t="str">
        <f t="shared" ca="1" si="393"/>
        <v>Client 450</v>
      </c>
      <c r="K2771" t="str">
        <f t="shared" ca="1" si="394"/>
        <v>MK2</v>
      </c>
      <c r="L2771" t="str">
        <f ca="1">VLOOKUP(K2771,Markets!$C$4:$D2780,2)</f>
        <v>China</v>
      </c>
      <c r="M2771" t="str">
        <f t="shared" ca="1" si="395"/>
        <v>RL0</v>
      </c>
      <c r="N2771" t="str">
        <f ca="1">VLOOKUP(M2771,Role!$C$4:$D$5,2)</f>
        <v>Primary</v>
      </c>
    </row>
    <row r="2772" spans="1:14" x14ac:dyDescent="0.2">
      <c r="A2772">
        <f t="shared" ca="1" si="387"/>
        <v>70</v>
      </c>
      <c r="B2772">
        <f t="shared" ca="1" si="388"/>
        <v>730</v>
      </c>
      <c r="C2772">
        <f t="shared" ca="1" si="389"/>
        <v>4</v>
      </c>
      <c r="D2772">
        <f t="shared" ca="1" si="390"/>
        <v>1</v>
      </c>
      <c r="F2772" t="str">
        <f t="shared" ca="1" si="391"/>
        <v>TR70</v>
      </c>
      <c r="G2772" t="str">
        <f ca="1">VLOOKUP(F2772,Traders!$C$4:$E$103,2)</f>
        <v>Viktor Snider</v>
      </c>
      <c r="H2772" t="str">
        <f ca="1">VLOOKUP(VLOOKUP(F2772,Traders!$C$4:$E$103,3),Desks!$C$4:$D2781,2)</f>
        <v>Desk 0</v>
      </c>
      <c r="I2772" t="str">
        <f t="shared" ca="1" si="392"/>
        <v>CL730</v>
      </c>
      <c r="J2772" t="str">
        <f t="shared" ca="1" si="393"/>
        <v>Client 730</v>
      </c>
      <c r="K2772" t="str">
        <f t="shared" ca="1" si="394"/>
        <v>MK4</v>
      </c>
      <c r="L2772" t="str">
        <f ca="1">VLOOKUP(K2772,Markets!$C$4:$D2781,2)</f>
        <v>Korea</v>
      </c>
      <c r="M2772" t="str">
        <f t="shared" ca="1" si="395"/>
        <v>RL1</v>
      </c>
      <c r="N2772" t="str">
        <f ca="1">VLOOKUP(M2772,Role!$C$4:$D$5,2)</f>
        <v>Backup</v>
      </c>
    </row>
    <row r="2773" spans="1:14" x14ac:dyDescent="0.2">
      <c r="A2773">
        <f t="shared" ca="1" si="387"/>
        <v>37</v>
      </c>
      <c r="B2773">
        <f t="shared" ca="1" si="388"/>
        <v>62</v>
      </c>
      <c r="C2773">
        <f t="shared" ca="1" si="389"/>
        <v>0</v>
      </c>
      <c r="D2773">
        <f t="shared" ca="1" si="390"/>
        <v>0</v>
      </c>
      <c r="F2773" t="str">
        <f t="shared" ca="1" si="391"/>
        <v>TR37</v>
      </c>
      <c r="G2773" t="str">
        <f ca="1">VLOOKUP(F2773,Traders!$C$4:$E$103,2)</f>
        <v>Katelyn Nelson</v>
      </c>
      <c r="H2773" t="str">
        <f ca="1">VLOOKUP(VLOOKUP(F2773,Traders!$C$4:$E$103,3),Desks!$C$4:$D2782,2)</f>
        <v>Desk 7</v>
      </c>
      <c r="I2773" t="str">
        <f t="shared" ca="1" si="392"/>
        <v>CL62</v>
      </c>
      <c r="J2773" t="str">
        <f t="shared" ca="1" si="393"/>
        <v>Client 62</v>
      </c>
      <c r="K2773" t="str">
        <f t="shared" ca="1" si="394"/>
        <v>MK0</v>
      </c>
      <c r="L2773" t="str">
        <f ca="1">VLOOKUP(K2773,Markets!$C$4:$D2782,2)</f>
        <v>Japan</v>
      </c>
      <c r="M2773" t="str">
        <f t="shared" ca="1" si="395"/>
        <v>RL0</v>
      </c>
      <c r="N2773" t="str">
        <f ca="1">VLOOKUP(M2773,Role!$C$4:$D$5,2)</f>
        <v>Primary</v>
      </c>
    </row>
    <row r="2774" spans="1:14" x14ac:dyDescent="0.2">
      <c r="A2774">
        <f t="shared" ca="1" si="387"/>
        <v>1</v>
      </c>
      <c r="B2774">
        <f t="shared" ca="1" si="388"/>
        <v>39</v>
      </c>
      <c r="C2774">
        <f t="shared" ca="1" si="389"/>
        <v>5</v>
      </c>
      <c r="D2774">
        <f t="shared" ca="1" si="390"/>
        <v>0</v>
      </c>
      <c r="F2774" t="str">
        <f t="shared" ca="1" si="391"/>
        <v>TR1</v>
      </c>
      <c r="G2774" t="str">
        <f ca="1">VLOOKUP(F2774,Traders!$C$4:$E$103,2)</f>
        <v>Shyam Carlson</v>
      </c>
      <c r="H2774" t="str">
        <f ca="1">VLOOKUP(VLOOKUP(F2774,Traders!$C$4:$E$103,3),Desks!$C$4:$D2783,2)</f>
        <v>Desk 1</v>
      </c>
      <c r="I2774" t="str">
        <f t="shared" ca="1" si="392"/>
        <v>CL39</v>
      </c>
      <c r="J2774" t="str">
        <f t="shared" ca="1" si="393"/>
        <v>Client 39</v>
      </c>
      <c r="K2774" t="str">
        <f t="shared" ca="1" si="394"/>
        <v>MK5</v>
      </c>
      <c r="L2774" t="str">
        <f ca="1">VLOOKUP(K2774,Markets!$C$4:$D2783,2)</f>
        <v>Malaysia</v>
      </c>
      <c r="M2774" t="str">
        <f t="shared" ca="1" si="395"/>
        <v>RL0</v>
      </c>
      <c r="N2774" t="str">
        <f ca="1">VLOOKUP(M2774,Role!$C$4:$D$5,2)</f>
        <v>Primary</v>
      </c>
    </row>
    <row r="2775" spans="1:14" x14ac:dyDescent="0.2">
      <c r="A2775">
        <f t="shared" ca="1" si="387"/>
        <v>15</v>
      </c>
      <c r="B2775">
        <f t="shared" ca="1" si="388"/>
        <v>571</v>
      </c>
      <c r="C2775">
        <f t="shared" ca="1" si="389"/>
        <v>4</v>
      </c>
      <c r="D2775">
        <f t="shared" ca="1" si="390"/>
        <v>1</v>
      </c>
      <c r="F2775" t="str">
        <f t="shared" ca="1" si="391"/>
        <v>TR15</v>
      </c>
      <c r="G2775" t="str">
        <f ca="1">VLOOKUP(F2775,Traders!$C$4:$E$103,2)</f>
        <v>Syed Galvan</v>
      </c>
      <c r="H2775" t="str">
        <f ca="1">VLOOKUP(VLOOKUP(F2775,Traders!$C$4:$E$103,3),Desks!$C$4:$D2784,2)</f>
        <v>Desk 5</v>
      </c>
      <c r="I2775" t="str">
        <f t="shared" ca="1" si="392"/>
        <v>CL571</v>
      </c>
      <c r="J2775" t="str">
        <f t="shared" ca="1" si="393"/>
        <v>Client 571</v>
      </c>
      <c r="K2775" t="str">
        <f t="shared" ca="1" si="394"/>
        <v>MK4</v>
      </c>
      <c r="L2775" t="str">
        <f ca="1">VLOOKUP(K2775,Markets!$C$4:$D2784,2)</f>
        <v>Korea</v>
      </c>
      <c r="M2775" t="str">
        <f t="shared" ca="1" si="395"/>
        <v>RL1</v>
      </c>
      <c r="N2775" t="str">
        <f ca="1">VLOOKUP(M2775,Role!$C$4:$D$5,2)</f>
        <v>Backup</v>
      </c>
    </row>
    <row r="2776" spans="1:14" x14ac:dyDescent="0.2">
      <c r="A2776">
        <f t="shared" ca="1" si="387"/>
        <v>89</v>
      </c>
      <c r="B2776">
        <f t="shared" ca="1" si="388"/>
        <v>477</v>
      </c>
      <c r="C2776">
        <f t="shared" ca="1" si="389"/>
        <v>9</v>
      </c>
      <c r="D2776">
        <f t="shared" ca="1" si="390"/>
        <v>1</v>
      </c>
      <c r="F2776" t="str">
        <f t="shared" ca="1" si="391"/>
        <v>TR89</v>
      </c>
      <c r="G2776" t="str">
        <f ca="1">VLOOKUP(F2776,Traders!$C$4:$E$103,2)</f>
        <v>Shelly Harwood</v>
      </c>
      <c r="H2776" t="str">
        <f ca="1">VLOOKUP(VLOOKUP(F2776,Traders!$C$4:$E$103,3),Desks!$C$4:$D2785,2)</f>
        <v>Desk 9</v>
      </c>
      <c r="I2776" t="str">
        <f t="shared" ca="1" si="392"/>
        <v>CL477</v>
      </c>
      <c r="J2776" t="str">
        <f t="shared" ca="1" si="393"/>
        <v>Client 477</v>
      </c>
      <c r="K2776" t="str">
        <f t="shared" ca="1" si="394"/>
        <v>MK9</v>
      </c>
      <c r="L2776" t="str">
        <f ca="1">VLOOKUP(K2776,Markets!$C$4:$D2785,2)</f>
        <v>New Zealand</v>
      </c>
      <c r="M2776" t="str">
        <f t="shared" ca="1" si="395"/>
        <v>RL1</v>
      </c>
      <c r="N2776" t="str">
        <f ca="1">VLOOKUP(M2776,Role!$C$4:$D$5,2)</f>
        <v>Backup</v>
      </c>
    </row>
    <row r="2777" spans="1:14" x14ac:dyDescent="0.2">
      <c r="A2777">
        <f t="shared" ca="1" si="387"/>
        <v>28</v>
      </c>
      <c r="B2777">
        <f t="shared" ca="1" si="388"/>
        <v>776</v>
      </c>
      <c r="C2777">
        <f t="shared" ca="1" si="389"/>
        <v>9</v>
      </c>
      <c r="D2777">
        <f t="shared" ca="1" si="390"/>
        <v>0</v>
      </c>
      <c r="F2777" t="str">
        <f t="shared" ca="1" si="391"/>
        <v>TR28</v>
      </c>
      <c r="G2777" t="str">
        <f ca="1">VLOOKUP(F2777,Traders!$C$4:$E$103,2)</f>
        <v>Asma Millar</v>
      </c>
      <c r="H2777" t="str">
        <f ca="1">VLOOKUP(VLOOKUP(F2777,Traders!$C$4:$E$103,3),Desks!$C$4:$D2786,2)</f>
        <v>Desk 8</v>
      </c>
      <c r="I2777" t="str">
        <f t="shared" ca="1" si="392"/>
        <v>CL776</v>
      </c>
      <c r="J2777" t="str">
        <f t="shared" ca="1" si="393"/>
        <v>Client 776</v>
      </c>
      <c r="K2777" t="str">
        <f t="shared" ca="1" si="394"/>
        <v>MK9</v>
      </c>
      <c r="L2777" t="str">
        <f ca="1">VLOOKUP(K2777,Markets!$C$4:$D2786,2)</f>
        <v>New Zealand</v>
      </c>
      <c r="M2777" t="str">
        <f t="shared" ca="1" si="395"/>
        <v>RL0</v>
      </c>
      <c r="N2777" t="str">
        <f ca="1">VLOOKUP(M2777,Role!$C$4:$D$5,2)</f>
        <v>Primary</v>
      </c>
    </row>
    <row r="2778" spans="1:14" x14ac:dyDescent="0.2">
      <c r="A2778">
        <f t="shared" ca="1" si="387"/>
        <v>11</v>
      </c>
      <c r="B2778">
        <f t="shared" ca="1" si="388"/>
        <v>873</v>
      </c>
      <c r="C2778">
        <f t="shared" ca="1" si="389"/>
        <v>2</v>
      </c>
      <c r="D2778">
        <f t="shared" ca="1" si="390"/>
        <v>1</v>
      </c>
      <c r="F2778" t="str">
        <f t="shared" ca="1" si="391"/>
        <v>TR11</v>
      </c>
      <c r="G2778" t="str">
        <f ca="1">VLOOKUP(F2778,Traders!$C$4:$E$103,2)</f>
        <v>Mai Cannon</v>
      </c>
      <c r="H2778" t="str">
        <f ca="1">VLOOKUP(VLOOKUP(F2778,Traders!$C$4:$E$103,3),Desks!$C$4:$D2787,2)</f>
        <v>Desk 1</v>
      </c>
      <c r="I2778" t="str">
        <f t="shared" ca="1" si="392"/>
        <v>CL873</v>
      </c>
      <c r="J2778" t="str">
        <f t="shared" ca="1" si="393"/>
        <v>Client 873</v>
      </c>
      <c r="K2778" t="str">
        <f t="shared" ca="1" si="394"/>
        <v>MK2</v>
      </c>
      <c r="L2778" t="str">
        <f ca="1">VLOOKUP(K2778,Markets!$C$4:$D2787,2)</f>
        <v>China</v>
      </c>
      <c r="M2778" t="str">
        <f t="shared" ca="1" si="395"/>
        <v>RL1</v>
      </c>
      <c r="N2778" t="str">
        <f ca="1">VLOOKUP(M2778,Role!$C$4:$D$5,2)</f>
        <v>Backup</v>
      </c>
    </row>
    <row r="2779" spans="1:14" x14ac:dyDescent="0.2">
      <c r="A2779">
        <f t="shared" ca="1" si="387"/>
        <v>38</v>
      </c>
      <c r="B2779">
        <f t="shared" ca="1" si="388"/>
        <v>134</v>
      </c>
      <c r="C2779">
        <f t="shared" ca="1" si="389"/>
        <v>4</v>
      </c>
      <c r="D2779">
        <f t="shared" ca="1" si="390"/>
        <v>0</v>
      </c>
      <c r="F2779" t="str">
        <f t="shared" ca="1" si="391"/>
        <v>TR38</v>
      </c>
      <c r="G2779" t="str">
        <f ca="1">VLOOKUP(F2779,Traders!$C$4:$E$103,2)</f>
        <v>Alessandra Downes</v>
      </c>
      <c r="H2779" t="str">
        <f ca="1">VLOOKUP(VLOOKUP(F2779,Traders!$C$4:$E$103,3),Desks!$C$4:$D2788,2)</f>
        <v>Desk 8</v>
      </c>
      <c r="I2779" t="str">
        <f t="shared" ca="1" si="392"/>
        <v>CL134</v>
      </c>
      <c r="J2779" t="str">
        <f t="shared" ca="1" si="393"/>
        <v>Client 134</v>
      </c>
      <c r="K2779" t="str">
        <f t="shared" ca="1" si="394"/>
        <v>MK4</v>
      </c>
      <c r="L2779" t="str">
        <f ca="1">VLOOKUP(K2779,Markets!$C$4:$D2788,2)</f>
        <v>Korea</v>
      </c>
      <c r="M2779" t="str">
        <f t="shared" ca="1" si="395"/>
        <v>RL0</v>
      </c>
      <c r="N2779" t="str">
        <f ca="1">VLOOKUP(M2779,Role!$C$4:$D$5,2)</f>
        <v>Primary</v>
      </c>
    </row>
    <row r="2780" spans="1:14" x14ac:dyDescent="0.2">
      <c r="A2780">
        <f t="shared" ca="1" si="387"/>
        <v>44</v>
      </c>
      <c r="B2780">
        <f t="shared" ca="1" si="388"/>
        <v>686</v>
      </c>
      <c r="C2780">
        <f t="shared" ca="1" si="389"/>
        <v>6</v>
      </c>
      <c r="D2780">
        <f t="shared" ca="1" si="390"/>
        <v>0</v>
      </c>
      <c r="F2780" t="str">
        <f t="shared" ca="1" si="391"/>
        <v>TR44</v>
      </c>
      <c r="G2780" t="str">
        <f ca="1">VLOOKUP(F2780,Traders!$C$4:$E$103,2)</f>
        <v>Briony Franco</v>
      </c>
      <c r="H2780" t="str">
        <f ca="1">VLOOKUP(VLOOKUP(F2780,Traders!$C$4:$E$103,3),Desks!$C$4:$D2789,2)</f>
        <v>Desk 4</v>
      </c>
      <c r="I2780" t="str">
        <f t="shared" ca="1" si="392"/>
        <v>CL686</v>
      </c>
      <c r="J2780" t="str">
        <f t="shared" ca="1" si="393"/>
        <v>Client 686</v>
      </c>
      <c r="K2780" t="str">
        <f t="shared" ca="1" si="394"/>
        <v>MK6</v>
      </c>
      <c r="L2780" t="str">
        <f ca="1">VLOOKUP(K2780,Markets!$C$4:$D2789,2)</f>
        <v>Australia</v>
      </c>
      <c r="M2780" t="str">
        <f t="shared" ca="1" si="395"/>
        <v>RL0</v>
      </c>
      <c r="N2780" t="str">
        <f ca="1">VLOOKUP(M2780,Role!$C$4:$D$5,2)</f>
        <v>Primary</v>
      </c>
    </row>
    <row r="2781" spans="1:14" x14ac:dyDescent="0.2">
      <c r="A2781">
        <f t="shared" ca="1" si="387"/>
        <v>50</v>
      </c>
      <c r="B2781">
        <f t="shared" ca="1" si="388"/>
        <v>475</v>
      </c>
      <c r="C2781">
        <f t="shared" ca="1" si="389"/>
        <v>9</v>
      </c>
      <c r="D2781">
        <f t="shared" ca="1" si="390"/>
        <v>0</v>
      </c>
      <c r="F2781" t="str">
        <f t="shared" ca="1" si="391"/>
        <v>TR50</v>
      </c>
      <c r="G2781" t="str">
        <f ca="1">VLOOKUP(F2781,Traders!$C$4:$E$103,2)</f>
        <v>Rhonda Dowling</v>
      </c>
      <c r="H2781" t="str">
        <f ca="1">VLOOKUP(VLOOKUP(F2781,Traders!$C$4:$E$103,3),Desks!$C$4:$D2790,2)</f>
        <v>Desk 0</v>
      </c>
      <c r="I2781" t="str">
        <f t="shared" ca="1" si="392"/>
        <v>CL475</v>
      </c>
      <c r="J2781" t="str">
        <f t="shared" ca="1" si="393"/>
        <v>Client 475</v>
      </c>
      <c r="K2781" t="str">
        <f t="shared" ca="1" si="394"/>
        <v>MK9</v>
      </c>
      <c r="L2781" t="str">
        <f ca="1">VLOOKUP(K2781,Markets!$C$4:$D2790,2)</f>
        <v>New Zealand</v>
      </c>
      <c r="M2781" t="str">
        <f t="shared" ca="1" si="395"/>
        <v>RL0</v>
      </c>
      <c r="N2781" t="str">
        <f ca="1">VLOOKUP(M2781,Role!$C$4:$D$5,2)</f>
        <v>Primary</v>
      </c>
    </row>
    <row r="2782" spans="1:14" x14ac:dyDescent="0.2">
      <c r="A2782">
        <f t="shared" ca="1" si="387"/>
        <v>5</v>
      </c>
      <c r="B2782">
        <f t="shared" ca="1" si="388"/>
        <v>877</v>
      </c>
      <c r="C2782">
        <f t="shared" ca="1" si="389"/>
        <v>4</v>
      </c>
      <c r="D2782">
        <f t="shared" ca="1" si="390"/>
        <v>0</v>
      </c>
      <c r="F2782" t="str">
        <f t="shared" ca="1" si="391"/>
        <v>TR5</v>
      </c>
      <c r="G2782" t="str">
        <f ca="1">VLOOKUP(F2782,Traders!$C$4:$E$103,2)</f>
        <v>Amman Duncan</v>
      </c>
      <c r="H2782" t="str">
        <f ca="1">VLOOKUP(VLOOKUP(F2782,Traders!$C$4:$E$103,3),Desks!$C$4:$D2791,2)</f>
        <v>Desk 9</v>
      </c>
      <c r="I2782" t="str">
        <f t="shared" ca="1" si="392"/>
        <v>CL877</v>
      </c>
      <c r="J2782" t="str">
        <f t="shared" ca="1" si="393"/>
        <v>Client 877</v>
      </c>
      <c r="K2782" t="str">
        <f t="shared" ca="1" si="394"/>
        <v>MK4</v>
      </c>
      <c r="L2782" t="str">
        <f ca="1">VLOOKUP(K2782,Markets!$C$4:$D2791,2)</f>
        <v>Korea</v>
      </c>
      <c r="M2782" t="str">
        <f t="shared" ca="1" si="395"/>
        <v>RL0</v>
      </c>
      <c r="N2782" t="str">
        <f ca="1">VLOOKUP(M2782,Role!$C$4:$D$5,2)</f>
        <v>Primary</v>
      </c>
    </row>
    <row r="2783" spans="1:14" x14ac:dyDescent="0.2">
      <c r="A2783">
        <f t="shared" ca="1" si="387"/>
        <v>91</v>
      </c>
      <c r="B2783">
        <f t="shared" ca="1" si="388"/>
        <v>313</v>
      </c>
      <c r="C2783">
        <f t="shared" ca="1" si="389"/>
        <v>3</v>
      </c>
      <c r="D2783">
        <f t="shared" ca="1" si="390"/>
        <v>1</v>
      </c>
      <c r="F2783" t="str">
        <f t="shared" ca="1" si="391"/>
        <v>TR91</v>
      </c>
      <c r="G2783" t="str">
        <f ca="1">VLOOKUP(F2783,Traders!$C$4:$E$103,2)</f>
        <v>Mateusz Maxwell</v>
      </c>
      <c r="H2783" t="str">
        <f ca="1">VLOOKUP(VLOOKUP(F2783,Traders!$C$4:$E$103,3),Desks!$C$4:$D2792,2)</f>
        <v>Desk 1</v>
      </c>
      <c r="I2783" t="str">
        <f t="shared" ca="1" si="392"/>
        <v>CL313</v>
      </c>
      <c r="J2783" t="str">
        <f t="shared" ca="1" si="393"/>
        <v>Client 313</v>
      </c>
      <c r="K2783" t="str">
        <f t="shared" ca="1" si="394"/>
        <v>MK3</v>
      </c>
      <c r="L2783" t="str">
        <f ca="1">VLOOKUP(K2783,Markets!$C$4:$D2792,2)</f>
        <v>Singapore</v>
      </c>
      <c r="M2783" t="str">
        <f t="shared" ca="1" si="395"/>
        <v>RL1</v>
      </c>
      <c r="N2783" t="str">
        <f ca="1">VLOOKUP(M2783,Role!$C$4:$D$5,2)</f>
        <v>Backup</v>
      </c>
    </row>
    <row r="2784" spans="1:14" x14ac:dyDescent="0.2">
      <c r="A2784">
        <f t="shared" ca="1" si="387"/>
        <v>68</v>
      </c>
      <c r="B2784">
        <f t="shared" ca="1" si="388"/>
        <v>905</v>
      </c>
      <c r="C2784">
        <f t="shared" ca="1" si="389"/>
        <v>3</v>
      </c>
      <c r="D2784">
        <f t="shared" ca="1" si="390"/>
        <v>0</v>
      </c>
      <c r="F2784" t="str">
        <f t="shared" ca="1" si="391"/>
        <v>TR68</v>
      </c>
      <c r="G2784" t="str">
        <f ca="1">VLOOKUP(F2784,Traders!$C$4:$E$103,2)</f>
        <v>Myron Gutierrez</v>
      </c>
      <c r="H2784" t="str">
        <f ca="1">VLOOKUP(VLOOKUP(F2784,Traders!$C$4:$E$103,3),Desks!$C$4:$D2793,2)</f>
        <v>Desk 8</v>
      </c>
      <c r="I2784" t="str">
        <f t="shared" ca="1" si="392"/>
        <v>CL905</v>
      </c>
      <c r="J2784" t="str">
        <f t="shared" ca="1" si="393"/>
        <v>Client 905</v>
      </c>
      <c r="K2784" t="str">
        <f t="shared" ca="1" si="394"/>
        <v>MK3</v>
      </c>
      <c r="L2784" t="str">
        <f ca="1">VLOOKUP(K2784,Markets!$C$4:$D2793,2)</f>
        <v>Singapore</v>
      </c>
      <c r="M2784" t="str">
        <f t="shared" ca="1" si="395"/>
        <v>RL0</v>
      </c>
      <c r="N2784" t="str">
        <f ca="1">VLOOKUP(M2784,Role!$C$4:$D$5,2)</f>
        <v>Primary</v>
      </c>
    </row>
    <row r="2785" spans="1:14" x14ac:dyDescent="0.2">
      <c r="A2785">
        <f t="shared" ca="1" si="387"/>
        <v>33</v>
      </c>
      <c r="B2785">
        <f t="shared" ca="1" si="388"/>
        <v>402</v>
      </c>
      <c r="C2785">
        <f t="shared" ca="1" si="389"/>
        <v>2</v>
      </c>
      <c r="D2785">
        <f t="shared" ca="1" si="390"/>
        <v>1</v>
      </c>
      <c r="F2785" t="str">
        <f t="shared" ca="1" si="391"/>
        <v>TR33</v>
      </c>
      <c r="G2785" t="str">
        <f ca="1">VLOOKUP(F2785,Traders!$C$4:$E$103,2)</f>
        <v>Caroline Colon</v>
      </c>
      <c r="H2785" t="str">
        <f ca="1">VLOOKUP(VLOOKUP(F2785,Traders!$C$4:$E$103,3),Desks!$C$4:$D2794,2)</f>
        <v>Desk 3</v>
      </c>
      <c r="I2785" t="str">
        <f t="shared" ca="1" si="392"/>
        <v>CL402</v>
      </c>
      <c r="J2785" t="str">
        <f t="shared" ca="1" si="393"/>
        <v>Client 402</v>
      </c>
      <c r="K2785" t="str">
        <f t="shared" ca="1" si="394"/>
        <v>MK2</v>
      </c>
      <c r="L2785" t="str">
        <f ca="1">VLOOKUP(K2785,Markets!$C$4:$D2794,2)</f>
        <v>China</v>
      </c>
      <c r="M2785" t="str">
        <f t="shared" ca="1" si="395"/>
        <v>RL1</v>
      </c>
      <c r="N2785" t="str">
        <f ca="1">VLOOKUP(M2785,Role!$C$4:$D$5,2)</f>
        <v>Backup</v>
      </c>
    </row>
    <row r="2786" spans="1:14" x14ac:dyDescent="0.2">
      <c r="A2786">
        <f t="shared" ca="1" si="387"/>
        <v>16</v>
      </c>
      <c r="B2786">
        <f t="shared" ca="1" si="388"/>
        <v>10</v>
      </c>
      <c r="C2786">
        <f t="shared" ca="1" si="389"/>
        <v>5</v>
      </c>
      <c r="D2786">
        <f t="shared" ca="1" si="390"/>
        <v>0</v>
      </c>
      <c r="F2786" t="str">
        <f t="shared" ca="1" si="391"/>
        <v>TR16</v>
      </c>
      <c r="G2786" t="str">
        <f ca="1">VLOOKUP(F2786,Traders!$C$4:$E$103,2)</f>
        <v>Aditi Dupont</v>
      </c>
      <c r="H2786" t="str">
        <f ca="1">VLOOKUP(VLOOKUP(F2786,Traders!$C$4:$E$103,3),Desks!$C$4:$D2795,2)</f>
        <v>Desk 6</v>
      </c>
      <c r="I2786" t="str">
        <f t="shared" ca="1" si="392"/>
        <v>CL10</v>
      </c>
      <c r="J2786" t="str">
        <f t="shared" ca="1" si="393"/>
        <v>Client 10</v>
      </c>
      <c r="K2786" t="str">
        <f t="shared" ca="1" si="394"/>
        <v>MK5</v>
      </c>
      <c r="L2786" t="str">
        <f ca="1">VLOOKUP(K2786,Markets!$C$4:$D2795,2)</f>
        <v>Malaysia</v>
      </c>
      <c r="M2786" t="str">
        <f t="shared" ca="1" si="395"/>
        <v>RL0</v>
      </c>
      <c r="N2786" t="str">
        <f ca="1">VLOOKUP(M2786,Role!$C$4:$D$5,2)</f>
        <v>Primary</v>
      </c>
    </row>
    <row r="2787" spans="1:14" x14ac:dyDescent="0.2">
      <c r="A2787">
        <f t="shared" ca="1" si="387"/>
        <v>75</v>
      </c>
      <c r="B2787">
        <f t="shared" ca="1" si="388"/>
        <v>962</v>
      </c>
      <c r="C2787">
        <f t="shared" ca="1" si="389"/>
        <v>3</v>
      </c>
      <c r="D2787">
        <f t="shared" ca="1" si="390"/>
        <v>1</v>
      </c>
      <c r="F2787" t="str">
        <f t="shared" ca="1" si="391"/>
        <v>TR75</v>
      </c>
      <c r="G2787" t="str">
        <f ca="1">VLOOKUP(F2787,Traders!$C$4:$E$103,2)</f>
        <v>Georgiana Park</v>
      </c>
      <c r="H2787" t="str">
        <f ca="1">VLOOKUP(VLOOKUP(F2787,Traders!$C$4:$E$103,3),Desks!$C$4:$D2796,2)</f>
        <v>Desk 5</v>
      </c>
      <c r="I2787" t="str">
        <f t="shared" ca="1" si="392"/>
        <v>CL962</v>
      </c>
      <c r="J2787" t="str">
        <f t="shared" ca="1" si="393"/>
        <v>Client 962</v>
      </c>
      <c r="K2787" t="str">
        <f t="shared" ca="1" si="394"/>
        <v>MK3</v>
      </c>
      <c r="L2787" t="str">
        <f ca="1">VLOOKUP(K2787,Markets!$C$4:$D2796,2)</f>
        <v>Singapore</v>
      </c>
      <c r="M2787" t="str">
        <f t="shared" ca="1" si="395"/>
        <v>RL1</v>
      </c>
      <c r="N2787" t="str">
        <f ca="1">VLOOKUP(M2787,Role!$C$4:$D$5,2)</f>
        <v>Backup</v>
      </c>
    </row>
    <row r="2788" spans="1:14" x14ac:dyDescent="0.2">
      <c r="A2788">
        <f t="shared" ca="1" si="387"/>
        <v>45</v>
      </c>
      <c r="B2788">
        <f t="shared" ca="1" si="388"/>
        <v>412</v>
      </c>
      <c r="C2788">
        <f t="shared" ca="1" si="389"/>
        <v>8</v>
      </c>
      <c r="D2788">
        <f t="shared" ca="1" si="390"/>
        <v>0</v>
      </c>
      <c r="F2788" t="str">
        <f t="shared" ca="1" si="391"/>
        <v>TR45</v>
      </c>
      <c r="G2788" t="str">
        <f ca="1">VLOOKUP(F2788,Traders!$C$4:$E$103,2)</f>
        <v>Emrys Currie</v>
      </c>
      <c r="H2788" t="str">
        <f ca="1">VLOOKUP(VLOOKUP(F2788,Traders!$C$4:$E$103,3),Desks!$C$4:$D2797,2)</f>
        <v>Desk 5</v>
      </c>
      <c r="I2788" t="str">
        <f t="shared" ca="1" si="392"/>
        <v>CL412</v>
      </c>
      <c r="J2788" t="str">
        <f t="shared" ca="1" si="393"/>
        <v>Client 412</v>
      </c>
      <c r="K2788" t="str">
        <f t="shared" ca="1" si="394"/>
        <v>MK8</v>
      </c>
      <c r="L2788" t="str">
        <f ca="1">VLOOKUP(K2788,Markets!$C$4:$D2797,2)</f>
        <v>India</v>
      </c>
      <c r="M2788" t="str">
        <f t="shared" ca="1" si="395"/>
        <v>RL0</v>
      </c>
      <c r="N2788" t="str">
        <f ca="1">VLOOKUP(M2788,Role!$C$4:$D$5,2)</f>
        <v>Primary</v>
      </c>
    </row>
    <row r="2789" spans="1:14" x14ac:dyDescent="0.2">
      <c r="A2789">
        <f t="shared" ca="1" si="387"/>
        <v>50</v>
      </c>
      <c r="B2789">
        <f t="shared" ca="1" si="388"/>
        <v>773</v>
      </c>
      <c r="C2789">
        <f t="shared" ca="1" si="389"/>
        <v>0</v>
      </c>
      <c r="D2789">
        <f t="shared" ca="1" si="390"/>
        <v>1</v>
      </c>
      <c r="F2789" t="str">
        <f t="shared" ca="1" si="391"/>
        <v>TR50</v>
      </c>
      <c r="G2789" t="str">
        <f ca="1">VLOOKUP(F2789,Traders!$C$4:$E$103,2)</f>
        <v>Rhonda Dowling</v>
      </c>
      <c r="H2789" t="str">
        <f ca="1">VLOOKUP(VLOOKUP(F2789,Traders!$C$4:$E$103,3),Desks!$C$4:$D2798,2)</f>
        <v>Desk 0</v>
      </c>
      <c r="I2789" t="str">
        <f t="shared" ca="1" si="392"/>
        <v>CL773</v>
      </c>
      <c r="J2789" t="str">
        <f t="shared" ca="1" si="393"/>
        <v>Client 773</v>
      </c>
      <c r="K2789" t="str">
        <f t="shared" ca="1" si="394"/>
        <v>MK0</v>
      </c>
      <c r="L2789" t="str">
        <f ca="1">VLOOKUP(K2789,Markets!$C$4:$D2798,2)</f>
        <v>Japan</v>
      </c>
      <c r="M2789" t="str">
        <f t="shared" ca="1" si="395"/>
        <v>RL1</v>
      </c>
      <c r="N2789" t="str">
        <f ca="1">VLOOKUP(M2789,Role!$C$4:$D$5,2)</f>
        <v>Backup</v>
      </c>
    </row>
    <row r="2790" spans="1:14" x14ac:dyDescent="0.2">
      <c r="A2790">
        <f t="shared" ca="1" si="387"/>
        <v>61</v>
      </c>
      <c r="B2790">
        <f t="shared" ca="1" si="388"/>
        <v>708</v>
      </c>
      <c r="C2790">
        <f t="shared" ca="1" si="389"/>
        <v>1</v>
      </c>
      <c r="D2790">
        <f t="shared" ca="1" si="390"/>
        <v>0</v>
      </c>
      <c r="F2790" t="str">
        <f t="shared" ca="1" si="391"/>
        <v>TR61</v>
      </c>
      <c r="G2790" t="str">
        <f ca="1">VLOOKUP(F2790,Traders!$C$4:$E$103,2)</f>
        <v>Riccardo Fields</v>
      </c>
      <c r="H2790" t="str">
        <f ca="1">VLOOKUP(VLOOKUP(F2790,Traders!$C$4:$E$103,3),Desks!$C$4:$D2799,2)</f>
        <v>Desk 1</v>
      </c>
      <c r="I2790" t="str">
        <f t="shared" ca="1" si="392"/>
        <v>CL708</v>
      </c>
      <c r="J2790" t="str">
        <f t="shared" ca="1" si="393"/>
        <v>Client 708</v>
      </c>
      <c r="K2790" t="str">
        <f t="shared" ca="1" si="394"/>
        <v>MK1</v>
      </c>
      <c r="L2790" t="str">
        <f ca="1">VLOOKUP(K2790,Markets!$C$4:$D2799,2)</f>
        <v>Hong Kong</v>
      </c>
      <c r="M2790" t="str">
        <f t="shared" ca="1" si="395"/>
        <v>RL0</v>
      </c>
      <c r="N2790" t="str">
        <f ca="1">VLOOKUP(M2790,Role!$C$4:$D$5,2)</f>
        <v>Primary</v>
      </c>
    </row>
    <row r="2791" spans="1:14" x14ac:dyDescent="0.2">
      <c r="A2791">
        <f t="shared" ca="1" si="387"/>
        <v>33</v>
      </c>
      <c r="B2791">
        <f t="shared" ca="1" si="388"/>
        <v>44</v>
      </c>
      <c r="C2791">
        <f t="shared" ca="1" si="389"/>
        <v>9</v>
      </c>
      <c r="D2791">
        <f t="shared" ca="1" si="390"/>
        <v>1</v>
      </c>
      <c r="F2791" t="str">
        <f t="shared" ca="1" si="391"/>
        <v>TR33</v>
      </c>
      <c r="G2791" t="str">
        <f ca="1">VLOOKUP(F2791,Traders!$C$4:$E$103,2)</f>
        <v>Caroline Colon</v>
      </c>
      <c r="H2791" t="str">
        <f ca="1">VLOOKUP(VLOOKUP(F2791,Traders!$C$4:$E$103,3),Desks!$C$4:$D2800,2)</f>
        <v>Desk 3</v>
      </c>
      <c r="I2791" t="str">
        <f t="shared" ca="1" si="392"/>
        <v>CL44</v>
      </c>
      <c r="J2791" t="str">
        <f t="shared" ca="1" si="393"/>
        <v>Client 44</v>
      </c>
      <c r="K2791" t="str">
        <f t="shared" ca="1" si="394"/>
        <v>MK9</v>
      </c>
      <c r="L2791" t="str">
        <f ca="1">VLOOKUP(K2791,Markets!$C$4:$D2800,2)</f>
        <v>New Zealand</v>
      </c>
      <c r="M2791" t="str">
        <f t="shared" ca="1" si="395"/>
        <v>RL1</v>
      </c>
      <c r="N2791" t="str">
        <f ca="1">VLOOKUP(M2791,Role!$C$4:$D$5,2)</f>
        <v>Backup</v>
      </c>
    </row>
    <row r="2792" spans="1:14" x14ac:dyDescent="0.2">
      <c r="A2792">
        <f t="shared" ca="1" si="387"/>
        <v>51</v>
      </c>
      <c r="B2792">
        <f t="shared" ca="1" si="388"/>
        <v>683</v>
      </c>
      <c r="C2792">
        <f t="shared" ca="1" si="389"/>
        <v>2</v>
      </c>
      <c r="D2792">
        <f t="shared" ca="1" si="390"/>
        <v>1</v>
      </c>
      <c r="F2792" t="str">
        <f t="shared" ca="1" si="391"/>
        <v>TR51</v>
      </c>
      <c r="G2792" t="str">
        <f ca="1">VLOOKUP(F2792,Traders!$C$4:$E$103,2)</f>
        <v>Cynthia Davis</v>
      </c>
      <c r="H2792" t="str">
        <f ca="1">VLOOKUP(VLOOKUP(F2792,Traders!$C$4:$E$103,3),Desks!$C$4:$D2801,2)</f>
        <v>Desk 1</v>
      </c>
      <c r="I2792" t="str">
        <f t="shared" ca="1" si="392"/>
        <v>CL683</v>
      </c>
      <c r="J2792" t="str">
        <f t="shared" ca="1" si="393"/>
        <v>Client 683</v>
      </c>
      <c r="K2792" t="str">
        <f t="shared" ca="1" si="394"/>
        <v>MK2</v>
      </c>
      <c r="L2792" t="str">
        <f ca="1">VLOOKUP(K2792,Markets!$C$4:$D2801,2)</f>
        <v>China</v>
      </c>
      <c r="M2792" t="str">
        <f t="shared" ca="1" si="395"/>
        <v>RL1</v>
      </c>
      <c r="N2792" t="str">
        <f ca="1">VLOOKUP(M2792,Role!$C$4:$D$5,2)</f>
        <v>Backup</v>
      </c>
    </row>
    <row r="2793" spans="1:14" x14ac:dyDescent="0.2">
      <c r="A2793">
        <f t="shared" ca="1" si="387"/>
        <v>17</v>
      </c>
      <c r="B2793">
        <f t="shared" ca="1" si="388"/>
        <v>700</v>
      </c>
      <c r="C2793">
        <f t="shared" ca="1" si="389"/>
        <v>7</v>
      </c>
      <c r="D2793">
        <f t="shared" ca="1" si="390"/>
        <v>1</v>
      </c>
      <c r="F2793" t="str">
        <f t="shared" ca="1" si="391"/>
        <v>TR17</v>
      </c>
      <c r="G2793" t="str">
        <f ca="1">VLOOKUP(F2793,Traders!$C$4:$E$103,2)</f>
        <v>Mazie Bruce</v>
      </c>
      <c r="H2793" t="str">
        <f ca="1">VLOOKUP(VLOOKUP(F2793,Traders!$C$4:$E$103,3),Desks!$C$4:$D2802,2)</f>
        <v>Desk 7</v>
      </c>
      <c r="I2793" t="str">
        <f t="shared" ca="1" si="392"/>
        <v>CL700</v>
      </c>
      <c r="J2793" t="str">
        <f t="shared" ca="1" si="393"/>
        <v>Client 700</v>
      </c>
      <c r="K2793" t="str">
        <f t="shared" ca="1" si="394"/>
        <v>MK7</v>
      </c>
      <c r="L2793" t="str">
        <f ca="1">VLOOKUP(K2793,Markets!$C$4:$D2802,2)</f>
        <v>Taiwan</v>
      </c>
      <c r="M2793" t="str">
        <f t="shared" ca="1" si="395"/>
        <v>RL1</v>
      </c>
      <c r="N2793" t="str">
        <f ca="1">VLOOKUP(M2793,Role!$C$4:$D$5,2)</f>
        <v>Backup</v>
      </c>
    </row>
    <row r="2794" spans="1:14" x14ac:dyDescent="0.2">
      <c r="A2794">
        <f t="shared" ca="1" si="387"/>
        <v>30</v>
      </c>
      <c r="B2794">
        <f t="shared" ca="1" si="388"/>
        <v>515</v>
      </c>
      <c r="C2794">
        <f t="shared" ca="1" si="389"/>
        <v>9</v>
      </c>
      <c r="D2794">
        <f t="shared" ca="1" si="390"/>
        <v>1</v>
      </c>
      <c r="F2794" t="str">
        <f t="shared" ca="1" si="391"/>
        <v>TR30</v>
      </c>
      <c r="G2794" t="str">
        <f ca="1">VLOOKUP(F2794,Traders!$C$4:$E$103,2)</f>
        <v>Benas Barrera</v>
      </c>
      <c r="H2794" t="str">
        <f ca="1">VLOOKUP(VLOOKUP(F2794,Traders!$C$4:$E$103,3),Desks!$C$4:$D2803,2)</f>
        <v>Desk 0</v>
      </c>
      <c r="I2794" t="str">
        <f t="shared" ca="1" si="392"/>
        <v>CL515</v>
      </c>
      <c r="J2794" t="str">
        <f t="shared" ca="1" si="393"/>
        <v>Client 515</v>
      </c>
      <c r="K2794" t="str">
        <f t="shared" ca="1" si="394"/>
        <v>MK9</v>
      </c>
      <c r="L2794" t="str">
        <f ca="1">VLOOKUP(K2794,Markets!$C$4:$D2803,2)</f>
        <v>New Zealand</v>
      </c>
      <c r="M2794" t="str">
        <f t="shared" ca="1" si="395"/>
        <v>RL1</v>
      </c>
      <c r="N2794" t="str">
        <f ca="1">VLOOKUP(M2794,Role!$C$4:$D$5,2)</f>
        <v>Backup</v>
      </c>
    </row>
    <row r="2795" spans="1:14" x14ac:dyDescent="0.2">
      <c r="A2795">
        <f t="shared" ca="1" si="387"/>
        <v>88</v>
      </c>
      <c r="B2795">
        <f t="shared" ca="1" si="388"/>
        <v>902</v>
      </c>
      <c r="C2795">
        <f t="shared" ca="1" si="389"/>
        <v>1</v>
      </c>
      <c r="D2795">
        <f t="shared" ca="1" si="390"/>
        <v>1</v>
      </c>
      <c r="F2795" t="str">
        <f t="shared" ca="1" si="391"/>
        <v>TR88</v>
      </c>
      <c r="G2795" t="str">
        <f ca="1">VLOOKUP(F2795,Traders!$C$4:$E$103,2)</f>
        <v>Enrico Mcarthur</v>
      </c>
      <c r="H2795" t="str">
        <f ca="1">VLOOKUP(VLOOKUP(F2795,Traders!$C$4:$E$103,3),Desks!$C$4:$D2804,2)</f>
        <v>Desk 8</v>
      </c>
      <c r="I2795" t="str">
        <f t="shared" ca="1" si="392"/>
        <v>CL902</v>
      </c>
      <c r="J2795" t="str">
        <f t="shared" ca="1" si="393"/>
        <v>Client 902</v>
      </c>
      <c r="K2795" t="str">
        <f t="shared" ca="1" si="394"/>
        <v>MK1</v>
      </c>
      <c r="L2795" t="str">
        <f ca="1">VLOOKUP(K2795,Markets!$C$4:$D2804,2)</f>
        <v>Hong Kong</v>
      </c>
      <c r="M2795" t="str">
        <f t="shared" ca="1" si="395"/>
        <v>RL1</v>
      </c>
      <c r="N2795" t="str">
        <f ca="1">VLOOKUP(M2795,Role!$C$4:$D$5,2)</f>
        <v>Backup</v>
      </c>
    </row>
    <row r="2796" spans="1:14" x14ac:dyDescent="0.2">
      <c r="A2796">
        <f t="shared" ca="1" si="387"/>
        <v>33</v>
      </c>
      <c r="B2796">
        <f t="shared" ca="1" si="388"/>
        <v>379</v>
      </c>
      <c r="C2796">
        <f t="shared" ca="1" si="389"/>
        <v>2</v>
      </c>
      <c r="D2796">
        <f t="shared" ca="1" si="390"/>
        <v>0</v>
      </c>
      <c r="F2796" t="str">
        <f t="shared" ca="1" si="391"/>
        <v>TR33</v>
      </c>
      <c r="G2796" t="str">
        <f ca="1">VLOOKUP(F2796,Traders!$C$4:$E$103,2)</f>
        <v>Caroline Colon</v>
      </c>
      <c r="H2796" t="str">
        <f ca="1">VLOOKUP(VLOOKUP(F2796,Traders!$C$4:$E$103,3),Desks!$C$4:$D2805,2)</f>
        <v>Desk 3</v>
      </c>
      <c r="I2796" t="str">
        <f t="shared" ca="1" si="392"/>
        <v>CL379</v>
      </c>
      <c r="J2796" t="str">
        <f t="shared" ca="1" si="393"/>
        <v>Client 379</v>
      </c>
      <c r="K2796" t="str">
        <f t="shared" ca="1" si="394"/>
        <v>MK2</v>
      </c>
      <c r="L2796" t="str">
        <f ca="1">VLOOKUP(K2796,Markets!$C$4:$D2805,2)</f>
        <v>China</v>
      </c>
      <c r="M2796" t="str">
        <f t="shared" ca="1" si="395"/>
        <v>RL0</v>
      </c>
      <c r="N2796" t="str">
        <f ca="1">VLOOKUP(M2796,Role!$C$4:$D$5,2)</f>
        <v>Primary</v>
      </c>
    </row>
    <row r="2797" spans="1:14" x14ac:dyDescent="0.2">
      <c r="A2797">
        <f t="shared" ca="1" si="387"/>
        <v>76</v>
      </c>
      <c r="B2797">
        <f t="shared" ca="1" si="388"/>
        <v>225</v>
      </c>
      <c r="C2797">
        <f t="shared" ca="1" si="389"/>
        <v>5</v>
      </c>
      <c r="D2797">
        <f t="shared" ca="1" si="390"/>
        <v>0</v>
      </c>
      <c r="F2797" t="str">
        <f t="shared" ca="1" si="391"/>
        <v>TR76</v>
      </c>
      <c r="G2797" t="str">
        <f ca="1">VLOOKUP(F2797,Traders!$C$4:$E$103,2)</f>
        <v>Finnian Wolf</v>
      </c>
      <c r="H2797" t="str">
        <f ca="1">VLOOKUP(VLOOKUP(F2797,Traders!$C$4:$E$103,3),Desks!$C$4:$D2806,2)</f>
        <v>Desk 6</v>
      </c>
      <c r="I2797" t="str">
        <f t="shared" ca="1" si="392"/>
        <v>CL225</v>
      </c>
      <c r="J2797" t="str">
        <f t="shared" ca="1" si="393"/>
        <v>Client 225</v>
      </c>
      <c r="K2797" t="str">
        <f t="shared" ca="1" si="394"/>
        <v>MK5</v>
      </c>
      <c r="L2797" t="str">
        <f ca="1">VLOOKUP(K2797,Markets!$C$4:$D2806,2)</f>
        <v>Malaysia</v>
      </c>
      <c r="M2797" t="str">
        <f t="shared" ca="1" si="395"/>
        <v>RL0</v>
      </c>
      <c r="N2797" t="str">
        <f ca="1">VLOOKUP(M2797,Role!$C$4:$D$5,2)</f>
        <v>Primary</v>
      </c>
    </row>
    <row r="2798" spans="1:14" x14ac:dyDescent="0.2">
      <c r="A2798">
        <f t="shared" ca="1" si="387"/>
        <v>68</v>
      </c>
      <c r="B2798">
        <f t="shared" ca="1" si="388"/>
        <v>988</v>
      </c>
      <c r="C2798">
        <f t="shared" ca="1" si="389"/>
        <v>5</v>
      </c>
      <c r="D2798">
        <f t="shared" ca="1" si="390"/>
        <v>0</v>
      </c>
      <c r="F2798" t="str">
        <f t="shared" ca="1" si="391"/>
        <v>TR68</v>
      </c>
      <c r="G2798" t="str">
        <f ca="1">VLOOKUP(F2798,Traders!$C$4:$E$103,2)</f>
        <v>Myron Gutierrez</v>
      </c>
      <c r="H2798" t="str">
        <f ca="1">VLOOKUP(VLOOKUP(F2798,Traders!$C$4:$E$103,3),Desks!$C$4:$D2807,2)</f>
        <v>Desk 8</v>
      </c>
      <c r="I2798" t="str">
        <f t="shared" ca="1" si="392"/>
        <v>CL988</v>
      </c>
      <c r="J2798" t="str">
        <f t="shared" ca="1" si="393"/>
        <v>Client 988</v>
      </c>
      <c r="K2798" t="str">
        <f t="shared" ca="1" si="394"/>
        <v>MK5</v>
      </c>
      <c r="L2798" t="str">
        <f ca="1">VLOOKUP(K2798,Markets!$C$4:$D2807,2)</f>
        <v>Malaysia</v>
      </c>
      <c r="M2798" t="str">
        <f t="shared" ca="1" si="395"/>
        <v>RL0</v>
      </c>
      <c r="N2798" t="str">
        <f ca="1">VLOOKUP(M2798,Role!$C$4:$D$5,2)</f>
        <v>Primary</v>
      </c>
    </row>
    <row r="2799" spans="1:14" x14ac:dyDescent="0.2">
      <c r="A2799">
        <f t="shared" ca="1" si="387"/>
        <v>91</v>
      </c>
      <c r="B2799">
        <f t="shared" ca="1" si="388"/>
        <v>164</v>
      </c>
      <c r="C2799">
        <f t="shared" ca="1" si="389"/>
        <v>8</v>
      </c>
      <c r="D2799">
        <f t="shared" ca="1" si="390"/>
        <v>1</v>
      </c>
      <c r="F2799" t="str">
        <f t="shared" ca="1" si="391"/>
        <v>TR91</v>
      </c>
      <c r="G2799" t="str">
        <f ca="1">VLOOKUP(F2799,Traders!$C$4:$E$103,2)</f>
        <v>Mateusz Maxwell</v>
      </c>
      <c r="H2799" t="str">
        <f ca="1">VLOOKUP(VLOOKUP(F2799,Traders!$C$4:$E$103,3),Desks!$C$4:$D2808,2)</f>
        <v>Desk 1</v>
      </c>
      <c r="I2799" t="str">
        <f t="shared" ca="1" si="392"/>
        <v>CL164</v>
      </c>
      <c r="J2799" t="str">
        <f t="shared" ca="1" si="393"/>
        <v>Client 164</v>
      </c>
      <c r="K2799" t="str">
        <f t="shared" ca="1" si="394"/>
        <v>MK8</v>
      </c>
      <c r="L2799" t="str">
        <f ca="1">VLOOKUP(K2799,Markets!$C$4:$D2808,2)</f>
        <v>India</v>
      </c>
      <c r="M2799" t="str">
        <f t="shared" ca="1" si="395"/>
        <v>RL1</v>
      </c>
      <c r="N2799" t="str">
        <f ca="1">VLOOKUP(M2799,Role!$C$4:$D$5,2)</f>
        <v>Backup</v>
      </c>
    </row>
    <row r="2800" spans="1:14" x14ac:dyDescent="0.2">
      <c r="A2800">
        <f t="shared" ca="1" si="387"/>
        <v>2</v>
      </c>
      <c r="B2800">
        <f t="shared" ca="1" si="388"/>
        <v>242</v>
      </c>
      <c r="C2800">
        <f t="shared" ca="1" si="389"/>
        <v>3</v>
      </c>
      <c r="D2800">
        <f t="shared" ca="1" si="390"/>
        <v>0</v>
      </c>
      <c r="F2800" t="str">
        <f t="shared" ca="1" si="391"/>
        <v>TR2</v>
      </c>
      <c r="G2800" t="str">
        <f ca="1">VLOOKUP(F2800,Traders!$C$4:$E$103,2)</f>
        <v>Kain Bassett</v>
      </c>
      <c r="H2800" t="str">
        <f ca="1">VLOOKUP(VLOOKUP(F2800,Traders!$C$4:$E$103,3),Desks!$C$4:$D2809,2)</f>
        <v>Desk 9</v>
      </c>
      <c r="I2800" t="str">
        <f t="shared" ca="1" si="392"/>
        <v>CL242</v>
      </c>
      <c r="J2800" t="str">
        <f t="shared" ca="1" si="393"/>
        <v>Client 242</v>
      </c>
      <c r="K2800" t="str">
        <f t="shared" ca="1" si="394"/>
        <v>MK3</v>
      </c>
      <c r="L2800" t="str">
        <f ca="1">VLOOKUP(K2800,Markets!$C$4:$D2809,2)</f>
        <v>Singapore</v>
      </c>
      <c r="M2800" t="str">
        <f t="shared" ca="1" si="395"/>
        <v>RL0</v>
      </c>
      <c r="N2800" t="str">
        <f ca="1">VLOOKUP(M2800,Role!$C$4:$D$5,2)</f>
        <v>Primary</v>
      </c>
    </row>
    <row r="2801" spans="1:14" x14ac:dyDescent="0.2">
      <c r="A2801">
        <f t="shared" ca="1" si="387"/>
        <v>53</v>
      </c>
      <c r="B2801">
        <f t="shared" ca="1" si="388"/>
        <v>121</v>
      </c>
      <c r="C2801">
        <f t="shared" ca="1" si="389"/>
        <v>0</v>
      </c>
      <c r="D2801">
        <f t="shared" ca="1" si="390"/>
        <v>1</v>
      </c>
      <c r="F2801" t="str">
        <f t="shared" ca="1" si="391"/>
        <v>TR53</v>
      </c>
      <c r="G2801" t="str">
        <f ca="1">VLOOKUP(F2801,Traders!$C$4:$E$103,2)</f>
        <v>Manal Stanton</v>
      </c>
      <c r="H2801" t="str">
        <f ca="1">VLOOKUP(VLOOKUP(F2801,Traders!$C$4:$E$103,3),Desks!$C$4:$D2810,2)</f>
        <v>Desk 3</v>
      </c>
      <c r="I2801" t="str">
        <f t="shared" ca="1" si="392"/>
        <v>CL121</v>
      </c>
      <c r="J2801" t="str">
        <f t="shared" ca="1" si="393"/>
        <v>Client 121</v>
      </c>
      <c r="K2801" t="str">
        <f t="shared" ca="1" si="394"/>
        <v>MK0</v>
      </c>
      <c r="L2801" t="str">
        <f ca="1">VLOOKUP(K2801,Markets!$C$4:$D2810,2)</f>
        <v>Japan</v>
      </c>
      <c r="M2801" t="str">
        <f t="shared" ca="1" si="395"/>
        <v>RL1</v>
      </c>
      <c r="N2801" t="str">
        <f ca="1">VLOOKUP(M2801,Role!$C$4:$D$5,2)</f>
        <v>Backup</v>
      </c>
    </row>
    <row r="2802" spans="1:14" x14ac:dyDescent="0.2">
      <c r="A2802">
        <f t="shared" ca="1" si="387"/>
        <v>36</v>
      </c>
      <c r="B2802">
        <f t="shared" ca="1" si="388"/>
        <v>999</v>
      </c>
      <c r="C2802">
        <f t="shared" ca="1" si="389"/>
        <v>1</v>
      </c>
      <c r="D2802">
        <f t="shared" ca="1" si="390"/>
        <v>1</v>
      </c>
      <c r="F2802" t="str">
        <f t="shared" ca="1" si="391"/>
        <v>TR36</v>
      </c>
      <c r="G2802" t="str">
        <f ca="1">VLOOKUP(F2802,Traders!$C$4:$E$103,2)</f>
        <v>Shania Gilbert</v>
      </c>
      <c r="H2802" t="str">
        <f ca="1">VLOOKUP(VLOOKUP(F2802,Traders!$C$4:$E$103,3),Desks!$C$4:$D2811,2)</f>
        <v>Desk 6</v>
      </c>
      <c r="I2802" t="str">
        <f t="shared" ca="1" si="392"/>
        <v>CL999</v>
      </c>
      <c r="J2802" t="str">
        <f t="shared" ca="1" si="393"/>
        <v>Client 999</v>
      </c>
      <c r="K2802" t="str">
        <f t="shared" ca="1" si="394"/>
        <v>MK1</v>
      </c>
      <c r="L2802" t="str">
        <f ca="1">VLOOKUP(K2802,Markets!$C$4:$D2811,2)</f>
        <v>Hong Kong</v>
      </c>
      <c r="M2802" t="str">
        <f t="shared" ca="1" si="395"/>
        <v>RL1</v>
      </c>
      <c r="N2802" t="str">
        <f ca="1">VLOOKUP(M2802,Role!$C$4:$D$5,2)</f>
        <v>Backup</v>
      </c>
    </row>
    <row r="2803" spans="1:14" x14ac:dyDescent="0.2">
      <c r="A2803">
        <f t="shared" ca="1" si="387"/>
        <v>31</v>
      </c>
      <c r="B2803">
        <f t="shared" ca="1" si="388"/>
        <v>302</v>
      </c>
      <c r="C2803">
        <f t="shared" ca="1" si="389"/>
        <v>5</v>
      </c>
      <c r="D2803">
        <f t="shared" ca="1" si="390"/>
        <v>1</v>
      </c>
      <c r="F2803" t="str">
        <f t="shared" ca="1" si="391"/>
        <v>TR31</v>
      </c>
      <c r="G2803" t="str">
        <f ca="1">VLOOKUP(F2803,Traders!$C$4:$E$103,2)</f>
        <v>Sahil Acevedo</v>
      </c>
      <c r="H2803" t="str">
        <f ca="1">VLOOKUP(VLOOKUP(F2803,Traders!$C$4:$E$103,3),Desks!$C$4:$D2812,2)</f>
        <v>Desk 1</v>
      </c>
      <c r="I2803" t="str">
        <f t="shared" ca="1" si="392"/>
        <v>CL302</v>
      </c>
      <c r="J2803" t="str">
        <f t="shared" ca="1" si="393"/>
        <v>Client 302</v>
      </c>
      <c r="K2803" t="str">
        <f t="shared" ca="1" si="394"/>
        <v>MK5</v>
      </c>
      <c r="L2803" t="str">
        <f ca="1">VLOOKUP(K2803,Markets!$C$4:$D2812,2)</f>
        <v>Malaysia</v>
      </c>
      <c r="M2803" t="str">
        <f t="shared" ca="1" si="395"/>
        <v>RL1</v>
      </c>
      <c r="N2803" t="str">
        <f ca="1">VLOOKUP(M2803,Role!$C$4:$D$5,2)</f>
        <v>Backup</v>
      </c>
    </row>
    <row r="2804" spans="1:14" x14ac:dyDescent="0.2">
      <c r="A2804">
        <f t="shared" ca="1" si="387"/>
        <v>81</v>
      </c>
      <c r="B2804">
        <f t="shared" ca="1" si="388"/>
        <v>594</v>
      </c>
      <c r="C2804">
        <f t="shared" ca="1" si="389"/>
        <v>1</v>
      </c>
      <c r="D2804">
        <f t="shared" ca="1" si="390"/>
        <v>0</v>
      </c>
      <c r="F2804" t="str">
        <f t="shared" ca="1" si="391"/>
        <v>TR81</v>
      </c>
      <c r="G2804" t="str">
        <f ca="1">VLOOKUP(F2804,Traders!$C$4:$E$103,2)</f>
        <v>Tariq Thorpe</v>
      </c>
      <c r="H2804" t="str">
        <f ca="1">VLOOKUP(VLOOKUP(F2804,Traders!$C$4:$E$103,3),Desks!$C$4:$D2813,2)</f>
        <v>Desk 1</v>
      </c>
      <c r="I2804" t="str">
        <f t="shared" ca="1" si="392"/>
        <v>CL594</v>
      </c>
      <c r="J2804" t="str">
        <f t="shared" ca="1" si="393"/>
        <v>Client 594</v>
      </c>
      <c r="K2804" t="str">
        <f t="shared" ca="1" si="394"/>
        <v>MK1</v>
      </c>
      <c r="L2804" t="str">
        <f ca="1">VLOOKUP(K2804,Markets!$C$4:$D2813,2)</f>
        <v>Hong Kong</v>
      </c>
      <c r="M2804" t="str">
        <f t="shared" ca="1" si="395"/>
        <v>RL0</v>
      </c>
      <c r="N2804" t="str">
        <f ca="1">VLOOKUP(M2804,Role!$C$4:$D$5,2)</f>
        <v>Primary</v>
      </c>
    </row>
    <row r="2805" spans="1:14" x14ac:dyDescent="0.2">
      <c r="A2805">
        <f t="shared" ca="1" si="387"/>
        <v>52</v>
      </c>
      <c r="B2805">
        <f t="shared" ca="1" si="388"/>
        <v>875</v>
      </c>
      <c r="C2805">
        <f t="shared" ca="1" si="389"/>
        <v>4</v>
      </c>
      <c r="D2805">
        <f t="shared" ca="1" si="390"/>
        <v>1</v>
      </c>
      <c r="F2805" t="str">
        <f t="shared" ca="1" si="391"/>
        <v>TR52</v>
      </c>
      <c r="G2805" t="str">
        <f ca="1">VLOOKUP(F2805,Traders!$C$4:$E$103,2)</f>
        <v>Colleen Dunlop</v>
      </c>
      <c r="H2805" t="str">
        <f ca="1">VLOOKUP(VLOOKUP(F2805,Traders!$C$4:$E$103,3),Desks!$C$4:$D2814,2)</f>
        <v>Desk 2</v>
      </c>
      <c r="I2805" t="str">
        <f t="shared" ca="1" si="392"/>
        <v>CL875</v>
      </c>
      <c r="J2805" t="str">
        <f t="shared" ca="1" si="393"/>
        <v>Client 875</v>
      </c>
      <c r="K2805" t="str">
        <f t="shared" ca="1" si="394"/>
        <v>MK4</v>
      </c>
      <c r="L2805" t="str">
        <f ca="1">VLOOKUP(K2805,Markets!$C$4:$D2814,2)</f>
        <v>Korea</v>
      </c>
      <c r="M2805" t="str">
        <f t="shared" ca="1" si="395"/>
        <v>RL1</v>
      </c>
      <c r="N2805" t="str">
        <f ca="1">VLOOKUP(M2805,Role!$C$4:$D$5,2)</f>
        <v>Backup</v>
      </c>
    </row>
    <row r="2806" spans="1:14" x14ac:dyDescent="0.2">
      <c r="A2806">
        <f t="shared" ca="1" si="387"/>
        <v>27</v>
      </c>
      <c r="B2806">
        <f t="shared" ca="1" si="388"/>
        <v>932</v>
      </c>
      <c r="C2806">
        <f t="shared" ca="1" si="389"/>
        <v>8</v>
      </c>
      <c r="D2806">
        <f t="shared" ca="1" si="390"/>
        <v>0</v>
      </c>
      <c r="F2806" t="str">
        <f t="shared" ca="1" si="391"/>
        <v>TR27</v>
      </c>
      <c r="G2806" t="str">
        <f ca="1">VLOOKUP(F2806,Traders!$C$4:$E$103,2)</f>
        <v>Isis Ramos</v>
      </c>
      <c r="H2806" t="str">
        <f ca="1">VLOOKUP(VLOOKUP(F2806,Traders!$C$4:$E$103,3),Desks!$C$4:$D2815,2)</f>
        <v>Desk 7</v>
      </c>
      <c r="I2806" t="str">
        <f t="shared" ca="1" si="392"/>
        <v>CL932</v>
      </c>
      <c r="J2806" t="str">
        <f t="shared" ca="1" si="393"/>
        <v>Client 932</v>
      </c>
      <c r="K2806" t="str">
        <f t="shared" ca="1" si="394"/>
        <v>MK8</v>
      </c>
      <c r="L2806" t="str">
        <f ca="1">VLOOKUP(K2806,Markets!$C$4:$D2815,2)</f>
        <v>India</v>
      </c>
      <c r="M2806" t="str">
        <f t="shared" ca="1" si="395"/>
        <v>RL0</v>
      </c>
      <c r="N2806" t="str">
        <f ca="1">VLOOKUP(M2806,Role!$C$4:$D$5,2)</f>
        <v>Primary</v>
      </c>
    </row>
    <row r="2807" spans="1:14" x14ac:dyDescent="0.2">
      <c r="A2807">
        <f t="shared" ca="1" si="387"/>
        <v>87</v>
      </c>
      <c r="B2807">
        <f t="shared" ca="1" si="388"/>
        <v>505</v>
      </c>
      <c r="C2807">
        <f t="shared" ca="1" si="389"/>
        <v>1</v>
      </c>
      <c r="D2807">
        <f t="shared" ca="1" si="390"/>
        <v>1</v>
      </c>
      <c r="F2807" t="str">
        <f t="shared" ca="1" si="391"/>
        <v>TR87</v>
      </c>
      <c r="G2807" t="str">
        <f ca="1">VLOOKUP(F2807,Traders!$C$4:$E$103,2)</f>
        <v>Jena Barclay</v>
      </c>
      <c r="H2807" t="str">
        <f ca="1">VLOOKUP(VLOOKUP(F2807,Traders!$C$4:$E$103,3),Desks!$C$4:$D2816,2)</f>
        <v>Desk 7</v>
      </c>
      <c r="I2807" t="str">
        <f t="shared" ca="1" si="392"/>
        <v>CL505</v>
      </c>
      <c r="J2807" t="str">
        <f t="shared" ca="1" si="393"/>
        <v>Client 505</v>
      </c>
      <c r="K2807" t="str">
        <f t="shared" ca="1" si="394"/>
        <v>MK1</v>
      </c>
      <c r="L2807" t="str">
        <f ca="1">VLOOKUP(K2807,Markets!$C$4:$D2816,2)</f>
        <v>Hong Kong</v>
      </c>
      <c r="M2807" t="str">
        <f t="shared" ca="1" si="395"/>
        <v>RL1</v>
      </c>
      <c r="N2807" t="str">
        <f ca="1">VLOOKUP(M2807,Role!$C$4:$D$5,2)</f>
        <v>Backup</v>
      </c>
    </row>
    <row r="2808" spans="1:14" x14ac:dyDescent="0.2">
      <c r="A2808">
        <f t="shared" ca="1" si="387"/>
        <v>5</v>
      </c>
      <c r="B2808">
        <f t="shared" ca="1" si="388"/>
        <v>133</v>
      </c>
      <c r="C2808">
        <f t="shared" ca="1" si="389"/>
        <v>1</v>
      </c>
      <c r="D2808">
        <f t="shared" ca="1" si="390"/>
        <v>0</v>
      </c>
      <c r="F2808" t="str">
        <f t="shared" ca="1" si="391"/>
        <v>TR5</v>
      </c>
      <c r="G2808" t="str">
        <f ca="1">VLOOKUP(F2808,Traders!$C$4:$E$103,2)</f>
        <v>Amman Duncan</v>
      </c>
      <c r="H2808" t="str">
        <f ca="1">VLOOKUP(VLOOKUP(F2808,Traders!$C$4:$E$103,3),Desks!$C$4:$D2817,2)</f>
        <v>Desk 9</v>
      </c>
      <c r="I2808" t="str">
        <f t="shared" ca="1" si="392"/>
        <v>CL133</v>
      </c>
      <c r="J2808" t="str">
        <f t="shared" ca="1" si="393"/>
        <v>Client 133</v>
      </c>
      <c r="K2808" t="str">
        <f t="shared" ca="1" si="394"/>
        <v>MK1</v>
      </c>
      <c r="L2808" t="str">
        <f ca="1">VLOOKUP(K2808,Markets!$C$4:$D2817,2)</f>
        <v>Hong Kong</v>
      </c>
      <c r="M2808" t="str">
        <f t="shared" ca="1" si="395"/>
        <v>RL0</v>
      </c>
      <c r="N2808" t="str">
        <f ca="1">VLOOKUP(M2808,Role!$C$4:$D$5,2)</f>
        <v>Primary</v>
      </c>
    </row>
    <row r="2809" spans="1:14" x14ac:dyDescent="0.2">
      <c r="A2809">
        <f t="shared" ca="1" si="387"/>
        <v>51</v>
      </c>
      <c r="B2809">
        <f t="shared" ca="1" si="388"/>
        <v>93</v>
      </c>
      <c r="C2809">
        <f t="shared" ca="1" si="389"/>
        <v>9</v>
      </c>
      <c r="D2809">
        <f t="shared" ca="1" si="390"/>
        <v>0</v>
      </c>
      <c r="F2809" t="str">
        <f t="shared" ca="1" si="391"/>
        <v>TR51</v>
      </c>
      <c r="G2809" t="str">
        <f ca="1">VLOOKUP(F2809,Traders!$C$4:$E$103,2)</f>
        <v>Cynthia Davis</v>
      </c>
      <c r="H2809" t="str">
        <f ca="1">VLOOKUP(VLOOKUP(F2809,Traders!$C$4:$E$103,3),Desks!$C$4:$D2818,2)</f>
        <v>Desk 1</v>
      </c>
      <c r="I2809" t="str">
        <f t="shared" ca="1" si="392"/>
        <v>CL93</v>
      </c>
      <c r="J2809" t="str">
        <f t="shared" ca="1" si="393"/>
        <v>Client 93</v>
      </c>
      <c r="K2809" t="str">
        <f t="shared" ca="1" si="394"/>
        <v>MK9</v>
      </c>
      <c r="L2809" t="str">
        <f ca="1">VLOOKUP(K2809,Markets!$C$4:$D2818,2)</f>
        <v>New Zealand</v>
      </c>
      <c r="M2809" t="str">
        <f t="shared" ca="1" si="395"/>
        <v>RL0</v>
      </c>
      <c r="N2809" t="str">
        <f ca="1">VLOOKUP(M2809,Role!$C$4:$D$5,2)</f>
        <v>Primary</v>
      </c>
    </row>
    <row r="2810" spans="1:14" x14ac:dyDescent="0.2">
      <c r="A2810">
        <f t="shared" ca="1" si="387"/>
        <v>42</v>
      </c>
      <c r="B2810">
        <f t="shared" ca="1" si="388"/>
        <v>736</v>
      </c>
      <c r="C2810">
        <f t="shared" ca="1" si="389"/>
        <v>7</v>
      </c>
      <c r="D2810">
        <f t="shared" ca="1" si="390"/>
        <v>1</v>
      </c>
      <c r="F2810" t="str">
        <f t="shared" ca="1" si="391"/>
        <v>TR42</v>
      </c>
      <c r="G2810" t="str">
        <f ca="1">VLOOKUP(F2810,Traders!$C$4:$E$103,2)</f>
        <v>Danni Sadler</v>
      </c>
      <c r="H2810" t="str">
        <f ca="1">VLOOKUP(VLOOKUP(F2810,Traders!$C$4:$E$103,3),Desks!$C$4:$D2819,2)</f>
        <v>Desk 2</v>
      </c>
      <c r="I2810" t="str">
        <f t="shared" ca="1" si="392"/>
        <v>CL736</v>
      </c>
      <c r="J2810" t="str">
        <f t="shared" ca="1" si="393"/>
        <v>Client 736</v>
      </c>
      <c r="K2810" t="str">
        <f t="shared" ca="1" si="394"/>
        <v>MK7</v>
      </c>
      <c r="L2810" t="str">
        <f ca="1">VLOOKUP(K2810,Markets!$C$4:$D2819,2)</f>
        <v>Taiwan</v>
      </c>
      <c r="M2810" t="str">
        <f t="shared" ca="1" si="395"/>
        <v>RL1</v>
      </c>
      <c r="N2810" t="str">
        <f ca="1">VLOOKUP(M2810,Role!$C$4:$D$5,2)</f>
        <v>Backup</v>
      </c>
    </row>
    <row r="2811" spans="1:14" x14ac:dyDescent="0.2">
      <c r="A2811">
        <f t="shared" ca="1" si="387"/>
        <v>19</v>
      </c>
      <c r="B2811">
        <f t="shared" ca="1" si="388"/>
        <v>635</v>
      </c>
      <c r="C2811">
        <f t="shared" ca="1" si="389"/>
        <v>3</v>
      </c>
      <c r="D2811">
        <f t="shared" ca="1" si="390"/>
        <v>1</v>
      </c>
      <c r="F2811" t="str">
        <f t="shared" ca="1" si="391"/>
        <v>TR19</v>
      </c>
      <c r="G2811" t="str">
        <f ca="1">VLOOKUP(F2811,Traders!$C$4:$E$103,2)</f>
        <v>Kain Bassett</v>
      </c>
      <c r="H2811" t="str">
        <f ca="1">VLOOKUP(VLOOKUP(F2811,Traders!$C$4:$E$103,3),Desks!$C$4:$D2820,2)</f>
        <v>Desk 9</v>
      </c>
      <c r="I2811" t="str">
        <f t="shared" ca="1" si="392"/>
        <v>CL635</v>
      </c>
      <c r="J2811" t="str">
        <f t="shared" ca="1" si="393"/>
        <v>Client 635</v>
      </c>
      <c r="K2811" t="str">
        <f t="shared" ca="1" si="394"/>
        <v>MK3</v>
      </c>
      <c r="L2811" t="str">
        <f ca="1">VLOOKUP(K2811,Markets!$C$4:$D2820,2)</f>
        <v>Singapore</v>
      </c>
      <c r="M2811" t="str">
        <f t="shared" ca="1" si="395"/>
        <v>RL1</v>
      </c>
      <c r="N2811" t="str">
        <f ca="1">VLOOKUP(M2811,Role!$C$4:$D$5,2)</f>
        <v>Backup</v>
      </c>
    </row>
    <row r="2812" spans="1:14" x14ac:dyDescent="0.2">
      <c r="A2812">
        <f t="shared" ca="1" si="387"/>
        <v>21</v>
      </c>
      <c r="B2812">
        <f t="shared" ca="1" si="388"/>
        <v>252</v>
      </c>
      <c r="C2812">
        <f t="shared" ca="1" si="389"/>
        <v>0</v>
      </c>
      <c r="D2812">
        <f t="shared" ca="1" si="390"/>
        <v>1</v>
      </c>
      <c r="F2812" t="str">
        <f t="shared" ca="1" si="391"/>
        <v>TR21</v>
      </c>
      <c r="G2812" t="str">
        <f ca="1">VLOOKUP(F2812,Traders!$C$4:$E$103,2)</f>
        <v>Yvette Mckeown</v>
      </c>
      <c r="H2812" t="str">
        <f ca="1">VLOOKUP(VLOOKUP(F2812,Traders!$C$4:$E$103,3),Desks!$C$4:$D2821,2)</f>
        <v>Desk 1</v>
      </c>
      <c r="I2812" t="str">
        <f t="shared" ca="1" si="392"/>
        <v>CL252</v>
      </c>
      <c r="J2812" t="str">
        <f t="shared" ca="1" si="393"/>
        <v>Client 252</v>
      </c>
      <c r="K2812" t="str">
        <f t="shared" ca="1" si="394"/>
        <v>MK0</v>
      </c>
      <c r="L2812" t="str">
        <f ca="1">VLOOKUP(K2812,Markets!$C$4:$D2821,2)</f>
        <v>Japan</v>
      </c>
      <c r="M2812" t="str">
        <f t="shared" ca="1" si="395"/>
        <v>RL1</v>
      </c>
      <c r="N2812" t="str">
        <f ca="1">VLOOKUP(M2812,Role!$C$4:$D$5,2)</f>
        <v>Backup</v>
      </c>
    </row>
    <row r="2813" spans="1:14" x14ac:dyDescent="0.2">
      <c r="A2813">
        <f t="shared" ca="1" si="387"/>
        <v>62</v>
      </c>
      <c r="B2813">
        <f t="shared" ca="1" si="388"/>
        <v>209</v>
      </c>
      <c r="C2813">
        <f t="shared" ca="1" si="389"/>
        <v>9</v>
      </c>
      <c r="D2813">
        <f t="shared" ca="1" si="390"/>
        <v>1</v>
      </c>
      <c r="F2813" t="str">
        <f t="shared" ca="1" si="391"/>
        <v>TR62</v>
      </c>
      <c r="G2813" t="str">
        <f ca="1">VLOOKUP(F2813,Traders!$C$4:$E$103,2)</f>
        <v>Sienna-Rose Sims</v>
      </c>
      <c r="H2813" t="str">
        <f ca="1">VLOOKUP(VLOOKUP(F2813,Traders!$C$4:$E$103,3),Desks!$C$4:$D2822,2)</f>
        <v>Desk 2</v>
      </c>
      <c r="I2813" t="str">
        <f t="shared" ca="1" si="392"/>
        <v>CL209</v>
      </c>
      <c r="J2813" t="str">
        <f t="shared" ca="1" si="393"/>
        <v>Client 209</v>
      </c>
      <c r="K2813" t="str">
        <f t="shared" ca="1" si="394"/>
        <v>MK9</v>
      </c>
      <c r="L2813" t="str">
        <f ca="1">VLOOKUP(K2813,Markets!$C$4:$D2822,2)</f>
        <v>New Zealand</v>
      </c>
      <c r="M2813" t="str">
        <f t="shared" ca="1" si="395"/>
        <v>RL1</v>
      </c>
      <c r="N2813" t="str">
        <f ca="1">VLOOKUP(M2813,Role!$C$4:$D$5,2)</f>
        <v>Backup</v>
      </c>
    </row>
    <row r="2814" spans="1:14" x14ac:dyDescent="0.2">
      <c r="A2814">
        <f t="shared" ca="1" si="387"/>
        <v>85</v>
      </c>
      <c r="B2814">
        <f t="shared" ca="1" si="388"/>
        <v>736</v>
      </c>
      <c r="C2814">
        <f t="shared" ca="1" si="389"/>
        <v>2</v>
      </c>
      <c r="D2814">
        <f t="shared" ca="1" si="390"/>
        <v>0</v>
      </c>
      <c r="F2814" t="str">
        <f t="shared" ca="1" si="391"/>
        <v>TR85</v>
      </c>
      <c r="G2814" t="str">
        <f ca="1">VLOOKUP(F2814,Traders!$C$4:$E$103,2)</f>
        <v>Conor Castillo</v>
      </c>
      <c r="H2814" t="str">
        <f ca="1">VLOOKUP(VLOOKUP(F2814,Traders!$C$4:$E$103,3),Desks!$C$4:$D2823,2)</f>
        <v>Desk 5</v>
      </c>
      <c r="I2814" t="str">
        <f t="shared" ca="1" si="392"/>
        <v>CL736</v>
      </c>
      <c r="J2814" t="str">
        <f t="shared" ca="1" si="393"/>
        <v>Client 736</v>
      </c>
      <c r="K2814" t="str">
        <f t="shared" ca="1" si="394"/>
        <v>MK2</v>
      </c>
      <c r="L2814" t="str">
        <f ca="1">VLOOKUP(K2814,Markets!$C$4:$D2823,2)</f>
        <v>China</v>
      </c>
      <c r="M2814" t="str">
        <f t="shared" ca="1" si="395"/>
        <v>RL0</v>
      </c>
      <c r="N2814" t="str">
        <f ca="1">VLOOKUP(M2814,Role!$C$4:$D$5,2)</f>
        <v>Primary</v>
      </c>
    </row>
    <row r="2815" spans="1:14" x14ac:dyDescent="0.2">
      <c r="A2815">
        <f t="shared" ca="1" si="387"/>
        <v>8</v>
      </c>
      <c r="B2815">
        <f t="shared" ca="1" si="388"/>
        <v>960</v>
      </c>
      <c r="C2815">
        <f t="shared" ca="1" si="389"/>
        <v>5</v>
      </c>
      <c r="D2815">
        <f t="shared" ca="1" si="390"/>
        <v>0</v>
      </c>
      <c r="F2815" t="str">
        <f t="shared" ca="1" si="391"/>
        <v>TR8</v>
      </c>
      <c r="G2815" t="str">
        <f ca="1">VLOOKUP(F2815,Traders!$C$4:$E$103,2)</f>
        <v>Alfie-James Hale</v>
      </c>
      <c r="H2815" t="str">
        <f ca="1">VLOOKUP(VLOOKUP(F2815,Traders!$C$4:$E$103,3),Desks!$C$4:$D2824,2)</f>
        <v>Desk 9</v>
      </c>
      <c r="I2815" t="str">
        <f t="shared" ca="1" si="392"/>
        <v>CL960</v>
      </c>
      <c r="J2815" t="str">
        <f t="shared" ca="1" si="393"/>
        <v>Client 960</v>
      </c>
      <c r="K2815" t="str">
        <f t="shared" ca="1" si="394"/>
        <v>MK5</v>
      </c>
      <c r="L2815" t="str">
        <f ca="1">VLOOKUP(K2815,Markets!$C$4:$D2824,2)</f>
        <v>Malaysia</v>
      </c>
      <c r="M2815" t="str">
        <f t="shared" ca="1" si="395"/>
        <v>RL0</v>
      </c>
      <c r="N2815" t="str">
        <f ca="1">VLOOKUP(M2815,Role!$C$4:$D$5,2)</f>
        <v>Primary</v>
      </c>
    </row>
    <row r="2816" spans="1:14" x14ac:dyDescent="0.2">
      <c r="A2816">
        <f t="shared" ca="1" si="387"/>
        <v>23</v>
      </c>
      <c r="B2816">
        <f t="shared" ca="1" si="388"/>
        <v>790</v>
      </c>
      <c r="C2816">
        <f t="shared" ca="1" si="389"/>
        <v>1</v>
      </c>
      <c r="D2816">
        <f t="shared" ca="1" si="390"/>
        <v>1</v>
      </c>
      <c r="F2816" t="str">
        <f t="shared" ca="1" si="391"/>
        <v>TR23</v>
      </c>
      <c r="G2816" t="str">
        <f ca="1">VLOOKUP(F2816,Traders!$C$4:$E$103,2)</f>
        <v>Caius Neale</v>
      </c>
      <c r="H2816" t="str">
        <f ca="1">VLOOKUP(VLOOKUP(F2816,Traders!$C$4:$E$103,3),Desks!$C$4:$D2825,2)</f>
        <v>Desk 3</v>
      </c>
      <c r="I2816" t="str">
        <f t="shared" ca="1" si="392"/>
        <v>CL790</v>
      </c>
      <c r="J2816" t="str">
        <f t="shared" ca="1" si="393"/>
        <v>Client 790</v>
      </c>
      <c r="K2816" t="str">
        <f t="shared" ca="1" si="394"/>
        <v>MK1</v>
      </c>
      <c r="L2816" t="str">
        <f ca="1">VLOOKUP(K2816,Markets!$C$4:$D2825,2)</f>
        <v>Hong Kong</v>
      </c>
      <c r="M2816" t="str">
        <f t="shared" ca="1" si="395"/>
        <v>RL1</v>
      </c>
      <c r="N2816" t="str">
        <f ca="1">VLOOKUP(M2816,Role!$C$4:$D$5,2)</f>
        <v>Backup</v>
      </c>
    </row>
    <row r="2817" spans="1:14" x14ac:dyDescent="0.2">
      <c r="A2817">
        <f t="shared" ca="1" si="387"/>
        <v>14</v>
      </c>
      <c r="B2817">
        <f t="shared" ca="1" si="388"/>
        <v>645</v>
      </c>
      <c r="C2817">
        <f t="shared" ca="1" si="389"/>
        <v>4</v>
      </c>
      <c r="D2817">
        <f t="shared" ca="1" si="390"/>
        <v>0</v>
      </c>
      <c r="F2817" t="str">
        <f t="shared" ca="1" si="391"/>
        <v>TR14</v>
      </c>
      <c r="G2817" t="str">
        <f ca="1">VLOOKUP(F2817,Traders!$C$4:$E$103,2)</f>
        <v>Vinnie Dennis</v>
      </c>
      <c r="H2817" t="str">
        <f ca="1">VLOOKUP(VLOOKUP(F2817,Traders!$C$4:$E$103,3),Desks!$C$4:$D2826,2)</f>
        <v>Desk 4</v>
      </c>
      <c r="I2817" t="str">
        <f t="shared" ca="1" si="392"/>
        <v>CL645</v>
      </c>
      <c r="J2817" t="str">
        <f t="shared" ca="1" si="393"/>
        <v>Client 645</v>
      </c>
      <c r="K2817" t="str">
        <f t="shared" ca="1" si="394"/>
        <v>MK4</v>
      </c>
      <c r="L2817" t="str">
        <f ca="1">VLOOKUP(K2817,Markets!$C$4:$D2826,2)</f>
        <v>Korea</v>
      </c>
      <c r="M2817" t="str">
        <f t="shared" ca="1" si="395"/>
        <v>RL0</v>
      </c>
      <c r="N2817" t="str">
        <f ca="1">VLOOKUP(M2817,Role!$C$4:$D$5,2)</f>
        <v>Primary</v>
      </c>
    </row>
    <row r="2818" spans="1:14" x14ac:dyDescent="0.2">
      <c r="A2818">
        <f t="shared" ca="1" si="387"/>
        <v>40</v>
      </c>
      <c r="B2818">
        <f t="shared" ca="1" si="388"/>
        <v>555</v>
      </c>
      <c r="C2818">
        <f t="shared" ca="1" si="389"/>
        <v>2</v>
      </c>
      <c r="D2818">
        <f t="shared" ca="1" si="390"/>
        <v>0</v>
      </c>
      <c r="F2818" t="str">
        <f t="shared" ca="1" si="391"/>
        <v>TR40</v>
      </c>
      <c r="G2818" t="str">
        <f ca="1">VLOOKUP(F2818,Traders!$C$4:$E$103,2)</f>
        <v>Elysia Zavala</v>
      </c>
      <c r="H2818" t="str">
        <f ca="1">VLOOKUP(VLOOKUP(F2818,Traders!$C$4:$E$103,3),Desks!$C$4:$D2827,2)</f>
        <v>Desk 0</v>
      </c>
      <c r="I2818" t="str">
        <f t="shared" ca="1" si="392"/>
        <v>CL555</v>
      </c>
      <c r="J2818" t="str">
        <f t="shared" ca="1" si="393"/>
        <v>Client 555</v>
      </c>
      <c r="K2818" t="str">
        <f t="shared" ca="1" si="394"/>
        <v>MK2</v>
      </c>
      <c r="L2818" t="str">
        <f ca="1">VLOOKUP(K2818,Markets!$C$4:$D2827,2)</f>
        <v>China</v>
      </c>
      <c r="M2818" t="str">
        <f t="shared" ca="1" si="395"/>
        <v>RL0</v>
      </c>
      <c r="N2818" t="str">
        <f ca="1">VLOOKUP(M2818,Role!$C$4:$D$5,2)</f>
        <v>Primary</v>
      </c>
    </row>
    <row r="2819" spans="1:14" x14ac:dyDescent="0.2">
      <c r="A2819">
        <f t="shared" ca="1" si="387"/>
        <v>44</v>
      </c>
      <c r="B2819">
        <f t="shared" ca="1" si="388"/>
        <v>941</v>
      </c>
      <c r="C2819">
        <f t="shared" ca="1" si="389"/>
        <v>4</v>
      </c>
      <c r="D2819">
        <f t="shared" ca="1" si="390"/>
        <v>1</v>
      </c>
      <c r="F2819" t="str">
        <f t="shared" ca="1" si="391"/>
        <v>TR44</v>
      </c>
      <c r="G2819" t="str">
        <f ca="1">VLOOKUP(F2819,Traders!$C$4:$E$103,2)</f>
        <v>Briony Franco</v>
      </c>
      <c r="H2819" t="str">
        <f ca="1">VLOOKUP(VLOOKUP(F2819,Traders!$C$4:$E$103,3),Desks!$C$4:$D2828,2)</f>
        <v>Desk 4</v>
      </c>
      <c r="I2819" t="str">
        <f t="shared" ca="1" si="392"/>
        <v>CL941</v>
      </c>
      <c r="J2819" t="str">
        <f t="shared" ca="1" si="393"/>
        <v>Client 941</v>
      </c>
      <c r="K2819" t="str">
        <f t="shared" ca="1" si="394"/>
        <v>MK4</v>
      </c>
      <c r="L2819" t="str">
        <f ca="1">VLOOKUP(K2819,Markets!$C$4:$D2828,2)</f>
        <v>Korea</v>
      </c>
      <c r="M2819" t="str">
        <f t="shared" ca="1" si="395"/>
        <v>RL1</v>
      </c>
      <c r="N2819" t="str">
        <f ca="1">VLOOKUP(M2819,Role!$C$4:$D$5,2)</f>
        <v>Backup</v>
      </c>
    </row>
    <row r="2820" spans="1:14" x14ac:dyDescent="0.2">
      <c r="A2820">
        <f t="shared" ca="1" si="387"/>
        <v>87</v>
      </c>
      <c r="B2820">
        <f t="shared" ca="1" si="388"/>
        <v>8</v>
      </c>
      <c r="C2820">
        <f t="shared" ca="1" si="389"/>
        <v>5</v>
      </c>
      <c r="D2820">
        <f t="shared" ca="1" si="390"/>
        <v>0</v>
      </c>
      <c r="F2820" t="str">
        <f t="shared" ca="1" si="391"/>
        <v>TR87</v>
      </c>
      <c r="G2820" t="str">
        <f ca="1">VLOOKUP(F2820,Traders!$C$4:$E$103,2)</f>
        <v>Jena Barclay</v>
      </c>
      <c r="H2820" t="str">
        <f ca="1">VLOOKUP(VLOOKUP(F2820,Traders!$C$4:$E$103,3),Desks!$C$4:$D2829,2)</f>
        <v>Desk 7</v>
      </c>
      <c r="I2820" t="str">
        <f t="shared" ca="1" si="392"/>
        <v>CL8</v>
      </c>
      <c r="J2820" t="str">
        <f t="shared" ca="1" si="393"/>
        <v>Client 8</v>
      </c>
      <c r="K2820" t="str">
        <f t="shared" ca="1" si="394"/>
        <v>MK5</v>
      </c>
      <c r="L2820" t="str">
        <f ca="1">VLOOKUP(K2820,Markets!$C$4:$D2829,2)</f>
        <v>Malaysia</v>
      </c>
      <c r="M2820" t="str">
        <f t="shared" ca="1" si="395"/>
        <v>RL0</v>
      </c>
      <c r="N2820" t="str">
        <f ca="1">VLOOKUP(M2820,Role!$C$4:$D$5,2)</f>
        <v>Primary</v>
      </c>
    </row>
    <row r="2821" spans="1:14" x14ac:dyDescent="0.2">
      <c r="A2821">
        <f t="shared" ref="A2821:A2884" ca="1" si="396">RANDBETWEEN(0,99)</f>
        <v>94</v>
      </c>
      <c r="B2821">
        <f t="shared" ref="B2821:B2884" ca="1" si="397">RANDBETWEEN(0,999)</f>
        <v>640</v>
      </c>
      <c r="C2821">
        <f t="shared" ref="C2821:C2884" ca="1" si="398">RANDBETWEEN(0,9)</f>
        <v>2</v>
      </c>
      <c r="D2821">
        <f t="shared" ref="D2821:D2884" ca="1" si="399">RANDBETWEEN(0,1)</f>
        <v>0</v>
      </c>
      <c r="F2821" t="str">
        <f t="shared" ref="F2821:F2884" ca="1" si="400">"TR"&amp;A2821</f>
        <v>TR94</v>
      </c>
      <c r="G2821" t="str">
        <f ca="1">VLOOKUP(F2821,Traders!$C$4:$E$103,2)</f>
        <v>Nabil Holcomb</v>
      </c>
      <c r="H2821" t="str">
        <f ca="1">VLOOKUP(VLOOKUP(F2821,Traders!$C$4:$E$103,3),Desks!$C$4:$D2830,2)</f>
        <v>Desk 4</v>
      </c>
      <c r="I2821" t="str">
        <f t="shared" ref="I2821:I2884" ca="1" si="401">"CL"&amp;B2821</f>
        <v>CL640</v>
      </c>
      <c r="J2821" t="str">
        <f t="shared" ref="J2821:J2884" ca="1" si="402">"Client " &amp; B2821</f>
        <v>Client 640</v>
      </c>
      <c r="K2821" t="str">
        <f t="shared" ref="K2821:K2884" ca="1" si="403">"MK"&amp;C2821</f>
        <v>MK2</v>
      </c>
      <c r="L2821" t="str">
        <f ca="1">VLOOKUP(K2821,Markets!$C$4:$D2830,2)</f>
        <v>China</v>
      </c>
      <c r="M2821" t="str">
        <f t="shared" ref="M2821:M2884" ca="1" si="404">"RL"&amp;D2821</f>
        <v>RL0</v>
      </c>
      <c r="N2821" t="str">
        <f ca="1">VLOOKUP(M2821,Role!$C$4:$D$5,2)</f>
        <v>Primary</v>
      </c>
    </row>
    <row r="2822" spans="1:14" x14ac:dyDescent="0.2">
      <c r="A2822">
        <f t="shared" ca="1" si="396"/>
        <v>8</v>
      </c>
      <c r="B2822">
        <f t="shared" ca="1" si="397"/>
        <v>139</v>
      </c>
      <c r="C2822">
        <f t="shared" ca="1" si="398"/>
        <v>9</v>
      </c>
      <c r="D2822">
        <f t="shared" ca="1" si="399"/>
        <v>1</v>
      </c>
      <c r="F2822" t="str">
        <f t="shared" ca="1" si="400"/>
        <v>TR8</v>
      </c>
      <c r="G2822" t="str">
        <f ca="1">VLOOKUP(F2822,Traders!$C$4:$E$103,2)</f>
        <v>Alfie-James Hale</v>
      </c>
      <c r="H2822" t="str">
        <f ca="1">VLOOKUP(VLOOKUP(F2822,Traders!$C$4:$E$103,3),Desks!$C$4:$D2831,2)</f>
        <v>Desk 9</v>
      </c>
      <c r="I2822" t="str">
        <f t="shared" ca="1" si="401"/>
        <v>CL139</v>
      </c>
      <c r="J2822" t="str">
        <f t="shared" ca="1" si="402"/>
        <v>Client 139</v>
      </c>
      <c r="K2822" t="str">
        <f t="shared" ca="1" si="403"/>
        <v>MK9</v>
      </c>
      <c r="L2822" t="str">
        <f ca="1">VLOOKUP(K2822,Markets!$C$4:$D2831,2)</f>
        <v>New Zealand</v>
      </c>
      <c r="M2822" t="str">
        <f t="shared" ca="1" si="404"/>
        <v>RL1</v>
      </c>
      <c r="N2822" t="str">
        <f ca="1">VLOOKUP(M2822,Role!$C$4:$D$5,2)</f>
        <v>Backup</v>
      </c>
    </row>
    <row r="2823" spans="1:14" x14ac:dyDescent="0.2">
      <c r="A2823">
        <f t="shared" ca="1" si="396"/>
        <v>36</v>
      </c>
      <c r="B2823">
        <f t="shared" ca="1" si="397"/>
        <v>469</v>
      </c>
      <c r="C2823">
        <f t="shared" ca="1" si="398"/>
        <v>1</v>
      </c>
      <c r="D2823">
        <f t="shared" ca="1" si="399"/>
        <v>1</v>
      </c>
      <c r="F2823" t="str">
        <f t="shared" ca="1" si="400"/>
        <v>TR36</v>
      </c>
      <c r="G2823" t="str">
        <f ca="1">VLOOKUP(F2823,Traders!$C$4:$E$103,2)</f>
        <v>Shania Gilbert</v>
      </c>
      <c r="H2823" t="str">
        <f ca="1">VLOOKUP(VLOOKUP(F2823,Traders!$C$4:$E$103,3),Desks!$C$4:$D2832,2)</f>
        <v>Desk 6</v>
      </c>
      <c r="I2823" t="str">
        <f t="shared" ca="1" si="401"/>
        <v>CL469</v>
      </c>
      <c r="J2823" t="str">
        <f t="shared" ca="1" si="402"/>
        <v>Client 469</v>
      </c>
      <c r="K2823" t="str">
        <f t="shared" ca="1" si="403"/>
        <v>MK1</v>
      </c>
      <c r="L2823" t="str">
        <f ca="1">VLOOKUP(K2823,Markets!$C$4:$D2832,2)</f>
        <v>Hong Kong</v>
      </c>
      <c r="M2823" t="str">
        <f t="shared" ca="1" si="404"/>
        <v>RL1</v>
      </c>
      <c r="N2823" t="str">
        <f ca="1">VLOOKUP(M2823,Role!$C$4:$D$5,2)</f>
        <v>Backup</v>
      </c>
    </row>
    <row r="2824" spans="1:14" x14ac:dyDescent="0.2">
      <c r="A2824">
        <f t="shared" ca="1" si="396"/>
        <v>57</v>
      </c>
      <c r="B2824">
        <f t="shared" ca="1" si="397"/>
        <v>815</v>
      </c>
      <c r="C2824">
        <f t="shared" ca="1" si="398"/>
        <v>4</v>
      </c>
      <c r="D2824">
        <f t="shared" ca="1" si="399"/>
        <v>0</v>
      </c>
      <c r="F2824" t="str">
        <f t="shared" ca="1" si="400"/>
        <v>TR57</v>
      </c>
      <c r="G2824" t="str">
        <f ca="1">VLOOKUP(F2824,Traders!$C$4:$E$103,2)</f>
        <v>Connah Mackenzie</v>
      </c>
      <c r="H2824" t="str">
        <f ca="1">VLOOKUP(VLOOKUP(F2824,Traders!$C$4:$E$103,3),Desks!$C$4:$D2833,2)</f>
        <v>Desk 7</v>
      </c>
      <c r="I2824" t="str">
        <f t="shared" ca="1" si="401"/>
        <v>CL815</v>
      </c>
      <c r="J2824" t="str">
        <f t="shared" ca="1" si="402"/>
        <v>Client 815</v>
      </c>
      <c r="K2824" t="str">
        <f t="shared" ca="1" si="403"/>
        <v>MK4</v>
      </c>
      <c r="L2824" t="str">
        <f ca="1">VLOOKUP(K2824,Markets!$C$4:$D2833,2)</f>
        <v>Korea</v>
      </c>
      <c r="M2824" t="str">
        <f t="shared" ca="1" si="404"/>
        <v>RL0</v>
      </c>
      <c r="N2824" t="str">
        <f ca="1">VLOOKUP(M2824,Role!$C$4:$D$5,2)</f>
        <v>Primary</v>
      </c>
    </row>
    <row r="2825" spans="1:14" x14ac:dyDescent="0.2">
      <c r="A2825">
        <f t="shared" ca="1" si="396"/>
        <v>32</v>
      </c>
      <c r="B2825">
        <f t="shared" ca="1" si="397"/>
        <v>496</v>
      </c>
      <c r="C2825">
        <f t="shared" ca="1" si="398"/>
        <v>1</v>
      </c>
      <c r="D2825">
        <f t="shared" ca="1" si="399"/>
        <v>1</v>
      </c>
      <c r="F2825" t="str">
        <f t="shared" ca="1" si="400"/>
        <v>TR32</v>
      </c>
      <c r="G2825" t="str">
        <f ca="1">VLOOKUP(F2825,Traders!$C$4:$E$103,2)</f>
        <v>Shyla Gomez</v>
      </c>
      <c r="H2825" t="str">
        <f ca="1">VLOOKUP(VLOOKUP(F2825,Traders!$C$4:$E$103,3),Desks!$C$4:$D2834,2)</f>
        <v>Desk 2</v>
      </c>
      <c r="I2825" t="str">
        <f t="shared" ca="1" si="401"/>
        <v>CL496</v>
      </c>
      <c r="J2825" t="str">
        <f t="shared" ca="1" si="402"/>
        <v>Client 496</v>
      </c>
      <c r="K2825" t="str">
        <f t="shared" ca="1" si="403"/>
        <v>MK1</v>
      </c>
      <c r="L2825" t="str">
        <f ca="1">VLOOKUP(K2825,Markets!$C$4:$D2834,2)</f>
        <v>Hong Kong</v>
      </c>
      <c r="M2825" t="str">
        <f t="shared" ca="1" si="404"/>
        <v>RL1</v>
      </c>
      <c r="N2825" t="str">
        <f ca="1">VLOOKUP(M2825,Role!$C$4:$D$5,2)</f>
        <v>Backup</v>
      </c>
    </row>
    <row r="2826" spans="1:14" x14ac:dyDescent="0.2">
      <c r="A2826">
        <f t="shared" ca="1" si="396"/>
        <v>21</v>
      </c>
      <c r="B2826">
        <f t="shared" ca="1" si="397"/>
        <v>178</v>
      </c>
      <c r="C2826">
        <f t="shared" ca="1" si="398"/>
        <v>4</v>
      </c>
      <c r="D2826">
        <f t="shared" ca="1" si="399"/>
        <v>0</v>
      </c>
      <c r="F2826" t="str">
        <f t="shared" ca="1" si="400"/>
        <v>TR21</v>
      </c>
      <c r="G2826" t="str">
        <f ca="1">VLOOKUP(F2826,Traders!$C$4:$E$103,2)</f>
        <v>Yvette Mckeown</v>
      </c>
      <c r="H2826" t="str">
        <f ca="1">VLOOKUP(VLOOKUP(F2826,Traders!$C$4:$E$103,3),Desks!$C$4:$D2835,2)</f>
        <v>Desk 1</v>
      </c>
      <c r="I2826" t="str">
        <f t="shared" ca="1" si="401"/>
        <v>CL178</v>
      </c>
      <c r="J2826" t="str">
        <f t="shared" ca="1" si="402"/>
        <v>Client 178</v>
      </c>
      <c r="K2826" t="str">
        <f t="shared" ca="1" si="403"/>
        <v>MK4</v>
      </c>
      <c r="L2826" t="str">
        <f ca="1">VLOOKUP(K2826,Markets!$C$4:$D2835,2)</f>
        <v>Korea</v>
      </c>
      <c r="M2826" t="str">
        <f t="shared" ca="1" si="404"/>
        <v>RL0</v>
      </c>
      <c r="N2826" t="str">
        <f ca="1">VLOOKUP(M2826,Role!$C$4:$D$5,2)</f>
        <v>Primary</v>
      </c>
    </row>
    <row r="2827" spans="1:14" x14ac:dyDescent="0.2">
      <c r="A2827">
        <f t="shared" ca="1" si="396"/>
        <v>6</v>
      </c>
      <c r="B2827">
        <f t="shared" ca="1" si="397"/>
        <v>477</v>
      </c>
      <c r="C2827">
        <f t="shared" ca="1" si="398"/>
        <v>7</v>
      </c>
      <c r="D2827">
        <f t="shared" ca="1" si="399"/>
        <v>1</v>
      </c>
      <c r="F2827" t="str">
        <f t="shared" ca="1" si="400"/>
        <v>TR6</v>
      </c>
      <c r="G2827" t="str">
        <f ca="1">VLOOKUP(F2827,Traders!$C$4:$E$103,2)</f>
        <v>Laiba Norman</v>
      </c>
      <c r="H2827" t="str">
        <f ca="1">VLOOKUP(VLOOKUP(F2827,Traders!$C$4:$E$103,3),Desks!$C$4:$D2836,2)</f>
        <v>Desk 9</v>
      </c>
      <c r="I2827" t="str">
        <f t="shared" ca="1" si="401"/>
        <v>CL477</v>
      </c>
      <c r="J2827" t="str">
        <f t="shared" ca="1" si="402"/>
        <v>Client 477</v>
      </c>
      <c r="K2827" t="str">
        <f t="shared" ca="1" si="403"/>
        <v>MK7</v>
      </c>
      <c r="L2827" t="str">
        <f ca="1">VLOOKUP(K2827,Markets!$C$4:$D2836,2)</f>
        <v>Taiwan</v>
      </c>
      <c r="M2827" t="str">
        <f t="shared" ca="1" si="404"/>
        <v>RL1</v>
      </c>
      <c r="N2827" t="str">
        <f ca="1">VLOOKUP(M2827,Role!$C$4:$D$5,2)</f>
        <v>Backup</v>
      </c>
    </row>
    <row r="2828" spans="1:14" x14ac:dyDescent="0.2">
      <c r="A2828">
        <f t="shared" ca="1" si="396"/>
        <v>24</v>
      </c>
      <c r="B2828">
        <f t="shared" ca="1" si="397"/>
        <v>126</v>
      </c>
      <c r="C2828">
        <f t="shared" ca="1" si="398"/>
        <v>2</v>
      </c>
      <c r="D2828">
        <f t="shared" ca="1" si="399"/>
        <v>0</v>
      </c>
      <c r="F2828" t="str">
        <f t="shared" ca="1" si="400"/>
        <v>TR24</v>
      </c>
      <c r="G2828" t="str">
        <f ca="1">VLOOKUP(F2828,Traders!$C$4:$E$103,2)</f>
        <v>Hilda Moreno</v>
      </c>
      <c r="H2828" t="str">
        <f ca="1">VLOOKUP(VLOOKUP(F2828,Traders!$C$4:$E$103,3),Desks!$C$4:$D2837,2)</f>
        <v>Desk 4</v>
      </c>
      <c r="I2828" t="str">
        <f t="shared" ca="1" si="401"/>
        <v>CL126</v>
      </c>
      <c r="J2828" t="str">
        <f t="shared" ca="1" si="402"/>
        <v>Client 126</v>
      </c>
      <c r="K2828" t="str">
        <f t="shared" ca="1" si="403"/>
        <v>MK2</v>
      </c>
      <c r="L2828" t="str">
        <f ca="1">VLOOKUP(K2828,Markets!$C$4:$D2837,2)</f>
        <v>China</v>
      </c>
      <c r="M2828" t="str">
        <f t="shared" ca="1" si="404"/>
        <v>RL0</v>
      </c>
      <c r="N2828" t="str">
        <f ca="1">VLOOKUP(M2828,Role!$C$4:$D$5,2)</f>
        <v>Primary</v>
      </c>
    </row>
    <row r="2829" spans="1:14" x14ac:dyDescent="0.2">
      <c r="A2829">
        <f t="shared" ca="1" si="396"/>
        <v>84</v>
      </c>
      <c r="B2829">
        <f t="shared" ca="1" si="397"/>
        <v>453</v>
      </c>
      <c r="C2829">
        <f t="shared" ca="1" si="398"/>
        <v>8</v>
      </c>
      <c r="D2829">
        <f t="shared" ca="1" si="399"/>
        <v>1</v>
      </c>
      <c r="F2829" t="str">
        <f t="shared" ca="1" si="400"/>
        <v>TR84</v>
      </c>
      <c r="G2829" t="str">
        <f ca="1">VLOOKUP(F2829,Traders!$C$4:$E$103,2)</f>
        <v>Poppy-Rose Davison</v>
      </c>
      <c r="H2829" t="str">
        <f ca="1">VLOOKUP(VLOOKUP(F2829,Traders!$C$4:$E$103,3),Desks!$C$4:$D2838,2)</f>
        <v>Desk 4</v>
      </c>
      <c r="I2829" t="str">
        <f t="shared" ca="1" si="401"/>
        <v>CL453</v>
      </c>
      <c r="J2829" t="str">
        <f t="shared" ca="1" si="402"/>
        <v>Client 453</v>
      </c>
      <c r="K2829" t="str">
        <f t="shared" ca="1" si="403"/>
        <v>MK8</v>
      </c>
      <c r="L2829" t="str">
        <f ca="1">VLOOKUP(K2829,Markets!$C$4:$D2838,2)</f>
        <v>India</v>
      </c>
      <c r="M2829" t="str">
        <f t="shared" ca="1" si="404"/>
        <v>RL1</v>
      </c>
      <c r="N2829" t="str">
        <f ca="1">VLOOKUP(M2829,Role!$C$4:$D$5,2)</f>
        <v>Backup</v>
      </c>
    </row>
    <row r="2830" spans="1:14" x14ac:dyDescent="0.2">
      <c r="A2830">
        <f t="shared" ca="1" si="396"/>
        <v>17</v>
      </c>
      <c r="B2830">
        <f t="shared" ca="1" si="397"/>
        <v>216</v>
      </c>
      <c r="C2830">
        <f t="shared" ca="1" si="398"/>
        <v>8</v>
      </c>
      <c r="D2830">
        <f t="shared" ca="1" si="399"/>
        <v>1</v>
      </c>
      <c r="F2830" t="str">
        <f t="shared" ca="1" si="400"/>
        <v>TR17</v>
      </c>
      <c r="G2830" t="str">
        <f ca="1">VLOOKUP(F2830,Traders!$C$4:$E$103,2)</f>
        <v>Mazie Bruce</v>
      </c>
      <c r="H2830" t="str">
        <f ca="1">VLOOKUP(VLOOKUP(F2830,Traders!$C$4:$E$103,3),Desks!$C$4:$D2839,2)</f>
        <v>Desk 7</v>
      </c>
      <c r="I2830" t="str">
        <f t="shared" ca="1" si="401"/>
        <v>CL216</v>
      </c>
      <c r="J2830" t="str">
        <f t="shared" ca="1" si="402"/>
        <v>Client 216</v>
      </c>
      <c r="K2830" t="str">
        <f t="shared" ca="1" si="403"/>
        <v>MK8</v>
      </c>
      <c r="L2830" t="str">
        <f ca="1">VLOOKUP(K2830,Markets!$C$4:$D2839,2)</f>
        <v>India</v>
      </c>
      <c r="M2830" t="str">
        <f t="shared" ca="1" si="404"/>
        <v>RL1</v>
      </c>
      <c r="N2830" t="str">
        <f ca="1">VLOOKUP(M2830,Role!$C$4:$D$5,2)</f>
        <v>Backup</v>
      </c>
    </row>
    <row r="2831" spans="1:14" x14ac:dyDescent="0.2">
      <c r="A2831">
        <f t="shared" ca="1" si="396"/>
        <v>66</v>
      </c>
      <c r="B2831">
        <f t="shared" ca="1" si="397"/>
        <v>466</v>
      </c>
      <c r="C2831">
        <f t="shared" ca="1" si="398"/>
        <v>4</v>
      </c>
      <c r="D2831">
        <f t="shared" ca="1" si="399"/>
        <v>1</v>
      </c>
      <c r="F2831" t="str">
        <f t="shared" ca="1" si="400"/>
        <v>TR66</v>
      </c>
      <c r="G2831" t="str">
        <f ca="1">VLOOKUP(F2831,Traders!$C$4:$E$103,2)</f>
        <v>Loki Mohamed</v>
      </c>
      <c r="H2831" t="str">
        <f ca="1">VLOOKUP(VLOOKUP(F2831,Traders!$C$4:$E$103,3),Desks!$C$4:$D2840,2)</f>
        <v>Desk 6</v>
      </c>
      <c r="I2831" t="str">
        <f t="shared" ca="1" si="401"/>
        <v>CL466</v>
      </c>
      <c r="J2831" t="str">
        <f t="shared" ca="1" si="402"/>
        <v>Client 466</v>
      </c>
      <c r="K2831" t="str">
        <f t="shared" ca="1" si="403"/>
        <v>MK4</v>
      </c>
      <c r="L2831" t="str">
        <f ca="1">VLOOKUP(K2831,Markets!$C$4:$D2840,2)</f>
        <v>Korea</v>
      </c>
      <c r="M2831" t="str">
        <f t="shared" ca="1" si="404"/>
        <v>RL1</v>
      </c>
      <c r="N2831" t="str">
        <f ca="1">VLOOKUP(M2831,Role!$C$4:$D$5,2)</f>
        <v>Backup</v>
      </c>
    </row>
    <row r="2832" spans="1:14" x14ac:dyDescent="0.2">
      <c r="A2832">
        <f t="shared" ca="1" si="396"/>
        <v>8</v>
      </c>
      <c r="B2832">
        <f t="shared" ca="1" si="397"/>
        <v>384</v>
      </c>
      <c r="C2832">
        <f t="shared" ca="1" si="398"/>
        <v>6</v>
      </c>
      <c r="D2832">
        <f t="shared" ca="1" si="399"/>
        <v>0</v>
      </c>
      <c r="F2832" t="str">
        <f t="shared" ca="1" si="400"/>
        <v>TR8</v>
      </c>
      <c r="G2832" t="str">
        <f ca="1">VLOOKUP(F2832,Traders!$C$4:$E$103,2)</f>
        <v>Alfie-James Hale</v>
      </c>
      <c r="H2832" t="str">
        <f ca="1">VLOOKUP(VLOOKUP(F2832,Traders!$C$4:$E$103,3),Desks!$C$4:$D2841,2)</f>
        <v>Desk 9</v>
      </c>
      <c r="I2832" t="str">
        <f t="shared" ca="1" si="401"/>
        <v>CL384</v>
      </c>
      <c r="J2832" t="str">
        <f t="shared" ca="1" si="402"/>
        <v>Client 384</v>
      </c>
      <c r="K2832" t="str">
        <f t="shared" ca="1" si="403"/>
        <v>MK6</v>
      </c>
      <c r="L2832" t="str">
        <f ca="1">VLOOKUP(K2832,Markets!$C$4:$D2841,2)</f>
        <v>Australia</v>
      </c>
      <c r="M2832" t="str">
        <f t="shared" ca="1" si="404"/>
        <v>RL0</v>
      </c>
      <c r="N2832" t="str">
        <f ca="1">VLOOKUP(M2832,Role!$C$4:$D$5,2)</f>
        <v>Primary</v>
      </c>
    </row>
    <row r="2833" spans="1:14" x14ac:dyDescent="0.2">
      <c r="A2833">
        <f t="shared" ca="1" si="396"/>
        <v>90</v>
      </c>
      <c r="B2833">
        <f t="shared" ca="1" si="397"/>
        <v>160</v>
      </c>
      <c r="C2833">
        <f t="shared" ca="1" si="398"/>
        <v>9</v>
      </c>
      <c r="D2833">
        <f t="shared" ca="1" si="399"/>
        <v>0</v>
      </c>
      <c r="F2833" t="str">
        <f t="shared" ca="1" si="400"/>
        <v>TR90</v>
      </c>
      <c r="G2833" t="str">
        <f ca="1">VLOOKUP(F2833,Traders!$C$4:$E$103,2)</f>
        <v>Kaleb Sullivan</v>
      </c>
      <c r="H2833" t="str">
        <f ca="1">VLOOKUP(VLOOKUP(F2833,Traders!$C$4:$E$103,3),Desks!$C$4:$D2842,2)</f>
        <v>Desk 0</v>
      </c>
      <c r="I2833" t="str">
        <f t="shared" ca="1" si="401"/>
        <v>CL160</v>
      </c>
      <c r="J2833" t="str">
        <f t="shared" ca="1" si="402"/>
        <v>Client 160</v>
      </c>
      <c r="K2833" t="str">
        <f t="shared" ca="1" si="403"/>
        <v>MK9</v>
      </c>
      <c r="L2833" t="str">
        <f ca="1">VLOOKUP(K2833,Markets!$C$4:$D2842,2)</f>
        <v>New Zealand</v>
      </c>
      <c r="M2833" t="str">
        <f t="shared" ca="1" si="404"/>
        <v>RL0</v>
      </c>
      <c r="N2833" t="str">
        <f ca="1">VLOOKUP(M2833,Role!$C$4:$D$5,2)</f>
        <v>Primary</v>
      </c>
    </row>
    <row r="2834" spans="1:14" x14ac:dyDescent="0.2">
      <c r="A2834">
        <f t="shared" ca="1" si="396"/>
        <v>81</v>
      </c>
      <c r="B2834">
        <f t="shared" ca="1" si="397"/>
        <v>304</v>
      </c>
      <c r="C2834">
        <f t="shared" ca="1" si="398"/>
        <v>9</v>
      </c>
      <c r="D2834">
        <f t="shared" ca="1" si="399"/>
        <v>1</v>
      </c>
      <c r="F2834" t="str">
        <f t="shared" ca="1" si="400"/>
        <v>TR81</v>
      </c>
      <c r="G2834" t="str">
        <f ca="1">VLOOKUP(F2834,Traders!$C$4:$E$103,2)</f>
        <v>Tariq Thorpe</v>
      </c>
      <c r="H2834" t="str">
        <f ca="1">VLOOKUP(VLOOKUP(F2834,Traders!$C$4:$E$103,3),Desks!$C$4:$D2843,2)</f>
        <v>Desk 1</v>
      </c>
      <c r="I2834" t="str">
        <f t="shared" ca="1" si="401"/>
        <v>CL304</v>
      </c>
      <c r="J2834" t="str">
        <f t="shared" ca="1" si="402"/>
        <v>Client 304</v>
      </c>
      <c r="K2834" t="str">
        <f t="shared" ca="1" si="403"/>
        <v>MK9</v>
      </c>
      <c r="L2834" t="str">
        <f ca="1">VLOOKUP(K2834,Markets!$C$4:$D2843,2)</f>
        <v>New Zealand</v>
      </c>
      <c r="M2834" t="str">
        <f t="shared" ca="1" si="404"/>
        <v>RL1</v>
      </c>
      <c r="N2834" t="str">
        <f ca="1">VLOOKUP(M2834,Role!$C$4:$D$5,2)</f>
        <v>Backup</v>
      </c>
    </row>
    <row r="2835" spans="1:14" x14ac:dyDescent="0.2">
      <c r="A2835">
        <f t="shared" ca="1" si="396"/>
        <v>28</v>
      </c>
      <c r="B2835">
        <f t="shared" ca="1" si="397"/>
        <v>547</v>
      </c>
      <c r="C2835">
        <f t="shared" ca="1" si="398"/>
        <v>6</v>
      </c>
      <c r="D2835">
        <f t="shared" ca="1" si="399"/>
        <v>1</v>
      </c>
      <c r="F2835" t="str">
        <f t="shared" ca="1" si="400"/>
        <v>TR28</v>
      </c>
      <c r="G2835" t="str">
        <f ca="1">VLOOKUP(F2835,Traders!$C$4:$E$103,2)</f>
        <v>Asma Millar</v>
      </c>
      <c r="H2835" t="str">
        <f ca="1">VLOOKUP(VLOOKUP(F2835,Traders!$C$4:$E$103,3),Desks!$C$4:$D2844,2)</f>
        <v>Desk 8</v>
      </c>
      <c r="I2835" t="str">
        <f t="shared" ca="1" si="401"/>
        <v>CL547</v>
      </c>
      <c r="J2835" t="str">
        <f t="shared" ca="1" si="402"/>
        <v>Client 547</v>
      </c>
      <c r="K2835" t="str">
        <f t="shared" ca="1" si="403"/>
        <v>MK6</v>
      </c>
      <c r="L2835" t="str">
        <f ca="1">VLOOKUP(K2835,Markets!$C$4:$D2844,2)</f>
        <v>Australia</v>
      </c>
      <c r="M2835" t="str">
        <f t="shared" ca="1" si="404"/>
        <v>RL1</v>
      </c>
      <c r="N2835" t="str">
        <f ca="1">VLOOKUP(M2835,Role!$C$4:$D$5,2)</f>
        <v>Backup</v>
      </c>
    </row>
    <row r="2836" spans="1:14" x14ac:dyDescent="0.2">
      <c r="A2836">
        <f t="shared" ca="1" si="396"/>
        <v>62</v>
      </c>
      <c r="B2836">
        <f t="shared" ca="1" si="397"/>
        <v>332</v>
      </c>
      <c r="C2836">
        <f t="shared" ca="1" si="398"/>
        <v>5</v>
      </c>
      <c r="D2836">
        <f t="shared" ca="1" si="399"/>
        <v>1</v>
      </c>
      <c r="F2836" t="str">
        <f t="shared" ca="1" si="400"/>
        <v>TR62</v>
      </c>
      <c r="G2836" t="str">
        <f ca="1">VLOOKUP(F2836,Traders!$C$4:$E$103,2)</f>
        <v>Sienna-Rose Sims</v>
      </c>
      <c r="H2836" t="str">
        <f ca="1">VLOOKUP(VLOOKUP(F2836,Traders!$C$4:$E$103,3),Desks!$C$4:$D2845,2)</f>
        <v>Desk 2</v>
      </c>
      <c r="I2836" t="str">
        <f t="shared" ca="1" si="401"/>
        <v>CL332</v>
      </c>
      <c r="J2836" t="str">
        <f t="shared" ca="1" si="402"/>
        <v>Client 332</v>
      </c>
      <c r="K2836" t="str">
        <f t="shared" ca="1" si="403"/>
        <v>MK5</v>
      </c>
      <c r="L2836" t="str">
        <f ca="1">VLOOKUP(K2836,Markets!$C$4:$D2845,2)</f>
        <v>Malaysia</v>
      </c>
      <c r="M2836" t="str">
        <f t="shared" ca="1" si="404"/>
        <v>RL1</v>
      </c>
      <c r="N2836" t="str">
        <f ca="1">VLOOKUP(M2836,Role!$C$4:$D$5,2)</f>
        <v>Backup</v>
      </c>
    </row>
    <row r="2837" spans="1:14" x14ac:dyDescent="0.2">
      <c r="A2837">
        <f t="shared" ca="1" si="396"/>
        <v>90</v>
      </c>
      <c r="B2837">
        <f t="shared" ca="1" si="397"/>
        <v>559</v>
      </c>
      <c r="C2837">
        <f t="shared" ca="1" si="398"/>
        <v>8</v>
      </c>
      <c r="D2837">
        <f t="shared" ca="1" si="399"/>
        <v>0</v>
      </c>
      <c r="F2837" t="str">
        <f t="shared" ca="1" si="400"/>
        <v>TR90</v>
      </c>
      <c r="G2837" t="str">
        <f ca="1">VLOOKUP(F2837,Traders!$C$4:$E$103,2)</f>
        <v>Kaleb Sullivan</v>
      </c>
      <c r="H2837" t="str">
        <f ca="1">VLOOKUP(VLOOKUP(F2837,Traders!$C$4:$E$103,3),Desks!$C$4:$D2846,2)</f>
        <v>Desk 0</v>
      </c>
      <c r="I2837" t="str">
        <f t="shared" ca="1" si="401"/>
        <v>CL559</v>
      </c>
      <c r="J2837" t="str">
        <f t="shared" ca="1" si="402"/>
        <v>Client 559</v>
      </c>
      <c r="K2837" t="str">
        <f t="shared" ca="1" si="403"/>
        <v>MK8</v>
      </c>
      <c r="L2837" t="str">
        <f ca="1">VLOOKUP(K2837,Markets!$C$4:$D2846,2)</f>
        <v>India</v>
      </c>
      <c r="M2837" t="str">
        <f t="shared" ca="1" si="404"/>
        <v>RL0</v>
      </c>
      <c r="N2837" t="str">
        <f ca="1">VLOOKUP(M2837,Role!$C$4:$D$5,2)</f>
        <v>Primary</v>
      </c>
    </row>
    <row r="2838" spans="1:14" x14ac:dyDescent="0.2">
      <c r="A2838">
        <f t="shared" ca="1" si="396"/>
        <v>23</v>
      </c>
      <c r="B2838">
        <f t="shared" ca="1" si="397"/>
        <v>231</v>
      </c>
      <c r="C2838">
        <f t="shared" ca="1" si="398"/>
        <v>9</v>
      </c>
      <c r="D2838">
        <f t="shared" ca="1" si="399"/>
        <v>0</v>
      </c>
      <c r="F2838" t="str">
        <f t="shared" ca="1" si="400"/>
        <v>TR23</v>
      </c>
      <c r="G2838" t="str">
        <f ca="1">VLOOKUP(F2838,Traders!$C$4:$E$103,2)</f>
        <v>Caius Neale</v>
      </c>
      <c r="H2838" t="str">
        <f ca="1">VLOOKUP(VLOOKUP(F2838,Traders!$C$4:$E$103,3),Desks!$C$4:$D2847,2)</f>
        <v>Desk 3</v>
      </c>
      <c r="I2838" t="str">
        <f t="shared" ca="1" si="401"/>
        <v>CL231</v>
      </c>
      <c r="J2838" t="str">
        <f t="shared" ca="1" si="402"/>
        <v>Client 231</v>
      </c>
      <c r="K2838" t="str">
        <f t="shared" ca="1" si="403"/>
        <v>MK9</v>
      </c>
      <c r="L2838" t="str">
        <f ca="1">VLOOKUP(K2838,Markets!$C$4:$D2847,2)</f>
        <v>New Zealand</v>
      </c>
      <c r="M2838" t="str">
        <f t="shared" ca="1" si="404"/>
        <v>RL0</v>
      </c>
      <c r="N2838" t="str">
        <f ca="1">VLOOKUP(M2838,Role!$C$4:$D$5,2)</f>
        <v>Primary</v>
      </c>
    </row>
    <row r="2839" spans="1:14" x14ac:dyDescent="0.2">
      <c r="A2839">
        <f t="shared" ca="1" si="396"/>
        <v>60</v>
      </c>
      <c r="B2839">
        <f t="shared" ca="1" si="397"/>
        <v>505</v>
      </c>
      <c r="C2839">
        <f t="shared" ca="1" si="398"/>
        <v>2</v>
      </c>
      <c r="D2839">
        <f t="shared" ca="1" si="399"/>
        <v>0</v>
      </c>
      <c r="F2839" t="str">
        <f t="shared" ca="1" si="400"/>
        <v>TR60</v>
      </c>
      <c r="G2839" t="str">
        <f ca="1">VLOOKUP(F2839,Traders!$C$4:$E$103,2)</f>
        <v>Brandan Hartman</v>
      </c>
      <c r="H2839" t="str">
        <f ca="1">VLOOKUP(VLOOKUP(F2839,Traders!$C$4:$E$103,3),Desks!$C$4:$D2848,2)</f>
        <v>Desk 0</v>
      </c>
      <c r="I2839" t="str">
        <f t="shared" ca="1" si="401"/>
        <v>CL505</v>
      </c>
      <c r="J2839" t="str">
        <f t="shared" ca="1" si="402"/>
        <v>Client 505</v>
      </c>
      <c r="K2839" t="str">
        <f t="shared" ca="1" si="403"/>
        <v>MK2</v>
      </c>
      <c r="L2839" t="str">
        <f ca="1">VLOOKUP(K2839,Markets!$C$4:$D2848,2)</f>
        <v>China</v>
      </c>
      <c r="M2839" t="str">
        <f t="shared" ca="1" si="404"/>
        <v>RL0</v>
      </c>
      <c r="N2839" t="str">
        <f ca="1">VLOOKUP(M2839,Role!$C$4:$D$5,2)</f>
        <v>Primary</v>
      </c>
    </row>
    <row r="2840" spans="1:14" x14ac:dyDescent="0.2">
      <c r="A2840">
        <f t="shared" ca="1" si="396"/>
        <v>7</v>
      </c>
      <c r="B2840">
        <f t="shared" ca="1" si="397"/>
        <v>351</v>
      </c>
      <c r="C2840">
        <f t="shared" ca="1" si="398"/>
        <v>2</v>
      </c>
      <c r="D2840">
        <f t="shared" ca="1" si="399"/>
        <v>1</v>
      </c>
      <c r="F2840" t="str">
        <f t="shared" ca="1" si="400"/>
        <v>TR7</v>
      </c>
      <c r="G2840" t="str">
        <f ca="1">VLOOKUP(F2840,Traders!$C$4:$E$103,2)</f>
        <v>Amiyah Gilmour</v>
      </c>
      <c r="H2840" t="str">
        <f ca="1">VLOOKUP(VLOOKUP(F2840,Traders!$C$4:$E$103,3),Desks!$C$4:$D2849,2)</f>
        <v>Desk 9</v>
      </c>
      <c r="I2840" t="str">
        <f t="shared" ca="1" si="401"/>
        <v>CL351</v>
      </c>
      <c r="J2840" t="str">
        <f t="shared" ca="1" si="402"/>
        <v>Client 351</v>
      </c>
      <c r="K2840" t="str">
        <f t="shared" ca="1" si="403"/>
        <v>MK2</v>
      </c>
      <c r="L2840" t="str">
        <f ca="1">VLOOKUP(K2840,Markets!$C$4:$D2849,2)</f>
        <v>China</v>
      </c>
      <c r="M2840" t="str">
        <f t="shared" ca="1" si="404"/>
        <v>RL1</v>
      </c>
      <c r="N2840" t="str">
        <f ca="1">VLOOKUP(M2840,Role!$C$4:$D$5,2)</f>
        <v>Backup</v>
      </c>
    </row>
    <row r="2841" spans="1:14" x14ac:dyDescent="0.2">
      <c r="A2841">
        <f t="shared" ca="1" si="396"/>
        <v>21</v>
      </c>
      <c r="B2841">
        <f t="shared" ca="1" si="397"/>
        <v>837</v>
      </c>
      <c r="C2841">
        <f t="shared" ca="1" si="398"/>
        <v>9</v>
      </c>
      <c r="D2841">
        <f t="shared" ca="1" si="399"/>
        <v>1</v>
      </c>
      <c r="F2841" t="str">
        <f t="shared" ca="1" si="400"/>
        <v>TR21</v>
      </c>
      <c r="G2841" t="str">
        <f ca="1">VLOOKUP(F2841,Traders!$C$4:$E$103,2)</f>
        <v>Yvette Mckeown</v>
      </c>
      <c r="H2841" t="str">
        <f ca="1">VLOOKUP(VLOOKUP(F2841,Traders!$C$4:$E$103,3),Desks!$C$4:$D2850,2)</f>
        <v>Desk 1</v>
      </c>
      <c r="I2841" t="str">
        <f t="shared" ca="1" si="401"/>
        <v>CL837</v>
      </c>
      <c r="J2841" t="str">
        <f t="shared" ca="1" si="402"/>
        <v>Client 837</v>
      </c>
      <c r="K2841" t="str">
        <f t="shared" ca="1" si="403"/>
        <v>MK9</v>
      </c>
      <c r="L2841" t="str">
        <f ca="1">VLOOKUP(K2841,Markets!$C$4:$D2850,2)</f>
        <v>New Zealand</v>
      </c>
      <c r="M2841" t="str">
        <f t="shared" ca="1" si="404"/>
        <v>RL1</v>
      </c>
      <c r="N2841" t="str">
        <f ca="1">VLOOKUP(M2841,Role!$C$4:$D$5,2)</f>
        <v>Backup</v>
      </c>
    </row>
    <row r="2842" spans="1:14" x14ac:dyDescent="0.2">
      <c r="A2842">
        <f t="shared" ca="1" si="396"/>
        <v>51</v>
      </c>
      <c r="B2842">
        <f t="shared" ca="1" si="397"/>
        <v>201</v>
      </c>
      <c r="C2842">
        <f t="shared" ca="1" si="398"/>
        <v>3</v>
      </c>
      <c r="D2842">
        <f t="shared" ca="1" si="399"/>
        <v>0</v>
      </c>
      <c r="F2842" t="str">
        <f t="shared" ca="1" si="400"/>
        <v>TR51</v>
      </c>
      <c r="G2842" t="str">
        <f ca="1">VLOOKUP(F2842,Traders!$C$4:$E$103,2)</f>
        <v>Cynthia Davis</v>
      </c>
      <c r="H2842" t="str">
        <f ca="1">VLOOKUP(VLOOKUP(F2842,Traders!$C$4:$E$103,3),Desks!$C$4:$D2851,2)</f>
        <v>Desk 1</v>
      </c>
      <c r="I2842" t="str">
        <f t="shared" ca="1" si="401"/>
        <v>CL201</v>
      </c>
      <c r="J2842" t="str">
        <f t="shared" ca="1" si="402"/>
        <v>Client 201</v>
      </c>
      <c r="K2842" t="str">
        <f t="shared" ca="1" si="403"/>
        <v>MK3</v>
      </c>
      <c r="L2842" t="str">
        <f ca="1">VLOOKUP(K2842,Markets!$C$4:$D2851,2)</f>
        <v>Singapore</v>
      </c>
      <c r="M2842" t="str">
        <f t="shared" ca="1" si="404"/>
        <v>RL0</v>
      </c>
      <c r="N2842" t="str">
        <f ca="1">VLOOKUP(M2842,Role!$C$4:$D$5,2)</f>
        <v>Primary</v>
      </c>
    </row>
    <row r="2843" spans="1:14" x14ac:dyDescent="0.2">
      <c r="A2843">
        <f t="shared" ca="1" si="396"/>
        <v>18</v>
      </c>
      <c r="B2843">
        <f t="shared" ca="1" si="397"/>
        <v>671</v>
      </c>
      <c r="C2843">
        <f t="shared" ca="1" si="398"/>
        <v>8</v>
      </c>
      <c r="D2843">
        <f t="shared" ca="1" si="399"/>
        <v>0</v>
      </c>
      <c r="F2843" t="str">
        <f t="shared" ca="1" si="400"/>
        <v>TR18</v>
      </c>
      <c r="G2843" t="str">
        <f ca="1">VLOOKUP(F2843,Traders!$C$4:$E$103,2)</f>
        <v>Daniel Dunkley</v>
      </c>
      <c r="H2843" t="str">
        <f ca="1">VLOOKUP(VLOOKUP(F2843,Traders!$C$4:$E$103,3),Desks!$C$4:$D2852,2)</f>
        <v>Desk 8</v>
      </c>
      <c r="I2843" t="str">
        <f t="shared" ca="1" si="401"/>
        <v>CL671</v>
      </c>
      <c r="J2843" t="str">
        <f t="shared" ca="1" si="402"/>
        <v>Client 671</v>
      </c>
      <c r="K2843" t="str">
        <f t="shared" ca="1" si="403"/>
        <v>MK8</v>
      </c>
      <c r="L2843" t="str">
        <f ca="1">VLOOKUP(K2843,Markets!$C$4:$D2852,2)</f>
        <v>India</v>
      </c>
      <c r="M2843" t="str">
        <f t="shared" ca="1" si="404"/>
        <v>RL0</v>
      </c>
      <c r="N2843" t="str">
        <f ca="1">VLOOKUP(M2843,Role!$C$4:$D$5,2)</f>
        <v>Primary</v>
      </c>
    </row>
    <row r="2844" spans="1:14" x14ac:dyDescent="0.2">
      <c r="A2844">
        <f t="shared" ca="1" si="396"/>
        <v>13</v>
      </c>
      <c r="B2844">
        <f t="shared" ca="1" si="397"/>
        <v>141</v>
      </c>
      <c r="C2844">
        <f t="shared" ca="1" si="398"/>
        <v>8</v>
      </c>
      <c r="D2844">
        <f t="shared" ca="1" si="399"/>
        <v>1</v>
      </c>
      <c r="F2844" t="str">
        <f t="shared" ca="1" si="400"/>
        <v>TR13</v>
      </c>
      <c r="G2844" t="str">
        <f ca="1">VLOOKUP(F2844,Traders!$C$4:$E$103,2)</f>
        <v>Saba Zhang</v>
      </c>
      <c r="H2844" t="str">
        <f ca="1">VLOOKUP(VLOOKUP(F2844,Traders!$C$4:$E$103,3),Desks!$C$4:$D2853,2)</f>
        <v>Desk 3</v>
      </c>
      <c r="I2844" t="str">
        <f t="shared" ca="1" si="401"/>
        <v>CL141</v>
      </c>
      <c r="J2844" t="str">
        <f t="shared" ca="1" si="402"/>
        <v>Client 141</v>
      </c>
      <c r="K2844" t="str">
        <f t="shared" ca="1" si="403"/>
        <v>MK8</v>
      </c>
      <c r="L2844" t="str">
        <f ca="1">VLOOKUP(K2844,Markets!$C$4:$D2853,2)</f>
        <v>India</v>
      </c>
      <c r="M2844" t="str">
        <f t="shared" ca="1" si="404"/>
        <v>RL1</v>
      </c>
      <c r="N2844" t="str">
        <f ca="1">VLOOKUP(M2844,Role!$C$4:$D$5,2)</f>
        <v>Backup</v>
      </c>
    </row>
    <row r="2845" spans="1:14" x14ac:dyDescent="0.2">
      <c r="A2845">
        <f t="shared" ca="1" si="396"/>
        <v>40</v>
      </c>
      <c r="B2845">
        <f t="shared" ca="1" si="397"/>
        <v>607</v>
      </c>
      <c r="C2845">
        <f t="shared" ca="1" si="398"/>
        <v>0</v>
      </c>
      <c r="D2845">
        <f t="shared" ca="1" si="399"/>
        <v>0</v>
      </c>
      <c r="F2845" t="str">
        <f t="shared" ca="1" si="400"/>
        <v>TR40</v>
      </c>
      <c r="G2845" t="str">
        <f ca="1">VLOOKUP(F2845,Traders!$C$4:$E$103,2)</f>
        <v>Elysia Zavala</v>
      </c>
      <c r="H2845" t="str">
        <f ca="1">VLOOKUP(VLOOKUP(F2845,Traders!$C$4:$E$103,3),Desks!$C$4:$D2854,2)</f>
        <v>Desk 0</v>
      </c>
      <c r="I2845" t="str">
        <f t="shared" ca="1" si="401"/>
        <v>CL607</v>
      </c>
      <c r="J2845" t="str">
        <f t="shared" ca="1" si="402"/>
        <v>Client 607</v>
      </c>
      <c r="K2845" t="str">
        <f t="shared" ca="1" si="403"/>
        <v>MK0</v>
      </c>
      <c r="L2845" t="str">
        <f ca="1">VLOOKUP(K2845,Markets!$C$4:$D2854,2)</f>
        <v>Japan</v>
      </c>
      <c r="M2845" t="str">
        <f t="shared" ca="1" si="404"/>
        <v>RL0</v>
      </c>
      <c r="N2845" t="str">
        <f ca="1">VLOOKUP(M2845,Role!$C$4:$D$5,2)</f>
        <v>Primary</v>
      </c>
    </row>
    <row r="2846" spans="1:14" x14ac:dyDescent="0.2">
      <c r="A2846">
        <f t="shared" ca="1" si="396"/>
        <v>31</v>
      </c>
      <c r="B2846">
        <f t="shared" ca="1" si="397"/>
        <v>435</v>
      </c>
      <c r="C2846">
        <f t="shared" ca="1" si="398"/>
        <v>5</v>
      </c>
      <c r="D2846">
        <f t="shared" ca="1" si="399"/>
        <v>1</v>
      </c>
      <c r="F2846" t="str">
        <f t="shared" ca="1" si="400"/>
        <v>TR31</v>
      </c>
      <c r="G2846" t="str">
        <f ca="1">VLOOKUP(F2846,Traders!$C$4:$E$103,2)</f>
        <v>Sahil Acevedo</v>
      </c>
      <c r="H2846" t="str">
        <f ca="1">VLOOKUP(VLOOKUP(F2846,Traders!$C$4:$E$103,3),Desks!$C$4:$D2855,2)</f>
        <v>Desk 1</v>
      </c>
      <c r="I2846" t="str">
        <f t="shared" ca="1" si="401"/>
        <v>CL435</v>
      </c>
      <c r="J2846" t="str">
        <f t="shared" ca="1" si="402"/>
        <v>Client 435</v>
      </c>
      <c r="K2846" t="str">
        <f t="shared" ca="1" si="403"/>
        <v>MK5</v>
      </c>
      <c r="L2846" t="str">
        <f ca="1">VLOOKUP(K2846,Markets!$C$4:$D2855,2)</f>
        <v>Malaysia</v>
      </c>
      <c r="M2846" t="str">
        <f t="shared" ca="1" si="404"/>
        <v>RL1</v>
      </c>
      <c r="N2846" t="str">
        <f ca="1">VLOOKUP(M2846,Role!$C$4:$D$5,2)</f>
        <v>Backup</v>
      </c>
    </row>
    <row r="2847" spans="1:14" x14ac:dyDescent="0.2">
      <c r="A2847">
        <f t="shared" ca="1" si="396"/>
        <v>71</v>
      </c>
      <c r="B2847">
        <f t="shared" ca="1" si="397"/>
        <v>232</v>
      </c>
      <c r="C2847">
        <f t="shared" ca="1" si="398"/>
        <v>6</v>
      </c>
      <c r="D2847">
        <f t="shared" ca="1" si="399"/>
        <v>0</v>
      </c>
      <c r="F2847" t="str">
        <f t="shared" ca="1" si="400"/>
        <v>TR71</v>
      </c>
      <c r="G2847" t="str">
        <f ca="1">VLOOKUP(F2847,Traders!$C$4:$E$103,2)</f>
        <v>Yaqub Frederick</v>
      </c>
      <c r="H2847" t="str">
        <f ca="1">VLOOKUP(VLOOKUP(F2847,Traders!$C$4:$E$103,3),Desks!$C$4:$D2856,2)</f>
        <v>Desk 1</v>
      </c>
      <c r="I2847" t="str">
        <f t="shared" ca="1" si="401"/>
        <v>CL232</v>
      </c>
      <c r="J2847" t="str">
        <f t="shared" ca="1" si="402"/>
        <v>Client 232</v>
      </c>
      <c r="K2847" t="str">
        <f t="shared" ca="1" si="403"/>
        <v>MK6</v>
      </c>
      <c r="L2847" t="str">
        <f ca="1">VLOOKUP(K2847,Markets!$C$4:$D2856,2)</f>
        <v>Australia</v>
      </c>
      <c r="M2847" t="str">
        <f t="shared" ca="1" si="404"/>
        <v>RL0</v>
      </c>
      <c r="N2847" t="str">
        <f ca="1">VLOOKUP(M2847,Role!$C$4:$D$5,2)</f>
        <v>Primary</v>
      </c>
    </row>
    <row r="2848" spans="1:14" x14ac:dyDescent="0.2">
      <c r="A2848">
        <f t="shared" ca="1" si="396"/>
        <v>84</v>
      </c>
      <c r="B2848">
        <f t="shared" ca="1" si="397"/>
        <v>882</v>
      </c>
      <c r="C2848">
        <f t="shared" ca="1" si="398"/>
        <v>4</v>
      </c>
      <c r="D2848">
        <f t="shared" ca="1" si="399"/>
        <v>0</v>
      </c>
      <c r="F2848" t="str">
        <f t="shared" ca="1" si="400"/>
        <v>TR84</v>
      </c>
      <c r="G2848" t="str">
        <f ca="1">VLOOKUP(F2848,Traders!$C$4:$E$103,2)</f>
        <v>Poppy-Rose Davison</v>
      </c>
      <c r="H2848" t="str">
        <f ca="1">VLOOKUP(VLOOKUP(F2848,Traders!$C$4:$E$103,3),Desks!$C$4:$D2857,2)</f>
        <v>Desk 4</v>
      </c>
      <c r="I2848" t="str">
        <f t="shared" ca="1" si="401"/>
        <v>CL882</v>
      </c>
      <c r="J2848" t="str">
        <f t="shared" ca="1" si="402"/>
        <v>Client 882</v>
      </c>
      <c r="K2848" t="str">
        <f t="shared" ca="1" si="403"/>
        <v>MK4</v>
      </c>
      <c r="L2848" t="str">
        <f ca="1">VLOOKUP(K2848,Markets!$C$4:$D2857,2)</f>
        <v>Korea</v>
      </c>
      <c r="M2848" t="str">
        <f t="shared" ca="1" si="404"/>
        <v>RL0</v>
      </c>
      <c r="N2848" t="str">
        <f ca="1">VLOOKUP(M2848,Role!$C$4:$D$5,2)</f>
        <v>Primary</v>
      </c>
    </row>
    <row r="2849" spans="1:14" x14ac:dyDescent="0.2">
      <c r="A2849">
        <f t="shared" ca="1" si="396"/>
        <v>35</v>
      </c>
      <c r="B2849">
        <f t="shared" ca="1" si="397"/>
        <v>552</v>
      </c>
      <c r="C2849">
        <f t="shared" ca="1" si="398"/>
        <v>7</v>
      </c>
      <c r="D2849">
        <f t="shared" ca="1" si="399"/>
        <v>0</v>
      </c>
      <c r="F2849" t="str">
        <f t="shared" ca="1" si="400"/>
        <v>TR35</v>
      </c>
      <c r="G2849" t="str">
        <f ca="1">VLOOKUP(F2849,Traders!$C$4:$E$103,2)</f>
        <v>Della Madden</v>
      </c>
      <c r="H2849" t="str">
        <f ca="1">VLOOKUP(VLOOKUP(F2849,Traders!$C$4:$E$103,3),Desks!$C$4:$D2858,2)</f>
        <v>Desk 5</v>
      </c>
      <c r="I2849" t="str">
        <f t="shared" ca="1" si="401"/>
        <v>CL552</v>
      </c>
      <c r="J2849" t="str">
        <f t="shared" ca="1" si="402"/>
        <v>Client 552</v>
      </c>
      <c r="K2849" t="str">
        <f t="shared" ca="1" si="403"/>
        <v>MK7</v>
      </c>
      <c r="L2849" t="str">
        <f ca="1">VLOOKUP(K2849,Markets!$C$4:$D2858,2)</f>
        <v>Taiwan</v>
      </c>
      <c r="M2849" t="str">
        <f t="shared" ca="1" si="404"/>
        <v>RL0</v>
      </c>
      <c r="N2849" t="str">
        <f ca="1">VLOOKUP(M2849,Role!$C$4:$D$5,2)</f>
        <v>Primary</v>
      </c>
    </row>
    <row r="2850" spans="1:14" x14ac:dyDescent="0.2">
      <c r="A2850">
        <f t="shared" ca="1" si="396"/>
        <v>13</v>
      </c>
      <c r="B2850">
        <f t="shared" ca="1" si="397"/>
        <v>941</v>
      </c>
      <c r="C2850">
        <f t="shared" ca="1" si="398"/>
        <v>1</v>
      </c>
      <c r="D2850">
        <f t="shared" ca="1" si="399"/>
        <v>1</v>
      </c>
      <c r="F2850" t="str">
        <f t="shared" ca="1" si="400"/>
        <v>TR13</v>
      </c>
      <c r="G2850" t="str">
        <f ca="1">VLOOKUP(F2850,Traders!$C$4:$E$103,2)</f>
        <v>Saba Zhang</v>
      </c>
      <c r="H2850" t="str">
        <f ca="1">VLOOKUP(VLOOKUP(F2850,Traders!$C$4:$E$103,3),Desks!$C$4:$D2859,2)</f>
        <v>Desk 3</v>
      </c>
      <c r="I2850" t="str">
        <f t="shared" ca="1" si="401"/>
        <v>CL941</v>
      </c>
      <c r="J2850" t="str">
        <f t="shared" ca="1" si="402"/>
        <v>Client 941</v>
      </c>
      <c r="K2850" t="str">
        <f t="shared" ca="1" si="403"/>
        <v>MK1</v>
      </c>
      <c r="L2850" t="str">
        <f ca="1">VLOOKUP(K2850,Markets!$C$4:$D2859,2)</f>
        <v>Hong Kong</v>
      </c>
      <c r="M2850" t="str">
        <f t="shared" ca="1" si="404"/>
        <v>RL1</v>
      </c>
      <c r="N2850" t="str">
        <f ca="1">VLOOKUP(M2850,Role!$C$4:$D$5,2)</f>
        <v>Backup</v>
      </c>
    </row>
    <row r="2851" spans="1:14" x14ac:dyDescent="0.2">
      <c r="A2851">
        <f t="shared" ca="1" si="396"/>
        <v>44</v>
      </c>
      <c r="B2851">
        <f t="shared" ca="1" si="397"/>
        <v>115</v>
      </c>
      <c r="C2851">
        <f t="shared" ca="1" si="398"/>
        <v>3</v>
      </c>
      <c r="D2851">
        <f t="shared" ca="1" si="399"/>
        <v>1</v>
      </c>
      <c r="F2851" t="str">
        <f t="shared" ca="1" si="400"/>
        <v>TR44</v>
      </c>
      <c r="G2851" t="str">
        <f ca="1">VLOOKUP(F2851,Traders!$C$4:$E$103,2)</f>
        <v>Briony Franco</v>
      </c>
      <c r="H2851" t="str">
        <f ca="1">VLOOKUP(VLOOKUP(F2851,Traders!$C$4:$E$103,3),Desks!$C$4:$D2860,2)</f>
        <v>Desk 4</v>
      </c>
      <c r="I2851" t="str">
        <f t="shared" ca="1" si="401"/>
        <v>CL115</v>
      </c>
      <c r="J2851" t="str">
        <f t="shared" ca="1" si="402"/>
        <v>Client 115</v>
      </c>
      <c r="K2851" t="str">
        <f t="shared" ca="1" si="403"/>
        <v>MK3</v>
      </c>
      <c r="L2851" t="str">
        <f ca="1">VLOOKUP(K2851,Markets!$C$4:$D2860,2)</f>
        <v>Singapore</v>
      </c>
      <c r="M2851" t="str">
        <f t="shared" ca="1" si="404"/>
        <v>RL1</v>
      </c>
      <c r="N2851" t="str">
        <f ca="1">VLOOKUP(M2851,Role!$C$4:$D$5,2)</f>
        <v>Backup</v>
      </c>
    </row>
    <row r="2852" spans="1:14" x14ac:dyDescent="0.2">
      <c r="A2852">
        <f t="shared" ca="1" si="396"/>
        <v>56</v>
      </c>
      <c r="B2852">
        <f t="shared" ca="1" si="397"/>
        <v>552</v>
      </c>
      <c r="C2852">
        <f t="shared" ca="1" si="398"/>
        <v>3</v>
      </c>
      <c r="D2852">
        <f t="shared" ca="1" si="399"/>
        <v>1</v>
      </c>
      <c r="F2852" t="str">
        <f t="shared" ca="1" si="400"/>
        <v>TR56</v>
      </c>
      <c r="G2852" t="str">
        <f ca="1">VLOOKUP(F2852,Traders!$C$4:$E$103,2)</f>
        <v>Ahmet Faulkner</v>
      </c>
      <c r="H2852" t="str">
        <f ca="1">VLOOKUP(VLOOKUP(F2852,Traders!$C$4:$E$103,3),Desks!$C$4:$D2861,2)</f>
        <v>Desk 6</v>
      </c>
      <c r="I2852" t="str">
        <f t="shared" ca="1" si="401"/>
        <v>CL552</v>
      </c>
      <c r="J2852" t="str">
        <f t="shared" ca="1" si="402"/>
        <v>Client 552</v>
      </c>
      <c r="K2852" t="str">
        <f t="shared" ca="1" si="403"/>
        <v>MK3</v>
      </c>
      <c r="L2852" t="str">
        <f ca="1">VLOOKUP(K2852,Markets!$C$4:$D2861,2)</f>
        <v>Singapore</v>
      </c>
      <c r="M2852" t="str">
        <f t="shared" ca="1" si="404"/>
        <v>RL1</v>
      </c>
      <c r="N2852" t="str">
        <f ca="1">VLOOKUP(M2852,Role!$C$4:$D$5,2)</f>
        <v>Backup</v>
      </c>
    </row>
    <row r="2853" spans="1:14" x14ac:dyDescent="0.2">
      <c r="A2853">
        <f t="shared" ca="1" si="396"/>
        <v>58</v>
      </c>
      <c r="B2853">
        <f t="shared" ca="1" si="397"/>
        <v>255</v>
      </c>
      <c r="C2853">
        <f t="shared" ca="1" si="398"/>
        <v>3</v>
      </c>
      <c r="D2853">
        <f t="shared" ca="1" si="399"/>
        <v>0</v>
      </c>
      <c r="F2853" t="str">
        <f t="shared" ca="1" si="400"/>
        <v>TR58</v>
      </c>
      <c r="G2853" t="str">
        <f ca="1">VLOOKUP(F2853,Traders!$C$4:$E$103,2)</f>
        <v>Cleveland Henson</v>
      </c>
      <c r="H2853" t="str">
        <f ca="1">VLOOKUP(VLOOKUP(F2853,Traders!$C$4:$E$103,3),Desks!$C$4:$D2862,2)</f>
        <v>Desk 8</v>
      </c>
      <c r="I2853" t="str">
        <f t="shared" ca="1" si="401"/>
        <v>CL255</v>
      </c>
      <c r="J2853" t="str">
        <f t="shared" ca="1" si="402"/>
        <v>Client 255</v>
      </c>
      <c r="K2853" t="str">
        <f t="shared" ca="1" si="403"/>
        <v>MK3</v>
      </c>
      <c r="L2853" t="str">
        <f ca="1">VLOOKUP(K2853,Markets!$C$4:$D2862,2)</f>
        <v>Singapore</v>
      </c>
      <c r="M2853" t="str">
        <f t="shared" ca="1" si="404"/>
        <v>RL0</v>
      </c>
      <c r="N2853" t="str">
        <f ca="1">VLOOKUP(M2853,Role!$C$4:$D$5,2)</f>
        <v>Primary</v>
      </c>
    </row>
    <row r="2854" spans="1:14" x14ac:dyDescent="0.2">
      <c r="A2854">
        <f t="shared" ca="1" si="396"/>
        <v>32</v>
      </c>
      <c r="B2854">
        <f t="shared" ca="1" si="397"/>
        <v>173</v>
      </c>
      <c r="C2854">
        <f t="shared" ca="1" si="398"/>
        <v>3</v>
      </c>
      <c r="D2854">
        <f t="shared" ca="1" si="399"/>
        <v>1</v>
      </c>
      <c r="F2854" t="str">
        <f t="shared" ca="1" si="400"/>
        <v>TR32</v>
      </c>
      <c r="G2854" t="str">
        <f ca="1">VLOOKUP(F2854,Traders!$C$4:$E$103,2)</f>
        <v>Shyla Gomez</v>
      </c>
      <c r="H2854" t="str">
        <f ca="1">VLOOKUP(VLOOKUP(F2854,Traders!$C$4:$E$103,3),Desks!$C$4:$D2863,2)</f>
        <v>Desk 2</v>
      </c>
      <c r="I2854" t="str">
        <f t="shared" ca="1" si="401"/>
        <v>CL173</v>
      </c>
      <c r="J2854" t="str">
        <f t="shared" ca="1" si="402"/>
        <v>Client 173</v>
      </c>
      <c r="K2854" t="str">
        <f t="shared" ca="1" si="403"/>
        <v>MK3</v>
      </c>
      <c r="L2854" t="str">
        <f ca="1">VLOOKUP(K2854,Markets!$C$4:$D2863,2)</f>
        <v>Singapore</v>
      </c>
      <c r="M2854" t="str">
        <f t="shared" ca="1" si="404"/>
        <v>RL1</v>
      </c>
      <c r="N2854" t="str">
        <f ca="1">VLOOKUP(M2854,Role!$C$4:$D$5,2)</f>
        <v>Backup</v>
      </c>
    </row>
    <row r="2855" spans="1:14" x14ac:dyDescent="0.2">
      <c r="A2855">
        <f t="shared" ca="1" si="396"/>
        <v>2</v>
      </c>
      <c r="B2855">
        <f t="shared" ca="1" si="397"/>
        <v>490</v>
      </c>
      <c r="C2855">
        <f t="shared" ca="1" si="398"/>
        <v>9</v>
      </c>
      <c r="D2855">
        <f t="shared" ca="1" si="399"/>
        <v>1</v>
      </c>
      <c r="F2855" t="str">
        <f t="shared" ca="1" si="400"/>
        <v>TR2</v>
      </c>
      <c r="G2855" t="str">
        <f ca="1">VLOOKUP(F2855,Traders!$C$4:$E$103,2)</f>
        <v>Kain Bassett</v>
      </c>
      <c r="H2855" t="str">
        <f ca="1">VLOOKUP(VLOOKUP(F2855,Traders!$C$4:$E$103,3),Desks!$C$4:$D2864,2)</f>
        <v>Desk 9</v>
      </c>
      <c r="I2855" t="str">
        <f t="shared" ca="1" si="401"/>
        <v>CL490</v>
      </c>
      <c r="J2855" t="str">
        <f t="shared" ca="1" si="402"/>
        <v>Client 490</v>
      </c>
      <c r="K2855" t="str">
        <f t="shared" ca="1" si="403"/>
        <v>MK9</v>
      </c>
      <c r="L2855" t="str">
        <f ca="1">VLOOKUP(K2855,Markets!$C$4:$D2864,2)</f>
        <v>New Zealand</v>
      </c>
      <c r="M2855" t="str">
        <f t="shared" ca="1" si="404"/>
        <v>RL1</v>
      </c>
      <c r="N2855" t="str">
        <f ca="1">VLOOKUP(M2855,Role!$C$4:$D$5,2)</f>
        <v>Backup</v>
      </c>
    </row>
    <row r="2856" spans="1:14" x14ac:dyDescent="0.2">
      <c r="A2856">
        <f t="shared" ca="1" si="396"/>
        <v>11</v>
      </c>
      <c r="B2856">
        <f t="shared" ca="1" si="397"/>
        <v>983</v>
      </c>
      <c r="C2856">
        <f t="shared" ca="1" si="398"/>
        <v>7</v>
      </c>
      <c r="D2856">
        <f t="shared" ca="1" si="399"/>
        <v>1</v>
      </c>
      <c r="F2856" t="str">
        <f t="shared" ca="1" si="400"/>
        <v>TR11</v>
      </c>
      <c r="G2856" t="str">
        <f ca="1">VLOOKUP(F2856,Traders!$C$4:$E$103,2)</f>
        <v>Mai Cannon</v>
      </c>
      <c r="H2856" t="str">
        <f ca="1">VLOOKUP(VLOOKUP(F2856,Traders!$C$4:$E$103,3),Desks!$C$4:$D2865,2)</f>
        <v>Desk 1</v>
      </c>
      <c r="I2856" t="str">
        <f t="shared" ca="1" si="401"/>
        <v>CL983</v>
      </c>
      <c r="J2856" t="str">
        <f t="shared" ca="1" si="402"/>
        <v>Client 983</v>
      </c>
      <c r="K2856" t="str">
        <f t="shared" ca="1" si="403"/>
        <v>MK7</v>
      </c>
      <c r="L2856" t="str">
        <f ca="1">VLOOKUP(K2856,Markets!$C$4:$D2865,2)</f>
        <v>Taiwan</v>
      </c>
      <c r="M2856" t="str">
        <f t="shared" ca="1" si="404"/>
        <v>RL1</v>
      </c>
      <c r="N2856" t="str">
        <f ca="1">VLOOKUP(M2856,Role!$C$4:$D$5,2)</f>
        <v>Backup</v>
      </c>
    </row>
    <row r="2857" spans="1:14" x14ac:dyDescent="0.2">
      <c r="A2857">
        <f t="shared" ca="1" si="396"/>
        <v>94</v>
      </c>
      <c r="B2857">
        <f t="shared" ca="1" si="397"/>
        <v>551</v>
      </c>
      <c r="C2857">
        <f t="shared" ca="1" si="398"/>
        <v>5</v>
      </c>
      <c r="D2857">
        <f t="shared" ca="1" si="399"/>
        <v>1</v>
      </c>
      <c r="F2857" t="str">
        <f t="shared" ca="1" si="400"/>
        <v>TR94</v>
      </c>
      <c r="G2857" t="str">
        <f ca="1">VLOOKUP(F2857,Traders!$C$4:$E$103,2)</f>
        <v>Nabil Holcomb</v>
      </c>
      <c r="H2857" t="str">
        <f ca="1">VLOOKUP(VLOOKUP(F2857,Traders!$C$4:$E$103,3),Desks!$C$4:$D2866,2)</f>
        <v>Desk 4</v>
      </c>
      <c r="I2857" t="str">
        <f t="shared" ca="1" si="401"/>
        <v>CL551</v>
      </c>
      <c r="J2857" t="str">
        <f t="shared" ca="1" si="402"/>
        <v>Client 551</v>
      </c>
      <c r="K2857" t="str">
        <f t="shared" ca="1" si="403"/>
        <v>MK5</v>
      </c>
      <c r="L2857" t="str">
        <f ca="1">VLOOKUP(K2857,Markets!$C$4:$D2866,2)</f>
        <v>Malaysia</v>
      </c>
      <c r="M2857" t="str">
        <f t="shared" ca="1" si="404"/>
        <v>RL1</v>
      </c>
      <c r="N2857" t="str">
        <f ca="1">VLOOKUP(M2857,Role!$C$4:$D$5,2)</f>
        <v>Backup</v>
      </c>
    </row>
    <row r="2858" spans="1:14" x14ac:dyDescent="0.2">
      <c r="A2858">
        <f t="shared" ca="1" si="396"/>
        <v>34</v>
      </c>
      <c r="B2858">
        <f t="shared" ca="1" si="397"/>
        <v>153</v>
      </c>
      <c r="C2858">
        <f t="shared" ca="1" si="398"/>
        <v>4</v>
      </c>
      <c r="D2858">
        <f t="shared" ca="1" si="399"/>
        <v>1</v>
      </c>
      <c r="F2858" t="str">
        <f t="shared" ca="1" si="400"/>
        <v>TR34</v>
      </c>
      <c r="G2858" t="str">
        <f ca="1">VLOOKUP(F2858,Traders!$C$4:$E$103,2)</f>
        <v>Reginald Jaramillo</v>
      </c>
      <c r="H2858" t="str">
        <f ca="1">VLOOKUP(VLOOKUP(F2858,Traders!$C$4:$E$103,3),Desks!$C$4:$D2867,2)</f>
        <v>Desk 4</v>
      </c>
      <c r="I2858" t="str">
        <f t="shared" ca="1" si="401"/>
        <v>CL153</v>
      </c>
      <c r="J2858" t="str">
        <f t="shared" ca="1" si="402"/>
        <v>Client 153</v>
      </c>
      <c r="K2858" t="str">
        <f t="shared" ca="1" si="403"/>
        <v>MK4</v>
      </c>
      <c r="L2858" t="str">
        <f ca="1">VLOOKUP(K2858,Markets!$C$4:$D2867,2)</f>
        <v>Korea</v>
      </c>
      <c r="M2858" t="str">
        <f t="shared" ca="1" si="404"/>
        <v>RL1</v>
      </c>
      <c r="N2858" t="str">
        <f ca="1">VLOOKUP(M2858,Role!$C$4:$D$5,2)</f>
        <v>Backup</v>
      </c>
    </row>
    <row r="2859" spans="1:14" x14ac:dyDescent="0.2">
      <c r="A2859">
        <f t="shared" ca="1" si="396"/>
        <v>32</v>
      </c>
      <c r="B2859">
        <f t="shared" ca="1" si="397"/>
        <v>848</v>
      </c>
      <c r="C2859">
        <f t="shared" ca="1" si="398"/>
        <v>2</v>
      </c>
      <c r="D2859">
        <f t="shared" ca="1" si="399"/>
        <v>1</v>
      </c>
      <c r="F2859" t="str">
        <f t="shared" ca="1" si="400"/>
        <v>TR32</v>
      </c>
      <c r="G2859" t="str">
        <f ca="1">VLOOKUP(F2859,Traders!$C$4:$E$103,2)</f>
        <v>Shyla Gomez</v>
      </c>
      <c r="H2859" t="str">
        <f ca="1">VLOOKUP(VLOOKUP(F2859,Traders!$C$4:$E$103,3),Desks!$C$4:$D2868,2)</f>
        <v>Desk 2</v>
      </c>
      <c r="I2859" t="str">
        <f t="shared" ca="1" si="401"/>
        <v>CL848</v>
      </c>
      <c r="J2859" t="str">
        <f t="shared" ca="1" si="402"/>
        <v>Client 848</v>
      </c>
      <c r="K2859" t="str">
        <f t="shared" ca="1" si="403"/>
        <v>MK2</v>
      </c>
      <c r="L2859" t="str">
        <f ca="1">VLOOKUP(K2859,Markets!$C$4:$D2868,2)</f>
        <v>China</v>
      </c>
      <c r="M2859" t="str">
        <f t="shared" ca="1" si="404"/>
        <v>RL1</v>
      </c>
      <c r="N2859" t="str">
        <f ca="1">VLOOKUP(M2859,Role!$C$4:$D$5,2)</f>
        <v>Backup</v>
      </c>
    </row>
    <row r="2860" spans="1:14" x14ac:dyDescent="0.2">
      <c r="A2860">
        <f t="shared" ca="1" si="396"/>
        <v>13</v>
      </c>
      <c r="B2860">
        <f t="shared" ca="1" si="397"/>
        <v>360</v>
      </c>
      <c r="C2860">
        <f t="shared" ca="1" si="398"/>
        <v>1</v>
      </c>
      <c r="D2860">
        <f t="shared" ca="1" si="399"/>
        <v>1</v>
      </c>
      <c r="F2860" t="str">
        <f t="shared" ca="1" si="400"/>
        <v>TR13</v>
      </c>
      <c r="G2860" t="str">
        <f ca="1">VLOOKUP(F2860,Traders!$C$4:$E$103,2)</f>
        <v>Saba Zhang</v>
      </c>
      <c r="H2860" t="str">
        <f ca="1">VLOOKUP(VLOOKUP(F2860,Traders!$C$4:$E$103,3),Desks!$C$4:$D2869,2)</f>
        <v>Desk 3</v>
      </c>
      <c r="I2860" t="str">
        <f t="shared" ca="1" si="401"/>
        <v>CL360</v>
      </c>
      <c r="J2860" t="str">
        <f t="shared" ca="1" si="402"/>
        <v>Client 360</v>
      </c>
      <c r="K2860" t="str">
        <f t="shared" ca="1" si="403"/>
        <v>MK1</v>
      </c>
      <c r="L2860" t="str">
        <f ca="1">VLOOKUP(K2860,Markets!$C$4:$D2869,2)</f>
        <v>Hong Kong</v>
      </c>
      <c r="M2860" t="str">
        <f t="shared" ca="1" si="404"/>
        <v>RL1</v>
      </c>
      <c r="N2860" t="str">
        <f ca="1">VLOOKUP(M2860,Role!$C$4:$D$5,2)</f>
        <v>Backup</v>
      </c>
    </row>
    <row r="2861" spans="1:14" x14ac:dyDescent="0.2">
      <c r="A2861">
        <f t="shared" ca="1" si="396"/>
        <v>19</v>
      </c>
      <c r="B2861">
        <f t="shared" ca="1" si="397"/>
        <v>370</v>
      </c>
      <c r="C2861">
        <f t="shared" ca="1" si="398"/>
        <v>8</v>
      </c>
      <c r="D2861">
        <f t="shared" ca="1" si="399"/>
        <v>1</v>
      </c>
      <c r="F2861" t="str">
        <f t="shared" ca="1" si="400"/>
        <v>TR19</v>
      </c>
      <c r="G2861" t="str">
        <f ca="1">VLOOKUP(F2861,Traders!$C$4:$E$103,2)</f>
        <v>Kain Bassett</v>
      </c>
      <c r="H2861" t="str">
        <f ca="1">VLOOKUP(VLOOKUP(F2861,Traders!$C$4:$E$103,3),Desks!$C$4:$D2870,2)</f>
        <v>Desk 9</v>
      </c>
      <c r="I2861" t="str">
        <f t="shared" ca="1" si="401"/>
        <v>CL370</v>
      </c>
      <c r="J2861" t="str">
        <f t="shared" ca="1" si="402"/>
        <v>Client 370</v>
      </c>
      <c r="K2861" t="str">
        <f t="shared" ca="1" si="403"/>
        <v>MK8</v>
      </c>
      <c r="L2861" t="str">
        <f ca="1">VLOOKUP(K2861,Markets!$C$4:$D2870,2)</f>
        <v>India</v>
      </c>
      <c r="M2861" t="str">
        <f t="shared" ca="1" si="404"/>
        <v>RL1</v>
      </c>
      <c r="N2861" t="str">
        <f ca="1">VLOOKUP(M2861,Role!$C$4:$D$5,2)</f>
        <v>Backup</v>
      </c>
    </row>
    <row r="2862" spans="1:14" x14ac:dyDescent="0.2">
      <c r="A2862">
        <f t="shared" ca="1" si="396"/>
        <v>16</v>
      </c>
      <c r="B2862">
        <f t="shared" ca="1" si="397"/>
        <v>472</v>
      </c>
      <c r="C2862">
        <f t="shared" ca="1" si="398"/>
        <v>0</v>
      </c>
      <c r="D2862">
        <f t="shared" ca="1" si="399"/>
        <v>1</v>
      </c>
      <c r="F2862" t="str">
        <f t="shared" ca="1" si="400"/>
        <v>TR16</v>
      </c>
      <c r="G2862" t="str">
        <f ca="1">VLOOKUP(F2862,Traders!$C$4:$E$103,2)</f>
        <v>Aditi Dupont</v>
      </c>
      <c r="H2862" t="str">
        <f ca="1">VLOOKUP(VLOOKUP(F2862,Traders!$C$4:$E$103,3),Desks!$C$4:$D2871,2)</f>
        <v>Desk 6</v>
      </c>
      <c r="I2862" t="str">
        <f t="shared" ca="1" si="401"/>
        <v>CL472</v>
      </c>
      <c r="J2862" t="str">
        <f t="shared" ca="1" si="402"/>
        <v>Client 472</v>
      </c>
      <c r="K2862" t="str">
        <f t="shared" ca="1" si="403"/>
        <v>MK0</v>
      </c>
      <c r="L2862" t="str">
        <f ca="1">VLOOKUP(K2862,Markets!$C$4:$D2871,2)</f>
        <v>Japan</v>
      </c>
      <c r="M2862" t="str">
        <f t="shared" ca="1" si="404"/>
        <v>RL1</v>
      </c>
      <c r="N2862" t="str">
        <f ca="1">VLOOKUP(M2862,Role!$C$4:$D$5,2)</f>
        <v>Backup</v>
      </c>
    </row>
    <row r="2863" spans="1:14" x14ac:dyDescent="0.2">
      <c r="A2863">
        <f t="shared" ca="1" si="396"/>
        <v>51</v>
      </c>
      <c r="B2863">
        <f t="shared" ca="1" si="397"/>
        <v>624</v>
      </c>
      <c r="C2863">
        <f t="shared" ca="1" si="398"/>
        <v>1</v>
      </c>
      <c r="D2863">
        <f t="shared" ca="1" si="399"/>
        <v>1</v>
      </c>
      <c r="F2863" t="str">
        <f t="shared" ca="1" si="400"/>
        <v>TR51</v>
      </c>
      <c r="G2863" t="str">
        <f ca="1">VLOOKUP(F2863,Traders!$C$4:$E$103,2)</f>
        <v>Cynthia Davis</v>
      </c>
      <c r="H2863" t="str">
        <f ca="1">VLOOKUP(VLOOKUP(F2863,Traders!$C$4:$E$103,3),Desks!$C$4:$D2872,2)</f>
        <v>Desk 1</v>
      </c>
      <c r="I2863" t="str">
        <f t="shared" ca="1" si="401"/>
        <v>CL624</v>
      </c>
      <c r="J2863" t="str">
        <f t="shared" ca="1" si="402"/>
        <v>Client 624</v>
      </c>
      <c r="K2863" t="str">
        <f t="shared" ca="1" si="403"/>
        <v>MK1</v>
      </c>
      <c r="L2863" t="str">
        <f ca="1">VLOOKUP(K2863,Markets!$C$4:$D2872,2)</f>
        <v>Hong Kong</v>
      </c>
      <c r="M2863" t="str">
        <f t="shared" ca="1" si="404"/>
        <v>RL1</v>
      </c>
      <c r="N2863" t="str">
        <f ca="1">VLOOKUP(M2863,Role!$C$4:$D$5,2)</f>
        <v>Backup</v>
      </c>
    </row>
    <row r="2864" spans="1:14" x14ac:dyDescent="0.2">
      <c r="A2864">
        <f t="shared" ca="1" si="396"/>
        <v>12</v>
      </c>
      <c r="B2864">
        <f t="shared" ca="1" si="397"/>
        <v>667</v>
      </c>
      <c r="C2864">
        <f t="shared" ca="1" si="398"/>
        <v>8</v>
      </c>
      <c r="D2864">
        <f t="shared" ca="1" si="399"/>
        <v>1</v>
      </c>
      <c r="F2864" t="str">
        <f t="shared" ca="1" si="400"/>
        <v>TR12</v>
      </c>
      <c r="G2864" t="str">
        <f ca="1">VLOOKUP(F2864,Traders!$C$4:$E$103,2)</f>
        <v>Kia Morrison</v>
      </c>
      <c r="H2864" t="str">
        <f ca="1">VLOOKUP(VLOOKUP(F2864,Traders!$C$4:$E$103,3),Desks!$C$4:$D2873,2)</f>
        <v>Desk 2</v>
      </c>
      <c r="I2864" t="str">
        <f t="shared" ca="1" si="401"/>
        <v>CL667</v>
      </c>
      <c r="J2864" t="str">
        <f t="shared" ca="1" si="402"/>
        <v>Client 667</v>
      </c>
      <c r="K2864" t="str">
        <f t="shared" ca="1" si="403"/>
        <v>MK8</v>
      </c>
      <c r="L2864" t="str">
        <f ca="1">VLOOKUP(K2864,Markets!$C$4:$D2873,2)</f>
        <v>India</v>
      </c>
      <c r="M2864" t="str">
        <f t="shared" ca="1" si="404"/>
        <v>RL1</v>
      </c>
      <c r="N2864" t="str">
        <f ca="1">VLOOKUP(M2864,Role!$C$4:$D$5,2)</f>
        <v>Backup</v>
      </c>
    </row>
    <row r="2865" spans="1:14" x14ac:dyDescent="0.2">
      <c r="A2865">
        <f t="shared" ca="1" si="396"/>
        <v>75</v>
      </c>
      <c r="B2865">
        <f t="shared" ca="1" si="397"/>
        <v>975</v>
      </c>
      <c r="C2865">
        <f t="shared" ca="1" si="398"/>
        <v>5</v>
      </c>
      <c r="D2865">
        <f t="shared" ca="1" si="399"/>
        <v>1</v>
      </c>
      <c r="F2865" t="str">
        <f t="shared" ca="1" si="400"/>
        <v>TR75</v>
      </c>
      <c r="G2865" t="str">
        <f ca="1">VLOOKUP(F2865,Traders!$C$4:$E$103,2)</f>
        <v>Georgiana Park</v>
      </c>
      <c r="H2865" t="str">
        <f ca="1">VLOOKUP(VLOOKUP(F2865,Traders!$C$4:$E$103,3),Desks!$C$4:$D2874,2)</f>
        <v>Desk 5</v>
      </c>
      <c r="I2865" t="str">
        <f t="shared" ca="1" si="401"/>
        <v>CL975</v>
      </c>
      <c r="J2865" t="str">
        <f t="shared" ca="1" si="402"/>
        <v>Client 975</v>
      </c>
      <c r="K2865" t="str">
        <f t="shared" ca="1" si="403"/>
        <v>MK5</v>
      </c>
      <c r="L2865" t="str">
        <f ca="1">VLOOKUP(K2865,Markets!$C$4:$D2874,2)</f>
        <v>Malaysia</v>
      </c>
      <c r="M2865" t="str">
        <f t="shared" ca="1" si="404"/>
        <v>RL1</v>
      </c>
      <c r="N2865" t="str">
        <f ca="1">VLOOKUP(M2865,Role!$C$4:$D$5,2)</f>
        <v>Backup</v>
      </c>
    </row>
    <row r="2866" spans="1:14" x14ac:dyDescent="0.2">
      <c r="A2866">
        <f t="shared" ca="1" si="396"/>
        <v>10</v>
      </c>
      <c r="B2866">
        <f t="shared" ca="1" si="397"/>
        <v>518</v>
      </c>
      <c r="C2866">
        <f t="shared" ca="1" si="398"/>
        <v>1</v>
      </c>
      <c r="D2866">
        <f t="shared" ca="1" si="399"/>
        <v>1</v>
      </c>
      <c r="F2866" t="str">
        <f t="shared" ca="1" si="400"/>
        <v>TR10</v>
      </c>
      <c r="G2866" t="str">
        <f ca="1">VLOOKUP(F2866,Traders!$C$4:$E$103,2)</f>
        <v>Shyam Carlson</v>
      </c>
      <c r="H2866" t="str">
        <f ca="1">VLOOKUP(VLOOKUP(F2866,Traders!$C$4:$E$103,3),Desks!$C$4:$D2875,2)</f>
        <v>Desk 1</v>
      </c>
      <c r="I2866" t="str">
        <f t="shared" ca="1" si="401"/>
        <v>CL518</v>
      </c>
      <c r="J2866" t="str">
        <f t="shared" ca="1" si="402"/>
        <v>Client 518</v>
      </c>
      <c r="K2866" t="str">
        <f t="shared" ca="1" si="403"/>
        <v>MK1</v>
      </c>
      <c r="L2866" t="str">
        <f ca="1">VLOOKUP(K2866,Markets!$C$4:$D2875,2)</f>
        <v>Hong Kong</v>
      </c>
      <c r="M2866" t="str">
        <f t="shared" ca="1" si="404"/>
        <v>RL1</v>
      </c>
      <c r="N2866" t="str">
        <f ca="1">VLOOKUP(M2866,Role!$C$4:$D$5,2)</f>
        <v>Backup</v>
      </c>
    </row>
    <row r="2867" spans="1:14" x14ac:dyDescent="0.2">
      <c r="A2867">
        <f t="shared" ca="1" si="396"/>
        <v>15</v>
      </c>
      <c r="B2867">
        <f t="shared" ca="1" si="397"/>
        <v>887</v>
      </c>
      <c r="C2867">
        <f t="shared" ca="1" si="398"/>
        <v>3</v>
      </c>
      <c r="D2867">
        <f t="shared" ca="1" si="399"/>
        <v>1</v>
      </c>
      <c r="F2867" t="str">
        <f t="shared" ca="1" si="400"/>
        <v>TR15</v>
      </c>
      <c r="G2867" t="str">
        <f ca="1">VLOOKUP(F2867,Traders!$C$4:$E$103,2)</f>
        <v>Syed Galvan</v>
      </c>
      <c r="H2867" t="str">
        <f ca="1">VLOOKUP(VLOOKUP(F2867,Traders!$C$4:$E$103,3),Desks!$C$4:$D2876,2)</f>
        <v>Desk 5</v>
      </c>
      <c r="I2867" t="str">
        <f t="shared" ca="1" si="401"/>
        <v>CL887</v>
      </c>
      <c r="J2867" t="str">
        <f t="shared" ca="1" si="402"/>
        <v>Client 887</v>
      </c>
      <c r="K2867" t="str">
        <f t="shared" ca="1" si="403"/>
        <v>MK3</v>
      </c>
      <c r="L2867" t="str">
        <f ca="1">VLOOKUP(K2867,Markets!$C$4:$D2876,2)</f>
        <v>Singapore</v>
      </c>
      <c r="M2867" t="str">
        <f t="shared" ca="1" si="404"/>
        <v>RL1</v>
      </c>
      <c r="N2867" t="str">
        <f ca="1">VLOOKUP(M2867,Role!$C$4:$D$5,2)</f>
        <v>Backup</v>
      </c>
    </row>
    <row r="2868" spans="1:14" x14ac:dyDescent="0.2">
      <c r="A2868">
        <f t="shared" ca="1" si="396"/>
        <v>42</v>
      </c>
      <c r="B2868">
        <f t="shared" ca="1" si="397"/>
        <v>672</v>
      </c>
      <c r="C2868">
        <f t="shared" ca="1" si="398"/>
        <v>7</v>
      </c>
      <c r="D2868">
        <f t="shared" ca="1" si="399"/>
        <v>0</v>
      </c>
      <c r="F2868" t="str">
        <f t="shared" ca="1" si="400"/>
        <v>TR42</v>
      </c>
      <c r="G2868" t="str">
        <f ca="1">VLOOKUP(F2868,Traders!$C$4:$E$103,2)</f>
        <v>Danni Sadler</v>
      </c>
      <c r="H2868" t="str">
        <f ca="1">VLOOKUP(VLOOKUP(F2868,Traders!$C$4:$E$103,3),Desks!$C$4:$D2877,2)</f>
        <v>Desk 2</v>
      </c>
      <c r="I2868" t="str">
        <f t="shared" ca="1" si="401"/>
        <v>CL672</v>
      </c>
      <c r="J2868" t="str">
        <f t="shared" ca="1" si="402"/>
        <v>Client 672</v>
      </c>
      <c r="K2868" t="str">
        <f t="shared" ca="1" si="403"/>
        <v>MK7</v>
      </c>
      <c r="L2868" t="str">
        <f ca="1">VLOOKUP(K2868,Markets!$C$4:$D2877,2)</f>
        <v>Taiwan</v>
      </c>
      <c r="M2868" t="str">
        <f t="shared" ca="1" si="404"/>
        <v>RL0</v>
      </c>
      <c r="N2868" t="str">
        <f ca="1">VLOOKUP(M2868,Role!$C$4:$D$5,2)</f>
        <v>Primary</v>
      </c>
    </row>
    <row r="2869" spans="1:14" x14ac:dyDescent="0.2">
      <c r="A2869">
        <f t="shared" ca="1" si="396"/>
        <v>22</v>
      </c>
      <c r="B2869">
        <f t="shared" ca="1" si="397"/>
        <v>780</v>
      </c>
      <c r="C2869">
        <f t="shared" ca="1" si="398"/>
        <v>9</v>
      </c>
      <c r="D2869">
        <f t="shared" ca="1" si="399"/>
        <v>0</v>
      </c>
      <c r="F2869" t="str">
        <f t="shared" ca="1" si="400"/>
        <v>TR22</v>
      </c>
      <c r="G2869" t="str">
        <f ca="1">VLOOKUP(F2869,Traders!$C$4:$E$103,2)</f>
        <v>Izzy Ramirez</v>
      </c>
      <c r="H2869" t="str">
        <f ca="1">VLOOKUP(VLOOKUP(F2869,Traders!$C$4:$E$103,3),Desks!$C$4:$D2878,2)</f>
        <v>Desk 2</v>
      </c>
      <c r="I2869" t="str">
        <f t="shared" ca="1" si="401"/>
        <v>CL780</v>
      </c>
      <c r="J2869" t="str">
        <f t="shared" ca="1" si="402"/>
        <v>Client 780</v>
      </c>
      <c r="K2869" t="str">
        <f t="shared" ca="1" si="403"/>
        <v>MK9</v>
      </c>
      <c r="L2869" t="str">
        <f ca="1">VLOOKUP(K2869,Markets!$C$4:$D2878,2)</f>
        <v>New Zealand</v>
      </c>
      <c r="M2869" t="str">
        <f t="shared" ca="1" si="404"/>
        <v>RL0</v>
      </c>
      <c r="N2869" t="str">
        <f ca="1">VLOOKUP(M2869,Role!$C$4:$D$5,2)</f>
        <v>Primary</v>
      </c>
    </row>
    <row r="2870" spans="1:14" x14ac:dyDescent="0.2">
      <c r="A2870">
        <f t="shared" ca="1" si="396"/>
        <v>2</v>
      </c>
      <c r="B2870">
        <f t="shared" ca="1" si="397"/>
        <v>496</v>
      </c>
      <c r="C2870">
        <f t="shared" ca="1" si="398"/>
        <v>0</v>
      </c>
      <c r="D2870">
        <f t="shared" ca="1" si="399"/>
        <v>1</v>
      </c>
      <c r="F2870" t="str">
        <f t="shared" ca="1" si="400"/>
        <v>TR2</v>
      </c>
      <c r="G2870" t="str">
        <f ca="1">VLOOKUP(F2870,Traders!$C$4:$E$103,2)</f>
        <v>Kain Bassett</v>
      </c>
      <c r="H2870" t="str">
        <f ca="1">VLOOKUP(VLOOKUP(F2870,Traders!$C$4:$E$103,3),Desks!$C$4:$D2879,2)</f>
        <v>Desk 9</v>
      </c>
      <c r="I2870" t="str">
        <f t="shared" ca="1" si="401"/>
        <v>CL496</v>
      </c>
      <c r="J2870" t="str">
        <f t="shared" ca="1" si="402"/>
        <v>Client 496</v>
      </c>
      <c r="K2870" t="str">
        <f t="shared" ca="1" si="403"/>
        <v>MK0</v>
      </c>
      <c r="L2870" t="str">
        <f ca="1">VLOOKUP(K2870,Markets!$C$4:$D2879,2)</f>
        <v>Japan</v>
      </c>
      <c r="M2870" t="str">
        <f t="shared" ca="1" si="404"/>
        <v>RL1</v>
      </c>
      <c r="N2870" t="str">
        <f ca="1">VLOOKUP(M2870,Role!$C$4:$D$5,2)</f>
        <v>Backup</v>
      </c>
    </row>
    <row r="2871" spans="1:14" x14ac:dyDescent="0.2">
      <c r="A2871">
        <f t="shared" ca="1" si="396"/>
        <v>3</v>
      </c>
      <c r="B2871">
        <f t="shared" ca="1" si="397"/>
        <v>99</v>
      </c>
      <c r="C2871">
        <f t="shared" ca="1" si="398"/>
        <v>4</v>
      </c>
      <c r="D2871">
        <f t="shared" ca="1" si="399"/>
        <v>0</v>
      </c>
      <c r="F2871" t="str">
        <f t="shared" ca="1" si="400"/>
        <v>TR3</v>
      </c>
      <c r="G2871" t="str">
        <f ca="1">VLOOKUP(F2871,Traders!$C$4:$E$103,2)</f>
        <v>Amani Deleon</v>
      </c>
      <c r="H2871" t="str">
        <f ca="1">VLOOKUP(VLOOKUP(F2871,Traders!$C$4:$E$103,3),Desks!$C$4:$D2880,2)</f>
        <v>Desk 9</v>
      </c>
      <c r="I2871" t="str">
        <f t="shared" ca="1" si="401"/>
        <v>CL99</v>
      </c>
      <c r="J2871" t="str">
        <f t="shared" ca="1" si="402"/>
        <v>Client 99</v>
      </c>
      <c r="K2871" t="str">
        <f t="shared" ca="1" si="403"/>
        <v>MK4</v>
      </c>
      <c r="L2871" t="str">
        <f ca="1">VLOOKUP(K2871,Markets!$C$4:$D2880,2)</f>
        <v>Korea</v>
      </c>
      <c r="M2871" t="str">
        <f t="shared" ca="1" si="404"/>
        <v>RL0</v>
      </c>
      <c r="N2871" t="str">
        <f ca="1">VLOOKUP(M2871,Role!$C$4:$D$5,2)</f>
        <v>Primary</v>
      </c>
    </row>
    <row r="2872" spans="1:14" x14ac:dyDescent="0.2">
      <c r="A2872">
        <f t="shared" ca="1" si="396"/>
        <v>78</v>
      </c>
      <c r="B2872">
        <f t="shared" ca="1" si="397"/>
        <v>263</v>
      </c>
      <c r="C2872">
        <f t="shared" ca="1" si="398"/>
        <v>6</v>
      </c>
      <c r="D2872">
        <f t="shared" ca="1" si="399"/>
        <v>1</v>
      </c>
      <c r="F2872" t="str">
        <f t="shared" ca="1" si="400"/>
        <v>TR78</v>
      </c>
      <c r="G2872" t="str">
        <f ca="1">VLOOKUP(F2872,Traders!$C$4:$E$103,2)</f>
        <v>Bilal Fuller</v>
      </c>
      <c r="H2872" t="str">
        <f ca="1">VLOOKUP(VLOOKUP(F2872,Traders!$C$4:$E$103,3),Desks!$C$4:$D2881,2)</f>
        <v>Desk 8</v>
      </c>
      <c r="I2872" t="str">
        <f t="shared" ca="1" si="401"/>
        <v>CL263</v>
      </c>
      <c r="J2872" t="str">
        <f t="shared" ca="1" si="402"/>
        <v>Client 263</v>
      </c>
      <c r="K2872" t="str">
        <f t="shared" ca="1" si="403"/>
        <v>MK6</v>
      </c>
      <c r="L2872" t="str">
        <f ca="1">VLOOKUP(K2872,Markets!$C$4:$D2881,2)</f>
        <v>Australia</v>
      </c>
      <c r="M2872" t="str">
        <f t="shared" ca="1" si="404"/>
        <v>RL1</v>
      </c>
      <c r="N2872" t="str">
        <f ca="1">VLOOKUP(M2872,Role!$C$4:$D$5,2)</f>
        <v>Backup</v>
      </c>
    </row>
    <row r="2873" spans="1:14" x14ac:dyDescent="0.2">
      <c r="A2873">
        <f t="shared" ca="1" si="396"/>
        <v>64</v>
      </c>
      <c r="B2873">
        <f t="shared" ca="1" si="397"/>
        <v>353</v>
      </c>
      <c r="C2873">
        <f t="shared" ca="1" si="398"/>
        <v>4</v>
      </c>
      <c r="D2873">
        <f t="shared" ca="1" si="399"/>
        <v>1</v>
      </c>
      <c r="F2873" t="str">
        <f t="shared" ca="1" si="400"/>
        <v>TR64</v>
      </c>
      <c r="G2873" t="str">
        <f ca="1">VLOOKUP(F2873,Traders!$C$4:$E$103,2)</f>
        <v>Julien Shelton</v>
      </c>
      <c r="H2873" t="str">
        <f ca="1">VLOOKUP(VLOOKUP(F2873,Traders!$C$4:$E$103,3),Desks!$C$4:$D2882,2)</f>
        <v>Desk 4</v>
      </c>
      <c r="I2873" t="str">
        <f t="shared" ca="1" si="401"/>
        <v>CL353</v>
      </c>
      <c r="J2873" t="str">
        <f t="shared" ca="1" si="402"/>
        <v>Client 353</v>
      </c>
      <c r="K2873" t="str">
        <f t="shared" ca="1" si="403"/>
        <v>MK4</v>
      </c>
      <c r="L2873" t="str">
        <f ca="1">VLOOKUP(K2873,Markets!$C$4:$D2882,2)</f>
        <v>Korea</v>
      </c>
      <c r="M2873" t="str">
        <f t="shared" ca="1" si="404"/>
        <v>RL1</v>
      </c>
      <c r="N2873" t="str">
        <f ca="1">VLOOKUP(M2873,Role!$C$4:$D$5,2)</f>
        <v>Backup</v>
      </c>
    </row>
    <row r="2874" spans="1:14" x14ac:dyDescent="0.2">
      <c r="A2874">
        <f t="shared" ca="1" si="396"/>
        <v>14</v>
      </c>
      <c r="B2874">
        <f t="shared" ca="1" si="397"/>
        <v>635</v>
      </c>
      <c r="C2874">
        <f t="shared" ca="1" si="398"/>
        <v>4</v>
      </c>
      <c r="D2874">
        <f t="shared" ca="1" si="399"/>
        <v>0</v>
      </c>
      <c r="F2874" t="str">
        <f t="shared" ca="1" si="400"/>
        <v>TR14</v>
      </c>
      <c r="G2874" t="str">
        <f ca="1">VLOOKUP(F2874,Traders!$C$4:$E$103,2)</f>
        <v>Vinnie Dennis</v>
      </c>
      <c r="H2874" t="str">
        <f ca="1">VLOOKUP(VLOOKUP(F2874,Traders!$C$4:$E$103,3),Desks!$C$4:$D2883,2)</f>
        <v>Desk 4</v>
      </c>
      <c r="I2874" t="str">
        <f t="shared" ca="1" si="401"/>
        <v>CL635</v>
      </c>
      <c r="J2874" t="str">
        <f t="shared" ca="1" si="402"/>
        <v>Client 635</v>
      </c>
      <c r="K2874" t="str">
        <f t="shared" ca="1" si="403"/>
        <v>MK4</v>
      </c>
      <c r="L2874" t="str">
        <f ca="1">VLOOKUP(K2874,Markets!$C$4:$D2883,2)</f>
        <v>Korea</v>
      </c>
      <c r="M2874" t="str">
        <f t="shared" ca="1" si="404"/>
        <v>RL0</v>
      </c>
      <c r="N2874" t="str">
        <f ca="1">VLOOKUP(M2874,Role!$C$4:$D$5,2)</f>
        <v>Primary</v>
      </c>
    </row>
    <row r="2875" spans="1:14" x14ac:dyDescent="0.2">
      <c r="A2875">
        <f t="shared" ca="1" si="396"/>
        <v>20</v>
      </c>
      <c r="B2875">
        <f t="shared" ca="1" si="397"/>
        <v>272</v>
      </c>
      <c r="C2875">
        <f t="shared" ca="1" si="398"/>
        <v>9</v>
      </c>
      <c r="D2875">
        <f t="shared" ca="1" si="399"/>
        <v>1</v>
      </c>
      <c r="F2875" t="str">
        <f t="shared" ca="1" si="400"/>
        <v>TR20</v>
      </c>
      <c r="G2875" t="str">
        <f ca="1">VLOOKUP(F2875,Traders!$C$4:$E$103,2)</f>
        <v>Teigan Greig</v>
      </c>
      <c r="H2875" t="str">
        <f ca="1">VLOOKUP(VLOOKUP(F2875,Traders!$C$4:$E$103,3),Desks!$C$4:$D2884,2)</f>
        <v>Desk 0</v>
      </c>
      <c r="I2875" t="str">
        <f t="shared" ca="1" si="401"/>
        <v>CL272</v>
      </c>
      <c r="J2875" t="str">
        <f t="shared" ca="1" si="402"/>
        <v>Client 272</v>
      </c>
      <c r="K2875" t="str">
        <f t="shared" ca="1" si="403"/>
        <v>MK9</v>
      </c>
      <c r="L2875" t="str">
        <f ca="1">VLOOKUP(K2875,Markets!$C$4:$D2884,2)</f>
        <v>New Zealand</v>
      </c>
      <c r="M2875" t="str">
        <f t="shared" ca="1" si="404"/>
        <v>RL1</v>
      </c>
      <c r="N2875" t="str">
        <f ca="1">VLOOKUP(M2875,Role!$C$4:$D$5,2)</f>
        <v>Backup</v>
      </c>
    </row>
    <row r="2876" spans="1:14" x14ac:dyDescent="0.2">
      <c r="A2876">
        <f t="shared" ca="1" si="396"/>
        <v>96</v>
      </c>
      <c r="B2876">
        <f t="shared" ca="1" si="397"/>
        <v>660</v>
      </c>
      <c r="C2876">
        <f t="shared" ca="1" si="398"/>
        <v>1</v>
      </c>
      <c r="D2876">
        <f t="shared" ca="1" si="399"/>
        <v>0</v>
      </c>
      <c r="F2876" t="str">
        <f t="shared" ca="1" si="400"/>
        <v>TR96</v>
      </c>
      <c r="G2876" t="str">
        <f ca="1">VLOOKUP(F2876,Traders!$C$4:$E$103,2)</f>
        <v>Faiza Thornton</v>
      </c>
      <c r="H2876" t="str">
        <f ca="1">VLOOKUP(VLOOKUP(F2876,Traders!$C$4:$E$103,3),Desks!$C$4:$D2885,2)</f>
        <v>Desk 6</v>
      </c>
      <c r="I2876" t="str">
        <f t="shared" ca="1" si="401"/>
        <v>CL660</v>
      </c>
      <c r="J2876" t="str">
        <f t="shared" ca="1" si="402"/>
        <v>Client 660</v>
      </c>
      <c r="K2876" t="str">
        <f t="shared" ca="1" si="403"/>
        <v>MK1</v>
      </c>
      <c r="L2876" t="str">
        <f ca="1">VLOOKUP(K2876,Markets!$C$4:$D2885,2)</f>
        <v>Hong Kong</v>
      </c>
      <c r="M2876" t="str">
        <f t="shared" ca="1" si="404"/>
        <v>RL0</v>
      </c>
      <c r="N2876" t="str">
        <f ca="1">VLOOKUP(M2876,Role!$C$4:$D$5,2)</f>
        <v>Primary</v>
      </c>
    </row>
    <row r="2877" spans="1:14" x14ac:dyDescent="0.2">
      <c r="A2877">
        <f t="shared" ca="1" si="396"/>
        <v>81</v>
      </c>
      <c r="B2877">
        <f t="shared" ca="1" si="397"/>
        <v>924</v>
      </c>
      <c r="C2877">
        <f t="shared" ca="1" si="398"/>
        <v>8</v>
      </c>
      <c r="D2877">
        <f t="shared" ca="1" si="399"/>
        <v>0</v>
      </c>
      <c r="F2877" t="str">
        <f t="shared" ca="1" si="400"/>
        <v>TR81</v>
      </c>
      <c r="G2877" t="str">
        <f ca="1">VLOOKUP(F2877,Traders!$C$4:$E$103,2)</f>
        <v>Tariq Thorpe</v>
      </c>
      <c r="H2877" t="str">
        <f ca="1">VLOOKUP(VLOOKUP(F2877,Traders!$C$4:$E$103,3),Desks!$C$4:$D2886,2)</f>
        <v>Desk 1</v>
      </c>
      <c r="I2877" t="str">
        <f t="shared" ca="1" si="401"/>
        <v>CL924</v>
      </c>
      <c r="J2877" t="str">
        <f t="shared" ca="1" si="402"/>
        <v>Client 924</v>
      </c>
      <c r="K2877" t="str">
        <f t="shared" ca="1" si="403"/>
        <v>MK8</v>
      </c>
      <c r="L2877" t="str">
        <f ca="1">VLOOKUP(K2877,Markets!$C$4:$D2886,2)</f>
        <v>India</v>
      </c>
      <c r="M2877" t="str">
        <f t="shared" ca="1" si="404"/>
        <v>RL0</v>
      </c>
      <c r="N2877" t="str">
        <f ca="1">VLOOKUP(M2877,Role!$C$4:$D$5,2)</f>
        <v>Primary</v>
      </c>
    </row>
    <row r="2878" spans="1:14" x14ac:dyDescent="0.2">
      <c r="A2878">
        <f t="shared" ca="1" si="396"/>
        <v>42</v>
      </c>
      <c r="B2878">
        <f t="shared" ca="1" si="397"/>
        <v>46</v>
      </c>
      <c r="C2878">
        <f t="shared" ca="1" si="398"/>
        <v>4</v>
      </c>
      <c r="D2878">
        <f t="shared" ca="1" si="399"/>
        <v>0</v>
      </c>
      <c r="F2878" t="str">
        <f t="shared" ca="1" si="400"/>
        <v>TR42</v>
      </c>
      <c r="G2878" t="str">
        <f ca="1">VLOOKUP(F2878,Traders!$C$4:$E$103,2)</f>
        <v>Danni Sadler</v>
      </c>
      <c r="H2878" t="str">
        <f ca="1">VLOOKUP(VLOOKUP(F2878,Traders!$C$4:$E$103,3),Desks!$C$4:$D2887,2)</f>
        <v>Desk 2</v>
      </c>
      <c r="I2878" t="str">
        <f t="shared" ca="1" si="401"/>
        <v>CL46</v>
      </c>
      <c r="J2878" t="str">
        <f t="shared" ca="1" si="402"/>
        <v>Client 46</v>
      </c>
      <c r="K2878" t="str">
        <f t="shared" ca="1" si="403"/>
        <v>MK4</v>
      </c>
      <c r="L2878" t="str">
        <f ca="1">VLOOKUP(K2878,Markets!$C$4:$D2887,2)</f>
        <v>Korea</v>
      </c>
      <c r="M2878" t="str">
        <f t="shared" ca="1" si="404"/>
        <v>RL0</v>
      </c>
      <c r="N2878" t="str">
        <f ca="1">VLOOKUP(M2878,Role!$C$4:$D$5,2)</f>
        <v>Primary</v>
      </c>
    </row>
    <row r="2879" spans="1:14" x14ac:dyDescent="0.2">
      <c r="A2879">
        <f t="shared" ca="1" si="396"/>
        <v>2</v>
      </c>
      <c r="B2879">
        <f t="shared" ca="1" si="397"/>
        <v>598</v>
      </c>
      <c r="C2879">
        <f t="shared" ca="1" si="398"/>
        <v>0</v>
      </c>
      <c r="D2879">
        <f t="shared" ca="1" si="399"/>
        <v>1</v>
      </c>
      <c r="F2879" t="str">
        <f t="shared" ca="1" si="400"/>
        <v>TR2</v>
      </c>
      <c r="G2879" t="str">
        <f ca="1">VLOOKUP(F2879,Traders!$C$4:$E$103,2)</f>
        <v>Kain Bassett</v>
      </c>
      <c r="H2879" t="str">
        <f ca="1">VLOOKUP(VLOOKUP(F2879,Traders!$C$4:$E$103,3),Desks!$C$4:$D2888,2)</f>
        <v>Desk 9</v>
      </c>
      <c r="I2879" t="str">
        <f t="shared" ca="1" si="401"/>
        <v>CL598</v>
      </c>
      <c r="J2879" t="str">
        <f t="shared" ca="1" si="402"/>
        <v>Client 598</v>
      </c>
      <c r="K2879" t="str">
        <f t="shared" ca="1" si="403"/>
        <v>MK0</v>
      </c>
      <c r="L2879" t="str">
        <f ca="1">VLOOKUP(K2879,Markets!$C$4:$D2888,2)</f>
        <v>Japan</v>
      </c>
      <c r="M2879" t="str">
        <f t="shared" ca="1" si="404"/>
        <v>RL1</v>
      </c>
      <c r="N2879" t="str">
        <f ca="1">VLOOKUP(M2879,Role!$C$4:$D$5,2)</f>
        <v>Backup</v>
      </c>
    </row>
    <row r="2880" spans="1:14" x14ac:dyDescent="0.2">
      <c r="A2880">
        <f t="shared" ca="1" si="396"/>
        <v>26</v>
      </c>
      <c r="B2880">
        <f t="shared" ca="1" si="397"/>
        <v>711</v>
      </c>
      <c r="C2880">
        <f t="shared" ca="1" si="398"/>
        <v>4</v>
      </c>
      <c r="D2880">
        <f t="shared" ca="1" si="399"/>
        <v>1</v>
      </c>
      <c r="F2880" t="str">
        <f t="shared" ca="1" si="400"/>
        <v>TR26</v>
      </c>
      <c r="G2880" t="str">
        <f ca="1">VLOOKUP(F2880,Traders!$C$4:$E$103,2)</f>
        <v>Bella-Rose Vickers</v>
      </c>
      <c r="H2880" t="str">
        <f ca="1">VLOOKUP(VLOOKUP(F2880,Traders!$C$4:$E$103,3),Desks!$C$4:$D2889,2)</f>
        <v>Desk 6</v>
      </c>
      <c r="I2880" t="str">
        <f t="shared" ca="1" si="401"/>
        <v>CL711</v>
      </c>
      <c r="J2880" t="str">
        <f t="shared" ca="1" si="402"/>
        <v>Client 711</v>
      </c>
      <c r="K2880" t="str">
        <f t="shared" ca="1" si="403"/>
        <v>MK4</v>
      </c>
      <c r="L2880" t="str">
        <f ca="1">VLOOKUP(K2880,Markets!$C$4:$D2889,2)</f>
        <v>Korea</v>
      </c>
      <c r="M2880" t="str">
        <f t="shared" ca="1" si="404"/>
        <v>RL1</v>
      </c>
      <c r="N2880" t="str">
        <f ca="1">VLOOKUP(M2880,Role!$C$4:$D$5,2)</f>
        <v>Backup</v>
      </c>
    </row>
    <row r="2881" spans="1:14" x14ac:dyDescent="0.2">
      <c r="A2881">
        <f t="shared" ca="1" si="396"/>
        <v>50</v>
      </c>
      <c r="B2881">
        <f t="shared" ca="1" si="397"/>
        <v>979</v>
      </c>
      <c r="C2881">
        <f t="shared" ca="1" si="398"/>
        <v>4</v>
      </c>
      <c r="D2881">
        <f t="shared" ca="1" si="399"/>
        <v>0</v>
      </c>
      <c r="F2881" t="str">
        <f t="shared" ca="1" si="400"/>
        <v>TR50</v>
      </c>
      <c r="G2881" t="str">
        <f ca="1">VLOOKUP(F2881,Traders!$C$4:$E$103,2)</f>
        <v>Rhonda Dowling</v>
      </c>
      <c r="H2881" t="str">
        <f ca="1">VLOOKUP(VLOOKUP(F2881,Traders!$C$4:$E$103,3),Desks!$C$4:$D2890,2)</f>
        <v>Desk 0</v>
      </c>
      <c r="I2881" t="str">
        <f t="shared" ca="1" si="401"/>
        <v>CL979</v>
      </c>
      <c r="J2881" t="str">
        <f t="shared" ca="1" si="402"/>
        <v>Client 979</v>
      </c>
      <c r="K2881" t="str">
        <f t="shared" ca="1" si="403"/>
        <v>MK4</v>
      </c>
      <c r="L2881" t="str">
        <f ca="1">VLOOKUP(K2881,Markets!$C$4:$D2890,2)</f>
        <v>Korea</v>
      </c>
      <c r="M2881" t="str">
        <f t="shared" ca="1" si="404"/>
        <v>RL0</v>
      </c>
      <c r="N2881" t="str">
        <f ca="1">VLOOKUP(M2881,Role!$C$4:$D$5,2)</f>
        <v>Primary</v>
      </c>
    </row>
    <row r="2882" spans="1:14" x14ac:dyDescent="0.2">
      <c r="A2882">
        <f t="shared" ca="1" si="396"/>
        <v>6</v>
      </c>
      <c r="B2882">
        <f t="shared" ca="1" si="397"/>
        <v>212</v>
      </c>
      <c r="C2882">
        <f t="shared" ca="1" si="398"/>
        <v>6</v>
      </c>
      <c r="D2882">
        <f t="shared" ca="1" si="399"/>
        <v>0</v>
      </c>
      <c r="F2882" t="str">
        <f t="shared" ca="1" si="400"/>
        <v>TR6</v>
      </c>
      <c r="G2882" t="str">
        <f ca="1">VLOOKUP(F2882,Traders!$C$4:$E$103,2)</f>
        <v>Laiba Norman</v>
      </c>
      <c r="H2882" t="str">
        <f ca="1">VLOOKUP(VLOOKUP(F2882,Traders!$C$4:$E$103,3),Desks!$C$4:$D2891,2)</f>
        <v>Desk 9</v>
      </c>
      <c r="I2882" t="str">
        <f t="shared" ca="1" si="401"/>
        <v>CL212</v>
      </c>
      <c r="J2882" t="str">
        <f t="shared" ca="1" si="402"/>
        <v>Client 212</v>
      </c>
      <c r="K2882" t="str">
        <f t="shared" ca="1" si="403"/>
        <v>MK6</v>
      </c>
      <c r="L2882" t="str">
        <f ca="1">VLOOKUP(K2882,Markets!$C$4:$D2891,2)</f>
        <v>Australia</v>
      </c>
      <c r="M2882" t="str">
        <f t="shared" ca="1" si="404"/>
        <v>RL0</v>
      </c>
      <c r="N2882" t="str">
        <f ca="1">VLOOKUP(M2882,Role!$C$4:$D$5,2)</f>
        <v>Primary</v>
      </c>
    </row>
    <row r="2883" spans="1:14" x14ac:dyDescent="0.2">
      <c r="A2883">
        <f t="shared" ca="1" si="396"/>
        <v>39</v>
      </c>
      <c r="B2883">
        <f t="shared" ca="1" si="397"/>
        <v>395</v>
      </c>
      <c r="C2883">
        <f t="shared" ca="1" si="398"/>
        <v>4</v>
      </c>
      <c r="D2883">
        <f t="shared" ca="1" si="399"/>
        <v>0</v>
      </c>
      <c r="F2883" t="str">
        <f t="shared" ca="1" si="400"/>
        <v>TR39</v>
      </c>
      <c r="G2883" t="str">
        <f ca="1">VLOOKUP(F2883,Traders!$C$4:$E$103,2)</f>
        <v>Colin Hodgson</v>
      </c>
      <c r="H2883" t="str">
        <f ca="1">VLOOKUP(VLOOKUP(F2883,Traders!$C$4:$E$103,3),Desks!$C$4:$D2892,2)</f>
        <v>Desk 9</v>
      </c>
      <c r="I2883" t="str">
        <f t="shared" ca="1" si="401"/>
        <v>CL395</v>
      </c>
      <c r="J2883" t="str">
        <f t="shared" ca="1" si="402"/>
        <v>Client 395</v>
      </c>
      <c r="K2883" t="str">
        <f t="shared" ca="1" si="403"/>
        <v>MK4</v>
      </c>
      <c r="L2883" t="str">
        <f ca="1">VLOOKUP(K2883,Markets!$C$4:$D2892,2)</f>
        <v>Korea</v>
      </c>
      <c r="M2883" t="str">
        <f t="shared" ca="1" si="404"/>
        <v>RL0</v>
      </c>
      <c r="N2883" t="str">
        <f ca="1">VLOOKUP(M2883,Role!$C$4:$D$5,2)</f>
        <v>Primary</v>
      </c>
    </row>
    <row r="2884" spans="1:14" x14ac:dyDescent="0.2">
      <c r="A2884">
        <f t="shared" ca="1" si="396"/>
        <v>3</v>
      </c>
      <c r="B2884">
        <f t="shared" ca="1" si="397"/>
        <v>196</v>
      </c>
      <c r="C2884">
        <f t="shared" ca="1" si="398"/>
        <v>8</v>
      </c>
      <c r="D2884">
        <f t="shared" ca="1" si="399"/>
        <v>1</v>
      </c>
      <c r="F2884" t="str">
        <f t="shared" ca="1" si="400"/>
        <v>TR3</v>
      </c>
      <c r="G2884" t="str">
        <f ca="1">VLOOKUP(F2884,Traders!$C$4:$E$103,2)</f>
        <v>Amani Deleon</v>
      </c>
      <c r="H2884" t="str">
        <f ca="1">VLOOKUP(VLOOKUP(F2884,Traders!$C$4:$E$103,3),Desks!$C$4:$D2893,2)</f>
        <v>Desk 9</v>
      </c>
      <c r="I2884" t="str">
        <f t="shared" ca="1" si="401"/>
        <v>CL196</v>
      </c>
      <c r="J2884" t="str">
        <f t="shared" ca="1" si="402"/>
        <v>Client 196</v>
      </c>
      <c r="K2884" t="str">
        <f t="shared" ca="1" si="403"/>
        <v>MK8</v>
      </c>
      <c r="L2884" t="str">
        <f ca="1">VLOOKUP(K2884,Markets!$C$4:$D2893,2)</f>
        <v>India</v>
      </c>
      <c r="M2884" t="str">
        <f t="shared" ca="1" si="404"/>
        <v>RL1</v>
      </c>
      <c r="N2884" t="str">
        <f ca="1">VLOOKUP(M2884,Role!$C$4:$D$5,2)</f>
        <v>Backup</v>
      </c>
    </row>
    <row r="2885" spans="1:14" x14ac:dyDescent="0.2">
      <c r="A2885">
        <f t="shared" ref="A2885:A2948" ca="1" si="405">RANDBETWEEN(0,99)</f>
        <v>22</v>
      </c>
      <c r="B2885">
        <f t="shared" ref="B2885:B2948" ca="1" si="406">RANDBETWEEN(0,999)</f>
        <v>933</v>
      </c>
      <c r="C2885">
        <f t="shared" ref="C2885:C2948" ca="1" si="407">RANDBETWEEN(0,9)</f>
        <v>3</v>
      </c>
      <c r="D2885">
        <f t="shared" ref="D2885:D2948" ca="1" si="408">RANDBETWEEN(0,1)</f>
        <v>1</v>
      </c>
      <c r="F2885" t="str">
        <f t="shared" ref="F2885:F2948" ca="1" si="409">"TR"&amp;A2885</f>
        <v>TR22</v>
      </c>
      <c r="G2885" t="str">
        <f ca="1">VLOOKUP(F2885,Traders!$C$4:$E$103,2)</f>
        <v>Izzy Ramirez</v>
      </c>
      <c r="H2885" t="str">
        <f ca="1">VLOOKUP(VLOOKUP(F2885,Traders!$C$4:$E$103,3),Desks!$C$4:$D2894,2)</f>
        <v>Desk 2</v>
      </c>
      <c r="I2885" t="str">
        <f t="shared" ref="I2885:I2948" ca="1" si="410">"CL"&amp;B2885</f>
        <v>CL933</v>
      </c>
      <c r="J2885" t="str">
        <f t="shared" ref="J2885:J2948" ca="1" si="411">"Client " &amp; B2885</f>
        <v>Client 933</v>
      </c>
      <c r="K2885" t="str">
        <f t="shared" ref="K2885:K2948" ca="1" si="412">"MK"&amp;C2885</f>
        <v>MK3</v>
      </c>
      <c r="L2885" t="str">
        <f ca="1">VLOOKUP(K2885,Markets!$C$4:$D2894,2)</f>
        <v>Singapore</v>
      </c>
      <c r="M2885" t="str">
        <f t="shared" ref="M2885:M2948" ca="1" si="413">"RL"&amp;D2885</f>
        <v>RL1</v>
      </c>
      <c r="N2885" t="str">
        <f ca="1">VLOOKUP(M2885,Role!$C$4:$D$5,2)</f>
        <v>Backup</v>
      </c>
    </row>
    <row r="2886" spans="1:14" x14ac:dyDescent="0.2">
      <c r="A2886">
        <f t="shared" ca="1" si="405"/>
        <v>91</v>
      </c>
      <c r="B2886">
        <f t="shared" ca="1" si="406"/>
        <v>998</v>
      </c>
      <c r="C2886">
        <f t="shared" ca="1" si="407"/>
        <v>0</v>
      </c>
      <c r="D2886">
        <f t="shared" ca="1" si="408"/>
        <v>0</v>
      </c>
      <c r="F2886" t="str">
        <f t="shared" ca="1" si="409"/>
        <v>TR91</v>
      </c>
      <c r="G2886" t="str">
        <f ca="1">VLOOKUP(F2886,Traders!$C$4:$E$103,2)</f>
        <v>Mateusz Maxwell</v>
      </c>
      <c r="H2886" t="str">
        <f ca="1">VLOOKUP(VLOOKUP(F2886,Traders!$C$4:$E$103,3),Desks!$C$4:$D2895,2)</f>
        <v>Desk 1</v>
      </c>
      <c r="I2886" t="str">
        <f t="shared" ca="1" si="410"/>
        <v>CL998</v>
      </c>
      <c r="J2886" t="str">
        <f t="shared" ca="1" si="411"/>
        <v>Client 998</v>
      </c>
      <c r="K2886" t="str">
        <f t="shared" ca="1" si="412"/>
        <v>MK0</v>
      </c>
      <c r="L2886" t="str">
        <f ca="1">VLOOKUP(K2886,Markets!$C$4:$D2895,2)</f>
        <v>Japan</v>
      </c>
      <c r="M2886" t="str">
        <f t="shared" ca="1" si="413"/>
        <v>RL0</v>
      </c>
      <c r="N2886" t="str">
        <f ca="1">VLOOKUP(M2886,Role!$C$4:$D$5,2)</f>
        <v>Primary</v>
      </c>
    </row>
    <row r="2887" spans="1:14" x14ac:dyDescent="0.2">
      <c r="A2887">
        <f t="shared" ca="1" si="405"/>
        <v>13</v>
      </c>
      <c r="B2887">
        <f t="shared" ca="1" si="406"/>
        <v>135</v>
      </c>
      <c r="C2887">
        <f t="shared" ca="1" si="407"/>
        <v>2</v>
      </c>
      <c r="D2887">
        <f t="shared" ca="1" si="408"/>
        <v>1</v>
      </c>
      <c r="F2887" t="str">
        <f t="shared" ca="1" si="409"/>
        <v>TR13</v>
      </c>
      <c r="G2887" t="str">
        <f ca="1">VLOOKUP(F2887,Traders!$C$4:$E$103,2)</f>
        <v>Saba Zhang</v>
      </c>
      <c r="H2887" t="str">
        <f ca="1">VLOOKUP(VLOOKUP(F2887,Traders!$C$4:$E$103,3),Desks!$C$4:$D2896,2)</f>
        <v>Desk 3</v>
      </c>
      <c r="I2887" t="str">
        <f t="shared" ca="1" si="410"/>
        <v>CL135</v>
      </c>
      <c r="J2887" t="str">
        <f t="shared" ca="1" si="411"/>
        <v>Client 135</v>
      </c>
      <c r="K2887" t="str">
        <f t="shared" ca="1" si="412"/>
        <v>MK2</v>
      </c>
      <c r="L2887" t="str">
        <f ca="1">VLOOKUP(K2887,Markets!$C$4:$D2896,2)</f>
        <v>China</v>
      </c>
      <c r="M2887" t="str">
        <f t="shared" ca="1" si="413"/>
        <v>RL1</v>
      </c>
      <c r="N2887" t="str">
        <f ca="1">VLOOKUP(M2887,Role!$C$4:$D$5,2)</f>
        <v>Backup</v>
      </c>
    </row>
    <row r="2888" spans="1:14" x14ac:dyDescent="0.2">
      <c r="A2888">
        <f t="shared" ca="1" si="405"/>
        <v>71</v>
      </c>
      <c r="B2888">
        <f t="shared" ca="1" si="406"/>
        <v>413</v>
      </c>
      <c r="C2888">
        <f t="shared" ca="1" si="407"/>
        <v>7</v>
      </c>
      <c r="D2888">
        <f t="shared" ca="1" si="408"/>
        <v>1</v>
      </c>
      <c r="F2888" t="str">
        <f t="shared" ca="1" si="409"/>
        <v>TR71</v>
      </c>
      <c r="G2888" t="str">
        <f ca="1">VLOOKUP(F2888,Traders!$C$4:$E$103,2)</f>
        <v>Yaqub Frederick</v>
      </c>
      <c r="H2888" t="str">
        <f ca="1">VLOOKUP(VLOOKUP(F2888,Traders!$C$4:$E$103,3),Desks!$C$4:$D2897,2)</f>
        <v>Desk 1</v>
      </c>
      <c r="I2888" t="str">
        <f t="shared" ca="1" si="410"/>
        <v>CL413</v>
      </c>
      <c r="J2888" t="str">
        <f t="shared" ca="1" si="411"/>
        <v>Client 413</v>
      </c>
      <c r="K2888" t="str">
        <f t="shared" ca="1" si="412"/>
        <v>MK7</v>
      </c>
      <c r="L2888" t="str">
        <f ca="1">VLOOKUP(K2888,Markets!$C$4:$D2897,2)</f>
        <v>Taiwan</v>
      </c>
      <c r="M2888" t="str">
        <f t="shared" ca="1" si="413"/>
        <v>RL1</v>
      </c>
      <c r="N2888" t="str">
        <f ca="1">VLOOKUP(M2888,Role!$C$4:$D$5,2)</f>
        <v>Backup</v>
      </c>
    </row>
    <row r="2889" spans="1:14" x14ac:dyDescent="0.2">
      <c r="A2889">
        <f t="shared" ca="1" si="405"/>
        <v>86</v>
      </c>
      <c r="B2889">
        <f t="shared" ca="1" si="406"/>
        <v>148</v>
      </c>
      <c r="C2889">
        <f t="shared" ca="1" si="407"/>
        <v>8</v>
      </c>
      <c r="D2889">
        <f t="shared" ca="1" si="408"/>
        <v>0</v>
      </c>
      <c r="F2889" t="str">
        <f t="shared" ca="1" si="409"/>
        <v>TR86</v>
      </c>
      <c r="G2889" t="str">
        <f ca="1">VLOOKUP(F2889,Traders!$C$4:$E$103,2)</f>
        <v>Marianna Weaver</v>
      </c>
      <c r="H2889" t="str">
        <f ca="1">VLOOKUP(VLOOKUP(F2889,Traders!$C$4:$E$103,3),Desks!$C$4:$D2898,2)</f>
        <v>Desk 6</v>
      </c>
      <c r="I2889" t="str">
        <f t="shared" ca="1" si="410"/>
        <v>CL148</v>
      </c>
      <c r="J2889" t="str">
        <f t="shared" ca="1" si="411"/>
        <v>Client 148</v>
      </c>
      <c r="K2889" t="str">
        <f t="shared" ca="1" si="412"/>
        <v>MK8</v>
      </c>
      <c r="L2889" t="str">
        <f ca="1">VLOOKUP(K2889,Markets!$C$4:$D2898,2)</f>
        <v>India</v>
      </c>
      <c r="M2889" t="str">
        <f t="shared" ca="1" si="413"/>
        <v>RL0</v>
      </c>
      <c r="N2889" t="str">
        <f ca="1">VLOOKUP(M2889,Role!$C$4:$D$5,2)</f>
        <v>Primary</v>
      </c>
    </row>
    <row r="2890" spans="1:14" x14ac:dyDescent="0.2">
      <c r="A2890">
        <f t="shared" ca="1" si="405"/>
        <v>83</v>
      </c>
      <c r="B2890">
        <f t="shared" ca="1" si="406"/>
        <v>108</v>
      </c>
      <c r="C2890">
        <f t="shared" ca="1" si="407"/>
        <v>6</v>
      </c>
      <c r="D2890">
        <f t="shared" ca="1" si="408"/>
        <v>0</v>
      </c>
      <c r="F2890" t="str">
        <f t="shared" ca="1" si="409"/>
        <v>TR83</v>
      </c>
      <c r="G2890" t="str">
        <f ca="1">VLOOKUP(F2890,Traders!$C$4:$E$103,2)</f>
        <v>Storm Hampton</v>
      </c>
      <c r="H2890" t="str">
        <f ca="1">VLOOKUP(VLOOKUP(F2890,Traders!$C$4:$E$103,3),Desks!$C$4:$D2899,2)</f>
        <v>Desk 3</v>
      </c>
      <c r="I2890" t="str">
        <f t="shared" ca="1" si="410"/>
        <v>CL108</v>
      </c>
      <c r="J2890" t="str">
        <f t="shared" ca="1" si="411"/>
        <v>Client 108</v>
      </c>
      <c r="K2890" t="str">
        <f t="shared" ca="1" si="412"/>
        <v>MK6</v>
      </c>
      <c r="L2890" t="str">
        <f ca="1">VLOOKUP(K2890,Markets!$C$4:$D2899,2)</f>
        <v>Australia</v>
      </c>
      <c r="M2890" t="str">
        <f t="shared" ca="1" si="413"/>
        <v>RL0</v>
      </c>
      <c r="N2890" t="str">
        <f ca="1">VLOOKUP(M2890,Role!$C$4:$D$5,2)</f>
        <v>Primary</v>
      </c>
    </row>
    <row r="2891" spans="1:14" x14ac:dyDescent="0.2">
      <c r="A2891">
        <f t="shared" ca="1" si="405"/>
        <v>52</v>
      </c>
      <c r="B2891">
        <f t="shared" ca="1" si="406"/>
        <v>491</v>
      </c>
      <c r="C2891">
        <f t="shared" ca="1" si="407"/>
        <v>6</v>
      </c>
      <c r="D2891">
        <f t="shared" ca="1" si="408"/>
        <v>0</v>
      </c>
      <c r="F2891" t="str">
        <f t="shared" ca="1" si="409"/>
        <v>TR52</v>
      </c>
      <c r="G2891" t="str">
        <f ca="1">VLOOKUP(F2891,Traders!$C$4:$E$103,2)</f>
        <v>Colleen Dunlop</v>
      </c>
      <c r="H2891" t="str">
        <f ca="1">VLOOKUP(VLOOKUP(F2891,Traders!$C$4:$E$103,3),Desks!$C$4:$D2900,2)</f>
        <v>Desk 2</v>
      </c>
      <c r="I2891" t="str">
        <f t="shared" ca="1" si="410"/>
        <v>CL491</v>
      </c>
      <c r="J2891" t="str">
        <f t="shared" ca="1" si="411"/>
        <v>Client 491</v>
      </c>
      <c r="K2891" t="str">
        <f t="shared" ca="1" si="412"/>
        <v>MK6</v>
      </c>
      <c r="L2891" t="str">
        <f ca="1">VLOOKUP(K2891,Markets!$C$4:$D2900,2)</f>
        <v>Australia</v>
      </c>
      <c r="M2891" t="str">
        <f t="shared" ca="1" si="413"/>
        <v>RL0</v>
      </c>
      <c r="N2891" t="str">
        <f ca="1">VLOOKUP(M2891,Role!$C$4:$D$5,2)</f>
        <v>Primary</v>
      </c>
    </row>
    <row r="2892" spans="1:14" x14ac:dyDescent="0.2">
      <c r="A2892">
        <f t="shared" ca="1" si="405"/>
        <v>22</v>
      </c>
      <c r="B2892">
        <f t="shared" ca="1" si="406"/>
        <v>57</v>
      </c>
      <c r="C2892">
        <f t="shared" ca="1" si="407"/>
        <v>4</v>
      </c>
      <c r="D2892">
        <f t="shared" ca="1" si="408"/>
        <v>0</v>
      </c>
      <c r="F2892" t="str">
        <f t="shared" ca="1" si="409"/>
        <v>TR22</v>
      </c>
      <c r="G2892" t="str">
        <f ca="1">VLOOKUP(F2892,Traders!$C$4:$E$103,2)</f>
        <v>Izzy Ramirez</v>
      </c>
      <c r="H2892" t="str">
        <f ca="1">VLOOKUP(VLOOKUP(F2892,Traders!$C$4:$E$103,3),Desks!$C$4:$D2901,2)</f>
        <v>Desk 2</v>
      </c>
      <c r="I2892" t="str">
        <f t="shared" ca="1" si="410"/>
        <v>CL57</v>
      </c>
      <c r="J2892" t="str">
        <f t="shared" ca="1" si="411"/>
        <v>Client 57</v>
      </c>
      <c r="K2892" t="str">
        <f t="shared" ca="1" si="412"/>
        <v>MK4</v>
      </c>
      <c r="L2892" t="str">
        <f ca="1">VLOOKUP(K2892,Markets!$C$4:$D2901,2)</f>
        <v>Korea</v>
      </c>
      <c r="M2892" t="str">
        <f t="shared" ca="1" si="413"/>
        <v>RL0</v>
      </c>
      <c r="N2892" t="str">
        <f ca="1">VLOOKUP(M2892,Role!$C$4:$D$5,2)</f>
        <v>Primary</v>
      </c>
    </row>
    <row r="2893" spans="1:14" x14ac:dyDescent="0.2">
      <c r="A2893">
        <f t="shared" ca="1" si="405"/>
        <v>92</v>
      </c>
      <c r="B2893">
        <f t="shared" ca="1" si="406"/>
        <v>22</v>
      </c>
      <c r="C2893">
        <f t="shared" ca="1" si="407"/>
        <v>7</v>
      </c>
      <c r="D2893">
        <f t="shared" ca="1" si="408"/>
        <v>0</v>
      </c>
      <c r="F2893" t="str">
        <f t="shared" ca="1" si="409"/>
        <v>TR92</v>
      </c>
      <c r="G2893" t="str">
        <f ca="1">VLOOKUP(F2893,Traders!$C$4:$E$103,2)</f>
        <v>Leela Avila</v>
      </c>
      <c r="H2893" t="str">
        <f ca="1">VLOOKUP(VLOOKUP(F2893,Traders!$C$4:$E$103,3),Desks!$C$4:$D2902,2)</f>
        <v>Desk 2</v>
      </c>
      <c r="I2893" t="str">
        <f t="shared" ca="1" si="410"/>
        <v>CL22</v>
      </c>
      <c r="J2893" t="str">
        <f t="shared" ca="1" si="411"/>
        <v>Client 22</v>
      </c>
      <c r="K2893" t="str">
        <f t="shared" ca="1" si="412"/>
        <v>MK7</v>
      </c>
      <c r="L2893" t="str">
        <f ca="1">VLOOKUP(K2893,Markets!$C$4:$D2902,2)</f>
        <v>Taiwan</v>
      </c>
      <c r="M2893" t="str">
        <f t="shared" ca="1" si="413"/>
        <v>RL0</v>
      </c>
      <c r="N2893" t="str">
        <f ca="1">VLOOKUP(M2893,Role!$C$4:$D$5,2)</f>
        <v>Primary</v>
      </c>
    </row>
    <row r="2894" spans="1:14" x14ac:dyDescent="0.2">
      <c r="A2894">
        <f t="shared" ca="1" si="405"/>
        <v>15</v>
      </c>
      <c r="B2894">
        <f t="shared" ca="1" si="406"/>
        <v>930</v>
      </c>
      <c r="C2894">
        <f t="shared" ca="1" si="407"/>
        <v>8</v>
      </c>
      <c r="D2894">
        <f t="shared" ca="1" si="408"/>
        <v>1</v>
      </c>
      <c r="F2894" t="str">
        <f t="shared" ca="1" si="409"/>
        <v>TR15</v>
      </c>
      <c r="G2894" t="str">
        <f ca="1">VLOOKUP(F2894,Traders!$C$4:$E$103,2)</f>
        <v>Syed Galvan</v>
      </c>
      <c r="H2894" t="str">
        <f ca="1">VLOOKUP(VLOOKUP(F2894,Traders!$C$4:$E$103,3),Desks!$C$4:$D2903,2)</f>
        <v>Desk 5</v>
      </c>
      <c r="I2894" t="str">
        <f t="shared" ca="1" si="410"/>
        <v>CL930</v>
      </c>
      <c r="J2894" t="str">
        <f t="shared" ca="1" si="411"/>
        <v>Client 930</v>
      </c>
      <c r="K2894" t="str">
        <f t="shared" ca="1" si="412"/>
        <v>MK8</v>
      </c>
      <c r="L2894" t="str">
        <f ca="1">VLOOKUP(K2894,Markets!$C$4:$D2903,2)</f>
        <v>India</v>
      </c>
      <c r="M2894" t="str">
        <f t="shared" ca="1" si="413"/>
        <v>RL1</v>
      </c>
      <c r="N2894" t="str">
        <f ca="1">VLOOKUP(M2894,Role!$C$4:$D$5,2)</f>
        <v>Backup</v>
      </c>
    </row>
    <row r="2895" spans="1:14" x14ac:dyDescent="0.2">
      <c r="A2895">
        <f t="shared" ca="1" si="405"/>
        <v>27</v>
      </c>
      <c r="B2895">
        <f t="shared" ca="1" si="406"/>
        <v>834</v>
      </c>
      <c r="C2895">
        <f t="shared" ca="1" si="407"/>
        <v>4</v>
      </c>
      <c r="D2895">
        <f t="shared" ca="1" si="408"/>
        <v>0</v>
      </c>
      <c r="F2895" t="str">
        <f t="shared" ca="1" si="409"/>
        <v>TR27</v>
      </c>
      <c r="G2895" t="str">
        <f ca="1">VLOOKUP(F2895,Traders!$C$4:$E$103,2)</f>
        <v>Isis Ramos</v>
      </c>
      <c r="H2895" t="str">
        <f ca="1">VLOOKUP(VLOOKUP(F2895,Traders!$C$4:$E$103,3),Desks!$C$4:$D2904,2)</f>
        <v>Desk 7</v>
      </c>
      <c r="I2895" t="str">
        <f t="shared" ca="1" si="410"/>
        <v>CL834</v>
      </c>
      <c r="J2895" t="str">
        <f t="shared" ca="1" si="411"/>
        <v>Client 834</v>
      </c>
      <c r="K2895" t="str">
        <f t="shared" ca="1" si="412"/>
        <v>MK4</v>
      </c>
      <c r="L2895" t="str">
        <f ca="1">VLOOKUP(K2895,Markets!$C$4:$D2904,2)</f>
        <v>Korea</v>
      </c>
      <c r="M2895" t="str">
        <f t="shared" ca="1" si="413"/>
        <v>RL0</v>
      </c>
      <c r="N2895" t="str">
        <f ca="1">VLOOKUP(M2895,Role!$C$4:$D$5,2)</f>
        <v>Primary</v>
      </c>
    </row>
    <row r="2896" spans="1:14" x14ac:dyDescent="0.2">
      <c r="A2896">
        <f t="shared" ca="1" si="405"/>
        <v>6</v>
      </c>
      <c r="B2896">
        <f t="shared" ca="1" si="406"/>
        <v>892</v>
      </c>
      <c r="C2896">
        <f t="shared" ca="1" si="407"/>
        <v>9</v>
      </c>
      <c r="D2896">
        <f t="shared" ca="1" si="408"/>
        <v>1</v>
      </c>
      <c r="F2896" t="str">
        <f t="shared" ca="1" si="409"/>
        <v>TR6</v>
      </c>
      <c r="G2896" t="str">
        <f ca="1">VLOOKUP(F2896,Traders!$C$4:$E$103,2)</f>
        <v>Laiba Norman</v>
      </c>
      <c r="H2896" t="str">
        <f ca="1">VLOOKUP(VLOOKUP(F2896,Traders!$C$4:$E$103,3),Desks!$C$4:$D2905,2)</f>
        <v>Desk 9</v>
      </c>
      <c r="I2896" t="str">
        <f t="shared" ca="1" si="410"/>
        <v>CL892</v>
      </c>
      <c r="J2896" t="str">
        <f t="shared" ca="1" si="411"/>
        <v>Client 892</v>
      </c>
      <c r="K2896" t="str">
        <f t="shared" ca="1" si="412"/>
        <v>MK9</v>
      </c>
      <c r="L2896" t="str">
        <f ca="1">VLOOKUP(K2896,Markets!$C$4:$D2905,2)</f>
        <v>New Zealand</v>
      </c>
      <c r="M2896" t="str">
        <f t="shared" ca="1" si="413"/>
        <v>RL1</v>
      </c>
      <c r="N2896" t="str">
        <f ca="1">VLOOKUP(M2896,Role!$C$4:$D$5,2)</f>
        <v>Backup</v>
      </c>
    </row>
    <row r="2897" spans="1:14" x14ac:dyDescent="0.2">
      <c r="A2897">
        <f t="shared" ca="1" si="405"/>
        <v>8</v>
      </c>
      <c r="B2897">
        <f t="shared" ca="1" si="406"/>
        <v>123</v>
      </c>
      <c r="C2897">
        <f t="shared" ca="1" si="407"/>
        <v>0</v>
      </c>
      <c r="D2897">
        <f t="shared" ca="1" si="408"/>
        <v>0</v>
      </c>
      <c r="F2897" t="str">
        <f t="shared" ca="1" si="409"/>
        <v>TR8</v>
      </c>
      <c r="G2897" t="str">
        <f ca="1">VLOOKUP(F2897,Traders!$C$4:$E$103,2)</f>
        <v>Alfie-James Hale</v>
      </c>
      <c r="H2897" t="str">
        <f ca="1">VLOOKUP(VLOOKUP(F2897,Traders!$C$4:$E$103,3),Desks!$C$4:$D2906,2)</f>
        <v>Desk 9</v>
      </c>
      <c r="I2897" t="str">
        <f t="shared" ca="1" si="410"/>
        <v>CL123</v>
      </c>
      <c r="J2897" t="str">
        <f t="shared" ca="1" si="411"/>
        <v>Client 123</v>
      </c>
      <c r="K2897" t="str">
        <f t="shared" ca="1" si="412"/>
        <v>MK0</v>
      </c>
      <c r="L2897" t="str">
        <f ca="1">VLOOKUP(K2897,Markets!$C$4:$D2906,2)</f>
        <v>Japan</v>
      </c>
      <c r="M2897" t="str">
        <f t="shared" ca="1" si="413"/>
        <v>RL0</v>
      </c>
      <c r="N2897" t="str">
        <f ca="1">VLOOKUP(M2897,Role!$C$4:$D$5,2)</f>
        <v>Primary</v>
      </c>
    </row>
    <row r="2898" spans="1:14" x14ac:dyDescent="0.2">
      <c r="A2898">
        <f t="shared" ca="1" si="405"/>
        <v>85</v>
      </c>
      <c r="B2898">
        <f t="shared" ca="1" si="406"/>
        <v>606</v>
      </c>
      <c r="C2898">
        <f t="shared" ca="1" si="407"/>
        <v>4</v>
      </c>
      <c r="D2898">
        <f t="shared" ca="1" si="408"/>
        <v>0</v>
      </c>
      <c r="F2898" t="str">
        <f t="shared" ca="1" si="409"/>
        <v>TR85</v>
      </c>
      <c r="G2898" t="str">
        <f ca="1">VLOOKUP(F2898,Traders!$C$4:$E$103,2)</f>
        <v>Conor Castillo</v>
      </c>
      <c r="H2898" t="str">
        <f ca="1">VLOOKUP(VLOOKUP(F2898,Traders!$C$4:$E$103,3),Desks!$C$4:$D2907,2)</f>
        <v>Desk 5</v>
      </c>
      <c r="I2898" t="str">
        <f t="shared" ca="1" si="410"/>
        <v>CL606</v>
      </c>
      <c r="J2898" t="str">
        <f t="shared" ca="1" si="411"/>
        <v>Client 606</v>
      </c>
      <c r="K2898" t="str">
        <f t="shared" ca="1" si="412"/>
        <v>MK4</v>
      </c>
      <c r="L2898" t="str">
        <f ca="1">VLOOKUP(K2898,Markets!$C$4:$D2907,2)</f>
        <v>Korea</v>
      </c>
      <c r="M2898" t="str">
        <f t="shared" ca="1" si="413"/>
        <v>RL0</v>
      </c>
      <c r="N2898" t="str">
        <f ca="1">VLOOKUP(M2898,Role!$C$4:$D$5,2)</f>
        <v>Primary</v>
      </c>
    </row>
    <row r="2899" spans="1:14" x14ac:dyDescent="0.2">
      <c r="A2899">
        <f t="shared" ca="1" si="405"/>
        <v>47</v>
      </c>
      <c r="B2899">
        <f t="shared" ca="1" si="406"/>
        <v>39</v>
      </c>
      <c r="C2899">
        <f t="shared" ca="1" si="407"/>
        <v>1</v>
      </c>
      <c r="D2899">
        <f t="shared" ca="1" si="408"/>
        <v>1</v>
      </c>
      <c r="F2899" t="str">
        <f t="shared" ca="1" si="409"/>
        <v>TR47</v>
      </c>
      <c r="G2899" t="str">
        <f ca="1">VLOOKUP(F2899,Traders!$C$4:$E$103,2)</f>
        <v>Hester Torres</v>
      </c>
      <c r="H2899" t="str">
        <f ca="1">VLOOKUP(VLOOKUP(F2899,Traders!$C$4:$E$103,3),Desks!$C$4:$D2908,2)</f>
        <v>Desk 7</v>
      </c>
      <c r="I2899" t="str">
        <f t="shared" ca="1" si="410"/>
        <v>CL39</v>
      </c>
      <c r="J2899" t="str">
        <f t="shared" ca="1" si="411"/>
        <v>Client 39</v>
      </c>
      <c r="K2899" t="str">
        <f t="shared" ca="1" si="412"/>
        <v>MK1</v>
      </c>
      <c r="L2899" t="str">
        <f ca="1">VLOOKUP(K2899,Markets!$C$4:$D2908,2)</f>
        <v>Hong Kong</v>
      </c>
      <c r="M2899" t="str">
        <f t="shared" ca="1" si="413"/>
        <v>RL1</v>
      </c>
      <c r="N2899" t="str">
        <f ca="1">VLOOKUP(M2899,Role!$C$4:$D$5,2)</f>
        <v>Backup</v>
      </c>
    </row>
    <row r="2900" spans="1:14" x14ac:dyDescent="0.2">
      <c r="A2900">
        <f t="shared" ca="1" si="405"/>
        <v>72</v>
      </c>
      <c r="B2900">
        <f t="shared" ca="1" si="406"/>
        <v>510</v>
      </c>
      <c r="C2900">
        <f t="shared" ca="1" si="407"/>
        <v>2</v>
      </c>
      <c r="D2900">
        <f t="shared" ca="1" si="408"/>
        <v>0</v>
      </c>
      <c r="F2900" t="str">
        <f t="shared" ca="1" si="409"/>
        <v>TR72</v>
      </c>
      <c r="G2900" t="str">
        <f ca="1">VLOOKUP(F2900,Traders!$C$4:$E$103,2)</f>
        <v>Shaurya Manning</v>
      </c>
      <c r="H2900" t="str">
        <f ca="1">VLOOKUP(VLOOKUP(F2900,Traders!$C$4:$E$103,3),Desks!$C$4:$D2909,2)</f>
        <v>Desk 2</v>
      </c>
      <c r="I2900" t="str">
        <f t="shared" ca="1" si="410"/>
        <v>CL510</v>
      </c>
      <c r="J2900" t="str">
        <f t="shared" ca="1" si="411"/>
        <v>Client 510</v>
      </c>
      <c r="K2900" t="str">
        <f t="shared" ca="1" si="412"/>
        <v>MK2</v>
      </c>
      <c r="L2900" t="str">
        <f ca="1">VLOOKUP(K2900,Markets!$C$4:$D2909,2)</f>
        <v>China</v>
      </c>
      <c r="M2900" t="str">
        <f t="shared" ca="1" si="413"/>
        <v>RL0</v>
      </c>
      <c r="N2900" t="str">
        <f ca="1">VLOOKUP(M2900,Role!$C$4:$D$5,2)</f>
        <v>Primary</v>
      </c>
    </row>
    <row r="2901" spans="1:14" x14ac:dyDescent="0.2">
      <c r="A2901">
        <f t="shared" ca="1" si="405"/>
        <v>56</v>
      </c>
      <c r="B2901">
        <f t="shared" ca="1" si="406"/>
        <v>520</v>
      </c>
      <c r="C2901">
        <f t="shared" ca="1" si="407"/>
        <v>8</v>
      </c>
      <c r="D2901">
        <f t="shared" ca="1" si="408"/>
        <v>0</v>
      </c>
      <c r="F2901" t="str">
        <f t="shared" ca="1" si="409"/>
        <v>TR56</v>
      </c>
      <c r="G2901" t="str">
        <f ca="1">VLOOKUP(F2901,Traders!$C$4:$E$103,2)</f>
        <v>Ahmet Faulkner</v>
      </c>
      <c r="H2901" t="str">
        <f ca="1">VLOOKUP(VLOOKUP(F2901,Traders!$C$4:$E$103,3),Desks!$C$4:$D2910,2)</f>
        <v>Desk 6</v>
      </c>
      <c r="I2901" t="str">
        <f t="shared" ca="1" si="410"/>
        <v>CL520</v>
      </c>
      <c r="J2901" t="str">
        <f t="shared" ca="1" si="411"/>
        <v>Client 520</v>
      </c>
      <c r="K2901" t="str">
        <f t="shared" ca="1" si="412"/>
        <v>MK8</v>
      </c>
      <c r="L2901" t="str">
        <f ca="1">VLOOKUP(K2901,Markets!$C$4:$D2910,2)</f>
        <v>India</v>
      </c>
      <c r="M2901" t="str">
        <f t="shared" ca="1" si="413"/>
        <v>RL0</v>
      </c>
      <c r="N2901" t="str">
        <f ca="1">VLOOKUP(M2901,Role!$C$4:$D$5,2)</f>
        <v>Primary</v>
      </c>
    </row>
    <row r="2902" spans="1:14" x14ac:dyDescent="0.2">
      <c r="A2902">
        <f t="shared" ca="1" si="405"/>
        <v>3</v>
      </c>
      <c r="B2902">
        <f t="shared" ca="1" si="406"/>
        <v>401</v>
      </c>
      <c r="C2902">
        <f t="shared" ca="1" si="407"/>
        <v>1</v>
      </c>
      <c r="D2902">
        <f t="shared" ca="1" si="408"/>
        <v>1</v>
      </c>
      <c r="F2902" t="str">
        <f t="shared" ca="1" si="409"/>
        <v>TR3</v>
      </c>
      <c r="G2902" t="str">
        <f ca="1">VLOOKUP(F2902,Traders!$C$4:$E$103,2)</f>
        <v>Amani Deleon</v>
      </c>
      <c r="H2902" t="str">
        <f ca="1">VLOOKUP(VLOOKUP(F2902,Traders!$C$4:$E$103,3),Desks!$C$4:$D2911,2)</f>
        <v>Desk 9</v>
      </c>
      <c r="I2902" t="str">
        <f t="shared" ca="1" si="410"/>
        <v>CL401</v>
      </c>
      <c r="J2902" t="str">
        <f t="shared" ca="1" si="411"/>
        <v>Client 401</v>
      </c>
      <c r="K2902" t="str">
        <f t="shared" ca="1" si="412"/>
        <v>MK1</v>
      </c>
      <c r="L2902" t="str">
        <f ca="1">VLOOKUP(K2902,Markets!$C$4:$D2911,2)</f>
        <v>Hong Kong</v>
      </c>
      <c r="M2902" t="str">
        <f t="shared" ca="1" si="413"/>
        <v>RL1</v>
      </c>
      <c r="N2902" t="str">
        <f ca="1">VLOOKUP(M2902,Role!$C$4:$D$5,2)</f>
        <v>Backup</v>
      </c>
    </row>
    <row r="2903" spans="1:14" x14ac:dyDescent="0.2">
      <c r="A2903">
        <f t="shared" ca="1" si="405"/>
        <v>64</v>
      </c>
      <c r="B2903">
        <f t="shared" ca="1" si="406"/>
        <v>478</v>
      </c>
      <c r="C2903">
        <f t="shared" ca="1" si="407"/>
        <v>1</v>
      </c>
      <c r="D2903">
        <f t="shared" ca="1" si="408"/>
        <v>0</v>
      </c>
      <c r="F2903" t="str">
        <f t="shared" ca="1" si="409"/>
        <v>TR64</v>
      </c>
      <c r="G2903" t="str">
        <f ca="1">VLOOKUP(F2903,Traders!$C$4:$E$103,2)</f>
        <v>Julien Shelton</v>
      </c>
      <c r="H2903" t="str">
        <f ca="1">VLOOKUP(VLOOKUP(F2903,Traders!$C$4:$E$103,3),Desks!$C$4:$D2912,2)</f>
        <v>Desk 4</v>
      </c>
      <c r="I2903" t="str">
        <f t="shared" ca="1" si="410"/>
        <v>CL478</v>
      </c>
      <c r="J2903" t="str">
        <f t="shared" ca="1" si="411"/>
        <v>Client 478</v>
      </c>
      <c r="K2903" t="str">
        <f t="shared" ca="1" si="412"/>
        <v>MK1</v>
      </c>
      <c r="L2903" t="str">
        <f ca="1">VLOOKUP(K2903,Markets!$C$4:$D2912,2)</f>
        <v>Hong Kong</v>
      </c>
      <c r="M2903" t="str">
        <f t="shared" ca="1" si="413"/>
        <v>RL0</v>
      </c>
      <c r="N2903" t="str">
        <f ca="1">VLOOKUP(M2903,Role!$C$4:$D$5,2)</f>
        <v>Primary</v>
      </c>
    </row>
    <row r="2904" spans="1:14" x14ac:dyDescent="0.2">
      <c r="A2904">
        <f t="shared" ca="1" si="405"/>
        <v>57</v>
      </c>
      <c r="B2904">
        <f t="shared" ca="1" si="406"/>
        <v>426</v>
      </c>
      <c r="C2904">
        <f t="shared" ca="1" si="407"/>
        <v>6</v>
      </c>
      <c r="D2904">
        <f t="shared" ca="1" si="408"/>
        <v>0</v>
      </c>
      <c r="F2904" t="str">
        <f t="shared" ca="1" si="409"/>
        <v>TR57</v>
      </c>
      <c r="G2904" t="str">
        <f ca="1">VLOOKUP(F2904,Traders!$C$4:$E$103,2)</f>
        <v>Connah Mackenzie</v>
      </c>
      <c r="H2904" t="str">
        <f ca="1">VLOOKUP(VLOOKUP(F2904,Traders!$C$4:$E$103,3),Desks!$C$4:$D2913,2)</f>
        <v>Desk 7</v>
      </c>
      <c r="I2904" t="str">
        <f t="shared" ca="1" si="410"/>
        <v>CL426</v>
      </c>
      <c r="J2904" t="str">
        <f t="shared" ca="1" si="411"/>
        <v>Client 426</v>
      </c>
      <c r="K2904" t="str">
        <f t="shared" ca="1" si="412"/>
        <v>MK6</v>
      </c>
      <c r="L2904" t="str">
        <f ca="1">VLOOKUP(K2904,Markets!$C$4:$D2913,2)</f>
        <v>Australia</v>
      </c>
      <c r="M2904" t="str">
        <f t="shared" ca="1" si="413"/>
        <v>RL0</v>
      </c>
      <c r="N2904" t="str">
        <f ca="1">VLOOKUP(M2904,Role!$C$4:$D$5,2)</f>
        <v>Primary</v>
      </c>
    </row>
    <row r="2905" spans="1:14" x14ac:dyDescent="0.2">
      <c r="A2905">
        <f t="shared" ca="1" si="405"/>
        <v>95</v>
      </c>
      <c r="B2905">
        <f t="shared" ca="1" si="406"/>
        <v>18</v>
      </c>
      <c r="C2905">
        <f t="shared" ca="1" si="407"/>
        <v>8</v>
      </c>
      <c r="D2905">
        <f t="shared" ca="1" si="408"/>
        <v>1</v>
      </c>
      <c r="F2905" t="str">
        <f t="shared" ca="1" si="409"/>
        <v>TR95</v>
      </c>
      <c r="G2905" t="str">
        <f ca="1">VLOOKUP(F2905,Traders!$C$4:$E$103,2)</f>
        <v>Alara Richards</v>
      </c>
      <c r="H2905" t="str">
        <f ca="1">VLOOKUP(VLOOKUP(F2905,Traders!$C$4:$E$103,3),Desks!$C$4:$D2914,2)</f>
        <v>Desk 5</v>
      </c>
      <c r="I2905" t="str">
        <f t="shared" ca="1" si="410"/>
        <v>CL18</v>
      </c>
      <c r="J2905" t="str">
        <f t="shared" ca="1" si="411"/>
        <v>Client 18</v>
      </c>
      <c r="K2905" t="str">
        <f t="shared" ca="1" si="412"/>
        <v>MK8</v>
      </c>
      <c r="L2905" t="str">
        <f ca="1">VLOOKUP(K2905,Markets!$C$4:$D2914,2)</f>
        <v>India</v>
      </c>
      <c r="M2905" t="str">
        <f t="shared" ca="1" si="413"/>
        <v>RL1</v>
      </c>
      <c r="N2905" t="str">
        <f ca="1">VLOOKUP(M2905,Role!$C$4:$D$5,2)</f>
        <v>Backup</v>
      </c>
    </row>
    <row r="2906" spans="1:14" x14ac:dyDescent="0.2">
      <c r="A2906">
        <f t="shared" ca="1" si="405"/>
        <v>58</v>
      </c>
      <c r="B2906">
        <f t="shared" ca="1" si="406"/>
        <v>882</v>
      </c>
      <c r="C2906">
        <f t="shared" ca="1" si="407"/>
        <v>0</v>
      </c>
      <c r="D2906">
        <f t="shared" ca="1" si="408"/>
        <v>0</v>
      </c>
      <c r="F2906" t="str">
        <f t="shared" ca="1" si="409"/>
        <v>TR58</v>
      </c>
      <c r="G2906" t="str">
        <f ca="1">VLOOKUP(F2906,Traders!$C$4:$E$103,2)</f>
        <v>Cleveland Henson</v>
      </c>
      <c r="H2906" t="str">
        <f ca="1">VLOOKUP(VLOOKUP(F2906,Traders!$C$4:$E$103,3),Desks!$C$4:$D2915,2)</f>
        <v>Desk 8</v>
      </c>
      <c r="I2906" t="str">
        <f t="shared" ca="1" si="410"/>
        <v>CL882</v>
      </c>
      <c r="J2906" t="str">
        <f t="shared" ca="1" si="411"/>
        <v>Client 882</v>
      </c>
      <c r="K2906" t="str">
        <f t="shared" ca="1" si="412"/>
        <v>MK0</v>
      </c>
      <c r="L2906" t="str">
        <f ca="1">VLOOKUP(K2906,Markets!$C$4:$D2915,2)</f>
        <v>Japan</v>
      </c>
      <c r="M2906" t="str">
        <f t="shared" ca="1" si="413"/>
        <v>RL0</v>
      </c>
      <c r="N2906" t="str">
        <f ca="1">VLOOKUP(M2906,Role!$C$4:$D$5,2)</f>
        <v>Primary</v>
      </c>
    </row>
    <row r="2907" spans="1:14" x14ac:dyDescent="0.2">
      <c r="A2907">
        <f t="shared" ca="1" si="405"/>
        <v>26</v>
      </c>
      <c r="B2907">
        <f t="shared" ca="1" si="406"/>
        <v>628</v>
      </c>
      <c r="C2907">
        <f t="shared" ca="1" si="407"/>
        <v>0</v>
      </c>
      <c r="D2907">
        <f t="shared" ca="1" si="408"/>
        <v>1</v>
      </c>
      <c r="F2907" t="str">
        <f t="shared" ca="1" si="409"/>
        <v>TR26</v>
      </c>
      <c r="G2907" t="str">
        <f ca="1">VLOOKUP(F2907,Traders!$C$4:$E$103,2)</f>
        <v>Bella-Rose Vickers</v>
      </c>
      <c r="H2907" t="str">
        <f ca="1">VLOOKUP(VLOOKUP(F2907,Traders!$C$4:$E$103,3),Desks!$C$4:$D2916,2)</f>
        <v>Desk 6</v>
      </c>
      <c r="I2907" t="str">
        <f t="shared" ca="1" si="410"/>
        <v>CL628</v>
      </c>
      <c r="J2907" t="str">
        <f t="shared" ca="1" si="411"/>
        <v>Client 628</v>
      </c>
      <c r="K2907" t="str">
        <f t="shared" ca="1" si="412"/>
        <v>MK0</v>
      </c>
      <c r="L2907" t="str">
        <f ca="1">VLOOKUP(K2907,Markets!$C$4:$D2916,2)</f>
        <v>Japan</v>
      </c>
      <c r="M2907" t="str">
        <f t="shared" ca="1" si="413"/>
        <v>RL1</v>
      </c>
      <c r="N2907" t="str">
        <f ca="1">VLOOKUP(M2907,Role!$C$4:$D$5,2)</f>
        <v>Backup</v>
      </c>
    </row>
    <row r="2908" spans="1:14" x14ac:dyDescent="0.2">
      <c r="A2908">
        <f t="shared" ca="1" si="405"/>
        <v>28</v>
      </c>
      <c r="B2908">
        <f t="shared" ca="1" si="406"/>
        <v>42</v>
      </c>
      <c r="C2908">
        <f t="shared" ca="1" si="407"/>
        <v>2</v>
      </c>
      <c r="D2908">
        <f t="shared" ca="1" si="408"/>
        <v>0</v>
      </c>
      <c r="F2908" t="str">
        <f t="shared" ca="1" si="409"/>
        <v>TR28</v>
      </c>
      <c r="G2908" t="str">
        <f ca="1">VLOOKUP(F2908,Traders!$C$4:$E$103,2)</f>
        <v>Asma Millar</v>
      </c>
      <c r="H2908" t="str">
        <f ca="1">VLOOKUP(VLOOKUP(F2908,Traders!$C$4:$E$103,3),Desks!$C$4:$D2917,2)</f>
        <v>Desk 8</v>
      </c>
      <c r="I2908" t="str">
        <f t="shared" ca="1" si="410"/>
        <v>CL42</v>
      </c>
      <c r="J2908" t="str">
        <f t="shared" ca="1" si="411"/>
        <v>Client 42</v>
      </c>
      <c r="K2908" t="str">
        <f t="shared" ca="1" si="412"/>
        <v>MK2</v>
      </c>
      <c r="L2908" t="str">
        <f ca="1">VLOOKUP(K2908,Markets!$C$4:$D2917,2)</f>
        <v>China</v>
      </c>
      <c r="M2908" t="str">
        <f t="shared" ca="1" si="413"/>
        <v>RL0</v>
      </c>
      <c r="N2908" t="str">
        <f ca="1">VLOOKUP(M2908,Role!$C$4:$D$5,2)</f>
        <v>Primary</v>
      </c>
    </row>
    <row r="2909" spans="1:14" x14ac:dyDescent="0.2">
      <c r="A2909">
        <f t="shared" ca="1" si="405"/>
        <v>38</v>
      </c>
      <c r="B2909">
        <f t="shared" ca="1" si="406"/>
        <v>708</v>
      </c>
      <c r="C2909">
        <f t="shared" ca="1" si="407"/>
        <v>0</v>
      </c>
      <c r="D2909">
        <f t="shared" ca="1" si="408"/>
        <v>0</v>
      </c>
      <c r="F2909" t="str">
        <f t="shared" ca="1" si="409"/>
        <v>TR38</v>
      </c>
      <c r="G2909" t="str">
        <f ca="1">VLOOKUP(F2909,Traders!$C$4:$E$103,2)</f>
        <v>Alessandra Downes</v>
      </c>
      <c r="H2909" t="str">
        <f ca="1">VLOOKUP(VLOOKUP(F2909,Traders!$C$4:$E$103,3),Desks!$C$4:$D2918,2)</f>
        <v>Desk 8</v>
      </c>
      <c r="I2909" t="str">
        <f t="shared" ca="1" si="410"/>
        <v>CL708</v>
      </c>
      <c r="J2909" t="str">
        <f t="shared" ca="1" si="411"/>
        <v>Client 708</v>
      </c>
      <c r="K2909" t="str">
        <f t="shared" ca="1" si="412"/>
        <v>MK0</v>
      </c>
      <c r="L2909" t="str">
        <f ca="1">VLOOKUP(K2909,Markets!$C$4:$D2918,2)</f>
        <v>Japan</v>
      </c>
      <c r="M2909" t="str">
        <f t="shared" ca="1" si="413"/>
        <v>RL0</v>
      </c>
      <c r="N2909" t="str">
        <f ca="1">VLOOKUP(M2909,Role!$C$4:$D$5,2)</f>
        <v>Primary</v>
      </c>
    </row>
    <row r="2910" spans="1:14" x14ac:dyDescent="0.2">
      <c r="A2910">
        <f t="shared" ca="1" si="405"/>
        <v>92</v>
      </c>
      <c r="B2910">
        <f t="shared" ca="1" si="406"/>
        <v>967</v>
      </c>
      <c r="C2910">
        <f t="shared" ca="1" si="407"/>
        <v>6</v>
      </c>
      <c r="D2910">
        <f t="shared" ca="1" si="408"/>
        <v>1</v>
      </c>
      <c r="F2910" t="str">
        <f t="shared" ca="1" si="409"/>
        <v>TR92</v>
      </c>
      <c r="G2910" t="str">
        <f ca="1">VLOOKUP(F2910,Traders!$C$4:$E$103,2)</f>
        <v>Leela Avila</v>
      </c>
      <c r="H2910" t="str">
        <f ca="1">VLOOKUP(VLOOKUP(F2910,Traders!$C$4:$E$103,3),Desks!$C$4:$D2919,2)</f>
        <v>Desk 2</v>
      </c>
      <c r="I2910" t="str">
        <f t="shared" ca="1" si="410"/>
        <v>CL967</v>
      </c>
      <c r="J2910" t="str">
        <f t="shared" ca="1" si="411"/>
        <v>Client 967</v>
      </c>
      <c r="K2910" t="str">
        <f t="shared" ca="1" si="412"/>
        <v>MK6</v>
      </c>
      <c r="L2910" t="str">
        <f ca="1">VLOOKUP(K2910,Markets!$C$4:$D2919,2)</f>
        <v>Australia</v>
      </c>
      <c r="M2910" t="str">
        <f t="shared" ca="1" si="413"/>
        <v>RL1</v>
      </c>
      <c r="N2910" t="str">
        <f ca="1">VLOOKUP(M2910,Role!$C$4:$D$5,2)</f>
        <v>Backup</v>
      </c>
    </row>
    <row r="2911" spans="1:14" x14ac:dyDescent="0.2">
      <c r="A2911">
        <f t="shared" ca="1" si="405"/>
        <v>85</v>
      </c>
      <c r="B2911">
        <f t="shared" ca="1" si="406"/>
        <v>73</v>
      </c>
      <c r="C2911">
        <f t="shared" ca="1" si="407"/>
        <v>0</v>
      </c>
      <c r="D2911">
        <f t="shared" ca="1" si="408"/>
        <v>0</v>
      </c>
      <c r="F2911" t="str">
        <f t="shared" ca="1" si="409"/>
        <v>TR85</v>
      </c>
      <c r="G2911" t="str">
        <f ca="1">VLOOKUP(F2911,Traders!$C$4:$E$103,2)</f>
        <v>Conor Castillo</v>
      </c>
      <c r="H2911" t="str">
        <f ca="1">VLOOKUP(VLOOKUP(F2911,Traders!$C$4:$E$103,3),Desks!$C$4:$D2920,2)</f>
        <v>Desk 5</v>
      </c>
      <c r="I2911" t="str">
        <f t="shared" ca="1" si="410"/>
        <v>CL73</v>
      </c>
      <c r="J2911" t="str">
        <f t="shared" ca="1" si="411"/>
        <v>Client 73</v>
      </c>
      <c r="K2911" t="str">
        <f t="shared" ca="1" si="412"/>
        <v>MK0</v>
      </c>
      <c r="L2911" t="str">
        <f ca="1">VLOOKUP(K2911,Markets!$C$4:$D2920,2)</f>
        <v>Japan</v>
      </c>
      <c r="M2911" t="str">
        <f t="shared" ca="1" si="413"/>
        <v>RL0</v>
      </c>
      <c r="N2911" t="str">
        <f ca="1">VLOOKUP(M2911,Role!$C$4:$D$5,2)</f>
        <v>Primary</v>
      </c>
    </row>
    <row r="2912" spans="1:14" x14ac:dyDescent="0.2">
      <c r="A2912">
        <f t="shared" ca="1" si="405"/>
        <v>57</v>
      </c>
      <c r="B2912">
        <f t="shared" ca="1" si="406"/>
        <v>640</v>
      </c>
      <c r="C2912">
        <f t="shared" ca="1" si="407"/>
        <v>1</v>
      </c>
      <c r="D2912">
        <f t="shared" ca="1" si="408"/>
        <v>1</v>
      </c>
      <c r="F2912" t="str">
        <f t="shared" ca="1" si="409"/>
        <v>TR57</v>
      </c>
      <c r="G2912" t="str">
        <f ca="1">VLOOKUP(F2912,Traders!$C$4:$E$103,2)</f>
        <v>Connah Mackenzie</v>
      </c>
      <c r="H2912" t="str">
        <f ca="1">VLOOKUP(VLOOKUP(F2912,Traders!$C$4:$E$103,3),Desks!$C$4:$D2921,2)</f>
        <v>Desk 7</v>
      </c>
      <c r="I2912" t="str">
        <f t="shared" ca="1" si="410"/>
        <v>CL640</v>
      </c>
      <c r="J2912" t="str">
        <f t="shared" ca="1" si="411"/>
        <v>Client 640</v>
      </c>
      <c r="K2912" t="str">
        <f t="shared" ca="1" si="412"/>
        <v>MK1</v>
      </c>
      <c r="L2912" t="str">
        <f ca="1">VLOOKUP(K2912,Markets!$C$4:$D2921,2)</f>
        <v>Hong Kong</v>
      </c>
      <c r="M2912" t="str">
        <f t="shared" ca="1" si="413"/>
        <v>RL1</v>
      </c>
      <c r="N2912" t="str">
        <f ca="1">VLOOKUP(M2912,Role!$C$4:$D$5,2)</f>
        <v>Backup</v>
      </c>
    </row>
    <row r="2913" spans="1:14" x14ac:dyDescent="0.2">
      <c r="A2913">
        <f t="shared" ca="1" si="405"/>
        <v>4</v>
      </c>
      <c r="B2913">
        <f t="shared" ca="1" si="406"/>
        <v>540</v>
      </c>
      <c r="C2913">
        <f t="shared" ca="1" si="407"/>
        <v>1</v>
      </c>
      <c r="D2913">
        <f t="shared" ca="1" si="408"/>
        <v>0</v>
      </c>
      <c r="F2913" t="str">
        <f t="shared" ca="1" si="409"/>
        <v>TR4</v>
      </c>
      <c r="G2913" t="str">
        <f ca="1">VLOOKUP(F2913,Traders!$C$4:$E$103,2)</f>
        <v>Colin Hodgson</v>
      </c>
      <c r="H2913" t="str">
        <f ca="1">VLOOKUP(VLOOKUP(F2913,Traders!$C$4:$E$103,3),Desks!$C$4:$D2922,2)</f>
        <v>Desk 9</v>
      </c>
      <c r="I2913" t="str">
        <f t="shared" ca="1" si="410"/>
        <v>CL540</v>
      </c>
      <c r="J2913" t="str">
        <f t="shared" ca="1" si="411"/>
        <v>Client 540</v>
      </c>
      <c r="K2913" t="str">
        <f t="shared" ca="1" si="412"/>
        <v>MK1</v>
      </c>
      <c r="L2913" t="str">
        <f ca="1">VLOOKUP(K2913,Markets!$C$4:$D2922,2)</f>
        <v>Hong Kong</v>
      </c>
      <c r="M2913" t="str">
        <f t="shared" ca="1" si="413"/>
        <v>RL0</v>
      </c>
      <c r="N2913" t="str">
        <f ca="1">VLOOKUP(M2913,Role!$C$4:$D$5,2)</f>
        <v>Primary</v>
      </c>
    </row>
    <row r="2914" spans="1:14" x14ac:dyDescent="0.2">
      <c r="A2914">
        <f t="shared" ca="1" si="405"/>
        <v>92</v>
      </c>
      <c r="B2914">
        <f t="shared" ca="1" si="406"/>
        <v>454</v>
      </c>
      <c r="C2914">
        <f t="shared" ca="1" si="407"/>
        <v>7</v>
      </c>
      <c r="D2914">
        <f t="shared" ca="1" si="408"/>
        <v>1</v>
      </c>
      <c r="F2914" t="str">
        <f t="shared" ca="1" si="409"/>
        <v>TR92</v>
      </c>
      <c r="G2914" t="str">
        <f ca="1">VLOOKUP(F2914,Traders!$C$4:$E$103,2)</f>
        <v>Leela Avila</v>
      </c>
      <c r="H2914" t="str">
        <f ca="1">VLOOKUP(VLOOKUP(F2914,Traders!$C$4:$E$103,3),Desks!$C$4:$D2923,2)</f>
        <v>Desk 2</v>
      </c>
      <c r="I2914" t="str">
        <f t="shared" ca="1" si="410"/>
        <v>CL454</v>
      </c>
      <c r="J2914" t="str">
        <f t="shared" ca="1" si="411"/>
        <v>Client 454</v>
      </c>
      <c r="K2914" t="str">
        <f t="shared" ca="1" si="412"/>
        <v>MK7</v>
      </c>
      <c r="L2914" t="str">
        <f ca="1">VLOOKUP(K2914,Markets!$C$4:$D2923,2)</f>
        <v>Taiwan</v>
      </c>
      <c r="M2914" t="str">
        <f t="shared" ca="1" si="413"/>
        <v>RL1</v>
      </c>
      <c r="N2914" t="str">
        <f ca="1">VLOOKUP(M2914,Role!$C$4:$D$5,2)</f>
        <v>Backup</v>
      </c>
    </row>
    <row r="2915" spans="1:14" x14ac:dyDescent="0.2">
      <c r="A2915">
        <f t="shared" ca="1" si="405"/>
        <v>70</v>
      </c>
      <c r="B2915">
        <f t="shared" ca="1" si="406"/>
        <v>665</v>
      </c>
      <c r="C2915">
        <f t="shared" ca="1" si="407"/>
        <v>8</v>
      </c>
      <c r="D2915">
        <f t="shared" ca="1" si="408"/>
        <v>1</v>
      </c>
      <c r="F2915" t="str">
        <f t="shared" ca="1" si="409"/>
        <v>TR70</v>
      </c>
      <c r="G2915" t="str">
        <f ca="1">VLOOKUP(F2915,Traders!$C$4:$E$103,2)</f>
        <v>Viktor Snider</v>
      </c>
      <c r="H2915" t="str">
        <f ca="1">VLOOKUP(VLOOKUP(F2915,Traders!$C$4:$E$103,3),Desks!$C$4:$D2924,2)</f>
        <v>Desk 0</v>
      </c>
      <c r="I2915" t="str">
        <f t="shared" ca="1" si="410"/>
        <v>CL665</v>
      </c>
      <c r="J2915" t="str">
        <f t="shared" ca="1" si="411"/>
        <v>Client 665</v>
      </c>
      <c r="K2915" t="str">
        <f t="shared" ca="1" si="412"/>
        <v>MK8</v>
      </c>
      <c r="L2915" t="str">
        <f ca="1">VLOOKUP(K2915,Markets!$C$4:$D2924,2)</f>
        <v>India</v>
      </c>
      <c r="M2915" t="str">
        <f t="shared" ca="1" si="413"/>
        <v>RL1</v>
      </c>
      <c r="N2915" t="str">
        <f ca="1">VLOOKUP(M2915,Role!$C$4:$D$5,2)</f>
        <v>Backup</v>
      </c>
    </row>
    <row r="2916" spans="1:14" x14ac:dyDescent="0.2">
      <c r="A2916">
        <f t="shared" ca="1" si="405"/>
        <v>31</v>
      </c>
      <c r="B2916">
        <f t="shared" ca="1" si="406"/>
        <v>756</v>
      </c>
      <c r="C2916">
        <f t="shared" ca="1" si="407"/>
        <v>0</v>
      </c>
      <c r="D2916">
        <f t="shared" ca="1" si="408"/>
        <v>0</v>
      </c>
      <c r="F2916" t="str">
        <f t="shared" ca="1" si="409"/>
        <v>TR31</v>
      </c>
      <c r="G2916" t="str">
        <f ca="1">VLOOKUP(F2916,Traders!$C$4:$E$103,2)</f>
        <v>Sahil Acevedo</v>
      </c>
      <c r="H2916" t="str">
        <f ca="1">VLOOKUP(VLOOKUP(F2916,Traders!$C$4:$E$103,3),Desks!$C$4:$D2925,2)</f>
        <v>Desk 1</v>
      </c>
      <c r="I2916" t="str">
        <f t="shared" ca="1" si="410"/>
        <v>CL756</v>
      </c>
      <c r="J2916" t="str">
        <f t="shared" ca="1" si="411"/>
        <v>Client 756</v>
      </c>
      <c r="K2916" t="str">
        <f t="shared" ca="1" si="412"/>
        <v>MK0</v>
      </c>
      <c r="L2916" t="str">
        <f ca="1">VLOOKUP(K2916,Markets!$C$4:$D2925,2)</f>
        <v>Japan</v>
      </c>
      <c r="M2916" t="str">
        <f t="shared" ca="1" si="413"/>
        <v>RL0</v>
      </c>
      <c r="N2916" t="str">
        <f ca="1">VLOOKUP(M2916,Role!$C$4:$D$5,2)</f>
        <v>Primary</v>
      </c>
    </row>
    <row r="2917" spans="1:14" x14ac:dyDescent="0.2">
      <c r="A2917">
        <f t="shared" ca="1" si="405"/>
        <v>86</v>
      </c>
      <c r="B2917">
        <f t="shared" ca="1" si="406"/>
        <v>363</v>
      </c>
      <c r="C2917">
        <f t="shared" ca="1" si="407"/>
        <v>8</v>
      </c>
      <c r="D2917">
        <f t="shared" ca="1" si="408"/>
        <v>0</v>
      </c>
      <c r="F2917" t="str">
        <f t="shared" ca="1" si="409"/>
        <v>TR86</v>
      </c>
      <c r="G2917" t="str">
        <f ca="1">VLOOKUP(F2917,Traders!$C$4:$E$103,2)</f>
        <v>Marianna Weaver</v>
      </c>
      <c r="H2917" t="str">
        <f ca="1">VLOOKUP(VLOOKUP(F2917,Traders!$C$4:$E$103,3),Desks!$C$4:$D2926,2)</f>
        <v>Desk 6</v>
      </c>
      <c r="I2917" t="str">
        <f t="shared" ca="1" si="410"/>
        <v>CL363</v>
      </c>
      <c r="J2917" t="str">
        <f t="shared" ca="1" si="411"/>
        <v>Client 363</v>
      </c>
      <c r="K2917" t="str">
        <f t="shared" ca="1" si="412"/>
        <v>MK8</v>
      </c>
      <c r="L2917" t="str">
        <f ca="1">VLOOKUP(K2917,Markets!$C$4:$D2926,2)</f>
        <v>India</v>
      </c>
      <c r="M2917" t="str">
        <f t="shared" ca="1" si="413"/>
        <v>RL0</v>
      </c>
      <c r="N2917" t="str">
        <f ca="1">VLOOKUP(M2917,Role!$C$4:$D$5,2)</f>
        <v>Primary</v>
      </c>
    </row>
    <row r="2918" spans="1:14" x14ac:dyDescent="0.2">
      <c r="A2918">
        <f t="shared" ca="1" si="405"/>
        <v>33</v>
      </c>
      <c r="B2918">
        <f t="shared" ca="1" si="406"/>
        <v>442</v>
      </c>
      <c r="C2918">
        <f t="shared" ca="1" si="407"/>
        <v>8</v>
      </c>
      <c r="D2918">
        <f t="shared" ca="1" si="408"/>
        <v>1</v>
      </c>
      <c r="F2918" t="str">
        <f t="shared" ca="1" si="409"/>
        <v>TR33</v>
      </c>
      <c r="G2918" t="str">
        <f ca="1">VLOOKUP(F2918,Traders!$C$4:$E$103,2)</f>
        <v>Caroline Colon</v>
      </c>
      <c r="H2918" t="str">
        <f ca="1">VLOOKUP(VLOOKUP(F2918,Traders!$C$4:$E$103,3),Desks!$C$4:$D2927,2)</f>
        <v>Desk 3</v>
      </c>
      <c r="I2918" t="str">
        <f t="shared" ca="1" si="410"/>
        <v>CL442</v>
      </c>
      <c r="J2918" t="str">
        <f t="shared" ca="1" si="411"/>
        <v>Client 442</v>
      </c>
      <c r="K2918" t="str">
        <f t="shared" ca="1" si="412"/>
        <v>MK8</v>
      </c>
      <c r="L2918" t="str">
        <f ca="1">VLOOKUP(K2918,Markets!$C$4:$D2927,2)</f>
        <v>India</v>
      </c>
      <c r="M2918" t="str">
        <f t="shared" ca="1" si="413"/>
        <v>RL1</v>
      </c>
      <c r="N2918" t="str">
        <f ca="1">VLOOKUP(M2918,Role!$C$4:$D$5,2)</f>
        <v>Backup</v>
      </c>
    </row>
    <row r="2919" spans="1:14" x14ac:dyDescent="0.2">
      <c r="A2919">
        <f t="shared" ca="1" si="405"/>
        <v>11</v>
      </c>
      <c r="B2919">
        <f t="shared" ca="1" si="406"/>
        <v>895</v>
      </c>
      <c r="C2919">
        <f t="shared" ca="1" si="407"/>
        <v>1</v>
      </c>
      <c r="D2919">
        <f t="shared" ca="1" si="408"/>
        <v>1</v>
      </c>
      <c r="F2919" t="str">
        <f t="shared" ca="1" si="409"/>
        <v>TR11</v>
      </c>
      <c r="G2919" t="str">
        <f ca="1">VLOOKUP(F2919,Traders!$C$4:$E$103,2)</f>
        <v>Mai Cannon</v>
      </c>
      <c r="H2919" t="str">
        <f ca="1">VLOOKUP(VLOOKUP(F2919,Traders!$C$4:$E$103,3),Desks!$C$4:$D2928,2)</f>
        <v>Desk 1</v>
      </c>
      <c r="I2919" t="str">
        <f t="shared" ca="1" si="410"/>
        <v>CL895</v>
      </c>
      <c r="J2919" t="str">
        <f t="shared" ca="1" si="411"/>
        <v>Client 895</v>
      </c>
      <c r="K2919" t="str">
        <f t="shared" ca="1" si="412"/>
        <v>MK1</v>
      </c>
      <c r="L2919" t="str">
        <f ca="1">VLOOKUP(K2919,Markets!$C$4:$D2928,2)</f>
        <v>Hong Kong</v>
      </c>
      <c r="M2919" t="str">
        <f t="shared" ca="1" si="413"/>
        <v>RL1</v>
      </c>
      <c r="N2919" t="str">
        <f ca="1">VLOOKUP(M2919,Role!$C$4:$D$5,2)</f>
        <v>Backup</v>
      </c>
    </row>
    <row r="2920" spans="1:14" x14ac:dyDescent="0.2">
      <c r="A2920">
        <f t="shared" ca="1" si="405"/>
        <v>41</v>
      </c>
      <c r="B2920">
        <f t="shared" ca="1" si="406"/>
        <v>515</v>
      </c>
      <c r="C2920">
        <f t="shared" ca="1" si="407"/>
        <v>7</v>
      </c>
      <c r="D2920">
        <f t="shared" ca="1" si="408"/>
        <v>0</v>
      </c>
      <c r="F2920" t="str">
        <f t="shared" ca="1" si="409"/>
        <v>TR41</v>
      </c>
      <c r="G2920" t="str">
        <f ca="1">VLOOKUP(F2920,Traders!$C$4:$E$103,2)</f>
        <v>Danish Paine</v>
      </c>
      <c r="H2920" t="str">
        <f ca="1">VLOOKUP(VLOOKUP(F2920,Traders!$C$4:$E$103,3),Desks!$C$4:$D2929,2)</f>
        <v>Desk 1</v>
      </c>
      <c r="I2920" t="str">
        <f t="shared" ca="1" si="410"/>
        <v>CL515</v>
      </c>
      <c r="J2920" t="str">
        <f t="shared" ca="1" si="411"/>
        <v>Client 515</v>
      </c>
      <c r="K2920" t="str">
        <f t="shared" ca="1" si="412"/>
        <v>MK7</v>
      </c>
      <c r="L2920" t="str">
        <f ca="1">VLOOKUP(K2920,Markets!$C$4:$D2929,2)</f>
        <v>Taiwan</v>
      </c>
      <c r="M2920" t="str">
        <f t="shared" ca="1" si="413"/>
        <v>RL0</v>
      </c>
      <c r="N2920" t="str">
        <f ca="1">VLOOKUP(M2920,Role!$C$4:$D$5,2)</f>
        <v>Primary</v>
      </c>
    </row>
    <row r="2921" spans="1:14" x14ac:dyDescent="0.2">
      <c r="A2921">
        <f t="shared" ca="1" si="405"/>
        <v>17</v>
      </c>
      <c r="B2921">
        <f t="shared" ca="1" si="406"/>
        <v>922</v>
      </c>
      <c r="C2921">
        <f t="shared" ca="1" si="407"/>
        <v>7</v>
      </c>
      <c r="D2921">
        <f t="shared" ca="1" si="408"/>
        <v>1</v>
      </c>
      <c r="F2921" t="str">
        <f t="shared" ca="1" si="409"/>
        <v>TR17</v>
      </c>
      <c r="G2921" t="str">
        <f ca="1">VLOOKUP(F2921,Traders!$C$4:$E$103,2)</f>
        <v>Mazie Bruce</v>
      </c>
      <c r="H2921" t="str">
        <f ca="1">VLOOKUP(VLOOKUP(F2921,Traders!$C$4:$E$103,3),Desks!$C$4:$D2930,2)</f>
        <v>Desk 7</v>
      </c>
      <c r="I2921" t="str">
        <f t="shared" ca="1" si="410"/>
        <v>CL922</v>
      </c>
      <c r="J2921" t="str">
        <f t="shared" ca="1" si="411"/>
        <v>Client 922</v>
      </c>
      <c r="K2921" t="str">
        <f t="shared" ca="1" si="412"/>
        <v>MK7</v>
      </c>
      <c r="L2921" t="str">
        <f ca="1">VLOOKUP(K2921,Markets!$C$4:$D2930,2)</f>
        <v>Taiwan</v>
      </c>
      <c r="M2921" t="str">
        <f t="shared" ca="1" si="413"/>
        <v>RL1</v>
      </c>
      <c r="N2921" t="str">
        <f ca="1">VLOOKUP(M2921,Role!$C$4:$D$5,2)</f>
        <v>Backup</v>
      </c>
    </row>
    <row r="2922" spans="1:14" x14ac:dyDescent="0.2">
      <c r="A2922">
        <f t="shared" ca="1" si="405"/>
        <v>47</v>
      </c>
      <c r="B2922">
        <f t="shared" ca="1" si="406"/>
        <v>214</v>
      </c>
      <c r="C2922">
        <f t="shared" ca="1" si="407"/>
        <v>5</v>
      </c>
      <c r="D2922">
        <f t="shared" ca="1" si="408"/>
        <v>1</v>
      </c>
      <c r="F2922" t="str">
        <f t="shared" ca="1" si="409"/>
        <v>TR47</v>
      </c>
      <c r="G2922" t="str">
        <f ca="1">VLOOKUP(F2922,Traders!$C$4:$E$103,2)</f>
        <v>Hester Torres</v>
      </c>
      <c r="H2922" t="str">
        <f ca="1">VLOOKUP(VLOOKUP(F2922,Traders!$C$4:$E$103,3),Desks!$C$4:$D2931,2)</f>
        <v>Desk 7</v>
      </c>
      <c r="I2922" t="str">
        <f t="shared" ca="1" si="410"/>
        <v>CL214</v>
      </c>
      <c r="J2922" t="str">
        <f t="shared" ca="1" si="411"/>
        <v>Client 214</v>
      </c>
      <c r="K2922" t="str">
        <f t="shared" ca="1" si="412"/>
        <v>MK5</v>
      </c>
      <c r="L2922" t="str">
        <f ca="1">VLOOKUP(K2922,Markets!$C$4:$D2931,2)</f>
        <v>Malaysia</v>
      </c>
      <c r="M2922" t="str">
        <f t="shared" ca="1" si="413"/>
        <v>RL1</v>
      </c>
      <c r="N2922" t="str">
        <f ca="1">VLOOKUP(M2922,Role!$C$4:$D$5,2)</f>
        <v>Backup</v>
      </c>
    </row>
    <row r="2923" spans="1:14" x14ac:dyDescent="0.2">
      <c r="A2923">
        <f t="shared" ca="1" si="405"/>
        <v>38</v>
      </c>
      <c r="B2923">
        <f t="shared" ca="1" si="406"/>
        <v>921</v>
      </c>
      <c r="C2923">
        <f t="shared" ca="1" si="407"/>
        <v>9</v>
      </c>
      <c r="D2923">
        <f t="shared" ca="1" si="408"/>
        <v>1</v>
      </c>
      <c r="F2923" t="str">
        <f t="shared" ca="1" si="409"/>
        <v>TR38</v>
      </c>
      <c r="G2923" t="str">
        <f ca="1">VLOOKUP(F2923,Traders!$C$4:$E$103,2)</f>
        <v>Alessandra Downes</v>
      </c>
      <c r="H2923" t="str">
        <f ca="1">VLOOKUP(VLOOKUP(F2923,Traders!$C$4:$E$103,3),Desks!$C$4:$D2932,2)</f>
        <v>Desk 8</v>
      </c>
      <c r="I2923" t="str">
        <f t="shared" ca="1" si="410"/>
        <v>CL921</v>
      </c>
      <c r="J2923" t="str">
        <f t="shared" ca="1" si="411"/>
        <v>Client 921</v>
      </c>
      <c r="K2923" t="str">
        <f t="shared" ca="1" si="412"/>
        <v>MK9</v>
      </c>
      <c r="L2923" t="str">
        <f ca="1">VLOOKUP(K2923,Markets!$C$4:$D2932,2)</f>
        <v>New Zealand</v>
      </c>
      <c r="M2923" t="str">
        <f t="shared" ca="1" si="413"/>
        <v>RL1</v>
      </c>
      <c r="N2923" t="str">
        <f ca="1">VLOOKUP(M2923,Role!$C$4:$D$5,2)</f>
        <v>Backup</v>
      </c>
    </row>
    <row r="2924" spans="1:14" x14ac:dyDescent="0.2">
      <c r="A2924">
        <f t="shared" ca="1" si="405"/>
        <v>60</v>
      </c>
      <c r="B2924">
        <f t="shared" ca="1" si="406"/>
        <v>669</v>
      </c>
      <c r="C2924">
        <f t="shared" ca="1" si="407"/>
        <v>8</v>
      </c>
      <c r="D2924">
        <f t="shared" ca="1" si="408"/>
        <v>1</v>
      </c>
      <c r="F2924" t="str">
        <f t="shared" ca="1" si="409"/>
        <v>TR60</v>
      </c>
      <c r="G2924" t="str">
        <f ca="1">VLOOKUP(F2924,Traders!$C$4:$E$103,2)</f>
        <v>Brandan Hartman</v>
      </c>
      <c r="H2924" t="str">
        <f ca="1">VLOOKUP(VLOOKUP(F2924,Traders!$C$4:$E$103,3),Desks!$C$4:$D2933,2)</f>
        <v>Desk 0</v>
      </c>
      <c r="I2924" t="str">
        <f t="shared" ca="1" si="410"/>
        <v>CL669</v>
      </c>
      <c r="J2924" t="str">
        <f t="shared" ca="1" si="411"/>
        <v>Client 669</v>
      </c>
      <c r="K2924" t="str">
        <f t="shared" ca="1" si="412"/>
        <v>MK8</v>
      </c>
      <c r="L2924" t="str">
        <f ca="1">VLOOKUP(K2924,Markets!$C$4:$D2933,2)</f>
        <v>India</v>
      </c>
      <c r="M2924" t="str">
        <f t="shared" ca="1" si="413"/>
        <v>RL1</v>
      </c>
      <c r="N2924" t="str">
        <f ca="1">VLOOKUP(M2924,Role!$C$4:$D$5,2)</f>
        <v>Backup</v>
      </c>
    </row>
    <row r="2925" spans="1:14" x14ac:dyDescent="0.2">
      <c r="A2925">
        <f t="shared" ca="1" si="405"/>
        <v>60</v>
      </c>
      <c r="B2925">
        <f t="shared" ca="1" si="406"/>
        <v>390</v>
      </c>
      <c r="C2925">
        <f t="shared" ca="1" si="407"/>
        <v>6</v>
      </c>
      <c r="D2925">
        <f t="shared" ca="1" si="408"/>
        <v>1</v>
      </c>
      <c r="F2925" t="str">
        <f t="shared" ca="1" si="409"/>
        <v>TR60</v>
      </c>
      <c r="G2925" t="str">
        <f ca="1">VLOOKUP(F2925,Traders!$C$4:$E$103,2)</f>
        <v>Brandan Hartman</v>
      </c>
      <c r="H2925" t="str">
        <f ca="1">VLOOKUP(VLOOKUP(F2925,Traders!$C$4:$E$103,3),Desks!$C$4:$D2934,2)</f>
        <v>Desk 0</v>
      </c>
      <c r="I2925" t="str">
        <f t="shared" ca="1" si="410"/>
        <v>CL390</v>
      </c>
      <c r="J2925" t="str">
        <f t="shared" ca="1" si="411"/>
        <v>Client 390</v>
      </c>
      <c r="K2925" t="str">
        <f t="shared" ca="1" si="412"/>
        <v>MK6</v>
      </c>
      <c r="L2925" t="str">
        <f ca="1">VLOOKUP(K2925,Markets!$C$4:$D2934,2)</f>
        <v>Australia</v>
      </c>
      <c r="M2925" t="str">
        <f t="shared" ca="1" si="413"/>
        <v>RL1</v>
      </c>
      <c r="N2925" t="str">
        <f ca="1">VLOOKUP(M2925,Role!$C$4:$D$5,2)</f>
        <v>Backup</v>
      </c>
    </row>
    <row r="2926" spans="1:14" x14ac:dyDescent="0.2">
      <c r="A2926">
        <f t="shared" ca="1" si="405"/>
        <v>55</v>
      </c>
      <c r="B2926">
        <f t="shared" ca="1" si="406"/>
        <v>804</v>
      </c>
      <c r="C2926">
        <f t="shared" ca="1" si="407"/>
        <v>9</v>
      </c>
      <c r="D2926">
        <f t="shared" ca="1" si="408"/>
        <v>1</v>
      </c>
      <c r="F2926" t="str">
        <f t="shared" ca="1" si="409"/>
        <v>TR55</v>
      </c>
      <c r="G2926" t="str">
        <f ca="1">VLOOKUP(F2926,Traders!$C$4:$E$103,2)</f>
        <v>Kaya Knapp</v>
      </c>
      <c r="H2926" t="str">
        <f ca="1">VLOOKUP(VLOOKUP(F2926,Traders!$C$4:$E$103,3),Desks!$C$4:$D2935,2)</f>
        <v>Desk 5</v>
      </c>
      <c r="I2926" t="str">
        <f t="shared" ca="1" si="410"/>
        <v>CL804</v>
      </c>
      <c r="J2926" t="str">
        <f t="shared" ca="1" si="411"/>
        <v>Client 804</v>
      </c>
      <c r="K2926" t="str">
        <f t="shared" ca="1" si="412"/>
        <v>MK9</v>
      </c>
      <c r="L2926" t="str">
        <f ca="1">VLOOKUP(K2926,Markets!$C$4:$D2935,2)</f>
        <v>New Zealand</v>
      </c>
      <c r="M2926" t="str">
        <f t="shared" ca="1" si="413"/>
        <v>RL1</v>
      </c>
      <c r="N2926" t="str">
        <f ca="1">VLOOKUP(M2926,Role!$C$4:$D$5,2)</f>
        <v>Backup</v>
      </c>
    </row>
    <row r="2927" spans="1:14" x14ac:dyDescent="0.2">
      <c r="A2927">
        <f t="shared" ca="1" si="405"/>
        <v>43</v>
      </c>
      <c r="B2927">
        <f t="shared" ca="1" si="406"/>
        <v>538</v>
      </c>
      <c r="C2927">
        <f t="shared" ca="1" si="407"/>
        <v>7</v>
      </c>
      <c r="D2927">
        <f t="shared" ca="1" si="408"/>
        <v>0</v>
      </c>
      <c r="F2927" t="str">
        <f t="shared" ca="1" si="409"/>
        <v>TR43</v>
      </c>
      <c r="G2927" t="str">
        <f ca="1">VLOOKUP(F2927,Traders!$C$4:$E$103,2)</f>
        <v>Kai Bauer</v>
      </c>
      <c r="H2927" t="str">
        <f ca="1">VLOOKUP(VLOOKUP(F2927,Traders!$C$4:$E$103,3),Desks!$C$4:$D2936,2)</f>
        <v>Desk 3</v>
      </c>
      <c r="I2927" t="str">
        <f t="shared" ca="1" si="410"/>
        <v>CL538</v>
      </c>
      <c r="J2927" t="str">
        <f t="shared" ca="1" si="411"/>
        <v>Client 538</v>
      </c>
      <c r="K2927" t="str">
        <f t="shared" ca="1" si="412"/>
        <v>MK7</v>
      </c>
      <c r="L2927" t="str">
        <f ca="1">VLOOKUP(K2927,Markets!$C$4:$D2936,2)</f>
        <v>Taiwan</v>
      </c>
      <c r="M2927" t="str">
        <f t="shared" ca="1" si="413"/>
        <v>RL0</v>
      </c>
      <c r="N2927" t="str">
        <f ca="1">VLOOKUP(M2927,Role!$C$4:$D$5,2)</f>
        <v>Primary</v>
      </c>
    </row>
    <row r="2928" spans="1:14" x14ac:dyDescent="0.2">
      <c r="A2928">
        <f t="shared" ca="1" si="405"/>
        <v>46</v>
      </c>
      <c r="B2928">
        <f t="shared" ca="1" si="406"/>
        <v>301</v>
      </c>
      <c r="C2928">
        <f t="shared" ca="1" si="407"/>
        <v>6</v>
      </c>
      <c r="D2928">
        <f t="shared" ca="1" si="408"/>
        <v>1</v>
      </c>
      <c r="F2928" t="str">
        <f t="shared" ca="1" si="409"/>
        <v>TR46</v>
      </c>
      <c r="G2928" t="str">
        <f ca="1">VLOOKUP(F2928,Traders!$C$4:$E$103,2)</f>
        <v>Andreas Ferguson</v>
      </c>
      <c r="H2928" t="str">
        <f ca="1">VLOOKUP(VLOOKUP(F2928,Traders!$C$4:$E$103,3),Desks!$C$4:$D2937,2)</f>
        <v>Desk 6</v>
      </c>
      <c r="I2928" t="str">
        <f t="shared" ca="1" si="410"/>
        <v>CL301</v>
      </c>
      <c r="J2928" t="str">
        <f t="shared" ca="1" si="411"/>
        <v>Client 301</v>
      </c>
      <c r="K2928" t="str">
        <f t="shared" ca="1" si="412"/>
        <v>MK6</v>
      </c>
      <c r="L2928" t="str">
        <f ca="1">VLOOKUP(K2928,Markets!$C$4:$D2937,2)</f>
        <v>Australia</v>
      </c>
      <c r="M2928" t="str">
        <f t="shared" ca="1" si="413"/>
        <v>RL1</v>
      </c>
      <c r="N2928" t="str">
        <f ca="1">VLOOKUP(M2928,Role!$C$4:$D$5,2)</f>
        <v>Backup</v>
      </c>
    </row>
    <row r="2929" spans="1:14" x14ac:dyDescent="0.2">
      <c r="A2929">
        <f t="shared" ca="1" si="405"/>
        <v>20</v>
      </c>
      <c r="B2929">
        <f t="shared" ca="1" si="406"/>
        <v>586</v>
      </c>
      <c r="C2929">
        <f t="shared" ca="1" si="407"/>
        <v>4</v>
      </c>
      <c r="D2929">
        <f t="shared" ca="1" si="408"/>
        <v>1</v>
      </c>
      <c r="F2929" t="str">
        <f t="shared" ca="1" si="409"/>
        <v>TR20</v>
      </c>
      <c r="G2929" t="str">
        <f ca="1">VLOOKUP(F2929,Traders!$C$4:$E$103,2)</f>
        <v>Teigan Greig</v>
      </c>
      <c r="H2929" t="str">
        <f ca="1">VLOOKUP(VLOOKUP(F2929,Traders!$C$4:$E$103,3),Desks!$C$4:$D2938,2)</f>
        <v>Desk 0</v>
      </c>
      <c r="I2929" t="str">
        <f t="shared" ca="1" si="410"/>
        <v>CL586</v>
      </c>
      <c r="J2929" t="str">
        <f t="shared" ca="1" si="411"/>
        <v>Client 586</v>
      </c>
      <c r="K2929" t="str">
        <f t="shared" ca="1" si="412"/>
        <v>MK4</v>
      </c>
      <c r="L2929" t="str">
        <f ca="1">VLOOKUP(K2929,Markets!$C$4:$D2938,2)</f>
        <v>Korea</v>
      </c>
      <c r="M2929" t="str">
        <f t="shared" ca="1" si="413"/>
        <v>RL1</v>
      </c>
      <c r="N2929" t="str">
        <f ca="1">VLOOKUP(M2929,Role!$C$4:$D$5,2)</f>
        <v>Backup</v>
      </c>
    </row>
    <row r="2930" spans="1:14" x14ac:dyDescent="0.2">
      <c r="A2930">
        <f t="shared" ca="1" si="405"/>
        <v>49</v>
      </c>
      <c r="B2930">
        <f t="shared" ca="1" si="406"/>
        <v>136</v>
      </c>
      <c r="C2930">
        <f t="shared" ca="1" si="407"/>
        <v>6</v>
      </c>
      <c r="D2930">
        <f t="shared" ca="1" si="408"/>
        <v>1</v>
      </c>
      <c r="F2930" t="str">
        <f t="shared" ca="1" si="409"/>
        <v>TR49</v>
      </c>
      <c r="G2930" t="str">
        <f ca="1">VLOOKUP(F2930,Traders!$C$4:$E$103,2)</f>
        <v>Amman Duncan</v>
      </c>
      <c r="H2930" t="str">
        <f ca="1">VLOOKUP(VLOOKUP(F2930,Traders!$C$4:$E$103,3),Desks!$C$4:$D2939,2)</f>
        <v>Desk 9</v>
      </c>
      <c r="I2930" t="str">
        <f t="shared" ca="1" si="410"/>
        <v>CL136</v>
      </c>
      <c r="J2930" t="str">
        <f t="shared" ca="1" si="411"/>
        <v>Client 136</v>
      </c>
      <c r="K2930" t="str">
        <f t="shared" ca="1" si="412"/>
        <v>MK6</v>
      </c>
      <c r="L2930" t="str">
        <f ca="1">VLOOKUP(K2930,Markets!$C$4:$D2939,2)</f>
        <v>Australia</v>
      </c>
      <c r="M2930" t="str">
        <f t="shared" ca="1" si="413"/>
        <v>RL1</v>
      </c>
      <c r="N2930" t="str">
        <f ca="1">VLOOKUP(M2930,Role!$C$4:$D$5,2)</f>
        <v>Backup</v>
      </c>
    </row>
    <row r="2931" spans="1:14" x14ac:dyDescent="0.2">
      <c r="A2931">
        <f t="shared" ca="1" si="405"/>
        <v>2</v>
      </c>
      <c r="B2931">
        <f t="shared" ca="1" si="406"/>
        <v>988</v>
      </c>
      <c r="C2931">
        <f t="shared" ca="1" si="407"/>
        <v>3</v>
      </c>
      <c r="D2931">
        <f t="shared" ca="1" si="408"/>
        <v>0</v>
      </c>
      <c r="F2931" t="str">
        <f t="shared" ca="1" si="409"/>
        <v>TR2</v>
      </c>
      <c r="G2931" t="str">
        <f ca="1">VLOOKUP(F2931,Traders!$C$4:$E$103,2)</f>
        <v>Kain Bassett</v>
      </c>
      <c r="H2931" t="str">
        <f ca="1">VLOOKUP(VLOOKUP(F2931,Traders!$C$4:$E$103,3),Desks!$C$4:$D2940,2)</f>
        <v>Desk 9</v>
      </c>
      <c r="I2931" t="str">
        <f t="shared" ca="1" si="410"/>
        <v>CL988</v>
      </c>
      <c r="J2931" t="str">
        <f t="shared" ca="1" si="411"/>
        <v>Client 988</v>
      </c>
      <c r="K2931" t="str">
        <f t="shared" ca="1" si="412"/>
        <v>MK3</v>
      </c>
      <c r="L2931" t="str">
        <f ca="1">VLOOKUP(K2931,Markets!$C$4:$D2940,2)</f>
        <v>Singapore</v>
      </c>
      <c r="M2931" t="str">
        <f t="shared" ca="1" si="413"/>
        <v>RL0</v>
      </c>
      <c r="N2931" t="str">
        <f ca="1">VLOOKUP(M2931,Role!$C$4:$D$5,2)</f>
        <v>Primary</v>
      </c>
    </row>
    <row r="2932" spans="1:14" x14ac:dyDescent="0.2">
      <c r="A2932">
        <f t="shared" ca="1" si="405"/>
        <v>5</v>
      </c>
      <c r="B2932">
        <f t="shared" ca="1" si="406"/>
        <v>989</v>
      </c>
      <c r="C2932">
        <f t="shared" ca="1" si="407"/>
        <v>7</v>
      </c>
      <c r="D2932">
        <f t="shared" ca="1" si="408"/>
        <v>0</v>
      </c>
      <c r="F2932" t="str">
        <f t="shared" ca="1" si="409"/>
        <v>TR5</v>
      </c>
      <c r="G2932" t="str">
        <f ca="1">VLOOKUP(F2932,Traders!$C$4:$E$103,2)</f>
        <v>Amman Duncan</v>
      </c>
      <c r="H2932" t="str">
        <f ca="1">VLOOKUP(VLOOKUP(F2932,Traders!$C$4:$E$103,3),Desks!$C$4:$D2941,2)</f>
        <v>Desk 9</v>
      </c>
      <c r="I2932" t="str">
        <f t="shared" ca="1" si="410"/>
        <v>CL989</v>
      </c>
      <c r="J2932" t="str">
        <f t="shared" ca="1" si="411"/>
        <v>Client 989</v>
      </c>
      <c r="K2932" t="str">
        <f t="shared" ca="1" si="412"/>
        <v>MK7</v>
      </c>
      <c r="L2932" t="str">
        <f ca="1">VLOOKUP(K2932,Markets!$C$4:$D2941,2)</f>
        <v>Taiwan</v>
      </c>
      <c r="M2932" t="str">
        <f t="shared" ca="1" si="413"/>
        <v>RL0</v>
      </c>
      <c r="N2932" t="str">
        <f ca="1">VLOOKUP(M2932,Role!$C$4:$D$5,2)</f>
        <v>Primary</v>
      </c>
    </row>
    <row r="2933" spans="1:14" x14ac:dyDescent="0.2">
      <c r="A2933">
        <f t="shared" ca="1" si="405"/>
        <v>76</v>
      </c>
      <c r="B2933">
        <f t="shared" ca="1" si="406"/>
        <v>916</v>
      </c>
      <c r="C2933">
        <f t="shared" ca="1" si="407"/>
        <v>8</v>
      </c>
      <c r="D2933">
        <f t="shared" ca="1" si="408"/>
        <v>0</v>
      </c>
      <c r="F2933" t="str">
        <f t="shared" ca="1" si="409"/>
        <v>TR76</v>
      </c>
      <c r="G2933" t="str">
        <f ca="1">VLOOKUP(F2933,Traders!$C$4:$E$103,2)</f>
        <v>Finnian Wolf</v>
      </c>
      <c r="H2933" t="str">
        <f ca="1">VLOOKUP(VLOOKUP(F2933,Traders!$C$4:$E$103,3),Desks!$C$4:$D2942,2)</f>
        <v>Desk 6</v>
      </c>
      <c r="I2933" t="str">
        <f t="shared" ca="1" si="410"/>
        <v>CL916</v>
      </c>
      <c r="J2933" t="str">
        <f t="shared" ca="1" si="411"/>
        <v>Client 916</v>
      </c>
      <c r="K2933" t="str">
        <f t="shared" ca="1" si="412"/>
        <v>MK8</v>
      </c>
      <c r="L2933" t="str">
        <f ca="1">VLOOKUP(K2933,Markets!$C$4:$D2942,2)</f>
        <v>India</v>
      </c>
      <c r="M2933" t="str">
        <f t="shared" ca="1" si="413"/>
        <v>RL0</v>
      </c>
      <c r="N2933" t="str">
        <f ca="1">VLOOKUP(M2933,Role!$C$4:$D$5,2)</f>
        <v>Primary</v>
      </c>
    </row>
    <row r="2934" spans="1:14" x14ac:dyDescent="0.2">
      <c r="A2934">
        <f t="shared" ca="1" si="405"/>
        <v>27</v>
      </c>
      <c r="B2934">
        <f t="shared" ca="1" si="406"/>
        <v>293</v>
      </c>
      <c r="C2934">
        <f t="shared" ca="1" si="407"/>
        <v>0</v>
      </c>
      <c r="D2934">
        <f t="shared" ca="1" si="408"/>
        <v>0</v>
      </c>
      <c r="F2934" t="str">
        <f t="shared" ca="1" si="409"/>
        <v>TR27</v>
      </c>
      <c r="G2934" t="str">
        <f ca="1">VLOOKUP(F2934,Traders!$C$4:$E$103,2)</f>
        <v>Isis Ramos</v>
      </c>
      <c r="H2934" t="str">
        <f ca="1">VLOOKUP(VLOOKUP(F2934,Traders!$C$4:$E$103,3),Desks!$C$4:$D2943,2)</f>
        <v>Desk 7</v>
      </c>
      <c r="I2934" t="str">
        <f t="shared" ca="1" si="410"/>
        <v>CL293</v>
      </c>
      <c r="J2934" t="str">
        <f t="shared" ca="1" si="411"/>
        <v>Client 293</v>
      </c>
      <c r="K2934" t="str">
        <f t="shared" ca="1" si="412"/>
        <v>MK0</v>
      </c>
      <c r="L2934" t="str">
        <f ca="1">VLOOKUP(K2934,Markets!$C$4:$D2943,2)</f>
        <v>Japan</v>
      </c>
      <c r="M2934" t="str">
        <f t="shared" ca="1" si="413"/>
        <v>RL0</v>
      </c>
      <c r="N2934" t="str">
        <f ca="1">VLOOKUP(M2934,Role!$C$4:$D$5,2)</f>
        <v>Primary</v>
      </c>
    </row>
    <row r="2935" spans="1:14" x14ac:dyDescent="0.2">
      <c r="A2935">
        <f t="shared" ca="1" si="405"/>
        <v>59</v>
      </c>
      <c r="B2935">
        <f t="shared" ca="1" si="406"/>
        <v>304</v>
      </c>
      <c r="C2935">
        <f t="shared" ca="1" si="407"/>
        <v>1</v>
      </c>
      <c r="D2935">
        <f t="shared" ca="1" si="408"/>
        <v>1</v>
      </c>
      <c r="F2935" t="str">
        <f t="shared" ca="1" si="409"/>
        <v>TR59</v>
      </c>
      <c r="G2935" t="str">
        <f ca="1">VLOOKUP(F2935,Traders!$C$4:$E$103,2)</f>
        <v>Laiba Norman</v>
      </c>
      <c r="H2935" t="str">
        <f ca="1">VLOOKUP(VLOOKUP(F2935,Traders!$C$4:$E$103,3),Desks!$C$4:$D2944,2)</f>
        <v>Desk 9</v>
      </c>
      <c r="I2935" t="str">
        <f t="shared" ca="1" si="410"/>
        <v>CL304</v>
      </c>
      <c r="J2935" t="str">
        <f t="shared" ca="1" si="411"/>
        <v>Client 304</v>
      </c>
      <c r="K2935" t="str">
        <f t="shared" ca="1" si="412"/>
        <v>MK1</v>
      </c>
      <c r="L2935" t="str">
        <f ca="1">VLOOKUP(K2935,Markets!$C$4:$D2944,2)</f>
        <v>Hong Kong</v>
      </c>
      <c r="M2935" t="str">
        <f t="shared" ca="1" si="413"/>
        <v>RL1</v>
      </c>
      <c r="N2935" t="str">
        <f ca="1">VLOOKUP(M2935,Role!$C$4:$D$5,2)</f>
        <v>Backup</v>
      </c>
    </row>
    <row r="2936" spans="1:14" x14ac:dyDescent="0.2">
      <c r="A2936">
        <f t="shared" ca="1" si="405"/>
        <v>17</v>
      </c>
      <c r="B2936">
        <f t="shared" ca="1" si="406"/>
        <v>322</v>
      </c>
      <c r="C2936">
        <f t="shared" ca="1" si="407"/>
        <v>5</v>
      </c>
      <c r="D2936">
        <f t="shared" ca="1" si="408"/>
        <v>0</v>
      </c>
      <c r="F2936" t="str">
        <f t="shared" ca="1" si="409"/>
        <v>TR17</v>
      </c>
      <c r="G2936" t="str">
        <f ca="1">VLOOKUP(F2936,Traders!$C$4:$E$103,2)</f>
        <v>Mazie Bruce</v>
      </c>
      <c r="H2936" t="str">
        <f ca="1">VLOOKUP(VLOOKUP(F2936,Traders!$C$4:$E$103,3),Desks!$C$4:$D2945,2)</f>
        <v>Desk 7</v>
      </c>
      <c r="I2936" t="str">
        <f t="shared" ca="1" si="410"/>
        <v>CL322</v>
      </c>
      <c r="J2936" t="str">
        <f t="shared" ca="1" si="411"/>
        <v>Client 322</v>
      </c>
      <c r="K2936" t="str">
        <f t="shared" ca="1" si="412"/>
        <v>MK5</v>
      </c>
      <c r="L2936" t="str">
        <f ca="1">VLOOKUP(K2936,Markets!$C$4:$D2945,2)</f>
        <v>Malaysia</v>
      </c>
      <c r="M2936" t="str">
        <f t="shared" ca="1" si="413"/>
        <v>RL0</v>
      </c>
      <c r="N2936" t="str">
        <f ca="1">VLOOKUP(M2936,Role!$C$4:$D$5,2)</f>
        <v>Primary</v>
      </c>
    </row>
    <row r="2937" spans="1:14" x14ac:dyDescent="0.2">
      <c r="A2937">
        <f t="shared" ca="1" si="405"/>
        <v>62</v>
      </c>
      <c r="B2937">
        <f t="shared" ca="1" si="406"/>
        <v>598</v>
      </c>
      <c r="C2937">
        <f t="shared" ca="1" si="407"/>
        <v>2</v>
      </c>
      <c r="D2937">
        <f t="shared" ca="1" si="408"/>
        <v>0</v>
      </c>
      <c r="F2937" t="str">
        <f t="shared" ca="1" si="409"/>
        <v>TR62</v>
      </c>
      <c r="G2937" t="str">
        <f ca="1">VLOOKUP(F2937,Traders!$C$4:$E$103,2)</f>
        <v>Sienna-Rose Sims</v>
      </c>
      <c r="H2937" t="str">
        <f ca="1">VLOOKUP(VLOOKUP(F2937,Traders!$C$4:$E$103,3),Desks!$C$4:$D2946,2)</f>
        <v>Desk 2</v>
      </c>
      <c r="I2937" t="str">
        <f t="shared" ca="1" si="410"/>
        <v>CL598</v>
      </c>
      <c r="J2937" t="str">
        <f t="shared" ca="1" si="411"/>
        <v>Client 598</v>
      </c>
      <c r="K2937" t="str">
        <f t="shared" ca="1" si="412"/>
        <v>MK2</v>
      </c>
      <c r="L2937" t="str">
        <f ca="1">VLOOKUP(K2937,Markets!$C$4:$D2946,2)</f>
        <v>China</v>
      </c>
      <c r="M2937" t="str">
        <f t="shared" ca="1" si="413"/>
        <v>RL0</v>
      </c>
      <c r="N2937" t="str">
        <f ca="1">VLOOKUP(M2937,Role!$C$4:$D$5,2)</f>
        <v>Primary</v>
      </c>
    </row>
    <row r="2938" spans="1:14" x14ac:dyDescent="0.2">
      <c r="A2938">
        <f t="shared" ca="1" si="405"/>
        <v>25</v>
      </c>
      <c r="B2938">
        <f t="shared" ca="1" si="406"/>
        <v>328</v>
      </c>
      <c r="C2938">
        <f t="shared" ca="1" si="407"/>
        <v>8</v>
      </c>
      <c r="D2938">
        <f t="shared" ca="1" si="408"/>
        <v>1</v>
      </c>
      <c r="F2938" t="str">
        <f t="shared" ca="1" si="409"/>
        <v>TR25</v>
      </c>
      <c r="G2938" t="str">
        <f ca="1">VLOOKUP(F2938,Traders!$C$4:$E$103,2)</f>
        <v>Breanna Mcmahon</v>
      </c>
      <c r="H2938" t="str">
        <f ca="1">VLOOKUP(VLOOKUP(F2938,Traders!$C$4:$E$103,3),Desks!$C$4:$D2947,2)</f>
        <v>Desk 5</v>
      </c>
      <c r="I2938" t="str">
        <f t="shared" ca="1" si="410"/>
        <v>CL328</v>
      </c>
      <c r="J2938" t="str">
        <f t="shared" ca="1" si="411"/>
        <v>Client 328</v>
      </c>
      <c r="K2938" t="str">
        <f t="shared" ca="1" si="412"/>
        <v>MK8</v>
      </c>
      <c r="L2938" t="str">
        <f ca="1">VLOOKUP(K2938,Markets!$C$4:$D2947,2)</f>
        <v>India</v>
      </c>
      <c r="M2938" t="str">
        <f t="shared" ca="1" si="413"/>
        <v>RL1</v>
      </c>
      <c r="N2938" t="str">
        <f ca="1">VLOOKUP(M2938,Role!$C$4:$D$5,2)</f>
        <v>Backup</v>
      </c>
    </row>
    <row r="2939" spans="1:14" x14ac:dyDescent="0.2">
      <c r="A2939">
        <f t="shared" ca="1" si="405"/>
        <v>3</v>
      </c>
      <c r="B2939">
        <f t="shared" ca="1" si="406"/>
        <v>623</v>
      </c>
      <c r="C2939">
        <f t="shared" ca="1" si="407"/>
        <v>5</v>
      </c>
      <c r="D2939">
        <f t="shared" ca="1" si="408"/>
        <v>1</v>
      </c>
      <c r="F2939" t="str">
        <f t="shared" ca="1" si="409"/>
        <v>TR3</v>
      </c>
      <c r="G2939" t="str">
        <f ca="1">VLOOKUP(F2939,Traders!$C$4:$E$103,2)</f>
        <v>Amani Deleon</v>
      </c>
      <c r="H2939" t="str">
        <f ca="1">VLOOKUP(VLOOKUP(F2939,Traders!$C$4:$E$103,3),Desks!$C$4:$D2948,2)</f>
        <v>Desk 9</v>
      </c>
      <c r="I2939" t="str">
        <f t="shared" ca="1" si="410"/>
        <v>CL623</v>
      </c>
      <c r="J2939" t="str">
        <f t="shared" ca="1" si="411"/>
        <v>Client 623</v>
      </c>
      <c r="K2939" t="str">
        <f t="shared" ca="1" si="412"/>
        <v>MK5</v>
      </c>
      <c r="L2939" t="str">
        <f ca="1">VLOOKUP(K2939,Markets!$C$4:$D2948,2)</f>
        <v>Malaysia</v>
      </c>
      <c r="M2939" t="str">
        <f t="shared" ca="1" si="413"/>
        <v>RL1</v>
      </c>
      <c r="N2939" t="str">
        <f ca="1">VLOOKUP(M2939,Role!$C$4:$D$5,2)</f>
        <v>Backup</v>
      </c>
    </row>
    <row r="2940" spans="1:14" x14ac:dyDescent="0.2">
      <c r="A2940">
        <f t="shared" ca="1" si="405"/>
        <v>5</v>
      </c>
      <c r="B2940">
        <f t="shared" ca="1" si="406"/>
        <v>546</v>
      </c>
      <c r="C2940">
        <f t="shared" ca="1" si="407"/>
        <v>1</v>
      </c>
      <c r="D2940">
        <f t="shared" ca="1" si="408"/>
        <v>1</v>
      </c>
      <c r="F2940" t="str">
        <f t="shared" ca="1" si="409"/>
        <v>TR5</v>
      </c>
      <c r="G2940" t="str">
        <f ca="1">VLOOKUP(F2940,Traders!$C$4:$E$103,2)</f>
        <v>Amman Duncan</v>
      </c>
      <c r="H2940" t="str">
        <f ca="1">VLOOKUP(VLOOKUP(F2940,Traders!$C$4:$E$103,3),Desks!$C$4:$D2949,2)</f>
        <v>Desk 9</v>
      </c>
      <c r="I2940" t="str">
        <f t="shared" ca="1" si="410"/>
        <v>CL546</v>
      </c>
      <c r="J2940" t="str">
        <f t="shared" ca="1" si="411"/>
        <v>Client 546</v>
      </c>
      <c r="K2940" t="str">
        <f t="shared" ca="1" si="412"/>
        <v>MK1</v>
      </c>
      <c r="L2940" t="str">
        <f ca="1">VLOOKUP(K2940,Markets!$C$4:$D2949,2)</f>
        <v>Hong Kong</v>
      </c>
      <c r="M2940" t="str">
        <f t="shared" ca="1" si="413"/>
        <v>RL1</v>
      </c>
      <c r="N2940" t="str">
        <f ca="1">VLOOKUP(M2940,Role!$C$4:$D$5,2)</f>
        <v>Backup</v>
      </c>
    </row>
    <row r="2941" spans="1:14" x14ac:dyDescent="0.2">
      <c r="A2941">
        <f t="shared" ca="1" si="405"/>
        <v>14</v>
      </c>
      <c r="B2941">
        <f t="shared" ca="1" si="406"/>
        <v>961</v>
      </c>
      <c r="C2941">
        <f t="shared" ca="1" si="407"/>
        <v>2</v>
      </c>
      <c r="D2941">
        <f t="shared" ca="1" si="408"/>
        <v>0</v>
      </c>
      <c r="F2941" t="str">
        <f t="shared" ca="1" si="409"/>
        <v>TR14</v>
      </c>
      <c r="G2941" t="str">
        <f ca="1">VLOOKUP(F2941,Traders!$C$4:$E$103,2)</f>
        <v>Vinnie Dennis</v>
      </c>
      <c r="H2941" t="str">
        <f ca="1">VLOOKUP(VLOOKUP(F2941,Traders!$C$4:$E$103,3),Desks!$C$4:$D2950,2)</f>
        <v>Desk 4</v>
      </c>
      <c r="I2941" t="str">
        <f t="shared" ca="1" si="410"/>
        <v>CL961</v>
      </c>
      <c r="J2941" t="str">
        <f t="shared" ca="1" si="411"/>
        <v>Client 961</v>
      </c>
      <c r="K2941" t="str">
        <f t="shared" ca="1" si="412"/>
        <v>MK2</v>
      </c>
      <c r="L2941" t="str">
        <f ca="1">VLOOKUP(K2941,Markets!$C$4:$D2950,2)</f>
        <v>China</v>
      </c>
      <c r="M2941" t="str">
        <f t="shared" ca="1" si="413"/>
        <v>RL0</v>
      </c>
      <c r="N2941" t="str">
        <f ca="1">VLOOKUP(M2941,Role!$C$4:$D$5,2)</f>
        <v>Primary</v>
      </c>
    </row>
    <row r="2942" spans="1:14" x14ac:dyDescent="0.2">
      <c r="A2942">
        <f t="shared" ca="1" si="405"/>
        <v>89</v>
      </c>
      <c r="B2942">
        <f t="shared" ca="1" si="406"/>
        <v>191</v>
      </c>
      <c r="C2942">
        <f t="shared" ca="1" si="407"/>
        <v>8</v>
      </c>
      <c r="D2942">
        <f t="shared" ca="1" si="408"/>
        <v>1</v>
      </c>
      <c r="F2942" t="str">
        <f t="shared" ca="1" si="409"/>
        <v>TR89</v>
      </c>
      <c r="G2942" t="str">
        <f ca="1">VLOOKUP(F2942,Traders!$C$4:$E$103,2)</f>
        <v>Shelly Harwood</v>
      </c>
      <c r="H2942" t="str">
        <f ca="1">VLOOKUP(VLOOKUP(F2942,Traders!$C$4:$E$103,3),Desks!$C$4:$D2951,2)</f>
        <v>Desk 9</v>
      </c>
      <c r="I2942" t="str">
        <f t="shared" ca="1" si="410"/>
        <v>CL191</v>
      </c>
      <c r="J2942" t="str">
        <f t="shared" ca="1" si="411"/>
        <v>Client 191</v>
      </c>
      <c r="K2942" t="str">
        <f t="shared" ca="1" si="412"/>
        <v>MK8</v>
      </c>
      <c r="L2942" t="str">
        <f ca="1">VLOOKUP(K2942,Markets!$C$4:$D2951,2)</f>
        <v>India</v>
      </c>
      <c r="M2942" t="str">
        <f t="shared" ca="1" si="413"/>
        <v>RL1</v>
      </c>
      <c r="N2942" t="str">
        <f ca="1">VLOOKUP(M2942,Role!$C$4:$D$5,2)</f>
        <v>Backup</v>
      </c>
    </row>
    <row r="2943" spans="1:14" x14ac:dyDescent="0.2">
      <c r="A2943">
        <f t="shared" ca="1" si="405"/>
        <v>35</v>
      </c>
      <c r="B2943">
        <f t="shared" ca="1" si="406"/>
        <v>967</v>
      </c>
      <c r="C2943">
        <f t="shared" ca="1" si="407"/>
        <v>6</v>
      </c>
      <c r="D2943">
        <f t="shared" ca="1" si="408"/>
        <v>1</v>
      </c>
      <c r="F2943" t="str">
        <f t="shared" ca="1" si="409"/>
        <v>TR35</v>
      </c>
      <c r="G2943" t="str">
        <f ca="1">VLOOKUP(F2943,Traders!$C$4:$E$103,2)</f>
        <v>Della Madden</v>
      </c>
      <c r="H2943" t="str">
        <f ca="1">VLOOKUP(VLOOKUP(F2943,Traders!$C$4:$E$103,3),Desks!$C$4:$D2952,2)</f>
        <v>Desk 5</v>
      </c>
      <c r="I2943" t="str">
        <f t="shared" ca="1" si="410"/>
        <v>CL967</v>
      </c>
      <c r="J2943" t="str">
        <f t="shared" ca="1" si="411"/>
        <v>Client 967</v>
      </c>
      <c r="K2943" t="str">
        <f t="shared" ca="1" si="412"/>
        <v>MK6</v>
      </c>
      <c r="L2943" t="str">
        <f ca="1">VLOOKUP(K2943,Markets!$C$4:$D2952,2)</f>
        <v>Australia</v>
      </c>
      <c r="M2943" t="str">
        <f t="shared" ca="1" si="413"/>
        <v>RL1</v>
      </c>
      <c r="N2943" t="str">
        <f ca="1">VLOOKUP(M2943,Role!$C$4:$D$5,2)</f>
        <v>Backup</v>
      </c>
    </row>
    <row r="2944" spans="1:14" x14ac:dyDescent="0.2">
      <c r="A2944">
        <f t="shared" ca="1" si="405"/>
        <v>17</v>
      </c>
      <c r="B2944">
        <f t="shared" ca="1" si="406"/>
        <v>142</v>
      </c>
      <c r="C2944">
        <f t="shared" ca="1" si="407"/>
        <v>9</v>
      </c>
      <c r="D2944">
        <f t="shared" ca="1" si="408"/>
        <v>0</v>
      </c>
      <c r="F2944" t="str">
        <f t="shared" ca="1" si="409"/>
        <v>TR17</v>
      </c>
      <c r="G2944" t="str">
        <f ca="1">VLOOKUP(F2944,Traders!$C$4:$E$103,2)</f>
        <v>Mazie Bruce</v>
      </c>
      <c r="H2944" t="str">
        <f ca="1">VLOOKUP(VLOOKUP(F2944,Traders!$C$4:$E$103,3),Desks!$C$4:$D2953,2)</f>
        <v>Desk 7</v>
      </c>
      <c r="I2944" t="str">
        <f t="shared" ca="1" si="410"/>
        <v>CL142</v>
      </c>
      <c r="J2944" t="str">
        <f t="shared" ca="1" si="411"/>
        <v>Client 142</v>
      </c>
      <c r="K2944" t="str">
        <f t="shared" ca="1" si="412"/>
        <v>MK9</v>
      </c>
      <c r="L2944" t="str">
        <f ca="1">VLOOKUP(K2944,Markets!$C$4:$D2953,2)</f>
        <v>New Zealand</v>
      </c>
      <c r="M2944" t="str">
        <f t="shared" ca="1" si="413"/>
        <v>RL0</v>
      </c>
      <c r="N2944" t="str">
        <f ca="1">VLOOKUP(M2944,Role!$C$4:$D$5,2)</f>
        <v>Primary</v>
      </c>
    </row>
    <row r="2945" spans="1:14" x14ac:dyDescent="0.2">
      <c r="A2945">
        <f t="shared" ca="1" si="405"/>
        <v>99</v>
      </c>
      <c r="B2945">
        <f t="shared" ca="1" si="406"/>
        <v>201</v>
      </c>
      <c r="C2945">
        <f t="shared" ca="1" si="407"/>
        <v>8</v>
      </c>
      <c r="D2945">
        <f t="shared" ca="1" si="408"/>
        <v>1</v>
      </c>
      <c r="F2945" t="str">
        <f t="shared" ca="1" si="409"/>
        <v>TR99</v>
      </c>
      <c r="G2945" t="str">
        <f ca="1">VLOOKUP(F2945,Traders!$C$4:$E$103,2)</f>
        <v>Keeleigh Mosley</v>
      </c>
      <c r="H2945" t="str">
        <f ca="1">VLOOKUP(VLOOKUP(F2945,Traders!$C$4:$E$103,3),Desks!$C$4:$D2954,2)</f>
        <v>Desk 9</v>
      </c>
      <c r="I2945" t="str">
        <f t="shared" ca="1" si="410"/>
        <v>CL201</v>
      </c>
      <c r="J2945" t="str">
        <f t="shared" ca="1" si="411"/>
        <v>Client 201</v>
      </c>
      <c r="K2945" t="str">
        <f t="shared" ca="1" si="412"/>
        <v>MK8</v>
      </c>
      <c r="L2945" t="str">
        <f ca="1">VLOOKUP(K2945,Markets!$C$4:$D2954,2)</f>
        <v>India</v>
      </c>
      <c r="M2945" t="str">
        <f t="shared" ca="1" si="413"/>
        <v>RL1</v>
      </c>
      <c r="N2945" t="str">
        <f ca="1">VLOOKUP(M2945,Role!$C$4:$D$5,2)</f>
        <v>Backup</v>
      </c>
    </row>
    <row r="2946" spans="1:14" x14ac:dyDescent="0.2">
      <c r="A2946">
        <f t="shared" ca="1" si="405"/>
        <v>24</v>
      </c>
      <c r="B2946">
        <f t="shared" ca="1" si="406"/>
        <v>755</v>
      </c>
      <c r="C2946">
        <f t="shared" ca="1" si="407"/>
        <v>0</v>
      </c>
      <c r="D2946">
        <f t="shared" ca="1" si="408"/>
        <v>0</v>
      </c>
      <c r="F2946" t="str">
        <f t="shared" ca="1" si="409"/>
        <v>TR24</v>
      </c>
      <c r="G2946" t="str">
        <f ca="1">VLOOKUP(F2946,Traders!$C$4:$E$103,2)</f>
        <v>Hilda Moreno</v>
      </c>
      <c r="H2946" t="str">
        <f ca="1">VLOOKUP(VLOOKUP(F2946,Traders!$C$4:$E$103,3),Desks!$C$4:$D2955,2)</f>
        <v>Desk 4</v>
      </c>
      <c r="I2946" t="str">
        <f t="shared" ca="1" si="410"/>
        <v>CL755</v>
      </c>
      <c r="J2946" t="str">
        <f t="shared" ca="1" si="411"/>
        <v>Client 755</v>
      </c>
      <c r="K2946" t="str">
        <f t="shared" ca="1" si="412"/>
        <v>MK0</v>
      </c>
      <c r="L2946" t="str">
        <f ca="1">VLOOKUP(K2946,Markets!$C$4:$D2955,2)</f>
        <v>Japan</v>
      </c>
      <c r="M2946" t="str">
        <f t="shared" ca="1" si="413"/>
        <v>RL0</v>
      </c>
      <c r="N2946" t="str">
        <f ca="1">VLOOKUP(M2946,Role!$C$4:$D$5,2)</f>
        <v>Primary</v>
      </c>
    </row>
    <row r="2947" spans="1:14" x14ac:dyDescent="0.2">
      <c r="A2947">
        <f t="shared" ca="1" si="405"/>
        <v>23</v>
      </c>
      <c r="B2947">
        <f t="shared" ca="1" si="406"/>
        <v>104</v>
      </c>
      <c r="C2947">
        <f t="shared" ca="1" si="407"/>
        <v>5</v>
      </c>
      <c r="D2947">
        <f t="shared" ca="1" si="408"/>
        <v>0</v>
      </c>
      <c r="F2947" t="str">
        <f t="shared" ca="1" si="409"/>
        <v>TR23</v>
      </c>
      <c r="G2947" t="str">
        <f ca="1">VLOOKUP(F2947,Traders!$C$4:$E$103,2)</f>
        <v>Caius Neale</v>
      </c>
      <c r="H2947" t="str">
        <f ca="1">VLOOKUP(VLOOKUP(F2947,Traders!$C$4:$E$103,3),Desks!$C$4:$D2956,2)</f>
        <v>Desk 3</v>
      </c>
      <c r="I2947" t="str">
        <f t="shared" ca="1" si="410"/>
        <v>CL104</v>
      </c>
      <c r="J2947" t="str">
        <f t="shared" ca="1" si="411"/>
        <v>Client 104</v>
      </c>
      <c r="K2947" t="str">
        <f t="shared" ca="1" si="412"/>
        <v>MK5</v>
      </c>
      <c r="L2947" t="str">
        <f ca="1">VLOOKUP(K2947,Markets!$C$4:$D2956,2)</f>
        <v>Malaysia</v>
      </c>
      <c r="M2947" t="str">
        <f t="shared" ca="1" si="413"/>
        <v>RL0</v>
      </c>
      <c r="N2947" t="str">
        <f ca="1">VLOOKUP(M2947,Role!$C$4:$D$5,2)</f>
        <v>Primary</v>
      </c>
    </row>
    <row r="2948" spans="1:14" x14ac:dyDescent="0.2">
      <c r="A2948">
        <f t="shared" ca="1" si="405"/>
        <v>46</v>
      </c>
      <c r="B2948">
        <f t="shared" ca="1" si="406"/>
        <v>90</v>
      </c>
      <c r="C2948">
        <f t="shared" ca="1" si="407"/>
        <v>4</v>
      </c>
      <c r="D2948">
        <f t="shared" ca="1" si="408"/>
        <v>1</v>
      </c>
      <c r="F2948" t="str">
        <f t="shared" ca="1" si="409"/>
        <v>TR46</v>
      </c>
      <c r="G2948" t="str">
        <f ca="1">VLOOKUP(F2948,Traders!$C$4:$E$103,2)</f>
        <v>Andreas Ferguson</v>
      </c>
      <c r="H2948" t="str">
        <f ca="1">VLOOKUP(VLOOKUP(F2948,Traders!$C$4:$E$103,3),Desks!$C$4:$D2957,2)</f>
        <v>Desk 6</v>
      </c>
      <c r="I2948" t="str">
        <f t="shared" ca="1" si="410"/>
        <v>CL90</v>
      </c>
      <c r="J2948" t="str">
        <f t="shared" ca="1" si="411"/>
        <v>Client 90</v>
      </c>
      <c r="K2948" t="str">
        <f t="shared" ca="1" si="412"/>
        <v>MK4</v>
      </c>
      <c r="L2948" t="str">
        <f ca="1">VLOOKUP(K2948,Markets!$C$4:$D2957,2)</f>
        <v>Korea</v>
      </c>
      <c r="M2948" t="str">
        <f t="shared" ca="1" si="413"/>
        <v>RL1</v>
      </c>
      <c r="N2948" t="str">
        <f ca="1">VLOOKUP(M2948,Role!$C$4:$D$5,2)</f>
        <v>Backup</v>
      </c>
    </row>
    <row r="2949" spans="1:14" x14ac:dyDescent="0.2">
      <c r="A2949">
        <f t="shared" ref="A2949:A3012" ca="1" si="414">RANDBETWEEN(0,99)</f>
        <v>7</v>
      </c>
      <c r="B2949">
        <f t="shared" ref="B2949:B3012" ca="1" si="415">RANDBETWEEN(0,999)</f>
        <v>798</v>
      </c>
      <c r="C2949">
        <f t="shared" ref="C2949:C3012" ca="1" si="416">RANDBETWEEN(0,9)</f>
        <v>8</v>
      </c>
      <c r="D2949">
        <f t="shared" ref="D2949:D3012" ca="1" si="417">RANDBETWEEN(0,1)</f>
        <v>0</v>
      </c>
      <c r="F2949" t="str">
        <f t="shared" ref="F2949:F3012" ca="1" si="418">"TR"&amp;A2949</f>
        <v>TR7</v>
      </c>
      <c r="G2949" t="str">
        <f ca="1">VLOOKUP(F2949,Traders!$C$4:$E$103,2)</f>
        <v>Amiyah Gilmour</v>
      </c>
      <c r="H2949" t="str">
        <f ca="1">VLOOKUP(VLOOKUP(F2949,Traders!$C$4:$E$103,3),Desks!$C$4:$D2958,2)</f>
        <v>Desk 9</v>
      </c>
      <c r="I2949" t="str">
        <f t="shared" ref="I2949:I3012" ca="1" si="419">"CL"&amp;B2949</f>
        <v>CL798</v>
      </c>
      <c r="J2949" t="str">
        <f t="shared" ref="J2949:J3012" ca="1" si="420">"Client " &amp; B2949</f>
        <v>Client 798</v>
      </c>
      <c r="K2949" t="str">
        <f t="shared" ref="K2949:K3012" ca="1" si="421">"MK"&amp;C2949</f>
        <v>MK8</v>
      </c>
      <c r="L2949" t="str">
        <f ca="1">VLOOKUP(K2949,Markets!$C$4:$D2958,2)</f>
        <v>India</v>
      </c>
      <c r="M2949" t="str">
        <f t="shared" ref="M2949:M3012" ca="1" si="422">"RL"&amp;D2949</f>
        <v>RL0</v>
      </c>
      <c r="N2949" t="str">
        <f ca="1">VLOOKUP(M2949,Role!$C$4:$D$5,2)</f>
        <v>Primary</v>
      </c>
    </row>
    <row r="2950" spans="1:14" x14ac:dyDescent="0.2">
      <c r="A2950">
        <f t="shared" ca="1" si="414"/>
        <v>30</v>
      </c>
      <c r="B2950">
        <f t="shared" ca="1" si="415"/>
        <v>669</v>
      </c>
      <c r="C2950">
        <f t="shared" ca="1" si="416"/>
        <v>4</v>
      </c>
      <c r="D2950">
        <f t="shared" ca="1" si="417"/>
        <v>1</v>
      </c>
      <c r="F2950" t="str">
        <f t="shared" ca="1" si="418"/>
        <v>TR30</v>
      </c>
      <c r="G2950" t="str">
        <f ca="1">VLOOKUP(F2950,Traders!$C$4:$E$103,2)</f>
        <v>Benas Barrera</v>
      </c>
      <c r="H2950" t="str">
        <f ca="1">VLOOKUP(VLOOKUP(F2950,Traders!$C$4:$E$103,3),Desks!$C$4:$D2959,2)</f>
        <v>Desk 0</v>
      </c>
      <c r="I2950" t="str">
        <f t="shared" ca="1" si="419"/>
        <v>CL669</v>
      </c>
      <c r="J2950" t="str">
        <f t="shared" ca="1" si="420"/>
        <v>Client 669</v>
      </c>
      <c r="K2950" t="str">
        <f t="shared" ca="1" si="421"/>
        <v>MK4</v>
      </c>
      <c r="L2950" t="str">
        <f ca="1">VLOOKUP(K2950,Markets!$C$4:$D2959,2)</f>
        <v>Korea</v>
      </c>
      <c r="M2950" t="str">
        <f t="shared" ca="1" si="422"/>
        <v>RL1</v>
      </c>
      <c r="N2950" t="str">
        <f ca="1">VLOOKUP(M2950,Role!$C$4:$D$5,2)</f>
        <v>Backup</v>
      </c>
    </row>
    <row r="2951" spans="1:14" x14ac:dyDescent="0.2">
      <c r="A2951">
        <f t="shared" ca="1" si="414"/>
        <v>26</v>
      </c>
      <c r="B2951">
        <f t="shared" ca="1" si="415"/>
        <v>309</v>
      </c>
      <c r="C2951">
        <f t="shared" ca="1" si="416"/>
        <v>3</v>
      </c>
      <c r="D2951">
        <f t="shared" ca="1" si="417"/>
        <v>0</v>
      </c>
      <c r="F2951" t="str">
        <f t="shared" ca="1" si="418"/>
        <v>TR26</v>
      </c>
      <c r="G2951" t="str">
        <f ca="1">VLOOKUP(F2951,Traders!$C$4:$E$103,2)</f>
        <v>Bella-Rose Vickers</v>
      </c>
      <c r="H2951" t="str">
        <f ca="1">VLOOKUP(VLOOKUP(F2951,Traders!$C$4:$E$103,3),Desks!$C$4:$D2960,2)</f>
        <v>Desk 6</v>
      </c>
      <c r="I2951" t="str">
        <f t="shared" ca="1" si="419"/>
        <v>CL309</v>
      </c>
      <c r="J2951" t="str">
        <f t="shared" ca="1" si="420"/>
        <v>Client 309</v>
      </c>
      <c r="K2951" t="str">
        <f t="shared" ca="1" si="421"/>
        <v>MK3</v>
      </c>
      <c r="L2951" t="str">
        <f ca="1">VLOOKUP(K2951,Markets!$C$4:$D2960,2)</f>
        <v>Singapore</v>
      </c>
      <c r="M2951" t="str">
        <f t="shared" ca="1" si="422"/>
        <v>RL0</v>
      </c>
      <c r="N2951" t="str">
        <f ca="1">VLOOKUP(M2951,Role!$C$4:$D$5,2)</f>
        <v>Primary</v>
      </c>
    </row>
    <row r="2952" spans="1:14" x14ac:dyDescent="0.2">
      <c r="A2952">
        <f t="shared" ca="1" si="414"/>
        <v>27</v>
      </c>
      <c r="B2952">
        <f t="shared" ca="1" si="415"/>
        <v>774</v>
      </c>
      <c r="C2952">
        <f t="shared" ca="1" si="416"/>
        <v>6</v>
      </c>
      <c r="D2952">
        <f t="shared" ca="1" si="417"/>
        <v>0</v>
      </c>
      <c r="F2952" t="str">
        <f t="shared" ca="1" si="418"/>
        <v>TR27</v>
      </c>
      <c r="G2952" t="str">
        <f ca="1">VLOOKUP(F2952,Traders!$C$4:$E$103,2)</f>
        <v>Isis Ramos</v>
      </c>
      <c r="H2952" t="str">
        <f ca="1">VLOOKUP(VLOOKUP(F2952,Traders!$C$4:$E$103,3),Desks!$C$4:$D2961,2)</f>
        <v>Desk 7</v>
      </c>
      <c r="I2952" t="str">
        <f t="shared" ca="1" si="419"/>
        <v>CL774</v>
      </c>
      <c r="J2952" t="str">
        <f t="shared" ca="1" si="420"/>
        <v>Client 774</v>
      </c>
      <c r="K2952" t="str">
        <f t="shared" ca="1" si="421"/>
        <v>MK6</v>
      </c>
      <c r="L2952" t="str">
        <f ca="1">VLOOKUP(K2952,Markets!$C$4:$D2961,2)</f>
        <v>Australia</v>
      </c>
      <c r="M2952" t="str">
        <f t="shared" ca="1" si="422"/>
        <v>RL0</v>
      </c>
      <c r="N2952" t="str">
        <f ca="1">VLOOKUP(M2952,Role!$C$4:$D$5,2)</f>
        <v>Primary</v>
      </c>
    </row>
    <row r="2953" spans="1:14" x14ac:dyDescent="0.2">
      <c r="A2953">
        <f t="shared" ca="1" si="414"/>
        <v>52</v>
      </c>
      <c r="B2953">
        <f t="shared" ca="1" si="415"/>
        <v>612</v>
      </c>
      <c r="C2953">
        <f t="shared" ca="1" si="416"/>
        <v>5</v>
      </c>
      <c r="D2953">
        <f t="shared" ca="1" si="417"/>
        <v>1</v>
      </c>
      <c r="F2953" t="str">
        <f t="shared" ca="1" si="418"/>
        <v>TR52</v>
      </c>
      <c r="G2953" t="str">
        <f ca="1">VLOOKUP(F2953,Traders!$C$4:$E$103,2)</f>
        <v>Colleen Dunlop</v>
      </c>
      <c r="H2953" t="str">
        <f ca="1">VLOOKUP(VLOOKUP(F2953,Traders!$C$4:$E$103,3),Desks!$C$4:$D2962,2)</f>
        <v>Desk 2</v>
      </c>
      <c r="I2953" t="str">
        <f t="shared" ca="1" si="419"/>
        <v>CL612</v>
      </c>
      <c r="J2953" t="str">
        <f t="shared" ca="1" si="420"/>
        <v>Client 612</v>
      </c>
      <c r="K2953" t="str">
        <f t="shared" ca="1" si="421"/>
        <v>MK5</v>
      </c>
      <c r="L2953" t="str">
        <f ca="1">VLOOKUP(K2953,Markets!$C$4:$D2962,2)</f>
        <v>Malaysia</v>
      </c>
      <c r="M2953" t="str">
        <f t="shared" ca="1" si="422"/>
        <v>RL1</v>
      </c>
      <c r="N2953" t="str">
        <f ca="1">VLOOKUP(M2953,Role!$C$4:$D$5,2)</f>
        <v>Backup</v>
      </c>
    </row>
    <row r="2954" spans="1:14" x14ac:dyDescent="0.2">
      <c r="A2954">
        <f t="shared" ca="1" si="414"/>
        <v>58</v>
      </c>
      <c r="B2954">
        <f t="shared" ca="1" si="415"/>
        <v>758</v>
      </c>
      <c r="C2954">
        <f t="shared" ca="1" si="416"/>
        <v>2</v>
      </c>
      <c r="D2954">
        <f t="shared" ca="1" si="417"/>
        <v>1</v>
      </c>
      <c r="F2954" t="str">
        <f t="shared" ca="1" si="418"/>
        <v>TR58</v>
      </c>
      <c r="G2954" t="str">
        <f ca="1">VLOOKUP(F2954,Traders!$C$4:$E$103,2)</f>
        <v>Cleveland Henson</v>
      </c>
      <c r="H2954" t="str">
        <f ca="1">VLOOKUP(VLOOKUP(F2954,Traders!$C$4:$E$103,3),Desks!$C$4:$D2963,2)</f>
        <v>Desk 8</v>
      </c>
      <c r="I2954" t="str">
        <f t="shared" ca="1" si="419"/>
        <v>CL758</v>
      </c>
      <c r="J2954" t="str">
        <f t="shared" ca="1" si="420"/>
        <v>Client 758</v>
      </c>
      <c r="K2954" t="str">
        <f t="shared" ca="1" si="421"/>
        <v>MK2</v>
      </c>
      <c r="L2954" t="str">
        <f ca="1">VLOOKUP(K2954,Markets!$C$4:$D2963,2)</f>
        <v>China</v>
      </c>
      <c r="M2954" t="str">
        <f t="shared" ca="1" si="422"/>
        <v>RL1</v>
      </c>
      <c r="N2954" t="str">
        <f ca="1">VLOOKUP(M2954,Role!$C$4:$D$5,2)</f>
        <v>Backup</v>
      </c>
    </row>
    <row r="2955" spans="1:14" x14ac:dyDescent="0.2">
      <c r="A2955">
        <f t="shared" ca="1" si="414"/>
        <v>65</v>
      </c>
      <c r="B2955">
        <f t="shared" ca="1" si="415"/>
        <v>960</v>
      </c>
      <c r="C2955">
        <f t="shared" ca="1" si="416"/>
        <v>9</v>
      </c>
      <c r="D2955">
        <f t="shared" ca="1" si="417"/>
        <v>0</v>
      </c>
      <c r="F2955" t="str">
        <f t="shared" ca="1" si="418"/>
        <v>TR65</v>
      </c>
      <c r="G2955" t="str">
        <f ca="1">VLOOKUP(F2955,Traders!$C$4:$E$103,2)</f>
        <v>Humzah Clark</v>
      </c>
      <c r="H2955" t="str">
        <f ca="1">VLOOKUP(VLOOKUP(F2955,Traders!$C$4:$E$103,3),Desks!$C$4:$D2964,2)</f>
        <v>Desk 5</v>
      </c>
      <c r="I2955" t="str">
        <f t="shared" ca="1" si="419"/>
        <v>CL960</v>
      </c>
      <c r="J2955" t="str">
        <f t="shared" ca="1" si="420"/>
        <v>Client 960</v>
      </c>
      <c r="K2955" t="str">
        <f t="shared" ca="1" si="421"/>
        <v>MK9</v>
      </c>
      <c r="L2955" t="str">
        <f ca="1">VLOOKUP(K2955,Markets!$C$4:$D2964,2)</f>
        <v>New Zealand</v>
      </c>
      <c r="M2955" t="str">
        <f t="shared" ca="1" si="422"/>
        <v>RL0</v>
      </c>
      <c r="N2955" t="str">
        <f ca="1">VLOOKUP(M2955,Role!$C$4:$D$5,2)</f>
        <v>Primary</v>
      </c>
    </row>
    <row r="2956" spans="1:14" x14ac:dyDescent="0.2">
      <c r="A2956">
        <f t="shared" ca="1" si="414"/>
        <v>11</v>
      </c>
      <c r="B2956">
        <f t="shared" ca="1" si="415"/>
        <v>402</v>
      </c>
      <c r="C2956">
        <f t="shared" ca="1" si="416"/>
        <v>0</v>
      </c>
      <c r="D2956">
        <f t="shared" ca="1" si="417"/>
        <v>1</v>
      </c>
      <c r="F2956" t="str">
        <f t="shared" ca="1" si="418"/>
        <v>TR11</v>
      </c>
      <c r="G2956" t="str">
        <f ca="1">VLOOKUP(F2956,Traders!$C$4:$E$103,2)</f>
        <v>Mai Cannon</v>
      </c>
      <c r="H2956" t="str">
        <f ca="1">VLOOKUP(VLOOKUP(F2956,Traders!$C$4:$E$103,3),Desks!$C$4:$D2965,2)</f>
        <v>Desk 1</v>
      </c>
      <c r="I2956" t="str">
        <f t="shared" ca="1" si="419"/>
        <v>CL402</v>
      </c>
      <c r="J2956" t="str">
        <f t="shared" ca="1" si="420"/>
        <v>Client 402</v>
      </c>
      <c r="K2956" t="str">
        <f t="shared" ca="1" si="421"/>
        <v>MK0</v>
      </c>
      <c r="L2956" t="str">
        <f ca="1">VLOOKUP(K2956,Markets!$C$4:$D2965,2)</f>
        <v>Japan</v>
      </c>
      <c r="M2956" t="str">
        <f t="shared" ca="1" si="422"/>
        <v>RL1</v>
      </c>
      <c r="N2956" t="str">
        <f ca="1">VLOOKUP(M2956,Role!$C$4:$D$5,2)</f>
        <v>Backup</v>
      </c>
    </row>
    <row r="2957" spans="1:14" x14ac:dyDescent="0.2">
      <c r="A2957">
        <f t="shared" ca="1" si="414"/>
        <v>34</v>
      </c>
      <c r="B2957">
        <f t="shared" ca="1" si="415"/>
        <v>121</v>
      </c>
      <c r="C2957">
        <f t="shared" ca="1" si="416"/>
        <v>4</v>
      </c>
      <c r="D2957">
        <f t="shared" ca="1" si="417"/>
        <v>1</v>
      </c>
      <c r="F2957" t="str">
        <f t="shared" ca="1" si="418"/>
        <v>TR34</v>
      </c>
      <c r="G2957" t="str">
        <f ca="1">VLOOKUP(F2957,Traders!$C$4:$E$103,2)</f>
        <v>Reginald Jaramillo</v>
      </c>
      <c r="H2957" t="str">
        <f ca="1">VLOOKUP(VLOOKUP(F2957,Traders!$C$4:$E$103,3),Desks!$C$4:$D2966,2)</f>
        <v>Desk 4</v>
      </c>
      <c r="I2957" t="str">
        <f t="shared" ca="1" si="419"/>
        <v>CL121</v>
      </c>
      <c r="J2957" t="str">
        <f t="shared" ca="1" si="420"/>
        <v>Client 121</v>
      </c>
      <c r="K2957" t="str">
        <f t="shared" ca="1" si="421"/>
        <v>MK4</v>
      </c>
      <c r="L2957" t="str">
        <f ca="1">VLOOKUP(K2957,Markets!$C$4:$D2966,2)</f>
        <v>Korea</v>
      </c>
      <c r="M2957" t="str">
        <f t="shared" ca="1" si="422"/>
        <v>RL1</v>
      </c>
      <c r="N2957" t="str">
        <f ca="1">VLOOKUP(M2957,Role!$C$4:$D$5,2)</f>
        <v>Backup</v>
      </c>
    </row>
    <row r="2958" spans="1:14" x14ac:dyDescent="0.2">
      <c r="A2958">
        <f t="shared" ca="1" si="414"/>
        <v>56</v>
      </c>
      <c r="B2958">
        <f t="shared" ca="1" si="415"/>
        <v>472</v>
      </c>
      <c r="C2958">
        <f t="shared" ca="1" si="416"/>
        <v>2</v>
      </c>
      <c r="D2958">
        <f t="shared" ca="1" si="417"/>
        <v>1</v>
      </c>
      <c r="F2958" t="str">
        <f t="shared" ca="1" si="418"/>
        <v>TR56</v>
      </c>
      <c r="G2958" t="str">
        <f ca="1">VLOOKUP(F2958,Traders!$C$4:$E$103,2)</f>
        <v>Ahmet Faulkner</v>
      </c>
      <c r="H2958" t="str">
        <f ca="1">VLOOKUP(VLOOKUP(F2958,Traders!$C$4:$E$103,3),Desks!$C$4:$D2967,2)</f>
        <v>Desk 6</v>
      </c>
      <c r="I2958" t="str">
        <f t="shared" ca="1" si="419"/>
        <v>CL472</v>
      </c>
      <c r="J2958" t="str">
        <f t="shared" ca="1" si="420"/>
        <v>Client 472</v>
      </c>
      <c r="K2958" t="str">
        <f t="shared" ca="1" si="421"/>
        <v>MK2</v>
      </c>
      <c r="L2958" t="str">
        <f ca="1">VLOOKUP(K2958,Markets!$C$4:$D2967,2)</f>
        <v>China</v>
      </c>
      <c r="M2958" t="str">
        <f t="shared" ca="1" si="422"/>
        <v>RL1</v>
      </c>
      <c r="N2958" t="str">
        <f ca="1">VLOOKUP(M2958,Role!$C$4:$D$5,2)</f>
        <v>Backup</v>
      </c>
    </row>
    <row r="2959" spans="1:14" x14ac:dyDescent="0.2">
      <c r="A2959">
        <f t="shared" ca="1" si="414"/>
        <v>54</v>
      </c>
      <c r="B2959">
        <f t="shared" ca="1" si="415"/>
        <v>45</v>
      </c>
      <c r="C2959">
        <f t="shared" ca="1" si="416"/>
        <v>7</v>
      </c>
      <c r="D2959">
        <f t="shared" ca="1" si="417"/>
        <v>0</v>
      </c>
      <c r="F2959" t="str">
        <f t="shared" ca="1" si="418"/>
        <v>TR54</v>
      </c>
      <c r="G2959" t="str">
        <f ca="1">VLOOKUP(F2959,Traders!$C$4:$E$103,2)</f>
        <v>Layla-Mae Needham</v>
      </c>
      <c r="H2959" t="str">
        <f ca="1">VLOOKUP(VLOOKUP(F2959,Traders!$C$4:$E$103,3),Desks!$C$4:$D2968,2)</f>
        <v>Desk 4</v>
      </c>
      <c r="I2959" t="str">
        <f t="shared" ca="1" si="419"/>
        <v>CL45</v>
      </c>
      <c r="J2959" t="str">
        <f t="shared" ca="1" si="420"/>
        <v>Client 45</v>
      </c>
      <c r="K2959" t="str">
        <f t="shared" ca="1" si="421"/>
        <v>MK7</v>
      </c>
      <c r="L2959" t="str">
        <f ca="1">VLOOKUP(K2959,Markets!$C$4:$D2968,2)</f>
        <v>Taiwan</v>
      </c>
      <c r="M2959" t="str">
        <f t="shared" ca="1" si="422"/>
        <v>RL0</v>
      </c>
      <c r="N2959" t="str">
        <f ca="1">VLOOKUP(M2959,Role!$C$4:$D$5,2)</f>
        <v>Primary</v>
      </c>
    </row>
    <row r="2960" spans="1:14" x14ac:dyDescent="0.2">
      <c r="A2960">
        <f t="shared" ca="1" si="414"/>
        <v>12</v>
      </c>
      <c r="B2960">
        <f t="shared" ca="1" si="415"/>
        <v>979</v>
      </c>
      <c r="C2960">
        <f t="shared" ca="1" si="416"/>
        <v>5</v>
      </c>
      <c r="D2960">
        <f t="shared" ca="1" si="417"/>
        <v>0</v>
      </c>
      <c r="F2960" t="str">
        <f t="shared" ca="1" si="418"/>
        <v>TR12</v>
      </c>
      <c r="G2960" t="str">
        <f ca="1">VLOOKUP(F2960,Traders!$C$4:$E$103,2)</f>
        <v>Kia Morrison</v>
      </c>
      <c r="H2960" t="str">
        <f ca="1">VLOOKUP(VLOOKUP(F2960,Traders!$C$4:$E$103,3),Desks!$C$4:$D2969,2)</f>
        <v>Desk 2</v>
      </c>
      <c r="I2960" t="str">
        <f t="shared" ca="1" si="419"/>
        <v>CL979</v>
      </c>
      <c r="J2960" t="str">
        <f t="shared" ca="1" si="420"/>
        <v>Client 979</v>
      </c>
      <c r="K2960" t="str">
        <f t="shared" ca="1" si="421"/>
        <v>MK5</v>
      </c>
      <c r="L2960" t="str">
        <f ca="1">VLOOKUP(K2960,Markets!$C$4:$D2969,2)</f>
        <v>Malaysia</v>
      </c>
      <c r="M2960" t="str">
        <f t="shared" ca="1" si="422"/>
        <v>RL0</v>
      </c>
      <c r="N2960" t="str">
        <f ca="1">VLOOKUP(M2960,Role!$C$4:$D$5,2)</f>
        <v>Primary</v>
      </c>
    </row>
    <row r="2961" spans="1:14" x14ac:dyDescent="0.2">
      <c r="A2961">
        <f t="shared" ca="1" si="414"/>
        <v>81</v>
      </c>
      <c r="B2961">
        <f t="shared" ca="1" si="415"/>
        <v>151</v>
      </c>
      <c r="C2961">
        <f t="shared" ca="1" si="416"/>
        <v>0</v>
      </c>
      <c r="D2961">
        <f t="shared" ca="1" si="417"/>
        <v>1</v>
      </c>
      <c r="F2961" t="str">
        <f t="shared" ca="1" si="418"/>
        <v>TR81</v>
      </c>
      <c r="G2961" t="str">
        <f ca="1">VLOOKUP(F2961,Traders!$C$4:$E$103,2)</f>
        <v>Tariq Thorpe</v>
      </c>
      <c r="H2961" t="str">
        <f ca="1">VLOOKUP(VLOOKUP(F2961,Traders!$C$4:$E$103,3),Desks!$C$4:$D2970,2)</f>
        <v>Desk 1</v>
      </c>
      <c r="I2961" t="str">
        <f t="shared" ca="1" si="419"/>
        <v>CL151</v>
      </c>
      <c r="J2961" t="str">
        <f t="shared" ca="1" si="420"/>
        <v>Client 151</v>
      </c>
      <c r="K2961" t="str">
        <f t="shared" ca="1" si="421"/>
        <v>MK0</v>
      </c>
      <c r="L2961" t="str">
        <f ca="1">VLOOKUP(K2961,Markets!$C$4:$D2970,2)</f>
        <v>Japan</v>
      </c>
      <c r="M2961" t="str">
        <f t="shared" ca="1" si="422"/>
        <v>RL1</v>
      </c>
      <c r="N2961" t="str">
        <f ca="1">VLOOKUP(M2961,Role!$C$4:$D$5,2)</f>
        <v>Backup</v>
      </c>
    </row>
    <row r="2962" spans="1:14" x14ac:dyDescent="0.2">
      <c r="A2962">
        <f t="shared" ca="1" si="414"/>
        <v>72</v>
      </c>
      <c r="B2962">
        <f t="shared" ca="1" si="415"/>
        <v>229</v>
      </c>
      <c r="C2962">
        <f t="shared" ca="1" si="416"/>
        <v>3</v>
      </c>
      <c r="D2962">
        <f t="shared" ca="1" si="417"/>
        <v>1</v>
      </c>
      <c r="F2962" t="str">
        <f t="shared" ca="1" si="418"/>
        <v>TR72</v>
      </c>
      <c r="G2962" t="str">
        <f ca="1">VLOOKUP(F2962,Traders!$C$4:$E$103,2)</f>
        <v>Shaurya Manning</v>
      </c>
      <c r="H2962" t="str">
        <f ca="1">VLOOKUP(VLOOKUP(F2962,Traders!$C$4:$E$103,3),Desks!$C$4:$D2971,2)</f>
        <v>Desk 2</v>
      </c>
      <c r="I2962" t="str">
        <f t="shared" ca="1" si="419"/>
        <v>CL229</v>
      </c>
      <c r="J2962" t="str">
        <f t="shared" ca="1" si="420"/>
        <v>Client 229</v>
      </c>
      <c r="K2962" t="str">
        <f t="shared" ca="1" si="421"/>
        <v>MK3</v>
      </c>
      <c r="L2962" t="str">
        <f ca="1">VLOOKUP(K2962,Markets!$C$4:$D2971,2)</f>
        <v>Singapore</v>
      </c>
      <c r="M2962" t="str">
        <f t="shared" ca="1" si="422"/>
        <v>RL1</v>
      </c>
      <c r="N2962" t="str">
        <f ca="1">VLOOKUP(M2962,Role!$C$4:$D$5,2)</f>
        <v>Backup</v>
      </c>
    </row>
    <row r="2963" spans="1:14" x14ac:dyDescent="0.2">
      <c r="A2963">
        <f t="shared" ca="1" si="414"/>
        <v>8</v>
      </c>
      <c r="B2963">
        <f t="shared" ca="1" si="415"/>
        <v>170</v>
      </c>
      <c r="C2963">
        <f t="shared" ca="1" si="416"/>
        <v>7</v>
      </c>
      <c r="D2963">
        <f t="shared" ca="1" si="417"/>
        <v>0</v>
      </c>
      <c r="F2963" t="str">
        <f t="shared" ca="1" si="418"/>
        <v>TR8</v>
      </c>
      <c r="G2963" t="str">
        <f ca="1">VLOOKUP(F2963,Traders!$C$4:$E$103,2)</f>
        <v>Alfie-James Hale</v>
      </c>
      <c r="H2963" t="str">
        <f ca="1">VLOOKUP(VLOOKUP(F2963,Traders!$C$4:$E$103,3),Desks!$C$4:$D2972,2)</f>
        <v>Desk 9</v>
      </c>
      <c r="I2963" t="str">
        <f t="shared" ca="1" si="419"/>
        <v>CL170</v>
      </c>
      <c r="J2963" t="str">
        <f t="shared" ca="1" si="420"/>
        <v>Client 170</v>
      </c>
      <c r="K2963" t="str">
        <f t="shared" ca="1" si="421"/>
        <v>MK7</v>
      </c>
      <c r="L2963" t="str">
        <f ca="1">VLOOKUP(K2963,Markets!$C$4:$D2972,2)</f>
        <v>Taiwan</v>
      </c>
      <c r="M2963" t="str">
        <f t="shared" ca="1" si="422"/>
        <v>RL0</v>
      </c>
      <c r="N2963" t="str">
        <f ca="1">VLOOKUP(M2963,Role!$C$4:$D$5,2)</f>
        <v>Primary</v>
      </c>
    </row>
    <row r="2964" spans="1:14" x14ac:dyDescent="0.2">
      <c r="A2964">
        <f t="shared" ca="1" si="414"/>
        <v>39</v>
      </c>
      <c r="B2964">
        <f t="shared" ca="1" si="415"/>
        <v>108</v>
      </c>
      <c r="C2964">
        <f t="shared" ca="1" si="416"/>
        <v>9</v>
      </c>
      <c r="D2964">
        <f t="shared" ca="1" si="417"/>
        <v>1</v>
      </c>
      <c r="F2964" t="str">
        <f t="shared" ca="1" si="418"/>
        <v>TR39</v>
      </c>
      <c r="G2964" t="str">
        <f ca="1">VLOOKUP(F2964,Traders!$C$4:$E$103,2)</f>
        <v>Colin Hodgson</v>
      </c>
      <c r="H2964" t="str">
        <f ca="1">VLOOKUP(VLOOKUP(F2964,Traders!$C$4:$E$103,3),Desks!$C$4:$D2973,2)</f>
        <v>Desk 9</v>
      </c>
      <c r="I2964" t="str">
        <f t="shared" ca="1" si="419"/>
        <v>CL108</v>
      </c>
      <c r="J2964" t="str">
        <f t="shared" ca="1" si="420"/>
        <v>Client 108</v>
      </c>
      <c r="K2964" t="str">
        <f t="shared" ca="1" si="421"/>
        <v>MK9</v>
      </c>
      <c r="L2964" t="str">
        <f ca="1">VLOOKUP(K2964,Markets!$C$4:$D2973,2)</f>
        <v>New Zealand</v>
      </c>
      <c r="M2964" t="str">
        <f t="shared" ca="1" si="422"/>
        <v>RL1</v>
      </c>
      <c r="N2964" t="str">
        <f ca="1">VLOOKUP(M2964,Role!$C$4:$D$5,2)</f>
        <v>Backup</v>
      </c>
    </row>
    <row r="2965" spans="1:14" x14ac:dyDescent="0.2">
      <c r="A2965">
        <f t="shared" ca="1" si="414"/>
        <v>28</v>
      </c>
      <c r="B2965">
        <f t="shared" ca="1" si="415"/>
        <v>896</v>
      </c>
      <c r="C2965">
        <f t="shared" ca="1" si="416"/>
        <v>0</v>
      </c>
      <c r="D2965">
        <f t="shared" ca="1" si="417"/>
        <v>0</v>
      </c>
      <c r="F2965" t="str">
        <f t="shared" ca="1" si="418"/>
        <v>TR28</v>
      </c>
      <c r="G2965" t="str">
        <f ca="1">VLOOKUP(F2965,Traders!$C$4:$E$103,2)</f>
        <v>Asma Millar</v>
      </c>
      <c r="H2965" t="str">
        <f ca="1">VLOOKUP(VLOOKUP(F2965,Traders!$C$4:$E$103,3),Desks!$C$4:$D2974,2)</f>
        <v>Desk 8</v>
      </c>
      <c r="I2965" t="str">
        <f t="shared" ca="1" si="419"/>
        <v>CL896</v>
      </c>
      <c r="J2965" t="str">
        <f t="shared" ca="1" si="420"/>
        <v>Client 896</v>
      </c>
      <c r="K2965" t="str">
        <f t="shared" ca="1" si="421"/>
        <v>MK0</v>
      </c>
      <c r="L2965" t="str">
        <f ca="1">VLOOKUP(K2965,Markets!$C$4:$D2974,2)</f>
        <v>Japan</v>
      </c>
      <c r="M2965" t="str">
        <f t="shared" ca="1" si="422"/>
        <v>RL0</v>
      </c>
      <c r="N2965" t="str">
        <f ca="1">VLOOKUP(M2965,Role!$C$4:$D$5,2)</f>
        <v>Primary</v>
      </c>
    </row>
    <row r="2966" spans="1:14" x14ac:dyDescent="0.2">
      <c r="A2966">
        <f t="shared" ca="1" si="414"/>
        <v>44</v>
      </c>
      <c r="B2966">
        <f t="shared" ca="1" si="415"/>
        <v>678</v>
      </c>
      <c r="C2966">
        <f t="shared" ca="1" si="416"/>
        <v>4</v>
      </c>
      <c r="D2966">
        <f t="shared" ca="1" si="417"/>
        <v>1</v>
      </c>
      <c r="F2966" t="str">
        <f t="shared" ca="1" si="418"/>
        <v>TR44</v>
      </c>
      <c r="G2966" t="str">
        <f ca="1">VLOOKUP(F2966,Traders!$C$4:$E$103,2)</f>
        <v>Briony Franco</v>
      </c>
      <c r="H2966" t="str">
        <f ca="1">VLOOKUP(VLOOKUP(F2966,Traders!$C$4:$E$103,3),Desks!$C$4:$D2975,2)</f>
        <v>Desk 4</v>
      </c>
      <c r="I2966" t="str">
        <f t="shared" ca="1" si="419"/>
        <v>CL678</v>
      </c>
      <c r="J2966" t="str">
        <f t="shared" ca="1" si="420"/>
        <v>Client 678</v>
      </c>
      <c r="K2966" t="str">
        <f t="shared" ca="1" si="421"/>
        <v>MK4</v>
      </c>
      <c r="L2966" t="str">
        <f ca="1">VLOOKUP(K2966,Markets!$C$4:$D2975,2)</f>
        <v>Korea</v>
      </c>
      <c r="M2966" t="str">
        <f t="shared" ca="1" si="422"/>
        <v>RL1</v>
      </c>
      <c r="N2966" t="str">
        <f ca="1">VLOOKUP(M2966,Role!$C$4:$D$5,2)</f>
        <v>Backup</v>
      </c>
    </row>
    <row r="2967" spans="1:14" x14ac:dyDescent="0.2">
      <c r="A2967">
        <f t="shared" ca="1" si="414"/>
        <v>52</v>
      </c>
      <c r="B2967">
        <f t="shared" ca="1" si="415"/>
        <v>391</v>
      </c>
      <c r="C2967">
        <f t="shared" ca="1" si="416"/>
        <v>8</v>
      </c>
      <c r="D2967">
        <f t="shared" ca="1" si="417"/>
        <v>1</v>
      </c>
      <c r="F2967" t="str">
        <f t="shared" ca="1" si="418"/>
        <v>TR52</v>
      </c>
      <c r="G2967" t="str">
        <f ca="1">VLOOKUP(F2967,Traders!$C$4:$E$103,2)</f>
        <v>Colleen Dunlop</v>
      </c>
      <c r="H2967" t="str">
        <f ca="1">VLOOKUP(VLOOKUP(F2967,Traders!$C$4:$E$103,3),Desks!$C$4:$D2976,2)</f>
        <v>Desk 2</v>
      </c>
      <c r="I2967" t="str">
        <f t="shared" ca="1" si="419"/>
        <v>CL391</v>
      </c>
      <c r="J2967" t="str">
        <f t="shared" ca="1" si="420"/>
        <v>Client 391</v>
      </c>
      <c r="K2967" t="str">
        <f t="shared" ca="1" si="421"/>
        <v>MK8</v>
      </c>
      <c r="L2967" t="str">
        <f ca="1">VLOOKUP(K2967,Markets!$C$4:$D2976,2)</f>
        <v>India</v>
      </c>
      <c r="M2967" t="str">
        <f t="shared" ca="1" si="422"/>
        <v>RL1</v>
      </c>
      <c r="N2967" t="str">
        <f ca="1">VLOOKUP(M2967,Role!$C$4:$D$5,2)</f>
        <v>Backup</v>
      </c>
    </row>
    <row r="2968" spans="1:14" x14ac:dyDescent="0.2">
      <c r="A2968">
        <f t="shared" ca="1" si="414"/>
        <v>62</v>
      </c>
      <c r="B2968">
        <f t="shared" ca="1" si="415"/>
        <v>877</v>
      </c>
      <c r="C2968">
        <f t="shared" ca="1" si="416"/>
        <v>1</v>
      </c>
      <c r="D2968">
        <f t="shared" ca="1" si="417"/>
        <v>0</v>
      </c>
      <c r="F2968" t="str">
        <f t="shared" ca="1" si="418"/>
        <v>TR62</v>
      </c>
      <c r="G2968" t="str">
        <f ca="1">VLOOKUP(F2968,Traders!$C$4:$E$103,2)</f>
        <v>Sienna-Rose Sims</v>
      </c>
      <c r="H2968" t="str">
        <f ca="1">VLOOKUP(VLOOKUP(F2968,Traders!$C$4:$E$103,3),Desks!$C$4:$D2977,2)</f>
        <v>Desk 2</v>
      </c>
      <c r="I2968" t="str">
        <f t="shared" ca="1" si="419"/>
        <v>CL877</v>
      </c>
      <c r="J2968" t="str">
        <f t="shared" ca="1" si="420"/>
        <v>Client 877</v>
      </c>
      <c r="K2968" t="str">
        <f t="shared" ca="1" si="421"/>
        <v>MK1</v>
      </c>
      <c r="L2968" t="str">
        <f ca="1">VLOOKUP(K2968,Markets!$C$4:$D2977,2)</f>
        <v>Hong Kong</v>
      </c>
      <c r="M2968" t="str">
        <f t="shared" ca="1" si="422"/>
        <v>RL0</v>
      </c>
      <c r="N2968" t="str">
        <f ca="1">VLOOKUP(M2968,Role!$C$4:$D$5,2)</f>
        <v>Primary</v>
      </c>
    </row>
    <row r="2969" spans="1:14" x14ac:dyDescent="0.2">
      <c r="A2969">
        <f t="shared" ca="1" si="414"/>
        <v>7</v>
      </c>
      <c r="B2969">
        <f t="shared" ca="1" si="415"/>
        <v>311</v>
      </c>
      <c r="C2969">
        <f t="shared" ca="1" si="416"/>
        <v>6</v>
      </c>
      <c r="D2969">
        <f t="shared" ca="1" si="417"/>
        <v>1</v>
      </c>
      <c r="F2969" t="str">
        <f t="shared" ca="1" si="418"/>
        <v>TR7</v>
      </c>
      <c r="G2969" t="str">
        <f ca="1">VLOOKUP(F2969,Traders!$C$4:$E$103,2)</f>
        <v>Amiyah Gilmour</v>
      </c>
      <c r="H2969" t="str">
        <f ca="1">VLOOKUP(VLOOKUP(F2969,Traders!$C$4:$E$103,3),Desks!$C$4:$D2978,2)</f>
        <v>Desk 9</v>
      </c>
      <c r="I2969" t="str">
        <f t="shared" ca="1" si="419"/>
        <v>CL311</v>
      </c>
      <c r="J2969" t="str">
        <f t="shared" ca="1" si="420"/>
        <v>Client 311</v>
      </c>
      <c r="K2969" t="str">
        <f t="shared" ca="1" si="421"/>
        <v>MK6</v>
      </c>
      <c r="L2969" t="str">
        <f ca="1">VLOOKUP(K2969,Markets!$C$4:$D2978,2)</f>
        <v>Australia</v>
      </c>
      <c r="M2969" t="str">
        <f t="shared" ca="1" si="422"/>
        <v>RL1</v>
      </c>
      <c r="N2969" t="str">
        <f ca="1">VLOOKUP(M2969,Role!$C$4:$D$5,2)</f>
        <v>Backup</v>
      </c>
    </row>
    <row r="2970" spans="1:14" x14ac:dyDescent="0.2">
      <c r="A2970">
        <f t="shared" ca="1" si="414"/>
        <v>12</v>
      </c>
      <c r="B2970">
        <f t="shared" ca="1" si="415"/>
        <v>299</v>
      </c>
      <c r="C2970">
        <f t="shared" ca="1" si="416"/>
        <v>6</v>
      </c>
      <c r="D2970">
        <f t="shared" ca="1" si="417"/>
        <v>1</v>
      </c>
      <c r="F2970" t="str">
        <f t="shared" ca="1" si="418"/>
        <v>TR12</v>
      </c>
      <c r="G2970" t="str">
        <f ca="1">VLOOKUP(F2970,Traders!$C$4:$E$103,2)</f>
        <v>Kia Morrison</v>
      </c>
      <c r="H2970" t="str">
        <f ca="1">VLOOKUP(VLOOKUP(F2970,Traders!$C$4:$E$103,3),Desks!$C$4:$D2979,2)</f>
        <v>Desk 2</v>
      </c>
      <c r="I2970" t="str">
        <f t="shared" ca="1" si="419"/>
        <v>CL299</v>
      </c>
      <c r="J2970" t="str">
        <f t="shared" ca="1" si="420"/>
        <v>Client 299</v>
      </c>
      <c r="K2970" t="str">
        <f t="shared" ca="1" si="421"/>
        <v>MK6</v>
      </c>
      <c r="L2970" t="str">
        <f ca="1">VLOOKUP(K2970,Markets!$C$4:$D2979,2)</f>
        <v>Australia</v>
      </c>
      <c r="M2970" t="str">
        <f t="shared" ca="1" si="422"/>
        <v>RL1</v>
      </c>
      <c r="N2970" t="str">
        <f ca="1">VLOOKUP(M2970,Role!$C$4:$D$5,2)</f>
        <v>Backup</v>
      </c>
    </row>
    <row r="2971" spans="1:14" x14ac:dyDescent="0.2">
      <c r="A2971">
        <f t="shared" ca="1" si="414"/>
        <v>83</v>
      </c>
      <c r="B2971">
        <f t="shared" ca="1" si="415"/>
        <v>102</v>
      </c>
      <c r="C2971">
        <f t="shared" ca="1" si="416"/>
        <v>6</v>
      </c>
      <c r="D2971">
        <f t="shared" ca="1" si="417"/>
        <v>1</v>
      </c>
      <c r="F2971" t="str">
        <f t="shared" ca="1" si="418"/>
        <v>TR83</v>
      </c>
      <c r="G2971" t="str">
        <f ca="1">VLOOKUP(F2971,Traders!$C$4:$E$103,2)</f>
        <v>Storm Hampton</v>
      </c>
      <c r="H2971" t="str">
        <f ca="1">VLOOKUP(VLOOKUP(F2971,Traders!$C$4:$E$103,3),Desks!$C$4:$D2980,2)</f>
        <v>Desk 3</v>
      </c>
      <c r="I2971" t="str">
        <f t="shared" ca="1" si="419"/>
        <v>CL102</v>
      </c>
      <c r="J2971" t="str">
        <f t="shared" ca="1" si="420"/>
        <v>Client 102</v>
      </c>
      <c r="K2971" t="str">
        <f t="shared" ca="1" si="421"/>
        <v>MK6</v>
      </c>
      <c r="L2971" t="str">
        <f ca="1">VLOOKUP(K2971,Markets!$C$4:$D2980,2)</f>
        <v>Australia</v>
      </c>
      <c r="M2971" t="str">
        <f t="shared" ca="1" si="422"/>
        <v>RL1</v>
      </c>
      <c r="N2971" t="str">
        <f ca="1">VLOOKUP(M2971,Role!$C$4:$D$5,2)</f>
        <v>Backup</v>
      </c>
    </row>
    <row r="2972" spans="1:14" x14ac:dyDescent="0.2">
      <c r="A2972">
        <f t="shared" ca="1" si="414"/>
        <v>22</v>
      </c>
      <c r="B2972">
        <f t="shared" ca="1" si="415"/>
        <v>326</v>
      </c>
      <c r="C2972">
        <f t="shared" ca="1" si="416"/>
        <v>8</v>
      </c>
      <c r="D2972">
        <f t="shared" ca="1" si="417"/>
        <v>1</v>
      </c>
      <c r="F2972" t="str">
        <f t="shared" ca="1" si="418"/>
        <v>TR22</v>
      </c>
      <c r="G2972" t="str">
        <f ca="1">VLOOKUP(F2972,Traders!$C$4:$E$103,2)</f>
        <v>Izzy Ramirez</v>
      </c>
      <c r="H2972" t="str">
        <f ca="1">VLOOKUP(VLOOKUP(F2972,Traders!$C$4:$E$103,3),Desks!$C$4:$D2981,2)</f>
        <v>Desk 2</v>
      </c>
      <c r="I2972" t="str">
        <f t="shared" ca="1" si="419"/>
        <v>CL326</v>
      </c>
      <c r="J2972" t="str">
        <f t="shared" ca="1" si="420"/>
        <v>Client 326</v>
      </c>
      <c r="K2972" t="str">
        <f t="shared" ca="1" si="421"/>
        <v>MK8</v>
      </c>
      <c r="L2972" t="str">
        <f ca="1">VLOOKUP(K2972,Markets!$C$4:$D2981,2)</f>
        <v>India</v>
      </c>
      <c r="M2972" t="str">
        <f t="shared" ca="1" si="422"/>
        <v>RL1</v>
      </c>
      <c r="N2972" t="str">
        <f ca="1">VLOOKUP(M2972,Role!$C$4:$D$5,2)</f>
        <v>Backup</v>
      </c>
    </row>
    <row r="2973" spans="1:14" x14ac:dyDescent="0.2">
      <c r="A2973">
        <f t="shared" ca="1" si="414"/>
        <v>94</v>
      </c>
      <c r="B2973">
        <f t="shared" ca="1" si="415"/>
        <v>14</v>
      </c>
      <c r="C2973">
        <f t="shared" ca="1" si="416"/>
        <v>1</v>
      </c>
      <c r="D2973">
        <f t="shared" ca="1" si="417"/>
        <v>1</v>
      </c>
      <c r="F2973" t="str">
        <f t="shared" ca="1" si="418"/>
        <v>TR94</v>
      </c>
      <c r="G2973" t="str">
        <f ca="1">VLOOKUP(F2973,Traders!$C$4:$E$103,2)</f>
        <v>Nabil Holcomb</v>
      </c>
      <c r="H2973" t="str">
        <f ca="1">VLOOKUP(VLOOKUP(F2973,Traders!$C$4:$E$103,3),Desks!$C$4:$D2982,2)</f>
        <v>Desk 4</v>
      </c>
      <c r="I2973" t="str">
        <f t="shared" ca="1" si="419"/>
        <v>CL14</v>
      </c>
      <c r="J2973" t="str">
        <f t="shared" ca="1" si="420"/>
        <v>Client 14</v>
      </c>
      <c r="K2973" t="str">
        <f t="shared" ca="1" si="421"/>
        <v>MK1</v>
      </c>
      <c r="L2973" t="str">
        <f ca="1">VLOOKUP(K2973,Markets!$C$4:$D2982,2)</f>
        <v>Hong Kong</v>
      </c>
      <c r="M2973" t="str">
        <f t="shared" ca="1" si="422"/>
        <v>RL1</v>
      </c>
      <c r="N2973" t="str">
        <f ca="1">VLOOKUP(M2973,Role!$C$4:$D$5,2)</f>
        <v>Backup</v>
      </c>
    </row>
    <row r="2974" spans="1:14" x14ac:dyDescent="0.2">
      <c r="A2974">
        <f t="shared" ca="1" si="414"/>
        <v>49</v>
      </c>
      <c r="B2974">
        <f t="shared" ca="1" si="415"/>
        <v>591</v>
      </c>
      <c r="C2974">
        <f t="shared" ca="1" si="416"/>
        <v>8</v>
      </c>
      <c r="D2974">
        <f t="shared" ca="1" si="417"/>
        <v>1</v>
      </c>
      <c r="F2974" t="str">
        <f t="shared" ca="1" si="418"/>
        <v>TR49</v>
      </c>
      <c r="G2974" t="str">
        <f ca="1">VLOOKUP(F2974,Traders!$C$4:$E$103,2)</f>
        <v>Amman Duncan</v>
      </c>
      <c r="H2974" t="str">
        <f ca="1">VLOOKUP(VLOOKUP(F2974,Traders!$C$4:$E$103,3),Desks!$C$4:$D2983,2)</f>
        <v>Desk 9</v>
      </c>
      <c r="I2974" t="str">
        <f t="shared" ca="1" si="419"/>
        <v>CL591</v>
      </c>
      <c r="J2974" t="str">
        <f t="shared" ca="1" si="420"/>
        <v>Client 591</v>
      </c>
      <c r="K2974" t="str">
        <f t="shared" ca="1" si="421"/>
        <v>MK8</v>
      </c>
      <c r="L2974" t="str">
        <f ca="1">VLOOKUP(K2974,Markets!$C$4:$D2983,2)</f>
        <v>India</v>
      </c>
      <c r="M2974" t="str">
        <f t="shared" ca="1" si="422"/>
        <v>RL1</v>
      </c>
      <c r="N2974" t="str">
        <f ca="1">VLOOKUP(M2974,Role!$C$4:$D$5,2)</f>
        <v>Backup</v>
      </c>
    </row>
    <row r="2975" spans="1:14" x14ac:dyDescent="0.2">
      <c r="A2975">
        <f t="shared" ca="1" si="414"/>
        <v>23</v>
      </c>
      <c r="B2975">
        <f t="shared" ca="1" si="415"/>
        <v>918</v>
      </c>
      <c r="C2975">
        <f t="shared" ca="1" si="416"/>
        <v>1</v>
      </c>
      <c r="D2975">
        <f t="shared" ca="1" si="417"/>
        <v>1</v>
      </c>
      <c r="F2975" t="str">
        <f t="shared" ca="1" si="418"/>
        <v>TR23</v>
      </c>
      <c r="G2975" t="str">
        <f ca="1">VLOOKUP(F2975,Traders!$C$4:$E$103,2)</f>
        <v>Caius Neale</v>
      </c>
      <c r="H2975" t="str">
        <f ca="1">VLOOKUP(VLOOKUP(F2975,Traders!$C$4:$E$103,3),Desks!$C$4:$D2984,2)</f>
        <v>Desk 3</v>
      </c>
      <c r="I2975" t="str">
        <f t="shared" ca="1" si="419"/>
        <v>CL918</v>
      </c>
      <c r="J2975" t="str">
        <f t="shared" ca="1" si="420"/>
        <v>Client 918</v>
      </c>
      <c r="K2975" t="str">
        <f t="shared" ca="1" si="421"/>
        <v>MK1</v>
      </c>
      <c r="L2975" t="str">
        <f ca="1">VLOOKUP(K2975,Markets!$C$4:$D2984,2)</f>
        <v>Hong Kong</v>
      </c>
      <c r="M2975" t="str">
        <f t="shared" ca="1" si="422"/>
        <v>RL1</v>
      </c>
      <c r="N2975" t="str">
        <f ca="1">VLOOKUP(M2975,Role!$C$4:$D$5,2)</f>
        <v>Backup</v>
      </c>
    </row>
    <row r="2976" spans="1:14" x14ac:dyDescent="0.2">
      <c r="A2976">
        <f t="shared" ca="1" si="414"/>
        <v>50</v>
      </c>
      <c r="B2976">
        <f t="shared" ca="1" si="415"/>
        <v>72</v>
      </c>
      <c r="C2976">
        <f t="shared" ca="1" si="416"/>
        <v>0</v>
      </c>
      <c r="D2976">
        <f t="shared" ca="1" si="417"/>
        <v>1</v>
      </c>
      <c r="F2976" t="str">
        <f t="shared" ca="1" si="418"/>
        <v>TR50</v>
      </c>
      <c r="G2976" t="str">
        <f ca="1">VLOOKUP(F2976,Traders!$C$4:$E$103,2)</f>
        <v>Rhonda Dowling</v>
      </c>
      <c r="H2976" t="str">
        <f ca="1">VLOOKUP(VLOOKUP(F2976,Traders!$C$4:$E$103,3),Desks!$C$4:$D2985,2)</f>
        <v>Desk 0</v>
      </c>
      <c r="I2976" t="str">
        <f t="shared" ca="1" si="419"/>
        <v>CL72</v>
      </c>
      <c r="J2976" t="str">
        <f t="shared" ca="1" si="420"/>
        <v>Client 72</v>
      </c>
      <c r="K2976" t="str">
        <f t="shared" ca="1" si="421"/>
        <v>MK0</v>
      </c>
      <c r="L2976" t="str">
        <f ca="1">VLOOKUP(K2976,Markets!$C$4:$D2985,2)</f>
        <v>Japan</v>
      </c>
      <c r="M2976" t="str">
        <f t="shared" ca="1" si="422"/>
        <v>RL1</v>
      </c>
      <c r="N2976" t="str">
        <f ca="1">VLOOKUP(M2976,Role!$C$4:$D$5,2)</f>
        <v>Backup</v>
      </c>
    </row>
    <row r="2977" spans="1:14" x14ac:dyDescent="0.2">
      <c r="A2977">
        <f t="shared" ca="1" si="414"/>
        <v>96</v>
      </c>
      <c r="B2977">
        <f t="shared" ca="1" si="415"/>
        <v>886</v>
      </c>
      <c r="C2977">
        <f t="shared" ca="1" si="416"/>
        <v>0</v>
      </c>
      <c r="D2977">
        <f t="shared" ca="1" si="417"/>
        <v>1</v>
      </c>
      <c r="F2977" t="str">
        <f t="shared" ca="1" si="418"/>
        <v>TR96</v>
      </c>
      <c r="G2977" t="str">
        <f ca="1">VLOOKUP(F2977,Traders!$C$4:$E$103,2)</f>
        <v>Faiza Thornton</v>
      </c>
      <c r="H2977" t="str">
        <f ca="1">VLOOKUP(VLOOKUP(F2977,Traders!$C$4:$E$103,3),Desks!$C$4:$D2986,2)</f>
        <v>Desk 6</v>
      </c>
      <c r="I2977" t="str">
        <f t="shared" ca="1" si="419"/>
        <v>CL886</v>
      </c>
      <c r="J2977" t="str">
        <f t="shared" ca="1" si="420"/>
        <v>Client 886</v>
      </c>
      <c r="K2977" t="str">
        <f t="shared" ca="1" si="421"/>
        <v>MK0</v>
      </c>
      <c r="L2977" t="str">
        <f ca="1">VLOOKUP(K2977,Markets!$C$4:$D2986,2)</f>
        <v>Japan</v>
      </c>
      <c r="M2977" t="str">
        <f t="shared" ca="1" si="422"/>
        <v>RL1</v>
      </c>
      <c r="N2977" t="str">
        <f ca="1">VLOOKUP(M2977,Role!$C$4:$D$5,2)</f>
        <v>Backup</v>
      </c>
    </row>
    <row r="2978" spans="1:14" x14ac:dyDescent="0.2">
      <c r="A2978">
        <f t="shared" ca="1" si="414"/>
        <v>88</v>
      </c>
      <c r="B2978">
        <f t="shared" ca="1" si="415"/>
        <v>943</v>
      </c>
      <c r="C2978">
        <f t="shared" ca="1" si="416"/>
        <v>4</v>
      </c>
      <c r="D2978">
        <f t="shared" ca="1" si="417"/>
        <v>0</v>
      </c>
      <c r="F2978" t="str">
        <f t="shared" ca="1" si="418"/>
        <v>TR88</v>
      </c>
      <c r="G2978" t="str">
        <f ca="1">VLOOKUP(F2978,Traders!$C$4:$E$103,2)</f>
        <v>Enrico Mcarthur</v>
      </c>
      <c r="H2978" t="str">
        <f ca="1">VLOOKUP(VLOOKUP(F2978,Traders!$C$4:$E$103,3),Desks!$C$4:$D2987,2)</f>
        <v>Desk 8</v>
      </c>
      <c r="I2978" t="str">
        <f t="shared" ca="1" si="419"/>
        <v>CL943</v>
      </c>
      <c r="J2978" t="str">
        <f t="shared" ca="1" si="420"/>
        <v>Client 943</v>
      </c>
      <c r="K2978" t="str">
        <f t="shared" ca="1" si="421"/>
        <v>MK4</v>
      </c>
      <c r="L2978" t="str">
        <f ca="1">VLOOKUP(K2978,Markets!$C$4:$D2987,2)</f>
        <v>Korea</v>
      </c>
      <c r="M2978" t="str">
        <f t="shared" ca="1" si="422"/>
        <v>RL0</v>
      </c>
      <c r="N2978" t="str">
        <f ca="1">VLOOKUP(M2978,Role!$C$4:$D$5,2)</f>
        <v>Primary</v>
      </c>
    </row>
    <row r="2979" spans="1:14" x14ac:dyDescent="0.2">
      <c r="A2979">
        <f t="shared" ca="1" si="414"/>
        <v>15</v>
      </c>
      <c r="B2979">
        <f t="shared" ca="1" si="415"/>
        <v>663</v>
      </c>
      <c r="C2979">
        <f t="shared" ca="1" si="416"/>
        <v>7</v>
      </c>
      <c r="D2979">
        <f t="shared" ca="1" si="417"/>
        <v>0</v>
      </c>
      <c r="F2979" t="str">
        <f t="shared" ca="1" si="418"/>
        <v>TR15</v>
      </c>
      <c r="G2979" t="str">
        <f ca="1">VLOOKUP(F2979,Traders!$C$4:$E$103,2)</f>
        <v>Syed Galvan</v>
      </c>
      <c r="H2979" t="str">
        <f ca="1">VLOOKUP(VLOOKUP(F2979,Traders!$C$4:$E$103,3),Desks!$C$4:$D2988,2)</f>
        <v>Desk 5</v>
      </c>
      <c r="I2979" t="str">
        <f t="shared" ca="1" si="419"/>
        <v>CL663</v>
      </c>
      <c r="J2979" t="str">
        <f t="shared" ca="1" si="420"/>
        <v>Client 663</v>
      </c>
      <c r="K2979" t="str">
        <f t="shared" ca="1" si="421"/>
        <v>MK7</v>
      </c>
      <c r="L2979" t="str">
        <f ca="1">VLOOKUP(K2979,Markets!$C$4:$D2988,2)</f>
        <v>Taiwan</v>
      </c>
      <c r="M2979" t="str">
        <f t="shared" ca="1" si="422"/>
        <v>RL0</v>
      </c>
      <c r="N2979" t="str">
        <f ca="1">VLOOKUP(M2979,Role!$C$4:$D$5,2)</f>
        <v>Primary</v>
      </c>
    </row>
    <row r="2980" spans="1:14" x14ac:dyDescent="0.2">
      <c r="A2980">
        <f t="shared" ca="1" si="414"/>
        <v>67</v>
      </c>
      <c r="B2980">
        <f t="shared" ca="1" si="415"/>
        <v>804</v>
      </c>
      <c r="C2980">
        <f t="shared" ca="1" si="416"/>
        <v>7</v>
      </c>
      <c r="D2980">
        <f t="shared" ca="1" si="417"/>
        <v>1</v>
      </c>
      <c r="F2980" t="str">
        <f t="shared" ca="1" si="418"/>
        <v>TR67</v>
      </c>
      <c r="G2980" t="str">
        <f ca="1">VLOOKUP(F2980,Traders!$C$4:$E$103,2)</f>
        <v>Shiloh Black</v>
      </c>
      <c r="H2980" t="str">
        <f ca="1">VLOOKUP(VLOOKUP(F2980,Traders!$C$4:$E$103,3),Desks!$C$4:$D2989,2)</f>
        <v>Desk 7</v>
      </c>
      <c r="I2980" t="str">
        <f t="shared" ca="1" si="419"/>
        <v>CL804</v>
      </c>
      <c r="J2980" t="str">
        <f t="shared" ca="1" si="420"/>
        <v>Client 804</v>
      </c>
      <c r="K2980" t="str">
        <f t="shared" ca="1" si="421"/>
        <v>MK7</v>
      </c>
      <c r="L2980" t="str">
        <f ca="1">VLOOKUP(K2980,Markets!$C$4:$D2989,2)</f>
        <v>Taiwan</v>
      </c>
      <c r="M2980" t="str">
        <f t="shared" ca="1" si="422"/>
        <v>RL1</v>
      </c>
      <c r="N2980" t="str">
        <f ca="1">VLOOKUP(M2980,Role!$C$4:$D$5,2)</f>
        <v>Backup</v>
      </c>
    </row>
    <row r="2981" spans="1:14" x14ac:dyDescent="0.2">
      <c r="A2981">
        <f t="shared" ca="1" si="414"/>
        <v>21</v>
      </c>
      <c r="B2981">
        <f t="shared" ca="1" si="415"/>
        <v>690</v>
      </c>
      <c r="C2981">
        <f t="shared" ca="1" si="416"/>
        <v>3</v>
      </c>
      <c r="D2981">
        <f t="shared" ca="1" si="417"/>
        <v>0</v>
      </c>
      <c r="F2981" t="str">
        <f t="shared" ca="1" si="418"/>
        <v>TR21</v>
      </c>
      <c r="G2981" t="str">
        <f ca="1">VLOOKUP(F2981,Traders!$C$4:$E$103,2)</f>
        <v>Yvette Mckeown</v>
      </c>
      <c r="H2981" t="str">
        <f ca="1">VLOOKUP(VLOOKUP(F2981,Traders!$C$4:$E$103,3),Desks!$C$4:$D2990,2)</f>
        <v>Desk 1</v>
      </c>
      <c r="I2981" t="str">
        <f t="shared" ca="1" si="419"/>
        <v>CL690</v>
      </c>
      <c r="J2981" t="str">
        <f t="shared" ca="1" si="420"/>
        <v>Client 690</v>
      </c>
      <c r="K2981" t="str">
        <f t="shared" ca="1" si="421"/>
        <v>MK3</v>
      </c>
      <c r="L2981" t="str">
        <f ca="1">VLOOKUP(K2981,Markets!$C$4:$D2990,2)</f>
        <v>Singapore</v>
      </c>
      <c r="M2981" t="str">
        <f t="shared" ca="1" si="422"/>
        <v>RL0</v>
      </c>
      <c r="N2981" t="str">
        <f ca="1">VLOOKUP(M2981,Role!$C$4:$D$5,2)</f>
        <v>Primary</v>
      </c>
    </row>
    <row r="2982" spans="1:14" x14ac:dyDescent="0.2">
      <c r="A2982">
        <f t="shared" ca="1" si="414"/>
        <v>58</v>
      </c>
      <c r="B2982">
        <f t="shared" ca="1" si="415"/>
        <v>335</v>
      </c>
      <c r="C2982">
        <f t="shared" ca="1" si="416"/>
        <v>0</v>
      </c>
      <c r="D2982">
        <f t="shared" ca="1" si="417"/>
        <v>1</v>
      </c>
      <c r="F2982" t="str">
        <f t="shared" ca="1" si="418"/>
        <v>TR58</v>
      </c>
      <c r="G2982" t="str">
        <f ca="1">VLOOKUP(F2982,Traders!$C$4:$E$103,2)</f>
        <v>Cleveland Henson</v>
      </c>
      <c r="H2982" t="str">
        <f ca="1">VLOOKUP(VLOOKUP(F2982,Traders!$C$4:$E$103,3),Desks!$C$4:$D2991,2)</f>
        <v>Desk 8</v>
      </c>
      <c r="I2982" t="str">
        <f t="shared" ca="1" si="419"/>
        <v>CL335</v>
      </c>
      <c r="J2982" t="str">
        <f t="shared" ca="1" si="420"/>
        <v>Client 335</v>
      </c>
      <c r="K2982" t="str">
        <f t="shared" ca="1" si="421"/>
        <v>MK0</v>
      </c>
      <c r="L2982" t="str">
        <f ca="1">VLOOKUP(K2982,Markets!$C$4:$D2991,2)</f>
        <v>Japan</v>
      </c>
      <c r="M2982" t="str">
        <f t="shared" ca="1" si="422"/>
        <v>RL1</v>
      </c>
      <c r="N2982" t="str">
        <f ca="1">VLOOKUP(M2982,Role!$C$4:$D$5,2)</f>
        <v>Backup</v>
      </c>
    </row>
    <row r="2983" spans="1:14" x14ac:dyDescent="0.2">
      <c r="A2983">
        <f t="shared" ca="1" si="414"/>
        <v>76</v>
      </c>
      <c r="B2983">
        <f t="shared" ca="1" si="415"/>
        <v>350</v>
      </c>
      <c r="C2983">
        <f t="shared" ca="1" si="416"/>
        <v>1</v>
      </c>
      <c r="D2983">
        <f t="shared" ca="1" si="417"/>
        <v>0</v>
      </c>
      <c r="F2983" t="str">
        <f t="shared" ca="1" si="418"/>
        <v>TR76</v>
      </c>
      <c r="G2983" t="str">
        <f ca="1">VLOOKUP(F2983,Traders!$C$4:$E$103,2)</f>
        <v>Finnian Wolf</v>
      </c>
      <c r="H2983" t="str">
        <f ca="1">VLOOKUP(VLOOKUP(F2983,Traders!$C$4:$E$103,3),Desks!$C$4:$D2992,2)</f>
        <v>Desk 6</v>
      </c>
      <c r="I2983" t="str">
        <f t="shared" ca="1" si="419"/>
        <v>CL350</v>
      </c>
      <c r="J2983" t="str">
        <f t="shared" ca="1" si="420"/>
        <v>Client 350</v>
      </c>
      <c r="K2983" t="str">
        <f t="shared" ca="1" si="421"/>
        <v>MK1</v>
      </c>
      <c r="L2983" t="str">
        <f ca="1">VLOOKUP(K2983,Markets!$C$4:$D2992,2)</f>
        <v>Hong Kong</v>
      </c>
      <c r="M2983" t="str">
        <f t="shared" ca="1" si="422"/>
        <v>RL0</v>
      </c>
      <c r="N2983" t="str">
        <f ca="1">VLOOKUP(M2983,Role!$C$4:$D$5,2)</f>
        <v>Primary</v>
      </c>
    </row>
    <row r="2984" spans="1:14" x14ac:dyDescent="0.2">
      <c r="A2984">
        <f t="shared" ca="1" si="414"/>
        <v>34</v>
      </c>
      <c r="B2984">
        <f t="shared" ca="1" si="415"/>
        <v>759</v>
      </c>
      <c r="C2984">
        <f t="shared" ca="1" si="416"/>
        <v>4</v>
      </c>
      <c r="D2984">
        <f t="shared" ca="1" si="417"/>
        <v>0</v>
      </c>
      <c r="F2984" t="str">
        <f t="shared" ca="1" si="418"/>
        <v>TR34</v>
      </c>
      <c r="G2984" t="str">
        <f ca="1">VLOOKUP(F2984,Traders!$C$4:$E$103,2)</f>
        <v>Reginald Jaramillo</v>
      </c>
      <c r="H2984" t="str">
        <f ca="1">VLOOKUP(VLOOKUP(F2984,Traders!$C$4:$E$103,3),Desks!$C$4:$D2993,2)</f>
        <v>Desk 4</v>
      </c>
      <c r="I2984" t="str">
        <f t="shared" ca="1" si="419"/>
        <v>CL759</v>
      </c>
      <c r="J2984" t="str">
        <f t="shared" ca="1" si="420"/>
        <v>Client 759</v>
      </c>
      <c r="K2984" t="str">
        <f t="shared" ca="1" si="421"/>
        <v>MK4</v>
      </c>
      <c r="L2984" t="str">
        <f ca="1">VLOOKUP(K2984,Markets!$C$4:$D2993,2)</f>
        <v>Korea</v>
      </c>
      <c r="M2984" t="str">
        <f t="shared" ca="1" si="422"/>
        <v>RL0</v>
      </c>
      <c r="N2984" t="str">
        <f ca="1">VLOOKUP(M2984,Role!$C$4:$D$5,2)</f>
        <v>Primary</v>
      </c>
    </row>
    <row r="2985" spans="1:14" x14ac:dyDescent="0.2">
      <c r="A2985">
        <f t="shared" ca="1" si="414"/>
        <v>10</v>
      </c>
      <c r="B2985">
        <f t="shared" ca="1" si="415"/>
        <v>564</v>
      </c>
      <c r="C2985">
        <f t="shared" ca="1" si="416"/>
        <v>5</v>
      </c>
      <c r="D2985">
        <f t="shared" ca="1" si="417"/>
        <v>1</v>
      </c>
      <c r="F2985" t="str">
        <f t="shared" ca="1" si="418"/>
        <v>TR10</v>
      </c>
      <c r="G2985" t="str">
        <f ca="1">VLOOKUP(F2985,Traders!$C$4:$E$103,2)</f>
        <v>Shyam Carlson</v>
      </c>
      <c r="H2985" t="str">
        <f ca="1">VLOOKUP(VLOOKUP(F2985,Traders!$C$4:$E$103,3),Desks!$C$4:$D2994,2)</f>
        <v>Desk 1</v>
      </c>
      <c r="I2985" t="str">
        <f t="shared" ca="1" si="419"/>
        <v>CL564</v>
      </c>
      <c r="J2985" t="str">
        <f t="shared" ca="1" si="420"/>
        <v>Client 564</v>
      </c>
      <c r="K2985" t="str">
        <f t="shared" ca="1" si="421"/>
        <v>MK5</v>
      </c>
      <c r="L2985" t="str">
        <f ca="1">VLOOKUP(K2985,Markets!$C$4:$D2994,2)</f>
        <v>Malaysia</v>
      </c>
      <c r="M2985" t="str">
        <f t="shared" ca="1" si="422"/>
        <v>RL1</v>
      </c>
      <c r="N2985" t="str">
        <f ca="1">VLOOKUP(M2985,Role!$C$4:$D$5,2)</f>
        <v>Backup</v>
      </c>
    </row>
    <row r="2986" spans="1:14" x14ac:dyDescent="0.2">
      <c r="A2986">
        <f t="shared" ca="1" si="414"/>
        <v>90</v>
      </c>
      <c r="B2986">
        <f t="shared" ca="1" si="415"/>
        <v>524</v>
      </c>
      <c r="C2986">
        <f t="shared" ca="1" si="416"/>
        <v>7</v>
      </c>
      <c r="D2986">
        <f t="shared" ca="1" si="417"/>
        <v>1</v>
      </c>
      <c r="F2986" t="str">
        <f t="shared" ca="1" si="418"/>
        <v>TR90</v>
      </c>
      <c r="G2986" t="str">
        <f ca="1">VLOOKUP(F2986,Traders!$C$4:$E$103,2)</f>
        <v>Kaleb Sullivan</v>
      </c>
      <c r="H2986" t="str">
        <f ca="1">VLOOKUP(VLOOKUP(F2986,Traders!$C$4:$E$103,3),Desks!$C$4:$D2995,2)</f>
        <v>Desk 0</v>
      </c>
      <c r="I2986" t="str">
        <f t="shared" ca="1" si="419"/>
        <v>CL524</v>
      </c>
      <c r="J2986" t="str">
        <f t="shared" ca="1" si="420"/>
        <v>Client 524</v>
      </c>
      <c r="K2986" t="str">
        <f t="shared" ca="1" si="421"/>
        <v>MK7</v>
      </c>
      <c r="L2986" t="str">
        <f ca="1">VLOOKUP(K2986,Markets!$C$4:$D2995,2)</f>
        <v>Taiwan</v>
      </c>
      <c r="M2986" t="str">
        <f t="shared" ca="1" si="422"/>
        <v>RL1</v>
      </c>
      <c r="N2986" t="str">
        <f ca="1">VLOOKUP(M2986,Role!$C$4:$D$5,2)</f>
        <v>Backup</v>
      </c>
    </row>
    <row r="2987" spans="1:14" x14ac:dyDescent="0.2">
      <c r="A2987">
        <f t="shared" ca="1" si="414"/>
        <v>43</v>
      </c>
      <c r="B2987">
        <f t="shared" ca="1" si="415"/>
        <v>686</v>
      </c>
      <c r="C2987">
        <f t="shared" ca="1" si="416"/>
        <v>0</v>
      </c>
      <c r="D2987">
        <f t="shared" ca="1" si="417"/>
        <v>1</v>
      </c>
      <c r="F2987" t="str">
        <f t="shared" ca="1" si="418"/>
        <v>TR43</v>
      </c>
      <c r="G2987" t="str">
        <f ca="1">VLOOKUP(F2987,Traders!$C$4:$E$103,2)</f>
        <v>Kai Bauer</v>
      </c>
      <c r="H2987" t="str">
        <f ca="1">VLOOKUP(VLOOKUP(F2987,Traders!$C$4:$E$103,3),Desks!$C$4:$D2996,2)</f>
        <v>Desk 3</v>
      </c>
      <c r="I2987" t="str">
        <f t="shared" ca="1" si="419"/>
        <v>CL686</v>
      </c>
      <c r="J2987" t="str">
        <f t="shared" ca="1" si="420"/>
        <v>Client 686</v>
      </c>
      <c r="K2987" t="str">
        <f t="shared" ca="1" si="421"/>
        <v>MK0</v>
      </c>
      <c r="L2987" t="str">
        <f ca="1">VLOOKUP(K2987,Markets!$C$4:$D2996,2)</f>
        <v>Japan</v>
      </c>
      <c r="M2987" t="str">
        <f t="shared" ca="1" si="422"/>
        <v>RL1</v>
      </c>
      <c r="N2987" t="str">
        <f ca="1">VLOOKUP(M2987,Role!$C$4:$D$5,2)</f>
        <v>Backup</v>
      </c>
    </row>
    <row r="2988" spans="1:14" x14ac:dyDescent="0.2">
      <c r="A2988">
        <f t="shared" ca="1" si="414"/>
        <v>25</v>
      </c>
      <c r="B2988">
        <f t="shared" ca="1" si="415"/>
        <v>640</v>
      </c>
      <c r="C2988">
        <f t="shared" ca="1" si="416"/>
        <v>9</v>
      </c>
      <c r="D2988">
        <f t="shared" ca="1" si="417"/>
        <v>0</v>
      </c>
      <c r="F2988" t="str">
        <f t="shared" ca="1" si="418"/>
        <v>TR25</v>
      </c>
      <c r="G2988" t="str">
        <f ca="1">VLOOKUP(F2988,Traders!$C$4:$E$103,2)</f>
        <v>Breanna Mcmahon</v>
      </c>
      <c r="H2988" t="str">
        <f ca="1">VLOOKUP(VLOOKUP(F2988,Traders!$C$4:$E$103,3),Desks!$C$4:$D2997,2)</f>
        <v>Desk 5</v>
      </c>
      <c r="I2988" t="str">
        <f t="shared" ca="1" si="419"/>
        <v>CL640</v>
      </c>
      <c r="J2988" t="str">
        <f t="shared" ca="1" si="420"/>
        <v>Client 640</v>
      </c>
      <c r="K2988" t="str">
        <f t="shared" ca="1" si="421"/>
        <v>MK9</v>
      </c>
      <c r="L2988" t="str">
        <f ca="1">VLOOKUP(K2988,Markets!$C$4:$D2997,2)</f>
        <v>New Zealand</v>
      </c>
      <c r="M2988" t="str">
        <f t="shared" ca="1" si="422"/>
        <v>RL0</v>
      </c>
      <c r="N2988" t="str">
        <f ca="1">VLOOKUP(M2988,Role!$C$4:$D$5,2)</f>
        <v>Primary</v>
      </c>
    </row>
    <row r="2989" spans="1:14" x14ac:dyDescent="0.2">
      <c r="A2989">
        <f t="shared" ca="1" si="414"/>
        <v>26</v>
      </c>
      <c r="B2989">
        <f t="shared" ca="1" si="415"/>
        <v>893</v>
      </c>
      <c r="C2989">
        <f t="shared" ca="1" si="416"/>
        <v>7</v>
      </c>
      <c r="D2989">
        <f t="shared" ca="1" si="417"/>
        <v>1</v>
      </c>
      <c r="F2989" t="str">
        <f t="shared" ca="1" si="418"/>
        <v>TR26</v>
      </c>
      <c r="G2989" t="str">
        <f ca="1">VLOOKUP(F2989,Traders!$C$4:$E$103,2)</f>
        <v>Bella-Rose Vickers</v>
      </c>
      <c r="H2989" t="str">
        <f ca="1">VLOOKUP(VLOOKUP(F2989,Traders!$C$4:$E$103,3),Desks!$C$4:$D2998,2)</f>
        <v>Desk 6</v>
      </c>
      <c r="I2989" t="str">
        <f t="shared" ca="1" si="419"/>
        <v>CL893</v>
      </c>
      <c r="J2989" t="str">
        <f t="shared" ca="1" si="420"/>
        <v>Client 893</v>
      </c>
      <c r="K2989" t="str">
        <f t="shared" ca="1" si="421"/>
        <v>MK7</v>
      </c>
      <c r="L2989" t="str">
        <f ca="1">VLOOKUP(K2989,Markets!$C$4:$D2998,2)</f>
        <v>Taiwan</v>
      </c>
      <c r="M2989" t="str">
        <f t="shared" ca="1" si="422"/>
        <v>RL1</v>
      </c>
      <c r="N2989" t="str">
        <f ca="1">VLOOKUP(M2989,Role!$C$4:$D$5,2)</f>
        <v>Backup</v>
      </c>
    </row>
    <row r="2990" spans="1:14" x14ac:dyDescent="0.2">
      <c r="A2990">
        <f t="shared" ca="1" si="414"/>
        <v>7</v>
      </c>
      <c r="B2990">
        <f t="shared" ca="1" si="415"/>
        <v>473</v>
      </c>
      <c r="C2990">
        <f t="shared" ca="1" si="416"/>
        <v>0</v>
      </c>
      <c r="D2990">
        <f t="shared" ca="1" si="417"/>
        <v>0</v>
      </c>
      <c r="F2990" t="str">
        <f t="shared" ca="1" si="418"/>
        <v>TR7</v>
      </c>
      <c r="G2990" t="str">
        <f ca="1">VLOOKUP(F2990,Traders!$C$4:$E$103,2)</f>
        <v>Amiyah Gilmour</v>
      </c>
      <c r="H2990" t="str">
        <f ca="1">VLOOKUP(VLOOKUP(F2990,Traders!$C$4:$E$103,3),Desks!$C$4:$D2999,2)</f>
        <v>Desk 9</v>
      </c>
      <c r="I2990" t="str">
        <f t="shared" ca="1" si="419"/>
        <v>CL473</v>
      </c>
      <c r="J2990" t="str">
        <f t="shared" ca="1" si="420"/>
        <v>Client 473</v>
      </c>
      <c r="K2990" t="str">
        <f t="shared" ca="1" si="421"/>
        <v>MK0</v>
      </c>
      <c r="L2990" t="str">
        <f ca="1">VLOOKUP(K2990,Markets!$C$4:$D2999,2)</f>
        <v>Japan</v>
      </c>
      <c r="M2990" t="str">
        <f t="shared" ca="1" si="422"/>
        <v>RL0</v>
      </c>
      <c r="N2990" t="str">
        <f ca="1">VLOOKUP(M2990,Role!$C$4:$D$5,2)</f>
        <v>Primary</v>
      </c>
    </row>
    <row r="2991" spans="1:14" x14ac:dyDescent="0.2">
      <c r="A2991">
        <f t="shared" ca="1" si="414"/>
        <v>98</v>
      </c>
      <c r="B2991">
        <f t="shared" ca="1" si="415"/>
        <v>333</v>
      </c>
      <c r="C2991">
        <f t="shared" ca="1" si="416"/>
        <v>6</v>
      </c>
      <c r="D2991">
        <f t="shared" ca="1" si="417"/>
        <v>1</v>
      </c>
      <c r="F2991" t="str">
        <f t="shared" ca="1" si="418"/>
        <v>TR98</v>
      </c>
      <c r="G2991" t="str">
        <f ca="1">VLOOKUP(F2991,Traders!$C$4:$E$103,2)</f>
        <v>Chanelle Tucker</v>
      </c>
      <c r="H2991" t="str">
        <f ca="1">VLOOKUP(VLOOKUP(F2991,Traders!$C$4:$E$103,3),Desks!$C$4:$D3000,2)</f>
        <v>Desk 8</v>
      </c>
      <c r="I2991" t="str">
        <f t="shared" ca="1" si="419"/>
        <v>CL333</v>
      </c>
      <c r="J2991" t="str">
        <f t="shared" ca="1" si="420"/>
        <v>Client 333</v>
      </c>
      <c r="K2991" t="str">
        <f t="shared" ca="1" si="421"/>
        <v>MK6</v>
      </c>
      <c r="L2991" t="str">
        <f ca="1">VLOOKUP(K2991,Markets!$C$4:$D3000,2)</f>
        <v>Australia</v>
      </c>
      <c r="M2991" t="str">
        <f t="shared" ca="1" si="422"/>
        <v>RL1</v>
      </c>
      <c r="N2991" t="str">
        <f ca="1">VLOOKUP(M2991,Role!$C$4:$D$5,2)</f>
        <v>Backup</v>
      </c>
    </row>
    <row r="2992" spans="1:14" x14ac:dyDescent="0.2">
      <c r="A2992">
        <f t="shared" ca="1" si="414"/>
        <v>10</v>
      </c>
      <c r="B2992">
        <f t="shared" ca="1" si="415"/>
        <v>649</v>
      </c>
      <c r="C2992">
        <f t="shared" ca="1" si="416"/>
        <v>5</v>
      </c>
      <c r="D2992">
        <f t="shared" ca="1" si="417"/>
        <v>1</v>
      </c>
      <c r="F2992" t="str">
        <f t="shared" ca="1" si="418"/>
        <v>TR10</v>
      </c>
      <c r="G2992" t="str">
        <f ca="1">VLOOKUP(F2992,Traders!$C$4:$E$103,2)</f>
        <v>Shyam Carlson</v>
      </c>
      <c r="H2992" t="str">
        <f ca="1">VLOOKUP(VLOOKUP(F2992,Traders!$C$4:$E$103,3),Desks!$C$4:$D3001,2)</f>
        <v>Desk 1</v>
      </c>
      <c r="I2992" t="str">
        <f t="shared" ca="1" si="419"/>
        <v>CL649</v>
      </c>
      <c r="J2992" t="str">
        <f t="shared" ca="1" si="420"/>
        <v>Client 649</v>
      </c>
      <c r="K2992" t="str">
        <f t="shared" ca="1" si="421"/>
        <v>MK5</v>
      </c>
      <c r="L2992" t="str">
        <f ca="1">VLOOKUP(K2992,Markets!$C$4:$D3001,2)</f>
        <v>Malaysia</v>
      </c>
      <c r="M2992" t="str">
        <f t="shared" ca="1" si="422"/>
        <v>RL1</v>
      </c>
      <c r="N2992" t="str">
        <f ca="1">VLOOKUP(M2992,Role!$C$4:$D$5,2)</f>
        <v>Backup</v>
      </c>
    </row>
    <row r="2993" spans="1:14" x14ac:dyDescent="0.2">
      <c r="A2993">
        <f t="shared" ca="1" si="414"/>
        <v>59</v>
      </c>
      <c r="B2993">
        <f t="shared" ca="1" si="415"/>
        <v>676</v>
      </c>
      <c r="C2993">
        <f t="shared" ca="1" si="416"/>
        <v>5</v>
      </c>
      <c r="D2993">
        <f t="shared" ca="1" si="417"/>
        <v>1</v>
      </c>
      <c r="F2993" t="str">
        <f t="shared" ca="1" si="418"/>
        <v>TR59</v>
      </c>
      <c r="G2993" t="str">
        <f ca="1">VLOOKUP(F2993,Traders!$C$4:$E$103,2)</f>
        <v>Laiba Norman</v>
      </c>
      <c r="H2993" t="str">
        <f ca="1">VLOOKUP(VLOOKUP(F2993,Traders!$C$4:$E$103,3),Desks!$C$4:$D3002,2)</f>
        <v>Desk 9</v>
      </c>
      <c r="I2993" t="str">
        <f t="shared" ca="1" si="419"/>
        <v>CL676</v>
      </c>
      <c r="J2993" t="str">
        <f t="shared" ca="1" si="420"/>
        <v>Client 676</v>
      </c>
      <c r="K2993" t="str">
        <f t="shared" ca="1" si="421"/>
        <v>MK5</v>
      </c>
      <c r="L2993" t="str">
        <f ca="1">VLOOKUP(K2993,Markets!$C$4:$D3002,2)</f>
        <v>Malaysia</v>
      </c>
      <c r="M2993" t="str">
        <f t="shared" ca="1" si="422"/>
        <v>RL1</v>
      </c>
      <c r="N2993" t="str">
        <f ca="1">VLOOKUP(M2993,Role!$C$4:$D$5,2)</f>
        <v>Backup</v>
      </c>
    </row>
    <row r="2994" spans="1:14" x14ac:dyDescent="0.2">
      <c r="A2994">
        <f t="shared" ca="1" si="414"/>
        <v>49</v>
      </c>
      <c r="B2994">
        <f t="shared" ca="1" si="415"/>
        <v>574</v>
      </c>
      <c r="C2994">
        <f t="shared" ca="1" si="416"/>
        <v>6</v>
      </c>
      <c r="D2994">
        <f t="shared" ca="1" si="417"/>
        <v>0</v>
      </c>
      <c r="F2994" t="str">
        <f t="shared" ca="1" si="418"/>
        <v>TR49</v>
      </c>
      <c r="G2994" t="str">
        <f ca="1">VLOOKUP(F2994,Traders!$C$4:$E$103,2)</f>
        <v>Amman Duncan</v>
      </c>
      <c r="H2994" t="str">
        <f ca="1">VLOOKUP(VLOOKUP(F2994,Traders!$C$4:$E$103,3),Desks!$C$4:$D3003,2)</f>
        <v>Desk 9</v>
      </c>
      <c r="I2994" t="str">
        <f t="shared" ca="1" si="419"/>
        <v>CL574</v>
      </c>
      <c r="J2994" t="str">
        <f t="shared" ca="1" si="420"/>
        <v>Client 574</v>
      </c>
      <c r="K2994" t="str">
        <f t="shared" ca="1" si="421"/>
        <v>MK6</v>
      </c>
      <c r="L2994" t="str">
        <f ca="1">VLOOKUP(K2994,Markets!$C$4:$D3003,2)</f>
        <v>Australia</v>
      </c>
      <c r="M2994" t="str">
        <f t="shared" ca="1" si="422"/>
        <v>RL0</v>
      </c>
      <c r="N2994" t="str">
        <f ca="1">VLOOKUP(M2994,Role!$C$4:$D$5,2)</f>
        <v>Primary</v>
      </c>
    </row>
    <row r="2995" spans="1:14" x14ac:dyDescent="0.2">
      <c r="A2995">
        <f t="shared" ca="1" si="414"/>
        <v>9</v>
      </c>
      <c r="B2995">
        <f t="shared" ca="1" si="415"/>
        <v>502</v>
      </c>
      <c r="C2995">
        <f t="shared" ca="1" si="416"/>
        <v>4</v>
      </c>
      <c r="D2995">
        <f t="shared" ca="1" si="417"/>
        <v>0</v>
      </c>
      <c r="F2995" t="str">
        <f t="shared" ca="1" si="418"/>
        <v>TR9</v>
      </c>
      <c r="G2995" t="str">
        <f ca="1">VLOOKUP(F2995,Traders!$C$4:$E$103,2)</f>
        <v>Shelly Harwood</v>
      </c>
      <c r="H2995" t="str">
        <f ca="1">VLOOKUP(VLOOKUP(F2995,Traders!$C$4:$E$103,3),Desks!$C$4:$D3004,2)</f>
        <v>Desk 9</v>
      </c>
      <c r="I2995" t="str">
        <f t="shared" ca="1" si="419"/>
        <v>CL502</v>
      </c>
      <c r="J2995" t="str">
        <f t="shared" ca="1" si="420"/>
        <v>Client 502</v>
      </c>
      <c r="K2995" t="str">
        <f t="shared" ca="1" si="421"/>
        <v>MK4</v>
      </c>
      <c r="L2995" t="str">
        <f ca="1">VLOOKUP(K2995,Markets!$C$4:$D3004,2)</f>
        <v>Korea</v>
      </c>
      <c r="M2995" t="str">
        <f t="shared" ca="1" si="422"/>
        <v>RL0</v>
      </c>
      <c r="N2995" t="str">
        <f ca="1">VLOOKUP(M2995,Role!$C$4:$D$5,2)</f>
        <v>Primary</v>
      </c>
    </row>
    <row r="2996" spans="1:14" x14ac:dyDescent="0.2">
      <c r="A2996">
        <f t="shared" ca="1" si="414"/>
        <v>86</v>
      </c>
      <c r="B2996">
        <f t="shared" ca="1" si="415"/>
        <v>973</v>
      </c>
      <c r="C2996">
        <f t="shared" ca="1" si="416"/>
        <v>7</v>
      </c>
      <c r="D2996">
        <f t="shared" ca="1" si="417"/>
        <v>0</v>
      </c>
      <c r="F2996" t="str">
        <f t="shared" ca="1" si="418"/>
        <v>TR86</v>
      </c>
      <c r="G2996" t="str">
        <f ca="1">VLOOKUP(F2996,Traders!$C$4:$E$103,2)</f>
        <v>Marianna Weaver</v>
      </c>
      <c r="H2996" t="str">
        <f ca="1">VLOOKUP(VLOOKUP(F2996,Traders!$C$4:$E$103,3),Desks!$C$4:$D3005,2)</f>
        <v>Desk 6</v>
      </c>
      <c r="I2996" t="str">
        <f t="shared" ca="1" si="419"/>
        <v>CL973</v>
      </c>
      <c r="J2996" t="str">
        <f t="shared" ca="1" si="420"/>
        <v>Client 973</v>
      </c>
      <c r="K2996" t="str">
        <f t="shared" ca="1" si="421"/>
        <v>MK7</v>
      </c>
      <c r="L2996" t="str">
        <f ca="1">VLOOKUP(K2996,Markets!$C$4:$D3005,2)</f>
        <v>Taiwan</v>
      </c>
      <c r="M2996" t="str">
        <f t="shared" ca="1" si="422"/>
        <v>RL0</v>
      </c>
      <c r="N2996" t="str">
        <f ca="1">VLOOKUP(M2996,Role!$C$4:$D$5,2)</f>
        <v>Primary</v>
      </c>
    </row>
    <row r="2997" spans="1:14" x14ac:dyDescent="0.2">
      <c r="A2997">
        <f t="shared" ca="1" si="414"/>
        <v>79</v>
      </c>
      <c r="B2997">
        <f t="shared" ca="1" si="415"/>
        <v>123</v>
      </c>
      <c r="C2997">
        <f t="shared" ca="1" si="416"/>
        <v>2</v>
      </c>
      <c r="D2997">
        <f t="shared" ca="1" si="417"/>
        <v>0</v>
      </c>
      <c r="F2997" t="str">
        <f t="shared" ca="1" si="418"/>
        <v>TR79</v>
      </c>
      <c r="G2997" t="str">
        <f ca="1">VLOOKUP(F2997,Traders!$C$4:$E$103,2)</f>
        <v>Alfie-James Hale</v>
      </c>
      <c r="H2997" t="str">
        <f ca="1">VLOOKUP(VLOOKUP(F2997,Traders!$C$4:$E$103,3),Desks!$C$4:$D3006,2)</f>
        <v>Desk 9</v>
      </c>
      <c r="I2997" t="str">
        <f t="shared" ca="1" si="419"/>
        <v>CL123</v>
      </c>
      <c r="J2997" t="str">
        <f t="shared" ca="1" si="420"/>
        <v>Client 123</v>
      </c>
      <c r="K2997" t="str">
        <f t="shared" ca="1" si="421"/>
        <v>MK2</v>
      </c>
      <c r="L2997" t="str">
        <f ca="1">VLOOKUP(K2997,Markets!$C$4:$D3006,2)</f>
        <v>China</v>
      </c>
      <c r="M2997" t="str">
        <f t="shared" ca="1" si="422"/>
        <v>RL0</v>
      </c>
      <c r="N2997" t="str">
        <f ca="1">VLOOKUP(M2997,Role!$C$4:$D$5,2)</f>
        <v>Primary</v>
      </c>
    </row>
    <row r="2998" spans="1:14" x14ac:dyDescent="0.2">
      <c r="A2998">
        <f t="shared" ca="1" si="414"/>
        <v>8</v>
      </c>
      <c r="B2998">
        <f t="shared" ca="1" si="415"/>
        <v>610</v>
      </c>
      <c r="C2998">
        <f t="shared" ca="1" si="416"/>
        <v>5</v>
      </c>
      <c r="D2998">
        <f t="shared" ca="1" si="417"/>
        <v>0</v>
      </c>
      <c r="F2998" t="str">
        <f t="shared" ca="1" si="418"/>
        <v>TR8</v>
      </c>
      <c r="G2998" t="str">
        <f ca="1">VLOOKUP(F2998,Traders!$C$4:$E$103,2)</f>
        <v>Alfie-James Hale</v>
      </c>
      <c r="H2998" t="str">
        <f ca="1">VLOOKUP(VLOOKUP(F2998,Traders!$C$4:$E$103,3),Desks!$C$4:$D3007,2)</f>
        <v>Desk 9</v>
      </c>
      <c r="I2998" t="str">
        <f t="shared" ca="1" si="419"/>
        <v>CL610</v>
      </c>
      <c r="J2998" t="str">
        <f t="shared" ca="1" si="420"/>
        <v>Client 610</v>
      </c>
      <c r="K2998" t="str">
        <f t="shared" ca="1" si="421"/>
        <v>MK5</v>
      </c>
      <c r="L2998" t="str">
        <f ca="1">VLOOKUP(K2998,Markets!$C$4:$D3007,2)</f>
        <v>Malaysia</v>
      </c>
      <c r="M2998" t="str">
        <f t="shared" ca="1" si="422"/>
        <v>RL0</v>
      </c>
      <c r="N2998" t="str">
        <f ca="1">VLOOKUP(M2998,Role!$C$4:$D$5,2)</f>
        <v>Primary</v>
      </c>
    </row>
    <row r="2999" spans="1:14" x14ac:dyDescent="0.2">
      <c r="A2999">
        <f t="shared" ca="1" si="414"/>
        <v>30</v>
      </c>
      <c r="B2999">
        <f t="shared" ca="1" si="415"/>
        <v>580</v>
      </c>
      <c r="C2999">
        <f t="shared" ca="1" si="416"/>
        <v>6</v>
      </c>
      <c r="D2999">
        <f t="shared" ca="1" si="417"/>
        <v>0</v>
      </c>
      <c r="F2999" t="str">
        <f t="shared" ca="1" si="418"/>
        <v>TR30</v>
      </c>
      <c r="G2999" t="str">
        <f ca="1">VLOOKUP(F2999,Traders!$C$4:$E$103,2)</f>
        <v>Benas Barrera</v>
      </c>
      <c r="H2999" t="str">
        <f ca="1">VLOOKUP(VLOOKUP(F2999,Traders!$C$4:$E$103,3),Desks!$C$4:$D3008,2)</f>
        <v>Desk 0</v>
      </c>
      <c r="I2999" t="str">
        <f t="shared" ca="1" si="419"/>
        <v>CL580</v>
      </c>
      <c r="J2999" t="str">
        <f t="shared" ca="1" si="420"/>
        <v>Client 580</v>
      </c>
      <c r="K2999" t="str">
        <f t="shared" ca="1" si="421"/>
        <v>MK6</v>
      </c>
      <c r="L2999" t="str">
        <f ca="1">VLOOKUP(K2999,Markets!$C$4:$D3008,2)</f>
        <v>Australia</v>
      </c>
      <c r="M2999" t="str">
        <f t="shared" ca="1" si="422"/>
        <v>RL0</v>
      </c>
      <c r="N2999" t="str">
        <f ca="1">VLOOKUP(M2999,Role!$C$4:$D$5,2)</f>
        <v>Primary</v>
      </c>
    </row>
    <row r="3000" spans="1:14" x14ac:dyDescent="0.2">
      <c r="A3000">
        <f t="shared" ca="1" si="414"/>
        <v>2</v>
      </c>
      <c r="B3000">
        <f t="shared" ca="1" si="415"/>
        <v>10</v>
      </c>
      <c r="C3000">
        <f t="shared" ca="1" si="416"/>
        <v>5</v>
      </c>
      <c r="D3000">
        <f t="shared" ca="1" si="417"/>
        <v>0</v>
      </c>
      <c r="F3000" t="str">
        <f t="shared" ca="1" si="418"/>
        <v>TR2</v>
      </c>
      <c r="G3000" t="str">
        <f ca="1">VLOOKUP(F3000,Traders!$C$4:$E$103,2)</f>
        <v>Kain Bassett</v>
      </c>
      <c r="H3000" t="str">
        <f ca="1">VLOOKUP(VLOOKUP(F3000,Traders!$C$4:$E$103,3),Desks!$C$4:$D3009,2)</f>
        <v>Desk 9</v>
      </c>
      <c r="I3000" t="str">
        <f t="shared" ca="1" si="419"/>
        <v>CL10</v>
      </c>
      <c r="J3000" t="str">
        <f t="shared" ca="1" si="420"/>
        <v>Client 10</v>
      </c>
      <c r="K3000" t="str">
        <f t="shared" ca="1" si="421"/>
        <v>MK5</v>
      </c>
      <c r="L3000" t="str">
        <f ca="1">VLOOKUP(K3000,Markets!$C$4:$D3009,2)</f>
        <v>Malaysia</v>
      </c>
      <c r="M3000" t="str">
        <f t="shared" ca="1" si="422"/>
        <v>RL0</v>
      </c>
      <c r="N3000" t="str">
        <f ca="1">VLOOKUP(M3000,Role!$C$4:$D$5,2)</f>
        <v>Primary</v>
      </c>
    </row>
    <row r="3001" spans="1:14" x14ac:dyDescent="0.2">
      <c r="A3001">
        <f t="shared" ca="1" si="414"/>
        <v>92</v>
      </c>
      <c r="B3001">
        <f t="shared" ca="1" si="415"/>
        <v>329</v>
      </c>
      <c r="C3001">
        <f t="shared" ca="1" si="416"/>
        <v>4</v>
      </c>
      <c r="D3001">
        <f t="shared" ca="1" si="417"/>
        <v>0</v>
      </c>
      <c r="F3001" t="str">
        <f t="shared" ca="1" si="418"/>
        <v>TR92</v>
      </c>
      <c r="G3001" t="str">
        <f ca="1">VLOOKUP(F3001,Traders!$C$4:$E$103,2)</f>
        <v>Leela Avila</v>
      </c>
      <c r="H3001" t="str">
        <f ca="1">VLOOKUP(VLOOKUP(F3001,Traders!$C$4:$E$103,3),Desks!$C$4:$D3010,2)</f>
        <v>Desk 2</v>
      </c>
      <c r="I3001" t="str">
        <f t="shared" ca="1" si="419"/>
        <v>CL329</v>
      </c>
      <c r="J3001" t="str">
        <f t="shared" ca="1" si="420"/>
        <v>Client 329</v>
      </c>
      <c r="K3001" t="str">
        <f t="shared" ca="1" si="421"/>
        <v>MK4</v>
      </c>
      <c r="L3001" t="str">
        <f ca="1">VLOOKUP(K3001,Markets!$C$4:$D3010,2)</f>
        <v>Korea</v>
      </c>
      <c r="M3001" t="str">
        <f t="shared" ca="1" si="422"/>
        <v>RL0</v>
      </c>
      <c r="N3001" t="str">
        <f ca="1">VLOOKUP(M3001,Role!$C$4:$D$5,2)</f>
        <v>Primary</v>
      </c>
    </row>
    <row r="3002" spans="1:14" x14ac:dyDescent="0.2">
      <c r="A3002">
        <f t="shared" ca="1" si="414"/>
        <v>35</v>
      </c>
      <c r="B3002">
        <f t="shared" ca="1" si="415"/>
        <v>278</v>
      </c>
      <c r="C3002">
        <f t="shared" ca="1" si="416"/>
        <v>3</v>
      </c>
      <c r="D3002">
        <f t="shared" ca="1" si="417"/>
        <v>1</v>
      </c>
      <c r="F3002" t="str">
        <f t="shared" ca="1" si="418"/>
        <v>TR35</v>
      </c>
      <c r="G3002" t="str">
        <f ca="1">VLOOKUP(F3002,Traders!$C$4:$E$103,2)</f>
        <v>Della Madden</v>
      </c>
      <c r="H3002" t="str">
        <f ca="1">VLOOKUP(VLOOKUP(F3002,Traders!$C$4:$E$103,3),Desks!$C$4:$D3011,2)</f>
        <v>Desk 5</v>
      </c>
      <c r="I3002" t="str">
        <f t="shared" ca="1" si="419"/>
        <v>CL278</v>
      </c>
      <c r="J3002" t="str">
        <f t="shared" ca="1" si="420"/>
        <v>Client 278</v>
      </c>
      <c r="K3002" t="str">
        <f t="shared" ca="1" si="421"/>
        <v>MK3</v>
      </c>
      <c r="L3002" t="str">
        <f ca="1">VLOOKUP(K3002,Markets!$C$4:$D3011,2)</f>
        <v>Singapore</v>
      </c>
      <c r="M3002" t="str">
        <f t="shared" ca="1" si="422"/>
        <v>RL1</v>
      </c>
      <c r="N3002" t="str">
        <f ca="1">VLOOKUP(M3002,Role!$C$4:$D$5,2)</f>
        <v>Backup</v>
      </c>
    </row>
    <row r="3003" spans="1:14" x14ac:dyDescent="0.2">
      <c r="A3003">
        <f t="shared" ca="1" si="414"/>
        <v>49</v>
      </c>
      <c r="B3003">
        <f t="shared" ca="1" si="415"/>
        <v>288</v>
      </c>
      <c r="C3003">
        <f t="shared" ca="1" si="416"/>
        <v>6</v>
      </c>
      <c r="D3003">
        <f t="shared" ca="1" si="417"/>
        <v>0</v>
      </c>
      <c r="F3003" t="str">
        <f t="shared" ca="1" si="418"/>
        <v>TR49</v>
      </c>
      <c r="G3003" t="str">
        <f ca="1">VLOOKUP(F3003,Traders!$C$4:$E$103,2)</f>
        <v>Amman Duncan</v>
      </c>
      <c r="H3003" t="str">
        <f ca="1">VLOOKUP(VLOOKUP(F3003,Traders!$C$4:$E$103,3),Desks!$C$4:$D3012,2)</f>
        <v>Desk 9</v>
      </c>
      <c r="I3003" t="str">
        <f t="shared" ca="1" si="419"/>
        <v>CL288</v>
      </c>
      <c r="J3003" t="str">
        <f t="shared" ca="1" si="420"/>
        <v>Client 288</v>
      </c>
      <c r="K3003" t="str">
        <f t="shared" ca="1" si="421"/>
        <v>MK6</v>
      </c>
      <c r="L3003" t="str">
        <f ca="1">VLOOKUP(K3003,Markets!$C$4:$D3012,2)</f>
        <v>Australia</v>
      </c>
      <c r="M3003" t="str">
        <f t="shared" ca="1" si="422"/>
        <v>RL0</v>
      </c>
      <c r="N3003" t="str">
        <f ca="1">VLOOKUP(M3003,Role!$C$4:$D$5,2)</f>
        <v>Primary</v>
      </c>
    </row>
    <row r="3004" spans="1:14" x14ac:dyDescent="0.2">
      <c r="A3004">
        <f t="shared" ca="1" si="414"/>
        <v>84</v>
      </c>
      <c r="B3004">
        <f t="shared" ca="1" si="415"/>
        <v>190</v>
      </c>
      <c r="C3004">
        <f t="shared" ca="1" si="416"/>
        <v>8</v>
      </c>
      <c r="D3004">
        <f t="shared" ca="1" si="417"/>
        <v>0</v>
      </c>
      <c r="F3004" t="str">
        <f t="shared" ca="1" si="418"/>
        <v>TR84</v>
      </c>
      <c r="G3004" t="str">
        <f ca="1">VLOOKUP(F3004,Traders!$C$4:$E$103,2)</f>
        <v>Poppy-Rose Davison</v>
      </c>
      <c r="H3004" t="str">
        <f ca="1">VLOOKUP(VLOOKUP(F3004,Traders!$C$4:$E$103,3),Desks!$C$4:$D3013,2)</f>
        <v>Desk 4</v>
      </c>
      <c r="I3004" t="str">
        <f t="shared" ca="1" si="419"/>
        <v>CL190</v>
      </c>
      <c r="J3004" t="str">
        <f t="shared" ca="1" si="420"/>
        <v>Client 190</v>
      </c>
      <c r="K3004" t="str">
        <f t="shared" ca="1" si="421"/>
        <v>MK8</v>
      </c>
      <c r="L3004" t="str">
        <f ca="1">VLOOKUP(K3004,Markets!$C$4:$D3013,2)</f>
        <v>India</v>
      </c>
      <c r="M3004" t="str">
        <f t="shared" ca="1" si="422"/>
        <v>RL0</v>
      </c>
      <c r="N3004" t="str">
        <f ca="1">VLOOKUP(M3004,Role!$C$4:$D$5,2)</f>
        <v>Primary</v>
      </c>
    </row>
    <row r="3005" spans="1:14" x14ac:dyDescent="0.2">
      <c r="A3005">
        <f t="shared" ca="1" si="414"/>
        <v>84</v>
      </c>
      <c r="B3005">
        <f t="shared" ca="1" si="415"/>
        <v>474</v>
      </c>
      <c r="C3005">
        <f t="shared" ca="1" si="416"/>
        <v>9</v>
      </c>
      <c r="D3005">
        <f t="shared" ca="1" si="417"/>
        <v>0</v>
      </c>
      <c r="F3005" t="str">
        <f t="shared" ca="1" si="418"/>
        <v>TR84</v>
      </c>
      <c r="G3005" t="str">
        <f ca="1">VLOOKUP(F3005,Traders!$C$4:$E$103,2)</f>
        <v>Poppy-Rose Davison</v>
      </c>
      <c r="H3005" t="str">
        <f ca="1">VLOOKUP(VLOOKUP(F3005,Traders!$C$4:$E$103,3),Desks!$C$4:$D3014,2)</f>
        <v>Desk 4</v>
      </c>
      <c r="I3005" t="str">
        <f t="shared" ca="1" si="419"/>
        <v>CL474</v>
      </c>
      <c r="J3005" t="str">
        <f t="shared" ca="1" si="420"/>
        <v>Client 474</v>
      </c>
      <c r="K3005" t="str">
        <f t="shared" ca="1" si="421"/>
        <v>MK9</v>
      </c>
      <c r="L3005" t="str">
        <f ca="1">VLOOKUP(K3005,Markets!$C$4:$D3014,2)</f>
        <v>New Zealand</v>
      </c>
      <c r="M3005" t="str">
        <f t="shared" ca="1" si="422"/>
        <v>RL0</v>
      </c>
      <c r="N3005" t="str">
        <f ca="1">VLOOKUP(M3005,Role!$C$4:$D$5,2)</f>
        <v>Primary</v>
      </c>
    </row>
    <row r="3006" spans="1:14" x14ac:dyDescent="0.2">
      <c r="A3006">
        <f t="shared" ca="1" si="414"/>
        <v>94</v>
      </c>
      <c r="B3006">
        <f t="shared" ca="1" si="415"/>
        <v>327</v>
      </c>
      <c r="C3006">
        <f t="shared" ca="1" si="416"/>
        <v>0</v>
      </c>
      <c r="D3006">
        <f t="shared" ca="1" si="417"/>
        <v>1</v>
      </c>
      <c r="F3006" t="str">
        <f t="shared" ca="1" si="418"/>
        <v>TR94</v>
      </c>
      <c r="G3006" t="str">
        <f ca="1">VLOOKUP(F3006,Traders!$C$4:$E$103,2)</f>
        <v>Nabil Holcomb</v>
      </c>
      <c r="H3006" t="str">
        <f ca="1">VLOOKUP(VLOOKUP(F3006,Traders!$C$4:$E$103,3),Desks!$C$4:$D3015,2)</f>
        <v>Desk 4</v>
      </c>
      <c r="I3006" t="str">
        <f t="shared" ca="1" si="419"/>
        <v>CL327</v>
      </c>
      <c r="J3006" t="str">
        <f t="shared" ca="1" si="420"/>
        <v>Client 327</v>
      </c>
      <c r="K3006" t="str">
        <f t="shared" ca="1" si="421"/>
        <v>MK0</v>
      </c>
      <c r="L3006" t="str">
        <f ca="1">VLOOKUP(K3006,Markets!$C$4:$D3015,2)</f>
        <v>Japan</v>
      </c>
      <c r="M3006" t="str">
        <f t="shared" ca="1" si="422"/>
        <v>RL1</v>
      </c>
      <c r="N3006" t="str">
        <f ca="1">VLOOKUP(M3006,Role!$C$4:$D$5,2)</f>
        <v>Backup</v>
      </c>
    </row>
    <row r="3007" spans="1:14" x14ac:dyDescent="0.2">
      <c r="A3007">
        <f t="shared" ca="1" si="414"/>
        <v>24</v>
      </c>
      <c r="B3007">
        <f t="shared" ca="1" si="415"/>
        <v>631</v>
      </c>
      <c r="C3007">
        <f t="shared" ca="1" si="416"/>
        <v>3</v>
      </c>
      <c r="D3007">
        <f t="shared" ca="1" si="417"/>
        <v>0</v>
      </c>
      <c r="F3007" t="str">
        <f t="shared" ca="1" si="418"/>
        <v>TR24</v>
      </c>
      <c r="G3007" t="str">
        <f ca="1">VLOOKUP(F3007,Traders!$C$4:$E$103,2)</f>
        <v>Hilda Moreno</v>
      </c>
      <c r="H3007" t="str">
        <f ca="1">VLOOKUP(VLOOKUP(F3007,Traders!$C$4:$E$103,3),Desks!$C$4:$D3016,2)</f>
        <v>Desk 4</v>
      </c>
      <c r="I3007" t="str">
        <f t="shared" ca="1" si="419"/>
        <v>CL631</v>
      </c>
      <c r="J3007" t="str">
        <f t="shared" ca="1" si="420"/>
        <v>Client 631</v>
      </c>
      <c r="K3007" t="str">
        <f t="shared" ca="1" si="421"/>
        <v>MK3</v>
      </c>
      <c r="L3007" t="str">
        <f ca="1">VLOOKUP(K3007,Markets!$C$4:$D3016,2)</f>
        <v>Singapore</v>
      </c>
      <c r="M3007" t="str">
        <f t="shared" ca="1" si="422"/>
        <v>RL0</v>
      </c>
      <c r="N3007" t="str">
        <f ca="1">VLOOKUP(M3007,Role!$C$4:$D$5,2)</f>
        <v>Primary</v>
      </c>
    </row>
    <row r="3008" spans="1:14" x14ac:dyDescent="0.2">
      <c r="A3008">
        <f t="shared" ca="1" si="414"/>
        <v>18</v>
      </c>
      <c r="B3008">
        <f t="shared" ca="1" si="415"/>
        <v>17</v>
      </c>
      <c r="C3008">
        <f t="shared" ca="1" si="416"/>
        <v>8</v>
      </c>
      <c r="D3008">
        <f t="shared" ca="1" si="417"/>
        <v>0</v>
      </c>
      <c r="F3008" t="str">
        <f t="shared" ca="1" si="418"/>
        <v>TR18</v>
      </c>
      <c r="G3008" t="str">
        <f ca="1">VLOOKUP(F3008,Traders!$C$4:$E$103,2)</f>
        <v>Daniel Dunkley</v>
      </c>
      <c r="H3008" t="str">
        <f ca="1">VLOOKUP(VLOOKUP(F3008,Traders!$C$4:$E$103,3),Desks!$C$4:$D3017,2)</f>
        <v>Desk 8</v>
      </c>
      <c r="I3008" t="str">
        <f t="shared" ca="1" si="419"/>
        <v>CL17</v>
      </c>
      <c r="J3008" t="str">
        <f t="shared" ca="1" si="420"/>
        <v>Client 17</v>
      </c>
      <c r="K3008" t="str">
        <f t="shared" ca="1" si="421"/>
        <v>MK8</v>
      </c>
      <c r="L3008" t="str">
        <f ca="1">VLOOKUP(K3008,Markets!$C$4:$D3017,2)</f>
        <v>India</v>
      </c>
      <c r="M3008" t="str">
        <f t="shared" ca="1" si="422"/>
        <v>RL0</v>
      </c>
      <c r="N3008" t="str">
        <f ca="1">VLOOKUP(M3008,Role!$C$4:$D$5,2)</f>
        <v>Primary</v>
      </c>
    </row>
    <row r="3009" spans="1:14" x14ac:dyDescent="0.2">
      <c r="A3009">
        <f t="shared" ca="1" si="414"/>
        <v>15</v>
      </c>
      <c r="B3009">
        <f t="shared" ca="1" si="415"/>
        <v>209</v>
      </c>
      <c r="C3009">
        <f t="shared" ca="1" si="416"/>
        <v>8</v>
      </c>
      <c r="D3009">
        <f t="shared" ca="1" si="417"/>
        <v>1</v>
      </c>
      <c r="F3009" t="str">
        <f t="shared" ca="1" si="418"/>
        <v>TR15</v>
      </c>
      <c r="G3009" t="str">
        <f ca="1">VLOOKUP(F3009,Traders!$C$4:$E$103,2)</f>
        <v>Syed Galvan</v>
      </c>
      <c r="H3009" t="str">
        <f ca="1">VLOOKUP(VLOOKUP(F3009,Traders!$C$4:$E$103,3),Desks!$C$4:$D3018,2)</f>
        <v>Desk 5</v>
      </c>
      <c r="I3009" t="str">
        <f t="shared" ca="1" si="419"/>
        <v>CL209</v>
      </c>
      <c r="J3009" t="str">
        <f t="shared" ca="1" si="420"/>
        <v>Client 209</v>
      </c>
      <c r="K3009" t="str">
        <f t="shared" ca="1" si="421"/>
        <v>MK8</v>
      </c>
      <c r="L3009" t="str">
        <f ca="1">VLOOKUP(K3009,Markets!$C$4:$D3018,2)</f>
        <v>India</v>
      </c>
      <c r="M3009" t="str">
        <f t="shared" ca="1" si="422"/>
        <v>RL1</v>
      </c>
      <c r="N3009" t="str">
        <f ca="1">VLOOKUP(M3009,Role!$C$4:$D$5,2)</f>
        <v>Backup</v>
      </c>
    </row>
    <row r="3010" spans="1:14" x14ac:dyDescent="0.2">
      <c r="A3010">
        <f t="shared" ca="1" si="414"/>
        <v>46</v>
      </c>
      <c r="B3010">
        <f t="shared" ca="1" si="415"/>
        <v>720</v>
      </c>
      <c r="C3010">
        <f t="shared" ca="1" si="416"/>
        <v>0</v>
      </c>
      <c r="D3010">
        <f t="shared" ca="1" si="417"/>
        <v>1</v>
      </c>
      <c r="F3010" t="str">
        <f t="shared" ca="1" si="418"/>
        <v>TR46</v>
      </c>
      <c r="G3010" t="str">
        <f ca="1">VLOOKUP(F3010,Traders!$C$4:$E$103,2)</f>
        <v>Andreas Ferguson</v>
      </c>
      <c r="H3010" t="str">
        <f ca="1">VLOOKUP(VLOOKUP(F3010,Traders!$C$4:$E$103,3),Desks!$C$4:$D3019,2)</f>
        <v>Desk 6</v>
      </c>
      <c r="I3010" t="str">
        <f t="shared" ca="1" si="419"/>
        <v>CL720</v>
      </c>
      <c r="J3010" t="str">
        <f t="shared" ca="1" si="420"/>
        <v>Client 720</v>
      </c>
      <c r="K3010" t="str">
        <f t="shared" ca="1" si="421"/>
        <v>MK0</v>
      </c>
      <c r="L3010" t="str">
        <f ca="1">VLOOKUP(K3010,Markets!$C$4:$D3019,2)</f>
        <v>Japan</v>
      </c>
      <c r="M3010" t="str">
        <f t="shared" ca="1" si="422"/>
        <v>RL1</v>
      </c>
      <c r="N3010" t="str">
        <f ca="1">VLOOKUP(M3010,Role!$C$4:$D$5,2)</f>
        <v>Backup</v>
      </c>
    </row>
    <row r="3011" spans="1:14" x14ac:dyDescent="0.2">
      <c r="A3011">
        <f t="shared" ca="1" si="414"/>
        <v>97</v>
      </c>
      <c r="B3011">
        <f t="shared" ca="1" si="415"/>
        <v>597</v>
      </c>
      <c r="C3011">
        <f t="shared" ca="1" si="416"/>
        <v>4</v>
      </c>
      <c r="D3011">
        <f t="shared" ca="1" si="417"/>
        <v>0</v>
      </c>
      <c r="F3011" t="str">
        <f t="shared" ca="1" si="418"/>
        <v>TR97</v>
      </c>
      <c r="G3011" t="str">
        <f ca="1">VLOOKUP(F3011,Traders!$C$4:$E$103,2)</f>
        <v>Samera Fritz</v>
      </c>
      <c r="H3011" t="str">
        <f ca="1">VLOOKUP(VLOOKUP(F3011,Traders!$C$4:$E$103,3),Desks!$C$4:$D3020,2)</f>
        <v>Desk 7</v>
      </c>
      <c r="I3011" t="str">
        <f t="shared" ca="1" si="419"/>
        <v>CL597</v>
      </c>
      <c r="J3011" t="str">
        <f t="shared" ca="1" si="420"/>
        <v>Client 597</v>
      </c>
      <c r="K3011" t="str">
        <f t="shared" ca="1" si="421"/>
        <v>MK4</v>
      </c>
      <c r="L3011" t="str">
        <f ca="1">VLOOKUP(K3011,Markets!$C$4:$D3020,2)</f>
        <v>Korea</v>
      </c>
      <c r="M3011" t="str">
        <f t="shared" ca="1" si="422"/>
        <v>RL0</v>
      </c>
      <c r="N3011" t="str">
        <f ca="1">VLOOKUP(M3011,Role!$C$4:$D$5,2)</f>
        <v>Primary</v>
      </c>
    </row>
    <row r="3012" spans="1:14" x14ac:dyDescent="0.2">
      <c r="A3012">
        <f t="shared" ca="1" si="414"/>
        <v>53</v>
      </c>
      <c r="B3012">
        <f t="shared" ca="1" si="415"/>
        <v>883</v>
      </c>
      <c r="C3012">
        <f t="shared" ca="1" si="416"/>
        <v>0</v>
      </c>
      <c r="D3012">
        <f t="shared" ca="1" si="417"/>
        <v>0</v>
      </c>
      <c r="F3012" t="str">
        <f t="shared" ca="1" si="418"/>
        <v>TR53</v>
      </c>
      <c r="G3012" t="str">
        <f ca="1">VLOOKUP(F3012,Traders!$C$4:$E$103,2)</f>
        <v>Manal Stanton</v>
      </c>
      <c r="H3012" t="str">
        <f ca="1">VLOOKUP(VLOOKUP(F3012,Traders!$C$4:$E$103,3),Desks!$C$4:$D3021,2)</f>
        <v>Desk 3</v>
      </c>
      <c r="I3012" t="str">
        <f t="shared" ca="1" si="419"/>
        <v>CL883</v>
      </c>
      <c r="J3012" t="str">
        <f t="shared" ca="1" si="420"/>
        <v>Client 883</v>
      </c>
      <c r="K3012" t="str">
        <f t="shared" ca="1" si="421"/>
        <v>MK0</v>
      </c>
      <c r="L3012" t="str">
        <f ca="1">VLOOKUP(K3012,Markets!$C$4:$D3021,2)</f>
        <v>Japan</v>
      </c>
      <c r="M3012" t="str">
        <f t="shared" ca="1" si="422"/>
        <v>RL0</v>
      </c>
      <c r="N3012" t="str">
        <f ca="1">VLOOKUP(M3012,Role!$C$4:$D$5,2)</f>
        <v>Primary</v>
      </c>
    </row>
    <row r="3013" spans="1:14" x14ac:dyDescent="0.2">
      <c r="A3013">
        <f t="shared" ref="A3013:A3076" ca="1" si="423">RANDBETWEEN(0,99)</f>
        <v>74</v>
      </c>
      <c r="B3013">
        <f t="shared" ref="B3013:B3076" ca="1" si="424">RANDBETWEEN(0,999)</f>
        <v>342</v>
      </c>
      <c r="C3013">
        <f t="shared" ref="C3013:C3076" ca="1" si="425">RANDBETWEEN(0,9)</f>
        <v>9</v>
      </c>
      <c r="D3013">
        <f t="shared" ref="D3013:D3076" ca="1" si="426">RANDBETWEEN(0,1)</f>
        <v>1</v>
      </c>
      <c r="F3013" t="str">
        <f t="shared" ref="F3013:F3076" ca="1" si="427">"TR"&amp;A3013</f>
        <v>TR74</v>
      </c>
      <c r="G3013" t="str">
        <f ca="1">VLOOKUP(F3013,Traders!$C$4:$E$103,2)</f>
        <v>Mehreen Guevara</v>
      </c>
      <c r="H3013" t="str">
        <f ca="1">VLOOKUP(VLOOKUP(F3013,Traders!$C$4:$E$103,3),Desks!$C$4:$D3022,2)</f>
        <v>Desk 4</v>
      </c>
      <c r="I3013" t="str">
        <f t="shared" ref="I3013:I3076" ca="1" si="428">"CL"&amp;B3013</f>
        <v>CL342</v>
      </c>
      <c r="J3013" t="str">
        <f t="shared" ref="J3013:J3076" ca="1" si="429">"Client " &amp; B3013</f>
        <v>Client 342</v>
      </c>
      <c r="K3013" t="str">
        <f t="shared" ref="K3013:K3076" ca="1" si="430">"MK"&amp;C3013</f>
        <v>MK9</v>
      </c>
      <c r="L3013" t="str">
        <f ca="1">VLOOKUP(K3013,Markets!$C$4:$D3022,2)</f>
        <v>New Zealand</v>
      </c>
      <c r="M3013" t="str">
        <f t="shared" ref="M3013:M3076" ca="1" si="431">"RL"&amp;D3013</f>
        <v>RL1</v>
      </c>
      <c r="N3013" t="str">
        <f ca="1">VLOOKUP(M3013,Role!$C$4:$D$5,2)</f>
        <v>Backup</v>
      </c>
    </row>
    <row r="3014" spans="1:14" x14ac:dyDescent="0.2">
      <c r="A3014">
        <f t="shared" ca="1" si="423"/>
        <v>62</v>
      </c>
      <c r="B3014">
        <f t="shared" ca="1" si="424"/>
        <v>536</v>
      </c>
      <c r="C3014">
        <f t="shared" ca="1" si="425"/>
        <v>4</v>
      </c>
      <c r="D3014">
        <f t="shared" ca="1" si="426"/>
        <v>1</v>
      </c>
      <c r="F3014" t="str">
        <f t="shared" ca="1" si="427"/>
        <v>TR62</v>
      </c>
      <c r="G3014" t="str">
        <f ca="1">VLOOKUP(F3014,Traders!$C$4:$E$103,2)</f>
        <v>Sienna-Rose Sims</v>
      </c>
      <c r="H3014" t="str">
        <f ca="1">VLOOKUP(VLOOKUP(F3014,Traders!$C$4:$E$103,3),Desks!$C$4:$D3023,2)</f>
        <v>Desk 2</v>
      </c>
      <c r="I3014" t="str">
        <f t="shared" ca="1" si="428"/>
        <v>CL536</v>
      </c>
      <c r="J3014" t="str">
        <f t="shared" ca="1" si="429"/>
        <v>Client 536</v>
      </c>
      <c r="K3014" t="str">
        <f t="shared" ca="1" si="430"/>
        <v>MK4</v>
      </c>
      <c r="L3014" t="str">
        <f ca="1">VLOOKUP(K3014,Markets!$C$4:$D3023,2)</f>
        <v>Korea</v>
      </c>
      <c r="M3014" t="str">
        <f t="shared" ca="1" si="431"/>
        <v>RL1</v>
      </c>
      <c r="N3014" t="str">
        <f ca="1">VLOOKUP(M3014,Role!$C$4:$D$5,2)</f>
        <v>Backup</v>
      </c>
    </row>
    <row r="3015" spans="1:14" x14ac:dyDescent="0.2">
      <c r="A3015">
        <f t="shared" ca="1" si="423"/>
        <v>56</v>
      </c>
      <c r="B3015">
        <f t="shared" ca="1" si="424"/>
        <v>271</v>
      </c>
      <c r="C3015">
        <f t="shared" ca="1" si="425"/>
        <v>4</v>
      </c>
      <c r="D3015">
        <f t="shared" ca="1" si="426"/>
        <v>1</v>
      </c>
      <c r="F3015" t="str">
        <f t="shared" ca="1" si="427"/>
        <v>TR56</v>
      </c>
      <c r="G3015" t="str">
        <f ca="1">VLOOKUP(F3015,Traders!$C$4:$E$103,2)</f>
        <v>Ahmet Faulkner</v>
      </c>
      <c r="H3015" t="str">
        <f ca="1">VLOOKUP(VLOOKUP(F3015,Traders!$C$4:$E$103,3),Desks!$C$4:$D3024,2)</f>
        <v>Desk 6</v>
      </c>
      <c r="I3015" t="str">
        <f t="shared" ca="1" si="428"/>
        <v>CL271</v>
      </c>
      <c r="J3015" t="str">
        <f t="shared" ca="1" si="429"/>
        <v>Client 271</v>
      </c>
      <c r="K3015" t="str">
        <f t="shared" ca="1" si="430"/>
        <v>MK4</v>
      </c>
      <c r="L3015" t="str">
        <f ca="1">VLOOKUP(K3015,Markets!$C$4:$D3024,2)</f>
        <v>Korea</v>
      </c>
      <c r="M3015" t="str">
        <f t="shared" ca="1" si="431"/>
        <v>RL1</v>
      </c>
      <c r="N3015" t="str">
        <f ca="1">VLOOKUP(M3015,Role!$C$4:$D$5,2)</f>
        <v>Backup</v>
      </c>
    </row>
    <row r="3016" spans="1:14" x14ac:dyDescent="0.2">
      <c r="A3016">
        <f t="shared" ca="1" si="423"/>
        <v>32</v>
      </c>
      <c r="B3016">
        <f t="shared" ca="1" si="424"/>
        <v>692</v>
      </c>
      <c r="C3016">
        <f t="shared" ca="1" si="425"/>
        <v>6</v>
      </c>
      <c r="D3016">
        <f t="shared" ca="1" si="426"/>
        <v>0</v>
      </c>
      <c r="F3016" t="str">
        <f t="shared" ca="1" si="427"/>
        <v>TR32</v>
      </c>
      <c r="G3016" t="str">
        <f ca="1">VLOOKUP(F3016,Traders!$C$4:$E$103,2)</f>
        <v>Shyla Gomez</v>
      </c>
      <c r="H3016" t="str">
        <f ca="1">VLOOKUP(VLOOKUP(F3016,Traders!$C$4:$E$103,3),Desks!$C$4:$D3025,2)</f>
        <v>Desk 2</v>
      </c>
      <c r="I3016" t="str">
        <f t="shared" ca="1" si="428"/>
        <v>CL692</v>
      </c>
      <c r="J3016" t="str">
        <f t="shared" ca="1" si="429"/>
        <v>Client 692</v>
      </c>
      <c r="K3016" t="str">
        <f t="shared" ca="1" si="430"/>
        <v>MK6</v>
      </c>
      <c r="L3016" t="str">
        <f ca="1">VLOOKUP(K3016,Markets!$C$4:$D3025,2)</f>
        <v>Australia</v>
      </c>
      <c r="M3016" t="str">
        <f t="shared" ca="1" si="431"/>
        <v>RL0</v>
      </c>
      <c r="N3016" t="str">
        <f ca="1">VLOOKUP(M3016,Role!$C$4:$D$5,2)</f>
        <v>Primary</v>
      </c>
    </row>
    <row r="3017" spans="1:14" x14ac:dyDescent="0.2">
      <c r="A3017">
        <f t="shared" ca="1" si="423"/>
        <v>92</v>
      </c>
      <c r="B3017">
        <f t="shared" ca="1" si="424"/>
        <v>379</v>
      </c>
      <c r="C3017">
        <f t="shared" ca="1" si="425"/>
        <v>6</v>
      </c>
      <c r="D3017">
        <f t="shared" ca="1" si="426"/>
        <v>0</v>
      </c>
      <c r="F3017" t="str">
        <f t="shared" ca="1" si="427"/>
        <v>TR92</v>
      </c>
      <c r="G3017" t="str">
        <f ca="1">VLOOKUP(F3017,Traders!$C$4:$E$103,2)</f>
        <v>Leela Avila</v>
      </c>
      <c r="H3017" t="str">
        <f ca="1">VLOOKUP(VLOOKUP(F3017,Traders!$C$4:$E$103,3),Desks!$C$4:$D3026,2)</f>
        <v>Desk 2</v>
      </c>
      <c r="I3017" t="str">
        <f t="shared" ca="1" si="428"/>
        <v>CL379</v>
      </c>
      <c r="J3017" t="str">
        <f t="shared" ca="1" si="429"/>
        <v>Client 379</v>
      </c>
      <c r="K3017" t="str">
        <f t="shared" ca="1" si="430"/>
        <v>MK6</v>
      </c>
      <c r="L3017" t="str">
        <f ca="1">VLOOKUP(K3017,Markets!$C$4:$D3026,2)</f>
        <v>Australia</v>
      </c>
      <c r="M3017" t="str">
        <f t="shared" ca="1" si="431"/>
        <v>RL0</v>
      </c>
      <c r="N3017" t="str">
        <f ca="1">VLOOKUP(M3017,Role!$C$4:$D$5,2)</f>
        <v>Primary</v>
      </c>
    </row>
    <row r="3018" spans="1:14" x14ac:dyDescent="0.2">
      <c r="A3018">
        <f t="shared" ca="1" si="423"/>
        <v>83</v>
      </c>
      <c r="B3018">
        <f t="shared" ca="1" si="424"/>
        <v>345</v>
      </c>
      <c r="C3018">
        <f t="shared" ca="1" si="425"/>
        <v>6</v>
      </c>
      <c r="D3018">
        <f t="shared" ca="1" si="426"/>
        <v>0</v>
      </c>
      <c r="F3018" t="str">
        <f t="shared" ca="1" si="427"/>
        <v>TR83</v>
      </c>
      <c r="G3018" t="str">
        <f ca="1">VLOOKUP(F3018,Traders!$C$4:$E$103,2)</f>
        <v>Storm Hampton</v>
      </c>
      <c r="H3018" t="str">
        <f ca="1">VLOOKUP(VLOOKUP(F3018,Traders!$C$4:$E$103,3),Desks!$C$4:$D3027,2)</f>
        <v>Desk 3</v>
      </c>
      <c r="I3018" t="str">
        <f t="shared" ca="1" si="428"/>
        <v>CL345</v>
      </c>
      <c r="J3018" t="str">
        <f t="shared" ca="1" si="429"/>
        <v>Client 345</v>
      </c>
      <c r="K3018" t="str">
        <f t="shared" ca="1" si="430"/>
        <v>MK6</v>
      </c>
      <c r="L3018" t="str">
        <f ca="1">VLOOKUP(K3018,Markets!$C$4:$D3027,2)</f>
        <v>Australia</v>
      </c>
      <c r="M3018" t="str">
        <f t="shared" ca="1" si="431"/>
        <v>RL0</v>
      </c>
      <c r="N3018" t="str">
        <f ca="1">VLOOKUP(M3018,Role!$C$4:$D$5,2)</f>
        <v>Primary</v>
      </c>
    </row>
    <row r="3019" spans="1:14" x14ac:dyDescent="0.2">
      <c r="A3019">
        <f t="shared" ca="1" si="423"/>
        <v>64</v>
      </c>
      <c r="B3019">
        <f t="shared" ca="1" si="424"/>
        <v>224</v>
      </c>
      <c r="C3019">
        <f t="shared" ca="1" si="425"/>
        <v>7</v>
      </c>
      <c r="D3019">
        <f t="shared" ca="1" si="426"/>
        <v>0</v>
      </c>
      <c r="F3019" t="str">
        <f t="shared" ca="1" si="427"/>
        <v>TR64</v>
      </c>
      <c r="G3019" t="str">
        <f ca="1">VLOOKUP(F3019,Traders!$C$4:$E$103,2)</f>
        <v>Julien Shelton</v>
      </c>
      <c r="H3019" t="str">
        <f ca="1">VLOOKUP(VLOOKUP(F3019,Traders!$C$4:$E$103,3),Desks!$C$4:$D3028,2)</f>
        <v>Desk 4</v>
      </c>
      <c r="I3019" t="str">
        <f t="shared" ca="1" si="428"/>
        <v>CL224</v>
      </c>
      <c r="J3019" t="str">
        <f t="shared" ca="1" si="429"/>
        <v>Client 224</v>
      </c>
      <c r="K3019" t="str">
        <f t="shared" ca="1" si="430"/>
        <v>MK7</v>
      </c>
      <c r="L3019" t="str">
        <f ca="1">VLOOKUP(K3019,Markets!$C$4:$D3028,2)</f>
        <v>Taiwan</v>
      </c>
      <c r="M3019" t="str">
        <f t="shared" ca="1" si="431"/>
        <v>RL0</v>
      </c>
      <c r="N3019" t="str">
        <f ca="1">VLOOKUP(M3019,Role!$C$4:$D$5,2)</f>
        <v>Primary</v>
      </c>
    </row>
    <row r="3020" spans="1:14" x14ac:dyDescent="0.2">
      <c r="A3020">
        <f t="shared" ca="1" si="423"/>
        <v>79</v>
      </c>
      <c r="B3020">
        <f t="shared" ca="1" si="424"/>
        <v>172</v>
      </c>
      <c r="C3020">
        <f t="shared" ca="1" si="425"/>
        <v>3</v>
      </c>
      <c r="D3020">
        <f t="shared" ca="1" si="426"/>
        <v>1</v>
      </c>
      <c r="F3020" t="str">
        <f t="shared" ca="1" si="427"/>
        <v>TR79</v>
      </c>
      <c r="G3020" t="str">
        <f ca="1">VLOOKUP(F3020,Traders!$C$4:$E$103,2)</f>
        <v>Alfie-James Hale</v>
      </c>
      <c r="H3020" t="str">
        <f ca="1">VLOOKUP(VLOOKUP(F3020,Traders!$C$4:$E$103,3),Desks!$C$4:$D3029,2)</f>
        <v>Desk 9</v>
      </c>
      <c r="I3020" t="str">
        <f t="shared" ca="1" si="428"/>
        <v>CL172</v>
      </c>
      <c r="J3020" t="str">
        <f t="shared" ca="1" si="429"/>
        <v>Client 172</v>
      </c>
      <c r="K3020" t="str">
        <f t="shared" ca="1" si="430"/>
        <v>MK3</v>
      </c>
      <c r="L3020" t="str">
        <f ca="1">VLOOKUP(K3020,Markets!$C$4:$D3029,2)</f>
        <v>Singapore</v>
      </c>
      <c r="M3020" t="str">
        <f t="shared" ca="1" si="431"/>
        <v>RL1</v>
      </c>
      <c r="N3020" t="str">
        <f ca="1">VLOOKUP(M3020,Role!$C$4:$D$5,2)</f>
        <v>Backup</v>
      </c>
    </row>
    <row r="3021" spans="1:14" x14ac:dyDescent="0.2">
      <c r="A3021">
        <f t="shared" ca="1" si="423"/>
        <v>75</v>
      </c>
      <c r="B3021">
        <f t="shared" ca="1" si="424"/>
        <v>549</v>
      </c>
      <c r="C3021">
        <f t="shared" ca="1" si="425"/>
        <v>1</v>
      </c>
      <c r="D3021">
        <f t="shared" ca="1" si="426"/>
        <v>1</v>
      </c>
      <c r="F3021" t="str">
        <f t="shared" ca="1" si="427"/>
        <v>TR75</v>
      </c>
      <c r="G3021" t="str">
        <f ca="1">VLOOKUP(F3021,Traders!$C$4:$E$103,2)</f>
        <v>Georgiana Park</v>
      </c>
      <c r="H3021" t="str">
        <f ca="1">VLOOKUP(VLOOKUP(F3021,Traders!$C$4:$E$103,3),Desks!$C$4:$D3030,2)</f>
        <v>Desk 5</v>
      </c>
      <c r="I3021" t="str">
        <f t="shared" ca="1" si="428"/>
        <v>CL549</v>
      </c>
      <c r="J3021" t="str">
        <f t="shared" ca="1" si="429"/>
        <v>Client 549</v>
      </c>
      <c r="K3021" t="str">
        <f t="shared" ca="1" si="430"/>
        <v>MK1</v>
      </c>
      <c r="L3021" t="str">
        <f ca="1">VLOOKUP(K3021,Markets!$C$4:$D3030,2)</f>
        <v>Hong Kong</v>
      </c>
      <c r="M3021" t="str">
        <f t="shared" ca="1" si="431"/>
        <v>RL1</v>
      </c>
      <c r="N3021" t="str">
        <f ca="1">VLOOKUP(M3021,Role!$C$4:$D$5,2)</f>
        <v>Backup</v>
      </c>
    </row>
    <row r="3022" spans="1:14" x14ac:dyDescent="0.2">
      <c r="A3022">
        <f t="shared" ca="1" si="423"/>
        <v>53</v>
      </c>
      <c r="B3022">
        <f t="shared" ca="1" si="424"/>
        <v>469</v>
      </c>
      <c r="C3022">
        <f t="shared" ca="1" si="425"/>
        <v>2</v>
      </c>
      <c r="D3022">
        <f t="shared" ca="1" si="426"/>
        <v>0</v>
      </c>
      <c r="F3022" t="str">
        <f t="shared" ca="1" si="427"/>
        <v>TR53</v>
      </c>
      <c r="G3022" t="str">
        <f ca="1">VLOOKUP(F3022,Traders!$C$4:$E$103,2)</f>
        <v>Manal Stanton</v>
      </c>
      <c r="H3022" t="str">
        <f ca="1">VLOOKUP(VLOOKUP(F3022,Traders!$C$4:$E$103,3),Desks!$C$4:$D3031,2)</f>
        <v>Desk 3</v>
      </c>
      <c r="I3022" t="str">
        <f t="shared" ca="1" si="428"/>
        <v>CL469</v>
      </c>
      <c r="J3022" t="str">
        <f t="shared" ca="1" si="429"/>
        <v>Client 469</v>
      </c>
      <c r="K3022" t="str">
        <f t="shared" ca="1" si="430"/>
        <v>MK2</v>
      </c>
      <c r="L3022" t="str">
        <f ca="1">VLOOKUP(K3022,Markets!$C$4:$D3031,2)</f>
        <v>China</v>
      </c>
      <c r="M3022" t="str">
        <f t="shared" ca="1" si="431"/>
        <v>RL0</v>
      </c>
      <c r="N3022" t="str">
        <f ca="1">VLOOKUP(M3022,Role!$C$4:$D$5,2)</f>
        <v>Primary</v>
      </c>
    </row>
    <row r="3023" spans="1:14" x14ac:dyDescent="0.2">
      <c r="A3023">
        <f t="shared" ca="1" si="423"/>
        <v>81</v>
      </c>
      <c r="B3023">
        <f t="shared" ca="1" si="424"/>
        <v>189</v>
      </c>
      <c r="C3023">
        <f t="shared" ca="1" si="425"/>
        <v>4</v>
      </c>
      <c r="D3023">
        <f t="shared" ca="1" si="426"/>
        <v>1</v>
      </c>
      <c r="F3023" t="str">
        <f t="shared" ca="1" si="427"/>
        <v>TR81</v>
      </c>
      <c r="G3023" t="str">
        <f ca="1">VLOOKUP(F3023,Traders!$C$4:$E$103,2)</f>
        <v>Tariq Thorpe</v>
      </c>
      <c r="H3023" t="str">
        <f ca="1">VLOOKUP(VLOOKUP(F3023,Traders!$C$4:$E$103,3),Desks!$C$4:$D3032,2)</f>
        <v>Desk 1</v>
      </c>
      <c r="I3023" t="str">
        <f t="shared" ca="1" si="428"/>
        <v>CL189</v>
      </c>
      <c r="J3023" t="str">
        <f t="shared" ca="1" si="429"/>
        <v>Client 189</v>
      </c>
      <c r="K3023" t="str">
        <f t="shared" ca="1" si="430"/>
        <v>MK4</v>
      </c>
      <c r="L3023" t="str">
        <f ca="1">VLOOKUP(K3023,Markets!$C$4:$D3032,2)</f>
        <v>Korea</v>
      </c>
      <c r="M3023" t="str">
        <f t="shared" ca="1" si="431"/>
        <v>RL1</v>
      </c>
      <c r="N3023" t="str">
        <f ca="1">VLOOKUP(M3023,Role!$C$4:$D$5,2)</f>
        <v>Backup</v>
      </c>
    </row>
    <row r="3024" spans="1:14" x14ac:dyDescent="0.2">
      <c r="A3024">
        <f t="shared" ca="1" si="423"/>
        <v>84</v>
      </c>
      <c r="B3024">
        <f t="shared" ca="1" si="424"/>
        <v>839</v>
      </c>
      <c r="C3024">
        <f t="shared" ca="1" si="425"/>
        <v>9</v>
      </c>
      <c r="D3024">
        <f t="shared" ca="1" si="426"/>
        <v>0</v>
      </c>
      <c r="F3024" t="str">
        <f t="shared" ca="1" si="427"/>
        <v>TR84</v>
      </c>
      <c r="G3024" t="str">
        <f ca="1">VLOOKUP(F3024,Traders!$C$4:$E$103,2)</f>
        <v>Poppy-Rose Davison</v>
      </c>
      <c r="H3024" t="str">
        <f ca="1">VLOOKUP(VLOOKUP(F3024,Traders!$C$4:$E$103,3),Desks!$C$4:$D3033,2)</f>
        <v>Desk 4</v>
      </c>
      <c r="I3024" t="str">
        <f t="shared" ca="1" si="428"/>
        <v>CL839</v>
      </c>
      <c r="J3024" t="str">
        <f t="shared" ca="1" si="429"/>
        <v>Client 839</v>
      </c>
      <c r="K3024" t="str">
        <f t="shared" ca="1" si="430"/>
        <v>MK9</v>
      </c>
      <c r="L3024" t="str">
        <f ca="1">VLOOKUP(K3024,Markets!$C$4:$D3033,2)</f>
        <v>New Zealand</v>
      </c>
      <c r="M3024" t="str">
        <f t="shared" ca="1" si="431"/>
        <v>RL0</v>
      </c>
      <c r="N3024" t="str">
        <f ca="1">VLOOKUP(M3024,Role!$C$4:$D$5,2)</f>
        <v>Primary</v>
      </c>
    </row>
    <row r="3025" spans="1:14" x14ac:dyDescent="0.2">
      <c r="A3025">
        <f t="shared" ca="1" si="423"/>
        <v>63</v>
      </c>
      <c r="B3025">
        <f t="shared" ca="1" si="424"/>
        <v>90</v>
      </c>
      <c r="C3025">
        <f t="shared" ca="1" si="425"/>
        <v>7</v>
      </c>
      <c r="D3025">
        <f t="shared" ca="1" si="426"/>
        <v>0</v>
      </c>
      <c r="F3025" t="str">
        <f t="shared" ca="1" si="427"/>
        <v>TR63</v>
      </c>
      <c r="G3025" t="str">
        <f ca="1">VLOOKUP(F3025,Traders!$C$4:$E$103,2)</f>
        <v>Neel Donald</v>
      </c>
      <c r="H3025" t="str">
        <f ca="1">VLOOKUP(VLOOKUP(F3025,Traders!$C$4:$E$103,3),Desks!$C$4:$D3034,2)</f>
        <v>Desk 3</v>
      </c>
      <c r="I3025" t="str">
        <f t="shared" ca="1" si="428"/>
        <v>CL90</v>
      </c>
      <c r="J3025" t="str">
        <f t="shared" ca="1" si="429"/>
        <v>Client 90</v>
      </c>
      <c r="K3025" t="str">
        <f t="shared" ca="1" si="430"/>
        <v>MK7</v>
      </c>
      <c r="L3025" t="str">
        <f ca="1">VLOOKUP(K3025,Markets!$C$4:$D3034,2)</f>
        <v>Taiwan</v>
      </c>
      <c r="M3025" t="str">
        <f t="shared" ca="1" si="431"/>
        <v>RL0</v>
      </c>
      <c r="N3025" t="str">
        <f ca="1">VLOOKUP(M3025,Role!$C$4:$D$5,2)</f>
        <v>Primary</v>
      </c>
    </row>
    <row r="3026" spans="1:14" x14ac:dyDescent="0.2">
      <c r="A3026">
        <f t="shared" ca="1" si="423"/>
        <v>9</v>
      </c>
      <c r="B3026">
        <f t="shared" ca="1" si="424"/>
        <v>647</v>
      </c>
      <c r="C3026">
        <f t="shared" ca="1" si="425"/>
        <v>4</v>
      </c>
      <c r="D3026">
        <f t="shared" ca="1" si="426"/>
        <v>0</v>
      </c>
      <c r="F3026" t="str">
        <f t="shared" ca="1" si="427"/>
        <v>TR9</v>
      </c>
      <c r="G3026" t="str">
        <f ca="1">VLOOKUP(F3026,Traders!$C$4:$E$103,2)</f>
        <v>Shelly Harwood</v>
      </c>
      <c r="H3026" t="str">
        <f ca="1">VLOOKUP(VLOOKUP(F3026,Traders!$C$4:$E$103,3),Desks!$C$4:$D3035,2)</f>
        <v>Desk 9</v>
      </c>
      <c r="I3026" t="str">
        <f t="shared" ca="1" si="428"/>
        <v>CL647</v>
      </c>
      <c r="J3026" t="str">
        <f t="shared" ca="1" si="429"/>
        <v>Client 647</v>
      </c>
      <c r="K3026" t="str">
        <f t="shared" ca="1" si="430"/>
        <v>MK4</v>
      </c>
      <c r="L3026" t="str">
        <f ca="1">VLOOKUP(K3026,Markets!$C$4:$D3035,2)</f>
        <v>Korea</v>
      </c>
      <c r="M3026" t="str">
        <f t="shared" ca="1" si="431"/>
        <v>RL0</v>
      </c>
      <c r="N3026" t="str">
        <f ca="1">VLOOKUP(M3026,Role!$C$4:$D$5,2)</f>
        <v>Primary</v>
      </c>
    </row>
    <row r="3027" spans="1:14" x14ac:dyDescent="0.2">
      <c r="A3027">
        <f t="shared" ca="1" si="423"/>
        <v>31</v>
      </c>
      <c r="B3027">
        <f t="shared" ca="1" si="424"/>
        <v>453</v>
      </c>
      <c r="C3027">
        <f t="shared" ca="1" si="425"/>
        <v>8</v>
      </c>
      <c r="D3027">
        <f t="shared" ca="1" si="426"/>
        <v>1</v>
      </c>
      <c r="F3027" t="str">
        <f t="shared" ca="1" si="427"/>
        <v>TR31</v>
      </c>
      <c r="G3027" t="str">
        <f ca="1">VLOOKUP(F3027,Traders!$C$4:$E$103,2)</f>
        <v>Sahil Acevedo</v>
      </c>
      <c r="H3027" t="str">
        <f ca="1">VLOOKUP(VLOOKUP(F3027,Traders!$C$4:$E$103,3),Desks!$C$4:$D3036,2)</f>
        <v>Desk 1</v>
      </c>
      <c r="I3027" t="str">
        <f t="shared" ca="1" si="428"/>
        <v>CL453</v>
      </c>
      <c r="J3027" t="str">
        <f t="shared" ca="1" si="429"/>
        <v>Client 453</v>
      </c>
      <c r="K3027" t="str">
        <f t="shared" ca="1" si="430"/>
        <v>MK8</v>
      </c>
      <c r="L3027" t="str">
        <f ca="1">VLOOKUP(K3027,Markets!$C$4:$D3036,2)</f>
        <v>India</v>
      </c>
      <c r="M3027" t="str">
        <f t="shared" ca="1" si="431"/>
        <v>RL1</v>
      </c>
      <c r="N3027" t="str">
        <f ca="1">VLOOKUP(M3027,Role!$C$4:$D$5,2)</f>
        <v>Backup</v>
      </c>
    </row>
    <row r="3028" spans="1:14" x14ac:dyDescent="0.2">
      <c r="A3028">
        <f t="shared" ca="1" si="423"/>
        <v>90</v>
      </c>
      <c r="B3028">
        <f t="shared" ca="1" si="424"/>
        <v>629</v>
      </c>
      <c r="C3028">
        <f t="shared" ca="1" si="425"/>
        <v>6</v>
      </c>
      <c r="D3028">
        <f t="shared" ca="1" si="426"/>
        <v>0</v>
      </c>
      <c r="F3028" t="str">
        <f t="shared" ca="1" si="427"/>
        <v>TR90</v>
      </c>
      <c r="G3028" t="str">
        <f ca="1">VLOOKUP(F3028,Traders!$C$4:$E$103,2)</f>
        <v>Kaleb Sullivan</v>
      </c>
      <c r="H3028" t="str">
        <f ca="1">VLOOKUP(VLOOKUP(F3028,Traders!$C$4:$E$103,3),Desks!$C$4:$D3037,2)</f>
        <v>Desk 0</v>
      </c>
      <c r="I3028" t="str">
        <f t="shared" ca="1" si="428"/>
        <v>CL629</v>
      </c>
      <c r="J3028" t="str">
        <f t="shared" ca="1" si="429"/>
        <v>Client 629</v>
      </c>
      <c r="K3028" t="str">
        <f t="shared" ca="1" si="430"/>
        <v>MK6</v>
      </c>
      <c r="L3028" t="str">
        <f ca="1">VLOOKUP(K3028,Markets!$C$4:$D3037,2)</f>
        <v>Australia</v>
      </c>
      <c r="M3028" t="str">
        <f t="shared" ca="1" si="431"/>
        <v>RL0</v>
      </c>
      <c r="N3028" t="str">
        <f ca="1">VLOOKUP(M3028,Role!$C$4:$D$5,2)</f>
        <v>Primary</v>
      </c>
    </row>
    <row r="3029" spans="1:14" x14ac:dyDescent="0.2">
      <c r="A3029">
        <f t="shared" ca="1" si="423"/>
        <v>17</v>
      </c>
      <c r="B3029">
        <f t="shared" ca="1" si="424"/>
        <v>750</v>
      </c>
      <c r="C3029">
        <f t="shared" ca="1" si="425"/>
        <v>2</v>
      </c>
      <c r="D3029">
        <f t="shared" ca="1" si="426"/>
        <v>1</v>
      </c>
      <c r="F3029" t="str">
        <f t="shared" ca="1" si="427"/>
        <v>TR17</v>
      </c>
      <c r="G3029" t="str">
        <f ca="1">VLOOKUP(F3029,Traders!$C$4:$E$103,2)</f>
        <v>Mazie Bruce</v>
      </c>
      <c r="H3029" t="str">
        <f ca="1">VLOOKUP(VLOOKUP(F3029,Traders!$C$4:$E$103,3),Desks!$C$4:$D3038,2)</f>
        <v>Desk 7</v>
      </c>
      <c r="I3029" t="str">
        <f t="shared" ca="1" si="428"/>
        <v>CL750</v>
      </c>
      <c r="J3029" t="str">
        <f t="shared" ca="1" si="429"/>
        <v>Client 750</v>
      </c>
      <c r="K3029" t="str">
        <f t="shared" ca="1" si="430"/>
        <v>MK2</v>
      </c>
      <c r="L3029" t="str">
        <f ca="1">VLOOKUP(K3029,Markets!$C$4:$D3038,2)</f>
        <v>China</v>
      </c>
      <c r="M3029" t="str">
        <f t="shared" ca="1" si="431"/>
        <v>RL1</v>
      </c>
      <c r="N3029" t="str">
        <f ca="1">VLOOKUP(M3029,Role!$C$4:$D$5,2)</f>
        <v>Backup</v>
      </c>
    </row>
    <row r="3030" spans="1:14" x14ac:dyDescent="0.2">
      <c r="A3030">
        <f t="shared" ca="1" si="423"/>
        <v>60</v>
      </c>
      <c r="B3030">
        <f t="shared" ca="1" si="424"/>
        <v>571</v>
      </c>
      <c r="C3030">
        <f t="shared" ca="1" si="425"/>
        <v>9</v>
      </c>
      <c r="D3030">
        <f t="shared" ca="1" si="426"/>
        <v>0</v>
      </c>
      <c r="F3030" t="str">
        <f t="shared" ca="1" si="427"/>
        <v>TR60</v>
      </c>
      <c r="G3030" t="str">
        <f ca="1">VLOOKUP(F3030,Traders!$C$4:$E$103,2)</f>
        <v>Brandan Hartman</v>
      </c>
      <c r="H3030" t="str">
        <f ca="1">VLOOKUP(VLOOKUP(F3030,Traders!$C$4:$E$103,3),Desks!$C$4:$D3039,2)</f>
        <v>Desk 0</v>
      </c>
      <c r="I3030" t="str">
        <f t="shared" ca="1" si="428"/>
        <v>CL571</v>
      </c>
      <c r="J3030" t="str">
        <f t="shared" ca="1" si="429"/>
        <v>Client 571</v>
      </c>
      <c r="K3030" t="str">
        <f t="shared" ca="1" si="430"/>
        <v>MK9</v>
      </c>
      <c r="L3030" t="str">
        <f ca="1">VLOOKUP(K3030,Markets!$C$4:$D3039,2)</f>
        <v>New Zealand</v>
      </c>
      <c r="M3030" t="str">
        <f t="shared" ca="1" si="431"/>
        <v>RL0</v>
      </c>
      <c r="N3030" t="str">
        <f ca="1">VLOOKUP(M3030,Role!$C$4:$D$5,2)</f>
        <v>Primary</v>
      </c>
    </row>
    <row r="3031" spans="1:14" x14ac:dyDescent="0.2">
      <c r="A3031">
        <f t="shared" ca="1" si="423"/>
        <v>53</v>
      </c>
      <c r="B3031">
        <f t="shared" ca="1" si="424"/>
        <v>714</v>
      </c>
      <c r="C3031">
        <f t="shared" ca="1" si="425"/>
        <v>9</v>
      </c>
      <c r="D3031">
        <f t="shared" ca="1" si="426"/>
        <v>1</v>
      </c>
      <c r="F3031" t="str">
        <f t="shared" ca="1" si="427"/>
        <v>TR53</v>
      </c>
      <c r="G3031" t="str">
        <f ca="1">VLOOKUP(F3031,Traders!$C$4:$E$103,2)</f>
        <v>Manal Stanton</v>
      </c>
      <c r="H3031" t="str">
        <f ca="1">VLOOKUP(VLOOKUP(F3031,Traders!$C$4:$E$103,3),Desks!$C$4:$D3040,2)</f>
        <v>Desk 3</v>
      </c>
      <c r="I3031" t="str">
        <f t="shared" ca="1" si="428"/>
        <v>CL714</v>
      </c>
      <c r="J3031" t="str">
        <f t="shared" ca="1" si="429"/>
        <v>Client 714</v>
      </c>
      <c r="K3031" t="str">
        <f t="shared" ca="1" si="430"/>
        <v>MK9</v>
      </c>
      <c r="L3031" t="str">
        <f ca="1">VLOOKUP(K3031,Markets!$C$4:$D3040,2)</f>
        <v>New Zealand</v>
      </c>
      <c r="M3031" t="str">
        <f t="shared" ca="1" si="431"/>
        <v>RL1</v>
      </c>
      <c r="N3031" t="str">
        <f ca="1">VLOOKUP(M3031,Role!$C$4:$D$5,2)</f>
        <v>Backup</v>
      </c>
    </row>
    <row r="3032" spans="1:14" x14ac:dyDescent="0.2">
      <c r="A3032">
        <f t="shared" ca="1" si="423"/>
        <v>40</v>
      </c>
      <c r="B3032">
        <f t="shared" ca="1" si="424"/>
        <v>99</v>
      </c>
      <c r="C3032">
        <f t="shared" ca="1" si="425"/>
        <v>8</v>
      </c>
      <c r="D3032">
        <f t="shared" ca="1" si="426"/>
        <v>0</v>
      </c>
      <c r="F3032" t="str">
        <f t="shared" ca="1" si="427"/>
        <v>TR40</v>
      </c>
      <c r="G3032" t="str">
        <f ca="1">VLOOKUP(F3032,Traders!$C$4:$E$103,2)</f>
        <v>Elysia Zavala</v>
      </c>
      <c r="H3032" t="str">
        <f ca="1">VLOOKUP(VLOOKUP(F3032,Traders!$C$4:$E$103,3),Desks!$C$4:$D3041,2)</f>
        <v>Desk 0</v>
      </c>
      <c r="I3032" t="str">
        <f t="shared" ca="1" si="428"/>
        <v>CL99</v>
      </c>
      <c r="J3032" t="str">
        <f t="shared" ca="1" si="429"/>
        <v>Client 99</v>
      </c>
      <c r="K3032" t="str">
        <f t="shared" ca="1" si="430"/>
        <v>MK8</v>
      </c>
      <c r="L3032" t="str">
        <f ca="1">VLOOKUP(K3032,Markets!$C$4:$D3041,2)</f>
        <v>India</v>
      </c>
      <c r="M3032" t="str">
        <f t="shared" ca="1" si="431"/>
        <v>RL0</v>
      </c>
      <c r="N3032" t="str">
        <f ca="1">VLOOKUP(M3032,Role!$C$4:$D$5,2)</f>
        <v>Primary</v>
      </c>
    </row>
    <row r="3033" spans="1:14" x14ac:dyDescent="0.2">
      <c r="A3033">
        <f t="shared" ca="1" si="423"/>
        <v>24</v>
      </c>
      <c r="B3033">
        <f t="shared" ca="1" si="424"/>
        <v>164</v>
      </c>
      <c r="C3033">
        <f t="shared" ca="1" si="425"/>
        <v>1</v>
      </c>
      <c r="D3033">
        <f t="shared" ca="1" si="426"/>
        <v>0</v>
      </c>
      <c r="F3033" t="str">
        <f t="shared" ca="1" si="427"/>
        <v>TR24</v>
      </c>
      <c r="G3033" t="str">
        <f ca="1">VLOOKUP(F3033,Traders!$C$4:$E$103,2)</f>
        <v>Hilda Moreno</v>
      </c>
      <c r="H3033" t="str">
        <f ca="1">VLOOKUP(VLOOKUP(F3033,Traders!$C$4:$E$103,3),Desks!$C$4:$D3042,2)</f>
        <v>Desk 4</v>
      </c>
      <c r="I3033" t="str">
        <f t="shared" ca="1" si="428"/>
        <v>CL164</v>
      </c>
      <c r="J3033" t="str">
        <f t="shared" ca="1" si="429"/>
        <v>Client 164</v>
      </c>
      <c r="K3033" t="str">
        <f t="shared" ca="1" si="430"/>
        <v>MK1</v>
      </c>
      <c r="L3033" t="str">
        <f ca="1">VLOOKUP(K3033,Markets!$C$4:$D3042,2)</f>
        <v>Hong Kong</v>
      </c>
      <c r="M3033" t="str">
        <f t="shared" ca="1" si="431"/>
        <v>RL0</v>
      </c>
      <c r="N3033" t="str">
        <f ca="1">VLOOKUP(M3033,Role!$C$4:$D$5,2)</f>
        <v>Primary</v>
      </c>
    </row>
    <row r="3034" spans="1:14" x14ac:dyDescent="0.2">
      <c r="A3034">
        <f t="shared" ca="1" si="423"/>
        <v>74</v>
      </c>
      <c r="B3034">
        <f t="shared" ca="1" si="424"/>
        <v>537</v>
      </c>
      <c r="C3034">
        <f t="shared" ca="1" si="425"/>
        <v>7</v>
      </c>
      <c r="D3034">
        <f t="shared" ca="1" si="426"/>
        <v>1</v>
      </c>
      <c r="F3034" t="str">
        <f t="shared" ca="1" si="427"/>
        <v>TR74</v>
      </c>
      <c r="G3034" t="str">
        <f ca="1">VLOOKUP(F3034,Traders!$C$4:$E$103,2)</f>
        <v>Mehreen Guevara</v>
      </c>
      <c r="H3034" t="str">
        <f ca="1">VLOOKUP(VLOOKUP(F3034,Traders!$C$4:$E$103,3),Desks!$C$4:$D3043,2)</f>
        <v>Desk 4</v>
      </c>
      <c r="I3034" t="str">
        <f t="shared" ca="1" si="428"/>
        <v>CL537</v>
      </c>
      <c r="J3034" t="str">
        <f t="shared" ca="1" si="429"/>
        <v>Client 537</v>
      </c>
      <c r="K3034" t="str">
        <f t="shared" ca="1" si="430"/>
        <v>MK7</v>
      </c>
      <c r="L3034" t="str">
        <f ca="1">VLOOKUP(K3034,Markets!$C$4:$D3043,2)</f>
        <v>Taiwan</v>
      </c>
      <c r="M3034" t="str">
        <f t="shared" ca="1" si="431"/>
        <v>RL1</v>
      </c>
      <c r="N3034" t="str">
        <f ca="1">VLOOKUP(M3034,Role!$C$4:$D$5,2)</f>
        <v>Backup</v>
      </c>
    </row>
    <row r="3035" spans="1:14" x14ac:dyDescent="0.2">
      <c r="A3035">
        <f t="shared" ca="1" si="423"/>
        <v>13</v>
      </c>
      <c r="B3035">
        <f t="shared" ca="1" si="424"/>
        <v>580</v>
      </c>
      <c r="C3035">
        <f t="shared" ca="1" si="425"/>
        <v>4</v>
      </c>
      <c r="D3035">
        <f t="shared" ca="1" si="426"/>
        <v>0</v>
      </c>
      <c r="F3035" t="str">
        <f t="shared" ca="1" si="427"/>
        <v>TR13</v>
      </c>
      <c r="G3035" t="str">
        <f ca="1">VLOOKUP(F3035,Traders!$C$4:$E$103,2)</f>
        <v>Saba Zhang</v>
      </c>
      <c r="H3035" t="str">
        <f ca="1">VLOOKUP(VLOOKUP(F3035,Traders!$C$4:$E$103,3),Desks!$C$4:$D3044,2)</f>
        <v>Desk 3</v>
      </c>
      <c r="I3035" t="str">
        <f t="shared" ca="1" si="428"/>
        <v>CL580</v>
      </c>
      <c r="J3035" t="str">
        <f t="shared" ca="1" si="429"/>
        <v>Client 580</v>
      </c>
      <c r="K3035" t="str">
        <f t="shared" ca="1" si="430"/>
        <v>MK4</v>
      </c>
      <c r="L3035" t="str">
        <f ca="1">VLOOKUP(K3035,Markets!$C$4:$D3044,2)</f>
        <v>Korea</v>
      </c>
      <c r="M3035" t="str">
        <f t="shared" ca="1" si="431"/>
        <v>RL0</v>
      </c>
      <c r="N3035" t="str">
        <f ca="1">VLOOKUP(M3035,Role!$C$4:$D$5,2)</f>
        <v>Primary</v>
      </c>
    </row>
    <row r="3036" spans="1:14" x14ac:dyDescent="0.2">
      <c r="A3036">
        <f t="shared" ca="1" si="423"/>
        <v>9</v>
      </c>
      <c r="B3036">
        <f t="shared" ca="1" si="424"/>
        <v>242</v>
      </c>
      <c r="C3036">
        <f t="shared" ca="1" si="425"/>
        <v>4</v>
      </c>
      <c r="D3036">
        <f t="shared" ca="1" si="426"/>
        <v>0</v>
      </c>
      <c r="F3036" t="str">
        <f t="shared" ca="1" si="427"/>
        <v>TR9</v>
      </c>
      <c r="G3036" t="str">
        <f ca="1">VLOOKUP(F3036,Traders!$C$4:$E$103,2)</f>
        <v>Shelly Harwood</v>
      </c>
      <c r="H3036" t="str">
        <f ca="1">VLOOKUP(VLOOKUP(F3036,Traders!$C$4:$E$103,3),Desks!$C$4:$D3045,2)</f>
        <v>Desk 9</v>
      </c>
      <c r="I3036" t="str">
        <f t="shared" ca="1" si="428"/>
        <v>CL242</v>
      </c>
      <c r="J3036" t="str">
        <f t="shared" ca="1" si="429"/>
        <v>Client 242</v>
      </c>
      <c r="K3036" t="str">
        <f t="shared" ca="1" si="430"/>
        <v>MK4</v>
      </c>
      <c r="L3036" t="str">
        <f ca="1">VLOOKUP(K3036,Markets!$C$4:$D3045,2)</f>
        <v>Korea</v>
      </c>
      <c r="M3036" t="str">
        <f t="shared" ca="1" si="431"/>
        <v>RL0</v>
      </c>
      <c r="N3036" t="str">
        <f ca="1">VLOOKUP(M3036,Role!$C$4:$D$5,2)</f>
        <v>Primary</v>
      </c>
    </row>
    <row r="3037" spans="1:14" x14ac:dyDescent="0.2">
      <c r="A3037">
        <f t="shared" ca="1" si="423"/>
        <v>86</v>
      </c>
      <c r="B3037">
        <f t="shared" ca="1" si="424"/>
        <v>4</v>
      </c>
      <c r="C3037">
        <f t="shared" ca="1" si="425"/>
        <v>0</v>
      </c>
      <c r="D3037">
        <f t="shared" ca="1" si="426"/>
        <v>1</v>
      </c>
      <c r="F3037" t="str">
        <f t="shared" ca="1" si="427"/>
        <v>TR86</v>
      </c>
      <c r="G3037" t="str">
        <f ca="1">VLOOKUP(F3037,Traders!$C$4:$E$103,2)</f>
        <v>Marianna Weaver</v>
      </c>
      <c r="H3037" t="str">
        <f ca="1">VLOOKUP(VLOOKUP(F3037,Traders!$C$4:$E$103,3),Desks!$C$4:$D3046,2)</f>
        <v>Desk 6</v>
      </c>
      <c r="I3037" t="str">
        <f t="shared" ca="1" si="428"/>
        <v>CL4</v>
      </c>
      <c r="J3037" t="str">
        <f t="shared" ca="1" si="429"/>
        <v>Client 4</v>
      </c>
      <c r="K3037" t="str">
        <f t="shared" ca="1" si="430"/>
        <v>MK0</v>
      </c>
      <c r="L3037" t="str">
        <f ca="1">VLOOKUP(K3037,Markets!$C$4:$D3046,2)</f>
        <v>Japan</v>
      </c>
      <c r="M3037" t="str">
        <f t="shared" ca="1" si="431"/>
        <v>RL1</v>
      </c>
      <c r="N3037" t="str">
        <f ca="1">VLOOKUP(M3037,Role!$C$4:$D$5,2)</f>
        <v>Backup</v>
      </c>
    </row>
    <row r="3038" spans="1:14" x14ac:dyDescent="0.2">
      <c r="A3038">
        <f t="shared" ca="1" si="423"/>
        <v>79</v>
      </c>
      <c r="B3038">
        <f t="shared" ca="1" si="424"/>
        <v>932</v>
      </c>
      <c r="C3038">
        <f t="shared" ca="1" si="425"/>
        <v>6</v>
      </c>
      <c r="D3038">
        <f t="shared" ca="1" si="426"/>
        <v>1</v>
      </c>
      <c r="F3038" t="str">
        <f t="shared" ca="1" si="427"/>
        <v>TR79</v>
      </c>
      <c r="G3038" t="str">
        <f ca="1">VLOOKUP(F3038,Traders!$C$4:$E$103,2)</f>
        <v>Alfie-James Hale</v>
      </c>
      <c r="H3038" t="str">
        <f ca="1">VLOOKUP(VLOOKUP(F3038,Traders!$C$4:$E$103,3),Desks!$C$4:$D3047,2)</f>
        <v>Desk 9</v>
      </c>
      <c r="I3038" t="str">
        <f t="shared" ca="1" si="428"/>
        <v>CL932</v>
      </c>
      <c r="J3038" t="str">
        <f t="shared" ca="1" si="429"/>
        <v>Client 932</v>
      </c>
      <c r="K3038" t="str">
        <f t="shared" ca="1" si="430"/>
        <v>MK6</v>
      </c>
      <c r="L3038" t="str">
        <f ca="1">VLOOKUP(K3038,Markets!$C$4:$D3047,2)</f>
        <v>Australia</v>
      </c>
      <c r="M3038" t="str">
        <f t="shared" ca="1" si="431"/>
        <v>RL1</v>
      </c>
      <c r="N3038" t="str">
        <f ca="1">VLOOKUP(M3038,Role!$C$4:$D$5,2)</f>
        <v>Backup</v>
      </c>
    </row>
    <row r="3039" spans="1:14" x14ac:dyDescent="0.2">
      <c r="A3039">
        <f t="shared" ca="1" si="423"/>
        <v>76</v>
      </c>
      <c r="B3039">
        <f t="shared" ca="1" si="424"/>
        <v>629</v>
      </c>
      <c r="C3039">
        <f t="shared" ca="1" si="425"/>
        <v>6</v>
      </c>
      <c r="D3039">
        <f t="shared" ca="1" si="426"/>
        <v>0</v>
      </c>
      <c r="F3039" t="str">
        <f t="shared" ca="1" si="427"/>
        <v>TR76</v>
      </c>
      <c r="G3039" t="str">
        <f ca="1">VLOOKUP(F3039,Traders!$C$4:$E$103,2)</f>
        <v>Finnian Wolf</v>
      </c>
      <c r="H3039" t="str">
        <f ca="1">VLOOKUP(VLOOKUP(F3039,Traders!$C$4:$E$103,3),Desks!$C$4:$D3048,2)</f>
        <v>Desk 6</v>
      </c>
      <c r="I3039" t="str">
        <f t="shared" ca="1" si="428"/>
        <v>CL629</v>
      </c>
      <c r="J3039" t="str">
        <f t="shared" ca="1" si="429"/>
        <v>Client 629</v>
      </c>
      <c r="K3039" t="str">
        <f t="shared" ca="1" si="430"/>
        <v>MK6</v>
      </c>
      <c r="L3039" t="str">
        <f ca="1">VLOOKUP(K3039,Markets!$C$4:$D3048,2)</f>
        <v>Australia</v>
      </c>
      <c r="M3039" t="str">
        <f t="shared" ca="1" si="431"/>
        <v>RL0</v>
      </c>
      <c r="N3039" t="str">
        <f ca="1">VLOOKUP(M3039,Role!$C$4:$D$5,2)</f>
        <v>Primary</v>
      </c>
    </row>
    <row r="3040" spans="1:14" x14ac:dyDescent="0.2">
      <c r="A3040">
        <f t="shared" ca="1" si="423"/>
        <v>7</v>
      </c>
      <c r="B3040">
        <f t="shared" ca="1" si="424"/>
        <v>619</v>
      </c>
      <c r="C3040">
        <f t="shared" ca="1" si="425"/>
        <v>5</v>
      </c>
      <c r="D3040">
        <f t="shared" ca="1" si="426"/>
        <v>0</v>
      </c>
      <c r="F3040" t="str">
        <f t="shared" ca="1" si="427"/>
        <v>TR7</v>
      </c>
      <c r="G3040" t="str">
        <f ca="1">VLOOKUP(F3040,Traders!$C$4:$E$103,2)</f>
        <v>Amiyah Gilmour</v>
      </c>
      <c r="H3040" t="str">
        <f ca="1">VLOOKUP(VLOOKUP(F3040,Traders!$C$4:$E$103,3),Desks!$C$4:$D3049,2)</f>
        <v>Desk 9</v>
      </c>
      <c r="I3040" t="str">
        <f t="shared" ca="1" si="428"/>
        <v>CL619</v>
      </c>
      <c r="J3040" t="str">
        <f t="shared" ca="1" si="429"/>
        <v>Client 619</v>
      </c>
      <c r="K3040" t="str">
        <f t="shared" ca="1" si="430"/>
        <v>MK5</v>
      </c>
      <c r="L3040" t="str">
        <f ca="1">VLOOKUP(K3040,Markets!$C$4:$D3049,2)</f>
        <v>Malaysia</v>
      </c>
      <c r="M3040" t="str">
        <f t="shared" ca="1" si="431"/>
        <v>RL0</v>
      </c>
      <c r="N3040" t="str">
        <f ca="1">VLOOKUP(M3040,Role!$C$4:$D$5,2)</f>
        <v>Primary</v>
      </c>
    </row>
    <row r="3041" spans="1:14" x14ac:dyDescent="0.2">
      <c r="A3041">
        <f t="shared" ca="1" si="423"/>
        <v>25</v>
      </c>
      <c r="B3041">
        <f t="shared" ca="1" si="424"/>
        <v>868</v>
      </c>
      <c r="C3041">
        <f t="shared" ca="1" si="425"/>
        <v>3</v>
      </c>
      <c r="D3041">
        <f t="shared" ca="1" si="426"/>
        <v>1</v>
      </c>
      <c r="F3041" t="str">
        <f t="shared" ca="1" si="427"/>
        <v>TR25</v>
      </c>
      <c r="G3041" t="str">
        <f ca="1">VLOOKUP(F3041,Traders!$C$4:$E$103,2)</f>
        <v>Breanna Mcmahon</v>
      </c>
      <c r="H3041" t="str">
        <f ca="1">VLOOKUP(VLOOKUP(F3041,Traders!$C$4:$E$103,3),Desks!$C$4:$D3050,2)</f>
        <v>Desk 5</v>
      </c>
      <c r="I3041" t="str">
        <f t="shared" ca="1" si="428"/>
        <v>CL868</v>
      </c>
      <c r="J3041" t="str">
        <f t="shared" ca="1" si="429"/>
        <v>Client 868</v>
      </c>
      <c r="K3041" t="str">
        <f t="shared" ca="1" si="430"/>
        <v>MK3</v>
      </c>
      <c r="L3041" t="str">
        <f ca="1">VLOOKUP(K3041,Markets!$C$4:$D3050,2)</f>
        <v>Singapore</v>
      </c>
      <c r="M3041" t="str">
        <f t="shared" ca="1" si="431"/>
        <v>RL1</v>
      </c>
      <c r="N3041" t="str">
        <f ca="1">VLOOKUP(M3041,Role!$C$4:$D$5,2)</f>
        <v>Backup</v>
      </c>
    </row>
    <row r="3042" spans="1:14" x14ac:dyDescent="0.2">
      <c r="A3042">
        <f t="shared" ca="1" si="423"/>
        <v>73</v>
      </c>
      <c r="B3042">
        <f t="shared" ca="1" si="424"/>
        <v>834</v>
      </c>
      <c r="C3042">
        <f t="shared" ca="1" si="425"/>
        <v>0</v>
      </c>
      <c r="D3042">
        <f t="shared" ca="1" si="426"/>
        <v>1</v>
      </c>
      <c r="F3042" t="str">
        <f t="shared" ca="1" si="427"/>
        <v>TR73</v>
      </c>
      <c r="G3042" t="str">
        <f ca="1">VLOOKUP(F3042,Traders!$C$4:$E$103,2)</f>
        <v>Bridie Bannister</v>
      </c>
      <c r="H3042" t="str">
        <f ca="1">VLOOKUP(VLOOKUP(F3042,Traders!$C$4:$E$103,3),Desks!$C$4:$D3051,2)</f>
        <v>Desk 3</v>
      </c>
      <c r="I3042" t="str">
        <f t="shared" ca="1" si="428"/>
        <v>CL834</v>
      </c>
      <c r="J3042" t="str">
        <f t="shared" ca="1" si="429"/>
        <v>Client 834</v>
      </c>
      <c r="K3042" t="str">
        <f t="shared" ca="1" si="430"/>
        <v>MK0</v>
      </c>
      <c r="L3042" t="str">
        <f ca="1">VLOOKUP(K3042,Markets!$C$4:$D3051,2)</f>
        <v>Japan</v>
      </c>
      <c r="M3042" t="str">
        <f t="shared" ca="1" si="431"/>
        <v>RL1</v>
      </c>
      <c r="N3042" t="str">
        <f ca="1">VLOOKUP(M3042,Role!$C$4:$D$5,2)</f>
        <v>Backup</v>
      </c>
    </row>
    <row r="3043" spans="1:14" x14ac:dyDescent="0.2">
      <c r="A3043">
        <f t="shared" ca="1" si="423"/>
        <v>54</v>
      </c>
      <c r="B3043">
        <f t="shared" ca="1" si="424"/>
        <v>891</v>
      </c>
      <c r="C3043">
        <f t="shared" ca="1" si="425"/>
        <v>2</v>
      </c>
      <c r="D3043">
        <f t="shared" ca="1" si="426"/>
        <v>0</v>
      </c>
      <c r="F3043" t="str">
        <f t="shared" ca="1" si="427"/>
        <v>TR54</v>
      </c>
      <c r="G3043" t="str">
        <f ca="1">VLOOKUP(F3043,Traders!$C$4:$E$103,2)</f>
        <v>Layla-Mae Needham</v>
      </c>
      <c r="H3043" t="str">
        <f ca="1">VLOOKUP(VLOOKUP(F3043,Traders!$C$4:$E$103,3),Desks!$C$4:$D3052,2)</f>
        <v>Desk 4</v>
      </c>
      <c r="I3043" t="str">
        <f t="shared" ca="1" si="428"/>
        <v>CL891</v>
      </c>
      <c r="J3043" t="str">
        <f t="shared" ca="1" si="429"/>
        <v>Client 891</v>
      </c>
      <c r="K3043" t="str">
        <f t="shared" ca="1" si="430"/>
        <v>MK2</v>
      </c>
      <c r="L3043" t="str">
        <f ca="1">VLOOKUP(K3043,Markets!$C$4:$D3052,2)</f>
        <v>China</v>
      </c>
      <c r="M3043" t="str">
        <f t="shared" ca="1" si="431"/>
        <v>RL0</v>
      </c>
      <c r="N3043" t="str">
        <f ca="1">VLOOKUP(M3043,Role!$C$4:$D$5,2)</f>
        <v>Primary</v>
      </c>
    </row>
    <row r="3044" spans="1:14" x14ac:dyDescent="0.2">
      <c r="A3044">
        <f t="shared" ca="1" si="423"/>
        <v>45</v>
      </c>
      <c r="B3044">
        <f t="shared" ca="1" si="424"/>
        <v>348</v>
      </c>
      <c r="C3044">
        <f t="shared" ca="1" si="425"/>
        <v>2</v>
      </c>
      <c r="D3044">
        <f t="shared" ca="1" si="426"/>
        <v>0</v>
      </c>
      <c r="F3044" t="str">
        <f t="shared" ca="1" si="427"/>
        <v>TR45</v>
      </c>
      <c r="G3044" t="str">
        <f ca="1">VLOOKUP(F3044,Traders!$C$4:$E$103,2)</f>
        <v>Emrys Currie</v>
      </c>
      <c r="H3044" t="str">
        <f ca="1">VLOOKUP(VLOOKUP(F3044,Traders!$C$4:$E$103,3),Desks!$C$4:$D3053,2)</f>
        <v>Desk 5</v>
      </c>
      <c r="I3044" t="str">
        <f t="shared" ca="1" si="428"/>
        <v>CL348</v>
      </c>
      <c r="J3044" t="str">
        <f t="shared" ca="1" si="429"/>
        <v>Client 348</v>
      </c>
      <c r="K3044" t="str">
        <f t="shared" ca="1" si="430"/>
        <v>MK2</v>
      </c>
      <c r="L3044" t="str">
        <f ca="1">VLOOKUP(K3044,Markets!$C$4:$D3053,2)</f>
        <v>China</v>
      </c>
      <c r="M3044" t="str">
        <f t="shared" ca="1" si="431"/>
        <v>RL0</v>
      </c>
      <c r="N3044" t="str">
        <f ca="1">VLOOKUP(M3044,Role!$C$4:$D$5,2)</f>
        <v>Primary</v>
      </c>
    </row>
    <row r="3045" spans="1:14" x14ac:dyDescent="0.2">
      <c r="A3045">
        <f t="shared" ca="1" si="423"/>
        <v>42</v>
      </c>
      <c r="B3045">
        <f t="shared" ca="1" si="424"/>
        <v>1</v>
      </c>
      <c r="C3045">
        <f t="shared" ca="1" si="425"/>
        <v>4</v>
      </c>
      <c r="D3045">
        <f t="shared" ca="1" si="426"/>
        <v>1</v>
      </c>
      <c r="F3045" t="str">
        <f t="shared" ca="1" si="427"/>
        <v>TR42</v>
      </c>
      <c r="G3045" t="str">
        <f ca="1">VLOOKUP(F3045,Traders!$C$4:$E$103,2)</f>
        <v>Danni Sadler</v>
      </c>
      <c r="H3045" t="str">
        <f ca="1">VLOOKUP(VLOOKUP(F3045,Traders!$C$4:$E$103,3),Desks!$C$4:$D3054,2)</f>
        <v>Desk 2</v>
      </c>
      <c r="I3045" t="str">
        <f t="shared" ca="1" si="428"/>
        <v>CL1</v>
      </c>
      <c r="J3045" t="str">
        <f t="shared" ca="1" si="429"/>
        <v>Client 1</v>
      </c>
      <c r="K3045" t="str">
        <f t="shared" ca="1" si="430"/>
        <v>MK4</v>
      </c>
      <c r="L3045" t="str">
        <f ca="1">VLOOKUP(K3045,Markets!$C$4:$D3054,2)</f>
        <v>Korea</v>
      </c>
      <c r="M3045" t="str">
        <f t="shared" ca="1" si="431"/>
        <v>RL1</v>
      </c>
      <c r="N3045" t="str">
        <f ca="1">VLOOKUP(M3045,Role!$C$4:$D$5,2)</f>
        <v>Backup</v>
      </c>
    </row>
    <row r="3046" spans="1:14" x14ac:dyDescent="0.2">
      <c r="A3046">
        <f t="shared" ca="1" si="423"/>
        <v>87</v>
      </c>
      <c r="B3046">
        <f t="shared" ca="1" si="424"/>
        <v>133</v>
      </c>
      <c r="C3046">
        <f t="shared" ca="1" si="425"/>
        <v>1</v>
      </c>
      <c r="D3046">
        <f t="shared" ca="1" si="426"/>
        <v>0</v>
      </c>
      <c r="F3046" t="str">
        <f t="shared" ca="1" si="427"/>
        <v>TR87</v>
      </c>
      <c r="G3046" t="str">
        <f ca="1">VLOOKUP(F3046,Traders!$C$4:$E$103,2)</f>
        <v>Jena Barclay</v>
      </c>
      <c r="H3046" t="str">
        <f ca="1">VLOOKUP(VLOOKUP(F3046,Traders!$C$4:$E$103,3),Desks!$C$4:$D3055,2)</f>
        <v>Desk 7</v>
      </c>
      <c r="I3046" t="str">
        <f t="shared" ca="1" si="428"/>
        <v>CL133</v>
      </c>
      <c r="J3046" t="str">
        <f t="shared" ca="1" si="429"/>
        <v>Client 133</v>
      </c>
      <c r="K3046" t="str">
        <f t="shared" ca="1" si="430"/>
        <v>MK1</v>
      </c>
      <c r="L3046" t="str">
        <f ca="1">VLOOKUP(K3046,Markets!$C$4:$D3055,2)</f>
        <v>Hong Kong</v>
      </c>
      <c r="M3046" t="str">
        <f t="shared" ca="1" si="431"/>
        <v>RL0</v>
      </c>
      <c r="N3046" t="str">
        <f ca="1">VLOOKUP(M3046,Role!$C$4:$D$5,2)</f>
        <v>Primary</v>
      </c>
    </row>
    <row r="3047" spans="1:14" x14ac:dyDescent="0.2">
      <c r="A3047">
        <f t="shared" ca="1" si="423"/>
        <v>15</v>
      </c>
      <c r="B3047">
        <f t="shared" ca="1" si="424"/>
        <v>248</v>
      </c>
      <c r="C3047">
        <f t="shared" ca="1" si="425"/>
        <v>6</v>
      </c>
      <c r="D3047">
        <f t="shared" ca="1" si="426"/>
        <v>1</v>
      </c>
      <c r="F3047" t="str">
        <f t="shared" ca="1" si="427"/>
        <v>TR15</v>
      </c>
      <c r="G3047" t="str">
        <f ca="1">VLOOKUP(F3047,Traders!$C$4:$E$103,2)</f>
        <v>Syed Galvan</v>
      </c>
      <c r="H3047" t="str">
        <f ca="1">VLOOKUP(VLOOKUP(F3047,Traders!$C$4:$E$103,3),Desks!$C$4:$D3056,2)</f>
        <v>Desk 5</v>
      </c>
      <c r="I3047" t="str">
        <f t="shared" ca="1" si="428"/>
        <v>CL248</v>
      </c>
      <c r="J3047" t="str">
        <f t="shared" ca="1" si="429"/>
        <v>Client 248</v>
      </c>
      <c r="K3047" t="str">
        <f t="shared" ca="1" si="430"/>
        <v>MK6</v>
      </c>
      <c r="L3047" t="str">
        <f ca="1">VLOOKUP(K3047,Markets!$C$4:$D3056,2)</f>
        <v>Australia</v>
      </c>
      <c r="M3047" t="str">
        <f t="shared" ca="1" si="431"/>
        <v>RL1</v>
      </c>
      <c r="N3047" t="str">
        <f ca="1">VLOOKUP(M3047,Role!$C$4:$D$5,2)</f>
        <v>Backup</v>
      </c>
    </row>
    <row r="3048" spans="1:14" x14ac:dyDescent="0.2">
      <c r="A3048">
        <f t="shared" ca="1" si="423"/>
        <v>21</v>
      </c>
      <c r="B3048">
        <f t="shared" ca="1" si="424"/>
        <v>374</v>
      </c>
      <c r="C3048">
        <f t="shared" ca="1" si="425"/>
        <v>9</v>
      </c>
      <c r="D3048">
        <f t="shared" ca="1" si="426"/>
        <v>0</v>
      </c>
      <c r="F3048" t="str">
        <f t="shared" ca="1" si="427"/>
        <v>TR21</v>
      </c>
      <c r="G3048" t="str">
        <f ca="1">VLOOKUP(F3048,Traders!$C$4:$E$103,2)</f>
        <v>Yvette Mckeown</v>
      </c>
      <c r="H3048" t="str">
        <f ca="1">VLOOKUP(VLOOKUP(F3048,Traders!$C$4:$E$103,3),Desks!$C$4:$D3057,2)</f>
        <v>Desk 1</v>
      </c>
      <c r="I3048" t="str">
        <f t="shared" ca="1" si="428"/>
        <v>CL374</v>
      </c>
      <c r="J3048" t="str">
        <f t="shared" ca="1" si="429"/>
        <v>Client 374</v>
      </c>
      <c r="K3048" t="str">
        <f t="shared" ca="1" si="430"/>
        <v>MK9</v>
      </c>
      <c r="L3048" t="str">
        <f ca="1">VLOOKUP(K3048,Markets!$C$4:$D3057,2)</f>
        <v>New Zealand</v>
      </c>
      <c r="M3048" t="str">
        <f t="shared" ca="1" si="431"/>
        <v>RL0</v>
      </c>
      <c r="N3048" t="str">
        <f ca="1">VLOOKUP(M3048,Role!$C$4:$D$5,2)</f>
        <v>Primary</v>
      </c>
    </row>
    <row r="3049" spans="1:14" x14ac:dyDescent="0.2">
      <c r="A3049">
        <f t="shared" ca="1" si="423"/>
        <v>30</v>
      </c>
      <c r="B3049">
        <f t="shared" ca="1" si="424"/>
        <v>134</v>
      </c>
      <c r="C3049">
        <f t="shared" ca="1" si="425"/>
        <v>1</v>
      </c>
      <c r="D3049">
        <f t="shared" ca="1" si="426"/>
        <v>0</v>
      </c>
      <c r="F3049" t="str">
        <f t="shared" ca="1" si="427"/>
        <v>TR30</v>
      </c>
      <c r="G3049" t="str">
        <f ca="1">VLOOKUP(F3049,Traders!$C$4:$E$103,2)</f>
        <v>Benas Barrera</v>
      </c>
      <c r="H3049" t="str">
        <f ca="1">VLOOKUP(VLOOKUP(F3049,Traders!$C$4:$E$103,3),Desks!$C$4:$D3058,2)</f>
        <v>Desk 0</v>
      </c>
      <c r="I3049" t="str">
        <f t="shared" ca="1" si="428"/>
        <v>CL134</v>
      </c>
      <c r="J3049" t="str">
        <f t="shared" ca="1" si="429"/>
        <v>Client 134</v>
      </c>
      <c r="K3049" t="str">
        <f t="shared" ca="1" si="430"/>
        <v>MK1</v>
      </c>
      <c r="L3049" t="str">
        <f ca="1">VLOOKUP(K3049,Markets!$C$4:$D3058,2)</f>
        <v>Hong Kong</v>
      </c>
      <c r="M3049" t="str">
        <f t="shared" ca="1" si="431"/>
        <v>RL0</v>
      </c>
      <c r="N3049" t="str">
        <f ca="1">VLOOKUP(M3049,Role!$C$4:$D$5,2)</f>
        <v>Primary</v>
      </c>
    </row>
    <row r="3050" spans="1:14" x14ac:dyDescent="0.2">
      <c r="A3050">
        <f t="shared" ca="1" si="423"/>
        <v>64</v>
      </c>
      <c r="B3050">
        <f t="shared" ca="1" si="424"/>
        <v>434</v>
      </c>
      <c r="C3050">
        <f t="shared" ca="1" si="425"/>
        <v>3</v>
      </c>
      <c r="D3050">
        <f t="shared" ca="1" si="426"/>
        <v>1</v>
      </c>
      <c r="F3050" t="str">
        <f t="shared" ca="1" si="427"/>
        <v>TR64</v>
      </c>
      <c r="G3050" t="str">
        <f ca="1">VLOOKUP(F3050,Traders!$C$4:$E$103,2)</f>
        <v>Julien Shelton</v>
      </c>
      <c r="H3050" t="str">
        <f ca="1">VLOOKUP(VLOOKUP(F3050,Traders!$C$4:$E$103,3),Desks!$C$4:$D3059,2)</f>
        <v>Desk 4</v>
      </c>
      <c r="I3050" t="str">
        <f t="shared" ca="1" si="428"/>
        <v>CL434</v>
      </c>
      <c r="J3050" t="str">
        <f t="shared" ca="1" si="429"/>
        <v>Client 434</v>
      </c>
      <c r="K3050" t="str">
        <f t="shared" ca="1" si="430"/>
        <v>MK3</v>
      </c>
      <c r="L3050" t="str">
        <f ca="1">VLOOKUP(K3050,Markets!$C$4:$D3059,2)</f>
        <v>Singapore</v>
      </c>
      <c r="M3050" t="str">
        <f t="shared" ca="1" si="431"/>
        <v>RL1</v>
      </c>
      <c r="N3050" t="str">
        <f ca="1">VLOOKUP(M3050,Role!$C$4:$D$5,2)</f>
        <v>Backup</v>
      </c>
    </row>
    <row r="3051" spans="1:14" x14ac:dyDescent="0.2">
      <c r="A3051">
        <f t="shared" ca="1" si="423"/>
        <v>49</v>
      </c>
      <c r="B3051">
        <f t="shared" ca="1" si="424"/>
        <v>685</v>
      </c>
      <c r="C3051">
        <f t="shared" ca="1" si="425"/>
        <v>2</v>
      </c>
      <c r="D3051">
        <f t="shared" ca="1" si="426"/>
        <v>0</v>
      </c>
      <c r="F3051" t="str">
        <f t="shared" ca="1" si="427"/>
        <v>TR49</v>
      </c>
      <c r="G3051" t="str">
        <f ca="1">VLOOKUP(F3051,Traders!$C$4:$E$103,2)</f>
        <v>Amman Duncan</v>
      </c>
      <c r="H3051" t="str">
        <f ca="1">VLOOKUP(VLOOKUP(F3051,Traders!$C$4:$E$103,3),Desks!$C$4:$D3060,2)</f>
        <v>Desk 9</v>
      </c>
      <c r="I3051" t="str">
        <f t="shared" ca="1" si="428"/>
        <v>CL685</v>
      </c>
      <c r="J3051" t="str">
        <f t="shared" ca="1" si="429"/>
        <v>Client 685</v>
      </c>
      <c r="K3051" t="str">
        <f t="shared" ca="1" si="430"/>
        <v>MK2</v>
      </c>
      <c r="L3051" t="str">
        <f ca="1">VLOOKUP(K3051,Markets!$C$4:$D3060,2)</f>
        <v>China</v>
      </c>
      <c r="M3051" t="str">
        <f t="shared" ca="1" si="431"/>
        <v>RL0</v>
      </c>
      <c r="N3051" t="str">
        <f ca="1">VLOOKUP(M3051,Role!$C$4:$D$5,2)</f>
        <v>Primary</v>
      </c>
    </row>
    <row r="3052" spans="1:14" x14ac:dyDescent="0.2">
      <c r="A3052">
        <f t="shared" ca="1" si="423"/>
        <v>16</v>
      </c>
      <c r="B3052">
        <f t="shared" ca="1" si="424"/>
        <v>489</v>
      </c>
      <c r="C3052">
        <f t="shared" ca="1" si="425"/>
        <v>9</v>
      </c>
      <c r="D3052">
        <f t="shared" ca="1" si="426"/>
        <v>0</v>
      </c>
      <c r="F3052" t="str">
        <f t="shared" ca="1" si="427"/>
        <v>TR16</v>
      </c>
      <c r="G3052" t="str">
        <f ca="1">VLOOKUP(F3052,Traders!$C$4:$E$103,2)</f>
        <v>Aditi Dupont</v>
      </c>
      <c r="H3052" t="str">
        <f ca="1">VLOOKUP(VLOOKUP(F3052,Traders!$C$4:$E$103,3),Desks!$C$4:$D3061,2)</f>
        <v>Desk 6</v>
      </c>
      <c r="I3052" t="str">
        <f t="shared" ca="1" si="428"/>
        <v>CL489</v>
      </c>
      <c r="J3052" t="str">
        <f t="shared" ca="1" si="429"/>
        <v>Client 489</v>
      </c>
      <c r="K3052" t="str">
        <f t="shared" ca="1" si="430"/>
        <v>MK9</v>
      </c>
      <c r="L3052" t="str">
        <f ca="1">VLOOKUP(K3052,Markets!$C$4:$D3061,2)</f>
        <v>New Zealand</v>
      </c>
      <c r="M3052" t="str">
        <f t="shared" ca="1" si="431"/>
        <v>RL0</v>
      </c>
      <c r="N3052" t="str">
        <f ca="1">VLOOKUP(M3052,Role!$C$4:$D$5,2)</f>
        <v>Primary</v>
      </c>
    </row>
    <row r="3053" spans="1:14" x14ac:dyDescent="0.2">
      <c r="A3053">
        <f t="shared" ca="1" si="423"/>
        <v>13</v>
      </c>
      <c r="B3053">
        <f t="shared" ca="1" si="424"/>
        <v>120</v>
      </c>
      <c r="C3053">
        <f t="shared" ca="1" si="425"/>
        <v>2</v>
      </c>
      <c r="D3053">
        <f t="shared" ca="1" si="426"/>
        <v>0</v>
      </c>
      <c r="F3053" t="str">
        <f t="shared" ca="1" si="427"/>
        <v>TR13</v>
      </c>
      <c r="G3053" t="str">
        <f ca="1">VLOOKUP(F3053,Traders!$C$4:$E$103,2)</f>
        <v>Saba Zhang</v>
      </c>
      <c r="H3053" t="str">
        <f ca="1">VLOOKUP(VLOOKUP(F3053,Traders!$C$4:$E$103,3),Desks!$C$4:$D3062,2)</f>
        <v>Desk 3</v>
      </c>
      <c r="I3053" t="str">
        <f t="shared" ca="1" si="428"/>
        <v>CL120</v>
      </c>
      <c r="J3053" t="str">
        <f t="shared" ca="1" si="429"/>
        <v>Client 120</v>
      </c>
      <c r="K3053" t="str">
        <f t="shared" ca="1" si="430"/>
        <v>MK2</v>
      </c>
      <c r="L3053" t="str">
        <f ca="1">VLOOKUP(K3053,Markets!$C$4:$D3062,2)</f>
        <v>China</v>
      </c>
      <c r="M3053" t="str">
        <f t="shared" ca="1" si="431"/>
        <v>RL0</v>
      </c>
      <c r="N3053" t="str">
        <f ca="1">VLOOKUP(M3053,Role!$C$4:$D$5,2)</f>
        <v>Primary</v>
      </c>
    </row>
    <row r="3054" spans="1:14" x14ac:dyDescent="0.2">
      <c r="A3054">
        <f t="shared" ca="1" si="423"/>
        <v>27</v>
      </c>
      <c r="B3054">
        <f t="shared" ca="1" si="424"/>
        <v>134</v>
      </c>
      <c r="C3054">
        <f t="shared" ca="1" si="425"/>
        <v>2</v>
      </c>
      <c r="D3054">
        <f t="shared" ca="1" si="426"/>
        <v>0</v>
      </c>
      <c r="F3054" t="str">
        <f t="shared" ca="1" si="427"/>
        <v>TR27</v>
      </c>
      <c r="G3054" t="str">
        <f ca="1">VLOOKUP(F3054,Traders!$C$4:$E$103,2)</f>
        <v>Isis Ramos</v>
      </c>
      <c r="H3054" t="str">
        <f ca="1">VLOOKUP(VLOOKUP(F3054,Traders!$C$4:$E$103,3),Desks!$C$4:$D3063,2)</f>
        <v>Desk 7</v>
      </c>
      <c r="I3054" t="str">
        <f t="shared" ca="1" si="428"/>
        <v>CL134</v>
      </c>
      <c r="J3054" t="str">
        <f t="shared" ca="1" si="429"/>
        <v>Client 134</v>
      </c>
      <c r="K3054" t="str">
        <f t="shared" ca="1" si="430"/>
        <v>MK2</v>
      </c>
      <c r="L3054" t="str">
        <f ca="1">VLOOKUP(K3054,Markets!$C$4:$D3063,2)</f>
        <v>China</v>
      </c>
      <c r="M3054" t="str">
        <f t="shared" ca="1" si="431"/>
        <v>RL0</v>
      </c>
      <c r="N3054" t="str">
        <f ca="1">VLOOKUP(M3054,Role!$C$4:$D$5,2)</f>
        <v>Primary</v>
      </c>
    </row>
    <row r="3055" spans="1:14" x14ac:dyDescent="0.2">
      <c r="A3055">
        <f t="shared" ca="1" si="423"/>
        <v>16</v>
      </c>
      <c r="B3055">
        <f t="shared" ca="1" si="424"/>
        <v>208</v>
      </c>
      <c r="C3055">
        <f t="shared" ca="1" si="425"/>
        <v>5</v>
      </c>
      <c r="D3055">
        <f t="shared" ca="1" si="426"/>
        <v>1</v>
      </c>
      <c r="F3055" t="str">
        <f t="shared" ca="1" si="427"/>
        <v>TR16</v>
      </c>
      <c r="G3055" t="str">
        <f ca="1">VLOOKUP(F3055,Traders!$C$4:$E$103,2)</f>
        <v>Aditi Dupont</v>
      </c>
      <c r="H3055" t="str">
        <f ca="1">VLOOKUP(VLOOKUP(F3055,Traders!$C$4:$E$103,3),Desks!$C$4:$D3064,2)</f>
        <v>Desk 6</v>
      </c>
      <c r="I3055" t="str">
        <f t="shared" ca="1" si="428"/>
        <v>CL208</v>
      </c>
      <c r="J3055" t="str">
        <f t="shared" ca="1" si="429"/>
        <v>Client 208</v>
      </c>
      <c r="K3055" t="str">
        <f t="shared" ca="1" si="430"/>
        <v>MK5</v>
      </c>
      <c r="L3055" t="str">
        <f ca="1">VLOOKUP(K3055,Markets!$C$4:$D3064,2)</f>
        <v>Malaysia</v>
      </c>
      <c r="M3055" t="str">
        <f t="shared" ca="1" si="431"/>
        <v>RL1</v>
      </c>
      <c r="N3055" t="str">
        <f ca="1">VLOOKUP(M3055,Role!$C$4:$D$5,2)</f>
        <v>Backup</v>
      </c>
    </row>
    <row r="3056" spans="1:14" x14ac:dyDescent="0.2">
      <c r="A3056">
        <f t="shared" ca="1" si="423"/>
        <v>15</v>
      </c>
      <c r="B3056">
        <f t="shared" ca="1" si="424"/>
        <v>193</v>
      </c>
      <c r="C3056">
        <f t="shared" ca="1" si="425"/>
        <v>5</v>
      </c>
      <c r="D3056">
        <f t="shared" ca="1" si="426"/>
        <v>1</v>
      </c>
      <c r="F3056" t="str">
        <f t="shared" ca="1" si="427"/>
        <v>TR15</v>
      </c>
      <c r="G3056" t="str">
        <f ca="1">VLOOKUP(F3056,Traders!$C$4:$E$103,2)</f>
        <v>Syed Galvan</v>
      </c>
      <c r="H3056" t="str">
        <f ca="1">VLOOKUP(VLOOKUP(F3056,Traders!$C$4:$E$103,3),Desks!$C$4:$D3065,2)</f>
        <v>Desk 5</v>
      </c>
      <c r="I3056" t="str">
        <f t="shared" ca="1" si="428"/>
        <v>CL193</v>
      </c>
      <c r="J3056" t="str">
        <f t="shared" ca="1" si="429"/>
        <v>Client 193</v>
      </c>
      <c r="K3056" t="str">
        <f t="shared" ca="1" si="430"/>
        <v>MK5</v>
      </c>
      <c r="L3056" t="str">
        <f ca="1">VLOOKUP(K3056,Markets!$C$4:$D3065,2)</f>
        <v>Malaysia</v>
      </c>
      <c r="M3056" t="str">
        <f t="shared" ca="1" si="431"/>
        <v>RL1</v>
      </c>
      <c r="N3056" t="str">
        <f ca="1">VLOOKUP(M3056,Role!$C$4:$D$5,2)</f>
        <v>Backup</v>
      </c>
    </row>
    <row r="3057" spans="1:14" x14ac:dyDescent="0.2">
      <c r="A3057">
        <f t="shared" ca="1" si="423"/>
        <v>11</v>
      </c>
      <c r="B3057">
        <f t="shared" ca="1" si="424"/>
        <v>715</v>
      </c>
      <c r="C3057">
        <f t="shared" ca="1" si="425"/>
        <v>2</v>
      </c>
      <c r="D3057">
        <f t="shared" ca="1" si="426"/>
        <v>0</v>
      </c>
      <c r="F3057" t="str">
        <f t="shared" ca="1" si="427"/>
        <v>TR11</v>
      </c>
      <c r="G3057" t="str">
        <f ca="1">VLOOKUP(F3057,Traders!$C$4:$E$103,2)</f>
        <v>Mai Cannon</v>
      </c>
      <c r="H3057" t="str">
        <f ca="1">VLOOKUP(VLOOKUP(F3057,Traders!$C$4:$E$103,3),Desks!$C$4:$D3066,2)</f>
        <v>Desk 1</v>
      </c>
      <c r="I3057" t="str">
        <f t="shared" ca="1" si="428"/>
        <v>CL715</v>
      </c>
      <c r="J3057" t="str">
        <f t="shared" ca="1" si="429"/>
        <v>Client 715</v>
      </c>
      <c r="K3057" t="str">
        <f t="shared" ca="1" si="430"/>
        <v>MK2</v>
      </c>
      <c r="L3057" t="str">
        <f ca="1">VLOOKUP(K3057,Markets!$C$4:$D3066,2)</f>
        <v>China</v>
      </c>
      <c r="M3057" t="str">
        <f t="shared" ca="1" si="431"/>
        <v>RL0</v>
      </c>
      <c r="N3057" t="str">
        <f ca="1">VLOOKUP(M3057,Role!$C$4:$D$5,2)</f>
        <v>Primary</v>
      </c>
    </row>
    <row r="3058" spans="1:14" x14ac:dyDescent="0.2">
      <c r="A3058">
        <f t="shared" ca="1" si="423"/>
        <v>12</v>
      </c>
      <c r="B3058">
        <f t="shared" ca="1" si="424"/>
        <v>132</v>
      </c>
      <c r="C3058">
        <f t="shared" ca="1" si="425"/>
        <v>5</v>
      </c>
      <c r="D3058">
        <f t="shared" ca="1" si="426"/>
        <v>0</v>
      </c>
      <c r="F3058" t="str">
        <f t="shared" ca="1" si="427"/>
        <v>TR12</v>
      </c>
      <c r="G3058" t="str">
        <f ca="1">VLOOKUP(F3058,Traders!$C$4:$E$103,2)</f>
        <v>Kia Morrison</v>
      </c>
      <c r="H3058" t="str">
        <f ca="1">VLOOKUP(VLOOKUP(F3058,Traders!$C$4:$E$103,3),Desks!$C$4:$D3067,2)</f>
        <v>Desk 2</v>
      </c>
      <c r="I3058" t="str">
        <f t="shared" ca="1" si="428"/>
        <v>CL132</v>
      </c>
      <c r="J3058" t="str">
        <f t="shared" ca="1" si="429"/>
        <v>Client 132</v>
      </c>
      <c r="K3058" t="str">
        <f t="shared" ca="1" si="430"/>
        <v>MK5</v>
      </c>
      <c r="L3058" t="str">
        <f ca="1">VLOOKUP(K3058,Markets!$C$4:$D3067,2)</f>
        <v>Malaysia</v>
      </c>
      <c r="M3058" t="str">
        <f t="shared" ca="1" si="431"/>
        <v>RL0</v>
      </c>
      <c r="N3058" t="str">
        <f ca="1">VLOOKUP(M3058,Role!$C$4:$D$5,2)</f>
        <v>Primary</v>
      </c>
    </row>
    <row r="3059" spans="1:14" x14ac:dyDescent="0.2">
      <c r="A3059">
        <f t="shared" ca="1" si="423"/>
        <v>48</v>
      </c>
      <c r="B3059">
        <f t="shared" ca="1" si="424"/>
        <v>258</v>
      </c>
      <c r="C3059">
        <f t="shared" ca="1" si="425"/>
        <v>9</v>
      </c>
      <c r="D3059">
        <f t="shared" ca="1" si="426"/>
        <v>0</v>
      </c>
      <c r="F3059" t="str">
        <f t="shared" ca="1" si="427"/>
        <v>TR48</v>
      </c>
      <c r="G3059" t="str">
        <f ca="1">VLOOKUP(F3059,Traders!$C$4:$E$103,2)</f>
        <v>Caris Parkinson</v>
      </c>
      <c r="H3059" t="str">
        <f ca="1">VLOOKUP(VLOOKUP(F3059,Traders!$C$4:$E$103,3),Desks!$C$4:$D3068,2)</f>
        <v>Desk 8</v>
      </c>
      <c r="I3059" t="str">
        <f t="shared" ca="1" si="428"/>
        <v>CL258</v>
      </c>
      <c r="J3059" t="str">
        <f t="shared" ca="1" si="429"/>
        <v>Client 258</v>
      </c>
      <c r="K3059" t="str">
        <f t="shared" ca="1" si="430"/>
        <v>MK9</v>
      </c>
      <c r="L3059" t="str">
        <f ca="1">VLOOKUP(K3059,Markets!$C$4:$D3068,2)</f>
        <v>New Zealand</v>
      </c>
      <c r="M3059" t="str">
        <f t="shared" ca="1" si="431"/>
        <v>RL0</v>
      </c>
      <c r="N3059" t="str">
        <f ca="1">VLOOKUP(M3059,Role!$C$4:$D$5,2)</f>
        <v>Primary</v>
      </c>
    </row>
    <row r="3060" spans="1:14" x14ac:dyDescent="0.2">
      <c r="A3060">
        <f t="shared" ca="1" si="423"/>
        <v>3</v>
      </c>
      <c r="B3060">
        <f t="shared" ca="1" si="424"/>
        <v>350</v>
      </c>
      <c r="C3060">
        <f t="shared" ca="1" si="425"/>
        <v>2</v>
      </c>
      <c r="D3060">
        <f t="shared" ca="1" si="426"/>
        <v>1</v>
      </c>
      <c r="F3060" t="str">
        <f t="shared" ca="1" si="427"/>
        <v>TR3</v>
      </c>
      <c r="G3060" t="str">
        <f ca="1">VLOOKUP(F3060,Traders!$C$4:$E$103,2)</f>
        <v>Amani Deleon</v>
      </c>
      <c r="H3060" t="str">
        <f ca="1">VLOOKUP(VLOOKUP(F3060,Traders!$C$4:$E$103,3),Desks!$C$4:$D3069,2)</f>
        <v>Desk 9</v>
      </c>
      <c r="I3060" t="str">
        <f t="shared" ca="1" si="428"/>
        <v>CL350</v>
      </c>
      <c r="J3060" t="str">
        <f t="shared" ca="1" si="429"/>
        <v>Client 350</v>
      </c>
      <c r="K3060" t="str">
        <f t="shared" ca="1" si="430"/>
        <v>MK2</v>
      </c>
      <c r="L3060" t="str">
        <f ca="1">VLOOKUP(K3060,Markets!$C$4:$D3069,2)</f>
        <v>China</v>
      </c>
      <c r="M3060" t="str">
        <f t="shared" ca="1" si="431"/>
        <v>RL1</v>
      </c>
      <c r="N3060" t="str">
        <f ca="1">VLOOKUP(M3060,Role!$C$4:$D$5,2)</f>
        <v>Backup</v>
      </c>
    </row>
    <row r="3061" spans="1:14" x14ac:dyDescent="0.2">
      <c r="A3061">
        <f t="shared" ca="1" si="423"/>
        <v>34</v>
      </c>
      <c r="B3061">
        <f t="shared" ca="1" si="424"/>
        <v>921</v>
      </c>
      <c r="C3061">
        <f t="shared" ca="1" si="425"/>
        <v>7</v>
      </c>
      <c r="D3061">
        <f t="shared" ca="1" si="426"/>
        <v>1</v>
      </c>
      <c r="F3061" t="str">
        <f t="shared" ca="1" si="427"/>
        <v>TR34</v>
      </c>
      <c r="G3061" t="str">
        <f ca="1">VLOOKUP(F3061,Traders!$C$4:$E$103,2)</f>
        <v>Reginald Jaramillo</v>
      </c>
      <c r="H3061" t="str">
        <f ca="1">VLOOKUP(VLOOKUP(F3061,Traders!$C$4:$E$103,3),Desks!$C$4:$D3070,2)</f>
        <v>Desk 4</v>
      </c>
      <c r="I3061" t="str">
        <f t="shared" ca="1" si="428"/>
        <v>CL921</v>
      </c>
      <c r="J3061" t="str">
        <f t="shared" ca="1" si="429"/>
        <v>Client 921</v>
      </c>
      <c r="K3061" t="str">
        <f t="shared" ca="1" si="430"/>
        <v>MK7</v>
      </c>
      <c r="L3061" t="str">
        <f ca="1">VLOOKUP(K3061,Markets!$C$4:$D3070,2)</f>
        <v>Taiwan</v>
      </c>
      <c r="M3061" t="str">
        <f t="shared" ca="1" si="431"/>
        <v>RL1</v>
      </c>
      <c r="N3061" t="str">
        <f ca="1">VLOOKUP(M3061,Role!$C$4:$D$5,2)</f>
        <v>Backup</v>
      </c>
    </row>
    <row r="3062" spans="1:14" x14ac:dyDescent="0.2">
      <c r="A3062">
        <f t="shared" ca="1" si="423"/>
        <v>46</v>
      </c>
      <c r="B3062">
        <f t="shared" ca="1" si="424"/>
        <v>622</v>
      </c>
      <c r="C3062">
        <f t="shared" ca="1" si="425"/>
        <v>9</v>
      </c>
      <c r="D3062">
        <f t="shared" ca="1" si="426"/>
        <v>1</v>
      </c>
      <c r="F3062" t="str">
        <f t="shared" ca="1" si="427"/>
        <v>TR46</v>
      </c>
      <c r="G3062" t="str">
        <f ca="1">VLOOKUP(F3062,Traders!$C$4:$E$103,2)</f>
        <v>Andreas Ferguson</v>
      </c>
      <c r="H3062" t="str">
        <f ca="1">VLOOKUP(VLOOKUP(F3062,Traders!$C$4:$E$103,3),Desks!$C$4:$D3071,2)</f>
        <v>Desk 6</v>
      </c>
      <c r="I3062" t="str">
        <f t="shared" ca="1" si="428"/>
        <v>CL622</v>
      </c>
      <c r="J3062" t="str">
        <f t="shared" ca="1" si="429"/>
        <v>Client 622</v>
      </c>
      <c r="K3062" t="str">
        <f t="shared" ca="1" si="430"/>
        <v>MK9</v>
      </c>
      <c r="L3062" t="str">
        <f ca="1">VLOOKUP(K3062,Markets!$C$4:$D3071,2)</f>
        <v>New Zealand</v>
      </c>
      <c r="M3062" t="str">
        <f t="shared" ca="1" si="431"/>
        <v>RL1</v>
      </c>
      <c r="N3062" t="str">
        <f ca="1">VLOOKUP(M3062,Role!$C$4:$D$5,2)</f>
        <v>Backup</v>
      </c>
    </row>
    <row r="3063" spans="1:14" x14ac:dyDescent="0.2">
      <c r="A3063">
        <f t="shared" ca="1" si="423"/>
        <v>39</v>
      </c>
      <c r="B3063">
        <f t="shared" ca="1" si="424"/>
        <v>868</v>
      </c>
      <c r="C3063">
        <f t="shared" ca="1" si="425"/>
        <v>1</v>
      </c>
      <c r="D3063">
        <f t="shared" ca="1" si="426"/>
        <v>0</v>
      </c>
      <c r="F3063" t="str">
        <f t="shared" ca="1" si="427"/>
        <v>TR39</v>
      </c>
      <c r="G3063" t="str">
        <f ca="1">VLOOKUP(F3063,Traders!$C$4:$E$103,2)</f>
        <v>Colin Hodgson</v>
      </c>
      <c r="H3063" t="str">
        <f ca="1">VLOOKUP(VLOOKUP(F3063,Traders!$C$4:$E$103,3),Desks!$C$4:$D3072,2)</f>
        <v>Desk 9</v>
      </c>
      <c r="I3063" t="str">
        <f t="shared" ca="1" si="428"/>
        <v>CL868</v>
      </c>
      <c r="J3063" t="str">
        <f t="shared" ca="1" si="429"/>
        <v>Client 868</v>
      </c>
      <c r="K3063" t="str">
        <f t="shared" ca="1" si="430"/>
        <v>MK1</v>
      </c>
      <c r="L3063" t="str">
        <f ca="1">VLOOKUP(K3063,Markets!$C$4:$D3072,2)</f>
        <v>Hong Kong</v>
      </c>
      <c r="M3063" t="str">
        <f t="shared" ca="1" si="431"/>
        <v>RL0</v>
      </c>
      <c r="N3063" t="str">
        <f ca="1">VLOOKUP(M3063,Role!$C$4:$D$5,2)</f>
        <v>Primary</v>
      </c>
    </row>
    <row r="3064" spans="1:14" x14ac:dyDescent="0.2">
      <c r="A3064">
        <f t="shared" ca="1" si="423"/>
        <v>67</v>
      </c>
      <c r="B3064">
        <f t="shared" ca="1" si="424"/>
        <v>3</v>
      </c>
      <c r="C3064">
        <f t="shared" ca="1" si="425"/>
        <v>2</v>
      </c>
      <c r="D3064">
        <f t="shared" ca="1" si="426"/>
        <v>0</v>
      </c>
      <c r="F3064" t="str">
        <f t="shared" ca="1" si="427"/>
        <v>TR67</v>
      </c>
      <c r="G3064" t="str">
        <f ca="1">VLOOKUP(F3064,Traders!$C$4:$E$103,2)</f>
        <v>Shiloh Black</v>
      </c>
      <c r="H3064" t="str">
        <f ca="1">VLOOKUP(VLOOKUP(F3064,Traders!$C$4:$E$103,3),Desks!$C$4:$D3073,2)</f>
        <v>Desk 7</v>
      </c>
      <c r="I3064" t="str">
        <f t="shared" ca="1" si="428"/>
        <v>CL3</v>
      </c>
      <c r="J3064" t="str">
        <f t="shared" ca="1" si="429"/>
        <v>Client 3</v>
      </c>
      <c r="K3064" t="str">
        <f t="shared" ca="1" si="430"/>
        <v>MK2</v>
      </c>
      <c r="L3064" t="str">
        <f ca="1">VLOOKUP(K3064,Markets!$C$4:$D3073,2)</f>
        <v>China</v>
      </c>
      <c r="M3064" t="str">
        <f t="shared" ca="1" si="431"/>
        <v>RL0</v>
      </c>
      <c r="N3064" t="str">
        <f ca="1">VLOOKUP(M3064,Role!$C$4:$D$5,2)</f>
        <v>Primary</v>
      </c>
    </row>
    <row r="3065" spans="1:14" x14ac:dyDescent="0.2">
      <c r="A3065">
        <f t="shared" ca="1" si="423"/>
        <v>11</v>
      </c>
      <c r="B3065">
        <f t="shared" ca="1" si="424"/>
        <v>82</v>
      </c>
      <c r="C3065">
        <f t="shared" ca="1" si="425"/>
        <v>8</v>
      </c>
      <c r="D3065">
        <f t="shared" ca="1" si="426"/>
        <v>0</v>
      </c>
      <c r="F3065" t="str">
        <f t="shared" ca="1" si="427"/>
        <v>TR11</v>
      </c>
      <c r="G3065" t="str">
        <f ca="1">VLOOKUP(F3065,Traders!$C$4:$E$103,2)</f>
        <v>Mai Cannon</v>
      </c>
      <c r="H3065" t="str">
        <f ca="1">VLOOKUP(VLOOKUP(F3065,Traders!$C$4:$E$103,3),Desks!$C$4:$D3074,2)</f>
        <v>Desk 1</v>
      </c>
      <c r="I3065" t="str">
        <f t="shared" ca="1" si="428"/>
        <v>CL82</v>
      </c>
      <c r="J3065" t="str">
        <f t="shared" ca="1" si="429"/>
        <v>Client 82</v>
      </c>
      <c r="K3065" t="str">
        <f t="shared" ca="1" si="430"/>
        <v>MK8</v>
      </c>
      <c r="L3065" t="str">
        <f ca="1">VLOOKUP(K3065,Markets!$C$4:$D3074,2)</f>
        <v>India</v>
      </c>
      <c r="M3065" t="str">
        <f t="shared" ca="1" si="431"/>
        <v>RL0</v>
      </c>
      <c r="N3065" t="str">
        <f ca="1">VLOOKUP(M3065,Role!$C$4:$D$5,2)</f>
        <v>Primary</v>
      </c>
    </row>
    <row r="3066" spans="1:14" x14ac:dyDescent="0.2">
      <c r="A3066">
        <f t="shared" ca="1" si="423"/>
        <v>74</v>
      </c>
      <c r="B3066">
        <f t="shared" ca="1" si="424"/>
        <v>196</v>
      </c>
      <c r="C3066">
        <f t="shared" ca="1" si="425"/>
        <v>3</v>
      </c>
      <c r="D3066">
        <f t="shared" ca="1" si="426"/>
        <v>1</v>
      </c>
      <c r="F3066" t="str">
        <f t="shared" ca="1" si="427"/>
        <v>TR74</v>
      </c>
      <c r="G3066" t="str">
        <f ca="1">VLOOKUP(F3066,Traders!$C$4:$E$103,2)</f>
        <v>Mehreen Guevara</v>
      </c>
      <c r="H3066" t="str">
        <f ca="1">VLOOKUP(VLOOKUP(F3066,Traders!$C$4:$E$103,3),Desks!$C$4:$D3075,2)</f>
        <v>Desk 4</v>
      </c>
      <c r="I3066" t="str">
        <f t="shared" ca="1" si="428"/>
        <v>CL196</v>
      </c>
      <c r="J3066" t="str">
        <f t="shared" ca="1" si="429"/>
        <v>Client 196</v>
      </c>
      <c r="K3066" t="str">
        <f t="shared" ca="1" si="430"/>
        <v>MK3</v>
      </c>
      <c r="L3066" t="str">
        <f ca="1">VLOOKUP(K3066,Markets!$C$4:$D3075,2)</f>
        <v>Singapore</v>
      </c>
      <c r="M3066" t="str">
        <f t="shared" ca="1" si="431"/>
        <v>RL1</v>
      </c>
      <c r="N3066" t="str">
        <f ca="1">VLOOKUP(M3066,Role!$C$4:$D$5,2)</f>
        <v>Backup</v>
      </c>
    </row>
    <row r="3067" spans="1:14" x14ac:dyDescent="0.2">
      <c r="A3067">
        <f t="shared" ca="1" si="423"/>
        <v>29</v>
      </c>
      <c r="B3067">
        <f t="shared" ca="1" si="424"/>
        <v>432</v>
      </c>
      <c r="C3067">
        <f t="shared" ca="1" si="425"/>
        <v>1</v>
      </c>
      <c r="D3067">
        <f t="shared" ca="1" si="426"/>
        <v>0</v>
      </c>
      <c r="F3067" t="str">
        <f t="shared" ca="1" si="427"/>
        <v>TR29</v>
      </c>
      <c r="G3067" t="str">
        <f ca="1">VLOOKUP(F3067,Traders!$C$4:$E$103,2)</f>
        <v>Amani Deleon</v>
      </c>
      <c r="H3067" t="str">
        <f ca="1">VLOOKUP(VLOOKUP(F3067,Traders!$C$4:$E$103,3),Desks!$C$4:$D3076,2)</f>
        <v>Desk 9</v>
      </c>
      <c r="I3067" t="str">
        <f t="shared" ca="1" si="428"/>
        <v>CL432</v>
      </c>
      <c r="J3067" t="str">
        <f t="shared" ca="1" si="429"/>
        <v>Client 432</v>
      </c>
      <c r="K3067" t="str">
        <f t="shared" ca="1" si="430"/>
        <v>MK1</v>
      </c>
      <c r="L3067" t="str">
        <f ca="1">VLOOKUP(K3067,Markets!$C$4:$D3076,2)</f>
        <v>Hong Kong</v>
      </c>
      <c r="M3067" t="str">
        <f t="shared" ca="1" si="431"/>
        <v>RL0</v>
      </c>
      <c r="N3067" t="str">
        <f ca="1">VLOOKUP(M3067,Role!$C$4:$D$5,2)</f>
        <v>Primary</v>
      </c>
    </row>
    <row r="3068" spans="1:14" x14ac:dyDescent="0.2">
      <c r="A3068">
        <f t="shared" ca="1" si="423"/>
        <v>28</v>
      </c>
      <c r="B3068">
        <f t="shared" ca="1" si="424"/>
        <v>628</v>
      </c>
      <c r="C3068">
        <f t="shared" ca="1" si="425"/>
        <v>3</v>
      </c>
      <c r="D3068">
        <f t="shared" ca="1" si="426"/>
        <v>1</v>
      </c>
      <c r="F3068" t="str">
        <f t="shared" ca="1" si="427"/>
        <v>TR28</v>
      </c>
      <c r="G3068" t="str">
        <f ca="1">VLOOKUP(F3068,Traders!$C$4:$E$103,2)</f>
        <v>Asma Millar</v>
      </c>
      <c r="H3068" t="str">
        <f ca="1">VLOOKUP(VLOOKUP(F3068,Traders!$C$4:$E$103,3),Desks!$C$4:$D3077,2)</f>
        <v>Desk 8</v>
      </c>
      <c r="I3068" t="str">
        <f t="shared" ca="1" si="428"/>
        <v>CL628</v>
      </c>
      <c r="J3068" t="str">
        <f t="shared" ca="1" si="429"/>
        <v>Client 628</v>
      </c>
      <c r="K3068" t="str">
        <f t="shared" ca="1" si="430"/>
        <v>MK3</v>
      </c>
      <c r="L3068" t="str">
        <f ca="1">VLOOKUP(K3068,Markets!$C$4:$D3077,2)</f>
        <v>Singapore</v>
      </c>
      <c r="M3068" t="str">
        <f t="shared" ca="1" si="431"/>
        <v>RL1</v>
      </c>
      <c r="N3068" t="str">
        <f ca="1">VLOOKUP(M3068,Role!$C$4:$D$5,2)</f>
        <v>Backup</v>
      </c>
    </row>
    <row r="3069" spans="1:14" x14ac:dyDescent="0.2">
      <c r="A3069">
        <f t="shared" ca="1" si="423"/>
        <v>3</v>
      </c>
      <c r="B3069">
        <f t="shared" ca="1" si="424"/>
        <v>564</v>
      </c>
      <c r="C3069">
        <f t="shared" ca="1" si="425"/>
        <v>6</v>
      </c>
      <c r="D3069">
        <f t="shared" ca="1" si="426"/>
        <v>1</v>
      </c>
      <c r="F3069" t="str">
        <f t="shared" ca="1" si="427"/>
        <v>TR3</v>
      </c>
      <c r="G3069" t="str">
        <f ca="1">VLOOKUP(F3069,Traders!$C$4:$E$103,2)</f>
        <v>Amani Deleon</v>
      </c>
      <c r="H3069" t="str">
        <f ca="1">VLOOKUP(VLOOKUP(F3069,Traders!$C$4:$E$103,3),Desks!$C$4:$D3078,2)</f>
        <v>Desk 9</v>
      </c>
      <c r="I3069" t="str">
        <f t="shared" ca="1" si="428"/>
        <v>CL564</v>
      </c>
      <c r="J3069" t="str">
        <f t="shared" ca="1" si="429"/>
        <v>Client 564</v>
      </c>
      <c r="K3069" t="str">
        <f t="shared" ca="1" si="430"/>
        <v>MK6</v>
      </c>
      <c r="L3069" t="str">
        <f ca="1">VLOOKUP(K3069,Markets!$C$4:$D3078,2)</f>
        <v>Australia</v>
      </c>
      <c r="M3069" t="str">
        <f t="shared" ca="1" si="431"/>
        <v>RL1</v>
      </c>
      <c r="N3069" t="str">
        <f ca="1">VLOOKUP(M3069,Role!$C$4:$D$5,2)</f>
        <v>Backup</v>
      </c>
    </row>
    <row r="3070" spans="1:14" x14ac:dyDescent="0.2">
      <c r="A3070">
        <f t="shared" ca="1" si="423"/>
        <v>33</v>
      </c>
      <c r="B3070">
        <f t="shared" ca="1" si="424"/>
        <v>140</v>
      </c>
      <c r="C3070">
        <f t="shared" ca="1" si="425"/>
        <v>7</v>
      </c>
      <c r="D3070">
        <f t="shared" ca="1" si="426"/>
        <v>1</v>
      </c>
      <c r="F3070" t="str">
        <f t="shared" ca="1" si="427"/>
        <v>TR33</v>
      </c>
      <c r="G3070" t="str">
        <f ca="1">VLOOKUP(F3070,Traders!$C$4:$E$103,2)</f>
        <v>Caroline Colon</v>
      </c>
      <c r="H3070" t="str">
        <f ca="1">VLOOKUP(VLOOKUP(F3070,Traders!$C$4:$E$103,3),Desks!$C$4:$D3079,2)</f>
        <v>Desk 3</v>
      </c>
      <c r="I3070" t="str">
        <f t="shared" ca="1" si="428"/>
        <v>CL140</v>
      </c>
      <c r="J3070" t="str">
        <f t="shared" ca="1" si="429"/>
        <v>Client 140</v>
      </c>
      <c r="K3070" t="str">
        <f t="shared" ca="1" si="430"/>
        <v>MK7</v>
      </c>
      <c r="L3070" t="str">
        <f ca="1">VLOOKUP(K3070,Markets!$C$4:$D3079,2)</f>
        <v>Taiwan</v>
      </c>
      <c r="M3070" t="str">
        <f t="shared" ca="1" si="431"/>
        <v>RL1</v>
      </c>
      <c r="N3070" t="str">
        <f ca="1">VLOOKUP(M3070,Role!$C$4:$D$5,2)</f>
        <v>Backup</v>
      </c>
    </row>
    <row r="3071" spans="1:14" x14ac:dyDescent="0.2">
      <c r="A3071">
        <f t="shared" ca="1" si="423"/>
        <v>20</v>
      </c>
      <c r="B3071">
        <f t="shared" ca="1" si="424"/>
        <v>268</v>
      </c>
      <c r="C3071">
        <f t="shared" ca="1" si="425"/>
        <v>3</v>
      </c>
      <c r="D3071">
        <f t="shared" ca="1" si="426"/>
        <v>0</v>
      </c>
      <c r="F3071" t="str">
        <f t="shared" ca="1" si="427"/>
        <v>TR20</v>
      </c>
      <c r="G3071" t="str">
        <f ca="1">VLOOKUP(F3071,Traders!$C$4:$E$103,2)</f>
        <v>Teigan Greig</v>
      </c>
      <c r="H3071" t="str">
        <f ca="1">VLOOKUP(VLOOKUP(F3071,Traders!$C$4:$E$103,3),Desks!$C$4:$D3080,2)</f>
        <v>Desk 0</v>
      </c>
      <c r="I3071" t="str">
        <f t="shared" ca="1" si="428"/>
        <v>CL268</v>
      </c>
      <c r="J3071" t="str">
        <f t="shared" ca="1" si="429"/>
        <v>Client 268</v>
      </c>
      <c r="K3071" t="str">
        <f t="shared" ca="1" si="430"/>
        <v>MK3</v>
      </c>
      <c r="L3071" t="str">
        <f ca="1">VLOOKUP(K3071,Markets!$C$4:$D3080,2)</f>
        <v>Singapore</v>
      </c>
      <c r="M3071" t="str">
        <f t="shared" ca="1" si="431"/>
        <v>RL0</v>
      </c>
      <c r="N3071" t="str">
        <f ca="1">VLOOKUP(M3071,Role!$C$4:$D$5,2)</f>
        <v>Primary</v>
      </c>
    </row>
    <row r="3072" spans="1:14" x14ac:dyDescent="0.2">
      <c r="A3072">
        <f t="shared" ca="1" si="423"/>
        <v>71</v>
      </c>
      <c r="B3072">
        <f t="shared" ca="1" si="424"/>
        <v>876</v>
      </c>
      <c r="C3072">
        <f t="shared" ca="1" si="425"/>
        <v>4</v>
      </c>
      <c r="D3072">
        <f t="shared" ca="1" si="426"/>
        <v>0</v>
      </c>
      <c r="F3072" t="str">
        <f t="shared" ca="1" si="427"/>
        <v>TR71</v>
      </c>
      <c r="G3072" t="str">
        <f ca="1">VLOOKUP(F3072,Traders!$C$4:$E$103,2)</f>
        <v>Yaqub Frederick</v>
      </c>
      <c r="H3072" t="str">
        <f ca="1">VLOOKUP(VLOOKUP(F3072,Traders!$C$4:$E$103,3),Desks!$C$4:$D3081,2)</f>
        <v>Desk 1</v>
      </c>
      <c r="I3072" t="str">
        <f t="shared" ca="1" si="428"/>
        <v>CL876</v>
      </c>
      <c r="J3072" t="str">
        <f t="shared" ca="1" si="429"/>
        <v>Client 876</v>
      </c>
      <c r="K3072" t="str">
        <f t="shared" ca="1" si="430"/>
        <v>MK4</v>
      </c>
      <c r="L3072" t="str">
        <f ca="1">VLOOKUP(K3072,Markets!$C$4:$D3081,2)</f>
        <v>Korea</v>
      </c>
      <c r="M3072" t="str">
        <f t="shared" ca="1" si="431"/>
        <v>RL0</v>
      </c>
      <c r="N3072" t="str">
        <f ca="1">VLOOKUP(M3072,Role!$C$4:$D$5,2)</f>
        <v>Primary</v>
      </c>
    </row>
    <row r="3073" spans="1:14" x14ac:dyDescent="0.2">
      <c r="A3073">
        <f t="shared" ca="1" si="423"/>
        <v>18</v>
      </c>
      <c r="B3073">
        <f t="shared" ca="1" si="424"/>
        <v>904</v>
      </c>
      <c r="C3073">
        <f t="shared" ca="1" si="425"/>
        <v>6</v>
      </c>
      <c r="D3073">
        <f t="shared" ca="1" si="426"/>
        <v>1</v>
      </c>
      <c r="F3073" t="str">
        <f t="shared" ca="1" si="427"/>
        <v>TR18</v>
      </c>
      <c r="G3073" t="str">
        <f ca="1">VLOOKUP(F3073,Traders!$C$4:$E$103,2)</f>
        <v>Daniel Dunkley</v>
      </c>
      <c r="H3073" t="str">
        <f ca="1">VLOOKUP(VLOOKUP(F3073,Traders!$C$4:$E$103,3),Desks!$C$4:$D3082,2)</f>
        <v>Desk 8</v>
      </c>
      <c r="I3073" t="str">
        <f t="shared" ca="1" si="428"/>
        <v>CL904</v>
      </c>
      <c r="J3073" t="str">
        <f t="shared" ca="1" si="429"/>
        <v>Client 904</v>
      </c>
      <c r="K3073" t="str">
        <f t="shared" ca="1" si="430"/>
        <v>MK6</v>
      </c>
      <c r="L3073" t="str">
        <f ca="1">VLOOKUP(K3073,Markets!$C$4:$D3082,2)</f>
        <v>Australia</v>
      </c>
      <c r="M3073" t="str">
        <f t="shared" ca="1" si="431"/>
        <v>RL1</v>
      </c>
      <c r="N3073" t="str">
        <f ca="1">VLOOKUP(M3073,Role!$C$4:$D$5,2)</f>
        <v>Backup</v>
      </c>
    </row>
    <row r="3074" spans="1:14" x14ac:dyDescent="0.2">
      <c r="A3074">
        <f t="shared" ca="1" si="423"/>
        <v>9</v>
      </c>
      <c r="B3074">
        <f t="shared" ca="1" si="424"/>
        <v>66</v>
      </c>
      <c r="C3074">
        <f t="shared" ca="1" si="425"/>
        <v>9</v>
      </c>
      <c r="D3074">
        <f t="shared" ca="1" si="426"/>
        <v>1</v>
      </c>
      <c r="F3074" t="str">
        <f t="shared" ca="1" si="427"/>
        <v>TR9</v>
      </c>
      <c r="G3074" t="str">
        <f ca="1">VLOOKUP(F3074,Traders!$C$4:$E$103,2)</f>
        <v>Shelly Harwood</v>
      </c>
      <c r="H3074" t="str">
        <f ca="1">VLOOKUP(VLOOKUP(F3074,Traders!$C$4:$E$103,3),Desks!$C$4:$D3083,2)</f>
        <v>Desk 9</v>
      </c>
      <c r="I3074" t="str">
        <f t="shared" ca="1" si="428"/>
        <v>CL66</v>
      </c>
      <c r="J3074" t="str">
        <f t="shared" ca="1" si="429"/>
        <v>Client 66</v>
      </c>
      <c r="K3074" t="str">
        <f t="shared" ca="1" si="430"/>
        <v>MK9</v>
      </c>
      <c r="L3074" t="str">
        <f ca="1">VLOOKUP(K3074,Markets!$C$4:$D3083,2)</f>
        <v>New Zealand</v>
      </c>
      <c r="M3074" t="str">
        <f t="shared" ca="1" si="431"/>
        <v>RL1</v>
      </c>
      <c r="N3074" t="str">
        <f ca="1">VLOOKUP(M3074,Role!$C$4:$D$5,2)</f>
        <v>Backup</v>
      </c>
    </row>
    <row r="3075" spans="1:14" x14ac:dyDescent="0.2">
      <c r="A3075">
        <f t="shared" ca="1" si="423"/>
        <v>95</v>
      </c>
      <c r="B3075">
        <f t="shared" ca="1" si="424"/>
        <v>287</v>
      </c>
      <c r="C3075">
        <f t="shared" ca="1" si="425"/>
        <v>1</v>
      </c>
      <c r="D3075">
        <f t="shared" ca="1" si="426"/>
        <v>0</v>
      </c>
      <c r="F3075" t="str">
        <f t="shared" ca="1" si="427"/>
        <v>TR95</v>
      </c>
      <c r="G3075" t="str">
        <f ca="1">VLOOKUP(F3075,Traders!$C$4:$E$103,2)</f>
        <v>Alara Richards</v>
      </c>
      <c r="H3075" t="str">
        <f ca="1">VLOOKUP(VLOOKUP(F3075,Traders!$C$4:$E$103,3),Desks!$C$4:$D3084,2)</f>
        <v>Desk 5</v>
      </c>
      <c r="I3075" t="str">
        <f t="shared" ca="1" si="428"/>
        <v>CL287</v>
      </c>
      <c r="J3075" t="str">
        <f t="shared" ca="1" si="429"/>
        <v>Client 287</v>
      </c>
      <c r="K3075" t="str">
        <f t="shared" ca="1" si="430"/>
        <v>MK1</v>
      </c>
      <c r="L3075" t="str">
        <f ca="1">VLOOKUP(K3075,Markets!$C$4:$D3084,2)</f>
        <v>Hong Kong</v>
      </c>
      <c r="M3075" t="str">
        <f t="shared" ca="1" si="431"/>
        <v>RL0</v>
      </c>
      <c r="N3075" t="str">
        <f ca="1">VLOOKUP(M3075,Role!$C$4:$D$5,2)</f>
        <v>Primary</v>
      </c>
    </row>
    <row r="3076" spans="1:14" x14ac:dyDescent="0.2">
      <c r="A3076">
        <f t="shared" ca="1" si="423"/>
        <v>19</v>
      </c>
      <c r="B3076">
        <f t="shared" ca="1" si="424"/>
        <v>969</v>
      </c>
      <c r="C3076">
        <f t="shared" ca="1" si="425"/>
        <v>9</v>
      </c>
      <c r="D3076">
        <f t="shared" ca="1" si="426"/>
        <v>0</v>
      </c>
      <c r="F3076" t="str">
        <f t="shared" ca="1" si="427"/>
        <v>TR19</v>
      </c>
      <c r="G3076" t="str">
        <f ca="1">VLOOKUP(F3076,Traders!$C$4:$E$103,2)</f>
        <v>Kain Bassett</v>
      </c>
      <c r="H3076" t="str">
        <f ca="1">VLOOKUP(VLOOKUP(F3076,Traders!$C$4:$E$103,3),Desks!$C$4:$D3085,2)</f>
        <v>Desk 9</v>
      </c>
      <c r="I3076" t="str">
        <f t="shared" ca="1" si="428"/>
        <v>CL969</v>
      </c>
      <c r="J3076" t="str">
        <f t="shared" ca="1" si="429"/>
        <v>Client 969</v>
      </c>
      <c r="K3076" t="str">
        <f t="shared" ca="1" si="430"/>
        <v>MK9</v>
      </c>
      <c r="L3076" t="str">
        <f ca="1">VLOOKUP(K3076,Markets!$C$4:$D3085,2)</f>
        <v>New Zealand</v>
      </c>
      <c r="M3076" t="str">
        <f t="shared" ca="1" si="431"/>
        <v>RL0</v>
      </c>
      <c r="N3076" t="str">
        <f ca="1">VLOOKUP(M3076,Role!$C$4:$D$5,2)</f>
        <v>Primary</v>
      </c>
    </row>
    <row r="3077" spans="1:14" x14ac:dyDescent="0.2">
      <c r="A3077">
        <f t="shared" ref="A3077:A3140" ca="1" si="432">RANDBETWEEN(0,99)</f>
        <v>29</v>
      </c>
      <c r="B3077">
        <f t="shared" ref="B3077:B3140" ca="1" si="433">RANDBETWEEN(0,999)</f>
        <v>524</v>
      </c>
      <c r="C3077">
        <f t="shared" ref="C3077:C3140" ca="1" si="434">RANDBETWEEN(0,9)</f>
        <v>1</v>
      </c>
      <c r="D3077">
        <f t="shared" ref="D3077:D3140" ca="1" si="435">RANDBETWEEN(0,1)</f>
        <v>1</v>
      </c>
      <c r="F3077" t="str">
        <f t="shared" ref="F3077:F3140" ca="1" si="436">"TR"&amp;A3077</f>
        <v>TR29</v>
      </c>
      <c r="G3077" t="str">
        <f ca="1">VLOOKUP(F3077,Traders!$C$4:$E$103,2)</f>
        <v>Amani Deleon</v>
      </c>
      <c r="H3077" t="str">
        <f ca="1">VLOOKUP(VLOOKUP(F3077,Traders!$C$4:$E$103,3),Desks!$C$4:$D3086,2)</f>
        <v>Desk 9</v>
      </c>
      <c r="I3077" t="str">
        <f t="shared" ref="I3077:I3140" ca="1" si="437">"CL"&amp;B3077</f>
        <v>CL524</v>
      </c>
      <c r="J3077" t="str">
        <f t="shared" ref="J3077:J3140" ca="1" si="438">"Client " &amp; B3077</f>
        <v>Client 524</v>
      </c>
      <c r="K3077" t="str">
        <f t="shared" ref="K3077:K3140" ca="1" si="439">"MK"&amp;C3077</f>
        <v>MK1</v>
      </c>
      <c r="L3077" t="str">
        <f ca="1">VLOOKUP(K3077,Markets!$C$4:$D3086,2)</f>
        <v>Hong Kong</v>
      </c>
      <c r="M3077" t="str">
        <f t="shared" ref="M3077:M3140" ca="1" si="440">"RL"&amp;D3077</f>
        <v>RL1</v>
      </c>
      <c r="N3077" t="str">
        <f ca="1">VLOOKUP(M3077,Role!$C$4:$D$5,2)</f>
        <v>Backup</v>
      </c>
    </row>
    <row r="3078" spans="1:14" x14ac:dyDescent="0.2">
      <c r="A3078">
        <f t="shared" ca="1" si="432"/>
        <v>48</v>
      </c>
      <c r="B3078">
        <f t="shared" ca="1" si="433"/>
        <v>30</v>
      </c>
      <c r="C3078">
        <f t="shared" ca="1" si="434"/>
        <v>8</v>
      </c>
      <c r="D3078">
        <f t="shared" ca="1" si="435"/>
        <v>1</v>
      </c>
      <c r="F3078" t="str">
        <f t="shared" ca="1" si="436"/>
        <v>TR48</v>
      </c>
      <c r="G3078" t="str">
        <f ca="1">VLOOKUP(F3078,Traders!$C$4:$E$103,2)</f>
        <v>Caris Parkinson</v>
      </c>
      <c r="H3078" t="str">
        <f ca="1">VLOOKUP(VLOOKUP(F3078,Traders!$C$4:$E$103,3),Desks!$C$4:$D3087,2)</f>
        <v>Desk 8</v>
      </c>
      <c r="I3078" t="str">
        <f t="shared" ca="1" si="437"/>
        <v>CL30</v>
      </c>
      <c r="J3078" t="str">
        <f t="shared" ca="1" si="438"/>
        <v>Client 30</v>
      </c>
      <c r="K3078" t="str">
        <f t="shared" ca="1" si="439"/>
        <v>MK8</v>
      </c>
      <c r="L3078" t="str">
        <f ca="1">VLOOKUP(K3078,Markets!$C$4:$D3087,2)</f>
        <v>India</v>
      </c>
      <c r="M3078" t="str">
        <f t="shared" ca="1" si="440"/>
        <v>RL1</v>
      </c>
      <c r="N3078" t="str">
        <f ca="1">VLOOKUP(M3078,Role!$C$4:$D$5,2)</f>
        <v>Backup</v>
      </c>
    </row>
    <row r="3079" spans="1:14" x14ac:dyDescent="0.2">
      <c r="A3079">
        <f t="shared" ca="1" si="432"/>
        <v>35</v>
      </c>
      <c r="B3079">
        <f t="shared" ca="1" si="433"/>
        <v>224</v>
      </c>
      <c r="C3079">
        <f t="shared" ca="1" si="434"/>
        <v>4</v>
      </c>
      <c r="D3079">
        <f t="shared" ca="1" si="435"/>
        <v>1</v>
      </c>
      <c r="F3079" t="str">
        <f t="shared" ca="1" si="436"/>
        <v>TR35</v>
      </c>
      <c r="G3079" t="str">
        <f ca="1">VLOOKUP(F3079,Traders!$C$4:$E$103,2)</f>
        <v>Della Madden</v>
      </c>
      <c r="H3079" t="str">
        <f ca="1">VLOOKUP(VLOOKUP(F3079,Traders!$C$4:$E$103,3),Desks!$C$4:$D3088,2)</f>
        <v>Desk 5</v>
      </c>
      <c r="I3079" t="str">
        <f t="shared" ca="1" si="437"/>
        <v>CL224</v>
      </c>
      <c r="J3079" t="str">
        <f t="shared" ca="1" si="438"/>
        <v>Client 224</v>
      </c>
      <c r="K3079" t="str">
        <f t="shared" ca="1" si="439"/>
        <v>MK4</v>
      </c>
      <c r="L3079" t="str">
        <f ca="1">VLOOKUP(K3079,Markets!$C$4:$D3088,2)</f>
        <v>Korea</v>
      </c>
      <c r="M3079" t="str">
        <f t="shared" ca="1" si="440"/>
        <v>RL1</v>
      </c>
      <c r="N3079" t="str">
        <f ca="1">VLOOKUP(M3079,Role!$C$4:$D$5,2)</f>
        <v>Backup</v>
      </c>
    </row>
    <row r="3080" spans="1:14" x14ac:dyDescent="0.2">
      <c r="A3080">
        <f t="shared" ca="1" si="432"/>
        <v>13</v>
      </c>
      <c r="B3080">
        <f t="shared" ca="1" si="433"/>
        <v>714</v>
      </c>
      <c r="C3080">
        <f t="shared" ca="1" si="434"/>
        <v>5</v>
      </c>
      <c r="D3080">
        <f t="shared" ca="1" si="435"/>
        <v>1</v>
      </c>
      <c r="F3080" t="str">
        <f t="shared" ca="1" si="436"/>
        <v>TR13</v>
      </c>
      <c r="G3080" t="str">
        <f ca="1">VLOOKUP(F3080,Traders!$C$4:$E$103,2)</f>
        <v>Saba Zhang</v>
      </c>
      <c r="H3080" t="str">
        <f ca="1">VLOOKUP(VLOOKUP(F3080,Traders!$C$4:$E$103,3),Desks!$C$4:$D3089,2)</f>
        <v>Desk 3</v>
      </c>
      <c r="I3080" t="str">
        <f t="shared" ca="1" si="437"/>
        <v>CL714</v>
      </c>
      <c r="J3080" t="str">
        <f t="shared" ca="1" si="438"/>
        <v>Client 714</v>
      </c>
      <c r="K3080" t="str">
        <f t="shared" ca="1" si="439"/>
        <v>MK5</v>
      </c>
      <c r="L3080" t="str">
        <f ca="1">VLOOKUP(K3080,Markets!$C$4:$D3089,2)</f>
        <v>Malaysia</v>
      </c>
      <c r="M3080" t="str">
        <f t="shared" ca="1" si="440"/>
        <v>RL1</v>
      </c>
      <c r="N3080" t="str">
        <f ca="1">VLOOKUP(M3080,Role!$C$4:$D$5,2)</f>
        <v>Backup</v>
      </c>
    </row>
    <row r="3081" spans="1:14" x14ac:dyDescent="0.2">
      <c r="A3081">
        <f t="shared" ca="1" si="432"/>
        <v>21</v>
      </c>
      <c r="B3081">
        <f t="shared" ca="1" si="433"/>
        <v>212</v>
      </c>
      <c r="C3081">
        <f t="shared" ca="1" si="434"/>
        <v>6</v>
      </c>
      <c r="D3081">
        <f t="shared" ca="1" si="435"/>
        <v>1</v>
      </c>
      <c r="F3081" t="str">
        <f t="shared" ca="1" si="436"/>
        <v>TR21</v>
      </c>
      <c r="G3081" t="str">
        <f ca="1">VLOOKUP(F3081,Traders!$C$4:$E$103,2)</f>
        <v>Yvette Mckeown</v>
      </c>
      <c r="H3081" t="str">
        <f ca="1">VLOOKUP(VLOOKUP(F3081,Traders!$C$4:$E$103,3),Desks!$C$4:$D3090,2)</f>
        <v>Desk 1</v>
      </c>
      <c r="I3081" t="str">
        <f t="shared" ca="1" si="437"/>
        <v>CL212</v>
      </c>
      <c r="J3081" t="str">
        <f t="shared" ca="1" si="438"/>
        <v>Client 212</v>
      </c>
      <c r="K3081" t="str">
        <f t="shared" ca="1" si="439"/>
        <v>MK6</v>
      </c>
      <c r="L3081" t="str">
        <f ca="1">VLOOKUP(K3081,Markets!$C$4:$D3090,2)</f>
        <v>Australia</v>
      </c>
      <c r="M3081" t="str">
        <f t="shared" ca="1" si="440"/>
        <v>RL1</v>
      </c>
      <c r="N3081" t="str">
        <f ca="1">VLOOKUP(M3081,Role!$C$4:$D$5,2)</f>
        <v>Backup</v>
      </c>
    </row>
    <row r="3082" spans="1:14" x14ac:dyDescent="0.2">
      <c r="A3082">
        <f t="shared" ca="1" si="432"/>
        <v>57</v>
      </c>
      <c r="B3082">
        <f t="shared" ca="1" si="433"/>
        <v>971</v>
      </c>
      <c r="C3082">
        <f t="shared" ca="1" si="434"/>
        <v>7</v>
      </c>
      <c r="D3082">
        <f t="shared" ca="1" si="435"/>
        <v>0</v>
      </c>
      <c r="F3082" t="str">
        <f t="shared" ca="1" si="436"/>
        <v>TR57</v>
      </c>
      <c r="G3082" t="str">
        <f ca="1">VLOOKUP(F3082,Traders!$C$4:$E$103,2)</f>
        <v>Connah Mackenzie</v>
      </c>
      <c r="H3082" t="str">
        <f ca="1">VLOOKUP(VLOOKUP(F3082,Traders!$C$4:$E$103,3),Desks!$C$4:$D3091,2)</f>
        <v>Desk 7</v>
      </c>
      <c r="I3082" t="str">
        <f t="shared" ca="1" si="437"/>
        <v>CL971</v>
      </c>
      <c r="J3082" t="str">
        <f t="shared" ca="1" si="438"/>
        <v>Client 971</v>
      </c>
      <c r="K3082" t="str">
        <f t="shared" ca="1" si="439"/>
        <v>MK7</v>
      </c>
      <c r="L3082" t="str">
        <f ca="1">VLOOKUP(K3082,Markets!$C$4:$D3091,2)</f>
        <v>Taiwan</v>
      </c>
      <c r="M3082" t="str">
        <f t="shared" ca="1" si="440"/>
        <v>RL0</v>
      </c>
      <c r="N3082" t="str">
        <f ca="1">VLOOKUP(M3082,Role!$C$4:$D$5,2)</f>
        <v>Primary</v>
      </c>
    </row>
    <row r="3083" spans="1:14" x14ac:dyDescent="0.2">
      <c r="A3083">
        <f t="shared" ca="1" si="432"/>
        <v>43</v>
      </c>
      <c r="B3083">
        <f t="shared" ca="1" si="433"/>
        <v>618</v>
      </c>
      <c r="C3083">
        <f t="shared" ca="1" si="434"/>
        <v>1</v>
      </c>
      <c r="D3083">
        <f t="shared" ca="1" si="435"/>
        <v>0</v>
      </c>
      <c r="F3083" t="str">
        <f t="shared" ca="1" si="436"/>
        <v>TR43</v>
      </c>
      <c r="G3083" t="str">
        <f ca="1">VLOOKUP(F3083,Traders!$C$4:$E$103,2)</f>
        <v>Kai Bauer</v>
      </c>
      <c r="H3083" t="str">
        <f ca="1">VLOOKUP(VLOOKUP(F3083,Traders!$C$4:$E$103,3),Desks!$C$4:$D3092,2)</f>
        <v>Desk 3</v>
      </c>
      <c r="I3083" t="str">
        <f t="shared" ca="1" si="437"/>
        <v>CL618</v>
      </c>
      <c r="J3083" t="str">
        <f t="shared" ca="1" si="438"/>
        <v>Client 618</v>
      </c>
      <c r="K3083" t="str">
        <f t="shared" ca="1" si="439"/>
        <v>MK1</v>
      </c>
      <c r="L3083" t="str">
        <f ca="1">VLOOKUP(K3083,Markets!$C$4:$D3092,2)</f>
        <v>Hong Kong</v>
      </c>
      <c r="M3083" t="str">
        <f t="shared" ca="1" si="440"/>
        <v>RL0</v>
      </c>
      <c r="N3083" t="str">
        <f ca="1">VLOOKUP(M3083,Role!$C$4:$D$5,2)</f>
        <v>Primary</v>
      </c>
    </row>
    <row r="3084" spans="1:14" x14ac:dyDescent="0.2">
      <c r="A3084">
        <f t="shared" ca="1" si="432"/>
        <v>0</v>
      </c>
      <c r="B3084">
        <f t="shared" ca="1" si="433"/>
        <v>167</v>
      </c>
      <c r="C3084">
        <f t="shared" ca="1" si="434"/>
        <v>0</v>
      </c>
      <c r="D3084">
        <f t="shared" ca="1" si="435"/>
        <v>1</v>
      </c>
      <c r="F3084" t="str">
        <f t="shared" ca="1" si="436"/>
        <v>TR0</v>
      </c>
      <c r="G3084" t="str">
        <f ca="1">VLOOKUP(F3084,Traders!$C$4:$E$103,2)</f>
        <v>Sahar Shea</v>
      </c>
      <c r="H3084" t="str">
        <f ca="1">VLOOKUP(VLOOKUP(F3084,Traders!$C$4:$E$103,3),Desks!$C$4:$D3093,2)</f>
        <v>Desk 0</v>
      </c>
      <c r="I3084" t="str">
        <f t="shared" ca="1" si="437"/>
        <v>CL167</v>
      </c>
      <c r="J3084" t="str">
        <f t="shared" ca="1" si="438"/>
        <v>Client 167</v>
      </c>
      <c r="K3084" t="str">
        <f t="shared" ca="1" si="439"/>
        <v>MK0</v>
      </c>
      <c r="L3084" t="str">
        <f ca="1">VLOOKUP(K3084,Markets!$C$4:$D3093,2)</f>
        <v>Japan</v>
      </c>
      <c r="M3084" t="str">
        <f t="shared" ca="1" si="440"/>
        <v>RL1</v>
      </c>
      <c r="N3084" t="str">
        <f ca="1">VLOOKUP(M3084,Role!$C$4:$D$5,2)</f>
        <v>Backup</v>
      </c>
    </row>
    <row r="3085" spans="1:14" x14ac:dyDescent="0.2">
      <c r="A3085">
        <f t="shared" ca="1" si="432"/>
        <v>97</v>
      </c>
      <c r="B3085">
        <f t="shared" ca="1" si="433"/>
        <v>861</v>
      </c>
      <c r="C3085">
        <f t="shared" ca="1" si="434"/>
        <v>4</v>
      </c>
      <c r="D3085">
        <f t="shared" ca="1" si="435"/>
        <v>0</v>
      </c>
      <c r="F3085" t="str">
        <f t="shared" ca="1" si="436"/>
        <v>TR97</v>
      </c>
      <c r="G3085" t="str">
        <f ca="1">VLOOKUP(F3085,Traders!$C$4:$E$103,2)</f>
        <v>Samera Fritz</v>
      </c>
      <c r="H3085" t="str">
        <f ca="1">VLOOKUP(VLOOKUP(F3085,Traders!$C$4:$E$103,3),Desks!$C$4:$D3094,2)</f>
        <v>Desk 7</v>
      </c>
      <c r="I3085" t="str">
        <f t="shared" ca="1" si="437"/>
        <v>CL861</v>
      </c>
      <c r="J3085" t="str">
        <f t="shared" ca="1" si="438"/>
        <v>Client 861</v>
      </c>
      <c r="K3085" t="str">
        <f t="shared" ca="1" si="439"/>
        <v>MK4</v>
      </c>
      <c r="L3085" t="str">
        <f ca="1">VLOOKUP(K3085,Markets!$C$4:$D3094,2)</f>
        <v>Korea</v>
      </c>
      <c r="M3085" t="str">
        <f t="shared" ca="1" si="440"/>
        <v>RL0</v>
      </c>
      <c r="N3085" t="str">
        <f ca="1">VLOOKUP(M3085,Role!$C$4:$D$5,2)</f>
        <v>Primary</v>
      </c>
    </row>
    <row r="3086" spans="1:14" x14ac:dyDescent="0.2">
      <c r="A3086">
        <f t="shared" ca="1" si="432"/>
        <v>8</v>
      </c>
      <c r="B3086">
        <f t="shared" ca="1" si="433"/>
        <v>244</v>
      </c>
      <c r="C3086">
        <f t="shared" ca="1" si="434"/>
        <v>0</v>
      </c>
      <c r="D3086">
        <f t="shared" ca="1" si="435"/>
        <v>0</v>
      </c>
      <c r="F3086" t="str">
        <f t="shared" ca="1" si="436"/>
        <v>TR8</v>
      </c>
      <c r="G3086" t="str">
        <f ca="1">VLOOKUP(F3086,Traders!$C$4:$E$103,2)</f>
        <v>Alfie-James Hale</v>
      </c>
      <c r="H3086" t="str">
        <f ca="1">VLOOKUP(VLOOKUP(F3086,Traders!$C$4:$E$103,3),Desks!$C$4:$D3095,2)</f>
        <v>Desk 9</v>
      </c>
      <c r="I3086" t="str">
        <f t="shared" ca="1" si="437"/>
        <v>CL244</v>
      </c>
      <c r="J3086" t="str">
        <f t="shared" ca="1" si="438"/>
        <v>Client 244</v>
      </c>
      <c r="K3086" t="str">
        <f t="shared" ca="1" si="439"/>
        <v>MK0</v>
      </c>
      <c r="L3086" t="str">
        <f ca="1">VLOOKUP(K3086,Markets!$C$4:$D3095,2)</f>
        <v>Japan</v>
      </c>
      <c r="M3086" t="str">
        <f t="shared" ca="1" si="440"/>
        <v>RL0</v>
      </c>
      <c r="N3086" t="str">
        <f ca="1">VLOOKUP(M3086,Role!$C$4:$D$5,2)</f>
        <v>Primary</v>
      </c>
    </row>
    <row r="3087" spans="1:14" x14ac:dyDescent="0.2">
      <c r="A3087">
        <f t="shared" ca="1" si="432"/>
        <v>17</v>
      </c>
      <c r="B3087">
        <f t="shared" ca="1" si="433"/>
        <v>67</v>
      </c>
      <c r="C3087">
        <f t="shared" ca="1" si="434"/>
        <v>2</v>
      </c>
      <c r="D3087">
        <f t="shared" ca="1" si="435"/>
        <v>1</v>
      </c>
      <c r="F3087" t="str">
        <f t="shared" ca="1" si="436"/>
        <v>TR17</v>
      </c>
      <c r="G3087" t="str">
        <f ca="1">VLOOKUP(F3087,Traders!$C$4:$E$103,2)</f>
        <v>Mazie Bruce</v>
      </c>
      <c r="H3087" t="str">
        <f ca="1">VLOOKUP(VLOOKUP(F3087,Traders!$C$4:$E$103,3),Desks!$C$4:$D3096,2)</f>
        <v>Desk 7</v>
      </c>
      <c r="I3087" t="str">
        <f t="shared" ca="1" si="437"/>
        <v>CL67</v>
      </c>
      <c r="J3087" t="str">
        <f t="shared" ca="1" si="438"/>
        <v>Client 67</v>
      </c>
      <c r="K3087" t="str">
        <f t="shared" ca="1" si="439"/>
        <v>MK2</v>
      </c>
      <c r="L3087" t="str">
        <f ca="1">VLOOKUP(K3087,Markets!$C$4:$D3096,2)</f>
        <v>China</v>
      </c>
      <c r="M3087" t="str">
        <f t="shared" ca="1" si="440"/>
        <v>RL1</v>
      </c>
      <c r="N3087" t="str">
        <f ca="1">VLOOKUP(M3087,Role!$C$4:$D$5,2)</f>
        <v>Backup</v>
      </c>
    </row>
    <row r="3088" spans="1:14" x14ac:dyDescent="0.2">
      <c r="A3088">
        <f t="shared" ca="1" si="432"/>
        <v>62</v>
      </c>
      <c r="B3088">
        <f t="shared" ca="1" si="433"/>
        <v>772</v>
      </c>
      <c r="C3088">
        <f t="shared" ca="1" si="434"/>
        <v>5</v>
      </c>
      <c r="D3088">
        <f t="shared" ca="1" si="435"/>
        <v>1</v>
      </c>
      <c r="F3088" t="str">
        <f t="shared" ca="1" si="436"/>
        <v>TR62</v>
      </c>
      <c r="G3088" t="str">
        <f ca="1">VLOOKUP(F3088,Traders!$C$4:$E$103,2)</f>
        <v>Sienna-Rose Sims</v>
      </c>
      <c r="H3088" t="str">
        <f ca="1">VLOOKUP(VLOOKUP(F3088,Traders!$C$4:$E$103,3),Desks!$C$4:$D3097,2)</f>
        <v>Desk 2</v>
      </c>
      <c r="I3088" t="str">
        <f t="shared" ca="1" si="437"/>
        <v>CL772</v>
      </c>
      <c r="J3088" t="str">
        <f t="shared" ca="1" si="438"/>
        <v>Client 772</v>
      </c>
      <c r="K3088" t="str">
        <f t="shared" ca="1" si="439"/>
        <v>MK5</v>
      </c>
      <c r="L3088" t="str">
        <f ca="1">VLOOKUP(K3088,Markets!$C$4:$D3097,2)</f>
        <v>Malaysia</v>
      </c>
      <c r="M3088" t="str">
        <f t="shared" ca="1" si="440"/>
        <v>RL1</v>
      </c>
      <c r="N3088" t="str">
        <f ca="1">VLOOKUP(M3088,Role!$C$4:$D$5,2)</f>
        <v>Backup</v>
      </c>
    </row>
    <row r="3089" spans="1:14" x14ac:dyDescent="0.2">
      <c r="A3089">
        <f t="shared" ca="1" si="432"/>
        <v>32</v>
      </c>
      <c r="B3089">
        <f t="shared" ca="1" si="433"/>
        <v>819</v>
      </c>
      <c r="C3089">
        <f t="shared" ca="1" si="434"/>
        <v>5</v>
      </c>
      <c r="D3089">
        <f t="shared" ca="1" si="435"/>
        <v>1</v>
      </c>
      <c r="F3089" t="str">
        <f t="shared" ca="1" si="436"/>
        <v>TR32</v>
      </c>
      <c r="G3089" t="str">
        <f ca="1">VLOOKUP(F3089,Traders!$C$4:$E$103,2)</f>
        <v>Shyla Gomez</v>
      </c>
      <c r="H3089" t="str">
        <f ca="1">VLOOKUP(VLOOKUP(F3089,Traders!$C$4:$E$103,3),Desks!$C$4:$D3098,2)</f>
        <v>Desk 2</v>
      </c>
      <c r="I3089" t="str">
        <f t="shared" ca="1" si="437"/>
        <v>CL819</v>
      </c>
      <c r="J3089" t="str">
        <f t="shared" ca="1" si="438"/>
        <v>Client 819</v>
      </c>
      <c r="K3089" t="str">
        <f t="shared" ca="1" si="439"/>
        <v>MK5</v>
      </c>
      <c r="L3089" t="str">
        <f ca="1">VLOOKUP(K3089,Markets!$C$4:$D3098,2)</f>
        <v>Malaysia</v>
      </c>
      <c r="M3089" t="str">
        <f t="shared" ca="1" si="440"/>
        <v>RL1</v>
      </c>
      <c r="N3089" t="str">
        <f ca="1">VLOOKUP(M3089,Role!$C$4:$D$5,2)</f>
        <v>Backup</v>
      </c>
    </row>
    <row r="3090" spans="1:14" x14ac:dyDescent="0.2">
      <c r="A3090">
        <f t="shared" ca="1" si="432"/>
        <v>15</v>
      </c>
      <c r="B3090">
        <f t="shared" ca="1" si="433"/>
        <v>420</v>
      </c>
      <c r="C3090">
        <f t="shared" ca="1" si="434"/>
        <v>9</v>
      </c>
      <c r="D3090">
        <f t="shared" ca="1" si="435"/>
        <v>0</v>
      </c>
      <c r="F3090" t="str">
        <f t="shared" ca="1" si="436"/>
        <v>TR15</v>
      </c>
      <c r="G3090" t="str">
        <f ca="1">VLOOKUP(F3090,Traders!$C$4:$E$103,2)</f>
        <v>Syed Galvan</v>
      </c>
      <c r="H3090" t="str">
        <f ca="1">VLOOKUP(VLOOKUP(F3090,Traders!$C$4:$E$103,3),Desks!$C$4:$D3099,2)</f>
        <v>Desk 5</v>
      </c>
      <c r="I3090" t="str">
        <f t="shared" ca="1" si="437"/>
        <v>CL420</v>
      </c>
      <c r="J3090" t="str">
        <f t="shared" ca="1" si="438"/>
        <v>Client 420</v>
      </c>
      <c r="K3090" t="str">
        <f t="shared" ca="1" si="439"/>
        <v>MK9</v>
      </c>
      <c r="L3090" t="str">
        <f ca="1">VLOOKUP(K3090,Markets!$C$4:$D3099,2)</f>
        <v>New Zealand</v>
      </c>
      <c r="M3090" t="str">
        <f t="shared" ca="1" si="440"/>
        <v>RL0</v>
      </c>
      <c r="N3090" t="str">
        <f ca="1">VLOOKUP(M3090,Role!$C$4:$D$5,2)</f>
        <v>Primary</v>
      </c>
    </row>
    <row r="3091" spans="1:14" x14ac:dyDescent="0.2">
      <c r="A3091">
        <f t="shared" ca="1" si="432"/>
        <v>38</v>
      </c>
      <c r="B3091">
        <f t="shared" ca="1" si="433"/>
        <v>306</v>
      </c>
      <c r="C3091">
        <f t="shared" ca="1" si="434"/>
        <v>6</v>
      </c>
      <c r="D3091">
        <f t="shared" ca="1" si="435"/>
        <v>1</v>
      </c>
      <c r="F3091" t="str">
        <f t="shared" ca="1" si="436"/>
        <v>TR38</v>
      </c>
      <c r="G3091" t="str">
        <f ca="1">VLOOKUP(F3091,Traders!$C$4:$E$103,2)</f>
        <v>Alessandra Downes</v>
      </c>
      <c r="H3091" t="str">
        <f ca="1">VLOOKUP(VLOOKUP(F3091,Traders!$C$4:$E$103,3),Desks!$C$4:$D3100,2)</f>
        <v>Desk 8</v>
      </c>
      <c r="I3091" t="str">
        <f t="shared" ca="1" si="437"/>
        <v>CL306</v>
      </c>
      <c r="J3091" t="str">
        <f t="shared" ca="1" si="438"/>
        <v>Client 306</v>
      </c>
      <c r="K3091" t="str">
        <f t="shared" ca="1" si="439"/>
        <v>MK6</v>
      </c>
      <c r="L3091" t="str">
        <f ca="1">VLOOKUP(K3091,Markets!$C$4:$D3100,2)</f>
        <v>Australia</v>
      </c>
      <c r="M3091" t="str">
        <f t="shared" ca="1" si="440"/>
        <v>RL1</v>
      </c>
      <c r="N3091" t="str">
        <f ca="1">VLOOKUP(M3091,Role!$C$4:$D$5,2)</f>
        <v>Backup</v>
      </c>
    </row>
    <row r="3092" spans="1:14" x14ac:dyDescent="0.2">
      <c r="A3092">
        <f t="shared" ca="1" si="432"/>
        <v>41</v>
      </c>
      <c r="B3092">
        <f t="shared" ca="1" si="433"/>
        <v>387</v>
      </c>
      <c r="C3092">
        <f t="shared" ca="1" si="434"/>
        <v>8</v>
      </c>
      <c r="D3092">
        <f t="shared" ca="1" si="435"/>
        <v>1</v>
      </c>
      <c r="F3092" t="str">
        <f t="shared" ca="1" si="436"/>
        <v>TR41</v>
      </c>
      <c r="G3092" t="str">
        <f ca="1">VLOOKUP(F3092,Traders!$C$4:$E$103,2)</f>
        <v>Danish Paine</v>
      </c>
      <c r="H3092" t="str">
        <f ca="1">VLOOKUP(VLOOKUP(F3092,Traders!$C$4:$E$103,3),Desks!$C$4:$D3101,2)</f>
        <v>Desk 1</v>
      </c>
      <c r="I3092" t="str">
        <f t="shared" ca="1" si="437"/>
        <v>CL387</v>
      </c>
      <c r="J3092" t="str">
        <f t="shared" ca="1" si="438"/>
        <v>Client 387</v>
      </c>
      <c r="K3092" t="str">
        <f t="shared" ca="1" si="439"/>
        <v>MK8</v>
      </c>
      <c r="L3092" t="str">
        <f ca="1">VLOOKUP(K3092,Markets!$C$4:$D3101,2)</f>
        <v>India</v>
      </c>
      <c r="M3092" t="str">
        <f t="shared" ca="1" si="440"/>
        <v>RL1</v>
      </c>
      <c r="N3092" t="str">
        <f ca="1">VLOOKUP(M3092,Role!$C$4:$D$5,2)</f>
        <v>Backup</v>
      </c>
    </row>
    <row r="3093" spans="1:14" x14ac:dyDescent="0.2">
      <c r="A3093">
        <f t="shared" ca="1" si="432"/>
        <v>15</v>
      </c>
      <c r="B3093">
        <f t="shared" ca="1" si="433"/>
        <v>716</v>
      </c>
      <c r="C3093">
        <f t="shared" ca="1" si="434"/>
        <v>7</v>
      </c>
      <c r="D3093">
        <f t="shared" ca="1" si="435"/>
        <v>1</v>
      </c>
      <c r="F3093" t="str">
        <f t="shared" ca="1" si="436"/>
        <v>TR15</v>
      </c>
      <c r="G3093" t="str">
        <f ca="1">VLOOKUP(F3093,Traders!$C$4:$E$103,2)</f>
        <v>Syed Galvan</v>
      </c>
      <c r="H3093" t="str">
        <f ca="1">VLOOKUP(VLOOKUP(F3093,Traders!$C$4:$E$103,3),Desks!$C$4:$D3102,2)</f>
        <v>Desk 5</v>
      </c>
      <c r="I3093" t="str">
        <f t="shared" ca="1" si="437"/>
        <v>CL716</v>
      </c>
      <c r="J3093" t="str">
        <f t="shared" ca="1" si="438"/>
        <v>Client 716</v>
      </c>
      <c r="K3093" t="str">
        <f t="shared" ca="1" si="439"/>
        <v>MK7</v>
      </c>
      <c r="L3093" t="str">
        <f ca="1">VLOOKUP(K3093,Markets!$C$4:$D3102,2)</f>
        <v>Taiwan</v>
      </c>
      <c r="M3093" t="str">
        <f t="shared" ca="1" si="440"/>
        <v>RL1</v>
      </c>
      <c r="N3093" t="str">
        <f ca="1">VLOOKUP(M3093,Role!$C$4:$D$5,2)</f>
        <v>Backup</v>
      </c>
    </row>
    <row r="3094" spans="1:14" x14ac:dyDescent="0.2">
      <c r="A3094">
        <f t="shared" ca="1" si="432"/>
        <v>7</v>
      </c>
      <c r="B3094">
        <f t="shared" ca="1" si="433"/>
        <v>634</v>
      </c>
      <c r="C3094">
        <f t="shared" ca="1" si="434"/>
        <v>4</v>
      </c>
      <c r="D3094">
        <f t="shared" ca="1" si="435"/>
        <v>0</v>
      </c>
      <c r="F3094" t="str">
        <f t="shared" ca="1" si="436"/>
        <v>TR7</v>
      </c>
      <c r="G3094" t="str">
        <f ca="1">VLOOKUP(F3094,Traders!$C$4:$E$103,2)</f>
        <v>Amiyah Gilmour</v>
      </c>
      <c r="H3094" t="str">
        <f ca="1">VLOOKUP(VLOOKUP(F3094,Traders!$C$4:$E$103,3),Desks!$C$4:$D3103,2)</f>
        <v>Desk 9</v>
      </c>
      <c r="I3094" t="str">
        <f t="shared" ca="1" si="437"/>
        <v>CL634</v>
      </c>
      <c r="J3094" t="str">
        <f t="shared" ca="1" si="438"/>
        <v>Client 634</v>
      </c>
      <c r="K3094" t="str">
        <f t="shared" ca="1" si="439"/>
        <v>MK4</v>
      </c>
      <c r="L3094" t="str">
        <f ca="1">VLOOKUP(K3094,Markets!$C$4:$D3103,2)</f>
        <v>Korea</v>
      </c>
      <c r="M3094" t="str">
        <f t="shared" ca="1" si="440"/>
        <v>RL0</v>
      </c>
      <c r="N3094" t="str">
        <f ca="1">VLOOKUP(M3094,Role!$C$4:$D$5,2)</f>
        <v>Primary</v>
      </c>
    </row>
    <row r="3095" spans="1:14" x14ac:dyDescent="0.2">
      <c r="A3095">
        <f t="shared" ca="1" si="432"/>
        <v>52</v>
      </c>
      <c r="B3095">
        <f t="shared" ca="1" si="433"/>
        <v>988</v>
      </c>
      <c r="C3095">
        <f t="shared" ca="1" si="434"/>
        <v>9</v>
      </c>
      <c r="D3095">
        <f t="shared" ca="1" si="435"/>
        <v>0</v>
      </c>
      <c r="F3095" t="str">
        <f t="shared" ca="1" si="436"/>
        <v>TR52</v>
      </c>
      <c r="G3095" t="str">
        <f ca="1">VLOOKUP(F3095,Traders!$C$4:$E$103,2)</f>
        <v>Colleen Dunlop</v>
      </c>
      <c r="H3095" t="str">
        <f ca="1">VLOOKUP(VLOOKUP(F3095,Traders!$C$4:$E$103,3),Desks!$C$4:$D3104,2)</f>
        <v>Desk 2</v>
      </c>
      <c r="I3095" t="str">
        <f t="shared" ca="1" si="437"/>
        <v>CL988</v>
      </c>
      <c r="J3095" t="str">
        <f t="shared" ca="1" si="438"/>
        <v>Client 988</v>
      </c>
      <c r="K3095" t="str">
        <f t="shared" ca="1" si="439"/>
        <v>MK9</v>
      </c>
      <c r="L3095" t="str">
        <f ca="1">VLOOKUP(K3095,Markets!$C$4:$D3104,2)</f>
        <v>New Zealand</v>
      </c>
      <c r="M3095" t="str">
        <f t="shared" ca="1" si="440"/>
        <v>RL0</v>
      </c>
      <c r="N3095" t="str">
        <f ca="1">VLOOKUP(M3095,Role!$C$4:$D$5,2)</f>
        <v>Primary</v>
      </c>
    </row>
    <row r="3096" spans="1:14" x14ac:dyDescent="0.2">
      <c r="A3096">
        <f t="shared" ca="1" si="432"/>
        <v>79</v>
      </c>
      <c r="B3096">
        <f t="shared" ca="1" si="433"/>
        <v>364</v>
      </c>
      <c r="C3096">
        <f t="shared" ca="1" si="434"/>
        <v>2</v>
      </c>
      <c r="D3096">
        <f t="shared" ca="1" si="435"/>
        <v>0</v>
      </c>
      <c r="F3096" t="str">
        <f t="shared" ca="1" si="436"/>
        <v>TR79</v>
      </c>
      <c r="G3096" t="str">
        <f ca="1">VLOOKUP(F3096,Traders!$C$4:$E$103,2)</f>
        <v>Alfie-James Hale</v>
      </c>
      <c r="H3096" t="str">
        <f ca="1">VLOOKUP(VLOOKUP(F3096,Traders!$C$4:$E$103,3),Desks!$C$4:$D3105,2)</f>
        <v>Desk 9</v>
      </c>
      <c r="I3096" t="str">
        <f t="shared" ca="1" si="437"/>
        <v>CL364</v>
      </c>
      <c r="J3096" t="str">
        <f t="shared" ca="1" si="438"/>
        <v>Client 364</v>
      </c>
      <c r="K3096" t="str">
        <f t="shared" ca="1" si="439"/>
        <v>MK2</v>
      </c>
      <c r="L3096" t="str">
        <f ca="1">VLOOKUP(K3096,Markets!$C$4:$D3105,2)</f>
        <v>China</v>
      </c>
      <c r="M3096" t="str">
        <f t="shared" ca="1" si="440"/>
        <v>RL0</v>
      </c>
      <c r="N3096" t="str">
        <f ca="1">VLOOKUP(M3096,Role!$C$4:$D$5,2)</f>
        <v>Primary</v>
      </c>
    </row>
    <row r="3097" spans="1:14" x14ac:dyDescent="0.2">
      <c r="A3097">
        <f t="shared" ca="1" si="432"/>
        <v>19</v>
      </c>
      <c r="B3097">
        <f t="shared" ca="1" si="433"/>
        <v>217</v>
      </c>
      <c r="C3097">
        <f t="shared" ca="1" si="434"/>
        <v>5</v>
      </c>
      <c r="D3097">
        <f t="shared" ca="1" si="435"/>
        <v>0</v>
      </c>
      <c r="F3097" t="str">
        <f t="shared" ca="1" si="436"/>
        <v>TR19</v>
      </c>
      <c r="G3097" t="str">
        <f ca="1">VLOOKUP(F3097,Traders!$C$4:$E$103,2)</f>
        <v>Kain Bassett</v>
      </c>
      <c r="H3097" t="str">
        <f ca="1">VLOOKUP(VLOOKUP(F3097,Traders!$C$4:$E$103,3),Desks!$C$4:$D3106,2)</f>
        <v>Desk 9</v>
      </c>
      <c r="I3097" t="str">
        <f t="shared" ca="1" si="437"/>
        <v>CL217</v>
      </c>
      <c r="J3097" t="str">
        <f t="shared" ca="1" si="438"/>
        <v>Client 217</v>
      </c>
      <c r="K3097" t="str">
        <f t="shared" ca="1" si="439"/>
        <v>MK5</v>
      </c>
      <c r="L3097" t="str">
        <f ca="1">VLOOKUP(K3097,Markets!$C$4:$D3106,2)</f>
        <v>Malaysia</v>
      </c>
      <c r="M3097" t="str">
        <f t="shared" ca="1" si="440"/>
        <v>RL0</v>
      </c>
      <c r="N3097" t="str">
        <f ca="1">VLOOKUP(M3097,Role!$C$4:$D$5,2)</f>
        <v>Primary</v>
      </c>
    </row>
    <row r="3098" spans="1:14" x14ac:dyDescent="0.2">
      <c r="A3098">
        <f t="shared" ca="1" si="432"/>
        <v>7</v>
      </c>
      <c r="B3098">
        <f t="shared" ca="1" si="433"/>
        <v>97</v>
      </c>
      <c r="C3098">
        <f t="shared" ca="1" si="434"/>
        <v>3</v>
      </c>
      <c r="D3098">
        <f t="shared" ca="1" si="435"/>
        <v>1</v>
      </c>
      <c r="F3098" t="str">
        <f t="shared" ca="1" si="436"/>
        <v>TR7</v>
      </c>
      <c r="G3098" t="str">
        <f ca="1">VLOOKUP(F3098,Traders!$C$4:$E$103,2)</f>
        <v>Amiyah Gilmour</v>
      </c>
      <c r="H3098" t="str">
        <f ca="1">VLOOKUP(VLOOKUP(F3098,Traders!$C$4:$E$103,3),Desks!$C$4:$D3107,2)</f>
        <v>Desk 9</v>
      </c>
      <c r="I3098" t="str">
        <f t="shared" ca="1" si="437"/>
        <v>CL97</v>
      </c>
      <c r="J3098" t="str">
        <f t="shared" ca="1" si="438"/>
        <v>Client 97</v>
      </c>
      <c r="K3098" t="str">
        <f t="shared" ca="1" si="439"/>
        <v>MK3</v>
      </c>
      <c r="L3098" t="str">
        <f ca="1">VLOOKUP(K3098,Markets!$C$4:$D3107,2)</f>
        <v>Singapore</v>
      </c>
      <c r="M3098" t="str">
        <f t="shared" ca="1" si="440"/>
        <v>RL1</v>
      </c>
      <c r="N3098" t="str">
        <f ca="1">VLOOKUP(M3098,Role!$C$4:$D$5,2)</f>
        <v>Backup</v>
      </c>
    </row>
    <row r="3099" spans="1:14" x14ac:dyDescent="0.2">
      <c r="A3099">
        <f t="shared" ca="1" si="432"/>
        <v>72</v>
      </c>
      <c r="B3099">
        <f t="shared" ca="1" si="433"/>
        <v>635</v>
      </c>
      <c r="C3099">
        <f t="shared" ca="1" si="434"/>
        <v>5</v>
      </c>
      <c r="D3099">
        <f t="shared" ca="1" si="435"/>
        <v>1</v>
      </c>
      <c r="F3099" t="str">
        <f t="shared" ca="1" si="436"/>
        <v>TR72</v>
      </c>
      <c r="G3099" t="str">
        <f ca="1">VLOOKUP(F3099,Traders!$C$4:$E$103,2)</f>
        <v>Shaurya Manning</v>
      </c>
      <c r="H3099" t="str">
        <f ca="1">VLOOKUP(VLOOKUP(F3099,Traders!$C$4:$E$103,3),Desks!$C$4:$D3108,2)</f>
        <v>Desk 2</v>
      </c>
      <c r="I3099" t="str">
        <f t="shared" ca="1" si="437"/>
        <v>CL635</v>
      </c>
      <c r="J3099" t="str">
        <f t="shared" ca="1" si="438"/>
        <v>Client 635</v>
      </c>
      <c r="K3099" t="str">
        <f t="shared" ca="1" si="439"/>
        <v>MK5</v>
      </c>
      <c r="L3099" t="str">
        <f ca="1">VLOOKUP(K3099,Markets!$C$4:$D3108,2)</f>
        <v>Malaysia</v>
      </c>
      <c r="M3099" t="str">
        <f t="shared" ca="1" si="440"/>
        <v>RL1</v>
      </c>
      <c r="N3099" t="str">
        <f ca="1">VLOOKUP(M3099,Role!$C$4:$D$5,2)</f>
        <v>Backup</v>
      </c>
    </row>
    <row r="3100" spans="1:14" x14ac:dyDescent="0.2">
      <c r="A3100">
        <f t="shared" ca="1" si="432"/>
        <v>50</v>
      </c>
      <c r="B3100">
        <f t="shared" ca="1" si="433"/>
        <v>506</v>
      </c>
      <c r="C3100">
        <f t="shared" ca="1" si="434"/>
        <v>5</v>
      </c>
      <c r="D3100">
        <f t="shared" ca="1" si="435"/>
        <v>0</v>
      </c>
      <c r="F3100" t="str">
        <f t="shared" ca="1" si="436"/>
        <v>TR50</v>
      </c>
      <c r="G3100" t="str">
        <f ca="1">VLOOKUP(F3100,Traders!$C$4:$E$103,2)</f>
        <v>Rhonda Dowling</v>
      </c>
      <c r="H3100" t="str">
        <f ca="1">VLOOKUP(VLOOKUP(F3100,Traders!$C$4:$E$103,3),Desks!$C$4:$D3109,2)</f>
        <v>Desk 0</v>
      </c>
      <c r="I3100" t="str">
        <f t="shared" ca="1" si="437"/>
        <v>CL506</v>
      </c>
      <c r="J3100" t="str">
        <f t="shared" ca="1" si="438"/>
        <v>Client 506</v>
      </c>
      <c r="K3100" t="str">
        <f t="shared" ca="1" si="439"/>
        <v>MK5</v>
      </c>
      <c r="L3100" t="str">
        <f ca="1">VLOOKUP(K3100,Markets!$C$4:$D3109,2)</f>
        <v>Malaysia</v>
      </c>
      <c r="M3100" t="str">
        <f t="shared" ca="1" si="440"/>
        <v>RL0</v>
      </c>
      <c r="N3100" t="str">
        <f ca="1">VLOOKUP(M3100,Role!$C$4:$D$5,2)</f>
        <v>Primary</v>
      </c>
    </row>
    <row r="3101" spans="1:14" x14ac:dyDescent="0.2">
      <c r="A3101">
        <f t="shared" ca="1" si="432"/>
        <v>65</v>
      </c>
      <c r="B3101">
        <f t="shared" ca="1" si="433"/>
        <v>200</v>
      </c>
      <c r="C3101">
        <f t="shared" ca="1" si="434"/>
        <v>6</v>
      </c>
      <c r="D3101">
        <f t="shared" ca="1" si="435"/>
        <v>0</v>
      </c>
      <c r="F3101" t="str">
        <f t="shared" ca="1" si="436"/>
        <v>TR65</v>
      </c>
      <c r="G3101" t="str">
        <f ca="1">VLOOKUP(F3101,Traders!$C$4:$E$103,2)</f>
        <v>Humzah Clark</v>
      </c>
      <c r="H3101" t="str">
        <f ca="1">VLOOKUP(VLOOKUP(F3101,Traders!$C$4:$E$103,3),Desks!$C$4:$D3110,2)</f>
        <v>Desk 5</v>
      </c>
      <c r="I3101" t="str">
        <f t="shared" ca="1" si="437"/>
        <v>CL200</v>
      </c>
      <c r="J3101" t="str">
        <f t="shared" ca="1" si="438"/>
        <v>Client 200</v>
      </c>
      <c r="K3101" t="str">
        <f t="shared" ca="1" si="439"/>
        <v>MK6</v>
      </c>
      <c r="L3101" t="str">
        <f ca="1">VLOOKUP(K3101,Markets!$C$4:$D3110,2)</f>
        <v>Australia</v>
      </c>
      <c r="M3101" t="str">
        <f t="shared" ca="1" si="440"/>
        <v>RL0</v>
      </c>
      <c r="N3101" t="str">
        <f ca="1">VLOOKUP(M3101,Role!$C$4:$D$5,2)</f>
        <v>Primary</v>
      </c>
    </row>
    <row r="3102" spans="1:14" x14ac:dyDescent="0.2">
      <c r="A3102">
        <f t="shared" ca="1" si="432"/>
        <v>27</v>
      </c>
      <c r="B3102">
        <f t="shared" ca="1" si="433"/>
        <v>367</v>
      </c>
      <c r="C3102">
        <f t="shared" ca="1" si="434"/>
        <v>5</v>
      </c>
      <c r="D3102">
        <f t="shared" ca="1" si="435"/>
        <v>0</v>
      </c>
      <c r="F3102" t="str">
        <f t="shared" ca="1" si="436"/>
        <v>TR27</v>
      </c>
      <c r="G3102" t="str">
        <f ca="1">VLOOKUP(F3102,Traders!$C$4:$E$103,2)</f>
        <v>Isis Ramos</v>
      </c>
      <c r="H3102" t="str">
        <f ca="1">VLOOKUP(VLOOKUP(F3102,Traders!$C$4:$E$103,3),Desks!$C$4:$D3111,2)</f>
        <v>Desk 7</v>
      </c>
      <c r="I3102" t="str">
        <f t="shared" ca="1" si="437"/>
        <v>CL367</v>
      </c>
      <c r="J3102" t="str">
        <f t="shared" ca="1" si="438"/>
        <v>Client 367</v>
      </c>
      <c r="K3102" t="str">
        <f t="shared" ca="1" si="439"/>
        <v>MK5</v>
      </c>
      <c r="L3102" t="str">
        <f ca="1">VLOOKUP(K3102,Markets!$C$4:$D3111,2)</f>
        <v>Malaysia</v>
      </c>
      <c r="M3102" t="str">
        <f t="shared" ca="1" si="440"/>
        <v>RL0</v>
      </c>
      <c r="N3102" t="str">
        <f ca="1">VLOOKUP(M3102,Role!$C$4:$D$5,2)</f>
        <v>Primary</v>
      </c>
    </row>
    <row r="3103" spans="1:14" x14ac:dyDescent="0.2">
      <c r="A3103">
        <f t="shared" ca="1" si="432"/>
        <v>93</v>
      </c>
      <c r="B3103">
        <f t="shared" ca="1" si="433"/>
        <v>622</v>
      </c>
      <c r="C3103">
        <f t="shared" ca="1" si="434"/>
        <v>7</v>
      </c>
      <c r="D3103">
        <f t="shared" ca="1" si="435"/>
        <v>0</v>
      </c>
      <c r="F3103" t="str">
        <f t="shared" ca="1" si="436"/>
        <v>TR93</v>
      </c>
      <c r="G3103" t="str">
        <f ca="1">VLOOKUP(F3103,Traders!$C$4:$E$103,2)</f>
        <v>Harriet Sheppard</v>
      </c>
      <c r="H3103" t="str">
        <f ca="1">VLOOKUP(VLOOKUP(F3103,Traders!$C$4:$E$103,3),Desks!$C$4:$D3112,2)</f>
        <v>Desk 3</v>
      </c>
      <c r="I3103" t="str">
        <f t="shared" ca="1" si="437"/>
        <v>CL622</v>
      </c>
      <c r="J3103" t="str">
        <f t="shared" ca="1" si="438"/>
        <v>Client 622</v>
      </c>
      <c r="K3103" t="str">
        <f t="shared" ca="1" si="439"/>
        <v>MK7</v>
      </c>
      <c r="L3103" t="str">
        <f ca="1">VLOOKUP(K3103,Markets!$C$4:$D3112,2)</f>
        <v>Taiwan</v>
      </c>
      <c r="M3103" t="str">
        <f t="shared" ca="1" si="440"/>
        <v>RL0</v>
      </c>
      <c r="N3103" t="str">
        <f ca="1">VLOOKUP(M3103,Role!$C$4:$D$5,2)</f>
        <v>Primary</v>
      </c>
    </row>
    <row r="3104" spans="1:14" x14ac:dyDescent="0.2">
      <c r="A3104">
        <f t="shared" ca="1" si="432"/>
        <v>97</v>
      </c>
      <c r="B3104">
        <f t="shared" ca="1" si="433"/>
        <v>891</v>
      </c>
      <c r="C3104">
        <f t="shared" ca="1" si="434"/>
        <v>1</v>
      </c>
      <c r="D3104">
        <f t="shared" ca="1" si="435"/>
        <v>1</v>
      </c>
      <c r="F3104" t="str">
        <f t="shared" ca="1" si="436"/>
        <v>TR97</v>
      </c>
      <c r="G3104" t="str">
        <f ca="1">VLOOKUP(F3104,Traders!$C$4:$E$103,2)</f>
        <v>Samera Fritz</v>
      </c>
      <c r="H3104" t="str">
        <f ca="1">VLOOKUP(VLOOKUP(F3104,Traders!$C$4:$E$103,3),Desks!$C$4:$D3113,2)</f>
        <v>Desk 7</v>
      </c>
      <c r="I3104" t="str">
        <f t="shared" ca="1" si="437"/>
        <v>CL891</v>
      </c>
      <c r="J3104" t="str">
        <f t="shared" ca="1" si="438"/>
        <v>Client 891</v>
      </c>
      <c r="K3104" t="str">
        <f t="shared" ca="1" si="439"/>
        <v>MK1</v>
      </c>
      <c r="L3104" t="str">
        <f ca="1">VLOOKUP(K3104,Markets!$C$4:$D3113,2)</f>
        <v>Hong Kong</v>
      </c>
      <c r="M3104" t="str">
        <f t="shared" ca="1" si="440"/>
        <v>RL1</v>
      </c>
      <c r="N3104" t="str">
        <f ca="1">VLOOKUP(M3104,Role!$C$4:$D$5,2)</f>
        <v>Backup</v>
      </c>
    </row>
    <row r="3105" spans="1:14" x14ac:dyDescent="0.2">
      <c r="A3105">
        <f t="shared" ca="1" si="432"/>
        <v>13</v>
      </c>
      <c r="B3105">
        <f t="shared" ca="1" si="433"/>
        <v>549</v>
      </c>
      <c r="C3105">
        <f t="shared" ca="1" si="434"/>
        <v>2</v>
      </c>
      <c r="D3105">
        <f t="shared" ca="1" si="435"/>
        <v>1</v>
      </c>
      <c r="F3105" t="str">
        <f t="shared" ca="1" si="436"/>
        <v>TR13</v>
      </c>
      <c r="G3105" t="str">
        <f ca="1">VLOOKUP(F3105,Traders!$C$4:$E$103,2)</f>
        <v>Saba Zhang</v>
      </c>
      <c r="H3105" t="str">
        <f ca="1">VLOOKUP(VLOOKUP(F3105,Traders!$C$4:$E$103,3),Desks!$C$4:$D3114,2)</f>
        <v>Desk 3</v>
      </c>
      <c r="I3105" t="str">
        <f t="shared" ca="1" si="437"/>
        <v>CL549</v>
      </c>
      <c r="J3105" t="str">
        <f t="shared" ca="1" si="438"/>
        <v>Client 549</v>
      </c>
      <c r="K3105" t="str">
        <f t="shared" ca="1" si="439"/>
        <v>MK2</v>
      </c>
      <c r="L3105" t="str">
        <f ca="1">VLOOKUP(K3105,Markets!$C$4:$D3114,2)</f>
        <v>China</v>
      </c>
      <c r="M3105" t="str">
        <f t="shared" ca="1" si="440"/>
        <v>RL1</v>
      </c>
      <c r="N3105" t="str">
        <f ca="1">VLOOKUP(M3105,Role!$C$4:$D$5,2)</f>
        <v>Backup</v>
      </c>
    </row>
    <row r="3106" spans="1:14" x14ac:dyDescent="0.2">
      <c r="A3106">
        <f t="shared" ca="1" si="432"/>
        <v>38</v>
      </c>
      <c r="B3106">
        <f t="shared" ca="1" si="433"/>
        <v>717</v>
      </c>
      <c r="C3106">
        <f t="shared" ca="1" si="434"/>
        <v>0</v>
      </c>
      <c r="D3106">
        <f t="shared" ca="1" si="435"/>
        <v>0</v>
      </c>
      <c r="F3106" t="str">
        <f t="shared" ca="1" si="436"/>
        <v>TR38</v>
      </c>
      <c r="G3106" t="str">
        <f ca="1">VLOOKUP(F3106,Traders!$C$4:$E$103,2)</f>
        <v>Alessandra Downes</v>
      </c>
      <c r="H3106" t="str">
        <f ca="1">VLOOKUP(VLOOKUP(F3106,Traders!$C$4:$E$103,3),Desks!$C$4:$D3115,2)</f>
        <v>Desk 8</v>
      </c>
      <c r="I3106" t="str">
        <f t="shared" ca="1" si="437"/>
        <v>CL717</v>
      </c>
      <c r="J3106" t="str">
        <f t="shared" ca="1" si="438"/>
        <v>Client 717</v>
      </c>
      <c r="K3106" t="str">
        <f t="shared" ca="1" si="439"/>
        <v>MK0</v>
      </c>
      <c r="L3106" t="str">
        <f ca="1">VLOOKUP(K3106,Markets!$C$4:$D3115,2)</f>
        <v>Japan</v>
      </c>
      <c r="M3106" t="str">
        <f t="shared" ca="1" si="440"/>
        <v>RL0</v>
      </c>
      <c r="N3106" t="str">
        <f ca="1">VLOOKUP(M3106,Role!$C$4:$D$5,2)</f>
        <v>Primary</v>
      </c>
    </row>
    <row r="3107" spans="1:14" x14ac:dyDescent="0.2">
      <c r="A3107">
        <f t="shared" ca="1" si="432"/>
        <v>89</v>
      </c>
      <c r="B3107">
        <f t="shared" ca="1" si="433"/>
        <v>639</v>
      </c>
      <c r="C3107">
        <f t="shared" ca="1" si="434"/>
        <v>0</v>
      </c>
      <c r="D3107">
        <f t="shared" ca="1" si="435"/>
        <v>0</v>
      </c>
      <c r="F3107" t="str">
        <f t="shared" ca="1" si="436"/>
        <v>TR89</v>
      </c>
      <c r="G3107" t="str">
        <f ca="1">VLOOKUP(F3107,Traders!$C$4:$E$103,2)</f>
        <v>Shelly Harwood</v>
      </c>
      <c r="H3107" t="str">
        <f ca="1">VLOOKUP(VLOOKUP(F3107,Traders!$C$4:$E$103,3),Desks!$C$4:$D3116,2)</f>
        <v>Desk 9</v>
      </c>
      <c r="I3107" t="str">
        <f t="shared" ca="1" si="437"/>
        <v>CL639</v>
      </c>
      <c r="J3107" t="str">
        <f t="shared" ca="1" si="438"/>
        <v>Client 639</v>
      </c>
      <c r="K3107" t="str">
        <f t="shared" ca="1" si="439"/>
        <v>MK0</v>
      </c>
      <c r="L3107" t="str">
        <f ca="1">VLOOKUP(K3107,Markets!$C$4:$D3116,2)</f>
        <v>Japan</v>
      </c>
      <c r="M3107" t="str">
        <f t="shared" ca="1" si="440"/>
        <v>RL0</v>
      </c>
      <c r="N3107" t="str">
        <f ca="1">VLOOKUP(M3107,Role!$C$4:$D$5,2)</f>
        <v>Primary</v>
      </c>
    </row>
    <row r="3108" spans="1:14" x14ac:dyDescent="0.2">
      <c r="A3108">
        <f t="shared" ca="1" si="432"/>
        <v>54</v>
      </c>
      <c r="B3108">
        <f t="shared" ca="1" si="433"/>
        <v>771</v>
      </c>
      <c r="C3108">
        <f t="shared" ca="1" si="434"/>
        <v>5</v>
      </c>
      <c r="D3108">
        <f t="shared" ca="1" si="435"/>
        <v>0</v>
      </c>
      <c r="F3108" t="str">
        <f t="shared" ca="1" si="436"/>
        <v>TR54</v>
      </c>
      <c r="G3108" t="str">
        <f ca="1">VLOOKUP(F3108,Traders!$C$4:$E$103,2)</f>
        <v>Layla-Mae Needham</v>
      </c>
      <c r="H3108" t="str">
        <f ca="1">VLOOKUP(VLOOKUP(F3108,Traders!$C$4:$E$103,3),Desks!$C$4:$D3117,2)</f>
        <v>Desk 4</v>
      </c>
      <c r="I3108" t="str">
        <f t="shared" ca="1" si="437"/>
        <v>CL771</v>
      </c>
      <c r="J3108" t="str">
        <f t="shared" ca="1" si="438"/>
        <v>Client 771</v>
      </c>
      <c r="K3108" t="str">
        <f t="shared" ca="1" si="439"/>
        <v>MK5</v>
      </c>
      <c r="L3108" t="str">
        <f ca="1">VLOOKUP(K3108,Markets!$C$4:$D3117,2)</f>
        <v>Malaysia</v>
      </c>
      <c r="M3108" t="str">
        <f t="shared" ca="1" si="440"/>
        <v>RL0</v>
      </c>
      <c r="N3108" t="str">
        <f ca="1">VLOOKUP(M3108,Role!$C$4:$D$5,2)</f>
        <v>Primary</v>
      </c>
    </row>
    <row r="3109" spans="1:14" x14ac:dyDescent="0.2">
      <c r="A3109">
        <f t="shared" ca="1" si="432"/>
        <v>93</v>
      </c>
      <c r="B3109">
        <f t="shared" ca="1" si="433"/>
        <v>919</v>
      </c>
      <c r="C3109">
        <f t="shared" ca="1" si="434"/>
        <v>0</v>
      </c>
      <c r="D3109">
        <f t="shared" ca="1" si="435"/>
        <v>1</v>
      </c>
      <c r="F3109" t="str">
        <f t="shared" ca="1" si="436"/>
        <v>TR93</v>
      </c>
      <c r="G3109" t="str">
        <f ca="1">VLOOKUP(F3109,Traders!$C$4:$E$103,2)</f>
        <v>Harriet Sheppard</v>
      </c>
      <c r="H3109" t="str">
        <f ca="1">VLOOKUP(VLOOKUP(F3109,Traders!$C$4:$E$103,3),Desks!$C$4:$D3118,2)</f>
        <v>Desk 3</v>
      </c>
      <c r="I3109" t="str">
        <f t="shared" ca="1" si="437"/>
        <v>CL919</v>
      </c>
      <c r="J3109" t="str">
        <f t="shared" ca="1" si="438"/>
        <v>Client 919</v>
      </c>
      <c r="K3109" t="str">
        <f t="shared" ca="1" si="439"/>
        <v>MK0</v>
      </c>
      <c r="L3109" t="str">
        <f ca="1">VLOOKUP(K3109,Markets!$C$4:$D3118,2)</f>
        <v>Japan</v>
      </c>
      <c r="M3109" t="str">
        <f t="shared" ca="1" si="440"/>
        <v>RL1</v>
      </c>
      <c r="N3109" t="str">
        <f ca="1">VLOOKUP(M3109,Role!$C$4:$D$5,2)</f>
        <v>Backup</v>
      </c>
    </row>
    <row r="3110" spans="1:14" x14ac:dyDescent="0.2">
      <c r="A3110">
        <f t="shared" ca="1" si="432"/>
        <v>92</v>
      </c>
      <c r="B3110">
        <f t="shared" ca="1" si="433"/>
        <v>773</v>
      </c>
      <c r="C3110">
        <f t="shared" ca="1" si="434"/>
        <v>5</v>
      </c>
      <c r="D3110">
        <f t="shared" ca="1" si="435"/>
        <v>1</v>
      </c>
      <c r="F3110" t="str">
        <f t="shared" ca="1" si="436"/>
        <v>TR92</v>
      </c>
      <c r="G3110" t="str">
        <f ca="1">VLOOKUP(F3110,Traders!$C$4:$E$103,2)</f>
        <v>Leela Avila</v>
      </c>
      <c r="H3110" t="str">
        <f ca="1">VLOOKUP(VLOOKUP(F3110,Traders!$C$4:$E$103,3),Desks!$C$4:$D3119,2)</f>
        <v>Desk 2</v>
      </c>
      <c r="I3110" t="str">
        <f t="shared" ca="1" si="437"/>
        <v>CL773</v>
      </c>
      <c r="J3110" t="str">
        <f t="shared" ca="1" si="438"/>
        <v>Client 773</v>
      </c>
      <c r="K3110" t="str">
        <f t="shared" ca="1" si="439"/>
        <v>MK5</v>
      </c>
      <c r="L3110" t="str">
        <f ca="1">VLOOKUP(K3110,Markets!$C$4:$D3119,2)</f>
        <v>Malaysia</v>
      </c>
      <c r="M3110" t="str">
        <f t="shared" ca="1" si="440"/>
        <v>RL1</v>
      </c>
      <c r="N3110" t="str">
        <f ca="1">VLOOKUP(M3110,Role!$C$4:$D$5,2)</f>
        <v>Backup</v>
      </c>
    </row>
    <row r="3111" spans="1:14" x14ac:dyDescent="0.2">
      <c r="A3111">
        <f t="shared" ca="1" si="432"/>
        <v>12</v>
      </c>
      <c r="B3111">
        <f t="shared" ca="1" si="433"/>
        <v>751</v>
      </c>
      <c r="C3111">
        <f t="shared" ca="1" si="434"/>
        <v>2</v>
      </c>
      <c r="D3111">
        <f t="shared" ca="1" si="435"/>
        <v>1</v>
      </c>
      <c r="F3111" t="str">
        <f t="shared" ca="1" si="436"/>
        <v>TR12</v>
      </c>
      <c r="G3111" t="str">
        <f ca="1">VLOOKUP(F3111,Traders!$C$4:$E$103,2)</f>
        <v>Kia Morrison</v>
      </c>
      <c r="H3111" t="str">
        <f ca="1">VLOOKUP(VLOOKUP(F3111,Traders!$C$4:$E$103,3),Desks!$C$4:$D3120,2)</f>
        <v>Desk 2</v>
      </c>
      <c r="I3111" t="str">
        <f t="shared" ca="1" si="437"/>
        <v>CL751</v>
      </c>
      <c r="J3111" t="str">
        <f t="shared" ca="1" si="438"/>
        <v>Client 751</v>
      </c>
      <c r="K3111" t="str">
        <f t="shared" ca="1" si="439"/>
        <v>MK2</v>
      </c>
      <c r="L3111" t="str">
        <f ca="1">VLOOKUP(K3111,Markets!$C$4:$D3120,2)</f>
        <v>China</v>
      </c>
      <c r="M3111" t="str">
        <f t="shared" ca="1" si="440"/>
        <v>RL1</v>
      </c>
      <c r="N3111" t="str">
        <f ca="1">VLOOKUP(M3111,Role!$C$4:$D$5,2)</f>
        <v>Backup</v>
      </c>
    </row>
    <row r="3112" spans="1:14" x14ac:dyDescent="0.2">
      <c r="A3112">
        <f t="shared" ca="1" si="432"/>
        <v>68</v>
      </c>
      <c r="B3112">
        <f t="shared" ca="1" si="433"/>
        <v>940</v>
      </c>
      <c r="C3112">
        <f t="shared" ca="1" si="434"/>
        <v>0</v>
      </c>
      <c r="D3112">
        <f t="shared" ca="1" si="435"/>
        <v>0</v>
      </c>
      <c r="F3112" t="str">
        <f t="shared" ca="1" si="436"/>
        <v>TR68</v>
      </c>
      <c r="G3112" t="str">
        <f ca="1">VLOOKUP(F3112,Traders!$C$4:$E$103,2)</f>
        <v>Myron Gutierrez</v>
      </c>
      <c r="H3112" t="str">
        <f ca="1">VLOOKUP(VLOOKUP(F3112,Traders!$C$4:$E$103,3),Desks!$C$4:$D3121,2)</f>
        <v>Desk 8</v>
      </c>
      <c r="I3112" t="str">
        <f t="shared" ca="1" si="437"/>
        <v>CL940</v>
      </c>
      <c r="J3112" t="str">
        <f t="shared" ca="1" si="438"/>
        <v>Client 940</v>
      </c>
      <c r="K3112" t="str">
        <f t="shared" ca="1" si="439"/>
        <v>MK0</v>
      </c>
      <c r="L3112" t="str">
        <f ca="1">VLOOKUP(K3112,Markets!$C$4:$D3121,2)</f>
        <v>Japan</v>
      </c>
      <c r="M3112" t="str">
        <f t="shared" ca="1" si="440"/>
        <v>RL0</v>
      </c>
      <c r="N3112" t="str">
        <f ca="1">VLOOKUP(M3112,Role!$C$4:$D$5,2)</f>
        <v>Primary</v>
      </c>
    </row>
    <row r="3113" spans="1:14" x14ac:dyDescent="0.2">
      <c r="A3113">
        <f t="shared" ca="1" si="432"/>
        <v>19</v>
      </c>
      <c r="B3113">
        <f t="shared" ca="1" si="433"/>
        <v>681</v>
      </c>
      <c r="C3113">
        <f t="shared" ca="1" si="434"/>
        <v>6</v>
      </c>
      <c r="D3113">
        <f t="shared" ca="1" si="435"/>
        <v>1</v>
      </c>
      <c r="F3113" t="str">
        <f t="shared" ca="1" si="436"/>
        <v>TR19</v>
      </c>
      <c r="G3113" t="str">
        <f ca="1">VLOOKUP(F3113,Traders!$C$4:$E$103,2)</f>
        <v>Kain Bassett</v>
      </c>
      <c r="H3113" t="str">
        <f ca="1">VLOOKUP(VLOOKUP(F3113,Traders!$C$4:$E$103,3),Desks!$C$4:$D3122,2)</f>
        <v>Desk 9</v>
      </c>
      <c r="I3113" t="str">
        <f t="shared" ca="1" si="437"/>
        <v>CL681</v>
      </c>
      <c r="J3113" t="str">
        <f t="shared" ca="1" si="438"/>
        <v>Client 681</v>
      </c>
      <c r="K3113" t="str">
        <f t="shared" ca="1" si="439"/>
        <v>MK6</v>
      </c>
      <c r="L3113" t="str">
        <f ca="1">VLOOKUP(K3113,Markets!$C$4:$D3122,2)</f>
        <v>Australia</v>
      </c>
      <c r="M3113" t="str">
        <f t="shared" ca="1" si="440"/>
        <v>RL1</v>
      </c>
      <c r="N3113" t="str">
        <f ca="1">VLOOKUP(M3113,Role!$C$4:$D$5,2)</f>
        <v>Backup</v>
      </c>
    </row>
    <row r="3114" spans="1:14" x14ac:dyDescent="0.2">
      <c r="A3114">
        <f t="shared" ca="1" si="432"/>
        <v>89</v>
      </c>
      <c r="B3114">
        <f t="shared" ca="1" si="433"/>
        <v>67</v>
      </c>
      <c r="C3114">
        <f t="shared" ca="1" si="434"/>
        <v>9</v>
      </c>
      <c r="D3114">
        <f t="shared" ca="1" si="435"/>
        <v>0</v>
      </c>
      <c r="F3114" t="str">
        <f t="shared" ca="1" si="436"/>
        <v>TR89</v>
      </c>
      <c r="G3114" t="str">
        <f ca="1">VLOOKUP(F3114,Traders!$C$4:$E$103,2)</f>
        <v>Shelly Harwood</v>
      </c>
      <c r="H3114" t="str">
        <f ca="1">VLOOKUP(VLOOKUP(F3114,Traders!$C$4:$E$103,3),Desks!$C$4:$D3123,2)</f>
        <v>Desk 9</v>
      </c>
      <c r="I3114" t="str">
        <f t="shared" ca="1" si="437"/>
        <v>CL67</v>
      </c>
      <c r="J3114" t="str">
        <f t="shared" ca="1" si="438"/>
        <v>Client 67</v>
      </c>
      <c r="K3114" t="str">
        <f t="shared" ca="1" si="439"/>
        <v>MK9</v>
      </c>
      <c r="L3114" t="str">
        <f ca="1">VLOOKUP(K3114,Markets!$C$4:$D3123,2)</f>
        <v>New Zealand</v>
      </c>
      <c r="M3114" t="str">
        <f t="shared" ca="1" si="440"/>
        <v>RL0</v>
      </c>
      <c r="N3114" t="str">
        <f ca="1">VLOOKUP(M3114,Role!$C$4:$D$5,2)</f>
        <v>Primary</v>
      </c>
    </row>
    <row r="3115" spans="1:14" x14ac:dyDescent="0.2">
      <c r="A3115">
        <f t="shared" ca="1" si="432"/>
        <v>37</v>
      </c>
      <c r="B3115">
        <f t="shared" ca="1" si="433"/>
        <v>561</v>
      </c>
      <c r="C3115">
        <f t="shared" ca="1" si="434"/>
        <v>3</v>
      </c>
      <c r="D3115">
        <f t="shared" ca="1" si="435"/>
        <v>1</v>
      </c>
      <c r="F3115" t="str">
        <f t="shared" ca="1" si="436"/>
        <v>TR37</v>
      </c>
      <c r="G3115" t="str">
        <f ca="1">VLOOKUP(F3115,Traders!$C$4:$E$103,2)</f>
        <v>Katelyn Nelson</v>
      </c>
      <c r="H3115" t="str">
        <f ca="1">VLOOKUP(VLOOKUP(F3115,Traders!$C$4:$E$103,3),Desks!$C$4:$D3124,2)</f>
        <v>Desk 7</v>
      </c>
      <c r="I3115" t="str">
        <f t="shared" ca="1" si="437"/>
        <v>CL561</v>
      </c>
      <c r="J3115" t="str">
        <f t="shared" ca="1" si="438"/>
        <v>Client 561</v>
      </c>
      <c r="K3115" t="str">
        <f t="shared" ca="1" si="439"/>
        <v>MK3</v>
      </c>
      <c r="L3115" t="str">
        <f ca="1">VLOOKUP(K3115,Markets!$C$4:$D3124,2)</f>
        <v>Singapore</v>
      </c>
      <c r="M3115" t="str">
        <f t="shared" ca="1" si="440"/>
        <v>RL1</v>
      </c>
      <c r="N3115" t="str">
        <f ca="1">VLOOKUP(M3115,Role!$C$4:$D$5,2)</f>
        <v>Backup</v>
      </c>
    </row>
    <row r="3116" spans="1:14" x14ac:dyDescent="0.2">
      <c r="A3116">
        <f t="shared" ca="1" si="432"/>
        <v>21</v>
      </c>
      <c r="B3116">
        <f t="shared" ca="1" si="433"/>
        <v>44</v>
      </c>
      <c r="C3116">
        <f t="shared" ca="1" si="434"/>
        <v>4</v>
      </c>
      <c r="D3116">
        <f t="shared" ca="1" si="435"/>
        <v>1</v>
      </c>
      <c r="F3116" t="str">
        <f t="shared" ca="1" si="436"/>
        <v>TR21</v>
      </c>
      <c r="G3116" t="str">
        <f ca="1">VLOOKUP(F3116,Traders!$C$4:$E$103,2)</f>
        <v>Yvette Mckeown</v>
      </c>
      <c r="H3116" t="str">
        <f ca="1">VLOOKUP(VLOOKUP(F3116,Traders!$C$4:$E$103,3),Desks!$C$4:$D3125,2)</f>
        <v>Desk 1</v>
      </c>
      <c r="I3116" t="str">
        <f t="shared" ca="1" si="437"/>
        <v>CL44</v>
      </c>
      <c r="J3116" t="str">
        <f t="shared" ca="1" si="438"/>
        <v>Client 44</v>
      </c>
      <c r="K3116" t="str">
        <f t="shared" ca="1" si="439"/>
        <v>MK4</v>
      </c>
      <c r="L3116" t="str">
        <f ca="1">VLOOKUP(K3116,Markets!$C$4:$D3125,2)</f>
        <v>Korea</v>
      </c>
      <c r="M3116" t="str">
        <f t="shared" ca="1" si="440"/>
        <v>RL1</v>
      </c>
      <c r="N3116" t="str">
        <f ca="1">VLOOKUP(M3116,Role!$C$4:$D$5,2)</f>
        <v>Backup</v>
      </c>
    </row>
    <row r="3117" spans="1:14" x14ac:dyDescent="0.2">
      <c r="A3117">
        <f t="shared" ca="1" si="432"/>
        <v>78</v>
      </c>
      <c r="B3117">
        <f t="shared" ca="1" si="433"/>
        <v>640</v>
      </c>
      <c r="C3117">
        <f t="shared" ca="1" si="434"/>
        <v>2</v>
      </c>
      <c r="D3117">
        <f t="shared" ca="1" si="435"/>
        <v>0</v>
      </c>
      <c r="F3117" t="str">
        <f t="shared" ca="1" si="436"/>
        <v>TR78</v>
      </c>
      <c r="G3117" t="str">
        <f ca="1">VLOOKUP(F3117,Traders!$C$4:$E$103,2)</f>
        <v>Bilal Fuller</v>
      </c>
      <c r="H3117" t="str">
        <f ca="1">VLOOKUP(VLOOKUP(F3117,Traders!$C$4:$E$103,3),Desks!$C$4:$D3126,2)</f>
        <v>Desk 8</v>
      </c>
      <c r="I3117" t="str">
        <f t="shared" ca="1" si="437"/>
        <v>CL640</v>
      </c>
      <c r="J3117" t="str">
        <f t="shared" ca="1" si="438"/>
        <v>Client 640</v>
      </c>
      <c r="K3117" t="str">
        <f t="shared" ca="1" si="439"/>
        <v>MK2</v>
      </c>
      <c r="L3117" t="str">
        <f ca="1">VLOOKUP(K3117,Markets!$C$4:$D3126,2)</f>
        <v>China</v>
      </c>
      <c r="M3117" t="str">
        <f t="shared" ca="1" si="440"/>
        <v>RL0</v>
      </c>
      <c r="N3117" t="str">
        <f ca="1">VLOOKUP(M3117,Role!$C$4:$D$5,2)</f>
        <v>Primary</v>
      </c>
    </row>
    <row r="3118" spans="1:14" x14ac:dyDescent="0.2">
      <c r="A3118">
        <f t="shared" ca="1" si="432"/>
        <v>72</v>
      </c>
      <c r="B3118">
        <f t="shared" ca="1" si="433"/>
        <v>18</v>
      </c>
      <c r="C3118">
        <f t="shared" ca="1" si="434"/>
        <v>2</v>
      </c>
      <c r="D3118">
        <f t="shared" ca="1" si="435"/>
        <v>0</v>
      </c>
      <c r="F3118" t="str">
        <f t="shared" ca="1" si="436"/>
        <v>TR72</v>
      </c>
      <c r="G3118" t="str">
        <f ca="1">VLOOKUP(F3118,Traders!$C$4:$E$103,2)</f>
        <v>Shaurya Manning</v>
      </c>
      <c r="H3118" t="str">
        <f ca="1">VLOOKUP(VLOOKUP(F3118,Traders!$C$4:$E$103,3),Desks!$C$4:$D3127,2)</f>
        <v>Desk 2</v>
      </c>
      <c r="I3118" t="str">
        <f t="shared" ca="1" si="437"/>
        <v>CL18</v>
      </c>
      <c r="J3118" t="str">
        <f t="shared" ca="1" si="438"/>
        <v>Client 18</v>
      </c>
      <c r="K3118" t="str">
        <f t="shared" ca="1" si="439"/>
        <v>MK2</v>
      </c>
      <c r="L3118" t="str">
        <f ca="1">VLOOKUP(K3118,Markets!$C$4:$D3127,2)</f>
        <v>China</v>
      </c>
      <c r="M3118" t="str">
        <f t="shared" ca="1" si="440"/>
        <v>RL0</v>
      </c>
      <c r="N3118" t="str">
        <f ca="1">VLOOKUP(M3118,Role!$C$4:$D$5,2)</f>
        <v>Primary</v>
      </c>
    </row>
    <row r="3119" spans="1:14" x14ac:dyDescent="0.2">
      <c r="A3119">
        <f t="shared" ca="1" si="432"/>
        <v>11</v>
      </c>
      <c r="B3119">
        <f t="shared" ca="1" si="433"/>
        <v>791</v>
      </c>
      <c r="C3119">
        <f t="shared" ca="1" si="434"/>
        <v>5</v>
      </c>
      <c r="D3119">
        <f t="shared" ca="1" si="435"/>
        <v>1</v>
      </c>
      <c r="F3119" t="str">
        <f t="shared" ca="1" si="436"/>
        <v>TR11</v>
      </c>
      <c r="G3119" t="str">
        <f ca="1">VLOOKUP(F3119,Traders!$C$4:$E$103,2)</f>
        <v>Mai Cannon</v>
      </c>
      <c r="H3119" t="str">
        <f ca="1">VLOOKUP(VLOOKUP(F3119,Traders!$C$4:$E$103,3),Desks!$C$4:$D3128,2)</f>
        <v>Desk 1</v>
      </c>
      <c r="I3119" t="str">
        <f t="shared" ca="1" si="437"/>
        <v>CL791</v>
      </c>
      <c r="J3119" t="str">
        <f t="shared" ca="1" si="438"/>
        <v>Client 791</v>
      </c>
      <c r="K3119" t="str">
        <f t="shared" ca="1" si="439"/>
        <v>MK5</v>
      </c>
      <c r="L3119" t="str">
        <f ca="1">VLOOKUP(K3119,Markets!$C$4:$D3128,2)</f>
        <v>Malaysia</v>
      </c>
      <c r="M3119" t="str">
        <f t="shared" ca="1" si="440"/>
        <v>RL1</v>
      </c>
      <c r="N3119" t="str">
        <f ca="1">VLOOKUP(M3119,Role!$C$4:$D$5,2)</f>
        <v>Backup</v>
      </c>
    </row>
    <row r="3120" spans="1:14" x14ac:dyDescent="0.2">
      <c r="A3120">
        <f t="shared" ca="1" si="432"/>
        <v>95</v>
      </c>
      <c r="B3120">
        <f t="shared" ca="1" si="433"/>
        <v>380</v>
      </c>
      <c r="C3120">
        <f t="shared" ca="1" si="434"/>
        <v>7</v>
      </c>
      <c r="D3120">
        <f t="shared" ca="1" si="435"/>
        <v>0</v>
      </c>
      <c r="F3120" t="str">
        <f t="shared" ca="1" si="436"/>
        <v>TR95</v>
      </c>
      <c r="G3120" t="str">
        <f ca="1">VLOOKUP(F3120,Traders!$C$4:$E$103,2)</f>
        <v>Alara Richards</v>
      </c>
      <c r="H3120" t="str">
        <f ca="1">VLOOKUP(VLOOKUP(F3120,Traders!$C$4:$E$103,3),Desks!$C$4:$D3129,2)</f>
        <v>Desk 5</v>
      </c>
      <c r="I3120" t="str">
        <f t="shared" ca="1" si="437"/>
        <v>CL380</v>
      </c>
      <c r="J3120" t="str">
        <f t="shared" ca="1" si="438"/>
        <v>Client 380</v>
      </c>
      <c r="K3120" t="str">
        <f t="shared" ca="1" si="439"/>
        <v>MK7</v>
      </c>
      <c r="L3120" t="str">
        <f ca="1">VLOOKUP(K3120,Markets!$C$4:$D3129,2)</f>
        <v>Taiwan</v>
      </c>
      <c r="M3120" t="str">
        <f t="shared" ca="1" si="440"/>
        <v>RL0</v>
      </c>
      <c r="N3120" t="str">
        <f ca="1">VLOOKUP(M3120,Role!$C$4:$D$5,2)</f>
        <v>Primary</v>
      </c>
    </row>
    <row r="3121" spans="1:14" x14ac:dyDescent="0.2">
      <c r="A3121">
        <f t="shared" ca="1" si="432"/>
        <v>35</v>
      </c>
      <c r="B3121">
        <f t="shared" ca="1" si="433"/>
        <v>583</v>
      </c>
      <c r="C3121">
        <f t="shared" ca="1" si="434"/>
        <v>6</v>
      </c>
      <c r="D3121">
        <f t="shared" ca="1" si="435"/>
        <v>1</v>
      </c>
      <c r="F3121" t="str">
        <f t="shared" ca="1" si="436"/>
        <v>TR35</v>
      </c>
      <c r="G3121" t="str">
        <f ca="1">VLOOKUP(F3121,Traders!$C$4:$E$103,2)</f>
        <v>Della Madden</v>
      </c>
      <c r="H3121" t="str">
        <f ca="1">VLOOKUP(VLOOKUP(F3121,Traders!$C$4:$E$103,3),Desks!$C$4:$D3130,2)</f>
        <v>Desk 5</v>
      </c>
      <c r="I3121" t="str">
        <f t="shared" ca="1" si="437"/>
        <v>CL583</v>
      </c>
      <c r="J3121" t="str">
        <f t="shared" ca="1" si="438"/>
        <v>Client 583</v>
      </c>
      <c r="K3121" t="str">
        <f t="shared" ca="1" si="439"/>
        <v>MK6</v>
      </c>
      <c r="L3121" t="str">
        <f ca="1">VLOOKUP(K3121,Markets!$C$4:$D3130,2)</f>
        <v>Australia</v>
      </c>
      <c r="M3121" t="str">
        <f t="shared" ca="1" si="440"/>
        <v>RL1</v>
      </c>
      <c r="N3121" t="str">
        <f ca="1">VLOOKUP(M3121,Role!$C$4:$D$5,2)</f>
        <v>Backup</v>
      </c>
    </row>
    <row r="3122" spans="1:14" x14ac:dyDescent="0.2">
      <c r="A3122">
        <f t="shared" ca="1" si="432"/>
        <v>19</v>
      </c>
      <c r="B3122">
        <f t="shared" ca="1" si="433"/>
        <v>762</v>
      </c>
      <c r="C3122">
        <f t="shared" ca="1" si="434"/>
        <v>0</v>
      </c>
      <c r="D3122">
        <f t="shared" ca="1" si="435"/>
        <v>0</v>
      </c>
      <c r="F3122" t="str">
        <f t="shared" ca="1" si="436"/>
        <v>TR19</v>
      </c>
      <c r="G3122" t="str">
        <f ca="1">VLOOKUP(F3122,Traders!$C$4:$E$103,2)</f>
        <v>Kain Bassett</v>
      </c>
      <c r="H3122" t="str">
        <f ca="1">VLOOKUP(VLOOKUP(F3122,Traders!$C$4:$E$103,3),Desks!$C$4:$D3131,2)</f>
        <v>Desk 9</v>
      </c>
      <c r="I3122" t="str">
        <f t="shared" ca="1" si="437"/>
        <v>CL762</v>
      </c>
      <c r="J3122" t="str">
        <f t="shared" ca="1" si="438"/>
        <v>Client 762</v>
      </c>
      <c r="K3122" t="str">
        <f t="shared" ca="1" si="439"/>
        <v>MK0</v>
      </c>
      <c r="L3122" t="str">
        <f ca="1">VLOOKUP(K3122,Markets!$C$4:$D3131,2)</f>
        <v>Japan</v>
      </c>
      <c r="M3122" t="str">
        <f t="shared" ca="1" si="440"/>
        <v>RL0</v>
      </c>
      <c r="N3122" t="str">
        <f ca="1">VLOOKUP(M3122,Role!$C$4:$D$5,2)</f>
        <v>Primary</v>
      </c>
    </row>
    <row r="3123" spans="1:14" x14ac:dyDescent="0.2">
      <c r="A3123">
        <f t="shared" ca="1" si="432"/>
        <v>24</v>
      </c>
      <c r="B3123">
        <f t="shared" ca="1" si="433"/>
        <v>43</v>
      </c>
      <c r="C3123">
        <f t="shared" ca="1" si="434"/>
        <v>1</v>
      </c>
      <c r="D3123">
        <f t="shared" ca="1" si="435"/>
        <v>1</v>
      </c>
      <c r="F3123" t="str">
        <f t="shared" ca="1" si="436"/>
        <v>TR24</v>
      </c>
      <c r="G3123" t="str">
        <f ca="1">VLOOKUP(F3123,Traders!$C$4:$E$103,2)</f>
        <v>Hilda Moreno</v>
      </c>
      <c r="H3123" t="str">
        <f ca="1">VLOOKUP(VLOOKUP(F3123,Traders!$C$4:$E$103,3),Desks!$C$4:$D3132,2)</f>
        <v>Desk 4</v>
      </c>
      <c r="I3123" t="str">
        <f t="shared" ca="1" si="437"/>
        <v>CL43</v>
      </c>
      <c r="J3123" t="str">
        <f t="shared" ca="1" si="438"/>
        <v>Client 43</v>
      </c>
      <c r="K3123" t="str">
        <f t="shared" ca="1" si="439"/>
        <v>MK1</v>
      </c>
      <c r="L3123" t="str">
        <f ca="1">VLOOKUP(K3123,Markets!$C$4:$D3132,2)</f>
        <v>Hong Kong</v>
      </c>
      <c r="M3123" t="str">
        <f t="shared" ca="1" si="440"/>
        <v>RL1</v>
      </c>
      <c r="N3123" t="str">
        <f ca="1">VLOOKUP(M3123,Role!$C$4:$D$5,2)</f>
        <v>Backup</v>
      </c>
    </row>
    <row r="3124" spans="1:14" x14ac:dyDescent="0.2">
      <c r="A3124">
        <f t="shared" ca="1" si="432"/>
        <v>71</v>
      </c>
      <c r="B3124">
        <f t="shared" ca="1" si="433"/>
        <v>401</v>
      </c>
      <c r="C3124">
        <f t="shared" ca="1" si="434"/>
        <v>6</v>
      </c>
      <c r="D3124">
        <f t="shared" ca="1" si="435"/>
        <v>1</v>
      </c>
      <c r="F3124" t="str">
        <f t="shared" ca="1" si="436"/>
        <v>TR71</v>
      </c>
      <c r="G3124" t="str">
        <f ca="1">VLOOKUP(F3124,Traders!$C$4:$E$103,2)</f>
        <v>Yaqub Frederick</v>
      </c>
      <c r="H3124" t="str">
        <f ca="1">VLOOKUP(VLOOKUP(F3124,Traders!$C$4:$E$103,3),Desks!$C$4:$D3133,2)</f>
        <v>Desk 1</v>
      </c>
      <c r="I3124" t="str">
        <f t="shared" ca="1" si="437"/>
        <v>CL401</v>
      </c>
      <c r="J3124" t="str">
        <f t="shared" ca="1" si="438"/>
        <v>Client 401</v>
      </c>
      <c r="K3124" t="str">
        <f t="shared" ca="1" si="439"/>
        <v>MK6</v>
      </c>
      <c r="L3124" t="str">
        <f ca="1">VLOOKUP(K3124,Markets!$C$4:$D3133,2)</f>
        <v>Australia</v>
      </c>
      <c r="M3124" t="str">
        <f t="shared" ca="1" si="440"/>
        <v>RL1</v>
      </c>
      <c r="N3124" t="str">
        <f ca="1">VLOOKUP(M3124,Role!$C$4:$D$5,2)</f>
        <v>Backup</v>
      </c>
    </row>
    <row r="3125" spans="1:14" x14ac:dyDescent="0.2">
      <c r="A3125">
        <f t="shared" ca="1" si="432"/>
        <v>73</v>
      </c>
      <c r="B3125">
        <f t="shared" ca="1" si="433"/>
        <v>660</v>
      </c>
      <c r="C3125">
        <f t="shared" ca="1" si="434"/>
        <v>2</v>
      </c>
      <c r="D3125">
        <f t="shared" ca="1" si="435"/>
        <v>1</v>
      </c>
      <c r="F3125" t="str">
        <f t="shared" ca="1" si="436"/>
        <v>TR73</v>
      </c>
      <c r="G3125" t="str">
        <f ca="1">VLOOKUP(F3125,Traders!$C$4:$E$103,2)</f>
        <v>Bridie Bannister</v>
      </c>
      <c r="H3125" t="str">
        <f ca="1">VLOOKUP(VLOOKUP(F3125,Traders!$C$4:$E$103,3),Desks!$C$4:$D3134,2)</f>
        <v>Desk 3</v>
      </c>
      <c r="I3125" t="str">
        <f t="shared" ca="1" si="437"/>
        <v>CL660</v>
      </c>
      <c r="J3125" t="str">
        <f t="shared" ca="1" si="438"/>
        <v>Client 660</v>
      </c>
      <c r="K3125" t="str">
        <f t="shared" ca="1" si="439"/>
        <v>MK2</v>
      </c>
      <c r="L3125" t="str">
        <f ca="1">VLOOKUP(K3125,Markets!$C$4:$D3134,2)</f>
        <v>China</v>
      </c>
      <c r="M3125" t="str">
        <f t="shared" ca="1" si="440"/>
        <v>RL1</v>
      </c>
      <c r="N3125" t="str">
        <f ca="1">VLOOKUP(M3125,Role!$C$4:$D$5,2)</f>
        <v>Backup</v>
      </c>
    </row>
    <row r="3126" spans="1:14" x14ac:dyDescent="0.2">
      <c r="A3126">
        <f t="shared" ca="1" si="432"/>
        <v>96</v>
      </c>
      <c r="B3126">
        <f t="shared" ca="1" si="433"/>
        <v>79</v>
      </c>
      <c r="C3126">
        <f t="shared" ca="1" si="434"/>
        <v>3</v>
      </c>
      <c r="D3126">
        <f t="shared" ca="1" si="435"/>
        <v>0</v>
      </c>
      <c r="F3126" t="str">
        <f t="shared" ca="1" si="436"/>
        <v>TR96</v>
      </c>
      <c r="G3126" t="str">
        <f ca="1">VLOOKUP(F3126,Traders!$C$4:$E$103,2)</f>
        <v>Faiza Thornton</v>
      </c>
      <c r="H3126" t="str">
        <f ca="1">VLOOKUP(VLOOKUP(F3126,Traders!$C$4:$E$103,3),Desks!$C$4:$D3135,2)</f>
        <v>Desk 6</v>
      </c>
      <c r="I3126" t="str">
        <f t="shared" ca="1" si="437"/>
        <v>CL79</v>
      </c>
      <c r="J3126" t="str">
        <f t="shared" ca="1" si="438"/>
        <v>Client 79</v>
      </c>
      <c r="K3126" t="str">
        <f t="shared" ca="1" si="439"/>
        <v>MK3</v>
      </c>
      <c r="L3126" t="str">
        <f ca="1">VLOOKUP(K3126,Markets!$C$4:$D3135,2)</f>
        <v>Singapore</v>
      </c>
      <c r="M3126" t="str">
        <f t="shared" ca="1" si="440"/>
        <v>RL0</v>
      </c>
      <c r="N3126" t="str">
        <f ca="1">VLOOKUP(M3126,Role!$C$4:$D$5,2)</f>
        <v>Primary</v>
      </c>
    </row>
    <row r="3127" spans="1:14" x14ac:dyDescent="0.2">
      <c r="A3127">
        <f t="shared" ca="1" si="432"/>
        <v>88</v>
      </c>
      <c r="B3127">
        <f t="shared" ca="1" si="433"/>
        <v>23</v>
      </c>
      <c r="C3127">
        <f t="shared" ca="1" si="434"/>
        <v>1</v>
      </c>
      <c r="D3127">
        <f t="shared" ca="1" si="435"/>
        <v>1</v>
      </c>
      <c r="F3127" t="str">
        <f t="shared" ca="1" si="436"/>
        <v>TR88</v>
      </c>
      <c r="G3127" t="str">
        <f ca="1">VLOOKUP(F3127,Traders!$C$4:$E$103,2)</f>
        <v>Enrico Mcarthur</v>
      </c>
      <c r="H3127" t="str">
        <f ca="1">VLOOKUP(VLOOKUP(F3127,Traders!$C$4:$E$103,3),Desks!$C$4:$D3136,2)</f>
        <v>Desk 8</v>
      </c>
      <c r="I3127" t="str">
        <f t="shared" ca="1" si="437"/>
        <v>CL23</v>
      </c>
      <c r="J3127" t="str">
        <f t="shared" ca="1" si="438"/>
        <v>Client 23</v>
      </c>
      <c r="K3127" t="str">
        <f t="shared" ca="1" si="439"/>
        <v>MK1</v>
      </c>
      <c r="L3127" t="str">
        <f ca="1">VLOOKUP(K3127,Markets!$C$4:$D3136,2)</f>
        <v>Hong Kong</v>
      </c>
      <c r="M3127" t="str">
        <f t="shared" ca="1" si="440"/>
        <v>RL1</v>
      </c>
      <c r="N3127" t="str">
        <f ca="1">VLOOKUP(M3127,Role!$C$4:$D$5,2)</f>
        <v>Backup</v>
      </c>
    </row>
    <row r="3128" spans="1:14" x14ac:dyDescent="0.2">
      <c r="A3128">
        <f t="shared" ca="1" si="432"/>
        <v>30</v>
      </c>
      <c r="B3128">
        <f t="shared" ca="1" si="433"/>
        <v>575</v>
      </c>
      <c r="C3128">
        <f t="shared" ca="1" si="434"/>
        <v>9</v>
      </c>
      <c r="D3128">
        <f t="shared" ca="1" si="435"/>
        <v>0</v>
      </c>
      <c r="F3128" t="str">
        <f t="shared" ca="1" si="436"/>
        <v>TR30</v>
      </c>
      <c r="G3128" t="str">
        <f ca="1">VLOOKUP(F3128,Traders!$C$4:$E$103,2)</f>
        <v>Benas Barrera</v>
      </c>
      <c r="H3128" t="str">
        <f ca="1">VLOOKUP(VLOOKUP(F3128,Traders!$C$4:$E$103,3),Desks!$C$4:$D3137,2)</f>
        <v>Desk 0</v>
      </c>
      <c r="I3128" t="str">
        <f t="shared" ca="1" si="437"/>
        <v>CL575</v>
      </c>
      <c r="J3128" t="str">
        <f t="shared" ca="1" si="438"/>
        <v>Client 575</v>
      </c>
      <c r="K3128" t="str">
        <f t="shared" ca="1" si="439"/>
        <v>MK9</v>
      </c>
      <c r="L3128" t="str">
        <f ca="1">VLOOKUP(K3128,Markets!$C$4:$D3137,2)</f>
        <v>New Zealand</v>
      </c>
      <c r="M3128" t="str">
        <f t="shared" ca="1" si="440"/>
        <v>RL0</v>
      </c>
      <c r="N3128" t="str">
        <f ca="1">VLOOKUP(M3128,Role!$C$4:$D$5,2)</f>
        <v>Primary</v>
      </c>
    </row>
    <row r="3129" spans="1:14" x14ac:dyDescent="0.2">
      <c r="A3129">
        <f t="shared" ca="1" si="432"/>
        <v>46</v>
      </c>
      <c r="B3129">
        <f t="shared" ca="1" si="433"/>
        <v>227</v>
      </c>
      <c r="C3129">
        <f t="shared" ca="1" si="434"/>
        <v>5</v>
      </c>
      <c r="D3129">
        <f t="shared" ca="1" si="435"/>
        <v>1</v>
      </c>
      <c r="F3129" t="str">
        <f t="shared" ca="1" si="436"/>
        <v>TR46</v>
      </c>
      <c r="G3129" t="str">
        <f ca="1">VLOOKUP(F3129,Traders!$C$4:$E$103,2)</f>
        <v>Andreas Ferguson</v>
      </c>
      <c r="H3129" t="str">
        <f ca="1">VLOOKUP(VLOOKUP(F3129,Traders!$C$4:$E$103,3),Desks!$C$4:$D3138,2)</f>
        <v>Desk 6</v>
      </c>
      <c r="I3129" t="str">
        <f t="shared" ca="1" si="437"/>
        <v>CL227</v>
      </c>
      <c r="J3129" t="str">
        <f t="shared" ca="1" si="438"/>
        <v>Client 227</v>
      </c>
      <c r="K3129" t="str">
        <f t="shared" ca="1" si="439"/>
        <v>MK5</v>
      </c>
      <c r="L3129" t="str">
        <f ca="1">VLOOKUP(K3129,Markets!$C$4:$D3138,2)</f>
        <v>Malaysia</v>
      </c>
      <c r="M3129" t="str">
        <f t="shared" ca="1" si="440"/>
        <v>RL1</v>
      </c>
      <c r="N3129" t="str">
        <f ca="1">VLOOKUP(M3129,Role!$C$4:$D$5,2)</f>
        <v>Backup</v>
      </c>
    </row>
    <row r="3130" spans="1:14" x14ac:dyDescent="0.2">
      <c r="A3130">
        <f t="shared" ca="1" si="432"/>
        <v>17</v>
      </c>
      <c r="B3130">
        <f t="shared" ca="1" si="433"/>
        <v>262</v>
      </c>
      <c r="C3130">
        <f t="shared" ca="1" si="434"/>
        <v>4</v>
      </c>
      <c r="D3130">
        <f t="shared" ca="1" si="435"/>
        <v>0</v>
      </c>
      <c r="F3130" t="str">
        <f t="shared" ca="1" si="436"/>
        <v>TR17</v>
      </c>
      <c r="G3130" t="str">
        <f ca="1">VLOOKUP(F3130,Traders!$C$4:$E$103,2)</f>
        <v>Mazie Bruce</v>
      </c>
      <c r="H3130" t="str">
        <f ca="1">VLOOKUP(VLOOKUP(F3130,Traders!$C$4:$E$103,3),Desks!$C$4:$D3139,2)</f>
        <v>Desk 7</v>
      </c>
      <c r="I3130" t="str">
        <f t="shared" ca="1" si="437"/>
        <v>CL262</v>
      </c>
      <c r="J3130" t="str">
        <f t="shared" ca="1" si="438"/>
        <v>Client 262</v>
      </c>
      <c r="K3130" t="str">
        <f t="shared" ca="1" si="439"/>
        <v>MK4</v>
      </c>
      <c r="L3130" t="str">
        <f ca="1">VLOOKUP(K3130,Markets!$C$4:$D3139,2)</f>
        <v>Korea</v>
      </c>
      <c r="M3130" t="str">
        <f t="shared" ca="1" si="440"/>
        <v>RL0</v>
      </c>
      <c r="N3130" t="str">
        <f ca="1">VLOOKUP(M3130,Role!$C$4:$D$5,2)</f>
        <v>Primary</v>
      </c>
    </row>
    <row r="3131" spans="1:14" x14ac:dyDescent="0.2">
      <c r="A3131">
        <f t="shared" ca="1" si="432"/>
        <v>65</v>
      </c>
      <c r="B3131">
        <f t="shared" ca="1" si="433"/>
        <v>961</v>
      </c>
      <c r="C3131">
        <f t="shared" ca="1" si="434"/>
        <v>0</v>
      </c>
      <c r="D3131">
        <f t="shared" ca="1" si="435"/>
        <v>1</v>
      </c>
      <c r="F3131" t="str">
        <f t="shared" ca="1" si="436"/>
        <v>TR65</v>
      </c>
      <c r="G3131" t="str">
        <f ca="1">VLOOKUP(F3131,Traders!$C$4:$E$103,2)</f>
        <v>Humzah Clark</v>
      </c>
      <c r="H3131" t="str">
        <f ca="1">VLOOKUP(VLOOKUP(F3131,Traders!$C$4:$E$103,3),Desks!$C$4:$D3140,2)</f>
        <v>Desk 5</v>
      </c>
      <c r="I3131" t="str">
        <f t="shared" ca="1" si="437"/>
        <v>CL961</v>
      </c>
      <c r="J3131" t="str">
        <f t="shared" ca="1" si="438"/>
        <v>Client 961</v>
      </c>
      <c r="K3131" t="str">
        <f t="shared" ca="1" si="439"/>
        <v>MK0</v>
      </c>
      <c r="L3131" t="str">
        <f ca="1">VLOOKUP(K3131,Markets!$C$4:$D3140,2)</f>
        <v>Japan</v>
      </c>
      <c r="M3131" t="str">
        <f t="shared" ca="1" si="440"/>
        <v>RL1</v>
      </c>
      <c r="N3131" t="str">
        <f ca="1">VLOOKUP(M3131,Role!$C$4:$D$5,2)</f>
        <v>Backup</v>
      </c>
    </row>
    <row r="3132" spans="1:14" x14ac:dyDescent="0.2">
      <c r="A3132">
        <f t="shared" ca="1" si="432"/>
        <v>2</v>
      </c>
      <c r="B3132">
        <f t="shared" ca="1" si="433"/>
        <v>963</v>
      </c>
      <c r="C3132">
        <f t="shared" ca="1" si="434"/>
        <v>1</v>
      </c>
      <c r="D3132">
        <f t="shared" ca="1" si="435"/>
        <v>0</v>
      </c>
      <c r="F3132" t="str">
        <f t="shared" ca="1" si="436"/>
        <v>TR2</v>
      </c>
      <c r="G3132" t="str">
        <f ca="1">VLOOKUP(F3132,Traders!$C$4:$E$103,2)</f>
        <v>Kain Bassett</v>
      </c>
      <c r="H3132" t="str">
        <f ca="1">VLOOKUP(VLOOKUP(F3132,Traders!$C$4:$E$103,3),Desks!$C$4:$D3141,2)</f>
        <v>Desk 9</v>
      </c>
      <c r="I3132" t="str">
        <f t="shared" ca="1" si="437"/>
        <v>CL963</v>
      </c>
      <c r="J3132" t="str">
        <f t="shared" ca="1" si="438"/>
        <v>Client 963</v>
      </c>
      <c r="K3132" t="str">
        <f t="shared" ca="1" si="439"/>
        <v>MK1</v>
      </c>
      <c r="L3132" t="str">
        <f ca="1">VLOOKUP(K3132,Markets!$C$4:$D3141,2)</f>
        <v>Hong Kong</v>
      </c>
      <c r="M3132" t="str">
        <f t="shared" ca="1" si="440"/>
        <v>RL0</v>
      </c>
      <c r="N3132" t="str">
        <f ca="1">VLOOKUP(M3132,Role!$C$4:$D$5,2)</f>
        <v>Primary</v>
      </c>
    </row>
    <row r="3133" spans="1:14" x14ac:dyDescent="0.2">
      <c r="A3133">
        <f t="shared" ca="1" si="432"/>
        <v>49</v>
      </c>
      <c r="B3133">
        <f t="shared" ca="1" si="433"/>
        <v>806</v>
      </c>
      <c r="C3133">
        <f t="shared" ca="1" si="434"/>
        <v>9</v>
      </c>
      <c r="D3133">
        <f t="shared" ca="1" si="435"/>
        <v>1</v>
      </c>
      <c r="F3133" t="str">
        <f t="shared" ca="1" si="436"/>
        <v>TR49</v>
      </c>
      <c r="G3133" t="str">
        <f ca="1">VLOOKUP(F3133,Traders!$C$4:$E$103,2)</f>
        <v>Amman Duncan</v>
      </c>
      <c r="H3133" t="str">
        <f ca="1">VLOOKUP(VLOOKUP(F3133,Traders!$C$4:$E$103,3),Desks!$C$4:$D3142,2)</f>
        <v>Desk 9</v>
      </c>
      <c r="I3133" t="str">
        <f t="shared" ca="1" si="437"/>
        <v>CL806</v>
      </c>
      <c r="J3133" t="str">
        <f t="shared" ca="1" si="438"/>
        <v>Client 806</v>
      </c>
      <c r="K3133" t="str">
        <f t="shared" ca="1" si="439"/>
        <v>MK9</v>
      </c>
      <c r="L3133" t="str">
        <f ca="1">VLOOKUP(K3133,Markets!$C$4:$D3142,2)</f>
        <v>New Zealand</v>
      </c>
      <c r="M3133" t="str">
        <f t="shared" ca="1" si="440"/>
        <v>RL1</v>
      </c>
      <c r="N3133" t="str">
        <f ca="1">VLOOKUP(M3133,Role!$C$4:$D$5,2)</f>
        <v>Backup</v>
      </c>
    </row>
    <row r="3134" spans="1:14" x14ac:dyDescent="0.2">
      <c r="A3134">
        <f t="shared" ca="1" si="432"/>
        <v>3</v>
      </c>
      <c r="B3134">
        <f t="shared" ca="1" si="433"/>
        <v>589</v>
      </c>
      <c r="C3134">
        <f t="shared" ca="1" si="434"/>
        <v>7</v>
      </c>
      <c r="D3134">
        <f t="shared" ca="1" si="435"/>
        <v>0</v>
      </c>
      <c r="F3134" t="str">
        <f t="shared" ca="1" si="436"/>
        <v>TR3</v>
      </c>
      <c r="G3134" t="str">
        <f ca="1">VLOOKUP(F3134,Traders!$C$4:$E$103,2)</f>
        <v>Amani Deleon</v>
      </c>
      <c r="H3134" t="str">
        <f ca="1">VLOOKUP(VLOOKUP(F3134,Traders!$C$4:$E$103,3),Desks!$C$4:$D3143,2)</f>
        <v>Desk 9</v>
      </c>
      <c r="I3134" t="str">
        <f t="shared" ca="1" si="437"/>
        <v>CL589</v>
      </c>
      <c r="J3134" t="str">
        <f t="shared" ca="1" si="438"/>
        <v>Client 589</v>
      </c>
      <c r="K3134" t="str">
        <f t="shared" ca="1" si="439"/>
        <v>MK7</v>
      </c>
      <c r="L3134" t="str">
        <f ca="1">VLOOKUP(K3134,Markets!$C$4:$D3143,2)</f>
        <v>Taiwan</v>
      </c>
      <c r="M3134" t="str">
        <f t="shared" ca="1" si="440"/>
        <v>RL0</v>
      </c>
      <c r="N3134" t="str">
        <f ca="1">VLOOKUP(M3134,Role!$C$4:$D$5,2)</f>
        <v>Primary</v>
      </c>
    </row>
    <row r="3135" spans="1:14" x14ac:dyDescent="0.2">
      <c r="A3135">
        <f t="shared" ca="1" si="432"/>
        <v>35</v>
      </c>
      <c r="B3135">
        <f t="shared" ca="1" si="433"/>
        <v>217</v>
      </c>
      <c r="C3135">
        <f t="shared" ca="1" si="434"/>
        <v>1</v>
      </c>
      <c r="D3135">
        <f t="shared" ca="1" si="435"/>
        <v>1</v>
      </c>
      <c r="F3135" t="str">
        <f t="shared" ca="1" si="436"/>
        <v>TR35</v>
      </c>
      <c r="G3135" t="str">
        <f ca="1">VLOOKUP(F3135,Traders!$C$4:$E$103,2)</f>
        <v>Della Madden</v>
      </c>
      <c r="H3135" t="str">
        <f ca="1">VLOOKUP(VLOOKUP(F3135,Traders!$C$4:$E$103,3),Desks!$C$4:$D3144,2)</f>
        <v>Desk 5</v>
      </c>
      <c r="I3135" t="str">
        <f t="shared" ca="1" si="437"/>
        <v>CL217</v>
      </c>
      <c r="J3135" t="str">
        <f t="shared" ca="1" si="438"/>
        <v>Client 217</v>
      </c>
      <c r="K3135" t="str">
        <f t="shared" ca="1" si="439"/>
        <v>MK1</v>
      </c>
      <c r="L3135" t="str">
        <f ca="1">VLOOKUP(K3135,Markets!$C$4:$D3144,2)</f>
        <v>Hong Kong</v>
      </c>
      <c r="M3135" t="str">
        <f t="shared" ca="1" si="440"/>
        <v>RL1</v>
      </c>
      <c r="N3135" t="str">
        <f ca="1">VLOOKUP(M3135,Role!$C$4:$D$5,2)</f>
        <v>Backup</v>
      </c>
    </row>
    <row r="3136" spans="1:14" x14ac:dyDescent="0.2">
      <c r="A3136">
        <f t="shared" ca="1" si="432"/>
        <v>81</v>
      </c>
      <c r="B3136">
        <f t="shared" ca="1" si="433"/>
        <v>174</v>
      </c>
      <c r="C3136">
        <f t="shared" ca="1" si="434"/>
        <v>5</v>
      </c>
      <c r="D3136">
        <f t="shared" ca="1" si="435"/>
        <v>0</v>
      </c>
      <c r="F3136" t="str">
        <f t="shared" ca="1" si="436"/>
        <v>TR81</v>
      </c>
      <c r="G3136" t="str">
        <f ca="1">VLOOKUP(F3136,Traders!$C$4:$E$103,2)</f>
        <v>Tariq Thorpe</v>
      </c>
      <c r="H3136" t="str">
        <f ca="1">VLOOKUP(VLOOKUP(F3136,Traders!$C$4:$E$103,3),Desks!$C$4:$D3145,2)</f>
        <v>Desk 1</v>
      </c>
      <c r="I3136" t="str">
        <f t="shared" ca="1" si="437"/>
        <v>CL174</v>
      </c>
      <c r="J3136" t="str">
        <f t="shared" ca="1" si="438"/>
        <v>Client 174</v>
      </c>
      <c r="K3136" t="str">
        <f t="shared" ca="1" si="439"/>
        <v>MK5</v>
      </c>
      <c r="L3136" t="str">
        <f ca="1">VLOOKUP(K3136,Markets!$C$4:$D3145,2)</f>
        <v>Malaysia</v>
      </c>
      <c r="M3136" t="str">
        <f t="shared" ca="1" si="440"/>
        <v>RL0</v>
      </c>
      <c r="N3136" t="str">
        <f ca="1">VLOOKUP(M3136,Role!$C$4:$D$5,2)</f>
        <v>Primary</v>
      </c>
    </row>
    <row r="3137" spans="1:14" x14ac:dyDescent="0.2">
      <c r="A3137">
        <f t="shared" ca="1" si="432"/>
        <v>3</v>
      </c>
      <c r="B3137">
        <f t="shared" ca="1" si="433"/>
        <v>207</v>
      </c>
      <c r="C3137">
        <f t="shared" ca="1" si="434"/>
        <v>1</v>
      </c>
      <c r="D3137">
        <f t="shared" ca="1" si="435"/>
        <v>0</v>
      </c>
      <c r="F3137" t="str">
        <f t="shared" ca="1" si="436"/>
        <v>TR3</v>
      </c>
      <c r="G3137" t="str">
        <f ca="1">VLOOKUP(F3137,Traders!$C$4:$E$103,2)</f>
        <v>Amani Deleon</v>
      </c>
      <c r="H3137" t="str">
        <f ca="1">VLOOKUP(VLOOKUP(F3137,Traders!$C$4:$E$103,3),Desks!$C$4:$D3146,2)</f>
        <v>Desk 9</v>
      </c>
      <c r="I3137" t="str">
        <f t="shared" ca="1" si="437"/>
        <v>CL207</v>
      </c>
      <c r="J3137" t="str">
        <f t="shared" ca="1" si="438"/>
        <v>Client 207</v>
      </c>
      <c r="K3137" t="str">
        <f t="shared" ca="1" si="439"/>
        <v>MK1</v>
      </c>
      <c r="L3137" t="str">
        <f ca="1">VLOOKUP(K3137,Markets!$C$4:$D3146,2)</f>
        <v>Hong Kong</v>
      </c>
      <c r="M3137" t="str">
        <f t="shared" ca="1" si="440"/>
        <v>RL0</v>
      </c>
      <c r="N3137" t="str">
        <f ca="1">VLOOKUP(M3137,Role!$C$4:$D$5,2)</f>
        <v>Primary</v>
      </c>
    </row>
    <row r="3138" spans="1:14" x14ac:dyDescent="0.2">
      <c r="A3138">
        <f t="shared" ca="1" si="432"/>
        <v>23</v>
      </c>
      <c r="B3138">
        <f t="shared" ca="1" si="433"/>
        <v>967</v>
      </c>
      <c r="C3138">
        <f t="shared" ca="1" si="434"/>
        <v>9</v>
      </c>
      <c r="D3138">
        <f t="shared" ca="1" si="435"/>
        <v>1</v>
      </c>
      <c r="F3138" t="str">
        <f t="shared" ca="1" si="436"/>
        <v>TR23</v>
      </c>
      <c r="G3138" t="str">
        <f ca="1">VLOOKUP(F3138,Traders!$C$4:$E$103,2)</f>
        <v>Caius Neale</v>
      </c>
      <c r="H3138" t="str">
        <f ca="1">VLOOKUP(VLOOKUP(F3138,Traders!$C$4:$E$103,3),Desks!$C$4:$D3147,2)</f>
        <v>Desk 3</v>
      </c>
      <c r="I3138" t="str">
        <f t="shared" ca="1" si="437"/>
        <v>CL967</v>
      </c>
      <c r="J3138" t="str">
        <f t="shared" ca="1" si="438"/>
        <v>Client 967</v>
      </c>
      <c r="K3138" t="str">
        <f t="shared" ca="1" si="439"/>
        <v>MK9</v>
      </c>
      <c r="L3138" t="str">
        <f ca="1">VLOOKUP(K3138,Markets!$C$4:$D3147,2)</f>
        <v>New Zealand</v>
      </c>
      <c r="M3138" t="str">
        <f t="shared" ca="1" si="440"/>
        <v>RL1</v>
      </c>
      <c r="N3138" t="str">
        <f ca="1">VLOOKUP(M3138,Role!$C$4:$D$5,2)</f>
        <v>Backup</v>
      </c>
    </row>
    <row r="3139" spans="1:14" x14ac:dyDescent="0.2">
      <c r="A3139">
        <f t="shared" ca="1" si="432"/>
        <v>23</v>
      </c>
      <c r="B3139">
        <f t="shared" ca="1" si="433"/>
        <v>827</v>
      </c>
      <c r="C3139">
        <f t="shared" ca="1" si="434"/>
        <v>5</v>
      </c>
      <c r="D3139">
        <f t="shared" ca="1" si="435"/>
        <v>1</v>
      </c>
      <c r="F3139" t="str">
        <f t="shared" ca="1" si="436"/>
        <v>TR23</v>
      </c>
      <c r="G3139" t="str">
        <f ca="1">VLOOKUP(F3139,Traders!$C$4:$E$103,2)</f>
        <v>Caius Neale</v>
      </c>
      <c r="H3139" t="str">
        <f ca="1">VLOOKUP(VLOOKUP(F3139,Traders!$C$4:$E$103,3),Desks!$C$4:$D3148,2)</f>
        <v>Desk 3</v>
      </c>
      <c r="I3139" t="str">
        <f t="shared" ca="1" si="437"/>
        <v>CL827</v>
      </c>
      <c r="J3139" t="str">
        <f t="shared" ca="1" si="438"/>
        <v>Client 827</v>
      </c>
      <c r="K3139" t="str">
        <f t="shared" ca="1" si="439"/>
        <v>MK5</v>
      </c>
      <c r="L3139" t="str">
        <f ca="1">VLOOKUP(K3139,Markets!$C$4:$D3148,2)</f>
        <v>Malaysia</v>
      </c>
      <c r="M3139" t="str">
        <f t="shared" ca="1" si="440"/>
        <v>RL1</v>
      </c>
      <c r="N3139" t="str">
        <f ca="1">VLOOKUP(M3139,Role!$C$4:$D$5,2)</f>
        <v>Backup</v>
      </c>
    </row>
    <row r="3140" spans="1:14" x14ac:dyDescent="0.2">
      <c r="A3140">
        <f t="shared" ca="1" si="432"/>
        <v>14</v>
      </c>
      <c r="B3140">
        <f t="shared" ca="1" si="433"/>
        <v>459</v>
      </c>
      <c r="C3140">
        <f t="shared" ca="1" si="434"/>
        <v>8</v>
      </c>
      <c r="D3140">
        <f t="shared" ca="1" si="435"/>
        <v>1</v>
      </c>
      <c r="F3140" t="str">
        <f t="shared" ca="1" si="436"/>
        <v>TR14</v>
      </c>
      <c r="G3140" t="str">
        <f ca="1">VLOOKUP(F3140,Traders!$C$4:$E$103,2)</f>
        <v>Vinnie Dennis</v>
      </c>
      <c r="H3140" t="str">
        <f ca="1">VLOOKUP(VLOOKUP(F3140,Traders!$C$4:$E$103,3),Desks!$C$4:$D3149,2)</f>
        <v>Desk 4</v>
      </c>
      <c r="I3140" t="str">
        <f t="shared" ca="1" si="437"/>
        <v>CL459</v>
      </c>
      <c r="J3140" t="str">
        <f t="shared" ca="1" si="438"/>
        <v>Client 459</v>
      </c>
      <c r="K3140" t="str">
        <f t="shared" ca="1" si="439"/>
        <v>MK8</v>
      </c>
      <c r="L3140" t="str">
        <f ca="1">VLOOKUP(K3140,Markets!$C$4:$D3149,2)</f>
        <v>India</v>
      </c>
      <c r="M3140" t="str">
        <f t="shared" ca="1" si="440"/>
        <v>RL1</v>
      </c>
      <c r="N3140" t="str">
        <f ca="1">VLOOKUP(M3140,Role!$C$4:$D$5,2)</f>
        <v>Backup</v>
      </c>
    </row>
    <row r="3141" spans="1:14" x14ac:dyDescent="0.2">
      <c r="A3141">
        <f t="shared" ref="A3141:A3204" ca="1" si="441">RANDBETWEEN(0,99)</f>
        <v>85</v>
      </c>
      <c r="B3141">
        <f t="shared" ref="B3141:B3204" ca="1" si="442">RANDBETWEEN(0,999)</f>
        <v>217</v>
      </c>
      <c r="C3141">
        <f t="shared" ref="C3141:C3204" ca="1" si="443">RANDBETWEEN(0,9)</f>
        <v>5</v>
      </c>
      <c r="D3141">
        <f t="shared" ref="D3141:D3204" ca="1" si="444">RANDBETWEEN(0,1)</f>
        <v>1</v>
      </c>
      <c r="F3141" t="str">
        <f t="shared" ref="F3141:F3204" ca="1" si="445">"TR"&amp;A3141</f>
        <v>TR85</v>
      </c>
      <c r="G3141" t="str">
        <f ca="1">VLOOKUP(F3141,Traders!$C$4:$E$103,2)</f>
        <v>Conor Castillo</v>
      </c>
      <c r="H3141" t="str">
        <f ca="1">VLOOKUP(VLOOKUP(F3141,Traders!$C$4:$E$103,3),Desks!$C$4:$D3150,2)</f>
        <v>Desk 5</v>
      </c>
      <c r="I3141" t="str">
        <f t="shared" ref="I3141:I3204" ca="1" si="446">"CL"&amp;B3141</f>
        <v>CL217</v>
      </c>
      <c r="J3141" t="str">
        <f t="shared" ref="J3141:J3204" ca="1" si="447">"Client " &amp; B3141</f>
        <v>Client 217</v>
      </c>
      <c r="K3141" t="str">
        <f t="shared" ref="K3141:K3204" ca="1" si="448">"MK"&amp;C3141</f>
        <v>MK5</v>
      </c>
      <c r="L3141" t="str">
        <f ca="1">VLOOKUP(K3141,Markets!$C$4:$D3150,2)</f>
        <v>Malaysia</v>
      </c>
      <c r="M3141" t="str">
        <f t="shared" ref="M3141:M3204" ca="1" si="449">"RL"&amp;D3141</f>
        <v>RL1</v>
      </c>
      <c r="N3141" t="str">
        <f ca="1">VLOOKUP(M3141,Role!$C$4:$D$5,2)</f>
        <v>Backup</v>
      </c>
    </row>
    <row r="3142" spans="1:14" x14ac:dyDescent="0.2">
      <c r="A3142">
        <f t="shared" ca="1" si="441"/>
        <v>99</v>
      </c>
      <c r="B3142">
        <f t="shared" ca="1" si="442"/>
        <v>825</v>
      </c>
      <c r="C3142">
        <f t="shared" ca="1" si="443"/>
        <v>9</v>
      </c>
      <c r="D3142">
        <f t="shared" ca="1" si="444"/>
        <v>1</v>
      </c>
      <c r="F3142" t="str">
        <f t="shared" ca="1" si="445"/>
        <v>TR99</v>
      </c>
      <c r="G3142" t="str">
        <f ca="1">VLOOKUP(F3142,Traders!$C$4:$E$103,2)</f>
        <v>Keeleigh Mosley</v>
      </c>
      <c r="H3142" t="str">
        <f ca="1">VLOOKUP(VLOOKUP(F3142,Traders!$C$4:$E$103,3),Desks!$C$4:$D3151,2)</f>
        <v>Desk 9</v>
      </c>
      <c r="I3142" t="str">
        <f t="shared" ca="1" si="446"/>
        <v>CL825</v>
      </c>
      <c r="J3142" t="str">
        <f t="shared" ca="1" si="447"/>
        <v>Client 825</v>
      </c>
      <c r="K3142" t="str">
        <f t="shared" ca="1" si="448"/>
        <v>MK9</v>
      </c>
      <c r="L3142" t="str">
        <f ca="1">VLOOKUP(K3142,Markets!$C$4:$D3151,2)</f>
        <v>New Zealand</v>
      </c>
      <c r="M3142" t="str">
        <f t="shared" ca="1" si="449"/>
        <v>RL1</v>
      </c>
      <c r="N3142" t="str">
        <f ca="1">VLOOKUP(M3142,Role!$C$4:$D$5,2)</f>
        <v>Backup</v>
      </c>
    </row>
    <row r="3143" spans="1:14" x14ac:dyDescent="0.2">
      <c r="A3143">
        <f t="shared" ca="1" si="441"/>
        <v>36</v>
      </c>
      <c r="B3143">
        <f t="shared" ca="1" si="442"/>
        <v>164</v>
      </c>
      <c r="C3143">
        <f t="shared" ca="1" si="443"/>
        <v>6</v>
      </c>
      <c r="D3143">
        <f t="shared" ca="1" si="444"/>
        <v>1</v>
      </c>
      <c r="F3143" t="str">
        <f t="shared" ca="1" si="445"/>
        <v>TR36</v>
      </c>
      <c r="G3143" t="str">
        <f ca="1">VLOOKUP(F3143,Traders!$C$4:$E$103,2)</f>
        <v>Shania Gilbert</v>
      </c>
      <c r="H3143" t="str">
        <f ca="1">VLOOKUP(VLOOKUP(F3143,Traders!$C$4:$E$103,3),Desks!$C$4:$D3152,2)</f>
        <v>Desk 6</v>
      </c>
      <c r="I3143" t="str">
        <f t="shared" ca="1" si="446"/>
        <v>CL164</v>
      </c>
      <c r="J3143" t="str">
        <f t="shared" ca="1" si="447"/>
        <v>Client 164</v>
      </c>
      <c r="K3143" t="str">
        <f t="shared" ca="1" si="448"/>
        <v>MK6</v>
      </c>
      <c r="L3143" t="str">
        <f ca="1">VLOOKUP(K3143,Markets!$C$4:$D3152,2)</f>
        <v>Australia</v>
      </c>
      <c r="M3143" t="str">
        <f t="shared" ca="1" si="449"/>
        <v>RL1</v>
      </c>
      <c r="N3143" t="str">
        <f ca="1">VLOOKUP(M3143,Role!$C$4:$D$5,2)</f>
        <v>Backup</v>
      </c>
    </row>
    <row r="3144" spans="1:14" x14ac:dyDescent="0.2">
      <c r="A3144">
        <f t="shared" ca="1" si="441"/>
        <v>9</v>
      </c>
      <c r="B3144">
        <f t="shared" ca="1" si="442"/>
        <v>116</v>
      </c>
      <c r="C3144">
        <f t="shared" ca="1" si="443"/>
        <v>9</v>
      </c>
      <c r="D3144">
        <f t="shared" ca="1" si="444"/>
        <v>1</v>
      </c>
      <c r="F3144" t="str">
        <f t="shared" ca="1" si="445"/>
        <v>TR9</v>
      </c>
      <c r="G3144" t="str">
        <f ca="1">VLOOKUP(F3144,Traders!$C$4:$E$103,2)</f>
        <v>Shelly Harwood</v>
      </c>
      <c r="H3144" t="str">
        <f ca="1">VLOOKUP(VLOOKUP(F3144,Traders!$C$4:$E$103,3),Desks!$C$4:$D3153,2)</f>
        <v>Desk 9</v>
      </c>
      <c r="I3144" t="str">
        <f t="shared" ca="1" si="446"/>
        <v>CL116</v>
      </c>
      <c r="J3144" t="str">
        <f t="shared" ca="1" si="447"/>
        <v>Client 116</v>
      </c>
      <c r="K3144" t="str">
        <f t="shared" ca="1" si="448"/>
        <v>MK9</v>
      </c>
      <c r="L3144" t="str">
        <f ca="1">VLOOKUP(K3144,Markets!$C$4:$D3153,2)</f>
        <v>New Zealand</v>
      </c>
      <c r="M3144" t="str">
        <f t="shared" ca="1" si="449"/>
        <v>RL1</v>
      </c>
      <c r="N3144" t="str">
        <f ca="1">VLOOKUP(M3144,Role!$C$4:$D$5,2)</f>
        <v>Backup</v>
      </c>
    </row>
    <row r="3145" spans="1:14" x14ac:dyDescent="0.2">
      <c r="A3145">
        <f t="shared" ca="1" si="441"/>
        <v>66</v>
      </c>
      <c r="B3145">
        <f t="shared" ca="1" si="442"/>
        <v>704</v>
      </c>
      <c r="C3145">
        <f t="shared" ca="1" si="443"/>
        <v>1</v>
      </c>
      <c r="D3145">
        <f t="shared" ca="1" si="444"/>
        <v>1</v>
      </c>
      <c r="F3145" t="str">
        <f t="shared" ca="1" si="445"/>
        <v>TR66</v>
      </c>
      <c r="G3145" t="str">
        <f ca="1">VLOOKUP(F3145,Traders!$C$4:$E$103,2)</f>
        <v>Loki Mohamed</v>
      </c>
      <c r="H3145" t="str">
        <f ca="1">VLOOKUP(VLOOKUP(F3145,Traders!$C$4:$E$103,3),Desks!$C$4:$D3154,2)</f>
        <v>Desk 6</v>
      </c>
      <c r="I3145" t="str">
        <f t="shared" ca="1" si="446"/>
        <v>CL704</v>
      </c>
      <c r="J3145" t="str">
        <f t="shared" ca="1" si="447"/>
        <v>Client 704</v>
      </c>
      <c r="K3145" t="str">
        <f t="shared" ca="1" si="448"/>
        <v>MK1</v>
      </c>
      <c r="L3145" t="str">
        <f ca="1">VLOOKUP(K3145,Markets!$C$4:$D3154,2)</f>
        <v>Hong Kong</v>
      </c>
      <c r="M3145" t="str">
        <f t="shared" ca="1" si="449"/>
        <v>RL1</v>
      </c>
      <c r="N3145" t="str">
        <f ca="1">VLOOKUP(M3145,Role!$C$4:$D$5,2)</f>
        <v>Backup</v>
      </c>
    </row>
    <row r="3146" spans="1:14" x14ac:dyDescent="0.2">
      <c r="A3146">
        <f t="shared" ca="1" si="441"/>
        <v>13</v>
      </c>
      <c r="B3146">
        <f t="shared" ca="1" si="442"/>
        <v>813</v>
      </c>
      <c r="C3146">
        <f t="shared" ca="1" si="443"/>
        <v>4</v>
      </c>
      <c r="D3146">
        <f t="shared" ca="1" si="444"/>
        <v>0</v>
      </c>
      <c r="F3146" t="str">
        <f t="shared" ca="1" si="445"/>
        <v>TR13</v>
      </c>
      <c r="G3146" t="str">
        <f ca="1">VLOOKUP(F3146,Traders!$C$4:$E$103,2)</f>
        <v>Saba Zhang</v>
      </c>
      <c r="H3146" t="str">
        <f ca="1">VLOOKUP(VLOOKUP(F3146,Traders!$C$4:$E$103,3),Desks!$C$4:$D3155,2)</f>
        <v>Desk 3</v>
      </c>
      <c r="I3146" t="str">
        <f t="shared" ca="1" si="446"/>
        <v>CL813</v>
      </c>
      <c r="J3146" t="str">
        <f t="shared" ca="1" si="447"/>
        <v>Client 813</v>
      </c>
      <c r="K3146" t="str">
        <f t="shared" ca="1" si="448"/>
        <v>MK4</v>
      </c>
      <c r="L3146" t="str">
        <f ca="1">VLOOKUP(K3146,Markets!$C$4:$D3155,2)</f>
        <v>Korea</v>
      </c>
      <c r="M3146" t="str">
        <f t="shared" ca="1" si="449"/>
        <v>RL0</v>
      </c>
      <c r="N3146" t="str">
        <f ca="1">VLOOKUP(M3146,Role!$C$4:$D$5,2)</f>
        <v>Primary</v>
      </c>
    </row>
    <row r="3147" spans="1:14" x14ac:dyDescent="0.2">
      <c r="A3147">
        <f t="shared" ca="1" si="441"/>
        <v>10</v>
      </c>
      <c r="B3147">
        <f t="shared" ca="1" si="442"/>
        <v>183</v>
      </c>
      <c r="C3147">
        <f t="shared" ca="1" si="443"/>
        <v>0</v>
      </c>
      <c r="D3147">
        <f t="shared" ca="1" si="444"/>
        <v>0</v>
      </c>
      <c r="F3147" t="str">
        <f t="shared" ca="1" si="445"/>
        <v>TR10</v>
      </c>
      <c r="G3147" t="str">
        <f ca="1">VLOOKUP(F3147,Traders!$C$4:$E$103,2)</f>
        <v>Shyam Carlson</v>
      </c>
      <c r="H3147" t="str">
        <f ca="1">VLOOKUP(VLOOKUP(F3147,Traders!$C$4:$E$103,3),Desks!$C$4:$D3156,2)</f>
        <v>Desk 1</v>
      </c>
      <c r="I3147" t="str">
        <f t="shared" ca="1" si="446"/>
        <v>CL183</v>
      </c>
      <c r="J3147" t="str">
        <f t="shared" ca="1" si="447"/>
        <v>Client 183</v>
      </c>
      <c r="K3147" t="str">
        <f t="shared" ca="1" si="448"/>
        <v>MK0</v>
      </c>
      <c r="L3147" t="str">
        <f ca="1">VLOOKUP(K3147,Markets!$C$4:$D3156,2)</f>
        <v>Japan</v>
      </c>
      <c r="M3147" t="str">
        <f t="shared" ca="1" si="449"/>
        <v>RL0</v>
      </c>
      <c r="N3147" t="str">
        <f ca="1">VLOOKUP(M3147,Role!$C$4:$D$5,2)</f>
        <v>Primary</v>
      </c>
    </row>
    <row r="3148" spans="1:14" x14ac:dyDescent="0.2">
      <c r="A3148">
        <f t="shared" ca="1" si="441"/>
        <v>69</v>
      </c>
      <c r="B3148">
        <f t="shared" ca="1" si="442"/>
        <v>278</v>
      </c>
      <c r="C3148">
        <f t="shared" ca="1" si="443"/>
        <v>0</v>
      </c>
      <c r="D3148">
        <f t="shared" ca="1" si="444"/>
        <v>1</v>
      </c>
      <c r="F3148" t="str">
        <f t="shared" ca="1" si="445"/>
        <v>TR69</v>
      </c>
      <c r="G3148" t="str">
        <f ca="1">VLOOKUP(F3148,Traders!$C$4:$E$103,2)</f>
        <v>Amiyah Gilmour</v>
      </c>
      <c r="H3148" t="str">
        <f ca="1">VLOOKUP(VLOOKUP(F3148,Traders!$C$4:$E$103,3),Desks!$C$4:$D3157,2)</f>
        <v>Desk 9</v>
      </c>
      <c r="I3148" t="str">
        <f t="shared" ca="1" si="446"/>
        <v>CL278</v>
      </c>
      <c r="J3148" t="str">
        <f t="shared" ca="1" si="447"/>
        <v>Client 278</v>
      </c>
      <c r="K3148" t="str">
        <f t="shared" ca="1" si="448"/>
        <v>MK0</v>
      </c>
      <c r="L3148" t="str">
        <f ca="1">VLOOKUP(K3148,Markets!$C$4:$D3157,2)</f>
        <v>Japan</v>
      </c>
      <c r="M3148" t="str">
        <f t="shared" ca="1" si="449"/>
        <v>RL1</v>
      </c>
      <c r="N3148" t="str">
        <f ca="1">VLOOKUP(M3148,Role!$C$4:$D$5,2)</f>
        <v>Backup</v>
      </c>
    </row>
    <row r="3149" spans="1:14" x14ac:dyDescent="0.2">
      <c r="A3149">
        <f t="shared" ca="1" si="441"/>
        <v>30</v>
      </c>
      <c r="B3149">
        <f t="shared" ca="1" si="442"/>
        <v>144</v>
      </c>
      <c r="C3149">
        <f t="shared" ca="1" si="443"/>
        <v>5</v>
      </c>
      <c r="D3149">
        <f t="shared" ca="1" si="444"/>
        <v>0</v>
      </c>
      <c r="F3149" t="str">
        <f t="shared" ca="1" si="445"/>
        <v>TR30</v>
      </c>
      <c r="G3149" t="str">
        <f ca="1">VLOOKUP(F3149,Traders!$C$4:$E$103,2)</f>
        <v>Benas Barrera</v>
      </c>
      <c r="H3149" t="str">
        <f ca="1">VLOOKUP(VLOOKUP(F3149,Traders!$C$4:$E$103,3),Desks!$C$4:$D3158,2)</f>
        <v>Desk 0</v>
      </c>
      <c r="I3149" t="str">
        <f t="shared" ca="1" si="446"/>
        <v>CL144</v>
      </c>
      <c r="J3149" t="str">
        <f t="shared" ca="1" si="447"/>
        <v>Client 144</v>
      </c>
      <c r="K3149" t="str">
        <f t="shared" ca="1" si="448"/>
        <v>MK5</v>
      </c>
      <c r="L3149" t="str">
        <f ca="1">VLOOKUP(K3149,Markets!$C$4:$D3158,2)</f>
        <v>Malaysia</v>
      </c>
      <c r="M3149" t="str">
        <f t="shared" ca="1" si="449"/>
        <v>RL0</v>
      </c>
      <c r="N3149" t="str">
        <f ca="1">VLOOKUP(M3149,Role!$C$4:$D$5,2)</f>
        <v>Primary</v>
      </c>
    </row>
    <row r="3150" spans="1:14" x14ac:dyDescent="0.2">
      <c r="A3150">
        <f t="shared" ca="1" si="441"/>
        <v>47</v>
      </c>
      <c r="B3150">
        <f t="shared" ca="1" si="442"/>
        <v>244</v>
      </c>
      <c r="C3150">
        <f t="shared" ca="1" si="443"/>
        <v>9</v>
      </c>
      <c r="D3150">
        <f t="shared" ca="1" si="444"/>
        <v>1</v>
      </c>
      <c r="F3150" t="str">
        <f t="shared" ca="1" si="445"/>
        <v>TR47</v>
      </c>
      <c r="G3150" t="str">
        <f ca="1">VLOOKUP(F3150,Traders!$C$4:$E$103,2)</f>
        <v>Hester Torres</v>
      </c>
      <c r="H3150" t="str">
        <f ca="1">VLOOKUP(VLOOKUP(F3150,Traders!$C$4:$E$103,3),Desks!$C$4:$D3159,2)</f>
        <v>Desk 7</v>
      </c>
      <c r="I3150" t="str">
        <f t="shared" ca="1" si="446"/>
        <v>CL244</v>
      </c>
      <c r="J3150" t="str">
        <f t="shared" ca="1" si="447"/>
        <v>Client 244</v>
      </c>
      <c r="K3150" t="str">
        <f t="shared" ca="1" si="448"/>
        <v>MK9</v>
      </c>
      <c r="L3150" t="str">
        <f ca="1">VLOOKUP(K3150,Markets!$C$4:$D3159,2)</f>
        <v>New Zealand</v>
      </c>
      <c r="M3150" t="str">
        <f t="shared" ca="1" si="449"/>
        <v>RL1</v>
      </c>
      <c r="N3150" t="str">
        <f ca="1">VLOOKUP(M3150,Role!$C$4:$D$5,2)</f>
        <v>Backup</v>
      </c>
    </row>
    <row r="3151" spans="1:14" x14ac:dyDescent="0.2">
      <c r="A3151">
        <f t="shared" ca="1" si="441"/>
        <v>92</v>
      </c>
      <c r="B3151">
        <f t="shared" ca="1" si="442"/>
        <v>927</v>
      </c>
      <c r="C3151">
        <f t="shared" ca="1" si="443"/>
        <v>0</v>
      </c>
      <c r="D3151">
        <f t="shared" ca="1" si="444"/>
        <v>1</v>
      </c>
      <c r="F3151" t="str">
        <f t="shared" ca="1" si="445"/>
        <v>TR92</v>
      </c>
      <c r="G3151" t="str">
        <f ca="1">VLOOKUP(F3151,Traders!$C$4:$E$103,2)</f>
        <v>Leela Avila</v>
      </c>
      <c r="H3151" t="str">
        <f ca="1">VLOOKUP(VLOOKUP(F3151,Traders!$C$4:$E$103,3),Desks!$C$4:$D3160,2)</f>
        <v>Desk 2</v>
      </c>
      <c r="I3151" t="str">
        <f t="shared" ca="1" si="446"/>
        <v>CL927</v>
      </c>
      <c r="J3151" t="str">
        <f t="shared" ca="1" si="447"/>
        <v>Client 927</v>
      </c>
      <c r="K3151" t="str">
        <f t="shared" ca="1" si="448"/>
        <v>MK0</v>
      </c>
      <c r="L3151" t="str">
        <f ca="1">VLOOKUP(K3151,Markets!$C$4:$D3160,2)</f>
        <v>Japan</v>
      </c>
      <c r="M3151" t="str">
        <f t="shared" ca="1" si="449"/>
        <v>RL1</v>
      </c>
      <c r="N3151" t="str">
        <f ca="1">VLOOKUP(M3151,Role!$C$4:$D$5,2)</f>
        <v>Backup</v>
      </c>
    </row>
    <row r="3152" spans="1:14" x14ac:dyDescent="0.2">
      <c r="A3152">
        <f t="shared" ca="1" si="441"/>
        <v>39</v>
      </c>
      <c r="B3152">
        <f t="shared" ca="1" si="442"/>
        <v>292</v>
      </c>
      <c r="C3152">
        <f t="shared" ca="1" si="443"/>
        <v>4</v>
      </c>
      <c r="D3152">
        <f t="shared" ca="1" si="444"/>
        <v>1</v>
      </c>
      <c r="F3152" t="str">
        <f t="shared" ca="1" si="445"/>
        <v>TR39</v>
      </c>
      <c r="G3152" t="str">
        <f ca="1">VLOOKUP(F3152,Traders!$C$4:$E$103,2)</f>
        <v>Colin Hodgson</v>
      </c>
      <c r="H3152" t="str">
        <f ca="1">VLOOKUP(VLOOKUP(F3152,Traders!$C$4:$E$103,3),Desks!$C$4:$D3161,2)</f>
        <v>Desk 9</v>
      </c>
      <c r="I3152" t="str">
        <f t="shared" ca="1" si="446"/>
        <v>CL292</v>
      </c>
      <c r="J3152" t="str">
        <f t="shared" ca="1" si="447"/>
        <v>Client 292</v>
      </c>
      <c r="K3152" t="str">
        <f t="shared" ca="1" si="448"/>
        <v>MK4</v>
      </c>
      <c r="L3152" t="str">
        <f ca="1">VLOOKUP(K3152,Markets!$C$4:$D3161,2)</f>
        <v>Korea</v>
      </c>
      <c r="M3152" t="str">
        <f t="shared" ca="1" si="449"/>
        <v>RL1</v>
      </c>
      <c r="N3152" t="str">
        <f ca="1">VLOOKUP(M3152,Role!$C$4:$D$5,2)</f>
        <v>Backup</v>
      </c>
    </row>
    <row r="3153" spans="1:14" x14ac:dyDescent="0.2">
      <c r="A3153">
        <f t="shared" ca="1" si="441"/>
        <v>84</v>
      </c>
      <c r="B3153">
        <f t="shared" ca="1" si="442"/>
        <v>274</v>
      </c>
      <c r="C3153">
        <f t="shared" ca="1" si="443"/>
        <v>4</v>
      </c>
      <c r="D3153">
        <f t="shared" ca="1" si="444"/>
        <v>0</v>
      </c>
      <c r="F3153" t="str">
        <f t="shared" ca="1" si="445"/>
        <v>TR84</v>
      </c>
      <c r="G3153" t="str">
        <f ca="1">VLOOKUP(F3153,Traders!$C$4:$E$103,2)</f>
        <v>Poppy-Rose Davison</v>
      </c>
      <c r="H3153" t="str">
        <f ca="1">VLOOKUP(VLOOKUP(F3153,Traders!$C$4:$E$103,3),Desks!$C$4:$D3162,2)</f>
        <v>Desk 4</v>
      </c>
      <c r="I3153" t="str">
        <f t="shared" ca="1" si="446"/>
        <v>CL274</v>
      </c>
      <c r="J3153" t="str">
        <f t="shared" ca="1" si="447"/>
        <v>Client 274</v>
      </c>
      <c r="K3153" t="str">
        <f t="shared" ca="1" si="448"/>
        <v>MK4</v>
      </c>
      <c r="L3153" t="str">
        <f ca="1">VLOOKUP(K3153,Markets!$C$4:$D3162,2)</f>
        <v>Korea</v>
      </c>
      <c r="M3153" t="str">
        <f t="shared" ca="1" si="449"/>
        <v>RL0</v>
      </c>
      <c r="N3153" t="str">
        <f ca="1">VLOOKUP(M3153,Role!$C$4:$D$5,2)</f>
        <v>Primary</v>
      </c>
    </row>
    <row r="3154" spans="1:14" x14ac:dyDescent="0.2">
      <c r="A3154">
        <f t="shared" ca="1" si="441"/>
        <v>66</v>
      </c>
      <c r="B3154">
        <f t="shared" ca="1" si="442"/>
        <v>266</v>
      </c>
      <c r="C3154">
        <f t="shared" ca="1" si="443"/>
        <v>2</v>
      </c>
      <c r="D3154">
        <f t="shared" ca="1" si="444"/>
        <v>1</v>
      </c>
      <c r="F3154" t="str">
        <f t="shared" ca="1" si="445"/>
        <v>TR66</v>
      </c>
      <c r="G3154" t="str">
        <f ca="1">VLOOKUP(F3154,Traders!$C$4:$E$103,2)</f>
        <v>Loki Mohamed</v>
      </c>
      <c r="H3154" t="str">
        <f ca="1">VLOOKUP(VLOOKUP(F3154,Traders!$C$4:$E$103,3),Desks!$C$4:$D3163,2)</f>
        <v>Desk 6</v>
      </c>
      <c r="I3154" t="str">
        <f t="shared" ca="1" si="446"/>
        <v>CL266</v>
      </c>
      <c r="J3154" t="str">
        <f t="shared" ca="1" si="447"/>
        <v>Client 266</v>
      </c>
      <c r="K3154" t="str">
        <f t="shared" ca="1" si="448"/>
        <v>MK2</v>
      </c>
      <c r="L3154" t="str">
        <f ca="1">VLOOKUP(K3154,Markets!$C$4:$D3163,2)</f>
        <v>China</v>
      </c>
      <c r="M3154" t="str">
        <f t="shared" ca="1" si="449"/>
        <v>RL1</v>
      </c>
      <c r="N3154" t="str">
        <f ca="1">VLOOKUP(M3154,Role!$C$4:$D$5,2)</f>
        <v>Backup</v>
      </c>
    </row>
    <row r="3155" spans="1:14" x14ac:dyDescent="0.2">
      <c r="A3155">
        <f t="shared" ca="1" si="441"/>
        <v>88</v>
      </c>
      <c r="B3155">
        <f t="shared" ca="1" si="442"/>
        <v>767</v>
      </c>
      <c r="C3155">
        <f t="shared" ca="1" si="443"/>
        <v>3</v>
      </c>
      <c r="D3155">
        <f t="shared" ca="1" si="444"/>
        <v>1</v>
      </c>
      <c r="F3155" t="str">
        <f t="shared" ca="1" si="445"/>
        <v>TR88</v>
      </c>
      <c r="G3155" t="str">
        <f ca="1">VLOOKUP(F3155,Traders!$C$4:$E$103,2)</f>
        <v>Enrico Mcarthur</v>
      </c>
      <c r="H3155" t="str">
        <f ca="1">VLOOKUP(VLOOKUP(F3155,Traders!$C$4:$E$103,3),Desks!$C$4:$D3164,2)</f>
        <v>Desk 8</v>
      </c>
      <c r="I3155" t="str">
        <f t="shared" ca="1" si="446"/>
        <v>CL767</v>
      </c>
      <c r="J3155" t="str">
        <f t="shared" ca="1" si="447"/>
        <v>Client 767</v>
      </c>
      <c r="K3155" t="str">
        <f t="shared" ca="1" si="448"/>
        <v>MK3</v>
      </c>
      <c r="L3155" t="str">
        <f ca="1">VLOOKUP(K3155,Markets!$C$4:$D3164,2)</f>
        <v>Singapore</v>
      </c>
      <c r="M3155" t="str">
        <f t="shared" ca="1" si="449"/>
        <v>RL1</v>
      </c>
      <c r="N3155" t="str">
        <f ca="1">VLOOKUP(M3155,Role!$C$4:$D$5,2)</f>
        <v>Backup</v>
      </c>
    </row>
    <row r="3156" spans="1:14" x14ac:dyDescent="0.2">
      <c r="A3156">
        <f t="shared" ca="1" si="441"/>
        <v>19</v>
      </c>
      <c r="B3156">
        <f t="shared" ca="1" si="442"/>
        <v>51</v>
      </c>
      <c r="C3156">
        <f t="shared" ca="1" si="443"/>
        <v>9</v>
      </c>
      <c r="D3156">
        <f t="shared" ca="1" si="444"/>
        <v>1</v>
      </c>
      <c r="F3156" t="str">
        <f t="shared" ca="1" si="445"/>
        <v>TR19</v>
      </c>
      <c r="G3156" t="str">
        <f ca="1">VLOOKUP(F3156,Traders!$C$4:$E$103,2)</f>
        <v>Kain Bassett</v>
      </c>
      <c r="H3156" t="str">
        <f ca="1">VLOOKUP(VLOOKUP(F3156,Traders!$C$4:$E$103,3),Desks!$C$4:$D3165,2)</f>
        <v>Desk 9</v>
      </c>
      <c r="I3156" t="str">
        <f t="shared" ca="1" si="446"/>
        <v>CL51</v>
      </c>
      <c r="J3156" t="str">
        <f t="shared" ca="1" si="447"/>
        <v>Client 51</v>
      </c>
      <c r="K3156" t="str">
        <f t="shared" ca="1" si="448"/>
        <v>MK9</v>
      </c>
      <c r="L3156" t="str">
        <f ca="1">VLOOKUP(K3156,Markets!$C$4:$D3165,2)</f>
        <v>New Zealand</v>
      </c>
      <c r="M3156" t="str">
        <f t="shared" ca="1" si="449"/>
        <v>RL1</v>
      </c>
      <c r="N3156" t="str">
        <f ca="1">VLOOKUP(M3156,Role!$C$4:$D$5,2)</f>
        <v>Backup</v>
      </c>
    </row>
    <row r="3157" spans="1:14" x14ac:dyDescent="0.2">
      <c r="A3157">
        <f t="shared" ca="1" si="441"/>
        <v>27</v>
      </c>
      <c r="B3157">
        <f t="shared" ca="1" si="442"/>
        <v>53</v>
      </c>
      <c r="C3157">
        <f t="shared" ca="1" si="443"/>
        <v>3</v>
      </c>
      <c r="D3157">
        <f t="shared" ca="1" si="444"/>
        <v>1</v>
      </c>
      <c r="F3157" t="str">
        <f t="shared" ca="1" si="445"/>
        <v>TR27</v>
      </c>
      <c r="G3157" t="str">
        <f ca="1">VLOOKUP(F3157,Traders!$C$4:$E$103,2)</f>
        <v>Isis Ramos</v>
      </c>
      <c r="H3157" t="str">
        <f ca="1">VLOOKUP(VLOOKUP(F3157,Traders!$C$4:$E$103,3),Desks!$C$4:$D3166,2)</f>
        <v>Desk 7</v>
      </c>
      <c r="I3157" t="str">
        <f t="shared" ca="1" si="446"/>
        <v>CL53</v>
      </c>
      <c r="J3157" t="str">
        <f t="shared" ca="1" si="447"/>
        <v>Client 53</v>
      </c>
      <c r="K3157" t="str">
        <f t="shared" ca="1" si="448"/>
        <v>MK3</v>
      </c>
      <c r="L3157" t="str">
        <f ca="1">VLOOKUP(K3157,Markets!$C$4:$D3166,2)</f>
        <v>Singapore</v>
      </c>
      <c r="M3157" t="str">
        <f t="shared" ca="1" si="449"/>
        <v>RL1</v>
      </c>
      <c r="N3157" t="str">
        <f ca="1">VLOOKUP(M3157,Role!$C$4:$D$5,2)</f>
        <v>Backup</v>
      </c>
    </row>
    <row r="3158" spans="1:14" x14ac:dyDescent="0.2">
      <c r="A3158">
        <f t="shared" ca="1" si="441"/>
        <v>14</v>
      </c>
      <c r="B3158">
        <f t="shared" ca="1" si="442"/>
        <v>878</v>
      </c>
      <c r="C3158">
        <f t="shared" ca="1" si="443"/>
        <v>6</v>
      </c>
      <c r="D3158">
        <f t="shared" ca="1" si="444"/>
        <v>1</v>
      </c>
      <c r="F3158" t="str">
        <f t="shared" ca="1" si="445"/>
        <v>TR14</v>
      </c>
      <c r="G3158" t="str">
        <f ca="1">VLOOKUP(F3158,Traders!$C$4:$E$103,2)</f>
        <v>Vinnie Dennis</v>
      </c>
      <c r="H3158" t="str">
        <f ca="1">VLOOKUP(VLOOKUP(F3158,Traders!$C$4:$E$103,3),Desks!$C$4:$D3167,2)</f>
        <v>Desk 4</v>
      </c>
      <c r="I3158" t="str">
        <f t="shared" ca="1" si="446"/>
        <v>CL878</v>
      </c>
      <c r="J3158" t="str">
        <f t="shared" ca="1" si="447"/>
        <v>Client 878</v>
      </c>
      <c r="K3158" t="str">
        <f t="shared" ca="1" si="448"/>
        <v>MK6</v>
      </c>
      <c r="L3158" t="str">
        <f ca="1">VLOOKUP(K3158,Markets!$C$4:$D3167,2)</f>
        <v>Australia</v>
      </c>
      <c r="M3158" t="str">
        <f t="shared" ca="1" si="449"/>
        <v>RL1</v>
      </c>
      <c r="N3158" t="str">
        <f ca="1">VLOOKUP(M3158,Role!$C$4:$D$5,2)</f>
        <v>Backup</v>
      </c>
    </row>
    <row r="3159" spans="1:14" x14ac:dyDescent="0.2">
      <c r="A3159">
        <f t="shared" ca="1" si="441"/>
        <v>62</v>
      </c>
      <c r="B3159">
        <f t="shared" ca="1" si="442"/>
        <v>69</v>
      </c>
      <c r="C3159">
        <f t="shared" ca="1" si="443"/>
        <v>3</v>
      </c>
      <c r="D3159">
        <f t="shared" ca="1" si="444"/>
        <v>1</v>
      </c>
      <c r="F3159" t="str">
        <f t="shared" ca="1" si="445"/>
        <v>TR62</v>
      </c>
      <c r="G3159" t="str">
        <f ca="1">VLOOKUP(F3159,Traders!$C$4:$E$103,2)</f>
        <v>Sienna-Rose Sims</v>
      </c>
      <c r="H3159" t="str">
        <f ca="1">VLOOKUP(VLOOKUP(F3159,Traders!$C$4:$E$103,3),Desks!$C$4:$D3168,2)</f>
        <v>Desk 2</v>
      </c>
      <c r="I3159" t="str">
        <f t="shared" ca="1" si="446"/>
        <v>CL69</v>
      </c>
      <c r="J3159" t="str">
        <f t="shared" ca="1" si="447"/>
        <v>Client 69</v>
      </c>
      <c r="K3159" t="str">
        <f t="shared" ca="1" si="448"/>
        <v>MK3</v>
      </c>
      <c r="L3159" t="str">
        <f ca="1">VLOOKUP(K3159,Markets!$C$4:$D3168,2)</f>
        <v>Singapore</v>
      </c>
      <c r="M3159" t="str">
        <f t="shared" ca="1" si="449"/>
        <v>RL1</v>
      </c>
      <c r="N3159" t="str">
        <f ca="1">VLOOKUP(M3159,Role!$C$4:$D$5,2)</f>
        <v>Backup</v>
      </c>
    </row>
    <row r="3160" spans="1:14" x14ac:dyDescent="0.2">
      <c r="A3160">
        <f t="shared" ca="1" si="441"/>
        <v>56</v>
      </c>
      <c r="B3160">
        <f t="shared" ca="1" si="442"/>
        <v>811</v>
      </c>
      <c r="C3160">
        <f t="shared" ca="1" si="443"/>
        <v>6</v>
      </c>
      <c r="D3160">
        <f t="shared" ca="1" si="444"/>
        <v>0</v>
      </c>
      <c r="F3160" t="str">
        <f t="shared" ca="1" si="445"/>
        <v>TR56</v>
      </c>
      <c r="G3160" t="str">
        <f ca="1">VLOOKUP(F3160,Traders!$C$4:$E$103,2)</f>
        <v>Ahmet Faulkner</v>
      </c>
      <c r="H3160" t="str">
        <f ca="1">VLOOKUP(VLOOKUP(F3160,Traders!$C$4:$E$103,3),Desks!$C$4:$D3169,2)</f>
        <v>Desk 6</v>
      </c>
      <c r="I3160" t="str">
        <f t="shared" ca="1" si="446"/>
        <v>CL811</v>
      </c>
      <c r="J3160" t="str">
        <f t="shared" ca="1" si="447"/>
        <v>Client 811</v>
      </c>
      <c r="K3160" t="str">
        <f t="shared" ca="1" si="448"/>
        <v>MK6</v>
      </c>
      <c r="L3160" t="str">
        <f ca="1">VLOOKUP(K3160,Markets!$C$4:$D3169,2)</f>
        <v>Australia</v>
      </c>
      <c r="M3160" t="str">
        <f t="shared" ca="1" si="449"/>
        <v>RL0</v>
      </c>
      <c r="N3160" t="str">
        <f ca="1">VLOOKUP(M3160,Role!$C$4:$D$5,2)</f>
        <v>Primary</v>
      </c>
    </row>
    <row r="3161" spans="1:14" x14ac:dyDescent="0.2">
      <c r="A3161">
        <f t="shared" ca="1" si="441"/>
        <v>70</v>
      </c>
      <c r="B3161">
        <f t="shared" ca="1" si="442"/>
        <v>842</v>
      </c>
      <c r="C3161">
        <f t="shared" ca="1" si="443"/>
        <v>4</v>
      </c>
      <c r="D3161">
        <f t="shared" ca="1" si="444"/>
        <v>0</v>
      </c>
      <c r="F3161" t="str">
        <f t="shared" ca="1" si="445"/>
        <v>TR70</v>
      </c>
      <c r="G3161" t="str">
        <f ca="1">VLOOKUP(F3161,Traders!$C$4:$E$103,2)</f>
        <v>Viktor Snider</v>
      </c>
      <c r="H3161" t="str">
        <f ca="1">VLOOKUP(VLOOKUP(F3161,Traders!$C$4:$E$103,3),Desks!$C$4:$D3170,2)</f>
        <v>Desk 0</v>
      </c>
      <c r="I3161" t="str">
        <f t="shared" ca="1" si="446"/>
        <v>CL842</v>
      </c>
      <c r="J3161" t="str">
        <f t="shared" ca="1" si="447"/>
        <v>Client 842</v>
      </c>
      <c r="K3161" t="str">
        <f t="shared" ca="1" si="448"/>
        <v>MK4</v>
      </c>
      <c r="L3161" t="str">
        <f ca="1">VLOOKUP(K3161,Markets!$C$4:$D3170,2)</f>
        <v>Korea</v>
      </c>
      <c r="M3161" t="str">
        <f t="shared" ca="1" si="449"/>
        <v>RL0</v>
      </c>
      <c r="N3161" t="str">
        <f ca="1">VLOOKUP(M3161,Role!$C$4:$D$5,2)</f>
        <v>Primary</v>
      </c>
    </row>
    <row r="3162" spans="1:14" x14ac:dyDescent="0.2">
      <c r="A3162">
        <f t="shared" ca="1" si="441"/>
        <v>7</v>
      </c>
      <c r="B3162">
        <f t="shared" ca="1" si="442"/>
        <v>250</v>
      </c>
      <c r="C3162">
        <f t="shared" ca="1" si="443"/>
        <v>3</v>
      </c>
      <c r="D3162">
        <f t="shared" ca="1" si="444"/>
        <v>1</v>
      </c>
      <c r="F3162" t="str">
        <f t="shared" ca="1" si="445"/>
        <v>TR7</v>
      </c>
      <c r="G3162" t="str">
        <f ca="1">VLOOKUP(F3162,Traders!$C$4:$E$103,2)</f>
        <v>Amiyah Gilmour</v>
      </c>
      <c r="H3162" t="str">
        <f ca="1">VLOOKUP(VLOOKUP(F3162,Traders!$C$4:$E$103,3),Desks!$C$4:$D3171,2)</f>
        <v>Desk 9</v>
      </c>
      <c r="I3162" t="str">
        <f t="shared" ca="1" si="446"/>
        <v>CL250</v>
      </c>
      <c r="J3162" t="str">
        <f t="shared" ca="1" si="447"/>
        <v>Client 250</v>
      </c>
      <c r="K3162" t="str">
        <f t="shared" ca="1" si="448"/>
        <v>MK3</v>
      </c>
      <c r="L3162" t="str">
        <f ca="1">VLOOKUP(K3162,Markets!$C$4:$D3171,2)</f>
        <v>Singapore</v>
      </c>
      <c r="M3162" t="str">
        <f t="shared" ca="1" si="449"/>
        <v>RL1</v>
      </c>
      <c r="N3162" t="str">
        <f ca="1">VLOOKUP(M3162,Role!$C$4:$D$5,2)</f>
        <v>Backup</v>
      </c>
    </row>
    <row r="3163" spans="1:14" x14ac:dyDescent="0.2">
      <c r="A3163">
        <f t="shared" ca="1" si="441"/>
        <v>61</v>
      </c>
      <c r="B3163">
        <f t="shared" ca="1" si="442"/>
        <v>424</v>
      </c>
      <c r="C3163">
        <f t="shared" ca="1" si="443"/>
        <v>5</v>
      </c>
      <c r="D3163">
        <f t="shared" ca="1" si="444"/>
        <v>1</v>
      </c>
      <c r="F3163" t="str">
        <f t="shared" ca="1" si="445"/>
        <v>TR61</v>
      </c>
      <c r="G3163" t="str">
        <f ca="1">VLOOKUP(F3163,Traders!$C$4:$E$103,2)</f>
        <v>Riccardo Fields</v>
      </c>
      <c r="H3163" t="str">
        <f ca="1">VLOOKUP(VLOOKUP(F3163,Traders!$C$4:$E$103,3),Desks!$C$4:$D3172,2)</f>
        <v>Desk 1</v>
      </c>
      <c r="I3163" t="str">
        <f t="shared" ca="1" si="446"/>
        <v>CL424</v>
      </c>
      <c r="J3163" t="str">
        <f t="shared" ca="1" si="447"/>
        <v>Client 424</v>
      </c>
      <c r="K3163" t="str">
        <f t="shared" ca="1" si="448"/>
        <v>MK5</v>
      </c>
      <c r="L3163" t="str">
        <f ca="1">VLOOKUP(K3163,Markets!$C$4:$D3172,2)</f>
        <v>Malaysia</v>
      </c>
      <c r="M3163" t="str">
        <f t="shared" ca="1" si="449"/>
        <v>RL1</v>
      </c>
      <c r="N3163" t="str">
        <f ca="1">VLOOKUP(M3163,Role!$C$4:$D$5,2)</f>
        <v>Backup</v>
      </c>
    </row>
    <row r="3164" spans="1:14" x14ac:dyDescent="0.2">
      <c r="A3164">
        <f t="shared" ca="1" si="441"/>
        <v>62</v>
      </c>
      <c r="B3164">
        <f t="shared" ca="1" si="442"/>
        <v>723</v>
      </c>
      <c r="C3164">
        <f t="shared" ca="1" si="443"/>
        <v>3</v>
      </c>
      <c r="D3164">
        <f t="shared" ca="1" si="444"/>
        <v>1</v>
      </c>
      <c r="F3164" t="str">
        <f t="shared" ca="1" si="445"/>
        <v>TR62</v>
      </c>
      <c r="G3164" t="str">
        <f ca="1">VLOOKUP(F3164,Traders!$C$4:$E$103,2)</f>
        <v>Sienna-Rose Sims</v>
      </c>
      <c r="H3164" t="str">
        <f ca="1">VLOOKUP(VLOOKUP(F3164,Traders!$C$4:$E$103,3),Desks!$C$4:$D3173,2)</f>
        <v>Desk 2</v>
      </c>
      <c r="I3164" t="str">
        <f t="shared" ca="1" si="446"/>
        <v>CL723</v>
      </c>
      <c r="J3164" t="str">
        <f t="shared" ca="1" si="447"/>
        <v>Client 723</v>
      </c>
      <c r="K3164" t="str">
        <f t="shared" ca="1" si="448"/>
        <v>MK3</v>
      </c>
      <c r="L3164" t="str">
        <f ca="1">VLOOKUP(K3164,Markets!$C$4:$D3173,2)</f>
        <v>Singapore</v>
      </c>
      <c r="M3164" t="str">
        <f t="shared" ca="1" si="449"/>
        <v>RL1</v>
      </c>
      <c r="N3164" t="str">
        <f ca="1">VLOOKUP(M3164,Role!$C$4:$D$5,2)</f>
        <v>Backup</v>
      </c>
    </row>
    <row r="3165" spans="1:14" x14ac:dyDescent="0.2">
      <c r="A3165">
        <f t="shared" ca="1" si="441"/>
        <v>59</v>
      </c>
      <c r="B3165">
        <f t="shared" ca="1" si="442"/>
        <v>934</v>
      </c>
      <c r="C3165">
        <f t="shared" ca="1" si="443"/>
        <v>0</v>
      </c>
      <c r="D3165">
        <f t="shared" ca="1" si="444"/>
        <v>1</v>
      </c>
      <c r="F3165" t="str">
        <f t="shared" ca="1" si="445"/>
        <v>TR59</v>
      </c>
      <c r="G3165" t="str">
        <f ca="1">VLOOKUP(F3165,Traders!$C$4:$E$103,2)</f>
        <v>Laiba Norman</v>
      </c>
      <c r="H3165" t="str">
        <f ca="1">VLOOKUP(VLOOKUP(F3165,Traders!$C$4:$E$103,3),Desks!$C$4:$D3174,2)</f>
        <v>Desk 9</v>
      </c>
      <c r="I3165" t="str">
        <f t="shared" ca="1" si="446"/>
        <v>CL934</v>
      </c>
      <c r="J3165" t="str">
        <f t="shared" ca="1" si="447"/>
        <v>Client 934</v>
      </c>
      <c r="K3165" t="str">
        <f t="shared" ca="1" si="448"/>
        <v>MK0</v>
      </c>
      <c r="L3165" t="str">
        <f ca="1">VLOOKUP(K3165,Markets!$C$4:$D3174,2)</f>
        <v>Japan</v>
      </c>
      <c r="M3165" t="str">
        <f t="shared" ca="1" si="449"/>
        <v>RL1</v>
      </c>
      <c r="N3165" t="str">
        <f ca="1">VLOOKUP(M3165,Role!$C$4:$D$5,2)</f>
        <v>Backup</v>
      </c>
    </row>
    <row r="3166" spans="1:14" x14ac:dyDescent="0.2">
      <c r="A3166">
        <f t="shared" ca="1" si="441"/>
        <v>13</v>
      </c>
      <c r="B3166">
        <f t="shared" ca="1" si="442"/>
        <v>436</v>
      </c>
      <c r="C3166">
        <f t="shared" ca="1" si="443"/>
        <v>3</v>
      </c>
      <c r="D3166">
        <f t="shared" ca="1" si="444"/>
        <v>1</v>
      </c>
      <c r="F3166" t="str">
        <f t="shared" ca="1" si="445"/>
        <v>TR13</v>
      </c>
      <c r="G3166" t="str">
        <f ca="1">VLOOKUP(F3166,Traders!$C$4:$E$103,2)</f>
        <v>Saba Zhang</v>
      </c>
      <c r="H3166" t="str">
        <f ca="1">VLOOKUP(VLOOKUP(F3166,Traders!$C$4:$E$103,3),Desks!$C$4:$D3175,2)</f>
        <v>Desk 3</v>
      </c>
      <c r="I3166" t="str">
        <f t="shared" ca="1" si="446"/>
        <v>CL436</v>
      </c>
      <c r="J3166" t="str">
        <f t="shared" ca="1" si="447"/>
        <v>Client 436</v>
      </c>
      <c r="K3166" t="str">
        <f t="shared" ca="1" si="448"/>
        <v>MK3</v>
      </c>
      <c r="L3166" t="str">
        <f ca="1">VLOOKUP(K3166,Markets!$C$4:$D3175,2)</f>
        <v>Singapore</v>
      </c>
      <c r="M3166" t="str">
        <f t="shared" ca="1" si="449"/>
        <v>RL1</v>
      </c>
      <c r="N3166" t="str">
        <f ca="1">VLOOKUP(M3166,Role!$C$4:$D$5,2)</f>
        <v>Backup</v>
      </c>
    </row>
    <row r="3167" spans="1:14" x14ac:dyDescent="0.2">
      <c r="A3167">
        <f t="shared" ca="1" si="441"/>
        <v>64</v>
      </c>
      <c r="B3167">
        <f t="shared" ca="1" si="442"/>
        <v>504</v>
      </c>
      <c r="C3167">
        <f t="shared" ca="1" si="443"/>
        <v>1</v>
      </c>
      <c r="D3167">
        <f t="shared" ca="1" si="444"/>
        <v>0</v>
      </c>
      <c r="F3167" t="str">
        <f t="shared" ca="1" si="445"/>
        <v>TR64</v>
      </c>
      <c r="G3167" t="str">
        <f ca="1">VLOOKUP(F3167,Traders!$C$4:$E$103,2)</f>
        <v>Julien Shelton</v>
      </c>
      <c r="H3167" t="str">
        <f ca="1">VLOOKUP(VLOOKUP(F3167,Traders!$C$4:$E$103,3),Desks!$C$4:$D3176,2)</f>
        <v>Desk 4</v>
      </c>
      <c r="I3167" t="str">
        <f t="shared" ca="1" si="446"/>
        <v>CL504</v>
      </c>
      <c r="J3167" t="str">
        <f t="shared" ca="1" si="447"/>
        <v>Client 504</v>
      </c>
      <c r="K3167" t="str">
        <f t="shared" ca="1" si="448"/>
        <v>MK1</v>
      </c>
      <c r="L3167" t="str">
        <f ca="1">VLOOKUP(K3167,Markets!$C$4:$D3176,2)</f>
        <v>Hong Kong</v>
      </c>
      <c r="M3167" t="str">
        <f t="shared" ca="1" si="449"/>
        <v>RL0</v>
      </c>
      <c r="N3167" t="str">
        <f ca="1">VLOOKUP(M3167,Role!$C$4:$D$5,2)</f>
        <v>Primary</v>
      </c>
    </row>
    <row r="3168" spans="1:14" x14ac:dyDescent="0.2">
      <c r="A3168">
        <f t="shared" ca="1" si="441"/>
        <v>89</v>
      </c>
      <c r="B3168">
        <f t="shared" ca="1" si="442"/>
        <v>625</v>
      </c>
      <c r="C3168">
        <f t="shared" ca="1" si="443"/>
        <v>5</v>
      </c>
      <c r="D3168">
        <f t="shared" ca="1" si="444"/>
        <v>1</v>
      </c>
      <c r="F3168" t="str">
        <f t="shared" ca="1" si="445"/>
        <v>TR89</v>
      </c>
      <c r="G3168" t="str">
        <f ca="1">VLOOKUP(F3168,Traders!$C$4:$E$103,2)</f>
        <v>Shelly Harwood</v>
      </c>
      <c r="H3168" t="str">
        <f ca="1">VLOOKUP(VLOOKUP(F3168,Traders!$C$4:$E$103,3),Desks!$C$4:$D3177,2)</f>
        <v>Desk 9</v>
      </c>
      <c r="I3168" t="str">
        <f t="shared" ca="1" si="446"/>
        <v>CL625</v>
      </c>
      <c r="J3168" t="str">
        <f t="shared" ca="1" si="447"/>
        <v>Client 625</v>
      </c>
      <c r="K3168" t="str">
        <f t="shared" ca="1" si="448"/>
        <v>MK5</v>
      </c>
      <c r="L3168" t="str">
        <f ca="1">VLOOKUP(K3168,Markets!$C$4:$D3177,2)</f>
        <v>Malaysia</v>
      </c>
      <c r="M3168" t="str">
        <f t="shared" ca="1" si="449"/>
        <v>RL1</v>
      </c>
      <c r="N3168" t="str">
        <f ca="1">VLOOKUP(M3168,Role!$C$4:$D$5,2)</f>
        <v>Backup</v>
      </c>
    </row>
    <row r="3169" spans="1:14" x14ac:dyDescent="0.2">
      <c r="A3169">
        <f t="shared" ca="1" si="441"/>
        <v>4</v>
      </c>
      <c r="B3169">
        <f t="shared" ca="1" si="442"/>
        <v>716</v>
      </c>
      <c r="C3169">
        <f t="shared" ca="1" si="443"/>
        <v>5</v>
      </c>
      <c r="D3169">
        <f t="shared" ca="1" si="444"/>
        <v>0</v>
      </c>
      <c r="F3169" t="str">
        <f t="shared" ca="1" si="445"/>
        <v>TR4</v>
      </c>
      <c r="G3169" t="str">
        <f ca="1">VLOOKUP(F3169,Traders!$C$4:$E$103,2)</f>
        <v>Colin Hodgson</v>
      </c>
      <c r="H3169" t="str">
        <f ca="1">VLOOKUP(VLOOKUP(F3169,Traders!$C$4:$E$103,3),Desks!$C$4:$D3178,2)</f>
        <v>Desk 9</v>
      </c>
      <c r="I3169" t="str">
        <f t="shared" ca="1" si="446"/>
        <v>CL716</v>
      </c>
      <c r="J3169" t="str">
        <f t="shared" ca="1" si="447"/>
        <v>Client 716</v>
      </c>
      <c r="K3169" t="str">
        <f t="shared" ca="1" si="448"/>
        <v>MK5</v>
      </c>
      <c r="L3169" t="str">
        <f ca="1">VLOOKUP(K3169,Markets!$C$4:$D3178,2)</f>
        <v>Malaysia</v>
      </c>
      <c r="M3169" t="str">
        <f t="shared" ca="1" si="449"/>
        <v>RL0</v>
      </c>
      <c r="N3169" t="str">
        <f ca="1">VLOOKUP(M3169,Role!$C$4:$D$5,2)</f>
        <v>Primary</v>
      </c>
    </row>
    <row r="3170" spans="1:14" x14ac:dyDescent="0.2">
      <c r="A3170">
        <f t="shared" ca="1" si="441"/>
        <v>21</v>
      </c>
      <c r="B3170">
        <f t="shared" ca="1" si="442"/>
        <v>450</v>
      </c>
      <c r="C3170">
        <f t="shared" ca="1" si="443"/>
        <v>3</v>
      </c>
      <c r="D3170">
        <f t="shared" ca="1" si="444"/>
        <v>0</v>
      </c>
      <c r="F3170" t="str">
        <f t="shared" ca="1" si="445"/>
        <v>TR21</v>
      </c>
      <c r="G3170" t="str">
        <f ca="1">VLOOKUP(F3170,Traders!$C$4:$E$103,2)</f>
        <v>Yvette Mckeown</v>
      </c>
      <c r="H3170" t="str">
        <f ca="1">VLOOKUP(VLOOKUP(F3170,Traders!$C$4:$E$103,3),Desks!$C$4:$D3179,2)</f>
        <v>Desk 1</v>
      </c>
      <c r="I3170" t="str">
        <f t="shared" ca="1" si="446"/>
        <v>CL450</v>
      </c>
      <c r="J3170" t="str">
        <f t="shared" ca="1" si="447"/>
        <v>Client 450</v>
      </c>
      <c r="K3170" t="str">
        <f t="shared" ca="1" si="448"/>
        <v>MK3</v>
      </c>
      <c r="L3170" t="str">
        <f ca="1">VLOOKUP(K3170,Markets!$C$4:$D3179,2)</f>
        <v>Singapore</v>
      </c>
      <c r="M3170" t="str">
        <f t="shared" ca="1" si="449"/>
        <v>RL0</v>
      </c>
      <c r="N3170" t="str">
        <f ca="1">VLOOKUP(M3170,Role!$C$4:$D$5,2)</f>
        <v>Primary</v>
      </c>
    </row>
    <row r="3171" spans="1:14" x14ac:dyDescent="0.2">
      <c r="A3171">
        <f t="shared" ca="1" si="441"/>
        <v>4</v>
      </c>
      <c r="B3171">
        <f t="shared" ca="1" si="442"/>
        <v>133</v>
      </c>
      <c r="C3171">
        <f t="shared" ca="1" si="443"/>
        <v>2</v>
      </c>
      <c r="D3171">
        <f t="shared" ca="1" si="444"/>
        <v>1</v>
      </c>
      <c r="F3171" t="str">
        <f t="shared" ca="1" si="445"/>
        <v>TR4</v>
      </c>
      <c r="G3171" t="str">
        <f ca="1">VLOOKUP(F3171,Traders!$C$4:$E$103,2)</f>
        <v>Colin Hodgson</v>
      </c>
      <c r="H3171" t="str">
        <f ca="1">VLOOKUP(VLOOKUP(F3171,Traders!$C$4:$E$103,3),Desks!$C$4:$D3180,2)</f>
        <v>Desk 9</v>
      </c>
      <c r="I3171" t="str">
        <f t="shared" ca="1" si="446"/>
        <v>CL133</v>
      </c>
      <c r="J3171" t="str">
        <f t="shared" ca="1" si="447"/>
        <v>Client 133</v>
      </c>
      <c r="K3171" t="str">
        <f t="shared" ca="1" si="448"/>
        <v>MK2</v>
      </c>
      <c r="L3171" t="str">
        <f ca="1">VLOOKUP(K3171,Markets!$C$4:$D3180,2)</f>
        <v>China</v>
      </c>
      <c r="M3171" t="str">
        <f t="shared" ca="1" si="449"/>
        <v>RL1</v>
      </c>
      <c r="N3171" t="str">
        <f ca="1">VLOOKUP(M3171,Role!$C$4:$D$5,2)</f>
        <v>Backup</v>
      </c>
    </row>
    <row r="3172" spans="1:14" x14ac:dyDescent="0.2">
      <c r="A3172">
        <f t="shared" ca="1" si="441"/>
        <v>89</v>
      </c>
      <c r="B3172">
        <f t="shared" ca="1" si="442"/>
        <v>549</v>
      </c>
      <c r="C3172">
        <f t="shared" ca="1" si="443"/>
        <v>6</v>
      </c>
      <c r="D3172">
        <f t="shared" ca="1" si="444"/>
        <v>1</v>
      </c>
      <c r="F3172" t="str">
        <f t="shared" ca="1" si="445"/>
        <v>TR89</v>
      </c>
      <c r="G3172" t="str">
        <f ca="1">VLOOKUP(F3172,Traders!$C$4:$E$103,2)</f>
        <v>Shelly Harwood</v>
      </c>
      <c r="H3172" t="str">
        <f ca="1">VLOOKUP(VLOOKUP(F3172,Traders!$C$4:$E$103,3),Desks!$C$4:$D3181,2)</f>
        <v>Desk 9</v>
      </c>
      <c r="I3172" t="str">
        <f t="shared" ca="1" si="446"/>
        <v>CL549</v>
      </c>
      <c r="J3172" t="str">
        <f t="shared" ca="1" si="447"/>
        <v>Client 549</v>
      </c>
      <c r="K3172" t="str">
        <f t="shared" ca="1" si="448"/>
        <v>MK6</v>
      </c>
      <c r="L3172" t="str">
        <f ca="1">VLOOKUP(K3172,Markets!$C$4:$D3181,2)</f>
        <v>Australia</v>
      </c>
      <c r="M3172" t="str">
        <f t="shared" ca="1" si="449"/>
        <v>RL1</v>
      </c>
      <c r="N3172" t="str">
        <f ca="1">VLOOKUP(M3172,Role!$C$4:$D$5,2)</f>
        <v>Backup</v>
      </c>
    </row>
    <row r="3173" spans="1:14" x14ac:dyDescent="0.2">
      <c r="A3173">
        <f t="shared" ca="1" si="441"/>
        <v>17</v>
      </c>
      <c r="B3173">
        <f t="shared" ca="1" si="442"/>
        <v>763</v>
      </c>
      <c r="C3173">
        <f t="shared" ca="1" si="443"/>
        <v>4</v>
      </c>
      <c r="D3173">
        <f t="shared" ca="1" si="444"/>
        <v>0</v>
      </c>
      <c r="F3173" t="str">
        <f t="shared" ca="1" si="445"/>
        <v>TR17</v>
      </c>
      <c r="G3173" t="str">
        <f ca="1">VLOOKUP(F3173,Traders!$C$4:$E$103,2)</f>
        <v>Mazie Bruce</v>
      </c>
      <c r="H3173" t="str">
        <f ca="1">VLOOKUP(VLOOKUP(F3173,Traders!$C$4:$E$103,3),Desks!$C$4:$D3182,2)</f>
        <v>Desk 7</v>
      </c>
      <c r="I3173" t="str">
        <f t="shared" ca="1" si="446"/>
        <v>CL763</v>
      </c>
      <c r="J3173" t="str">
        <f t="shared" ca="1" si="447"/>
        <v>Client 763</v>
      </c>
      <c r="K3173" t="str">
        <f t="shared" ca="1" si="448"/>
        <v>MK4</v>
      </c>
      <c r="L3173" t="str">
        <f ca="1">VLOOKUP(K3173,Markets!$C$4:$D3182,2)</f>
        <v>Korea</v>
      </c>
      <c r="M3173" t="str">
        <f t="shared" ca="1" si="449"/>
        <v>RL0</v>
      </c>
      <c r="N3173" t="str">
        <f ca="1">VLOOKUP(M3173,Role!$C$4:$D$5,2)</f>
        <v>Primary</v>
      </c>
    </row>
    <row r="3174" spans="1:14" x14ac:dyDescent="0.2">
      <c r="A3174">
        <f t="shared" ca="1" si="441"/>
        <v>47</v>
      </c>
      <c r="B3174">
        <f t="shared" ca="1" si="442"/>
        <v>301</v>
      </c>
      <c r="C3174">
        <f t="shared" ca="1" si="443"/>
        <v>5</v>
      </c>
      <c r="D3174">
        <f t="shared" ca="1" si="444"/>
        <v>0</v>
      </c>
      <c r="F3174" t="str">
        <f t="shared" ca="1" si="445"/>
        <v>TR47</v>
      </c>
      <c r="G3174" t="str">
        <f ca="1">VLOOKUP(F3174,Traders!$C$4:$E$103,2)</f>
        <v>Hester Torres</v>
      </c>
      <c r="H3174" t="str">
        <f ca="1">VLOOKUP(VLOOKUP(F3174,Traders!$C$4:$E$103,3),Desks!$C$4:$D3183,2)</f>
        <v>Desk 7</v>
      </c>
      <c r="I3174" t="str">
        <f t="shared" ca="1" si="446"/>
        <v>CL301</v>
      </c>
      <c r="J3174" t="str">
        <f t="shared" ca="1" si="447"/>
        <v>Client 301</v>
      </c>
      <c r="K3174" t="str">
        <f t="shared" ca="1" si="448"/>
        <v>MK5</v>
      </c>
      <c r="L3174" t="str">
        <f ca="1">VLOOKUP(K3174,Markets!$C$4:$D3183,2)</f>
        <v>Malaysia</v>
      </c>
      <c r="M3174" t="str">
        <f t="shared" ca="1" si="449"/>
        <v>RL0</v>
      </c>
      <c r="N3174" t="str">
        <f ca="1">VLOOKUP(M3174,Role!$C$4:$D$5,2)</f>
        <v>Primary</v>
      </c>
    </row>
    <row r="3175" spans="1:14" x14ac:dyDescent="0.2">
      <c r="A3175">
        <f t="shared" ca="1" si="441"/>
        <v>13</v>
      </c>
      <c r="B3175">
        <f t="shared" ca="1" si="442"/>
        <v>464</v>
      </c>
      <c r="C3175">
        <f t="shared" ca="1" si="443"/>
        <v>2</v>
      </c>
      <c r="D3175">
        <f t="shared" ca="1" si="444"/>
        <v>0</v>
      </c>
      <c r="F3175" t="str">
        <f t="shared" ca="1" si="445"/>
        <v>TR13</v>
      </c>
      <c r="G3175" t="str">
        <f ca="1">VLOOKUP(F3175,Traders!$C$4:$E$103,2)</f>
        <v>Saba Zhang</v>
      </c>
      <c r="H3175" t="str">
        <f ca="1">VLOOKUP(VLOOKUP(F3175,Traders!$C$4:$E$103,3),Desks!$C$4:$D3184,2)</f>
        <v>Desk 3</v>
      </c>
      <c r="I3175" t="str">
        <f t="shared" ca="1" si="446"/>
        <v>CL464</v>
      </c>
      <c r="J3175" t="str">
        <f t="shared" ca="1" si="447"/>
        <v>Client 464</v>
      </c>
      <c r="K3175" t="str">
        <f t="shared" ca="1" si="448"/>
        <v>MK2</v>
      </c>
      <c r="L3175" t="str">
        <f ca="1">VLOOKUP(K3175,Markets!$C$4:$D3184,2)</f>
        <v>China</v>
      </c>
      <c r="M3175" t="str">
        <f t="shared" ca="1" si="449"/>
        <v>RL0</v>
      </c>
      <c r="N3175" t="str">
        <f ca="1">VLOOKUP(M3175,Role!$C$4:$D$5,2)</f>
        <v>Primary</v>
      </c>
    </row>
    <row r="3176" spans="1:14" x14ac:dyDescent="0.2">
      <c r="A3176">
        <f t="shared" ca="1" si="441"/>
        <v>17</v>
      </c>
      <c r="B3176">
        <f t="shared" ca="1" si="442"/>
        <v>714</v>
      </c>
      <c r="C3176">
        <f t="shared" ca="1" si="443"/>
        <v>9</v>
      </c>
      <c r="D3176">
        <f t="shared" ca="1" si="444"/>
        <v>1</v>
      </c>
      <c r="F3176" t="str">
        <f t="shared" ca="1" si="445"/>
        <v>TR17</v>
      </c>
      <c r="G3176" t="str">
        <f ca="1">VLOOKUP(F3176,Traders!$C$4:$E$103,2)</f>
        <v>Mazie Bruce</v>
      </c>
      <c r="H3176" t="str">
        <f ca="1">VLOOKUP(VLOOKUP(F3176,Traders!$C$4:$E$103,3),Desks!$C$4:$D3185,2)</f>
        <v>Desk 7</v>
      </c>
      <c r="I3176" t="str">
        <f t="shared" ca="1" si="446"/>
        <v>CL714</v>
      </c>
      <c r="J3176" t="str">
        <f t="shared" ca="1" si="447"/>
        <v>Client 714</v>
      </c>
      <c r="K3176" t="str">
        <f t="shared" ca="1" si="448"/>
        <v>MK9</v>
      </c>
      <c r="L3176" t="str">
        <f ca="1">VLOOKUP(K3176,Markets!$C$4:$D3185,2)</f>
        <v>New Zealand</v>
      </c>
      <c r="M3176" t="str">
        <f t="shared" ca="1" si="449"/>
        <v>RL1</v>
      </c>
      <c r="N3176" t="str">
        <f ca="1">VLOOKUP(M3176,Role!$C$4:$D$5,2)</f>
        <v>Backup</v>
      </c>
    </row>
    <row r="3177" spans="1:14" x14ac:dyDescent="0.2">
      <c r="A3177">
        <f t="shared" ca="1" si="441"/>
        <v>60</v>
      </c>
      <c r="B3177">
        <f t="shared" ca="1" si="442"/>
        <v>798</v>
      </c>
      <c r="C3177">
        <f t="shared" ca="1" si="443"/>
        <v>1</v>
      </c>
      <c r="D3177">
        <f t="shared" ca="1" si="444"/>
        <v>1</v>
      </c>
      <c r="F3177" t="str">
        <f t="shared" ca="1" si="445"/>
        <v>TR60</v>
      </c>
      <c r="G3177" t="str">
        <f ca="1">VLOOKUP(F3177,Traders!$C$4:$E$103,2)</f>
        <v>Brandan Hartman</v>
      </c>
      <c r="H3177" t="str">
        <f ca="1">VLOOKUP(VLOOKUP(F3177,Traders!$C$4:$E$103,3),Desks!$C$4:$D3186,2)</f>
        <v>Desk 0</v>
      </c>
      <c r="I3177" t="str">
        <f t="shared" ca="1" si="446"/>
        <v>CL798</v>
      </c>
      <c r="J3177" t="str">
        <f t="shared" ca="1" si="447"/>
        <v>Client 798</v>
      </c>
      <c r="K3177" t="str">
        <f t="shared" ca="1" si="448"/>
        <v>MK1</v>
      </c>
      <c r="L3177" t="str">
        <f ca="1">VLOOKUP(K3177,Markets!$C$4:$D3186,2)</f>
        <v>Hong Kong</v>
      </c>
      <c r="M3177" t="str">
        <f t="shared" ca="1" si="449"/>
        <v>RL1</v>
      </c>
      <c r="N3177" t="str">
        <f ca="1">VLOOKUP(M3177,Role!$C$4:$D$5,2)</f>
        <v>Backup</v>
      </c>
    </row>
    <row r="3178" spans="1:14" x14ac:dyDescent="0.2">
      <c r="A3178">
        <f t="shared" ca="1" si="441"/>
        <v>36</v>
      </c>
      <c r="B3178">
        <f t="shared" ca="1" si="442"/>
        <v>836</v>
      </c>
      <c r="C3178">
        <f t="shared" ca="1" si="443"/>
        <v>4</v>
      </c>
      <c r="D3178">
        <f t="shared" ca="1" si="444"/>
        <v>1</v>
      </c>
      <c r="F3178" t="str">
        <f t="shared" ca="1" si="445"/>
        <v>TR36</v>
      </c>
      <c r="G3178" t="str">
        <f ca="1">VLOOKUP(F3178,Traders!$C$4:$E$103,2)</f>
        <v>Shania Gilbert</v>
      </c>
      <c r="H3178" t="str">
        <f ca="1">VLOOKUP(VLOOKUP(F3178,Traders!$C$4:$E$103,3),Desks!$C$4:$D3187,2)</f>
        <v>Desk 6</v>
      </c>
      <c r="I3178" t="str">
        <f t="shared" ca="1" si="446"/>
        <v>CL836</v>
      </c>
      <c r="J3178" t="str">
        <f t="shared" ca="1" si="447"/>
        <v>Client 836</v>
      </c>
      <c r="K3178" t="str">
        <f t="shared" ca="1" si="448"/>
        <v>MK4</v>
      </c>
      <c r="L3178" t="str">
        <f ca="1">VLOOKUP(K3178,Markets!$C$4:$D3187,2)</f>
        <v>Korea</v>
      </c>
      <c r="M3178" t="str">
        <f t="shared" ca="1" si="449"/>
        <v>RL1</v>
      </c>
      <c r="N3178" t="str">
        <f ca="1">VLOOKUP(M3178,Role!$C$4:$D$5,2)</f>
        <v>Backup</v>
      </c>
    </row>
    <row r="3179" spans="1:14" x14ac:dyDescent="0.2">
      <c r="A3179">
        <f t="shared" ca="1" si="441"/>
        <v>90</v>
      </c>
      <c r="B3179">
        <f t="shared" ca="1" si="442"/>
        <v>823</v>
      </c>
      <c r="C3179">
        <f t="shared" ca="1" si="443"/>
        <v>4</v>
      </c>
      <c r="D3179">
        <f t="shared" ca="1" si="444"/>
        <v>0</v>
      </c>
      <c r="F3179" t="str">
        <f t="shared" ca="1" si="445"/>
        <v>TR90</v>
      </c>
      <c r="G3179" t="str">
        <f ca="1">VLOOKUP(F3179,Traders!$C$4:$E$103,2)</f>
        <v>Kaleb Sullivan</v>
      </c>
      <c r="H3179" t="str">
        <f ca="1">VLOOKUP(VLOOKUP(F3179,Traders!$C$4:$E$103,3),Desks!$C$4:$D3188,2)</f>
        <v>Desk 0</v>
      </c>
      <c r="I3179" t="str">
        <f t="shared" ca="1" si="446"/>
        <v>CL823</v>
      </c>
      <c r="J3179" t="str">
        <f t="shared" ca="1" si="447"/>
        <v>Client 823</v>
      </c>
      <c r="K3179" t="str">
        <f t="shared" ca="1" si="448"/>
        <v>MK4</v>
      </c>
      <c r="L3179" t="str">
        <f ca="1">VLOOKUP(K3179,Markets!$C$4:$D3188,2)</f>
        <v>Korea</v>
      </c>
      <c r="M3179" t="str">
        <f t="shared" ca="1" si="449"/>
        <v>RL0</v>
      </c>
      <c r="N3179" t="str">
        <f ca="1">VLOOKUP(M3179,Role!$C$4:$D$5,2)</f>
        <v>Primary</v>
      </c>
    </row>
    <row r="3180" spans="1:14" x14ac:dyDescent="0.2">
      <c r="A3180">
        <f t="shared" ca="1" si="441"/>
        <v>70</v>
      </c>
      <c r="B3180">
        <f t="shared" ca="1" si="442"/>
        <v>57</v>
      </c>
      <c r="C3180">
        <f t="shared" ca="1" si="443"/>
        <v>0</v>
      </c>
      <c r="D3180">
        <f t="shared" ca="1" si="444"/>
        <v>0</v>
      </c>
      <c r="F3180" t="str">
        <f t="shared" ca="1" si="445"/>
        <v>TR70</v>
      </c>
      <c r="G3180" t="str">
        <f ca="1">VLOOKUP(F3180,Traders!$C$4:$E$103,2)</f>
        <v>Viktor Snider</v>
      </c>
      <c r="H3180" t="str">
        <f ca="1">VLOOKUP(VLOOKUP(F3180,Traders!$C$4:$E$103,3),Desks!$C$4:$D3189,2)</f>
        <v>Desk 0</v>
      </c>
      <c r="I3180" t="str">
        <f t="shared" ca="1" si="446"/>
        <v>CL57</v>
      </c>
      <c r="J3180" t="str">
        <f t="shared" ca="1" si="447"/>
        <v>Client 57</v>
      </c>
      <c r="K3180" t="str">
        <f t="shared" ca="1" si="448"/>
        <v>MK0</v>
      </c>
      <c r="L3180" t="str">
        <f ca="1">VLOOKUP(K3180,Markets!$C$4:$D3189,2)</f>
        <v>Japan</v>
      </c>
      <c r="M3180" t="str">
        <f t="shared" ca="1" si="449"/>
        <v>RL0</v>
      </c>
      <c r="N3180" t="str">
        <f ca="1">VLOOKUP(M3180,Role!$C$4:$D$5,2)</f>
        <v>Primary</v>
      </c>
    </row>
    <row r="3181" spans="1:14" x14ac:dyDescent="0.2">
      <c r="A3181">
        <f t="shared" ca="1" si="441"/>
        <v>31</v>
      </c>
      <c r="B3181">
        <f t="shared" ca="1" si="442"/>
        <v>280</v>
      </c>
      <c r="C3181">
        <f t="shared" ca="1" si="443"/>
        <v>3</v>
      </c>
      <c r="D3181">
        <f t="shared" ca="1" si="444"/>
        <v>0</v>
      </c>
      <c r="F3181" t="str">
        <f t="shared" ca="1" si="445"/>
        <v>TR31</v>
      </c>
      <c r="G3181" t="str">
        <f ca="1">VLOOKUP(F3181,Traders!$C$4:$E$103,2)</f>
        <v>Sahil Acevedo</v>
      </c>
      <c r="H3181" t="str">
        <f ca="1">VLOOKUP(VLOOKUP(F3181,Traders!$C$4:$E$103,3),Desks!$C$4:$D3190,2)</f>
        <v>Desk 1</v>
      </c>
      <c r="I3181" t="str">
        <f t="shared" ca="1" si="446"/>
        <v>CL280</v>
      </c>
      <c r="J3181" t="str">
        <f t="shared" ca="1" si="447"/>
        <v>Client 280</v>
      </c>
      <c r="K3181" t="str">
        <f t="shared" ca="1" si="448"/>
        <v>MK3</v>
      </c>
      <c r="L3181" t="str">
        <f ca="1">VLOOKUP(K3181,Markets!$C$4:$D3190,2)</f>
        <v>Singapore</v>
      </c>
      <c r="M3181" t="str">
        <f t="shared" ca="1" si="449"/>
        <v>RL0</v>
      </c>
      <c r="N3181" t="str">
        <f ca="1">VLOOKUP(M3181,Role!$C$4:$D$5,2)</f>
        <v>Primary</v>
      </c>
    </row>
    <row r="3182" spans="1:14" x14ac:dyDescent="0.2">
      <c r="A3182">
        <f t="shared" ca="1" si="441"/>
        <v>62</v>
      </c>
      <c r="B3182">
        <f t="shared" ca="1" si="442"/>
        <v>651</v>
      </c>
      <c r="C3182">
        <f t="shared" ca="1" si="443"/>
        <v>9</v>
      </c>
      <c r="D3182">
        <f t="shared" ca="1" si="444"/>
        <v>0</v>
      </c>
      <c r="F3182" t="str">
        <f t="shared" ca="1" si="445"/>
        <v>TR62</v>
      </c>
      <c r="G3182" t="str">
        <f ca="1">VLOOKUP(F3182,Traders!$C$4:$E$103,2)</f>
        <v>Sienna-Rose Sims</v>
      </c>
      <c r="H3182" t="str">
        <f ca="1">VLOOKUP(VLOOKUP(F3182,Traders!$C$4:$E$103,3),Desks!$C$4:$D3191,2)</f>
        <v>Desk 2</v>
      </c>
      <c r="I3182" t="str">
        <f t="shared" ca="1" si="446"/>
        <v>CL651</v>
      </c>
      <c r="J3182" t="str">
        <f t="shared" ca="1" si="447"/>
        <v>Client 651</v>
      </c>
      <c r="K3182" t="str">
        <f t="shared" ca="1" si="448"/>
        <v>MK9</v>
      </c>
      <c r="L3182" t="str">
        <f ca="1">VLOOKUP(K3182,Markets!$C$4:$D3191,2)</f>
        <v>New Zealand</v>
      </c>
      <c r="M3182" t="str">
        <f t="shared" ca="1" si="449"/>
        <v>RL0</v>
      </c>
      <c r="N3182" t="str">
        <f ca="1">VLOOKUP(M3182,Role!$C$4:$D$5,2)</f>
        <v>Primary</v>
      </c>
    </row>
    <row r="3183" spans="1:14" x14ac:dyDescent="0.2">
      <c r="A3183">
        <f t="shared" ca="1" si="441"/>
        <v>31</v>
      </c>
      <c r="B3183">
        <f t="shared" ca="1" si="442"/>
        <v>746</v>
      </c>
      <c r="C3183">
        <f t="shared" ca="1" si="443"/>
        <v>6</v>
      </c>
      <c r="D3183">
        <f t="shared" ca="1" si="444"/>
        <v>1</v>
      </c>
      <c r="F3183" t="str">
        <f t="shared" ca="1" si="445"/>
        <v>TR31</v>
      </c>
      <c r="G3183" t="str">
        <f ca="1">VLOOKUP(F3183,Traders!$C$4:$E$103,2)</f>
        <v>Sahil Acevedo</v>
      </c>
      <c r="H3183" t="str">
        <f ca="1">VLOOKUP(VLOOKUP(F3183,Traders!$C$4:$E$103,3),Desks!$C$4:$D3192,2)</f>
        <v>Desk 1</v>
      </c>
      <c r="I3183" t="str">
        <f t="shared" ca="1" si="446"/>
        <v>CL746</v>
      </c>
      <c r="J3183" t="str">
        <f t="shared" ca="1" si="447"/>
        <v>Client 746</v>
      </c>
      <c r="K3183" t="str">
        <f t="shared" ca="1" si="448"/>
        <v>MK6</v>
      </c>
      <c r="L3183" t="str">
        <f ca="1">VLOOKUP(K3183,Markets!$C$4:$D3192,2)</f>
        <v>Australia</v>
      </c>
      <c r="M3183" t="str">
        <f t="shared" ca="1" si="449"/>
        <v>RL1</v>
      </c>
      <c r="N3183" t="str">
        <f ca="1">VLOOKUP(M3183,Role!$C$4:$D$5,2)</f>
        <v>Backup</v>
      </c>
    </row>
    <row r="3184" spans="1:14" x14ac:dyDescent="0.2">
      <c r="A3184">
        <f t="shared" ca="1" si="441"/>
        <v>86</v>
      </c>
      <c r="B3184">
        <f t="shared" ca="1" si="442"/>
        <v>400</v>
      </c>
      <c r="C3184">
        <f t="shared" ca="1" si="443"/>
        <v>9</v>
      </c>
      <c r="D3184">
        <f t="shared" ca="1" si="444"/>
        <v>1</v>
      </c>
      <c r="F3184" t="str">
        <f t="shared" ca="1" si="445"/>
        <v>TR86</v>
      </c>
      <c r="G3184" t="str">
        <f ca="1">VLOOKUP(F3184,Traders!$C$4:$E$103,2)</f>
        <v>Marianna Weaver</v>
      </c>
      <c r="H3184" t="str">
        <f ca="1">VLOOKUP(VLOOKUP(F3184,Traders!$C$4:$E$103,3),Desks!$C$4:$D3193,2)</f>
        <v>Desk 6</v>
      </c>
      <c r="I3184" t="str">
        <f t="shared" ca="1" si="446"/>
        <v>CL400</v>
      </c>
      <c r="J3184" t="str">
        <f t="shared" ca="1" si="447"/>
        <v>Client 400</v>
      </c>
      <c r="K3184" t="str">
        <f t="shared" ca="1" si="448"/>
        <v>MK9</v>
      </c>
      <c r="L3184" t="str">
        <f ca="1">VLOOKUP(K3184,Markets!$C$4:$D3193,2)</f>
        <v>New Zealand</v>
      </c>
      <c r="M3184" t="str">
        <f t="shared" ca="1" si="449"/>
        <v>RL1</v>
      </c>
      <c r="N3184" t="str">
        <f ca="1">VLOOKUP(M3184,Role!$C$4:$D$5,2)</f>
        <v>Backup</v>
      </c>
    </row>
    <row r="3185" spans="1:14" x14ac:dyDescent="0.2">
      <c r="A3185">
        <f t="shared" ca="1" si="441"/>
        <v>92</v>
      </c>
      <c r="B3185">
        <f t="shared" ca="1" si="442"/>
        <v>570</v>
      </c>
      <c r="C3185">
        <f t="shared" ca="1" si="443"/>
        <v>3</v>
      </c>
      <c r="D3185">
        <f t="shared" ca="1" si="444"/>
        <v>1</v>
      </c>
      <c r="F3185" t="str">
        <f t="shared" ca="1" si="445"/>
        <v>TR92</v>
      </c>
      <c r="G3185" t="str">
        <f ca="1">VLOOKUP(F3185,Traders!$C$4:$E$103,2)</f>
        <v>Leela Avila</v>
      </c>
      <c r="H3185" t="str">
        <f ca="1">VLOOKUP(VLOOKUP(F3185,Traders!$C$4:$E$103,3),Desks!$C$4:$D3194,2)</f>
        <v>Desk 2</v>
      </c>
      <c r="I3185" t="str">
        <f t="shared" ca="1" si="446"/>
        <v>CL570</v>
      </c>
      <c r="J3185" t="str">
        <f t="shared" ca="1" si="447"/>
        <v>Client 570</v>
      </c>
      <c r="K3185" t="str">
        <f t="shared" ca="1" si="448"/>
        <v>MK3</v>
      </c>
      <c r="L3185" t="str">
        <f ca="1">VLOOKUP(K3185,Markets!$C$4:$D3194,2)</f>
        <v>Singapore</v>
      </c>
      <c r="M3185" t="str">
        <f t="shared" ca="1" si="449"/>
        <v>RL1</v>
      </c>
      <c r="N3185" t="str">
        <f ca="1">VLOOKUP(M3185,Role!$C$4:$D$5,2)</f>
        <v>Backup</v>
      </c>
    </row>
    <row r="3186" spans="1:14" x14ac:dyDescent="0.2">
      <c r="A3186">
        <f t="shared" ca="1" si="441"/>
        <v>69</v>
      </c>
      <c r="B3186">
        <f t="shared" ca="1" si="442"/>
        <v>39</v>
      </c>
      <c r="C3186">
        <f t="shared" ca="1" si="443"/>
        <v>7</v>
      </c>
      <c r="D3186">
        <f t="shared" ca="1" si="444"/>
        <v>0</v>
      </c>
      <c r="F3186" t="str">
        <f t="shared" ca="1" si="445"/>
        <v>TR69</v>
      </c>
      <c r="G3186" t="str">
        <f ca="1">VLOOKUP(F3186,Traders!$C$4:$E$103,2)</f>
        <v>Amiyah Gilmour</v>
      </c>
      <c r="H3186" t="str">
        <f ca="1">VLOOKUP(VLOOKUP(F3186,Traders!$C$4:$E$103,3),Desks!$C$4:$D3195,2)</f>
        <v>Desk 9</v>
      </c>
      <c r="I3186" t="str">
        <f t="shared" ca="1" si="446"/>
        <v>CL39</v>
      </c>
      <c r="J3186" t="str">
        <f t="shared" ca="1" si="447"/>
        <v>Client 39</v>
      </c>
      <c r="K3186" t="str">
        <f t="shared" ca="1" si="448"/>
        <v>MK7</v>
      </c>
      <c r="L3186" t="str">
        <f ca="1">VLOOKUP(K3186,Markets!$C$4:$D3195,2)</f>
        <v>Taiwan</v>
      </c>
      <c r="M3186" t="str">
        <f t="shared" ca="1" si="449"/>
        <v>RL0</v>
      </c>
      <c r="N3186" t="str">
        <f ca="1">VLOOKUP(M3186,Role!$C$4:$D$5,2)</f>
        <v>Primary</v>
      </c>
    </row>
    <row r="3187" spans="1:14" x14ac:dyDescent="0.2">
      <c r="A3187">
        <f t="shared" ca="1" si="441"/>
        <v>30</v>
      </c>
      <c r="B3187">
        <f t="shared" ca="1" si="442"/>
        <v>295</v>
      </c>
      <c r="C3187">
        <f t="shared" ca="1" si="443"/>
        <v>0</v>
      </c>
      <c r="D3187">
        <f t="shared" ca="1" si="444"/>
        <v>0</v>
      </c>
      <c r="F3187" t="str">
        <f t="shared" ca="1" si="445"/>
        <v>TR30</v>
      </c>
      <c r="G3187" t="str">
        <f ca="1">VLOOKUP(F3187,Traders!$C$4:$E$103,2)</f>
        <v>Benas Barrera</v>
      </c>
      <c r="H3187" t="str">
        <f ca="1">VLOOKUP(VLOOKUP(F3187,Traders!$C$4:$E$103,3),Desks!$C$4:$D3196,2)</f>
        <v>Desk 0</v>
      </c>
      <c r="I3187" t="str">
        <f t="shared" ca="1" si="446"/>
        <v>CL295</v>
      </c>
      <c r="J3187" t="str">
        <f t="shared" ca="1" si="447"/>
        <v>Client 295</v>
      </c>
      <c r="K3187" t="str">
        <f t="shared" ca="1" si="448"/>
        <v>MK0</v>
      </c>
      <c r="L3187" t="str">
        <f ca="1">VLOOKUP(K3187,Markets!$C$4:$D3196,2)</f>
        <v>Japan</v>
      </c>
      <c r="M3187" t="str">
        <f t="shared" ca="1" si="449"/>
        <v>RL0</v>
      </c>
      <c r="N3187" t="str">
        <f ca="1">VLOOKUP(M3187,Role!$C$4:$D$5,2)</f>
        <v>Primary</v>
      </c>
    </row>
    <row r="3188" spans="1:14" x14ac:dyDescent="0.2">
      <c r="A3188">
        <f t="shared" ca="1" si="441"/>
        <v>1</v>
      </c>
      <c r="B3188">
        <f t="shared" ca="1" si="442"/>
        <v>594</v>
      </c>
      <c r="C3188">
        <f t="shared" ca="1" si="443"/>
        <v>0</v>
      </c>
      <c r="D3188">
        <f t="shared" ca="1" si="444"/>
        <v>0</v>
      </c>
      <c r="F3188" t="str">
        <f t="shared" ca="1" si="445"/>
        <v>TR1</v>
      </c>
      <c r="G3188" t="str">
        <f ca="1">VLOOKUP(F3188,Traders!$C$4:$E$103,2)</f>
        <v>Shyam Carlson</v>
      </c>
      <c r="H3188" t="str">
        <f ca="1">VLOOKUP(VLOOKUP(F3188,Traders!$C$4:$E$103,3),Desks!$C$4:$D3197,2)</f>
        <v>Desk 1</v>
      </c>
      <c r="I3188" t="str">
        <f t="shared" ca="1" si="446"/>
        <v>CL594</v>
      </c>
      <c r="J3188" t="str">
        <f t="shared" ca="1" si="447"/>
        <v>Client 594</v>
      </c>
      <c r="K3188" t="str">
        <f t="shared" ca="1" si="448"/>
        <v>MK0</v>
      </c>
      <c r="L3188" t="str">
        <f ca="1">VLOOKUP(K3188,Markets!$C$4:$D3197,2)</f>
        <v>Japan</v>
      </c>
      <c r="M3188" t="str">
        <f t="shared" ca="1" si="449"/>
        <v>RL0</v>
      </c>
      <c r="N3188" t="str">
        <f ca="1">VLOOKUP(M3188,Role!$C$4:$D$5,2)</f>
        <v>Primary</v>
      </c>
    </row>
    <row r="3189" spans="1:14" x14ac:dyDescent="0.2">
      <c r="A3189">
        <f t="shared" ca="1" si="441"/>
        <v>16</v>
      </c>
      <c r="B3189">
        <f t="shared" ca="1" si="442"/>
        <v>543</v>
      </c>
      <c r="C3189">
        <f t="shared" ca="1" si="443"/>
        <v>7</v>
      </c>
      <c r="D3189">
        <f t="shared" ca="1" si="444"/>
        <v>1</v>
      </c>
      <c r="F3189" t="str">
        <f t="shared" ca="1" si="445"/>
        <v>TR16</v>
      </c>
      <c r="G3189" t="str">
        <f ca="1">VLOOKUP(F3189,Traders!$C$4:$E$103,2)</f>
        <v>Aditi Dupont</v>
      </c>
      <c r="H3189" t="str">
        <f ca="1">VLOOKUP(VLOOKUP(F3189,Traders!$C$4:$E$103,3),Desks!$C$4:$D3198,2)</f>
        <v>Desk 6</v>
      </c>
      <c r="I3189" t="str">
        <f t="shared" ca="1" si="446"/>
        <v>CL543</v>
      </c>
      <c r="J3189" t="str">
        <f t="shared" ca="1" si="447"/>
        <v>Client 543</v>
      </c>
      <c r="K3189" t="str">
        <f t="shared" ca="1" si="448"/>
        <v>MK7</v>
      </c>
      <c r="L3189" t="str">
        <f ca="1">VLOOKUP(K3189,Markets!$C$4:$D3198,2)</f>
        <v>Taiwan</v>
      </c>
      <c r="M3189" t="str">
        <f t="shared" ca="1" si="449"/>
        <v>RL1</v>
      </c>
      <c r="N3189" t="str">
        <f ca="1">VLOOKUP(M3189,Role!$C$4:$D$5,2)</f>
        <v>Backup</v>
      </c>
    </row>
    <row r="3190" spans="1:14" x14ac:dyDescent="0.2">
      <c r="A3190">
        <f t="shared" ca="1" si="441"/>
        <v>38</v>
      </c>
      <c r="B3190">
        <f t="shared" ca="1" si="442"/>
        <v>22</v>
      </c>
      <c r="C3190">
        <f t="shared" ca="1" si="443"/>
        <v>1</v>
      </c>
      <c r="D3190">
        <f t="shared" ca="1" si="444"/>
        <v>0</v>
      </c>
      <c r="F3190" t="str">
        <f t="shared" ca="1" si="445"/>
        <v>TR38</v>
      </c>
      <c r="G3190" t="str">
        <f ca="1">VLOOKUP(F3190,Traders!$C$4:$E$103,2)</f>
        <v>Alessandra Downes</v>
      </c>
      <c r="H3190" t="str">
        <f ca="1">VLOOKUP(VLOOKUP(F3190,Traders!$C$4:$E$103,3),Desks!$C$4:$D3199,2)</f>
        <v>Desk 8</v>
      </c>
      <c r="I3190" t="str">
        <f t="shared" ca="1" si="446"/>
        <v>CL22</v>
      </c>
      <c r="J3190" t="str">
        <f t="shared" ca="1" si="447"/>
        <v>Client 22</v>
      </c>
      <c r="K3190" t="str">
        <f t="shared" ca="1" si="448"/>
        <v>MK1</v>
      </c>
      <c r="L3190" t="str">
        <f ca="1">VLOOKUP(K3190,Markets!$C$4:$D3199,2)</f>
        <v>Hong Kong</v>
      </c>
      <c r="M3190" t="str">
        <f t="shared" ca="1" si="449"/>
        <v>RL0</v>
      </c>
      <c r="N3190" t="str">
        <f ca="1">VLOOKUP(M3190,Role!$C$4:$D$5,2)</f>
        <v>Primary</v>
      </c>
    </row>
    <row r="3191" spans="1:14" x14ac:dyDescent="0.2">
      <c r="A3191">
        <f t="shared" ca="1" si="441"/>
        <v>77</v>
      </c>
      <c r="B3191">
        <f t="shared" ca="1" si="442"/>
        <v>408</v>
      </c>
      <c r="C3191">
        <f t="shared" ca="1" si="443"/>
        <v>3</v>
      </c>
      <c r="D3191">
        <f t="shared" ca="1" si="444"/>
        <v>1</v>
      </c>
      <c r="F3191" t="str">
        <f t="shared" ca="1" si="445"/>
        <v>TR77</v>
      </c>
      <c r="G3191" t="str">
        <f ca="1">VLOOKUP(F3191,Traders!$C$4:$E$103,2)</f>
        <v>Maddox Morin</v>
      </c>
      <c r="H3191" t="str">
        <f ca="1">VLOOKUP(VLOOKUP(F3191,Traders!$C$4:$E$103,3),Desks!$C$4:$D3200,2)</f>
        <v>Desk 7</v>
      </c>
      <c r="I3191" t="str">
        <f t="shared" ca="1" si="446"/>
        <v>CL408</v>
      </c>
      <c r="J3191" t="str">
        <f t="shared" ca="1" si="447"/>
        <v>Client 408</v>
      </c>
      <c r="K3191" t="str">
        <f t="shared" ca="1" si="448"/>
        <v>MK3</v>
      </c>
      <c r="L3191" t="str">
        <f ca="1">VLOOKUP(K3191,Markets!$C$4:$D3200,2)</f>
        <v>Singapore</v>
      </c>
      <c r="M3191" t="str">
        <f t="shared" ca="1" si="449"/>
        <v>RL1</v>
      </c>
      <c r="N3191" t="str">
        <f ca="1">VLOOKUP(M3191,Role!$C$4:$D$5,2)</f>
        <v>Backup</v>
      </c>
    </row>
    <row r="3192" spans="1:14" x14ac:dyDescent="0.2">
      <c r="A3192">
        <f t="shared" ca="1" si="441"/>
        <v>64</v>
      </c>
      <c r="B3192">
        <f t="shared" ca="1" si="442"/>
        <v>717</v>
      </c>
      <c r="C3192">
        <f t="shared" ca="1" si="443"/>
        <v>6</v>
      </c>
      <c r="D3192">
        <f t="shared" ca="1" si="444"/>
        <v>1</v>
      </c>
      <c r="F3192" t="str">
        <f t="shared" ca="1" si="445"/>
        <v>TR64</v>
      </c>
      <c r="G3192" t="str">
        <f ca="1">VLOOKUP(F3192,Traders!$C$4:$E$103,2)</f>
        <v>Julien Shelton</v>
      </c>
      <c r="H3192" t="str">
        <f ca="1">VLOOKUP(VLOOKUP(F3192,Traders!$C$4:$E$103,3),Desks!$C$4:$D3201,2)</f>
        <v>Desk 4</v>
      </c>
      <c r="I3192" t="str">
        <f t="shared" ca="1" si="446"/>
        <v>CL717</v>
      </c>
      <c r="J3192" t="str">
        <f t="shared" ca="1" si="447"/>
        <v>Client 717</v>
      </c>
      <c r="K3192" t="str">
        <f t="shared" ca="1" si="448"/>
        <v>MK6</v>
      </c>
      <c r="L3192" t="str">
        <f ca="1">VLOOKUP(K3192,Markets!$C$4:$D3201,2)</f>
        <v>Australia</v>
      </c>
      <c r="M3192" t="str">
        <f t="shared" ca="1" si="449"/>
        <v>RL1</v>
      </c>
      <c r="N3192" t="str">
        <f ca="1">VLOOKUP(M3192,Role!$C$4:$D$5,2)</f>
        <v>Backup</v>
      </c>
    </row>
    <row r="3193" spans="1:14" x14ac:dyDescent="0.2">
      <c r="A3193">
        <f t="shared" ca="1" si="441"/>
        <v>44</v>
      </c>
      <c r="B3193">
        <f t="shared" ca="1" si="442"/>
        <v>953</v>
      </c>
      <c r="C3193">
        <f t="shared" ca="1" si="443"/>
        <v>5</v>
      </c>
      <c r="D3193">
        <f t="shared" ca="1" si="444"/>
        <v>0</v>
      </c>
      <c r="F3193" t="str">
        <f t="shared" ca="1" si="445"/>
        <v>TR44</v>
      </c>
      <c r="G3193" t="str">
        <f ca="1">VLOOKUP(F3193,Traders!$C$4:$E$103,2)</f>
        <v>Briony Franco</v>
      </c>
      <c r="H3193" t="str">
        <f ca="1">VLOOKUP(VLOOKUP(F3193,Traders!$C$4:$E$103,3),Desks!$C$4:$D3202,2)</f>
        <v>Desk 4</v>
      </c>
      <c r="I3193" t="str">
        <f t="shared" ca="1" si="446"/>
        <v>CL953</v>
      </c>
      <c r="J3193" t="str">
        <f t="shared" ca="1" si="447"/>
        <v>Client 953</v>
      </c>
      <c r="K3193" t="str">
        <f t="shared" ca="1" si="448"/>
        <v>MK5</v>
      </c>
      <c r="L3193" t="str">
        <f ca="1">VLOOKUP(K3193,Markets!$C$4:$D3202,2)</f>
        <v>Malaysia</v>
      </c>
      <c r="M3193" t="str">
        <f t="shared" ca="1" si="449"/>
        <v>RL0</v>
      </c>
      <c r="N3193" t="str">
        <f ca="1">VLOOKUP(M3193,Role!$C$4:$D$5,2)</f>
        <v>Primary</v>
      </c>
    </row>
    <row r="3194" spans="1:14" x14ac:dyDescent="0.2">
      <c r="A3194">
        <f t="shared" ca="1" si="441"/>
        <v>44</v>
      </c>
      <c r="B3194">
        <f t="shared" ca="1" si="442"/>
        <v>125</v>
      </c>
      <c r="C3194">
        <f t="shared" ca="1" si="443"/>
        <v>8</v>
      </c>
      <c r="D3194">
        <f t="shared" ca="1" si="444"/>
        <v>1</v>
      </c>
      <c r="F3194" t="str">
        <f t="shared" ca="1" si="445"/>
        <v>TR44</v>
      </c>
      <c r="G3194" t="str">
        <f ca="1">VLOOKUP(F3194,Traders!$C$4:$E$103,2)</f>
        <v>Briony Franco</v>
      </c>
      <c r="H3194" t="str">
        <f ca="1">VLOOKUP(VLOOKUP(F3194,Traders!$C$4:$E$103,3),Desks!$C$4:$D3203,2)</f>
        <v>Desk 4</v>
      </c>
      <c r="I3194" t="str">
        <f t="shared" ca="1" si="446"/>
        <v>CL125</v>
      </c>
      <c r="J3194" t="str">
        <f t="shared" ca="1" si="447"/>
        <v>Client 125</v>
      </c>
      <c r="K3194" t="str">
        <f t="shared" ca="1" si="448"/>
        <v>MK8</v>
      </c>
      <c r="L3194" t="str">
        <f ca="1">VLOOKUP(K3194,Markets!$C$4:$D3203,2)</f>
        <v>India</v>
      </c>
      <c r="M3194" t="str">
        <f t="shared" ca="1" si="449"/>
        <v>RL1</v>
      </c>
      <c r="N3194" t="str">
        <f ca="1">VLOOKUP(M3194,Role!$C$4:$D$5,2)</f>
        <v>Backup</v>
      </c>
    </row>
    <row r="3195" spans="1:14" x14ac:dyDescent="0.2">
      <c r="A3195">
        <f t="shared" ca="1" si="441"/>
        <v>72</v>
      </c>
      <c r="B3195">
        <f t="shared" ca="1" si="442"/>
        <v>218</v>
      </c>
      <c r="C3195">
        <f t="shared" ca="1" si="443"/>
        <v>0</v>
      </c>
      <c r="D3195">
        <f t="shared" ca="1" si="444"/>
        <v>0</v>
      </c>
      <c r="F3195" t="str">
        <f t="shared" ca="1" si="445"/>
        <v>TR72</v>
      </c>
      <c r="G3195" t="str">
        <f ca="1">VLOOKUP(F3195,Traders!$C$4:$E$103,2)</f>
        <v>Shaurya Manning</v>
      </c>
      <c r="H3195" t="str">
        <f ca="1">VLOOKUP(VLOOKUP(F3195,Traders!$C$4:$E$103,3),Desks!$C$4:$D3204,2)</f>
        <v>Desk 2</v>
      </c>
      <c r="I3195" t="str">
        <f t="shared" ca="1" si="446"/>
        <v>CL218</v>
      </c>
      <c r="J3195" t="str">
        <f t="shared" ca="1" si="447"/>
        <v>Client 218</v>
      </c>
      <c r="K3195" t="str">
        <f t="shared" ca="1" si="448"/>
        <v>MK0</v>
      </c>
      <c r="L3195" t="str">
        <f ca="1">VLOOKUP(K3195,Markets!$C$4:$D3204,2)</f>
        <v>Japan</v>
      </c>
      <c r="M3195" t="str">
        <f t="shared" ca="1" si="449"/>
        <v>RL0</v>
      </c>
      <c r="N3195" t="str">
        <f ca="1">VLOOKUP(M3195,Role!$C$4:$D$5,2)</f>
        <v>Primary</v>
      </c>
    </row>
    <row r="3196" spans="1:14" x14ac:dyDescent="0.2">
      <c r="A3196">
        <f t="shared" ca="1" si="441"/>
        <v>27</v>
      </c>
      <c r="B3196">
        <f t="shared" ca="1" si="442"/>
        <v>236</v>
      </c>
      <c r="C3196">
        <f t="shared" ca="1" si="443"/>
        <v>7</v>
      </c>
      <c r="D3196">
        <f t="shared" ca="1" si="444"/>
        <v>0</v>
      </c>
      <c r="F3196" t="str">
        <f t="shared" ca="1" si="445"/>
        <v>TR27</v>
      </c>
      <c r="G3196" t="str">
        <f ca="1">VLOOKUP(F3196,Traders!$C$4:$E$103,2)</f>
        <v>Isis Ramos</v>
      </c>
      <c r="H3196" t="str">
        <f ca="1">VLOOKUP(VLOOKUP(F3196,Traders!$C$4:$E$103,3),Desks!$C$4:$D3205,2)</f>
        <v>Desk 7</v>
      </c>
      <c r="I3196" t="str">
        <f t="shared" ca="1" si="446"/>
        <v>CL236</v>
      </c>
      <c r="J3196" t="str">
        <f t="shared" ca="1" si="447"/>
        <v>Client 236</v>
      </c>
      <c r="K3196" t="str">
        <f t="shared" ca="1" si="448"/>
        <v>MK7</v>
      </c>
      <c r="L3196" t="str">
        <f ca="1">VLOOKUP(K3196,Markets!$C$4:$D3205,2)</f>
        <v>Taiwan</v>
      </c>
      <c r="M3196" t="str">
        <f t="shared" ca="1" si="449"/>
        <v>RL0</v>
      </c>
      <c r="N3196" t="str">
        <f ca="1">VLOOKUP(M3196,Role!$C$4:$D$5,2)</f>
        <v>Primary</v>
      </c>
    </row>
    <row r="3197" spans="1:14" x14ac:dyDescent="0.2">
      <c r="A3197">
        <f t="shared" ca="1" si="441"/>
        <v>54</v>
      </c>
      <c r="B3197">
        <f t="shared" ca="1" si="442"/>
        <v>82</v>
      </c>
      <c r="C3197">
        <f t="shared" ca="1" si="443"/>
        <v>5</v>
      </c>
      <c r="D3197">
        <f t="shared" ca="1" si="444"/>
        <v>1</v>
      </c>
      <c r="F3197" t="str">
        <f t="shared" ca="1" si="445"/>
        <v>TR54</v>
      </c>
      <c r="G3197" t="str">
        <f ca="1">VLOOKUP(F3197,Traders!$C$4:$E$103,2)</f>
        <v>Layla-Mae Needham</v>
      </c>
      <c r="H3197" t="str">
        <f ca="1">VLOOKUP(VLOOKUP(F3197,Traders!$C$4:$E$103,3),Desks!$C$4:$D3206,2)</f>
        <v>Desk 4</v>
      </c>
      <c r="I3197" t="str">
        <f t="shared" ca="1" si="446"/>
        <v>CL82</v>
      </c>
      <c r="J3197" t="str">
        <f t="shared" ca="1" si="447"/>
        <v>Client 82</v>
      </c>
      <c r="K3197" t="str">
        <f t="shared" ca="1" si="448"/>
        <v>MK5</v>
      </c>
      <c r="L3197" t="str">
        <f ca="1">VLOOKUP(K3197,Markets!$C$4:$D3206,2)</f>
        <v>Malaysia</v>
      </c>
      <c r="M3197" t="str">
        <f t="shared" ca="1" si="449"/>
        <v>RL1</v>
      </c>
      <c r="N3197" t="str">
        <f ca="1">VLOOKUP(M3197,Role!$C$4:$D$5,2)</f>
        <v>Backup</v>
      </c>
    </row>
    <row r="3198" spans="1:14" x14ac:dyDescent="0.2">
      <c r="A3198">
        <f t="shared" ca="1" si="441"/>
        <v>77</v>
      </c>
      <c r="B3198">
        <f t="shared" ca="1" si="442"/>
        <v>157</v>
      </c>
      <c r="C3198">
        <f t="shared" ca="1" si="443"/>
        <v>0</v>
      </c>
      <c r="D3198">
        <f t="shared" ca="1" si="444"/>
        <v>0</v>
      </c>
      <c r="F3198" t="str">
        <f t="shared" ca="1" si="445"/>
        <v>TR77</v>
      </c>
      <c r="G3198" t="str">
        <f ca="1">VLOOKUP(F3198,Traders!$C$4:$E$103,2)</f>
        <v>Maddox Morin</v>
      </c>
      <c r="H3198" t="str">
        <f ca="1">VLOOKUP(VLOOKUP(F3198,Traders!$C$4:$E$103,3),Desks!$C$4:$D3207,2)</f>
        <v>Desk 7</v>
      </c>
      <c r="I3198" t="str">
        <f t="shared" ca="1" si="446"/>
        <v>CL157</v>
      </c>
      <c r="J3198" t="str">
        <f t="shared" ca="1" si="447"/>
        <v>Client 157</v>
      </c>
      <c r="K3198" t="str">
        <f t="shared" ca="1" si="448"/>
        <v>MK0</v>
      </c>
      <c r="L3198" t="str">
        <f ca="1">VLOOKUP(K3198,Markets!$C$4:$D3207,2)</f>
        <v>Japan</v>
      </c>
      <c r="M3198" t="str">
        <f t="shared" ca="1" si="449"/>
        <v>RL0</v>
      </c>
      <c r="N3198" t="str">
        <f ca="1">VLOOKUP(M3198,Role!$C$4:$D$5,2)</f>
        <v>Primary</v>
      </c>
    </row>
    <row r="3199" spans="1:14" x14ac:dyDescent="0.2">
      <c r="A3199">
        <f t="shared" ca="1" si="441"/>
        <v>84</v>
      </c>
      <c r="B3199">
        <f t="shared" ca="1" si="442"/>
        <v>305</v>
      </c>
      <c r="C3199">
        <f t="shared" ca="1" si="443"/>
        <v>8</v>
      </c>
      <c r="D3199">
        <f t="shared" ca="1" si="444"/>
        <v>1</v>
      </c>
      <c r="F3199" t="str">
        <f t="shared" ca="1" si="445"/>
        <v>TR84</v>
      </c>
      <c r="G3199" t="str">
        <f ca="1">VLOOKUP(F3199,Traders!$C$4:$E$103,2)</f>
        <v>Poppy-Rose Davison</v>
      </c>
      <c r="H3199" t="str">
        <f ca="1">VLOOKUP(VLOOKUP(F3199,Traders!$C$4:$E$103,3),Desks!$C$4:$D3208,2)</f>
        <v>Desk 4</v>
      </c>
      <c r="I3199" t="str">
        <f t="shared" ca="1" si="446"/>
        <v>CL305</v>
      </c>
      <c r="J3199" t="str">
        <f t="shared" ca="1" si="447"/>
        <v>Client 305</v>
      </c>
      <c r="K3199" t="str">
        <f t="shared" ca="1" si="448"/>
        <v>MK8</v>
      </c>
      <c r="L3199" t="str">
        <f ca="1">VLOOKUP(K3199,Markets!$C$4:$D3208,2)</f>
        <v>India</v>
      </c>
      <c r="M3199" t="str">
        <f t="shared" ca="1" si="449"/>
        <v>RL1</v>
      </c>
      <c r="N3199" t="str">
        <f ca="1">VLOOKUP(M3199,Role!$C$4:$D$5,2)</f>
        <v>Backup</v>
      </c>
    </row>
    <row r="3200" spans="1:14" x14ac:dyDescent="0.2">
      <c r="A3200">
        <f t="shared" ca="1" si="441"/>
        <v>21</v>
      </c>
      <c r="B3200">
        <f t="shared" ca="1" si="442"/>
        <v>874</v>
      </c>
      <c r="C3200">
        <f t="shared" ca="1" si="443"/>
        <v>9</v>
      </c>
      <c r="D3200">
        <f t="shared" ca="1" si="444"/>
        <v>0</v>
      </c>
      <c r="F3200" t="str">
        <f t="shared" ca="1" si="445"/>
        <v>TR21</v>
      </c>
      <c r="G3200" t="str">
        <f ca="1">VLOOKUP(F3200,Traders!$C$4:$E$103,2)</f>
        <v>Yvette Mckeown</v>
      </c>
      <c r="H3200" t="str">
        <f ca="1">VLOOKUP(VLOOKUP(F3200,Traders!$C$4:$E$103,3),Desks!$C$4:$D3209,2)</f>
        <v>Desk 1</v>
      </c>
      <c r="I3200" t="str">
        <f t="shared" ca="1" si="446"/>
        <v>CL874</v>
      </c>
      <c r="J3200" t="str">
        <f t="shared" ca="1" si="447"/>
        <v>Client 874</v>
      </c>
      <c r="K3200" t="str">
        <f t="shared" ca="1" si="448"/>
        <v>MK9</v>
      </c>
      <c r="L3200" t="str">
        <f ca="1">VLOOKUP(K3200,Markets!$C$4:$D3209,2)</f>
        <v>New Zealand</v>
      </c>
      <c r="M3200" t="str">
        <f t="shared" ca="1" si="449"/>
        <v>RL0</v>
      </c>
      <c r="N3200" t="str">
        <f ca="1">VLOOKUP(M3200,Role!$C$4:$D$5,2)</f>
        <v>Primary</v>
      </c>
    </row>
    <row r="3201" spans="1:14" x14ac:dyDescent="0.2">
      <c r="A3201">
        <f t="shared" ca="1" si="441"/>
        <v>73</v>
      </c>
      <c r="B3201">
        <f t="shared" ca="1" si="442"/>
        <v>110</v>
      </c>
      <c r="C3201">
        <f t="shared" ca="1" si="443"/>
        <v>4</v>
      </c>
      <c r="D3201">
        <f t="shared" ca="1" si="444"/>
        <v>0</v>
      </c>
      <c r="F3201" t="str">
        <f t="shared" ca="1" si="445"/>
        <v>TR73</v>
      </c>
      <c r="G3201" t="str">
        <f ca="1">VLOOKUP(F3201,Traders!$C$4:$E$103,2)</f>
        <v>Bridie Bannister</v>
      </c>
      <c r="H3201" t="str">
        <f ca="1">VLOOKUP(VLOOKUP(F3201,Traders!$C$4:$E$103,3),Desks!$C$4:$D3210,2)</f>
        <v>Desk 3</v>
      </c>
      <c r="I3201" t="str">
        <f t="shared" ca="1" si="446"/>
        <v>CL110</v>
      </c>
      <c r="J3201" t="str">
        <f t="shared" ca="1" si="447"/>
        <v>Client 110</v>
      </c>
      <c r="K3201" t="str">
        <f t="shared" ca="1" si="448"/>
        <v>MK4</v>
      </c>
      <c r="L3201" t="str">
        <f ca="1">VLOOKUP(K3201,Markets!$C$4:$D3210,2)</f>
        <v>Korea</v>
      </c>
      <c r="M3201" t="str">
        <f t="shared" ca="1" si="449"/>
        <v>RL0</v>
      </c>
      <c r="N3201" t="str">
        <f ca="1">VLOOKUP(M3201,Role!$C$4:$D$5,2)</f>
        <v>Primary</v>
      </c>
    </row>
    <row r="3202" spans="1:14" x14ac:dyDescent="0.2">
      <c r="A3202">
        <f t="shared" ca="1" si="441"/>
        <v>32</v>
      </c>
      <c r="B3202">
        <f t="shared" ca="1" si="442"/>
        <v>584</v>
      </c>
      <c r="C3202">
        <f t="shared" ca="1" si="443"/>
        <v>8</v>
      </c>
      <c r="D3202">
        <f t="shared" ca="1" si="444"/>
        <v>0</v>
      </c>
      <c r="F3202" t="str">
        <f t="shared" ca="1" si="445"/>
        <v>TR32</v>
      </c>
      <c r="G3202" t="str">
        <f ca="1">VLOOKUP(F3202,Traders!$C$4:$E$103,2)</f>
        <v>Shyla Gomez</v>
      </c>
      <c r="H3202" t="str">
        <f ca="1">VLOOKUP(VLOOKUP(F3202,Traders!$C$4:$E$103,3),Desks!$C$4:$D3211,2)</f>
        <v>Desk 2</v>
      </c>
      <c r="I3202" t="str">
        <f t="shared" ca="1" si="446"/>
        <v>CL584</v>
      </c>
      <c r="J3202" t="str">
        <f t="shared" ca="1" si="447"/>
        <v>Client 584</v>
      </c>
      <c r="K3202" t="str">
        <f t="shared" ca="1" si="448"/>
        <v>MK8</v>
      </c>
      <c r="L3202" t="str">
        <f ca="1">VLOOKUP(K3202,Markets!$C$4:$D3211,2)</f>
        <v>India</v>
      </c>
      <c r="M3202" t="str">
        <f t="shared" ca="1" si="449"/>
        <v>RL0</v>
      </c>
      <c r="N3202" t="str">
        <f ca="1">VLOOKUP(M3202,Role!$C$4:$D$5,2)</f>
        <v>Primary</v>
      </c>
    </row>
    <row r="3203" spans="1:14" x14ac:dyDescent="0.2">
      <c r="A3203">
        <f t="shared" ca="1" si="441"/>
        <v>70</v>
      </c>
      <c r="B3203">
        <f t="shared" ca="1" si="442"/>
        <v>247</v>
      </c>
      <c r="C3203">
        <f t="shared" ca="1" si="443"/>
        <v>5</v>
      </c>
      <c r="D3203">
        <f t="shared" ca="1" si="444"/>
        <v>0</v>
      </c>
      <c r="F3203" t="str">
        <f t="shared" ca="1" si="445"/>
        <v>TR70</v>
      </c>
      <c r="G3203" t="str">
        <f ca="1">VLOOKUP(F3203,Traders!$C$4:$E$103,2)</f>
        <v>Viktor Snider</v>
      </c>
      <c r="H3203" t="str">
        <f ca="1">VLOOKUP(VLOOKUP(F3203,Traders!$C$4:$E$103,3),Desks!$C$4:$D3212,2)</f>
        <v>Desk 0</v>
      </c>
      <c r="I3203" t="str">
        <f t="shared" ca="1" si="446"/>
        <v>CL247</v>
      </c>
      <c r="J3203" t="str">
        <f t="shared" ca="1" si="447"/>
        <v>Client 247</v>
      </c>
      <c r="K3203" t="str">
        <f t="shared" ca="1" si="448"/>
        <v>MK5</v>
      </c>
      <c r="L3203" t="str">
        <f ca="1">VLOOKUP(K3203,Markets!$C$4:$D3212,2)</f>
        <v>Malaysia</v>
      </c>
      <c r="M3203" t="str">
        <f t="shared" ca="1" si="449"/>
        <v>RL0</v>
      </c>
      <c r="N3203" t="str">
        <f ca="1">VLOOKUP(M3203,Role!$C$4:$D$5,2)</f>
        <v>Primary</v>
      </c>
    </row>
    <row r="3204" spans="1:14" x14ac:dyDescent="0.2">
      <c r="A3204">
        <f t="shared" ca="1" si="441"/>
        <v>72</v>
      </c>
      <c r="B3204">
        <f t="shared" ca="1" si="442"/>
        <v>190</v>
      </c>
      <c r="C3204">
        <f t="shared" ca="1" si="443"/>
        <v>9</v>
      </c>
      <c r="D3204">
        <f t="shared" ca="1" si="444"/>
        <v>1</v>
      </c>
      <c r="F3204" t="str">
        <f t="shared" ca="1" si="445"/>
        <v>TR72</v>
      </c>
      <c r="G3204" t="str">
        <f ca="1">VLOOKUP(F3204,Traders!$C$4:$E$103,2)</f>
        <v>Shaurya Manning</v>
      </c>
      <c r="H3204" t="str">
        <f ca="1">VLOOKUP(VLOOKUP(F3204,Traders!$C$4:$E$103,3),Desks!$C$4:$D3213,2)</f>
        <v>Desk 2</v>
      </c>
      <c r="I3204" t="str">
        <f t="shared" ca="1" si="446"/>
        <v>CL190</v>
      </c>
      <c r="J3204" t="str">
        <f t="shared" ca="1" si="447"/>
        <v>Client 190</v>
      </c>
      <c r="K3204" t="str">
        <f t="shared" ca="1" si="448"/>
        <v>MK9</v>
      </c>
      <c r="L3204" t="str">
        <f ca="1">VLOOKUP(K3204,Markets!$C$4:$D3213,2)</f>
        <v>New Zealand</v>
      </c>
      <c r="M3204" t="str">
        <f t="shared" ca="1" si="449"/>
        <v>RL1</v>
      </c>
      <c r="N3204" t="str">
        <f ca="1">VLOOKUP(M3204,Role!$C$4:$D$5,2)</f>
        <v>Backup</v>
      </c>
    </row>
    <row r="3205" spans="1:14" x14ac:dyDescent="0.2">
      <c r="A3205">
        <f t="shared" ref="A3205:A3268" ca="1" si="450">RANDBETWEEN(0,99)</f>
        <v>47</v>
      </c>
      <c r="B3205">
        <f t="shared" ref="B3205:B3268" ca="1" si="451">RANDBETWEEN(0,999)</f>
        <v>478</v>
      </c>
      <c r="C3205">
        <f t="shared" ref="C3205:C3268" ca="1" si="452">RANDBETWEEN(0,9)</f>
        <v>5</v>
      </c>
      <c r="D3205">
        <f t="shared" ref="D3205:D3268" ca="1" si="453">RANDBETWEEN(0,1)</f>
        <v>0</v>
      </c>
      <c r="F3205" t="str">
        <f t="shared" ref="F3205:F3268" ca="1" si="454">"TR"&amp;A3205</f>
        <v>TR47</v>
      </c>
      <c r="G3205" t="str">
        <f ca="1">VLOOKUP(F3205,Traders!$C$4:$E$103,2)</f>
        <v>Hester Torres</v>
      </c>
      <c r="H3205" t="str">
        <f ca="1">VLOOKUP(VLOOKUP(F3205,Traders!$C$4:$E$103,3),Desks!$C$4:$D3214,2)</f>
        <v>Desk 7</v>
      </c>
      <c r="I3205" t="str">
        <f t="shared" ref="I3205:I3268" ca="1" si="455">"CL"&amp;B3205</f>
        <v>CL478</v>
      </c>
      <c r="J3205" t="str">
        <f t="shared" ref="J3205:J3268" ca="1" si="456">"Client " &amp; B3205</f>
        <v>Client 478</v>
      </c>
      <c r="K3205" t="str">
        <f t="shared" ref="K3205:K3268" ca="1" si="457">"MK"&amp;C3205</f>
        <v>MK5</v>
      </c>
      <c r="L3205" t="str">
        <f ca="1">VLOOKUP(K3205,Markets!$C$4:$D3214,2)</f>
        <v>Malaysia</v>
      </c>
      <c r="M3205" t="str">
        <f t="shared" ref="M3205:M3268" ca="1" si="458">"RL"&amp;D3205</f>
        <v>RL0</v>
      </c>
      <c r="N3205" t="str">
        <f ca="1">VLOOKUP(M3205,Role!$C$4:$D$5,2)</f>
        <v>Primary</v>
      </c>
    </row>
    <row r="3206" spans="1:14" x14ac:dyDescent="0.2">
      <c r="A3206">
        <f t="shared" ca="1" si="450"/>
        <v>97</v>
      </c>
      <c r="B3206">
        <f t="shared" ca="1" si="451"/>
        <v>634</v>
      </c>
      <c r="C3206">
        <f t="shared" ca="1" si="452"/>
        <v>8</v>
      </c>
      <c r="D3206">
        <f t="shared" ca="1" si="453"/>
        <v>1</v>
      </c>
      <c r="F3206" t="str">
        <f t="shared" ca="1" si="454"/>
        <v>TR97</v>
      </c>
      <c r="G3206" t="str">
        <f ca="1">VLOOKUP(F3206,Traders!$C$4:$E$103,2)</f>
        <v>Samera Fritz</v>
      </c>
      <c r="H3206" t="str">
        <f ca="1">VLOOKUP(VLOOKUP(F3206,Traders!$C$4:$E$103,3),Desks!$C$4:$D3215,2)</f>
        <v>Desk 7</v>
      </c>
      <c r="I3206" t="str">
        <f t="shared" ca="1" si="455"/>
        <v>CL634</v>
      </c>
      <c r="J3206" t="str">
        <f t="shared" ca="1" si="456"/>
        <v>Client 634</v>
      </c>
      <c r="K3206" t="str">
        <f t="shared" ca="1" si="457"/>
        <v>MK8</v>
      </c>
      <c r="L3206" t="str">
        <f ca="1">VLOOKUP(K3206,Markets!$C$4:$D3215,2)</f>
        <v>India</v>
      </c>
      <c r="M3206" t="str">
        <f t="shared" ca="1" si="458"/>
        <v>RL1</v>
      </c>
      <c r="N3206" t="str">
        <f ca="1">VLOOKUP(M3206,Role!$C$4:$D$5,2)</f>
        <v>Backup</v>
      </c>
    </row>
    <row r="3207" spans="1:14" x14ac:dyDescent="0.2">
      <c r="A3207">
        <f t="shared" ca="1" si="450"/>
        <v>82</v>
      </c>
      <c r="B3207">
        <f t="shared" ca="1" si="451"/>
        <v>746</v>
      </c>
      <c r="C3207">
        <f t="shared" ca="1" si="452"/>
        <v>9</v>
      </c>
      <c r="D3207">
        <f t="shared" ca="1" si="453"/>
        <v>1</v>
      </c>
      <c r="F3207" t="str">
        <f t="shared" ca="1" si="454"/>
        <v>TR82</v>
      </c>
      <c r="G3207" t="str">
        <f ca="1">VLOOKUP(F3207,Traders!$C$4:$E$103,2)</f>
        <v>Hilary Peacock</v>
      </c>
      <c r="H3207" t="str">
        <f ca="1">VLOOKUP(VLOOKUP(F3207,Traders!$C$4:$E$103,3),Desks!$C$4:$D3216,2)</f>
        <v>Desk 2</v>
      </c>
      <c r="I3207" t="str">
        <f t="shared" ca="1" si="455"/>
        <v>CL746</v>
      </c>
      <c r="J3207" t="str">
        <f t="shared" ca="1" si="456"/>
        <v>Client 746</v>
      </c>
      <c r="K3207" t="str">
        <f t="shared" ca="1" si="457"/>
        <v>MK9</v>
      </c>
      <c r="L3207" t="str">
        <f ca="1">VLOOKUP(K3207,Markets!$C$4:$D3216,2)</f>
        <v>New Zealand</v>
      </c>
      <c r="M3207" t="str">
        <f t="shared" ca="1" si="458"/>
        <v>RL1</v>
      </c>
      <c r="N3207" t="str">
        <f ca="1">VLOOKUP(M3207,Role!$C$4:$D$5,2)</f>
        <v>Backup</v>
      </c>
    </row>
    <row r="3208" spans="1:14" x14ac:dyDescent="0.2">
      <c r="A3208">
        <f t="shared" ca="1" si="450"/>
        <v>43</v>
      </c>
      <c r="B3208">
        <f t="shared" ca="1" si="451"/>
        <v>812</v>
      </c>
      <c r="C3208">
        <f t="shared" ca="1" si="452"/>
        <v>0</v>
      </c>
      <c r="D3208">
        <f t="shared" ca="1" si="453"/>
        <v>1</v>
      </c>
      <c r="F3208" t="str">
        <f t="shared" ca="1" si="454"/>
        <v>TR43</v>
      </c>
      <c r="G3208" t="str">
        <f ca="1">VLOOKUP(F3208,Traders!$C$4:$E$103,2)</f>
        <v>Kai Bauer</v>
      </c>
      <c r="H3208" t="str">
        <f ca="1">VLOOKUP(VLOOKUP(F3208,Traders!$C$4:$E$103,3),Desks!$C$4:$D3217,2)</f>
        <v>Desk 3</v>
      </c>
      <c r="I3208" t="str">
        <f t="shared" ca="1" si="455"/>
        <v>CL812</v>
      </c>
      <c r="J3208" t="str">
        <f t="shared" ca="1" si="456"/>
        <v>Client 812</v>
      </c>
      <c r="K3208" t="str">
        <f t="shared" ca="1" si="457"/>
        <v>MK0</v>
      </c>
      <c r="L3208" t="str">
        <f ca="1">VLOOKUP(K3208,Markets!$C$4:$D3217,2)</f>
        <v>Japan</v>
      </c>
      <c r="M3208" t="str">
        <f t="shared" ca="1" si="458"/>
        <v>RL1</v>
      </c>
      <c r="N3208" t="str">
        <f ca="1">VLOOKUP(M3208,Role!$C$4:$D$5,2)</f>
        <v>Backup</v>
      </c>
    </row>
    <row r="3209" spans="1:14" x14ac:dyDescent="0.2">
      <c r="A3209">
        <f t="shared" ca="1" si="450"/>
        <v>76</v>
      </c>
      <c r="B3209">
        <f t="shared" ca="1" si="451"/>
        <v>852</v>
      </c>
      <c r="C3209">
        <f t="shared" ca="1" si="452"/>
        <v>3</v>
      </c>
      <c r="D3209">
        <f t="shared" ca="1" si="453"/>
        <v>0</v>
      </c>
      <c r="F3209" t="str">
        <f t="shared" ca="1" si="454"/>
        <v>TR76</v>
      </c>
      <c r="G3209" t="str">
        <f ca="1">VLOOKUP(F3209,Traders!$C$4:$E$103,2)</f>
        <v>Finnian Wolf</v>
      </c>
      <c r="H3209" t="str">
        <f ca="1">VLOOKUP(VLOOKUP(F3209,Traders!$C$4:$E$103,3),Desks!$C$4:$D3218,2)</f>
        <v>Desk 6</v>
      </c>
      <c r="I3209" t="str">
        <f t="shared" ca="1" si="455"/>
        <v>CL852</v>
      </c>
      <c r="J3209" t="str">
        <f t="shared" ca="1" si="456"/>
        <v>Client 852</v>
      </c>
      <c r="K3209" t="str">
        <f t="shared" ca="1" si="457"/>
        <v>MK3</v>
      </c>
      <c r="L3209" t="str">
        <f ca="1">VLOOKUP(K3209,Markets!$C$4:$D3218,2)</f>
        <v>Singapore</v>
      </c>
      <c r="M3209" t="str">
        <f t="shared" ca="1" si="458"/>
        <v>RL0</v>
      </c>
      <c r="N3209" t="str">
        <f ca="1">VLOOKUP(M3209,Role!$C$4:$D$5,2)</f>
        <v>Primary</v>
      </c>
    </row>
    <row r="3210" spans="1:14" x14ac:dyDescent="0.2">
      <c r="A3210">
        <f t="shared" ca="1" si="450"/>
        <v>95</v>
      </c>
      <c r="B3210">
        <f t="shared" ca="1" si="451"/>
        <v>163</v>
      </c>
      <c r="C3210">
        <f t="shared" ca="1" si="452"/>
        <v>9</v>
      </c>
      <c r="D3210">
        <f t="shared" ca="1" si="453"/>
        <v>0</v>
      </c>
      <c r="F3210" t="str">
        <f t="shared" ca="1" si="454"/>
        <v>TR95</v>
      </c>
      <c r="G3210" t="str">
        <f ca="1">VLOOKUP(F3210,Traders!$C$4:$E$103,2)</f>
        <v>Alara Richards</v>
      </c>
      <c r="H3210" t="str">
        <f ca="1">VLOOKUP(VLOOKUP(F3210,Traders!$C$4:$E$103,3),Desks!$C$4:$D3219,2)</f>
        <v>Desk 5</v>
      </c>
      <c r="I3210" t="str">
        <f t="shared" ca="1" si="455"/>
        <v>CL163</v>
      </c>
      <c r="J3210" t="str">
        <f t="shared" ca="1" si="456"/>
        <v>Client 163</v>
      </c>
      <c r="K3210" t="str">
        <f t="shared" ca="1" si="457"/>
        <v>MK9</v>
      </c>
      <c r="L3210" t="str">
        <f ca="1">VLOOKUP(K3210,Markets!$C$4:$D3219,2)</f>
        <v>New Zealand</v>
      </c>
      <c r="M3210" t="str">
        <f t="shared" ca="1" si="458"/>
        <v>RL0</v>
      </c>
      <c r="N3210" t="str">
        <f ca="1">VLOOKUP(M3210,Role!$C$4:$D$5,2)</f>
        <v>Primary</v>
      </c>
    </row>
    <row r="3211" spans="1:14" x14ac:dyDescent="0.2">
      <c r="A3211">
        <f t="shared" ca="1" si="450"/>
        <v>61</v>
      </c>
      <c r="B3211">
        <f t="shared" ca="1" si="451"/>
        <v>758</v>
      </c>
      <c r="C3211">
        <f t="shared" ca="1" si="452"/>
        <v>2</v>
      </c>
      <c r="D3211">
        <f t="shared" ca="1" si="453"/>
        <v>1</v>
      </c>
      <c r="F3211" t="str">
        <f t="shared" ca="1" si="454"/>
        <v>TR61</v>
      </c>
      <c r="G3211" t="str">
        <f ca="1">VLOOKUP(F3211,Traders!$C$4:$E$103,2)</f>
        <v>Riccardo Fields</v>
      </c>
      <c r="H3211" t="str">
        <f ca="1">VLOOKUP(VLOOKUP(F3211,Traders!$C$4:$E$103,3),Desks!$C$4:$D3220,2)</f>
        <v>Desk 1</v>
      </c>
      <c r="I3211" t="str">
        <f t="shared" ca="1" si="455"/>
        <v>CL758</v>
      </c>
      <c r="J3211" t="str">
        <f t="shared" ca="1" si="456"/>
        <v>Client 758</v>
      </c>
      <c r="K3211" t="str">
        <f t="shared" ca="1" si="457"/>
        <v>MK2</v>
      </c>
      <c r="L3211" t="str">
        <f ca="1">VLOOKUP(K3211,Markets!$C$4:$D3220,2)</f>
        <v>China</v>
      </c>
      <c r="M3211" t="str">
        <f t="shared" ca="1" si="458"/>
        <v>RL1</v>
      </c>
      <c r="N3211" t="str">
        <f ca="1">VLOOKUP(M3211,Role!$C$4:$D$5,2)</f>
        <v>Backup</v>
      </c>
    </row>
    <row r="3212" spans="1:14" x14ac:dyDescent="0.2">
      <c r="A3212">
        <f t="shared" ca="1" si="450"/>
        <v>59</v>
      </c>
      <c r="B3212">
        <f t="shared" ca="1" si="451"/>
        <v>367</v>
      </c>
      <c r="C3212">
        <f t="shared" ca="1" si="452"/>
        <v>5</v>
      </c>
      <c r="D3212">
        <f t="shared" ca="1" si="453"/>
        <v>0</v>
      </c>
      <c r="F3212" t="str">
        <f t="shared" ca="1" si="454"/>
        <v>TR59</v>
      </c>
      <c r="G3212" t="str">
        <f ca="1">VLOOKUP(F3212,Traders!$C$4:$E$103,2)</f>
        <v>Laiba Norman</v>
      </c>
      <c r="H3212" t="str">
        <f ca="1">VLOOKUP(VLOOKUP(F3212,Traders!$C$4:$E$103,3),Desks!$C$4:$D3221,2)</f>
        <v>Desk 9</v>
      </c>
      <c r="I3212" t="str">
        <f t="shared" ca="1" si="455"/>
        <v>CL367</v>
      </c>
      <c r="J3212" t="str">
        <f t="shared" ca="1" si="456"/>
        <v>Client 367</v>
      </c>
      <c r="K3212" t="str">
        <f t="shared" ca="1" si="457"/>
        <v>MK5</v>
      </c>
      <c r="L3212" t="str">
        <f ca="1">VLOOKUP(K3212,Markets!$C$4:$D3221,2)</f>
        <v>Malaysia</v>
      </c>
      <c r="M3212" t="str">
        <f t="shared" ca="1" si="458"/>
        <v>RL0</v>
      </c>
      <c r="N3212" t="str">
        <f ca="1">VLOOKUP(M3212,Role!$C$4:$D$5,2)</f>
        <v>Primary</v>
      </c>
    </row>
    <row r="3213" spans="1:14" x14ac:dyDescent="0.2">
      <c r="A3213">
        <f t="shared" ca="1" si="450"/>
        <v>55</v>
      </c>
      <c r="B3213">
        <f t="shared" ca="1" si="451"/>
        <v>237</v>
      </c>
      <c r="C3213">
        <f t="shared" ca="1" si="452"/>
        <v>5</v>
      </c>
      <c r="D3213">
        <f t="shared" ca="1" si="453"/>
        <v>0</v>
      </c>
      <c r="F3213" t="str">
        <f t="shared" ca="1" si="454"/>
        <v>TR55</v>
      </c>
      <c r="G3213" t="str">
        <f ca="1">VLOOKUP(F3213,Traders!$C$4:$E$103,2)</f>
        <v>Kaya Knapp</v>
      </c>
      <c r="H3213" t="str">
        <f ca="1">VLOOKUP(VLOOKUP(F3213,Traders!$C$4:$E$103,3),Desks!$C$4:$D3222,2)</f>
        <v>Desk 5</v>
      </c>
      <c r="I3213" t="str">
        <f t="shared" ca="1" si="455"/>
        <v>CL237</v>
      </c>
      <c r="J3213" t="str">
        <f t="shared" ca="1" si="456"/>
        <v>Client 237</v>
      </c>
      <c r="K3213" t="str">
        <f t="shared" ca="1" si="457"/>
        <v>MK5</v>
      </c>
      <c r="L3213" t="str">
        <f ca="1">VLOOKUP(K3213,Markets!$C$4:$D3222,2)</f>
        <v>Malaysia</v>
      </c>
      <c r="M3213" t="str">
        <f t="shared" ca="1" si="458"/>
        <v>RL0</v>
      </c>
      <c r="N3213" t="str">
        <f ca="1">VLOOKUP(M3213,Role!$C$4:$D$5,2)</f>
        <v>Primary</v>
      </c>
    </row>
    <row r="3214" spans="1:14" x14ac:dyDescent="0.2">
      <c r="A3214">
        <f t="shared" ca="1" si="450"/>
        <v>75</v>
      </c>
      <c r="B3214">
        <f t="shared" ca="1" si="451"/>
        <v>576</v>
      </c>
      <c r="C3214">
        <f t="shared" ca="1" si="452"/>
        <v>1</v>
      </c>
      <c r="D3214">
        <f t="shared" ca="1" si="453"/>
        <v>1</v>
      </c>
      <c r="F3214" t="str">
        <f t="shared" ca="1" si="454"/>
        <v>TR75</v>
      </c>
      <c r="G3214" t="str">
        <f ca="1">VLOOKUP(F3214,Traders!$C$4:$E$103,2)</f>
        <v>Georgiana Park</v>
      </c>
      <c r="H3214" t="str">
        <f ca="1">VLOOKUP(VLOOKUP(F3214,Traders!$C$4:$E$103,3),Desks!$C$4:$D3223,2)</f>
        <v>Desk 5</v>
      </c>
      <c r="I3214" t="str">
        <f t="shared" ca="1" si="455"/>
        <v>CL576</v>
      </c>
      <c r="J3214" t="str">
        <f t="shared" ca="1" si="456"/>
        <v>Client 576</v>
      </c>
      <c r="K3214" t="str">
        <f t="shared" ca="1" si="457"/>
        <v>MK1</v>
      </c>
      <c r="L3214" t="str">
        <f ca="1">VLOOKUP(K3214,Markets!$C$4:$D3223,2)</f>
        <v>Hong Kong</v>
      </c>
      <c r="M3214" t="str">
        <f t="shared" ca="1" si="458"/>
        <v>RL1</v>
      </c>
      <c r="N3214" t="str">
        <f ca="1">VLOOKUP(M3214,Role!$C$4:$D$5,2)</f>
        <v>Backup</v>
      </c>
    </row>
    <row r="3215" spans="1:14" x14ac:dyDescent="0.2">
      <c r="A3215">
        <f t="shared" ca="1" si="450"/>
        <v>82</v>
      </c>
      <c r="B3215">
        <f t="shared" ca="1" si="451"/>
        <v>231</v>
      </c>
      <c r="C3215">
        <f t="shared" ca="1" si="452"/>
        <v>5</v>
      </c>
      <c r="D3215">
        <f t="shared" ca="1" si="453"/>
        <v>1</v>
      </c>
      <c r="F3215" t="str">
        <f t="shared" ca="1" si="454"/>
        <v>TR82</v>
      </c>
      <c r="G3215" t="str">
        <f ca="1">VLOOKUP(F3215,Traders!$C$4:$E$103,2)</f>
        <v>Hilary Peacock</v>
      </c>
      <c r="H3215" t="str">
        <f ca="1">VLOOKUP(VLOOKUP(F3215,Traders!$C$4:$E$103,3),Desks!$C$4:$D3224,2)</f>
        <v>Desk 2</v>
      </c>
      <c r="I3215" t="str">
        <f t="shared" ca="1" si="455"/>
        <v>CL231</v>
      </c>
      <c r="J3215" t="str">
        <f t="shared" ca="1" si="456"/>
        <v>Client 231</v>
      </c>
      <c r="K3215" t="str">
        <f t="shared" ca="1" si="457"/>
        <v>MK5</v>
      </c>
      <c r="L3215" t="str">
        <f ca="1">VLOOKUP(K3215,Markets!$C$4:$D3224,2)</f>
        <v>Malaysia</v>
      </c>
      <c r="M3215" t="str">
        <f t="shared" ca="1" si="458"/>
        <v>RL1</v>
      </c>
      <c r="N3215" t="str">
        <f ca="1">VLOOKUP(M3215,Role!$C$4:$D$5,2)</f>
        <v>Backup</v>
      </c>
    </row>
    <row r="3216" spans="1:14" x14ac:dyDescent="0.2">
      <c r="A3216">
        <f t="shared" ca="1" si="450"/>
        <v>26</v>
      </c>
      <c r="B3216">
        <f t="shared" ca="1" si="451"/>
        <v>985</v>
      </c>
      <c r="C3216">
        <f t="shared" ca="1" si="452"/>
        <v>5</v>
      </c>
      <c r="D3216">
        <f t="shared" ca="1" si="453"/>
        <v>1</v>
      </c>
      <c r="F3216" t="str">
        <f t="shared" ca="1" si="454"/>
        <v>TR26</v>
      </c>
      <c r="G3216" t="str">
        <f ca="1">VLOOKUP(F3216,Traders!$C$4:$E$103,2)</f>
        <v>Bella-Rose Vickers</v>
      </c>
      <c r="H3216" t="str">
        <f ca="1">VLOOKUP(VLOOKUP(F3216,Traders!$C$4:$E$103,3),Desks!$C$4:$D3225,2)</f>
        <v>Desk 6</v>
      </c>
      <c r="I3216" t="str">
        <f t="shared" ca="1" si="455"/>
        <v>CL985</v>
      </c>
      <c r="J3216" t="str">
        <f t="shared" ca="1" si="456"/>
        <v>Client 985</v>
      </c>
      <c r="K3216" t="str">
        <f t="shared" ca="1" si="457"/>
        <v>MK5</v>
      </c>
      <c r="L3216" t="str">
        <f ca="1">VLOOKUP(K3216,Markets!$C$4:$D3225,2)</f>
        <v>Malaysia</v>
      </c>
      <c r="M3216" t="str">
        <f t="shared" ca="1" si="458"/>
        <v>RL1</v>
      </c>
      <c r="N3216" t="str">
        <f ca="1">VLOOKUP(M3216,Role!$C$4:$D$5,2)</f>
        <v>Backup</v>
      </c>
    </row>
    <row r="3217" spans="1:14" x14ac:dyDescent="0.2">
      <c r="A3217">
        <f t="shared" ca="1" si="450"/>
        <v>80</v>
      </c>
      <c r="B3217">
        <f t="shared" ca="1" si="451"/>
        <v>575</v>
      </c>
      <c r="C3217">
        <f t="shared" ca="1" si="452"/>
        <v>1</v>
      </c>
      <c r="D3217">
        <f t="shared" ca="1" si="453"/>
        <v>1</v>
      </c>
      <c r="F3217" t="str">
        <f t="shared" ca="1" si="454"/>
        <v>TR80</v>
      </c>
      <c r="G3217" t="str">
        <f ca="1">VLOOKUP(F3217,Traders!$C$4:$E$103,2)</f>
        <v>Jac Hunter</v>
      </c>
      <c r="H3217" t="str">
        <f ca="1">VLOOKUP(VLOOKUP(F3217,Traders!$C$4:$E$103,3),Desks!$C$4:$D3226,2)</f>
        <v>Desk 0</v>
      </c>
      <c r="I3217" t="str">
        <f t="shared" ca="1" si="455"/>
        <v>CL575</v>
      </c>
      <c r="J3217" t="str">
        <f t="shared" ca="1" si="456"/>
        <v>Client 575</v>
      </c>
      <c r="K3217" t="str">
        <f t="shared" ca="1" si="457"/>
        <v>MK1</v>
      </c>
      <c r="L3217" t="str">
        <f ca="1">VLOOKUP(K3217,Markets!$C$4:$D3226,2)</f>
        <v>Hong Kong</v>
      </c>
      <c r="M3217" t="str">
        <f t="shared" ca="1" si="458"/>
        <v>RL1</v>
      </c>
      <c r="N3217" t="str">
        <f ca="1">VLOOKUP(M3217,Role!$C$4:$D$5,2)</f>
        <v>Backup</v>
      </c>
    </row>
    <row r="3218" spans="1:14" x14ac:dyDescent="0.2">
      <c r="A3218">
        <f t="shared" ca="1" si="450"/>
        <v>76</v>
      </c>
      <c r="B3218">
        <f t="shared" ca="1" si="451"/>
        <v>687</v>
      </c>
      <c r="C3218">
        <f t="shared" ca="1" si="452"/>
        <v>5</v>
      </c>
      <c r="D3218">
        <f t="shared" ca="1" si="453"/>
        <v>1</v>
      </c>
      <c r="F3218" t="str">
        <f t="shared" ca="1" si="454"/>
        <v>TR76</v>
      </c>
      <c r="G3218" t="str">
        <f ca="1">VLOOKUP(F3218,Traders!$C$4:$E$103,2)</f>
        <v>Finnian Wolf</v>
      </c>
      <c r="H3218" t="str">
        <f ca="1">VLOOKUP(VLOOKUP(F3218,Traders!$C$4:$E$103,3),Desks!$C$4:$D3227,2)</f>
        <v>Desk 6</v>
      </c>
      <c r="I3218" t="str">
        <f t="shared" ca="1" si="455"/>
        <v>CL687</v>
      </c>
      <c r="J3218" t="str">
        <f t="shared" ca="1" si="456"/>
        <v>Client 687</v>
      </c>
      <c r="K3218" t="str">
        <f t="shared" ca="1" si="457"/>
        <v>MK5</v>
      </c>
      <c r="L3218" t="str">
        <f ca="1">VLOOKUP(K3218,Markets!$C$4:$D3227,2)</f>
        <v>Malaysia</v>
      </c>
      <c r="M3218" t="str">
        <f t="shared" ca="1" si="458"/>
        <v>RL1</v>
      </c>
      <c r="N3218" t="str">
        <f ca="1">VLOOKUP(M3218,Role!$C$4:$D$5,2)</f>
        <v>Backup</v>
      </c>
    </row>
    <row r="3219" spans="1:14" x14ac:dyDescent="0.2">
      <c r="A3219">
        <f t="shared" ca="1" si="450"/>
        <v>87</v>
      </c>
      <c r="B3219">
        <f t="shared" ca="1" si="451"/>
        <v>653</v>
      </c>
      <c r="C3219">
        <f t="shared" ca="1" si="452"/>
        <v>4</v>
      </c>
      <c r="D3219">
        <f t="shared" ca="1" si="453"/>
        <v>0</v>
      </c>
      <c r="F3219" t="str">
        <f t="shared" ca="1" si="454"/>
        <v>TR87</v>
      </c>
      <c r="G3219" t="str">
        <f ca="1">VLOOKUP(F3219,Traders!$C$4:$E$103,2)</f>
        <v>Jena Barclay</v>
      </c>
      <c r="H3219" t="str">
        <f ca="1">VLOOKUP(VLOOKUP(F3219,Traders!$C$4:$E$103,3),Desks!$C$4:$D3228,2)</f>
        <v>Desk 7</v>
      </c>
      <c r="I3219" t="str">
        <f t="shared" ca="1" si="455"/>
        <v>CL653</v>
      </c>
      <c r="J3219" t="str">
        <f t="shared" ca="1" si="456"/>
        <v>Client 653</v>
      </c>
      <c r="K3219" t="str">
        <f t="shared" ca="1" si="457"/>
        <v>MK4</v>
      </c>
      <c r="L3219" t="str">
        <f ca="1">VLOOKUP(K3219,Markets!$C$4:$D3228,2)</f>
        <v>Korea</v>
      </c>
      <c r="M3219" t="str">
        <f t="shared" ca="1" si="458"/>
        <v>RL0</v>
      </c>
      <c r="N3219" t="str">
        <f ca="1">VLOOKUP(M3219,Role!$C$4:$D$5,2)</f>
        <v>Primary</v>
      </c>
    </row>
    <row r="3220" spans="1:14" x14ac:dyDescent="0.2">
      <c r="A3220">
        <f t="shared" ca="1" si="450"/>
        <v>47</v>
      </c>
      <c r="B3220">
        <f t="shared" ca="1" si="451"/>
        <v>981</v>
      </c>
      <c r="C3220">
        <f t="shared" ca="1" si="452"/>
        <v>8</v>
      </c>
      <c r="D3220">
        <f t="shared" ca="1" si="453"/>
        <v>1</v>
      </c>
      <c r="F3220" t="str">
        <f t="shared" ca="1" si="454"/>
        <v>TR47</v>
      </c>
      <c r="G3220" t="str">
        <f ca="1">VLOOKUP(F3220,Traders!$C$4:$E$103,2)</f>
        <v>Hester Torres</v>
      </c>
      <c r="H3220" t="str">
        <f ca="1">VLOOKUP(VLOOKUP(F3220,Traders!$C$4:$E$103,3),Desks!$C$4:$D3229,2)</f>
        <v>Desk 7</v>
      </c>
      <c r="I3220" t="str">
        <f t="shared" ca="1" si="455"/>
        <v>CL981</v>
      </c>
      <c r="J3220" t="str">
        <f t="shared" ca="1" si="456"/>
        <v>Client 981</v>
      </c>
      <c r="K3220" t="str">
        <f t="shared" ca="1" si="457"/>
        <v>MK8</v>
      </c>
      <c r="L3220" t="str">
        <f ca="1">VLOOKUP(K3220,Markets!$C$4:$D3229,2)</f>
        <v>India</v>
      </c>
      <c r="M3220" t="str">
        <f t="shared" ca="1" si="458"/>
        <v>RL1</v>
      </c>
      <c r="N3220" t="str">
        <f ca="1">VLOOKUP(M3220,Role!$C$4:$D$5,2)</f>
        <v>Backup</v>
      </c>
    </row>
    <row r="3221" spans="1:14" x14ac:dyDescent="0.2">
      <c r="A3221">
        <f t="shared" ca="1" si="450"/>
        <v>5</v>
      </c>
      <c r="B3221">
        <f t="shared" ca="1" si="451"/>
        <v>717</v>
      </c>
      <c r="C3221">
        <f t="shared" ca="1" si="452"/>
        <v>4</v>
      </c>
      <c r="D3221">
        <f t="shared" ca="1" si="453"/>
        <v>0</v>
      </c>
      <c r="F3221" t="str">
        <f t="shared" ca="1" si="454"/>
        <v>TR5</v>
      </c>
      <c r="G3221" t="str">
        <f ca="1">VLOOKUP(F3221,Traders!$C$4:$E$103,2)</f>
        <v>Amman Duncan</v>
      </c>
      <c r="H3221" t="str">
        <f ca="1">VLOOKUP(VLOOKUP(F3221,Traders!$C$4:$E$103,3),Desks!$C$4:$D3230,2)</f>
        <v>Desk 9</v>
      </c>
      <c r="I3221" t="str">
        <f t="shared" ca="1" si="455"/>
        <v>CL717</v>
      </c>
      <c r="J3221" t="str">
        <f t="shared" ca="1" si="456"/>
        <v>Client 717</v>
      </c>
      <c r="K3221" t="str">
        <f t="shared" ca="1" si="457"/>
        <v>MK4</v>
      </c>
      <c r="L3221" t="str">
        <f ca="1">VLOOKUP(K3221,Markets!$C$4:$D3230,2)</f>
        <v>Korea</v>
      </c>
      <c r="M3221" t="str">
        <f t="shared" ca="1" si="458"/>
        <v>RL0</v>
      </c>
      <c r="N3221" t="str">
        <f ca="1">VLOOKUP(M3221,Role!$C$4:$D$5,2)</f>
        <v>Primary</v>
      </c>
    </row>
    <row r="3222" spans="1:14" x14ac:dyDescent="0.2">
      <c r="A3222">
        <f t="shared" ca="1" si="450"/>
        <v>14</v>
      </c>
      <c r="B3222">
        <f t="shared" ca="1" si="451"/>
        <v>162</v>
      </c>
      <c r="C3222">
        <f t="shared" ca="1" si="452"/>
        <v>8</v>
      </c>
      <c r="D3222">
        <f t="shared" ca="1" si="453"/>
        <v>0</v>
      </c>
      <c r="F3222" t="str">
        <f t="shared" ca="1" si="454"/>
        <v>TR14</v>
      </c>
      <c r="G3222" t="str">
        <f ca="1">VLOOKUP(F3222,Traders!$C$4:$E$103,2)</f>
        <v>Vinnie Dennis</v>
      </c>
      <c r="H3222" t="str">
        <f ca="1">VLOOKUP(VLOOKUP(F3222,Traders!$C$4:$E$103,3),Desks!$C$4:$D3231,2)</f>
        <v>Desk 4</v>
      </c>
      <c r="I3222" t="str">
        <f t="shared" ca="1" si="455"/>
        <v>CL162</v>
      </c>
      <c r="J3222" t="str">
        <f t="shared" ca="1" si="456"/>
        <v>Client 162</v>
      </c>
      <c r="K3222" t="str">
        <f t="shared" ca="1" si="457"/>
        <v>MK8</v>
      </c>
      <c r="L3222" t="str">
        <f ca="1">VLOOKUP(K3222,Markets!$C$4:$D3231,2)</f>
        <v>India</v>
      </c>
      <c r="M3222" t="str">
        <f t="shared" ca="1" si="458"/>
        <v>RL0</v>
      </c>
      <c r="N3222" t="str">
        <f ca="1">VLOOKUP(M3222,Role!$C$4:$D$5,2)</f>
        <v>Primary</v>
      </c>
    </row>
    <row r="3223" spans="1:14" x14ac:dyDescent="0.2">
      <c r="A3223">
        <f t="shared" ca="1" si="450"/>
        <v>5</v>
      </c>
      <c r="B3223">
        <f t="shared" ca="1" si="451"/>
        <v>553</v>
      </c>
      <c r="C3223">
        <f t="shared" ca="1" si="452"/>
        <v>9</v>
      </c>
      <c r="D3223">
        <f t="shared" ca="1" si="453"/>
        <v>1</v>
      </c>
      <c r="F3223" t="str">
        <f t="shared" ca="1" si="454"/>
        <v>TR5</v>
      </c>
      <c r="G3223" t="str">
        <f ca="1">VLOOKUP(F3223,Traders!$C$4:$E$103,2)</f>
        <v>Amman Duncan</v>
      </c>
      <c r="H3223" t="str">
        <f ca="1">VLOOKUP(VLOOKUP(F3223,Traders!$C$4:$E$103,3),Desks!$C$4:$D3232,2)</f>
        <v>Desk 9</v>
      </c>
      <c r="I3223" t="str">
        <f t="shared" ca="1" si="455"/>
        <v>CL553</v>
      </c>
      <c r="J3223" t="str">
        <f t="shared" ca="1" si="456"/>
        <v>Client 553</v>
      </c>
      <c r="K3223" t="str">
        <f t="shared" ca="1" si="457"/>
        <v>MK9</v>
      </c>
      <c r="L3223" t="str">
        <f ca="1">VLOOKUP(K3223,Markets!$C$4:$D3232,2)</f>
        <v>New Zealand</v>
      </c>
      <c r="M3223" t="str">
        <f t="shared" ca="1" si="458"/>
        <v>RL1</v>
      </c>
      <c r="N3223" t="str">
        <f ca="1">VLOOKUP(M3223,Role!$C$4:$D$5,2)</f>
        <v>Backup</v>
      </c>
    </row>
    <row r="3224" spans="1:14" x14ac:dyDescent="0.2">
      <c r="A3224">
        <f t="shared" ca="1" si="450"/>
        <v>10</v>
      </c>
      <c r="B3224">
        <f t="shared" ca="1" si="451"/>
        <v>196</v>
      </c>
      <c r="C3224">
        <f t="shared" ca="1" si="452"/>
        <v>8</v>
      </c>
      <c r="D3224">
        <f t="shared" ca="1" si="453"/>
        <v>1</v>
      </c>
      <c r="F3224" t="str">
        <f t="shared" ca="1" si="454"/>
        <v>TR10</v>
      </c>
      <c r="G3224" t="str">
        <f ca="1">VLOOKUP(F3224,Traders!$C$4:$E$103,2)</f>
        <v>Shyam Carlson</v>
      </c>
      <c r="H3224" t="str">
        <f ca="1">VLOOKUP(VLOOKUP(F3224,Traders!$C$4:$E$103,3),Desks!$C$4:$D3233,2)</f>
        <v>Desk 1</v>
      </c>
      <c r="I3224" t="str">
        <f t="shared" ca="1" si="455"/>
        <v>CL196</v>
      </c>
      <c r="J3224" t="str">
        <f t="shared" ca="1" si="456"/>
        <v>Client 196</v>
      </c>
      <c r="K3224" t="str">
        <f t="shared" ca="1" si="457"/>
        <v>MK8</v>
      </c>
      <c r="L3224" t="str">
        <f ca="1">VLOOKUP(K3224,Markets!$C$4:$D3233,2)</f>
        <v>India</v>
      </c>
      <c r="M3224" t="str">
        <f t="shared" ca="1" si="458"/>
        <v>RL1</v>
      </c>
      <c r="N3224" t="str">
        <f ca="1">VLOOKUP(M3224,Role!$C$4:$D$5,2)</f>
        <v>Backup</v>
      </c>
    </row>
    <row r="3225" spans="1:14" x14ac:dyDescent="0.2">
      <c r="A3225">
        <f t="shared" ca="1" si="450"/>
        <v>70</v>
      </c>
      <c r="B3225">
        <f t="shared" ca="1" si="451"/>
        <v>954</v>
      </c>
      <c r="C3225">
        <f t="shared" ca="1" si="452"/>
        <v>4</v>
      </c>
      <c r="D3225">
        <f t="shared" ca="1" si="453"/>
        <v>0</v>
      </c>
      <c r="F3225" t="str">
        <f t="shared" ca="1" si="454"/>
        <v>TR70</v>
      </c>
      <c r="G3225" t="str">
        <f ca="1">VLOOKUP(F3225,Traders!$C$4:$E$103,2)</f>
        <v>Viktor Snider</v>
      </c>
      <c r="H3225" t="str">
        <f ca="1">VLOOKUP(VLOOKUP(F3225,Traders!$C$4:$E$103,3),Desks!$C$4:$D3234,2)</f>
        <v>Desk 0</v>
      </c>
      <c r="I3225" t="str">
        <f t="shared" ca="1" si="455"/>
        <v>CL954</v>
      </c>
      <c r="J3225" t="str">
        <f t="shared" ca="1" si="456"/>
        <v>Client 954</v>
      </c>
      <c r="K3225" t="str">
        <f t="shared" ca="1" si="457"/>
        <v>MK4</v>
      </c>
      <c r="L3225" t="str">
        <f ca="1">VLOOKUP(K3225,Markets!$C$4:$D3234,2)</f>
        <v>Korea</v>
      </c>
      <c r="M3225" t="str">
        <f t="shared" ca="1" si="458"/>
        <v>RL0</v>
      </c>
      <c r="N3225" t="str">
        <f ca="1">VLOOKUP(M3225,Role!$C$4:$D$5,2)</f>
        <v>Primary</v>
      </c>
    </row>
    <row r="3226" spans="1:14" x14ac:dyDescent="0.2">
      <c r="A3226">
        <f t="shared" ca="1" si="450"/>
        <v>86</v>
      </c>
      <c r="B3226">
        <f t="shared" ca="1" si="451"/>
        <v>502</v>
      </c>
      <c r="C3226">
        <f t="shared" ca="1" si="452"/>
        <v>4</v>
      </c>
      <c r="D3226">
        <f t="shared" ca="1" si="453"/>
        <v>0</v>
      </c>
      <c r="F3226" t="str">
        <f t="shared" ca="1" si="454"/>
        <v>TR86</v>
      </c>
      <c r="G3226" t="str">
        <f ca="1">VLOOKUP(F3226,Traders!$C$4:$E$103,2)</f>
        <v>Marianna Weaver</v>
      </c>
      <c r="H3226" t="str">
        <f ca="1">VLOOKUP(VLOOKUP(F3226,Traders!$C$4:$E$103,3),Desks!$C$4:$D3235,2)</f>
        <v>Desk 6</v>
      </c>
      <c r="I3226" t="str">
        <f t="shared" ca="1" si="455"/>
        <v>CL502</v>
      </c>
      <c r="J3226" t="str">
        <f t="shared" ca="1" si="456"/>
        <v>Client 502</v>
      </c>
      <c r="K3226" t="str">
        <f t="shared" ca="1" si="457"/>
        <v>MK4</v>
      </c>
      <c r="L3226" t="str">
        <f ca="1">VLOOKUP(K3226,Markets!$C$4:$D3235,2)</f>
        <v>Korea</v>
      </c>
      <c r="M3226" t="str">
        <f t="shared" ca="1" si="458"/>
        <v>RL0</v>
      </c>
      <c r="N3226" t="str">
        <f ca="1">VLOOKUP(M3226,Role!$C$4:$D$5,2)</f>
        <v>Primary</v>
      </c>
    </row>
    <row r="3227" spans="1:14" x14ac:dyDescent="0.2">
      <c r="A3227">
        <f t="shared" ca="1" si="450"/>
        <v>8</v>
      </c>
      <c r="B3227">
        <f t="shared" ca="1" si="451"/>
        <v>34</v>
      </c>
      <c r="C3227">
        <f t="shared" ca="1" si="452"/>
        <v>2</v>
      </c>
      <c r="D3227">
        <f t="shared" ca="1" si="453"/>
        <v>1</v>
      </c>
      <c r="F3227" t="str">
        <f t="shared" ca="1" si="454"/>
        <v>TR8</v>
      </c>
      <c r="G3227" t="str">
        <f ca="1">VLOOKUP(F3227,Traders!$C$4:$E$103,2)</f>
        <v>Alfie-James Hale</v>
      </c>
      <c r="H3227" t="str">
        <f ca="1">VLOOKUP(VLOOKUP(F3227,Traders!$C$4:$E$103,3),Desks!$C$4:$D3236,2)</f>
        <v>Desk 9</v>
      </c>
      <c r="I3227" t="str">
        <f t="shared" ca="1" si="455"/>
        <v>CL34</v>
      </c>
      <c r="J3227" t="str">
        <f t="shared" ca="1" si="456"/>
        <v>Client 34</v>
      </c>
      <c r="K3227" t="str">
        <f t="shared" ca="1" si="457"/>
        <v>MK2</v>
      </c>
      <c r="L3227" t="str">
        <f ca="1">VLOOKUP(K3227,Markets!$C$4:$D3236,2)</f>
        <v>China</v>
      </c>
      <c r="M3227" t="str">
        <f t="shared" ca="1" si="458"/>
        <v>RL1</v>
      </c>
      <c r="N3227" t="str">
        <f ca="1">VLOOKUP(M3227,Role!$C$4:$D$5,2)</f>
        <v>Backup</v>
      </c>
    </row>
    <row r="3228" spans="1:14" x14ac:dyDescent="0.2">
      <c r="A3228">
        <f t="shared" ca="1" si="450"/>
        <v>44</v>
      </c>
      <c r="B3228">
        <f t="shared" ca="1" si="451"/>
        <v>722</v>
      </c>
      <c r="C3228">
        <f t="shared" ca="1" si="452"/>
        <v>2</v>
      </c>
      <c r="D3228">
        <f t="shared" ca="1" si="453"/>
        <v>0</v>
      </c>
      <c r="F3228" t="str">
        <f t="shared" ca="1" si="454"/>
        <v>TR44</v>
      </c>
      <c r="G3228" t="str">
        <f ca="1">VLOOKUP(F3228,Traders!$C$4:$E$103,2)</f>
        <v>Briony Franco</v>
      </c>
      <c r="H3228" t="str">
        <f ca="1">VLOOKUP(VLOOKUP(F3228,Traders!$C$4:$E$103,3),Desks!$C$4:$D3237,2)</f>
        <v>Desk 4</v>
      </c>
      <c r="I3228" t="str">
        <f t="shared" ca="1" si="455"/>
        <v>CL722</v>
      </c>
      <c r="J3228" t="str">
        <f t="shared" ca="1" si="456"/>
        <v>Client 722</v>
      </c>
      <c r="K3228" t="str">
        <f t="shared" ca="1" si="457"/>
        <v>MK2</v>
      </c>
      <c r="L3228" t="str">
        <f ca="1">VLOOKUP(K3228,Markets!$C$4:$D3237,2)</f>
        <v>China</v>
      </c>
      <c r="M3228" t="str">
        <f t="shared" ca="1" si="458"/>
        <v>RL0</v>
      </c>
      <c r="N3228" t="str">
        <f ca="1">VLOOKUP(M3228,Role!$C$4:$D$5,2)</f>
        <v>Primary</v>
      </c>
    </row>
    <row r="3229" spans="1:14" x14ac:dyDescent="0.2">
      <c r="A3229">
        <f t="shared" ca="1" si="450"/>
        <v>42</v>
      </c>
      <c r="B3229">
        <f t="shared" ca="1" si="451"/>
        <v>866</v>
      </c>
      <c r="C3229">
        <f t="shared" ca="1" si="452"/>
        <v>6</v>
      </c>
      <c r="D3229">
        <f t="shared" ca="1" si="453"/>
        <v>0</v>
      </c>
      <c r="F3229" t="str">
        <f t="shared" ca="1" si="454"/>
        <v>TR42</v>
      </c>
      <c r="G3229" t="str">
        <f ca="1">VLOOKUP(F3229,Traders!$C$4:$E$103,2)</f>
        <v>Danni Sadler</v>
      </c>
      <c r="H3229" t="str">
        <f ca="1">VLOOKUP(VLOOKUP(F3229,Traders!$C$4:$E$103,3),Desks!$C$4:$D3238,2)</f>
        <v>Desk 2</v>
      </c>
      <c r="I3229" t="str">
        <f t="shared" ca="1" si="455"/>
        <v>CL866</v>
      </c>
      <c r="J3229" t="str">
        <f t="shared" ca="1" si="456"/>
        <v>Client 866</v>
      </c>
      <c r="K3229" t="str">
        <f t="shared" ca="1" si="457"/>
        <v>MK6</v>
      </c>
      <c r="L3229" t="str">
        <f ca="1">VLOOKUP(K3229,Markets!$C$4:$D3238,2)</f>
        <v>Australia</v>
      </c>
      <c r="M3229" t="str">
        <f t="shared" ca="1" si="458"/>
        <v>RL0</v>
      </c>
      <c r="N3229" t="str">
        <f ca="1">VLOOKUP(M3229,Role!$C$4:$D$5,2)</f>
        <v>Primary</v>
      </c>
    </row>
    <row r="3230" spans="1:14" x14ac:dyDescent="0.2">
      <c r="A3230">
        <f t="shared" ca="1" si="450"/>
        <v>21</v>
      </c>
      <c r="B3230">
        <f t="shared" ca="1" si="451"/>
        <v>36</v>
      </c>
      <c r="C3230">
        <f t="shared" ca="1" si="452"/>
        <v>6</v>
      </c>
      <c r="D3230">
        <f t="shared" ca="1" si="453"/>
        <v>0</v>
      </c>
      <c r="F3230" t="str">
        <f t="shared" ca="1" si="454"/>
        <v>TR21</v>
      </c>
      <c r="G3230" t="str">
        <f ca="1">VLOOKUP(F3230,Traders!$C$4:$E$103,2)</f>
        <v>Yvette Mckeown</v>
      </c>
      <c r="H3230" t="str">
        <f ca="1">VLOOKUP(VLOOKUP(F3230,Traders!$C$4:$E$103,3),Desks!$C$4:$D3239,2)</f>
        <v>Desk 1</v>
      </c>
      <c r="I3230" t="str">
        <f t="shared" ca="1" si="455"/>
        <v>CL36</v>
      </c>
      <c r="J3230" t="str">
        <f t="shared" ca="1" si="456"/>
        <v>Client 36</v>
      </c>
      <c r="K3230" t="str">
        <f t="shared" ca="1" si="457"/>
        <v>MK6</v>
      </c>
      <c r="L3230" t="str">
        <f ca="1">VLOOKUP(K3230,Markets!$C$4:$D3239,2)</f>
        <v>Australia</v>
      </c>
      <c r="M3230" t="str">
        <f t="shared" ca="1" si="458"/>
        <v>RL0</v>
      </c>
      <c r="N3230" t="str">
        <f ca="1">VLOOKUP(M3230,Role!$C$4:$D$5,2)</f>
        <v>Primary</v>
      </c>
    </row>
    <row r="3231" spans="1:14" x14ac:dyDescent="0.2">
      <c r="A3231">
        <f t="shared" ca="1" si="450"/>
        <v>67</v>
      </c>
      <c r="B3231">
        <f t="shared" ca="1" si="451"/>
        <v>654</v>
      </c>
      <c r="C3231">
        <f t="shared" ca="1" si="452"/>
        <v>0</v>
      </c>
      <c r="D3231">
        <f t="shared" ca="1" si="453"/>
        <v>0</v>
      </c>
      <c r="F3231" t="str">
        <f t="shared" ca="1" si="454"/>
        <v>TR67</v>
      </c>
      <c r="G3231" t="str">
        <f ca="1">VLOOKUP(F3231,Traders!$C$4:$E$103,2)</f>
        <v>Shiloh Black</v>
      </c>
      <c r="H3231" t="str">
        <f ca="1">VLOOKUP(VLOOKUP(F3231,Traders!$C$4:$E$103,3),Desks!$C$4:$D3240,2)</f>
        <v>Desk 7</v>
      </c>
      <c r="I3231" t="str">
        <f t="shared" ca="1" si="455"/>
        <v>CL654</v>
      </c>
      <c r="J3231" t="str">
        <f t="shared" ca="1" si="456"/>
        <v>Client 654</v>
      </c>
      <c r="K3231" t="str">
        <f t="shared" ca="1" si="457"/>
        <v>MK0</v>
      </c>
      <c r="L3231" t="str">
        <f ca="1">VLOOKUP(K3231,Markets!$C$4:$D3240,2)</f>
        <v>Japan</v>
      </c>
      <c r="M3231" t="str">
        <f t="shared" ca="1" si="458"/>
        <v>RL0</v>
      </c>
      <c r="N3231" t="str">
        <f ca="1">VLOOKUP(M3231,Role!$C$4:$D$5,2)</f>
        <v>Primary</v>
      </c>
    </row>
    <row r="3232" spans="1:14" x14ac:dyDescent="0.2">
      <c r="A3232">
        <f t="shared" ca="1" si="450"/>
        <v>58</v>
      </c>
      <c r="B3232">
        <f t="shared" ca="1" si="451"/>
        <v>441</v>
      </c>
      <c r="C3232">
        <f t="shared" ca="1" si="452"/>
        <v>9</v>
      </c>
      <c r="D3232">
        <f t="shared" ca="1" si="453"/>
        <v>0</v>
      </c>
      <c r="F3232" t="str">
        <f t="shared" ca="1" si="454"/>
        <v>TR58</v>
      </c>
      <c r="G3232" t="str">
        <f ca="1">VLOOKUP(F3232,Traders!$C$4:$E$103,2)</f>
        <v>Cleveland Henson</v>
      </c>
      <c r="H3232" t="str">
        <f ca="1">VLOOKUP(VLOOKUP(F3232,Traders!$C$4:$E$103,3),Desks!$C$4:$D3241,2)</f>
        <v>Desk 8</v>
      </c>
      <c r="I3232" t="str">
        <f t="shared" ca="1" si="455"/>
        <v>CL441</v>
      </c>
      <c r="J3232" t="str">
        <f t="shared" ca="1" si="456"/>
        <v>Client 441</v>
      </c>
      <c r="K3232" t="str">
        <f t="shared" ca="1" si="457"/>
        <v>MK9</v>
      </c>
      <c r="L3232" t="str">
        <f ca="1">VLOOKUP(K3232,Markets!$C$4:$D3241,2)</f>
        <v>New Zealand</v>
      </c>
      <c r="M3232" t="str">
        <f t="shared" ca="1" si="458"/>
        <v>RL0</v>
      </c>
      <c r="N3232" t="str">
        <f ca="1">VLOOKUP(M3232,Role!$C$4:$D$5,2)</f>
        <v>Primary</v>
      </c>
    </row>
    <row r="3233" spans="1:14" x14ac:dyDescent="0.2">
      <c r="A3233">
        <f t="shared" ca="1" si="450"/>
        <v>3</v>
      </c>
      <c r="B3233">
        <f t="shared" ca="1" si="451"/>
        <v>108</v>
      </c>
      <c r="C3233">
        <f t="shared" ca="1" si="452"/>
        <v>7</v>
      </c>
      <c r="D3233">
        <f t="shared" ca="1" si="453"/>
        <v>0</v>
      </c>
      <c r="F3233" t="str">
        <f t="shared" ca="1" si="454"/>
        <v>TR3</v>
      </c>
      <c r="G3233" t="str">
        <f ca="1">VLOOKUP(F3233,Traders!$C$4:$E$103,2)</f>
        <v>Amani Deleon</v>
      </c>
      <c r="H3233" t="str">
        <f ca="1">VLOOKUP(VLOOKUP(F3233,Traders!$C$4:$E$103,3),Desks!$C$4:$D3242,2)</f>
        <v>Desk 9</v>
      </c>
      <c r="I3233" t="str">
        <f t="shared" ca="1" si="455"/>
        <v>CL108</v>
      </c>
      <c r="J3233" t="str">
        <f t="shared" ca="1" si="456"/>
        <v>Client 108</v>
      </c>
      <c r="K3233" t="str">
        <f t="shared" ca="1" si="457"/>
        <v>MK7</v>
      </c>
      <c r="L3233" t="str">
        <f ca="1">VLOOKUP(K3233,Markets!$C$4:$D3242,2)</f>
        <v>Taiwan</v>
      </c>
      <c r="M3233" t="str">
        <f t="shared" ca="1" si="458"/>
        <v>RL0</v>
      </c>
      <c r="N3233" t="str">
        <f ca="1">VLOOKUP(M3233,Role!$C$4:$D$5,2)</f>
        <v>Primary</v>
      </c>
    </row>
    <row r="3234" spans="1:14" x14ac:dyDescent="0.2">
      <c r="A3234">
        <f t="shared" ca="1" si="450"/>
        <v>13</v>
      </c>
      <c r="B3234">
        <f t="shared" ca="1" si="451"/>
        <v>723</v>
      </c>
      <c r="C3234">
        <f t="shared" ca="1" si="452"/>
        <v>0</v>
      </c>
      <c r="D3234">
        <f t="shared" ca="1" si="453"/>
        <v>1</v>
      </c>
      <c r="F3234" t="str">
        <f t="shared" ca="1" si="454"/>
        <v>TR13</v>
      </c>
      <c r="G3234" t="str">
        <f ca="1">VLOOKUP(F3234,Traders!$C$4:$E$103,2)</f>
        <v>Saba Zhang</v>
      </c>
      <c r="H3234" t="str">
        <f ca="1">VLOOKUP(VLOOKUP(F3234,Traders!$C$4:$E$103,3),Desks!$C$4:$D3243,2)</f>
        <v>Desk 3</v>
      </c>
      <c r="I3234" t="str">
        <f t="shared" ca="1" si="455"/>
        <v>CL723</v>
      </c>
      <c r="J3234" t="str">
        <f t="shared" ca="1" si="456"/>
        <v>Client 723</v>
      </c>
      <c r="K3234" t="str">
        <f t="shared" ca="1" si="457"/>
        <v>MK0</v>
      </c>
      <c r="L3234" t="str">
        <f ca="1">VLOOKUP(K3234,Markets!$C$4:$D3243,2)</f>
        <v>Japan</v>
      </c>
      <c r="M3234" t="str">
        <f t="shared" ca="1" si="458"/>
        <v>RL1</v>
      </c>
      <c r="N3234" t="str">
        <f ca="1">VLOOKUP(M3234,Role!$C$4:$D$5,2)</f>
        <v>Backup</v>
      </c>
    </row>
    <row r="3235" spans="1:14" x14ac:dyDescent="0.2">
      <c r="A3235">
        <f t="shared" ca="1" si="450"/>
        <v>55</v>
      </c>
      <c r="B3235">
        <f t="shared" ca="1" si="451"/>
        <v>32</v>
      </c>
      <c r="C3235">
        <f t="shared" ca="1" si="452"/>
        <v>4</v>
      </c>
      <c r="D3235">
        <f t="shared" ca="1" si="453"/>
        <v>1</v>
      </c>
      <c r="F3235" t="str">
        <f t="shared" ca="1" si="454"/>
        <v>TR55</v>
      </c>
      <c r="G3235" t="str">
        <f ca="1">VLOOKUP(F3235,Traders!$C$4:$E$103,2)</f>
        <v>Kaya Knapp</v>
      </c>
      <c r="H3235" t="str">
        <f ca="1">VLOOKUP(VLOOKUP(F3235,Traders!$C$4:$E$103,3),Desks!$C$4:$D3244,2)</f>
        <v>Desk 5</v>
      </c>
      <c r="I3235" t="str">
        <f t="shared" ca="1" si="455"/>
        <v>CL32</v>
      </c>
      <c r="J3235" t="str">
        <f t="shared" ca="1" si="456"/>
        <v>Client 32</v>
      </c>
      <c r="K3235" t="str">
        <f t="shared" ca="1" si="457"/>
        <v>MK4</v>
      </c>
      <c r="L3235" t="str">
        <f ca="1">VLOOKUP(K3235,Markets!$C$4:$D3244,2)</f>
        <v>Korea</v>
      </c>
      <c r="M3235" t="str">
        <f t="shared" ca="1" si="458"/>
        <v>RL1</v>
      </c>
      <c r="N3235" t="str">
        <f ca="1">VLOOKUP(M3235,Role!$C$4:$D$5,2)</f>
        <v>Backup</v>
      </c>
    </row>
    <row r="3236" spans="1:14" x14ac:dyDescent="0.2">
      <c r="A3236">
        <f t="shared" ca="1" si="450"/>
        <v>9</v>
      </c>
      <c r="B3236">
        <f t="shared" ca="1" si="451"/>
        <v>356</v>
      </c>
      <c r="C3236">
        <f t="shared" ca="1" si="452"/>
        <v>7</v>
      </c>
      <c r="D3236">
        <f t="shared" ca="1" si="453"/>
        <v>1</v>
      </c>
      <c r="F3236" t="str">
        <f t="shared" ca="1" si="454"/>
        <v>TR9</v>
      </c>
      <c r="G3236" t="str">
        <f ca="1">VLOOKUP(F3236,Traders!$C$4:$E$103,2)</f>
        <v>Shelly Harwood</v>
      </c>
      <c r="H3236" t="str">
        <f ca="1">VLOOKUP(VLOOKUP(F3236,Traders!$C$4:$E$103,3),Desks!$C$4:$D3245,2)</f>
        <v>Desk 9</v>
      </c>
      <c r="I3236" t="str">
        <f t="shared" ca="1" si="455"/>
        <v>CL356</v>
      </c>
      <c r="J3236" t="str">
        <f t="shared" ca="1" si="456"/>
        <v>Client 356</v>
      </c>
      <c r="K3236" t="str">
        <f t="shared" ca="1" si="457"/>
        <v>MK7</v>
      </c>
      <c r="L3236" t="str">
        <f ca="1">VLOOKUP(K3236,Markets!$C$4:$D3245,2)</f>
        <v>Taiwan</v>
      </c>
      <c r="M3236" t="str">
        <f t="shared" ca="1" si="458"/>
        <v>RL1</v>
      </c>
      <c r="N3236" t="str">
        <f ca="1">VLOOKUP(M3236,Role!$C$4:$D$5,2)</f>
        <v>Backup</v>
      </c>
    </row>
    <row r="3237" spans="1:14" x14ac:dyDescent="0.2">
      <c r="A3237">
        <f t="shared" ca="1" si="450"/>
        <v>62</v>
      </c>
      <c r="B3237">
        <f t="shared" ca="1" si="451"/>
        <v>677</v>
      </c>
      <c r="C3237">
        <f t="shared" ca="1" si="452"/>
        <v>0</v>
      </c>
      <c r="D3237">
        <f t="shared" ca="1" si="453"/>
        <v>0</v>
      </c>
      <c r="F3237" t="str">
        <f t="shared" ca="1" si="454"/>
        <v>TR62</v>
      </c>
      <c r="G3237" t="str">
        <f ca="1">VLOOKUP(F3237,Traders!$C$4:$E$103,2)</f>
        <v>Sienna-Rose Sims</v>
      </c>
      <c r="H3237" t="str">
        <f ca="1">VLOOKUP(VLOOKUP(F3237,Traders!$C$4:$E$103,3),Desks!$C$4:$D3246,2)</f>
        <v>Desk 2</v>
      </c>
      <c r="I3237" t="str">
        <f t="shared" ca="1" si="455"/>
        <v>CL677</v>
      </c>
      <c r="J3237" t="str">
        <f t="shared" ca="1" si="456"/>
        <v>Client 677</v>
      </c>
      <c r="K3237" t="str">
        <f t="shared" ca="1" si="457"/>
        <v>MK0</v>
      </c>
      <c r="L3237" t="str">
        <f ca="1">VLOOKUP(K3237,Markets!$C$4:$D3246,2)</f>
        <v>Japan</v>
      </c>
      <c r="M3237" t="str">
        <f t="shared" ca="1" si="458"/>
        <v>RL0</v>
      </c>
      <c r="N3237" t="str">
        <f ca="1">VLOOKUP(M3237,Role!$C$4:$D$5,2)</f>
        <v>Primary</v>
      </c>
    </row>
    <row r="3238" spans="1:14" x14ac:dyDescent="0.2">
      <c r="A3238">
        <f t="shared" ca="1" si="450"/>
        <v>92</v>
      </c>
      <c r="B3238">
        <f t="shared" ca="1" si="451"/>
        <v>852</v>
      </c>
      <c r="C3238">
        <f t="shared" ca="1" si="452"/>
        <v>7</v>
      </c>
      <c r="D3238">
        <f t="shared" ca="1" si="453"/>
        <v>0</v>
      </c>
      <c r="F3238" t="str">
        <f t="shared" ca="1" si="454"/>
        <v>TR92</v>
      </c>
      <c r="G3238" t="str">
        <f ca="1">VLOOKUP(F3238,Traders!$C$4:$E$103,2)</f>
        <v>Leela Avila</v>
      </c>
      <c r="H3238" t="str">
        <f ca="1">VLOOKUP(VLOOKUP(F3238,Traders!$C$4:$E$103,3),Desks!$C$4:$D3247,2)</f>
        <v>Desk 2</v>
      </c>
      <c r="I3238" t="str">
        <f t="shared" ca="1" si="455"/>
        <v>CL852</v>
      </c>
      <c r="J3238" t="str">
        <f t="shared" ca="1" si="456"/>
        <v>Client 852</v>
      </c>
      <c r="K3238" t="str">
        <f t="shared" ca="1" si="457"/>
        <v>MK7</v>
      </c>
      <c r="L3238" t="str">
        <f ca="1">VLOOKUP(K3238,Markets!$C$4:$D3247,2)</f>
        <v>Taiwan</v>
      </c>
      <c r="M3238" t="str">
        <f t="shared" ca="1" si="458"/>
        <v>RL0</v>
      </c>
      <c r="N3238" t="str">
        <f ca="1">VLOOKUP(M3238,Role!$C$4:$D$5,2)</f>
        <v>Primary</v>
      </c>
    </row>
    <row r="3239" spans="1:14" x14ac:dyDescent="0.2">
      <c r="A3239">
        <f t="shared" ca="1" si="450"/>
        <v>80</v>
      </c>
      <c r="B3239">
        <f t="shared" ca="1" si="451"/>
        <v>595</v>
      </c>
      <c r="C3239">
        <f t="shared" ca="1" si="452"/>
        <v>2</v>
      </c>
      <c r="D3239">
        <f t="shared" ca="1" si="453"/>
        <v>0</v>
      </c>
      <c r="F3239" t="str">
        <f t="shared" ca="1" si="454"/>
        <v>TR80</v>
      </c>
      <c r="G3239" t="str">
        <f ca="1">VLOOKUP(F3239,Traders!$C$4:$E$103,2)</f>
        <v>Jac Hunter</v>
      </c>
      <c r="H3239" t="str">
        <f ca="1">VLOOKUP(VLOOKUP(F3239,Traders!$C$4:$E$103,3),Desks!$C$4:$D3248,2)</f>
        <v>Desk 0</v>
      </c>
      <c r="I3239" t="str">
        <f t="shared" ca="1" si="455"/>
        <v>CL595</v>
      </c>
      <c r="J3239" t="str">
        <f t="shared" ca="1" si="456"/>
        <v>Client 595</v>
      </c>
      <c r="K3239" t="str">
        <f t="shared" ca="1" si="457"/>
        <v>MK2</v>
      </c>
      <c r="L3239" t="str">
        <f ca="1">VLOOKUP(K3239,Markets!$C$4:$D3248,2)</f>
        <v>China</v>
      </c>
      <c r="M3239" t="str">
        <f t="shared" ca="1" si="458"/>
        <v>RL0</v>
      </c>
      <c r="N3239" t="str">
        <f ca="1">VLOOKUP(M3239,Role!$C$4:$D$5,2)</f>
        <v>Primary</v>
      </c>
    </row>
    <row r="3240" spans="1:14" x14ac:dyDescent="0.2">
      <c r="A3240">
        <f t="shared" ca="1" si="450"/>
        <v>5</v>
      </c>
      <c r="B3240">
        <f t="shared" ca="1" si="451"/>
        <v>557</v>
      </c>
      <c r="C3240">
        <f t="shared" ca="1" si="452"/>
        <v>7</v>
      </c>
      <c r="D3240">
        <f t="shared" ca="1" si="453"/>
        <v>0</v>
      </c>
      <c r="F3240" t="str">
        <f t="shared" ca="1" si="454"/>
        <v>TR5</v>
      </c>
      <c r="G3240" t="str">
        <f ca="1">VLOOKUP(F3240,Traders!$C$4:$E$103,2)</f>
        <v>Amman Duncan</v>
      </c>
      <c r="H3240" t="str">
        <f ca="1">VLOOKUP(VLOOKUP(F3240,Traders!$C$4:$E$103,3),Desks!$C$4:$D3249,2)</f>
        <v>Desk 9</v>
      </c>
      <c r="I3240" t="str">
        <f t="shared" ca="1" si="455"/>
        <v>CL557</v>
      </c>
      <c r="J3240" t="str">
        <f t="shared" ca="1" si="456"/>
        <v>Client 557</v>
      </c>
      <c r="K3240" t="str">
        <f t="shared" ca="1" si="457"/>
        <v>MK7</v>
      </c>
      <c r="L3240" t="str">
        <f ca="1">VLOOKUP(K3240,Markets!$C$4:$D3249,2)</f>
        <v>Taiwan</v>
      </c>
      <c r="M3240" t="str">
        <f t="shared" ca="1" si="458"/>
        <v>RL0</v>
      </c>
      <c r="N3240" t="str">
        <f ca="1">VLOOKUP(M3240,Role!$C$4:$D$5,2)</f>
        <v>Primary</v>
      </c>
    </row>
    <row r="3241" spans="1:14" x14ac:dyDescent="0.2">
      <c r="A3241">
        <f t="shared" ca="1" si="450"/>
        <v>31</v>
      </c>
      <c r="B3241">
        <f t="shared" ca="1" si="451"/>
        <v>761</v>
      </c>
      <c r="C3241">
        <f t="shared" ca="1" si="452"/>
        <v>2</v>
      </c>
      <c r="D3241">
        <f t="shared" ca="1" si="453"/>
        <v>1</v>
      </c>
      <c r="F3241" t="str">
        <f t="shared" ca="1" si="454"/>
        <v>TR31</v>
      </c>
      <c r="G3241" t="str">
        <f ca="1">VLOOKUP(F3241,Traders!$C$4:$E$103,2)</f>
        <v>Sahil Acevedo</v>
      </c>
      <c r="H3241" t="str">
        <f ca="1">VLOOKUP(VLOOKUP(F3241,Traders!$C$4:$E$103,3),Desks!$C$4:$D3250,2)</f>
        <v>Desk 1</v>
      </c>
      <c r="I3241" t="str">
        <f t="shared" ca="1" si="455"/>
        <v>CL761</v>
      </c>
      <c r="J3241" t="str">
        <f t="shared" ca="1" si="456"/>
        <v>Client 761</v>
      </c>
      <c r="K3241" t="str">
        <f t="shared" ca="1" si="457"/>
        <v>MK2</v>
      </c>
      <c r="L3241" t="str">
        <f ca="1">VLOOKUP(K3241,Markets!$C$4:$D3250,2)</f>
        <v>China</v>
      </c>
      <c r="M3241" t="str">
        <f t="shared" ca="1" si="458"/>
        <v>RL1</v>
      </c>
      <c r="N3241" t="str">
        <f ca="1">VLOOKUP(M3241,Role!$C$4:$D$5,2)</f>
        <v>Backup</v>
      </c>
    </row>
    <row r="3242" spans="1:14" x14ac:dyDescent="0.2">
      <c r="A3242">
        <f t="shared" ca="1" si="450"/>
        <v>59</v>
      </c>
      <c r="B3242">
        <f t="shared" ca="1" si="451"/>
        <v>867</v>
      </c>
      <c r="C3242">
        <f t="shared" ca="1" si="452"/>
        <v>2</v>
      </c>
      <c r="D3242">
        <f t="shared" ca="1" si="453"/>
        <v>1</v>
      </c>
      <c r="F3242" t="str">
        <f t="shared" ca="1" si="454"/>
        <v>TR59</v>
      </c>
      <c r="G3242" t="str">
        <f ca="1">VLOOKUP(F3242,Traders!$C$4:$E$103,2)</f>
        <v>Laiba Norman</v>
      </c>
      <c r="H3242" t="str">
        <f ca="1">VLOOKUP(VLOOKUP(F3242,Traders!$C$4:$E$103,3),Desks!$C$4:$D3251,2)</f>
        <v>Desk 9</v>
      </c>
      <c r="I3242" t="str">
        <f t="shared" ca="1" si="455"/>
        <v>CL867</v>
      </c>
      <c r="J3242" t="str">
        <f t="shared" ca="1" si="456"/>
        <v>Client 867</v>
      </c>
      <c r="K3242" t="str">
        <f t="shared" ca="1" si="457"/>
        <v>MK2</v>
      </c>
      <c r="L3242" t="str">
        <f ca="1">VLOOKUP(K3242,Markets!$C$4:$D3251,2)</f>
        <v>China</v>
      </c>
      <c r="M3242" t="str">
        <f t="shared" ca="1" si="458"/>
        <v>RL1</v>
      </c>
      <c r="N3242" t="str">
        <f ca="1">VLOOKUP(M3242,Role!$C$4:$D$5,2)</f>
        <v>Backup</v>
      </c>
    </row>
    <row r="3243" spans="1:14" x14ac:dyDescent="0.2">
      <c r="A3243">
        <f t="shared" ca="1" si="450"/>
        <v>81</v>
      </c>
      <c r="B3243">
        <f t="shared" ca="1" si="451"/>
        <v>966</v>
      </c>
      <c r="C3243">
        <f t="shared" ca="1" si="452"/>
        <v>1</v>
      </c>
      <c r="D3243">
        <f t="shared" ca="1" si="453"/>
        <v>1</v>
      </c>
      <c r="F3243" t="str">
        <f t="shared" ca="1" si="454"/>
        <v>TR81</v>
      </c>
      <c r="G3243" t="str">
        <f ca="1">VLOOKUP(F3243,Traders!$C$4:$E$103,2)</f>
        <v>Tariq Thorpe</v>
      </c>
      <c r="H3243" t="str">
        <f ca="1">VLOOKUP(VLOOKUP(F3243,Traders!$C$4:$E$103,3),Desks!$C$4:$D3252,2)</f>
        <v>Desk 1</v>
      </c>
      <c r="I3243" t="str">
        <f t="shared" ca="1" si="455"/>
        <v>CL966</v>
      </c>
      <c r="J3243" t="str">
        <f t="shared" ca="1" si="456"/>
        <v>Client 966</v>
      </c>
      <c r="K3243" t="str">
        <f t="shared" ca="1" si="457"/>
        <v>MK1</v>
      </c>
      <c r="L3243" t="str">
        <f ca="1">VLOOKUP(K3243,Markets!$C$4:$D3252,2)</f>
        <v>Hong Kong</v>
      </c>
      <c r="M3243" t="str">
        <f t="shared" ca="1" si="458"/>
        <v>RL1</v>
      </c>
      <c r="N3243" t="str">
        <f ca="1">VLOOKUP(M3243,Role!$C$4:$D$5,2)</f>
        <v>Backup</v>
      </c>
    </row>
    <row r="3244" spans="1:14" x14ac:dyDescent="0.2">
      <c r="A3244">
        <f t="shared" ca="1" si="450"/>
        <v>78</v>
      </c>
      <c r="B3244">
        <f t="shared" ca="1" si="451"/>
        <v>612</v>
      </c>
      <c r="C3244">
        <f t="shared" ca="1" si="452"/>
        <v>2</v>
      </c>
      <c r="D3244">
        <f t="shared" ca="1" si="453"/>
        <v>1</v>
      </c>
      <c r="F3244" t="str">
        <f t="shared" ca="1" si="454"/>
        <v>TR78</v>
      </c>
      <c r="G3244" t="str">
        <f ca="1">VLOOKUP(F3244,Traders!$C$4:$E$103,2)</f>
        <v>Bilal Fuller</v>
      </c>
      <c r="H3244" t="str">
        <f ca="1">VLOOKUP(VLOOKUP(F3244,Traders!$C$4:$E$103,3),Desks!$C$4:$D3253,2)</f>
        <v>Desk 8</v>
      </c>
      <c r="I3244" t="str">
        <f t="shared" ca="1" si="455"/>
        <v>CL612</v>
      </c>
      <c r="J3244" t="str">
        <f t="shared" ca="1" si="456"/>
        <v>Client 612</v>
      </c>
      <c r="K3244" t="str">
        <f t="shared" ca="1" si="457"/>
        <v>MK2</v>
      </c>
      <c r="L3244" t="str">
        <f ca="1">VLOOKUP(K3244,Markets!$C$4:$D3253,2)</f>
        <v>China</v>
      </c>
      <c r="M3244" t="str">
        <f t="shared" ca="1" si="458"/>
        <v>RL1</v>
      </c>
      <c r="N3244" t="str">
        <f ca="1">VLOOKUP(M3244,Role!$C$4:$D$5,2)</f>
        <v>Backup</v>
      </c>
    </row>
    <row r="3245" spans="1:14" x14ac:dyDescent="0.2">
      <c r="A3245">
        <f t="shared" ca="1" si="450"/>
        <v>70</v>
      </c>
      <c r="B3245">
        <f t="shared" ca="1" si="451"/>
        <v>107</v>
      </c>
      <c r="C3245">
        <f t="shared" ca="1" si="452"/>
        <v>0</v>
      </c>
      <c r="D3245">
        <f t="shared" ca="1" si="453"/>
        <v>0</v>
      </c>
      <c r="F3245" t="str">
        <f t="shared" ca="1" si="454"/>
        <v>TR70</v>
      </c>
      <c r="G3245" t="str">
        <f ca="1">VLOOKUP(F3245,Traders!$C$4:$E$103,2)</f>
        <v>Viktor Snider</v>
      </c>
      <c r="H3245" t="str">
        <f ca="1">VLOOKUP(VLOOKUP(F3245,Traders!$C$4:$E$103,3),Desks!$C$4:$D3254,2)</f>
        <v>Desk 0</v>
      </c>
      <c r="I3245" t="str">
        <f t="shared" ca="1" si="455"/>
        <v>CL107</v>
      </c>
      <c r="J3245" t="str">
        <f t="shared" ca="1" si="456"/>
        <v>Client 107</v>
      </c>
      <c r="K3245" t="str">
        <f t="shared" ca="1" si="457"/>
        <v>MK0</v>
      </c>
      <c r="L3245" t="str">
        <f ca="1">VLOOKUP(K3245,Markets!$C$4:$D3254,2)</f>
        <v>Japan</v>
      </c>
      <c r="M3245" t="str">
        <f t="shared" ca="1" si="458"/>
        <v>RL0</v>
      </c>
      <c r="N3245" t="str">
        <f ca="1">VLOOKUP(M3245,Role!$C$4:$D$5,2)</f>
        <v>Primary</v>
      </c>
    </row>
    <row r="3246" spans="1:14" x14ac:dyDescent="0.2">
      <c r="A3246">
        <f t="shared" ca="1" si="450"/>
        <v>43</v>
      </c>
      <c r="B3246">
        <f t="shared" ca="1" si="451"/>
        <v>114</v>
      </c>
      <c r="C3246">
        <f t="shared" ca="1" si="452"/>
        <v>3</v>
      </c>
      <c r="D3246">
        <f t="shared" ca="1" si="453"/>
        <v>0</v>
      </c>
      <c r="F3246" t="str">
        <f t="shared" ca="1" si="454"/>
        <v>TR43</v>
      </c>
      <c r="G3246" t="str">
        <f ca="1">VLOOKUP(F3246,Traders!$C$4:$E$103,2)</f>
        <v>Kai Bauer</v>
      </c>
      <c r="H3246" t="str">
        <f ca="1">VLOOKUP(VLOOKUP(F3246,Traders!$C$4:$E$103,3),Desks!$C$4:$D3255,2)</f>
        <v>Desk 3</v>
      </c>
      <c r="I3246" t="str">
        <f t="shared" ca="1" si="455"/>
        <v>CL114</v>
      </c>
      <c r="J3246" t="str">
        <f t="shared" ca="1" si="456"/>
        <v>Client 114</v>
      </c>
      <c r="K3246" t="str">
        <f t="shared" ca="1" si="457"/>
        <v>MK3</v>
      </c>
      <c r="L3246" t="str">
        <f ca="1">VLOOKUP(K3246,Markets!$C$4:$D3255,2)</f>
        <v>Singapore</v>
      </c>
      <c r="M3246" t="str">
        <f t="shared" ca="1" si="458"/>
        <v>RL0</v>
      </c>
      <c r="N3246" t="str">
        <f ca="1">VLOOKUP(M3246,Role!$C$4:$D$5,2)</f>
        <v>Primary</v>
      </c>
    </row>
    <row r="3247" spans="1:14" x14ac:dyDescent="0.2">
      <c r="A3247">
        <f t="shared" ca="1" si="450"/>
        <v>62</v>
      </c>
      <c r="B3247">
        <f t="shared" ca="1" si="451"/>
        <v>472</v>
      </c>
      <c r="C3247">
        <f t="shared" ca="1" si="452"/>
        <v>0</v>
      </c>
      <c r="D3247">
        <f t="shared" ca="1" si="453"/>
        <v>0</v>
      </c>
      <c r="F3247" t="str">
        <f t="shared" ca="1" si="454"/>
        <v>TR62</v>
      </c>
      <c r="G3247" t="str">
        <f ca="1">VLOOKUP(F3247,Traders!$C$4:$E$103,2)</f>
        <v>Sienna-Rose Sims</v>
      </c>
      <c r="H3247" t="str">
        <f ca="1">VLOOKUP(VLOOKUP(F3247,Traders!$C$4:$E$103,3),Desks!$C$4:$D3256,2)</f>
        <v>Desk 2</v>
      </c>
      <c r="I3247" t="str">
        <f t="shared" ca="1" si="455"/>
        <v>CL472</v>
      </c>
      <c r="J3247" t="str">
        <f t="shared" ca="1" si="456"/>
        <v>Client 472</v>
      </c>
      <c r="K3247" t="str">
        <f t="shared" ca="1" si="457"/>
        <v>MK0</v>
      </c>
      <c r="L3247" t="str">
        <f ca="1">VLOOKUP(K3247,Markets!$C$4:$D3256,2)</f>
        <v>Japan</v>
      </c>
      <c r="M3247" t="str">
        <f t="shared" ca="1" si="458"/>
        <v>RL0</v>
      </c>
      <c r="N3247" t="str">
        <f ca="1">VLOOKUP(M3247,Role!$C$4:$D$5,2)</f>
        <v>Primary</v>
      </c>
    </row>
    <row r="3248" spans="1:14" x14ac:dyDescent="0.2">
      <c r="A3248">
        <f t="shared" ca="1" si="450"/>
        <v>92</v>
      </c>
      <c r="B3248">
        <f t="shared" ca="1" si="451"/>
        <v>450</v>
      </c>
      <c r="C3248">
        <f t="shared" ca="1" si="452"/>
        <v>9</v>
      </c>
      <c r="D3248">
        <f t="shared" ca="1" si="453"/>
        <v>1</v>
      </c>
      <c r="F3248" t="str">
        <f t="shared" ca="1" si="454"/>
        <v>TR92</v>
      </c>
      <c r="G3248" t="str">
        <f ca="1">VLOOKUP(F3248,Traders!$C$4:$E$103,2)</f>
        <v>Leela Avila</v>
      </c>
      <c r="H3248" t="str">
        <f ca="1">VLOOKUP(VLOOKUP(F3248,Traders!$C$4:$E$103,3),Desks!$C$4:$D3257,2)</f>
        <v>Desk 2</v>
      </c>
      <c r="I3248" t="str">
        <f t="shared" ca="1" si="455"/>
        <v>CL450</v>
      </c>
      <c r="J3248" t="str">
        <f t="shared" ca="1" si="456"/>
        <v>Client 450</v>
      </c>
      <c r="K3248" t="str">
        <f t="shared" ca="1" si="457"/>
        <v>MK9</v>
      </c>
      <c r="L3248" t="str">
        <f ca="1">VLOOKUP(K3248,Markets!$C$4:$D3257,2)</f>
        <v>New Zealand</v>
      </c>
      <c r="M3248" t="str">
        <f t="shared" ca="1" si="458"/>
        <v>RL1</v>
      </c>
      <c r="N3248" t="str">
        <f ca="1">VLOOKUP(M3248,Role!$C$4:$D$5,2)</f>
        <v>Backup</v>
      </c>
    </row>
    <row r="3249" spans="1:14" x14ac:dyDescent="0.2">
      <c r="A3249">
        <f t="shared" ca="1" si="450"/>
        <v>89</v>
      </c>
      <c r="B3249">
        <f t="shared" ca="1" si="451"/>
        <v>519</v>
      </c>
      <c r="C3249">
        <f t="shared" ca="1" si="452"/>
        <v>4</v>
      </c>
      <c r="D3249">
        <f t="shared" ca="1" si="453"/>
        <v>0</v>
      </c>
      <c r="F3249" t="str">
        <f t="shared" ca="1" si="454"/>
        <v>TR89</v>
      </c>
      <c r="G3249" t="str">
        <f ca="1">VLOOKUP(F3249,Traders!$C$4:$E$103,2)</f>
        <v>Shelly Harwood</v>
      </c>
      <c r="H3249" t="str">
        <f ca="1">VLOOKUP(VLOOKUP(F3249,Traders!$C$4:$E$103,3),Desks!$C$4:$D3258,2)</f>
        <v>Desk 9</v>
      </c>
      <c r="I3249" t="str">
        <f t="shared" ca="1" si="455"/>
        <v>CL519</v>
      </c>
      <c r="J3249" t="str">
        <f t="shared" ca="1" si="456"/>
        <v>Client 519</v>
      </c>
      <c r="K3249" t="str">
        <f t="shared" ca="1" si="457"/>
        <v>MK4</v>
      </c>
      <c r="L3249" t="str">
        <f ca="1">VLOOKUP(K3249,Markets!$C$4:$D3258,2)</f>
        <v>Korea</v>
      </c>
      <c r="M3249" t="str">
        <f t="shared" ca="1" si="458"/>
        <v>RL0</v>
      </c>
      <c r="N3249" t="str">
        <f ca="1">VLOOKUP(M3249,Role!$C$4:$D$5,2)</f>
        <v>Primary</v>
      </c>
    </row>
    <row r="3250" spans="1:14" x14ac:dyDescent="0.2">
      <c r="A3250">
        <f t="shared" ca="1" si="450"/>
        <v>2</v>
      </c>
      <c r="B3250">
        <f t="shared" ca="1" si="451"/>
        <v>915</v>
      </c>
      <c r="C3250">
        <f t="shared" ca="1" si="452"/>
        <v>8</v>
      </c>
      <c r="D3250">
        <f t="shared" ca="1" si="453"/>
        <v>1</v>
      </c>
      <c r="F3250" t="str">
        <f t="shared" ca="1" si="454"/>
        <v>TR2</v>
      </c>
      <c r="G3250" t="str">
        <f ca="1">VLOOKUP(F3250,Traders!$C$4:$E$103,2)</f>
        <v>Kain Bassett</v>
      </c>
      <c r="H3250" t="str">
        <f ca="1">VLOOKUP(VLOOKUP(F3250,Traders!$C$4:$E$103,3),Desks!$C$4:$D3259,2)</f>
        <v>Desk 9</v>
      </c>
      <c r="I3250" t="str">
        <f t="shared" ca="1" si="455"/>
        <v>CL915</v>
      </c>
      <c r="J3250" t="str">
        <f t="shared" ca="1" si="456"/>
        <v>Client 915</v>
      </c>
      <c r="K3250" t="str">
        <f t="shared" ca="1" si="457"/>
        <v>MK8</v>
      </c>
      <c r="L3250" t="str">
        <f ca="1">VLOOKUP(K3250,Markets!$C$4:$D3259,2)</f>
        <v>India</v>
      </c>
      <c r="M3250" t="str">
        <f t="shared" ca="1" si="458"/>
        <v>RL1</v>
      </c>
      <c r="N3250" t="str">
        <f ca="1">VLOOKUP(M3250,Role!$C$4:$D$5,2)</f>
        <v>Backup</v>
      </c>
    </row>
    <row r="3251" spans="1:14" x14ac:dyDescent="0.2">
      <c r="A3251">
        <f t="shared" ca="1" si="450"/>
        <v>79</v>
      </c>
      <c r="B3251">
        <f t="shared" ca="1" si="451"/>
        <v>689</v>
      </c>
      <c r="C3251">
        <f t="shared" ca="1" si="452"/>
        <v>8</v>
      </c>
      <c r="D3251">
        <f t="shared" ca="1" si="453"/>
        <v>1</v>
      </c>
      <c r="F3251" t="str">
        <f t="shared" ca="1" si="454"/>
        <v>TR79</v>
      </c>
      <c r="G3251" t="str">
        <f ca="1">VLOOKUP(F3251,Traders!$C$4:$E$103,2)</f>
        <v>Alfie-James Hale</v>
      </c>
      <c r="H3251" t="str">
        <f ca="1">VLOOKUP(VLOOKUP(F3251,Traders!$C$4:$E$103,3),Desks!$C$4:$D3260,2)</f>
        <v>Desk 9</v>
      </c>
      <c r="I3251" t="str">
        <f t="shared" ca="1" si="455"/>
        <v>CL689</v>
      </c>
      <c r="J3251" t="str">
        <f t="shared" ca="1" si="456"/>
        <v>Client 689</v>
      </c>
      <c r="K3251" t="str">
        <f t="shared" ca="1" si="457"/>
        <v>MK8</v>
      </c>
      <c r="L3251" t="str">
        <f ca="1">VLOOKUP(K3251,Markets!$C$4:$D3260,2)</f>
        <v>India</v>
      </c>
      <c r="M3251" t="str">
        <f t="shared" ca="1" si="458"/>
        <v>RL1</v>
      </c>
      <c r="N3251" t="str">
        <f ca="1">VLOOKUP(M3251,Role!$C$4:$D$5,2)</f>
        <v>Backup</v>
      </c>
    </row>
    <row r="3252" spans="1:14" x14ac:dyDescent="0.2">
      <c r="A3252">
        <f t="shared" ca="1" si="450"/>
        <v>38</v>
      </c>
      <c r="B3252">
        <f t="shared" ca="1" si="451"/>
        <v>941</v>
      </c>
      <c r="C3252">
        <f t="shared" ca="1" si="452"/>
        <v>2</v>
      </c>
      <c r="D3252">
        <f t="shared" ca="1" si="453"/>
        <v>0</v>
      </c>
      <c r="F3252" t="str">
        <f t="shared" ca="1" si="454"/>
        <v>TR38</v>
      </c>
      <c r="G3252" t="str">
        <f ca="1">VLOOKUP(F3252,Traders!$C$4:$E$103,2)</f>
        <v>Alessandra Downes</v>
      </c>
      <c r="H3252" t="str">
        <f ca="1">VLOOKUP(VLOOKUP(F3252,Traders!$C$4:$E$103,3),Desks!$C$4:$D3261,2)</f>
        <v>Desk 8</v>
      </c>
      <c r="I3252" t="str">
        <f t="shared" ca="1" si="455"/>
        <v>CL941</v>
      </c>
      <c r="J3252" t="str">
        <f t="shared" ca="1" si="456"/>
        <v>Client 941</v>
      </c>
      <c r="K3252" t="str">
        <f t="shared" ca="1" si="457"/>
        <v>MK2</v>
      </c>
      <c r="L3252" t="str">
        <f ca="1">VLOOKUP(K3252,Markets!$C$4:$D3261,2)</f>
        <v>China</v>
      </c>
      <c r="M3252" t="str">
        <f t="shared" ca="1" si="458"/>
        <v>RL0</v>
      </c>
      <c r="N3252" t="str">
        <f ca="1">VLOOKUP(M3252,Role!$C$4:$D$5,2)</f>
        <v>Primary</v>
      </c>
    </row>
    <row r="3253" spans="1:14" x14ac:dyDescent="0.2">
      <c r="A3253">
        <f t="shared" ca="1" si="450"/>
        <v>43</v>
      </c>
      <c r="B3253">
        <f t="shared" ca="1" si="451"/>
        <v>776</v>
      </c>
      <c r="C3253">
        <f t="shared" ca="1" si="452"/>
        <v>4</v>
      </c>
      <c r="D3253">
        <f t="shared" ca="1" si="453"/>
        <v>0</v>
      </c>
      <c r="F3253" t="str">
        <f t="shared" ca="1" si="454"/>
        <v>TR43</v>
      </c>
      <c r="G3253" t="str">
        <f ca="1">VLOOKUP(F3253,Traders!$C$4:$E$103,2)</f>
        <v>Kai Bauer</v>
      </c>
      <c r="H3253" t="str">
        <f ca="1">VLOOKUP(VLOOKUP(F3253,Traders!$C$4:$E$103,3),Desks!$C$4:$D3262,2)</f>
        <v>Desk 3</v>
      </c>
      <c r="I3253" t="str">
        <f t="shared" ca="1" si="455"/>
        <v>CL776</v>
      </c>
      <c r="J3253" t="str">
        <f t="shared" ca="1" si="456"/>
        <v>Client 776</v>
      </c>
      <c r="K3253" t="str">
        <f t="shared" ca="1" si="457"/>
        <v>MK4</v>
      </c>
      <c r="L3253" t="str">
        <f ca="1">VLOOKUP(K3253,Markets!$C$4:$D3262,2)</f>
        <v>Korea</v>
      </c>
      <c r="M3253" t="str">
        <f t="shared" ca="1" si="458"/>
        <v>RL0</v>
      </c>
      <c r="N3253" t="str">
        <f ca="1">VLOOKUP(M3253,Role!$C$4:$D$5,2)</f>
        <v>Primary</v>
      </c>
    </row>
    <row r="3254" spans="1:14" x14ac:dyDescent="0.2">
      <c r="A3254">
        <f t="shared" ca="1" si="450"/>
        <v>49</v>
      </c>
      <c r="B3254">
        <f t="shared" ca="1" si="451"/>
        <v>223</v>
      </c>
      <c r="C3254">
        <f t="shared" ca="1" si="452"/>
        <v>4</v>
      </c>
      <c r="D3254">
        <f t="shared" ca="1" si="453"/>
        <v>1</v>
      </c>
      <c r="F3254" t="str">
        <f t="shared" ca="1" si="454"/>
        <v>TR49</v>
      </c>
      <c r="G3254" t="str">
        <f ca="1">VLOOKUP(F3254,Traders!$C$4:$E$103,2)</f>
        <v>Amman Duncan</v>
      </c>
      <c r="H3254" t="str">
        <f ca="1">VLOOKUP(VLOOKUP(F3254,Traders!$C$4:$E$103,3),Desks!$C$4:$D3263,2)</f>
        <v>Desk 9</v>
      </c>
      <c r="I3254" t="str">
        <f t="shared" ca="1" si="455"/>
        <v>CL223</v>
      </c>
      <c r="J3254" t="str">
        <f t="shared" ca="1" si="456"/>
        <v>Client 223</v>
      </c>
      <c r="K3254" t="str">
        <f t="shared" ca="1" si="457"/>
        <v>MK4</v>
      </c>
      <c r="L3254" t="str">
        <f ca="1">VLOOKUP(K3254,Markets!$C$4:$D3263,2)</f>
        <v>Korea</v>
      </c>
      <c r="M3254" t="str">
        <f t="shared" ca="1" si="458"/>
        <v>RL1</v>
      </c>
      <c r="N3254" t="str">
        <f ca="1">VLOOKUP(M3254,Role!$C$4:$D$5,2)</f>
        <v>Backup</v>
      </c>
    </row>
    <row r="3255" spans="1:14" x14ac:dyDescent="0.2">
      <c r="A3255">
        <f t="shared" ca="1" si="450"/>
        <v>5</v>
      </c>
      <c r="B3255">
        <f t="shared" ca="1" si="451"/>
        <v>202</v>
      </c>
      <c r="C3255">
        <f t="shared" ca="1" si="452"/>
        <v>0</v>
      </c>
      <c r="D3255">
        <f t="shared" ca="1" si="453"/>
        <v>0</v>
      </c>
      <c r="F3255" t="str">
        <f t="shared" ca="1" si="454"/>
        <v>TR5</v>
      </c>
      <c r="G3255" t="str">
        <f ca="1">VLOOKUP(F3255,Traders!$C$4:$E$103,2)</f>
        <v>Amman Duncan</v>
      </c>
      <c r="H3255" t="str">
        <f ca="1">VLOOKUP(VLOOKUP(F3255,Traders!$C$4:$E$103,3),Desks!$C$4:$D3264,2)</f>
        <v>Desk 9</v>
      </c>
      <c r="I3255" t="str">
        <f t="shared" ca="1" si="455"/>
        <v>CL202</v>
      </c>
      <c r="J3255" t="str">
        <f t="shared" ca="1" si="456"/>
        <v>Client 202</v>
      </c>
      <c r="K3255" t="str">
        <f t="shared" ca="1" si="457"/>
        <v>MK0</v>
      </c>
      <c r="L3255" t="str">
        <f ca="1">VLOOKUP(K3255,Markets!$C$4:$D3264,2)</f>
        <v>Japan</v>
      </c>
      <c r="M3255" t="str">
        <f t="shared" ca="1" si="458"/>
        <v>RL0</v>
      </c>
      <c r="N3255" t="str">
        <f ca="1">VLOOKUP(M3255,Role!$C$4:$D$5,2)</f>
        <v>Primary</v>
      </c>
    </row>
    <row r="3256" spans="1:14" x14ac:dyDescent="0.2">
      <c r="A3256">
        <f t="shared" ca="1" si="450"/>
        <v>10</v>
      </c>
      <c r="B3256">
        <f t="shared" ca="1" si="451"/>
        <v>228</v>
      </c>
      <c r="C3256">
        <f t="shared" ca="1" si="452"/>
        <v>6</v>
      </c>
      <c r="D3256">
        <f t="shared" ca="1" si="453"/>
        <v>0</v>
      </c>
      <c r="F3256" t="str">
        <f t="shared" ca="1" si="454"/>
        <v>TR10</v>
      </c>
      <c r="G3256" t="str">
        <f ca="1">VLOOKUP(F3256,Traders!$C$4:$E$103,2)</f>
        <v>Shyam Carlson</v>
      </c>
      <c r="H3256" t="str">
        <f ca="1">VLOOKUP(VLOOKUP(F3256,Traders!$C$4:$E$103,3),Desks!$C$4:$D3265,2)</f>
        <v>Desk 1</v>
      </c>
      <c r="I3256" t="str">
        <f t="shared" ca="1" si="455"/>
        <v>CL228</v>
      </c>
      <c r="J3256" t="str">
        <f t="shared" ca="1" si="456"/>
        <v>Client 228</v>
      </c>
      <c r="K3256" t="str">
        <f t="shared" ca="1" si="457"/>
        <v>MK6</v>
      </c>
      <c r="L3256" t="str">
        <f ca="1">VLOOKUP(K3256,Markets!$C$4:$D3265,2)</f>
        <v>Australia</v>
      </c>
      <c r="M3256" t="str">
        <f t="shared" ca="1" si="458"/>
        <v>RL0</v>
      </c>
      <c r="N3256" t="str">
        <f ca="1">VLOOKUP(M3256,Role!$C$4:$D$5,2)</f>
        <v>Primary</v>
      </c>
    </row>
    <row r="3257" spans="1:14" x14ac:dyDescent="0.2">
      <c r="A3257">
        <f t="shared" ca="1" si="450"/>
        <v>2</v>
      </c>
      <c r="B3257">
        <f t="shared" ca="1" si="451"/>
        <v>259</v>
      </c>
      <c r="C3257">
        <f t="shared" ca="1" si="452"/>
        <v>4</v>
      </c>
      <c r="D3257">
        <f t="shared" ca="1" si="453"/>
        <v>1</v>
      </c>
      <c r="F3257" t="str">
        <f t="shared" ca="1" si="454"/>
        <v>TR2</v>
      </c>
      <c r="G3257" t="str">
        <f ca="1">VLOOKUP(F3257,Traders!$C$4:$E$103,2)</f>
        <v>Kain Bassett</v>
      </c>
      <c r="H3257" t="str">
        <f ca="1">VLOOKUP(VLOOKUP(F3257,Traders!$C$4:$E$103,3),Desks!$C$4:$D3266,2)</f>
        <v>Desk 9</v>
      </c>
      <c r="I3257" t="str">
        <f t="shared" ca="1" si="455"/>
        <v>CL259</v>
      </c>
      <c r="J3257" t="str">
        <f t="shared" ca="1" si="456"/>
        <v>Client 259</v>
      </c>
      <c r="K3257" t="str">
        <f t="shared" ca="1" si="457"/>
        <v>MK4</v>
      </c>
      <c r="L3257" t="str">
        <f ca="1">VLOOKUP(K3257,Markets!$C$4:$D3266,2)</f>
        <v>Korea</v>
      </c>
      <c r="M3257" t="str">
        <f t="shared" ca="1" si="458"/>
        <v>RL1</v>
      </c>
      <c r="N3257" t="str">
        <f ca="1">VLOOKUP(M3257,Role!$C$4:$D$5,2)</f>
        <v>Backup</v>
      </c>
    </row>
    <row r="3258" spans="1:14" x14ac:dyDescent="0.2">
      <c r="A3258">
        <f t="shared" ca="1" si="450"/>
        <v>78</v>
      </c>
      <c r="B3258">
        <f t="shared" ca="1" si="451"/>
        <v>319</v>
      </c>
      <c r="C3258">
        <f t="shared" ca="1" si="452"/>
        <v>5</v>
      </c>
      <c r="D3258">
        <f t="shared" ca="1" si="453"/>
        <v>1</v>
      </c>
      <c r="F3258" t="str">
        <f t="shared" ca="1" si="454"/>
        <v>TR78</v>
      </c>
      <c r="G3258" t="str">
        <f ca="1">VLOOKUP(F3258,Traders!$C$4:$E$103,2)</f>
        <v>Bilal Fuller</v>
      </c>
      <c r="H3258" t="str">
        <f ca="1">VLOOKUP(VLOOKUP(F3258,Traders!$C$4:$E$103,3),Desks!$C$4:$D3267,2)</f>
        <v>Desk 8</v>
      </c>
      <c r="I3258" t="str">
        <f t="shared" ca="1" si="455"/>
        <v>CL319</v>
      </c>
      <c r="J3258" t="str">
        <f t="shared" ca="1" si="456"/>
        <v>Client 319</v>
      </c>
      <c r="K3258" t="str">
        <f t="shared" ca="1" si="457"/>
        <v>MK5</v>
      </c>
      <c r="L3258" t="str">
        <f ca="1">VLOOKUP(K3258,Markets!$C$4:$D3267,2)</f>
        <v>Malaysia</v>
      </c>
      <c r="M3258" t="str">
        <f t="shared" ca="1" si="458"/>
        <v>RL1</v>
      </c>
      <c r="N3258" t="str">
        <f ca="1">VLOOKUP(M3258,Role!$C$4:$D$5,2)</f>
        <v>Backup</v>
      </c>
    </row>
    <row r="3259" spans="1:14" x14ac:dyDescent="0.2">
      <c r="A3259">
        <f t="shared" ca="1" si="450"/>
        <v>81</v>
      </c>
      <c r="B3259">
        <f t="shared" ca="1" si="451"/>
        <v>723</v>
      </c>
      <c r="C3259">
        <f t="shared" ca="1" si="452"/>
        <v>0</v>
      </c>
      <c r="D3259">
        <f t="shared" ca="1" si="453"/>
        <v>1</v>
      </c>
      <c r="F3259" t="str">
        <f t="shared" ca="1" si="454"/>
        <v>TR81</v>
      </c>
      <c r="G3259" t="str">
        <f ca="1">VLOOKUP(F3259,Traders!$C$4:$E$103,2)</f>
        <v>Tariq Thorpe</v>
      </c>
      <c r="H3259" t="str">
        <f ca="1">VLOOKUP(VLOOKUP(F3259,Traders!$C$4:$E$103,3),Desks!$C$4:$D3268,2)</f>
        <v>Desk 1</v>
      </c>
      <c r="I3259" t="str">
        <f t="shared" ca="1" si="455"/>
        <v>CL723</v>
      </c>
      <c r="J3259" t="str">
        <f t="shared" ca="1" si="456"/>
        <v>Client 723</v>
      </c>
      <c r="K3259" t="str">
        <f t="shared" ca="1" si="457"/>
        <v>MK0</v>
      </c>
      <c r="L3259" t="str">
        <f ca="1">VLOOKUP(K3259,Markets!$C$4:$D3268,2)</f>
        <v>Japan</v>
      </c>
      <c r="M3259" t="str">
        <f t="shared" ca="1" si="458"/>
        <v>RL1</v>
      </c>
      <c r="N3259" t="str">
        <f ca="1">VLOOKUP(M3259,Role!$C$4:$D$5,2)</f>
        <v>Backup</v>
      </c>
    </row>
    <row r="3260" spans="1:14" x14ac:dyDescent="0.2">
      <c r="A3260">
        <f t="shared" ca="1" si="450"/>
        <v>90</v>
      </c>
      <c r="B3260">
        <f t="shared" ca="1" si="451"/>
        <v>447</v>
      </c>
      <c r="C3260">
        <f t="shared" ca="1" si="452"/>
        <v>7</v>
      </c>
      <c r="D3260">
        <f t="shared" ca="1" si="453"/>
        <v>1</v>
      </c>
      <c r="F3260" t="str">
        <f t="shared" ca="1" si="454"/>
        <v>TR90</v>
      </c>
      <c r="G3260" t="str">
        <f ca="1">VLOOKUP(F3260,Traders!$C$4:$E$103,2)</f>
        <v>Kaleb Sullivan</v>
      </c>
      <c r="H3260" t="str">
        <f ca="1">VLOOKUP(VLOOKUP(F3260,Traders!$C$4:$E$103,3),Desks!$C$4:$D3269,2)</f>
        <v>Desk 0</v>
      </c>
      <c r="I3260" t="str">
        <f t="shared" ca="1" si="455"/>
        <v>CL447</v>
      </c>
      <c r="J3260" t="str">
        <f t="shared" ca="1" si="456"/>
        <v>Client 447</v>
      </c>
      <c r="K3260" t="str">
        <f t="shared" ca="1" si="457"/>
        <v>MK7</v>
      </c>
      <c r="L3260" t="str">
        <f ca="1">VLOOKUP(K3260,Markets!$C$4:$D3269,2)</f>
        <v>Taiwan</v>
      </c>
      <c r="M3260" t="str">
        <f t="shared" ca="1" si="458"/>
        <v>RL1</v>
      </c>
      <c r="N3260" t="str">
        <f ca="1">VLOOKUP(M3260,Role!$C$4:$D$5,2)</f>
        <v>Backup</v>
      </c>
    </row>
    <row r="3261" spans="1:14" x14ac:dyDescent="0.2">
      <c r="A3261">
        <f t="shared" ca="1" si="450"/>
        <v>0</v>
      </c>
      <c r="B3261">
        <f t="shared" ca="1" si="451"/>
        <v>148</v>
      </c>
      <c r="C3261">
        <f t="shared" ca="1" si="452"/>
        <v>6</v>
      </c>
      <c r="D3261">
        <f t="shared" ca="1" si="453"/>
        <v>0</v>
      </c>
      <c r="F3261" t="str">
        <f t="shared" ca="1" si="454"/>
        <v>TR0</v>
      </c>
      <c r="G3261" t="str">
        <f ca="1">VLOOKUP(F3261,Traders!$C$4:$E$103,2)</f>
        <v>Sahar Shea</v>
      </c>
      <c r="H3261" t="str">
        <f ca="1">VLOOKUP(VLOOKUP(F3261,Traders!$C$4:$E$103,3),Desks!$C$4:$D3270,2)</f>
        <v>Desk 0</v>
      </c>
      <c r="I3261" t="str">
        <f t="shared" ca="1" si="455"/>
        <v>CL148</v>
      </c>
      <c r="J3261" t="str">
        <f t="shared" ca="1" si="456"/>
        <v>Client 148</v>
      </c>
      <c r="K3261" t="str">
        <f t="shared" ca="1" si="457"/>
        <v>MK6</v>
      </c>
      <c r="L3261" t="str">
        <f ca="1">VLOOKUP(K3261,Markets!$C$4:$D3270,2)</f>
        <v>Australia</v>
      </c>
      <c r="M3261" t="str">
        <f t="shared" ca="1" si="458"/>
        <v>RL0</v>
      </c>
      <c r="N3261" t="str">
        <f ca="1">VLOOKUP(M3261,Role!$C$4:$D$5,2)</f>
        <v>Primary</v>
      </c>
    </row>
    <row r="3262" spans="1:14" x14ac:dyDescent="0.2">
      <c r="A3262">
        <f t="shared" ca="1" si="450"/>
        <v>46</v>
      </c>
      <c r="B3262">
        <f t="shared" ca="1" si="451"/>
        <v>611</v>
      </c>
      <c r="C3262">
        <f t="shared" ca="1" si="452"/>
        <v>8</v>
      </c>
      <c r="D3262">
        <f t="shared" ca="1" si="453"/>
        <v>0</v>
      </c>
      <c r="F3262" t="str">
        <f t="shared" ca="1" si="454"/>
        <v>TR46</v>
      </c>
      <c r="G3262" t="str">
        <f ca="1">VLOOKUP(F3262,Traders!$C$4:$E$103,2)</f>
        <v>Andreas Ferguson</v>
      </c>
      <c r="H3262" t="str">
        <f ca="1">VLOOKUP(VLOOKUP(F3262,Traders!$C$4:$E$103,3),Desks!$C$4:$D3271,2)</f>
        <v>Desk 6</v>
      </c>
      <c r="I3262" t="str">
        <f t="shared" ca="1" si="455"/>
        <v>CL611</v>
      </c>
      <c r="J3262" t="str">
        <f t="shared" ca="1" si="456"/>
        <v>Client 611</v>
      </c>
      <c r="K3262" t="str">
        <f t="shared" ca="1" si="457"/>
        <v>MK8</v>
      </c>
      <c r="L3262" t="str">
        <f ca="1">VLOOKUP(K3262,Markets!$C$4:$D3271,2)</f>
        <v>India</v>
      </c>
      <c r="M3262" t="str">
        <f t="shared" ca="1" si="458"/>
        <v>RL0</v>
      </c>
      <c r="N3262" t="str">
        <f ca="1">VLOOKUP(M3262,Role!$C$4:$D$5,2)</f>
        <v>Primary</v>
      </c>
    </row>
    <row r="3263" spans="1:14" x14ac:dyDescent="0.2">
      <c r="A3263">
        <f t="shared" ca="1" si="450"/>
        <v>56</v>
      </c>
      <c r="B3263">
        <f t="shared" ca="1" si="451"/>
        <v>515</v>
      </c>
      <c r="C3263">
        <f t="shared" ca="1" si="452"/>
        <v>4</v>
      </c>
      <c r="D3263">
        <f t="shared" ca="1" si="453"/>
        <v>0</v>
      </c>
      <c r="F3263" t="str">
        <f t="shared" ca="1" si="454"/>
        <v>TR56</v>
      </c>
      <c r="G3263" t="str">
        <f ca="1">VLOOKUP(F3263,Traders!$C$4:$E$103,2)</f>
        <v>Ahmet Faulkner</v>
      </c>
      <c r="H3263" t="str">
        <f ca="1">VLOOKUP(VLOOKUP(F3263,Traders!$C$4:$E$103,3),Desks!$C$4:$D3272,2)</f>
        <v>Desk 6</v>
      </c>
      <c r="I3263" t="str">
        <f t="shared" ca="1" si="455"/>
        <v>CL515</v>
      </c>
      <c r="J3263" t="str">
        <f t="shared" ca="1" si="456"/>
        <v>Client 515</v>
      </c>
      <c r="K3263" t="str">
        <f t="shared" ca="1" si="457"/>
        <v>MK4</v>
      </c>
      <c r="L3263" t="str">
        <f ca="1">VLOOKUP(K3263,Markets!$C$4:$D3272,2)</f>
        <v>Korea</v>
      </c>
      <c r="M3263" t="str">
        <f t="shared" ca="1" si="458"/>
        <v>RL0</v>
      </c>
      <c r="N3263" t="str">
        <f ca="1">VLOOKUP(M3263,Role!$C$4:$D$5,2)</f>
        <v>Primary</v>
      </c>
    </row>
    <row r="3264" spans="1:14" x14ac:dyDescent="0.2">
      <c r="A3264">
        <f t="shared" ca="1" si="450"/>
        <v>45</v>
      </c>
      <c r="B3264">
        <f t="shared" ca="1" si="451"/>
        <v>412</v>
      </c>
      <c r="C3264">
        <f t="shared" ca="1" si="452"/>
        <v>3</v>
      </c>
      <c r="D3264">
        <f t="shared" ca="1" si="453"/>
        <v>1</v>
      </c>
      <c r="F3264" t="str">
        <f t="shared" ca="1" si="454"/>
        <v>TR45</v>
      </c>
      <c r="G3264" t="str">
        <f ca="1">VLOOKUP(F3264,Traders!$C$4:$E$103,2)</f>
        <v>Emrys Currie</v>
      </c>
      <c r="H3264" t="str">
        <f ca="1">VLOOKUP(VLOOKUP(F3264,Traders!$C$4:$E$103,3),Desks!$C$4:$D3273,2)</f>
        <v>Desk 5</v>
      </c>
      <c r="I3264" t="str">
        <f t="shared" ca="1" si="455"/>
        <v>CL412</v>
      </c>
      <c r="J3264" t="str">
        <f t="shared" ca="1" si="456"/>
        <v>Client 412</v>
      </c>
      <c r="K3264" t="str">
        <f t="shared" ca="1" si="457"/>
        <v>MK3</v>
      </c>
      <c r="L3264" t="str">
        <f ca="1">VLOOKUP(K3264,Markets!$C$4:$D3273,2)</f>
        <v>Singapore</v>
      </c>
      <c r="M3264" t="str">
        <f t="shared" ca="1" si="458"/>
        <v>RL1</v>
      </c>
      <c r="N3264" t="str">
        <f ca="1">VLOOKUP(M3264,Role!$C$4:$D$5,2)</f>
        <v>Backup</v>
      </c>
    </row>
    <row r="3265" spans="1:14" x14ac:dyDescent="0.2">
      <c r="A3265">
        <f t="shared" ca="1" si="450"/>
        <v>42</v>
      </c>
      <c r="B3265">
        <f t="shared" ca="1" si="451"/>
        <v>374</v>
      </c>
      <c r="C3265">
        <f t="shared" ca="1" si="452"/>
        <v>4</v>
      </c>
      <c r="D3265">
        <f t="shared" ca="1" si="453"/>
        <v>1</v>
      </c>
      <c r="F3265" t="str">
        <f t="shared" ca="1" si="454"/>
        <v>TR42</v>
      </c>
      <c r="G3265" t="str">
        <f ca="1">VLOOKUP(F3265,Traders!$C$4:$E$103,2)</f>
        <v>Danni Sadler</v>
      </c>
      <c r="H3265" t="str">
        <f ca="1">VLOOKUP(VLOOKUP(F3265,Traders!$C$4:$E$103,3),Desks!$C$4:$D3274,2)</f>
        <v>Desk 2</v>
      </c>
      <c r="I3265" t="str">
        <f t="shared" ca="1" si="455"/>
        <v>CL374</v>
      </c>
      <c r="J3265" t="str">
        <f t="shared" ca="1" si="456"/>
        <v>Client 374</v>
      </c>
      <c r="K3265" t="str">
        <f t="shared" ca="1" si="457"/>
        <v>MK4</v>
      </c>
      <c r="L3265" t="str">
        <f ca="1">VLOOKUP(K3265,Markets!$C$4:$D3274,2)</f>
        <v>Korea</v>
      </c>
      <c r="M3265" t="str">
        <f t="shared" ca="1" si="458"/>
        <v>RL1</v>
      </c>
      <c r="N3265" t="str">
        <f ca="1">VLOOKUP(M3265,Role!$C$4:$D$5,2)</f>
        <v>Backup</v>
      </c>
    </row>
    <row r="3266" spans="1:14" x14ac:dyDescent="0.2">
      <c r="A3266">
        <f t="shared" ca="1" si="450"/>
        <v>17</v>
      </c>
      <c r="B3266">
        <f t="shared" ca="1" si="451"/>
        <v>329</v>
      </c>
      <c r="C3266">
        <f t="shared" ca="1" si="452"/>
        <v>1</v>
      </c>
      <c r="D3266">
        <f t="shared" ca="1" si="453"/>
        <v>0</v>
      </c>
      <c r="F3266" t="str">
        <f t="shared" ca="1" si="454"/>
        <v>TR17</v>
      </c>
      <c r="G3266" t="str">
        <f ca="1">VLOOKUP(F3266,Traders!$C$4:$E$103,2)</f>
        <v>Mazie Bruce</v>
      </c>
      <c r="H3266" t="str">
        <f ca="1">VLOOKUP(VLOOKUP(F3266,Traders!$C$4:$E$103,3),Desks!$C$4:$D3275,2)</f>
        <v>Desk 7</v>
      </c>
      <c r="I3266" t="str">
        <f t="shared" ca="1" si="455"/>
        <v>CL329</v>
      </c>
      <c r="J3266" t="str">
        <f t="shared" ca="1" si="456"/>
        <v>Client 329</v>
      </c>
      <c r="K3266" t="str">
        <f t="shared" ca="1" si="457"/>
        <v>MK1</v>
      </c>
      <c r="L3266" t="str">
        <f ca="1">VLOOKUP(K3266,Markets!$C$4:$D3275,2)</f>
        <v>Hong Kong</v>
      </c>
      <c r="M3266" t="str">
        <f t="shared" ca="1" si="458"/>
        <v>RL0</v>
      </c>
      <c r="N3266" t="str">
        <f ca="1">VLOOKUP(M3266,Role!$C$4:$D$5,2)</f>
        <v>Primary</v>
      </c>
    </row>
    <row r="3267" spans="1:14" x14ac:dyDescent="0.2">
      <c r="A3267">
        <f t="shared" ca="1" si="450"/>
        <v>56</v>
      </c>
      <c r="B3267">
        <f t="shared" ca="1" si="451"/>
        <v>797</v>
      </c>
      <c r="C3267">
        <f t="shared" ca="1" si="452"/>
        <v>9</v>
      </c>
      <c r="D3267">
        <f t="shared" ca="1" si="453"/>
        <v>0</v>
      </c>
      <c r="F3267" t="str">
        <f t="shared" ca="1" si="454"/>
        <v>TR56</v>
      </c>
      <c r="G3267" t="str">
        <f ca="1">VLOOKUP(F3267,Traders!$C$4:$E$103,2)</f>
        <v>Ahmet Faulkner</v>
      </c>
      <c r="H3267" t="str">
        <f ca="1">VLOOKUP(VLOOKUP(F3267,Traders!$C$4:$E$103,3),Desks!$C$4:$D3276,2)</f>
        <v>Desk 6</v>
      </c>
      <c r="I3267" t="str">
        <f t="shared" ca="1" si="455"/>
        <v>CL797</v>
      </c>
      <c r="J3267" t="str">
        <f t="shared" ca="1" si="456"/>
        <v>Client 797</v>
      </c>
      <c r="K3267" t="str">
        <f t="shared" ca="1" si="457"/>
        <v>MK9</v>
      </c>
      <c r="L3267" t="str">
        <f ca="1">VLOOKUP(K3267,Markets!$C$4:$D3276,2)</f>
        <v>New Zealand</v>
      </c>
      <c r="M3267" t="str">
        <f t="shared" ca="1" si="458"/>
        <v>RL0</v>
      </c>
      <c r="N3267" t="str">
        <f ca="1">VLOOKUP(M3267,Role!$C$4:$D$5,2)</f>
        <v>Primary</v>
      </c>
    </row>
    <row r="3268" spans="1:14" x14ac:dyDescent="0.2">
      <c r="A3268">
        <f t="shared" ca="1" si="450"/>
        <v>85</v>
      </c>
      <c r="B3268">
        <f t="shared" ca="1" si="451"/>
        <v>176</v>
      </c>
      <c r="C3268">
        <f t="shared" ca="1" si="452"/>
        <v>4</v>
      </c>
      <c r="D3268">
        <f t="shared" ca="1" si="453"/>
        <v>1</v>
      </c>
      <c r="F3268" t="str">
        <f t="shared" ca="1" si="454"/>
        <v>TR85</v>
      </c>
      <c r="G3268" t="str">
        <f ca="1">VLOOKUP(F3268,Traders!$C$4:$E$103,2)</f>
        <v>Conor Castillo</v>
      </c>
      <c r="H3268" t="str">
        <f ca="1">VLOOKUP(VLOOKUP(F3268,Traders!$C$4:$E$103,3),Desks!$C$4:$D3277,2)</f>
        <v>Desk 5</v>
      </c>
      <c r="I3268" t="str">
        <f t="shared" ca="1" si="455"/>
        <v>CL176</v>
      </c>
      <c r="J3268" t="str">
        <f t="shared" ca="1" si="456"/>
        <v>Client 176</v>
      </c>
      <c r="K3268" t="str">
        <f t="shared" ca="1" si="457"/>
        <v>MK4</v>
      </c>
      <c r="L3268" t="str">
        <f ca="1">VLOOKUP(K3268,Markets!$C$4:$D3277,2)</f>
        <v>Korea</v>
      </c>
      <c r="M3268" t="str">
        <f t="shared" ca="1" si="458"/>
        <v>RL1</v>
      </c>
      <c r="N3268" t="str">
        <f ca="1">VLOOKUP(M3268,Role!$C$4:$D$5,2)</f>
        <v>Backup</v>
      </c>
    </row>
    <row r="3269" spans="1:14" x14ac:dyDescent="0.2">
      <c r="A3269">
        <f t="shared" ref="A3269:A3332" ca="1" si="459">RANDBETWEEN(0,99)</f>
        <v>97</v>
      </c>
      <c r="B3269">
        <f t="shared" ref="B3269:B3332" ca="1" si="460">RANDBETWEEN(0,999)</f>
        <v>508</v>
      </c>
      <c r="C3269">
        <f t="shared" ref="C3269:C3332" ca="1" si="461">RANDBETWEEN(0,9)</f>
        <v>5</v>
      </c>
      <c r="D3269">
        <f t="shared" ref="D3269:D3332" ca="1" si="462">RANDBETWEEN(0,1)</f>
        <v>0</v>
      </c>
      <c r="F3269" t="str">
        <f t="shared" ref="F3269:F3332" ca="1" si="463">"TR"&amp;A3269</f>
        <v>TR97</v>
      </c>
      <c r="G3269" t="str">
        <f ca="1">VLOOKUP(F3269,Traders!$C$4:$E$103,2)</f>
        <v>Samera Fritz</v>
      </c>
      <c r="H3269" t="str">
        <f ca="1">VLOOKUP(VLOOKUP(F3269,Traders!$C$4:$E$103,3),Desks!$C$4:$D3278,2)</f>
        <v>Desk 7</v>
      </c>
      <c r="I3269" t="str">
        <f t="shared" ref="I3269:I3332" ca="1" si="464">"CL"&amp;B3269</f>
        <v>CL508</v>
      </c>
      <c r="J3269" t="str">
        <f t="shared" ref="J3269:J3332" ca="1" si="465">"Client " &amp; B3269</f>
        <v>Client 508</v>
      </c>
      <c r="K3269" t="str">
        <f t="shared" ref="K3269:K3332" ca="1" si="466">"MK"&amp;C3269</f>
        <v>MK5</v>
      </c>
      <c r="L3269" t="str">
        <f ca="1">VLOOKUP(K3269,Markets!$C$4:$D3278,2)</f>
        <v>Malaysia</v>
      </c>
      <c r="M3269" t="str">
        <f t="shared" ref="M3269:M3332" ca="1" si="467">"RL"&amp;D3269</f>
        <v>RL0</v>
      </c>
      <c r="N3269" t="str">
        <f ca="1">VLOOKUP(M3269,Role!$C$4:$D$5,2)</f>
        <v>Primary</v>
      </c>
    </row>
    <row r="3270" spans="1:14" x14ac:dyDescent="0.2">
      <c r="A3270">
        <f t="shared" ca="1" si="459"/>
        <v>36</v>
      </c>
      <c r="B3270">
        <f t="shared" ca="1" si="460"/>
        <v>927</v>
      </c>
      <c r="C3270">
        <f t="shared" ca="1" si="461"/>
        <v>7</v>
      </c>
      <c r="D3270">
        <f t="shared" ca="1" si="462"/>
        <v>0</v>
      </c>
      <c r="F3270" t="str">
        <f t="shared" ca="1" si="463"/>
        <v>TR36</v>
      </c>
      <c r="G3270" t="str">
        <f ca="1">VLOOKUP(F3270,Traders!$C$4:$E$103,2)</f>
        <v>Shania Gilbert</v>
      </c>
      <c r="H3270" t="str">
        <f ca="1">VLOOKUP(VLOOKUP(F3270,Traders!$C$4:$E$103,3),Desks!$C$4:$D3279,2)</f>
        <v>Desk 6</v>
      </c>
      <c r="I3270" t="str">
        <f t="shared" ca="1" si="464"/>
        <v>CL927</v>
      </c>
      <c r="J3270" t="str">
        <f t="shared" ca="1" si="465"/>
        <v>Client 927</v>
      </c>
      <c r="K3270" t="str">
        <f t="shared" ca="1" si="466"/>
        <v>MK7</v>
      </c>
      <c r="L3270" t="str">
        <f ca="1">VLOOKUP(K3270,Markets!$C$4:$D3279,2)</f>
        <v>Taiwan</v>
      </c>
      <c r="M3270" t="str">
        <f t="shared" ca="1" si="467"/>
        <v>RL0</v>
      </c>
      <c r="N3270" t="str">
        <f ca="1">VLOOKUP(M3270,Role!$C$4:$D$5,2)</f>
        <v>Primary</v>
      </c>
    </row>
    <row r="3271" spans="1:14" x14ac:dyDescent="0.2">
      <c r="A3271">
        <f t="shared" ca="1" si="459"/>
        <v>29</v>
      </c>
      <c r="B3271">
        <f t="shared" ca="1" si="460"/>
        <v>179</v>
      </c>
      <c r="C3271">
        <f t="shared" ca="1" si="461"/>
        <v>4</v>
      </c>
      <c r="D3271">
        <f t="shared" ca="1" si="462"/>
        <v>1</v>
      </c>
      <c r="F3271" t="str">
        <f t="shared" ca="1" si="463"/>
        <v>TR29</v>
      </c>
      <c r="G3271" t="str">
        <f ca="1">VLOOKUP(F3271,Traders!$C$4:$E$103,2)</f>
        <v>Amani Deleon</v>
      </c>
      <c r="H3271" t="str">
        <f ca="1">VLOOKUP(VLOOKUP(F3271,Traders!$C$4:$E$103,3),Desks!$C$4:$D3280,2)</f>
        <v>Desk 9</v>
      </c>
      <c r="I3271" t="str">
        <f t="shared" ca="1" si="464"/>
        <v>CL179</v>
      </c>
      <c r="J3271" t="str">
        <f t="shared" ca="1" si="465"/>
        <v>Client 179</v>
      </c>
      <c r="K3271" t="str">
        <f t="shared" ca="1" si="466"/>
        <v>MK4</v>
      </c>
      <c r="L3271" t="str">
        <f ca="1">VLOOKUP(K3271,Markets!$C$4:$D3280,2)</f>
        <v>Korea</v>
      </c>
      <c r="M3271" t="str">
        <f t="shared" ca="1" si="467"/>
        <v>RL1</v>
      </c>
      <c r="N3271" t="str">
        <f ca="1">VLOOKUP(M3271,Role!$C$4:$D$5,2)</f>
        <v>Backup</v>
      </c>
    </row>
    <row r="3272" spans="1:14" x14ac:dyDescent="0.2">
      <c r="A3272">
        <f t="shared" ca="1" si="459"/>
        <v>27</v>
      </c>
      <c r="B3272">
        <f t="shared" ca="1" si="460"/>
        <v>575</v>
      </c>
      <c r="C3272">
        <f t="shared" ca="1" si="461"/>
        <v>8</v>
      </c>
      <c r="D3272">
        <f t="shared" ca="1" si="462"/>
        <v>0</v>
      </c>
      <c r="F3272" t="str">
        <f t="shared" ca="1" si="463"/>
        <v>TR27</v>
      </c>
      <c r="G3272" t="str">
        <f ca="1">VLOOKUP(F3272,Traders!$C$4:$E$103,2)</f>
        <v>Isis Ramos</v>
      </c>
      <c r="H3272" t="str">
        <f ca="1">VLOOKUP(VLOOKUP(F3272,Traders!$C$4:$E$103,3),Desks!$C$4:$D3281,2)</f>
        <v>Desk 7</v>
      </c>
      <c r="I3272" t="str">
        <f t="shared" ca="1" si="464"/>
        <v>CL575</v>
      </c>
      <c r="J3272" t="str">
        <f t="shared" ca="1" si="465"/>
        <v>Client 575</v>
      </c>
      <c r="K3272" t="str">
        <f t="shared" ca="1" si="466"/>
        <v>MK8</v>
      </c>
      <c r="L3272" t="str">
        <f ca="1">VLOOKUP(K3272,Markets!$C$4:$D3281,2)</f>
        <v>India</v>
      </c>
      <c r="M3272" t="str">
        <f t="shared" ca="1" si="467"/>
        <v>RL0</v>
      </c>
      <c r="N3272" t="str">
        <f ca="1">VLOOKUP(M3272,Role!$C$4:$D$5,2)</f>
        <v>Primary</v>
      </c>
    </row>
    <row r="3273" spans="1:14" x14ac:dyDescent="0.2">
      <c r="A3273">
        <f t="shared" ca="1" si="459"/>
        <v>76</v>
      </c>
      <c r="B3273">
        <f t="shared" ca="1" si="460"/>
        <v>434</v>
      </c>
      <c r="C3273">
        <f t="shared" ca="1" si="461"/>
        <v>6</v>
      </c>
      <c r="D3273">
        <f t="shared" ca="1" si="462"/>
        <v>0</v>
      </c>
      <c r="F3273" t="str">
        <f t="shared" ca="1" si="463"/>
        <v>TR76</v>
      </c>
      <c r="G3273" t="str">
        <f ca="1">VLOOKUP(F3273,Traders!$C$4:$E$103,2)</f>
        <v>Finnian Wolf</v>
      </c>
      <c r="H3273" t="str">
        <f ca="1">VLOOKUP(VLOOKUP(F3273,Traders!$C$4:$E$103,3),Desks!$C$4:$D3282,2)</f>
        <v>Desk 6</v>
      </c>
      <c r="I3273" t="str">
        <f t="shared" ca="1" si="464"/>
        <v>CL434</v>
      </c>
      <c r="J3273" t="str">
        <f t="shared" ca="1" si="465"/>
        <v>Client 434</v>
      </c>
      <c r="K3273" t="str">
        <f t="shared" ca="1" si="466"/>
        <v>MK6</v>
      </c>
      <c r="L3273" t="str">
        <f ca="1">VLOOKUP(K3273,Markets!$C$4:$D3282,2)</f>
        <v>Australia</v>
      </c>
      <c r="M3273" t="str">
        <f t="shared" ca="1" si="467"/>
        <v>RL0</v>
      </c>
      <c r="N3273" t="str">
        <f ca="1">VLOOKUP(M3273,Role!$C$4:$D$5,2)</f>
        <v>Primary</v>
      </c>
    </row>
    <row r="3274" spans="1:14" x14ac:dyDescent="0.2">
      <c r="A3274">
        <f t="shared" ca="1" si="459"/>
        <v>97</v>
      </c>
      <c r="B3274">
        <f t="shared" ca="1" si="460"/>
        <v>16</v>
      </c>
      <c r="C3274">
        <f t="shared" ca="1" si="461"/>
        <v>3</v>
      </c>
      <c r="D3274">
        <f t="shared" ca="1" si="462"/>
        <v>1</v>
      </c>
      <c r="F3274" t="str">
        <f t="shared" ca="1" si="463"/>
        <v>TR97</v>
      </c>
      <c r="G3274" t="str">
        <f ca="1">VLOOKUP(F3274,Traders!$C$4:$E$103,2)</f>
        <v>Samera Fritz</v>
      </c>
      <c r="H3274" t="str">
        <f ca="1">VLOOKUP(VLOOKUP(F3274,Traders!$C$4:$E$103,3),Desks!$C$4:$D3283,2)</f>
        <v>Desk 7</v>
      </c>
      <c r="I3274" t="str">
        <f t="shared" ca="1" si="464"/>
        <v>CL16</v>
      </c>
      <c r="J3274" t="str">
        <f t="shared" ca="1" si="465"/>
        <v>Client 16</v>
      </c>
      <c r="K3274" t="str">
        <f t="shared" ca="1" si="466"/>
        <v>MK3</v>
      </c>
      <c r="L3274" t="str">
        <f ca="1">VLOOKUP(K3274,Markets!$C$4:$D3283,2)</f>
        <v>Singapore</v>
      </c>
      <c r="M3274" t="str">
        <f t="shared" ca="1" si="467"/>
        <v>RL1</v>
      </c>
      <c r="N3274" t="str">
        <f ca="1">VLOOKUP(M3274,Role!$C$4:$D$5,2)</f>
        <v>Backup</v>
      </c>
    </row>
    <row r="3275" spans="1:14" x14ac:dyDescent="0.2">
      <c r="A3275">
        <f t="shared" ca="1" si="459"/>
        <v>57</v>
      </c>
      <c r="B3275">
        <f t="shared" ca="1" si="460"/>
        <v>130</v>
      </c>
      <c r="C3275">
        <f t="shared" ca="1" si="461"/>
        <v>7</v>
      </c>
      <c r="D3275">
        <f t="shared" ca="1" si="462"/>
        <v>1</v>
      </c>
      <c r="F3275" t="str">
        <f t="shared" ca="1" si="463"/>
        <v>TR57</v>
      </c>
      <c r="G3275" t="str">
        <f ca="1">VLOOKUP(F3275,Traders!$C$4:$E$103,2)</f>
        <v>Connah Mackenzie</v>
      </c>
      <c r="H3275" t="str">
        <f ca="1">VLOOKUP(VLOOKUP(F3275,Traders!$C$4:$E$103,3),Desks!$C$4:$D3284,2)</f>
        <v>Desk 7</v>
      </c>
      <c r="I3275" t="str">
        <f t="shared" ca="1" si="464"/>
        <v>CL130</v>
      </c>
      <c r="J3275" t="str">
        <f t="shared" ca="1" si="465"/>
        <v>Client 130</v>
      </c>
      <c r="K3275" t="str">
        <f t="shared" ca="1" si="466"/>
        <v>MK7</v>
      </c>
      <c r="L3275" t="str">
        <f ca="1">VLOOKUP(K3275,Markets!$C$4:$D3284,2)</f>
        <v>Taiwan</v>
      </c>
      <c r="M3275" t="str">
        <f t="shared" ca="1" si="467"/>
        <v>RL1</v>
      </c>
      <c r="N3275" t="str">
        <f ca="1">VLOOKUP(M3275,Role!$C$4:$D$5,2)</f>
        <v>Backup</v>
      </c>
    </row>
    <row r="3276" spans="1:14" x14ac:dyDescent="0.2">
      <c r="A3276">
        <f t="shared" ca="1" si="459"/>
        <v>20</v>
      </c>
      <c r="B3276">
        <f t="shared" ca="1" si="460"/>
        <v>334</v>
      </c>
      <c r="C3276">
        <f t="shared" ca="1" si="461"/>
        <v>6</v>
      </c>
      <c r="D3276">
        <f t="shared" ca="1" si="462"/>
        <v>1</v>
      </c>
      <c r="F3276" t="str">
        <f t="shared" ca="1" si="463"/>
        <v>TR20</v>
      </c>
      <c r="G3276" t="str">
        <f ca="1">VLOOKUP(F3276,Traders!$C$4:$E$103,2)</f>
        <v>Teigan Greig</v>
      </c>
      <c r="H3276" t="str">
        <f ca="1">VLOOKUP(VLOOKUP(F3276,Traders!$C$4:$E$103,3),Desks!$C$4:$D3285,2)</f>
        <v>Desk 0</v>
      </c>
      <c r="I3276" t="str">
        <f t="shared" ca="1" si="464"/>
        <v>CL334</v>
      </c>
      <c r="J3276" t="str">
        <f t="shared" ca="1" si="465"/>
        <v>Client 334</v>
      </c>
      <c r="K3276" t="str">
        <f t="shared" ca="1" si="466"/>
        <v>MK6</v>
      </c>
      <c r="L3276" t="str">
        <f ca="1">VLOOKUP(K3276,Markets!$C$4:$D3285,2)</f>
        <v>Australia</v>
      </c>
      <c r="M3276" t="str">
        <f t="shared" ca="1" si="467"/>
        <v>RL1</v>
      </c>
      <c r="N3276" t="str">
        <f ca="1">VLOOKUP(M3276,Role!$C$4:$D$5,2)</f>
        <v>Backup</v>
      </c>
    </row>
    <row r="3277" spans="1:14" x14ac:dyDescent="0.2">
      <c r="A3277">
        <f t="shared" ca="1" si="459"/>
        <v>90</v>
      </c>
      <c r="B3277">
        <f t="shared" ca="1" si="460"/>
        <v>879</v>
      </c>
      <c r="C3277">
        <f t="shared" ca="1" si="461"/>
        <v>0</v>
      </c>
      <c r="D3277">
        <f t="shared" ca="1" si="462"/>
        <v>0</v>
      </c>
      <c r="F3277" t="str">
        <f t="shared" ca="1" si="463"/>
        <v>TR90</v>
      </c>
      <c r="G3277" t="str">
        <f ca="1">VLOOKUP(F3277,Traders!$C$4:$E$103,2)</f>
        <v>Kaleb Sullivan</v>
      </c>
      <c r="H3277" t="str">
        <f ca="1">VLOOKUP(VLOOKUP(F3277,Traders!$C$4:$E$103,3),Desks!$C$4:$D3286,2)</f>
        <v>Desk 0</v>
      </c>
      <c r="I3277" t="str">
        <f t="shared" ca="1" si="464"/>
        <v>CL879</v>
      </c>
      <c r="J3277" t="str">
        <f t="shared" ca="1" si="465"/>
        <v>Client 879</v>
      </c>
      <c r="K3277" t="str">
        <f t="shared" ca="1" si="466"/>
        <v>MK0</v>
      </c>
      <c r="L3277" t="str">
        <f ca="1">VLOOKUP(K3277,Markets!$C$4:$D3286,2)</f>
        <v>Japan</v>
      </c>
      <c r="M3277" t="str">
        <f t="shared" ca="1" si="467"/>
        <v>RL0</v>
      </c>
      <c r="N3277" t="str">
        <f ca="1">VLOOKUP(M3277,Role!$C$4:$D$5,2)</f>
        <v>Primary</v>
      </c>
    </row>
    <row r="3278" spans="1:14" x14ac:dyDescent="0.2">
      <c r="A3278">
        <f t="shared" ca="1" si="459"/>
        <v>26</v>
      </c>
      <c r="B3278">
        <f t="shared" ca="1" si="460"/>
        <v>75</v>
      </c>
      <c r="C3278">
        <f t="shared" ca="1" si="461"/>
        <v>1</v>
      </c>
      <c r="D3278">
        <f t="shared" ca="1" si="462"/>
        <v>0</v>
      </c>
      <c r="F3278" t="str">
        <f t="shared" ca="1" si="463"/>
        <v>TR26</v>
      </c>
      <c r="G3278" t="str">
        <f ca="1">VLOOKUP(F3278,Traders!$C$4:$E$103,2)</f>
        <v>Bella-Rose Vickers</v>
      </c>
      <c r="H3278" t="str">
        <f ca="1">VLOOKUP(VLOOKUP(F3278,Traders!$C$4:$E$103,3),Desks!$C$4:$D3287,2)</f>
        <v>Desk 6</v>
      </c>
      <c r="I3278" t="str">
        <f t="shared" ca="1" si="464"/>
        <v>CL75</v>
      </c>
      <c r="J3278" t="str">
        <f t="shared" ca="1" si="465"/>
        <v>Client 75</v>
      </c>
      <c r="K3278" t="str">
        <f t="shared" ca="1" si="466"/>
        <v>MK1</v>
      </c>
      <c r="L3278" t="str">
        <f ca="1">VLOOKUP(K3278,Markets!$C$4:$D3287,2)</f>
        <v>Hong Kong</v>
      </c>
      <c r="M3278" t="str">
        <f t="shared" ca="1" si="467"/>
        <v>RL0</v>
      </c>
      <c r="N3278" t="str">
        <f ca="1">VLOOKUP(M3278,Role!$C$4:$D$5,2)</f>
        <v>Primary</v>
      </c>
    </row>
    <row r="3279" spans="1:14" x14ac:dyDescent="0.2">
      <c r="A3279">
        <f t="shared" ca="1" si="459"/>
        <v>93</v>
      </c>
      <c r="B3279">
        <f t="shared" ca="1" si="460"/>
        <v>807</v>
      </c>
      <c r="C3279">
        <f t="shared" ca="1" si="461"/>
        <v>8</v>
      </c>
      <c r="D3279">
        <f t="shared" ca="1" si="462"/>
        <v>1</v>
      </c>
      <c r="F3279" t="str">
        <f t="shared" ca="1" si="463"/>
        <v>TR93</v>
      </c>
      <c r="G3279" t="str">
        <f ca="1">VLOOKUP(F3279,Traders!$C$4:$E$103,2)</f>
        <v>Harriet Sheppard</v>
      </c>
      <c r="H3279" t="str">
        <f ca="1">VLOOKUP(VLOOKUP(F3279,Traders!$C$4:$E$103,3),Desks!$C$4:$D3288,2)</f>
        <v>Desk 3</v>
      </c>
      <c r="I3279" t="str">
        <f t="shared" ca="1" si="464"/>
        <v>CL807</v>
      </c>
      <c r="J3279" t="str">
        <f t="shared" ca="1" si="465"/>
        <v>Client 807</v>
      </c>
      <c r="K3279" t="str">
        <f t="shared" ca="1" si="466"/>
        <v>MK8</v>
      </c>
      <c r="L3279" t="str">
        <f ca="1">VLOOKUP(K3279,Markets!$C$4:$D3288,2)</f>
        <v>India</v>
      </c>
      <c r="M3279" t="str">
        <f t="shared" ca="1" si="467"/>
        <v>RL1</v>
      </c>
      <c r="N3279" t="str">
        <f ca="1">VLOOKUP(M3279,Role!$C$4:$D$5,2)</f>
        <v>Backup</v>
      </c>
    </row>
    <row r="3280" spans="1:14" x14ac:dyDescent="0.2">
      <c r="A3280">
        <f t="shared" ca="1" si="459"/>
        <v>22</v>
      </c>
      <c r="B3280">
        <f t="shared" ca="1" si="460"/>
        <v>385</v>
      </c>
      <c r="C3280">
        <f t="shared" ca="1" si="461"/>
        <v>0</v>
      </c>
      <c r="D3280">
        <f t="shared" ca="1" si="462"/>
        <v>1</v>
      </c>
      <c r="F3280" t="str">
        <f t="shared" ca="1" si="463"/>
        <v>TR22</v>
      </c>
      <c r="G3280" t="str">
        <f ca="1">VLOOKUP(F3280,Traders!$C$4:$E$103,2)</f>
        <v>Izzy Ramirez</v>
      </c>
      <c r="H3280" t="str">
        <f ca="1">VLOOKUP(VLOOKUP(F3280,Traders!$C$4:$E$103,3),Desks!$C$4:$D3289,2)</f>
        <v>Desk 2</v>
      </c>
      <c r="I3280" t="str">
        <f t="shared" ca="1" si="464"/>
        <v>CL385</v>
      </c>
      <c r="J3280" t="str">
        <f t="shared" ca="1" si="465"/>
        <v>Client 385</v>
      </c>
      <c r="K3280" t="str">
        <f t="shared" ca="1" si="466"/>
        <v>MK0</v>
      </c>
      <c r="L3280" t="str">
        <f ca="1">VLOOKUP(K3280,Markets!$C$4:$D3289,2)</f>
        <v>Japan</v>
      </c>
      <c r="M3280" t="str">
        <f t="shared" ca="1" si="467"/>
        <v>RL1</v>
      </c>
      <c r="N3280" t="str">
        <f ca="1">VLOOKUP(M3280,Role!$C$4:$D$5,2)</f>
        <v>Backup</v>
      </c>
    </row>
    <row r="3281" spans="1:14" x14ac:dyDescent="0.2">
      <c r="A3281">
        <f t="shared" ca="1" si="459"/>
        <v>96</v>
      </c>
      <c r="B3281">
        <f t="shared" ca="1" si="460"/>
        <v>55</v>
      </c>
      <c r="C3281">
        <f t="shared" ca="1" si="461"/>
        <v>5</v>
      </c>
      <c r="D3281">
        <f t="shared" ca="1" si="462"/>
        <v>1</v>
      </c>
      <c r="F3281" t="str">
        <f t="shared" ca="1" si="463"/>
        <v>TR96</v>
      </c>
      <c r="G3281" t="str">
        <f ca="1">VLOOKUP(F3281,Traders!$C$4:$E$103,2)</f>
        <v>Faiza Thornton</v>
      </c>
      <c r="H3281" t="str">
        <f ca="1">VLOOKUP(VLOOKUP(F3281,Traders!$C$4:$E$103,3),Desks!$C$4:$D3290,2)</f>
        <v>Desk 6</v>
      </c>
      <c r="I3281" t="str">
        <f t="shared" ca="1" si="464"/>
        <v>CL55</v>
      </c>
      <c r="J3281" t="str">
        <f t="shared" ca="1" si="465"/>
        <v>Client 55</v>
      </c>
      <c r="K3281" t="str">
        <f t="shared" ca="1" si="466"/>
        <v>MK5</v>
      </c>
      <c r="L3281" t="str">
        <f ca="1">VLOOKUP(K3281,Markets!$C$4:$D3290,2)</f>
        <v>Malaysia</v>
      </c>
      <c r="M3281" t="str">
        <f t="shared" ca="1" si="467"/>
        <v>RL1</v>
      </c>
      <c r="N3281" t="str">
        <f ca="1">VLOOKUP(M3281,Role!$C$4:$D$5,2)</f>
        <v>Backup</v>
      </c>
    </row>
    <row r="3282" spans="1:14" x14ac:dyDescent="0.2">
      <c r="A3282">
        <f t="shared" ca="1" si="459"/>
        <v>61</v>
      </c>
      <c r="B3282">
        <f t="shared" ca="1" si="460"/>
        <v>3</v>
      </c>
      <c r="C3282">
        <f t="shared" ca="1" si="461"/>
        <v>3</v>
      </c>
      <c r="D3282">
        <f t="shared" ca="1" si="462"/>
        <v>1</v>
      </c>
      <c r="F3282" t="str">
        <f t="shared" ca="1" si="463"/>
        <v>TR61</v>
      </c>
      <c r="G3282" t="str">
        <f ca="1">VLOOKUP(F3282,Traders!$C$4:$E$103,2)</f>
        <v>Riccardo Fields</v>
      </c>
      <c r="H3282" t="str">
        <f ca="1">VLOOKUP(VLOOKUP(F3282,Traders!$C$4:$E$103,3),Desks!$C$4:$D3291,2)</f>
        <v>Desk 1</v>
      </c>
      <c r="I3282" t="str">
        <f t="shared" ca="1" si="464"/>
        <v>CL3</v>
      </c>
      <c r="J3282" t="str">
        <f t="shared" ca="1" si="465"/>
        <v>Client 3</v>
      </c>
      <c r="K3282" t="str">
        <f t="shared" ca="1" si="466"/>
        <v>MK3</v>
      </c>
      <c r="L3282" t="str">
        <f ca="1">VLOOKUP(K3282,Markets!$C$4:$D3291,2)</f>
        <v>Singapore</v>
      </c>
      <c r="M3282" t="str">
        <f t="shared" ca="1" si="467"/>
        <v>RL1</v>
      </c>
      <c r="N3282" t="str">
        <f ca="1">VLOOKUP(M3282,Role!$C$4:$D$5,2)</f>
        <v>Backup</v>
      </c>
    </row>
    <row r="3283" spans="1:14" x14ac:dyDescent="0.2">
      <c r="A3283">
        <f t="shared" ca="1" si="459"/>
        <v>76</v>
      </c>
      <c r="B3283">
        <f t="shared" ca="1" si="460"/>
        <v>79</v>
      </c>
      <c r="C3283">
        <f t="shared" ca="1" si="461"/>
        <v>1</v>
      </c>
      <c r="D3283">
        <f t="shared" ca="1" si="462"/>
        <v>0</v>
      </c>
      <c r="F3283" t="str">
        <f t="shared" ca="1" si="463"/>
        <v>TR76</v>
      </c>
      <c r="G3283" t="str">
        <f ca="1">VLOOKUP(F3283,Traders!$C$4:$E$103,2)</f>
        <v>Finnian Wolf</v>
      </c>
      <c r="H3283" t="str">
        <f ca="1">VLOOKUP(VLOOKUP(F3283,Traders!$C$4:$E$103,3),Desks!$C$4:$D3292,2)</f>
        <v>Desk 6</v>
      </c>
      <c r="I3283" t="str">
        <f t="shared" ca="1" si="464"/>
        <v>CL79</v>
      </c>
      <c r="J3283" t="str">
        <f t="shared" ca="1" si="465"/>
        <v>Client 79</v>
      </c>
      <c r="K3283" t="str">
        <f t="shared" ca="1" si="466"/>
        <v>MK1</v>
      </c>
      <c r="L3283" t="str">
        <f ca="1">VLOOKUP(K3283,Markets!$C$4:$D3292,2)</f>
        <v>Hong Kong</v>
      </c>
      <c r="M3283" t="str">
        <f t="shared" ca="1" si="467"/>
        <v>RL0</v>
      </c>
      <c r="N3283" t="str">
        <f ca="1">VLOOKUP(M3283,Role!$C$4:$D$5,2)</f>
        <v>Primary</v>
      </c>
    </row>
    <row r="3284" spans="1:14" x14ac:dyDescent="0.2">
      <c r="A3284">
        <f t="shared" ca="1" si="459"/>
        <v>85</v>
      </c>
      <c r="B3284">
        <f t="shared" ca="1" si="460"/>
        <v>984</v>
      </c>
      <c r="C3284">
        <f t="shared" ca="1" si="461"/>
        <v>6</v>
      </c>
      <c r="D3284">
        <f t="shared" ca="1" si="462"/>
        <v>0</v>
      </c>
      <c r="F3284" t="str">
        <f t="shared" ca="1" si="463"/>
        <v>TR85</v>
      </c>
      <c r="G3284" t="str">
        <f ca="1">VLOOKUP(F3284,Traders!$C$4:$E$103,2)</f>
        <v>Conor Castillo</v>
      </c>
      <c r="H3284" t="str">
        <f ca="1">VLOOKUP(VLOOKUP(F3284,Traders!$C$4:$E$103,3),Desks!$C$4:$D3293,2)</f>
        <v>Desk 5</v>
      </c>
      <c r="I3284" t="str">
        <f t="shared" ca="1" si="464"/>
        <v>CL984</v>
      </c>
      <c r="J3284" t="str">
        <f t="shared" ca="1" si="465"/>
        <v>Client 984</v>
      </c>
      <c r="K3284" t="str">
        <f t="shared" ca="1" si="466"/>
        <v>MK6</v>
      </c>
      <c r="L3284" t="str">
        <f ca="1">VLOOKUP(K3284,Markets!$C$4:$D3293,2)</f>
        <v>Australia</v>
      </c>
      <c r="M3284" t="str">
        <f t="shared" ca="1" si="467"/>
        <v>RL0</v>
      </c>
      <c r="N3284" t="str">
        <f ca="1">VLOOKUP(M3284,Role!$C$4:$D$5,2)</f>
        <v>Primary</v>
      </c>
    </row>
    <row r="3285" spans="1:14" x14ac:dyDescent="0.2">
      <c r="A3285">
        <f t="shared" ca="1" si="459"/>
        <v>79</v>
      </c>
      <c r="B3285">
        <f t="shared" ca="1" si="460"/>
        <v>607</v>
      </c>
      <c r="C3285">
        <f t="shared" ca="1" si="461"/>
        <v>9</v>
      </c>
      <c r="D3285">
        <f t="shared" ca="1" si="462"/>
        <v>1</v>
      </c>
      <c r="F3285" t="str">
        <f t="shared" ca="1" si="463"/>
        <v>TR79</v>
      </c>
      <c r="G3285" t="str">
        <f ca="1">VLOOKUP(F3285,Traders!$C$4:$E$103,2)</f>
        <v>Alfie-James Hale</v>
      </c>
      <c r="H3285" t="str">
        <f ca="1">VLOOKUP(VLOOKUP(F3285,Traders!$C$4:$E$103,3),Desks!$C$4:$D3294,2)</f>
        <v>Desk 9</v>
      </c>
      <c r="I3285" t="str">
        <f t="shared" ca="1" si="464"/>
        <v>CL607</v>
      </c>
      <c r="J3285" t="str">
        <f t="shared" ca="1" si="465"/>
        <v>Client 607</v>
      </c>
      <c r="K3285" t="str">
        <f t="shared" ca="1" si="466"/>
        <v>MK9</v>
      </c>
      <c r="L3285" t="str">
        <f ca="1">VLOOKUP(K3285,Markets!$C$4:$D3294,2)</f>
        <v>New Zealand</v>
      </c>
      <c r="M3285" t="str">
        <f t="shared" ca="1" si="467"/>
        <v>RL1</v>
      </c>
      <c r="N3285" t="str">
        <f ca="1">VLOOKUP(M3285,Role!$C$4:$D$5,2)</f>
        <v>Backup</v>
      </c>
    </row>
    <row r="3286" spans="1:14" x14ac:dyDescent="0.2">
      <c r="A3286">
        <f t="shared" ca="1" si="459"/>
        <v>80</v>
      </c>
      <c r="B3286">
        <f t="shared" ca="1" si="460"/>
        <v>55</v>
      </c>
      <c r="C3286">
        <f t="shared" ca="1" si="461"/>
        <v>2</v>
      </c>
      <c r="D3286">
        <f t="shared" ca="1" si="462"/>
        <v>1</v>
      </c>
      <c r="F3286" t="str">
        <f t="shared" ca="1" si="463"/>
        <v>TR80</v>
      </c>
      <c r="G3286" t="str">
        <f ca="1">VLOOKUP(F3286,Traders!$C$4:$E$103,2)</f>
        <v>Jac Hunter</v>
      </c>
      <c r="H3286" t="str">
        <f ca="1">VLOOKUP(VLOOKUP(F3286,Traders!$C$4:$E$103,3),Desks!$C$4:$D3295,2)</f>
        <v>Desk 0</v>
      </c>
      <c r="I3286" t="str">
        <f t="shared" ca="1" si="464"/>
        <v>CL55</v>
      </c>
      <c r="J3286" t="str">
        <f t="shared" ca="1" si="465"/>
        <v>Client 55</v>
      </c>
      <c r="K3286" t="str">
        <f t="shared" ca="1" si="466"/>
        <v>MK2</v>
      </c>
      <c r="L3286" t="str">
        <f ca="1">VLOOKUP(K3286,Markets!$C$4:$D3295,2)</f>
        <v>China</v>
      </c>
      <c r="M3286" t="str">
        <f t="shared" ca="1" si="467"/>
        <v>RL1</v>
      </c>
      <c r="N3286" t="str">
        <f ca="1">VLOOKUP(M3286,Role!$C$4:$D$5,2)</f>
        <v>Backup</v>
      </c>
    </row>
    <row r="3287" spans="1:14" x14ac:dyDescent="0.2">
      <c r="A3287">
        <f t="shared" ca="1" si="459"/>
        <v>45</v>
      </c>
      <c r="B3287">
        <f t="shared" ca="1" si="460"/>
        <v>818</v>
      </c>
      <c r="C3287">
        <f t="shared" ca="1" si="461"/>
        <v>3</v>
      </c>
      <c r="D3287">
        <f t="shared" ca="1" si="462"/>
        <v>1</v>
      </c>
      <c r="F3287" t="str">
        <f t="shared" ca="1" si="463"/>
        <v>TR45</v>
      </c>
      <c r="G3287" t="str">
        <f ca="1">VLOOKUP(F3287,Traders!$C$4:$E$103,2)</f>
        <v>Emrys Currie</v>
      </c>
      <c r="H3287" t="str">
        <f ca="1">VLOOKUP(VLOOKUP(F3287,Traders!$C$4:$E$103,3),Desks!$C$4:$D3296,2)</f>
        <v>Desk 5</v>
      </c>
      <c r="I3287" t="str">
        <f t="shared" ca="1" si="464"/>
        <v>CL818</v>
      </c>
      <c r="J3287" t="str">
        <f t="shared" ca="1" si="465"/>
        <v>Client 818</v>
      </c>
      <c r="K3287" t="str">
        <f t="shared" ca="1" si="466"/>
        <v>MK3</v>
      </c>
      <c r="L3287" t="str">
        <f ca="1">VLOOKUP(K3287,Markets!$C$4:$D3296,2)</f>
        <v>Singapore</v>
      </c>
      <c r="M3287" t="str">
        <f t="shared" ca="1" si="467"/>
        <v>RL1</v>
      </c>
      <c r="N3287" t="str">
        <f ca="1">VLOOKUP(M3287,Role!$C$4:$D$5,2)</f>
        <v>Backup</v>
      </c>
    </row>
    <row r="3288" spans="1:14" x14ac:dyDescent="0.2">
      <c r="A3288">
        <f t="shared" ca="1" si="459"/>
        <v>54</v>
      </c>
      <c r="B3288">
        <f t="shared" ca="1" si="460"/>
        <v>753</v>
      </c>
      <c r="C3288">
        <f t="shared" ca="1" si="461"/>
        <v>8</v>
      </c>
      <c r="D3288">
        <f t="shared" ca="1" si="462"/>
        <v>1</v>
      </c>
      <c r="F3288" t="str">
        <f t="shared" ca="1" si="463"/>
        <v>TR54</v>
      </c>
      <c r="G3288" t="str">
        <f ca="1">VLOOKUP(F3288,Traders!$C$4:$E$103,2)</f>
        <v>Layla-Mae Needham</v>
      </c>
      <c r="H3288" t="str">
        <f ca="1">VLOOKUP(VLOOKUP(F3288,Traders!$C$4:$E$103,3),Desks!$C$4:$D3297,2)</f>
        <v>Desk 4</v>
      </c>
      <c r="I3288" t="str">
        <f t="shared" ca="1" si="464"/>
        <v>CL753</v>
      </c>
      <c r="J3288" t="str">
        <f t="shared" ca="1" si="465"/>
        <v>Client 753</v>
      </c>
      <c r="K3288" t="str">
        <f t="shared" ca="1" si="466"/>
        <v>MK8</v>
      </c>
      <c r="L3288" t="str">
        <f ca="1">VLOOKUP(K3288,Markets!$C$4:$D3297,2)</f>
        <v>India</v>
      </c>
      <c r="M3288" t="str">
        <f t="shared" ca="1" si="467"/>
        <v>RL1</v>
      </c>
      <c r="N3288" t="str">
        <f ca="1">VLOOKUP(M3288,Role!$C$4:$D$5,2)</f>
        <v>Backup</v>
      </c>
    </row>
    <row r="3289" spans="1:14" x14ac:dyDescent="0.2">
      <c r="A3289">
        <f t="shared" ca="1" si="459"/>
        <v>82</v>
      </c>
      <c r="B3289">
        <f t="shared" ca="1" si="460"/>
        <v>412</v>
      </c>
      <c r="C3289">
        <f t="shared" ca="1" si="461"/>
        <v>0</v>
      </c>
      <c r="D3289">
        <f t="shared" ca="1" si="462"/>
        <v>0</v>
      </c>
      <c r="F3289" t="str">
        <f t="shared" ca="1" si="463"/>
        <v>TR82</v>
      </c>
      <c r="G3289" t="str">
        <f ca="1">VLOOKUP(F3289,Traders!$C$4:$E$103,2)</f>
        <v>Hilary Peacock</v>
      </c>
      <c r="H3289" t="str">
        <f ca="1">VLOOKUP(VLOOKUP(F3289,Traders!$C$4:$E$103,3),Desks!$C$4:$D3298,2)</f>
        <v>Desk 2</v>
      </c>
      <c r="I3289" t="str">
        <f t="shared" ca="1" si="464"/>
        <v>CL412</v>
      </c>
      <c r="J3289" t="str">
        <f t="shared" ca="1" si="465"/>
        <v>Client 412</v>
      </c>
      <c r="K3289" t="str">
        <f t="shared" ca="1" si="466"/>
        <v>MK0</v>
      </c>
      <c r="L3289" t="str">
        <f ca="1">VLOOKUP(K3289,Markets!$C$4:$D3298,2)</f>
        <v>Japan</v>
      </c>
      <c r="M3289" t="str">
        <f t="shared" ca="1" si="467"/>
        <v>RL0</v>
      </c>
      <c r="N3289" t="str">
        <f ca="1">VLOOKUP(M3289,Role!$C$4:$D$5,2)</f>
        <v>Primary</v>
      </c>
    </row>
    <row r="3290" spans="1:14" x14ac:dyDescent="0.2">
      <c r="A3290">
        <f t="shared" ca="1" si="459"/>
        <v>5</v>
      </c>
      <c r="B3290">
        <f t="shared" ca="1" si="460"/>
        <v>424</v>
      </c>
      <c r="C3290">
        <f t="shared" ca="1" si="461"/>
        <v>3</v>
      </c>
      <c r="D3290">
        <f t="shared" ca="1" si="462"/>
        <v>1</v>
      </c>
      <c r="F3290" t="str">
        <f t="shared" ca="1" si="463"/>
        <v>TR5</v>
      </c>
      <c r="G3290" t="str">
        <f ca="1">VLOOKUP(F3290,Traders!$C$4:$E$103,2)</f>
        <v>Amman Duncan</v>
      </c>
      <c r="H3290" t="str">
        <f ca="1">VLOOKUP(VLOOKUP(F3290,Traders!$C$4:$E$103,3),Desks!$C$4:$D3299,2)</f>
        <v>Desk 9</v>
      </c>
      <c r="I3290" t="str">
        <f t="shared" ca="1" si="464"/>
        <v>CL424</v>
      </c>
      <c r="J3290" t="str">
        <f t="shared" ca="1" si="465"/>
        <v>Client 424</v>
      </c>
      <c r="K3290" t="str">
        <f t="shared" ca="1" si="466"/>
        <v>MK3</v>
      </c>
      <c r="L3290" t="str">
        <f ca="1">VLOOKUP(K3290,Markets!$C$4:$D3299,2)</f>
        <v>Singapore</v>
      </c>
      <c r="M3290" t="str">
        <f t="shared" ca="1" si="467"/>
        <v>RL1</v>
      </c>
      <c r="N3290" t="str">
        <f ca="1">VLOOKUP(M3290,Role!$C$4:$D$5,2)</f>
        <v>Backup</v>
      </c>
    </row>
    <row r="3291" spans="1:14" x14ac:dyDescent="0.2">
      <c r="A3291">
        <f t="shared" ca="1" si="459"/>
        <v>5</v>
      </c>
      <c r="B3291">
        <f t="shared" ca="1" si="460"/>
        <v>377</v>
      </c>
      <c r="C3291">
        <f t="shared" ca="1" si="461"/>
        <v>3</v>
      </c>
      <c r="D3291">
        <f t="shared" ca="1" si="462"/>
        <v>1</v>
      </c>
      <c r="F3291" t="str">
        <f t="shared" ca="1" si="463"/>
        <v>TR5</v>
      </c>
      <c r="G3291" t="str">
        <f ca="1">VLOOKUP(F3291,Traders!$C$4:$E$103,2)</f>
        <v>Amman Duncan</v>
      </c>
      <c r="H3291" t="str">
        <f ca="1">VLOOKUP(VLOOKUP(F3291,Traders!$C$4:$E$103,3),Desks!$C$4:$D3300,2)</f>
        <v>Desk 9</v>
      </c>
      <c r="I3291" t="str">
        <f t="shared" ca="1" si="464"/>
        <v>CL377</v>
      </c>
      <c r="J3291" t="str">
        <f t="shared" ca="1" si="465"/>
        <v>Client 377</v>
      </c>
      <c r="K3291" t="str">
        <f t="shared" ca="1" si="466"/>
        <v>MK3</v>
      </c>
      <c r="L3291" t="str">
        <f ca="1">VLOOKUP(K3291,Markets!$C$4:$D3300,2)</f>
        <v>Singapore</v>
      </c>
      <c r="M3291" t="str">
        <f t="shared" ca="1" si="467"/>
        <v>RL1</v>
      </c>
      <c r="N3291" t="str">
        <f ca="1">VLOOKUP(M3291,Role!$C$4:$D$5,2)</f>
        <v>Backup</v>
      </c>
    </row>
    <row r="3292" spans="1:14" x14ac:dyDescent="0.2">
      <c r="A3292">
        <f t="shared" ca="1" si="459"/>
        <v>7</v>
      </c>
      <c r="B3292">
        <f t="shared" ca="1" si="460"/>
        <v>942</v>
      </c>
      <c r="C3292">
        <f t="shared" ca="1" si="461"/>
        <v>8</v>
      </c>
      <c r="D3292">
        <f t="shared" ca="1" si="462"/>
        <v>1</v>
      </c>
      <c r="F3292" t="str">
        <f t="shared" ca="1" si="463"/>
        <v>TR7</v>
      </c>
      <c r="G3292" t="str">
        <f ca="1">VLOOKUP(F3292,Traders!$C$4:$E$103,2)</f>
        <v>Amiyah Gilmour</v>
      </c>
      <c r="H3292" t="str">
        <f ca="1">VLOOKUP(VLOOKUP(F3292,Traders!$C$4:$E$103,3),Desks!$C$4:$D3301,2)</f>
        <v>Desk 9</v>
      </c>
      <c r="I3292" t="str">
        <f t="shared" ca="1" si="464"/>
        <v>CL942</v>
      </c>
      <c r="J3292" t="str">
        <f t="shared" ca="1" si="465"/>
        <v>Client 942</v>
      </c>
      <c r="K3292" t="str">
        <f t="shared" ca="1" si="466"/>
        <v>MK8</v>
      </c>
      <c r="L3292" t="str">
        <f ca="1">VLOOKUP(K3292,Markets!$C$4:$D3301,2)</f>
        <v>India</v>
      </c>
      <c r="M3292" t="str">
        <f t="shared" ca="1" si="467"/>
        <v>RL1</v>
      </c>
      <c r="N3292" t="str">
        <f ca="1">VLOOKUP(M3292,Role!$C$4:$D$5,2)</f>
        <v>Backup</v>
      </c>
    </row>
    <row r="3293" spans="1:14" x14ac:dyDescent="0.2">
      <c r="A3293">
        <f t="shared" ca="1" si="459"/>
        <v>34</v>
      </c>
      <c r="B3293">
        <f t="shared" ca="1" si="460"/>
        <v>834</v>
      </c>
      <c r="C3293">
        <f t="shared" ca="1" si="461"/>
        <v>0</v>
      </c>
      <c r="D3293">
        <f t="shared" ca="1" si="462"/>
        <v>1</v>
      </c>
      <c r="F3293" t="str">
        <f t="shared" ca="1" si="463"/>
        <v>TR34</v>
      </c>
      <c r="G3293" t="str">
        <f ca="1">VLOOKUP(F3293,Traders!$C$4:$E$103,2)</f>
        <v>Reginald Jaramillo</v>
      </c>
      <c r="H3293" t="str">
        <f ca="1">VLOOKUP(VLOOKUP(F3293,Traders!$C$4:$E$103,3),Desks!$C$4:$D3302,2)</f>
        <v>Desk 4</v>
      </c>
      <c r="I3293" t="str">
        <f t="shared" ca="1" si="464"/>
        <v>CL834</v>
      </c>
      <c r="J3293" t="str">
        <f t="shared" ca="1" si="465"/>
        <v>Client 834</v>
      </c>
      <c r="K3293" t="str">
        <f t="shared" ca="1" si="466"/>
        <v>MK0</v>
      </c>
      <c r="L3293" t="str">
        <f ca="1">VLOOKUP(K3293,Markets!$C$4:$D3302,2)</f>
        <v>Japan</v>
      </c>
      <c r="M3293" t="str">
        <f t="shared" ca="1" si="467"/>
        <v>RL1</v>
      </c>
      <c r="N3293" t="str">
        <f ca="1">VLOOKUP(M3293,Role!$C$4:$D$5,2)</f>
        <v>Backup</v>
      </c>
    </row>
    <row r="3294" spans="1:14" x14ac:dyDescent="0.2">
      <c r="A3294">
        <f t="shared" ca="1" si="459"/>
        <v>90</v>
      </c>
      <c r="B3294">
        <f t="shared" ca="1" si="460"/>
        <v>276</v>
      </c>
      <c r="C3294">
        <f t="shared" ca="1" si="461"/>
        <v>6</v>
      </c>
      <c r="D3294">
        <f t="shared" ca="1" si="462"/>
        <v>0</v>
      </c>
      <c r="F3294" t="str">
        <f t="shared" ca="1" si="463"/>
        <v>TR90</v>
      </c>
      <c r="G3294" t="str">
        <f ca="1">VLOOKUP(F3294,Traders!$C$4:$E$103,2)</f>
        <v>Kaleb Sullivan</v>
      </c>
      <c r="H3294" t="str">
        <f ca="1">VLOOKUP(VLOOKUP(F3294,Traders!$C$4:$E$103,3),Desks!$C$4:$D3303,2)</f>
        <v>Desk 0</v>
      </c>
      <c r="I3294" t="str">
        <f t="shared" ca="1" si="464"/>
        <v>CL276</v>
      </c>
      <c r="J3294" t="str">
        <f t="shared" ca="1" si="465"/>
        <v>Client 276</v>
      </c>
      <c r="K3294" t="str">
        <f t="shared" ca="1" si="466"/>
        <v>MK6</v>
      </c>
      <c r="L3294" t="str">
        <f ca="1">VLOOKUP(K3294,Markets!$C$4:$D3303,2)</f>
        <v>Australia</v>
      </c>
      <c r="M3294" t="str">
        <f t="shared" ca="1" si="467"/>
        <v>RL0</v>
      </c>
      <c r="N3294" t="str">
        <f ca="1">VLOOKUP(M3294,Role!$C$4:$D$5,2)</f>
        <v>Primary</v>
      </c>
    </row>
    <row r="3295" spans="1:14" x14ac:dyDescent="0.2">
      <c r="A3295">
        <f t="shared" ca="1" si="459"/>
        <v>46</v>
      </c>
      <c r="B3295">
        <f t="shared" ca="1" si="460"/>
        <v>96</v>
      </c>
      <c r="C3295">
        <f t="shared" ca="1" si="461"/>
        <v>6</v>
      </c>
      <c r="D3295">
        <f t="shared" ca="1" si="462"/>
        <v>1</v>
      </c>
      <c r="F3295" t="str">
        <f t="shared" ca="1" si="463"/>
        <v>TR46</v>
      </c>
      <c r="G3295" t="str">
        <f ca="1">VLOOKUP(F3295,Traders!$C$4:$E$103,2)</f>
        <v>Andreas Ferguson</v>
      </c>
      <c r="H3295" t="str">
        <f ca="1">VLOOKUP(VLOOKUP(F3295,Traders!$C$4:$E$103,3),Desks!$C$4:$D3304,2)</f>
        <v>Desk 6</v>
      </c>
      <c r="I3295" t="str">
        <f t="shared" ca="1" si="464"/>
        <v>CL96</v>
      </c>
      <c r="J3295" t="str">
        <f t="shared" ca="1" si="465"/>
        <v>Client 96</v>
      </c>
      <c r="K3295" t="str">
        <f t="shared" ca="1" si="466"/>
        <v>MK6</v>
      </c>
      <c r="L3295" t="str">
        <f ca="1">VLOOKUP(K3295,Markets!$C$4:$D3304,2)</f>
        <v>Australia</v>
      </c>
      <c r="M3295" t="str">
        <f t="shared" ca="1" si="467"/>
        <v>RL1</v>
      </c>
      <c r="N3295" t="str">
        <f ca="1">VLOOKUP(M3295,Role!$C$4:$D$5,2)</f>
        <v>Backup</v>
      </c>
    </row>
    <row r="3296" spans="1:14" x14ac:dyDescent="0.2">
      <c r="A3296">
        <f t="shared" ca="1" si="459"/>
        <v>35</v>
      </c>
      <c r="B3296">
        <f t="shared" ca="1" si="460"/>
        <v>786</v>
      </c>
      <c r="C3296">
        <f t="shared" ca="1" si="461"/>
        <v>0</v>
      </c>
      <c r="D3296">
        <f t="shared" ca="1" si="462"/>
        <v>0</v>
      </c>
      <c r="F3296" t="str">
        <f t="shared" ca="1" si="463"/>
        <v>TR35</v>
      </c>
      <c r="G3296" t="str">
        <f ca="1">VLOOKUP(F3296,Traders!$C$4:$E$103,2)</f>
        <v>Della Madden</v>
      </c>
      <c r="H3296" t="str">
        <f ca="1">VLOOKUP(VLOOKUP(F3296,Traders!$C$4:$E$103,3),Desks!$C$4:$D3305,2)</f>
        <v>Desk 5</v>
      </c>
      <c r="I3296" t="str">
        <f t="shared" ca="1" si="464"/>
        <v>CL786</v>
      </c>
      <c r="J3296" t="str">
        <f t="shared" ca="1" si="465"/>
        <v>Client 786</v>
      </c>
      <c r="K3296" t="str">
        <f t="shared" ca="1" si="466"/>
        <v>MK0</v>
      </c>
      <c r="L3296" t="str">
        <f ca="1">VLOOKUP(K3296,Markets!$C$4:$D3305,2)</f>
        <v>Japan</v>
      </c>
      <c r="M3296" t="str">
        <f t="shared" ca="1" si="467"/>
        <v>RL0</v>
      </c>
      <c r="N3296" t="str">
        <f ca="1">VLOOKUP(M3296,Role!$C$4:$D$5,2)</f>
        <v>Primary</v>
      </c>
    </row>
    <row r="3297" spans="1:14" x14ac:dyDescent="0.2">
      <c r="A3297">
        <f t="shared" ca="1" si="459"/>
        <v>1</v>
      </c>
      <c r="B3297">
        <f t="shared" ca="1" si="460"/>
        <v>897</v>
      </c>
      <c r="C3297">
        <f t="shared" ca="1" si="461"/>
        <v>2</v>
      </c>
      <c r="D3297">
        <f t="shared" ca="1" si="462"/>
        <v>1</v>
      </c>
      <c r="F3297" t="str">
        <f t="shared" ca="1" si="463"/>
        <v>TR1</v>
      </c>
      <c r="G3297" t="str">
        <f ca="1">VLOOKUP(F3297,Traders!$C$4:$E$103,2)</f>
        <v>Shyam Carlson</v>
      </c>
      <c r="H3297" t="str">
        <f ca="1">VLOOKUP(VLOOKUP(F3297,Traders!$C$4:$E$103,3),Desks!$C$4:$D3306,2)</f>
        <v>Desk 1</v>
      </c>
      <c r="I3297" t="str">
        <f t="shared" ca="1" si="464"/>
        <v>CL897</v>
      </c>
      <c r="J3297" t="str">
        <f t="shared" ca="1" si="465"/>
        <v>Client 897</v>
      </c>
      <c r="K3297" t="str">
        <f t="shared" ca="1" si="466"/>
        <v>MK2</v>
      </c>
      <c r="L3297" t="str">
        <f ca="1">VLOOKUP(K3297,Markets!$C$4:$D3306,2)</f>
        <v>China</v>
      </c>
      <c r="M3297" t="str">
        <f t="shared" ca="1" si="467"/>
        <v>RL1</v>
      </c>
      <c r="N3297" t="str">
        <f ca="1">VLOOKUP(M3297,Role!$C$4:$D$5,2)</f>
        <v>Backup</v>
      </c>
    </row>
    <row r="3298" spans="1:14" x14ac:dyDescent="0.2">
      <c r="A3298">
        <f t="shared" ca="1" si="459"/>
        <v>70</v>
      </c>
      <c r="B3298">
        <f t="shared" ca="1" si="460"/>
        <v>568</v>
      </c>
      <c r="C3298">
        <f t="shared" ca="1" si="461"/>
        <v>5</v>
      </c>
      <c r="D3298">
        <f t="shared" ca="1" si="462"/>
        <v>1</v>
      </c>
      <c r="F3298" t="str">
        <f t="shared" ca="1" si="463"/>
        <v>TR70</v>
      </c>
      <c r="G3298" t="str">
        <f ca="1">VLOOKUP(F3298,Traders!$C$4:$E$103,2)</f>
        <v>Viktor Snider</v>
      </c>
      <c r="H3298" t="str">
        <f ca="1">VLOOKUP(VLOOKUP(F3298,Traders!$C$4:$E$103,3),Desks!$C$4:$D3307,2)</f>
        <v>Desk 0</v>
      </c>
      <c r="I3298" t="str">
        <f t="shared" ca="1" si="464"/>
        <v>CL568</v>
      </c>
      <c r="J3298" t="str">
        <f t="shared" ca="1" si="465"/>
        <v>Client 568</v>
      </c>
      <c r="K3298" t="str">
        <f t="shared" ca="1" si="466"/>
        <v>MK5</v>
      </c>
      <c r="L3298" t="str">
        <f ca="1">VLOOKUP(K3298,Markets!$C$4:$D3307,2)</f>
        <v>Malaysia</v>
      </c>
      <c r="M3298" t="str">
        <f t="shared" ca="1" si="467"/>
        <v>RL1</v>
      </c>
      <c r="N3298" t="str">
        <f ca="1">VLOOKUP(M3298,Role!$C$4:$D$5,2)</f>
        <v>Backup</v>
      </c>
    </row>
    <row r="3299" spans="1:14" x14ac:dyDescent="0.2">
      <c r="A3299">
        <f t="shared" ca="1" si="459"/>
        <v>45</v>
      </c>
      <c r="B3299">
        <f t="shared" ca="1" si="460"/>
        <v>246</v>
      </c>
      <c r="C3299">
        <f t="shared" ca="1" si="461"/>
        <v>5</v>
      </c>
      <c r="D3299">
        <f t="shared" ca="1" si="462"/>
        <v>0</v>
      </c>
      <c r="F3299" t="str">
        <f t="shared" ca="1" si="463"/>
        <v>TR45</v>
      </c>
      <c r="G3299" t="str">
        <f ca="1">VLOOKUP(F3299,Traders!$C$4:$E$103,2)</f>
        <v>Emrys Currie</v>
      </c>
      <c r="H3299" t="str">
        <f ca="1">VLOOKUP(VLOOKUP(F3299,Traders!$C$4:$E$103,3),Desks!$C$4:$D3308,2)</f>
        <v>Desk 5</v>
      </c>
      <c r="I3299" t="str">
        <f t="shared" ca="1" si="464"/>
        <v>CL246</v>
      </c>
      <c r="J3299" t="str">
        <f t="shared" ca="1" si="465"/>
        <v>Client 246</v>
      </c>
      <c r="K3299" t="str">
        <f t="shared" ca="1" si="466"/>
        <v>MK5</v>
      </c>
      <c r="L3299" t="str">
        <f ca="1">VLOOKUP(K3299,Markets!$C$4:$D3308,2)</f>
        <v>Malaysia</v>
      </c>
      <c r="M3299" t="str">
        <f t="shared" ca="1" si="467"/>
        <v>RL0</v>
      </c>
      <c r="N3299" t="str">
        <f ca="1">VLOOKUP(M3299,Role!$C$4:$D$5,2)</f>
        <v>Primary</v>
      </c>
    </row>
    <row r="3300" spans="1:14" x14ac:dyDescent="0.2">
      <c r="A3300">
        <f t="shared" ca="1" si="459"/>
        <v>25</v>
      </c>
      <c r="B3300">
        <f t="shared" ca="1" si="460"/>
        <v>433</v>
      </c>
      <c r="C3300">
        <f t="shared" ca="1" si="461"/>
        <v>4</v>
      </c>
      <c r="D3300">
        <f t="shared" ca="1" si="462"/>
        <v>1</v>
      </c>
      <c r="F3300" t="str">
        <f t="shared" ca="1" si="463"/>
        <v>TR25</v>
      </c>
      <c r="G3300" t="str">
        <f ca="1">VLOOKUP(F3300,Traders!$C$4:$E$103,2)</f>
        <v>Breanna Mcmahon</v>
      </c>
      <c r="H3300" t="str">
        <f ca="1">VLOOKUP(VLOOKUP(F3300,Traders!$C$4:$E$103,3),Desks!$C$4:$D3309,2)</f>
        <v>Desk 5</v>
      </c>
      <c r="I3300" t="str">
        <f t="shared" ca="1" si="464"/>
        <v>CL433</v>
      </c>
      <c r="J3300" t="str">
        <f t="shared" ca="1" si="465"/>
        <v>Client 433</v>
      </c>
      <c r="K3300" t="str">
        <f t="shared" ca="1" si="466"/>
        <v>MK4</v>
      </c>
      <c r="L3300" t="str">
        <f ca="1">VLOOKUP(K3300,Markets!$C$4:$D3309,2)</f>
        <v>Korea</v>
      </c>
      <c r="M3300" t="str">
        <f t="shared" ca="1" si="467"/>
        <v>RL1</v>
      </c>
      <c r="N3300" t="str">
        <f ca="1">VLOOKUP(M3300,Role!$C$4:$D$5,2)</f>
        <v>Backup</v>
      </c>
    </row>
    <row r="3301" spans="1:14" x14ac:dyDescent="0.2">
      <c r="A3301">
        <f t="shared" ca="1" si="459"/>
        <v>29</v>
      </c>
      <c r="B3301">
        <f t="shared" ca="1" si="460"/>
        <v>131</v>
      </c>
      <c r="C3301">
        <f t="shared" ca="1" si="461"/>
        <v>5</v>
      </c>
      <c r="D3301">
        <f t="shared" ca="1" si="462"/>
        <v>1</v>
      </c>
      <c r="F3301" t="str">
        <f t="shared" ca="1" si="463"/>
        <v>TR29</v>
      </c>
      <c r="G3301" t="str">
        <f ca="1">VLOOKUP(F3301,Traders!$C$4:$E$103,2)</f>
        <v>Amani Deleon</v>
      </c>
      <c r="H3301" t="str">
        <f ca="1">VLOOKUP(VLOOKUP(F3301,Traders!$C$4:$E$103,3),Desks!$C$4:$D3310,2)</f>
        <v>Desk 9</v>
      </c>
      <c r="I3301" t="str">
        <f t="shared" ca="1" si="464"/>
        <v>CL131</v>
      </c>
      <c r="J3301" t="str">
        <f t="shared" ca="1" si="465"/>
        <v>Client 131</v>
      </c>
      <c r="K3301" t="str">
        <f t="shared" ca="1" si="466"/>
        <v>MK5</v>
      </c>
      <c r="L3301" t="str">
        <f ca="1">VLOOKUP(K3301,Markets!$C$4:$D3310,2)</f>
        <v>Malaysia</v>
      </c>
      <c r="M3301" t="str">
        <f t="shared" ca="1" si="467"/>
        <v>RL1</v>
      </c>
      <c r="N3301" t="str">
        <f ca="1">VLOOKUP(M3301,Role!$C$4:$D$5,2)</f>
        <v>Backup</v>
      </c>
    </row>
    <row r="3302" spans="1:14" x14ac:dyDescent="0.2">
      <c r="A3302">
        <f t="shared" ca="1" si="459"/>
        <v>95</v>
      </c>
      <c r="B3302">
        <f t="shared" ca="1" si="460"/>
        <v>275</v>
      </c>
      <c r="C3302">
        <f t="shared" ca="1" si="461"/>
        <v>4</v>
      </c>
      <c r="D3302">
        <f t="shared" ca="1" si="462"/>
        <v>1</v>
      </c>
      <c r="F3302" t="str">
        <f t="shared" ca="1" si="463"/>
        <v>TR95</v>
      </c>
      <c r="G3302" t="str">
        <f ca="1">VLOOKUP(F3302,Traders!$C$4:$E$103,2)</f>
        <v>Alara Richards</v>
      </c>
      <c r="H3302" t="str">
        <f ca="1">VLOOKUP(VLOOKUP(F3302,Traders!$C$4:$E$103,3),Desks!$C$4:$D3311,2)</f>
        <v>Desk 5</v>
      </c>
      <c r="I3302" t="str">
        <f t="shared" ca="1" si="464"/>
        <v>CL275</v>
      </c>
      <c r="J3302" t="str">
        <f t="shared" ca="1" si="465"/>
        <v>Client 275</v>
      </c>
      <c r="K3302" t="str">
        <f t="shared" ca="1" si="466"/>
        <v>MK4</v>
      </c>
      <c r="L3302" t="str">
        <f ca="1">VLOOKUP(K3302,Markets!$C$4:$D3311,2)</f>
        <v>Korea</v>
      </c>
      <c r="M3302" t="str">
        <f t="shared" ca="1" si="467"/>
        <v>RL1</v>
      </c>
      <c r="N3302" t="str">
        <f ca="1">VLOOKUP(M3302,Role!$C$4:$D$5,2)</f>
        <v>Backup</v>
      </c>
    </row>
    <row r="3303" spans="1:14" x14ac:dyDescent="0.2">
      <c r="A3303">
        <f t="shared" ca="1" si="459"/>
        <v>53</v>
      </c>
      <c r="B3303">
        <f t="shared" ca="1" si="460"/>
        <v>961</v>
      </c>
      <c r="C3303">
        <f t="shared" ca="1" si="461"/>
        <v>5</v>
      </c>
      <c r="D3303">
        <f t="shared" ca="1" si="462"/>
        <v>0</v>
      </c>
      <c r="F3303" t="str">
        <f t="shared" ca="1" si="463"/>
        <v>TR53</v>
      </c>
      <c r="G3303" t="str">
        <f ca="1">VLOOKUP(F3303,Traders!$C$4:$E$103,2)</f>
        <v>Manal Stanton</v>
      </c>
      <c r="H3303" t="str">
        <f ca="1">VLOOKUP(VLOOKUP(F3303,Traders!$C$4:$E$103,3),Desks!$C$4:$D3312,2)</f>
        <v>Desk 3</v>
      </c>
      <c r="I3303" t="str">
        <f t="shared" ca="1" si="464"/>
        <v>CL961</v>
      </c>
      <c r="J3303" t="str">
        <f t="shared" ca="1" si="465"/>
        <v>Client 961</v>
      </c>
      <c r="K3303" t="str">
        <f t="shared" ca="1" si="466"/>
        <v>MK5</v>
      </c>
      <c r="L3303" t="str">
        <f ca="1">VLOOKUP(K3303,Markets!$C$4:$D3312,2)</f>
        <v>Malaysia</v>
      </c>
      <c r="M3303" t="str">
        <f t="shared" ca="1" si="467"/>
        <v>RL0</v>
      </c>
      <c r="N3303" t="str">
        <f ca="1">VLOOKUP(M3303,Role!$C$4:$D$5,2)</f>
        <v>Primary</v>
      </c>
    </row>
    <row r="3304" spans="1:14" x14ac:dyDescent="0.2">
      <c r="A3304">
        <f t="shared" ca="1" si="459"/>
        <v>73</v>
      </c>
      <c r="B3304">
        <f t="shared" ca="1" si="460"/>
        <v>101</v>
      </c>
      <c r="C3304">
        <f t="shared" ca="1" si="461"/>
        <v>4</v>
      </c>
      <c r="D3304">
        <f t="shared" ca="1" si="462"/>
        <v>1</v>
      </c>
      <c r="F3304" t="str">
        <f t="shared" ca="1" si="463"/>
        <v>TR73</v>
      </c>
      <c r="G3304" t="str">
        <f ca="1">VLOOKUP(F3304,Traders!$C$4:$E$103,2)</f>
        <v>Bridie Bannister</v>
      </c>
      <c r="H3304" t="str">
        <f ca="1">VLOOKUP(VLOOKUP(F3304,Traders!$C$4:$E$103,3),Desks!$C$4:$D3313,2)</f>
        <v>Desk 3</v>
      </c>
      <c r="I3304" t="str">
        <f t="shared" ca="1" si="464"/>
        <v>CL101</v>
      </c>
      <c r="J3304" t="str">
        <f t="shared" ca="1" si="465"/>
        <v>Client 101</v>
      </c>
      <c r="K3304" t="str">
        <f t="shared" ca="1" si="466"/>
        <v>MK4</v>
      </c>
      <c r="L3304" t="str">
        <f ca="1">VLOOKUP(K3304,Markets!$C$4:$D3313,2)</f>
        <v>Korea</v>
      </c>
      <c r="M3304" t="str">
        <f t="shared" ca="1" si="467"/>
        <v>RL1</v>
      </c>
      <c r="N3304" t="str">
        <f ca="1">VLOOKUP(M3304,Role!$C$4:$D$5,2)</f>
        <v>Backup</v>
      </c>
    </row>
    <row r="3305" spans="1:14" x14ac:dyDescent="0.2">
      <c r="A3305">
        <f t="shared" ca="1" si="459"/>
        <v>90</v>
      </c>
      <c r="B3305">
        <f t="shared" ca="1" si="460"/>
        <v>987</v>
      </c>
      <c r="C3305">
        <f t="shared" ca="1" si="461"/>
        <v>5</v>
      </c>
      <c r="D3305">
        <f t="shared" ca="1" si="462"/>
        <v>0</v>
      </c>
      <c r="F3305" t="str">
        <f t="shared" ca="1" si="463"/>
        <v>TR90</v>
      </c>
      <c r="G3305" t="str">
        <f ca="1">VLOOKUP(F3305,Traders!$C$4:$E$103,2)</f>
        <v>Kaleb Sullivan</v>
      </c>
      <c r="H3305" t="str">
        <f ca="1">VLOOKUP(VLOOKUP(F3305,Traders!$C$4:$E$103,3),Desks!$C$4:$D3314,2)</f>
        <v>Desk 0</v>
      </c>
      <c r="I3305" t="str">
        <f t="shared" ca="1" si="464"/>
        <v>CL987</v>
      </c>
      <c r="J3305" t="str">
        <f t="shared" ca="1" si="465"/>
        <v>Client 987</v>
      </c>
      <c r="K3305" t="str">
        <f t="shared" ca="1" si="466"/>
        <v>MK5</v>
      </c>
      <c r="L3305" t="str">
        <f ca="1">VLOOKUP(K3305,Markets!$C$4:$D3314,2)</f>
        <v>Malaysia</v>
      </c>
      <c r="M3305" t="str">
        <f t="shared" ca="1" si="467"/>
        <v>RL0</v>
      </c>
      <c r="N3305" t="str">
        <f ca="1">VLOOKUP(M3305,Role!$C$4:$D$5,2)</f>
        <v>Primary</v>
      </c>
    </row>
    <row r="3306" spans="1:14" x14ac:dyDescent="0.2">
      <c r="A3306">
        <f t="shared" ca="1" si="459"/>
        <v>31</v>
      </c>
      <c r="B3306">
        <f t="shared" ca="1" si="460"/>
        <v>867</v>
      </c>
      <c r="C3306">
        <f t="shared" ca="1" si="461"/>
        <v>5</v>
      </c>
      <c r="D3306">
        <f t="shared" ca="1" si="462"/>
        <v>1</v>
      </c>
      <c r="F3306" t="str">
        <f t="shared" ca="1" si="463"/>
        <v>TR31</v>
      </c>
      <c r="G3306" t="str">
        <f ca="1">VLOOKUP(F3306,Traders!$C$4:$E$103,2)</f>
        <v>Sahil Acevedo</v>
      </c>
      <c r="H3306" t="str">
        <f ca="1">VLOOKUP(VLOOKUP(F3306,Traders!$C$4:$E$103,3),Desks!$C$4:$D3315,2)</f>
        <v>Desk 1</v>
      </c>
      <c r="I3306" t="str">
        <f t="shared" ca="1" si="464"/>
        <v>CL867</v>
      </c>
      <c r="J3306" t="str">
        <f t="shared" ca="1" si="465"/>
        <v>Client 867</v>
      </c>
      <c r="K3306" t="str">
        <f t="shared" ca="1" si="466"/>
        <v>MK5</v>
      </c>
      <c r="L3306" t="str">
        <f ca="1">VLOOKUP(K3306,Markets!$C$4:$D3315,2)</f>
        <v>Malaysia</v>
      </c>
      <c r="M3306" t="str">
        <f t="shared" ca="1" si="467"/>
        <v>RL1</v>
      </c>
      <c r="N3306" t="str">
        <f ca="1">VLOOKUP(M3306,Role!$C$4:$D$5,2)</f>
        <v>Backup</v>
      </c>
    </row>
    <row r="3307" spans="1:14" x14ac:dyDescent="0.2">
      <c r="A3307">
        <f t="shared" ca="1" si="459"/>
        <v>98</v>
      </c>
      <c r="B3307">
        <f t="shared" ca="1" si="460"/>
        <v>146</v>
      </c>
      <c r="C3307">
        <f t="shared" ca="1" si="461"/>
        <v>7</v>
      </c>
      <c r="D3307">
        <f t="shared" ca="1" si="462"/>
        <v>0</v>
      </c>
      <c r="F3307" t="str">
        <f t="shared" ca="1" si="463"/>
        <v>TR98</v>
      </c>
      <c r="G3307" t="str">
        <f ca="1">VLOOKUP(F3307,Traders!$C$4:$E$103,2)</f>
        <v>Chanelle Tucker</v>
      </c>
      <c r="H3307" t="str">
        <f ca="1">VLOOKUP(VLOOKUP(F3307,Traders!$C$4:$E$103,3),Desks!$C$4:$D3316,2)</f>
        <v>Desk 8</v>
      </c>
      <c r="I3307" t="str">
        <f t="shared" ca="1" si="464"/>
        <v>CL146</v>
      </c>
      <c r="J3307" t="str">
        <f t="shared" ca="1" si="465"/>
        <v>Client 146</v>
      </c>
      <c r="K3307" t="str">
        <f t="shared" ca="1" si="466"/>
        <v>MK7</v>
      </c>
      <c r="L3307" t="str">
        <f ca="1">VLOOKUP(K3307,Markets!$C$4:$D3316,2)</f>
        <v>Taiwan</v>
      </c>
      <c r="M3307" t="str">
        <f t="shared" ca="1" si="467"/>
        <v>RL0</v>
      </c>
      <c r="N3307" t="str">
        <f ca="1">VLOOKUP(M3307,Role!$C$4:$D$5,2)</f>
        <v>Primary</v>
      </c>
    </row>
    <row r="3308" spans="1:14" x14ac:dyDescent="0.2">
      <c r="A3308">
        <f t="shared" ca="1" si="459"/>
        <v>82</v>
      </c>
      <c r="B3308">
        <f t="shared" ca="1" si="460"/>
        <v>998</v>
      </c>
      <c r="C3308">
        <f t="shared" ca="1" si="461"/>
        <v>8</v>
      </c>
      <c r="D3308">
        <f t="shared" ca="1" si="462"/>
        <v>0</v>
      </c>
      <c r="F3308" t="str">
        <f t="shared" ca="1" si="463"/>
        <v>TR82</v>
      </c>
      <c r="G3308" t="str">
        <f ca="1">VLOOKUP(F3308,Traders!$C$4:$E$103,2)</f>
        <v>Hilary Peacock</v>
      </c>
      <c r="H3308" t="str">
        <f ca="1">VLOOKUP(VLOOKUP(F3308,Traders!$C$4:$E$103,3),Desks!$C$4:$D3317,2)</f>
        <v>Desk 2</v>
      </c>
      <c r="I3308" t="str">
        <f t="shared" ca="1" si="464"/>
        <v>CL998</v>
      </c>
      <c r="J3308" t="str">
        <f t="shared" ca="1" si="465"/>
        <v>Client 998</v>
      </c>
      <c r="K3308" t="str">
        <f t="shared" ca="1" si="466"/>
        <v>MK8</v>
      </c>
      <c r="L3308" t="str">
        <f ca="1">VLOOKUP(K3308,Markets!$C$4:$D3317,2)</f>
        <v>India</v>
      </c>
      <c r="M3308" t="str">
        <f t="shared" ca="1" si="467"/>
        <v>RL0</v>
      </c>
      <c r="N3308" t="str">
        <f ca="1">VLOOKUP(M3308,Role!$C$4:$D$5,2)</f>
        <v>Primary</v>
      </c>
    </row>
    <row r="3309" spans="1:14" x14ac:dyDescent="0.2">
      <c r="A3309">
        <f t="shared" ca="1" si="459"/>
        <v>82</v>
      </c>
      <c r="B3309">
        <f t="shared" ca="1" si="460"/>
        <v>766</v>
      </c>
      <c r="C3309">
        <f t="shared" ca="1" si="461"/>
        <v>6</v>
      </c>
      <c r="D3309">
        <f t="shared" ca="1" si="462"/>
        <v>1</v>
      </c>
      <c r="F3309" t="str">
        <f t="shared" ca="1" si="463"/>
        <v>TR82</v>
      </c>
      <c r="G3309" t="str">
        <f ca="1">VLOOKUP(F3309,Traders!$C$4:$E$103,2)</f>
        <v>Hilary Peacock</v>
      </c>
      <c r="H3309" t="str">
        <f ca="1">VLOOKUP(VLOOKUP(F3309,Traders!$C$4:$E$103,3),Desks!$C$4:$D3318,2)</f>
        <v>Desk 2</v>
      </c>
      <c r="I3309" t="str">
        <f t="shared" ca="1" si="464"/>
        <v>CL766</v>
      </c>
      <c r="J3309" t="str">
        <f t="shared" ca="1" si="465"/>
        <v>Client 766</v>
      </c>
      <c r="K3309" t="str">
        <f t="shared" ca="1" si="466"/>
        <v>MK6</v>
      </c>
      <c r="L3309" t="str">
        <f ca="1">VLOOKUP(K3309,Markets!$C$4:$D3318,2)</f>
        <v>Australia</v>
      </c>
      <c r="M3309" t="str">
        <f t="shared" ca="1" si="467"/>
        <v>RL1</v>
      </c>
      <c r="N3309" t="str">
        <f ca="1">VLOOKUP(M3309,Role!$C$4:$D$5,2)</f>
        <v>Backup</v>
      </c>
    </row>
    <row r="3310" spans="1:14" x14ac:dyDescent="0.2">
      <c r="A3310">
        <f t="shared" ca="1" si="459"/>
        <v>65</v>
      </c>
      <c r="B3310">
        <f t="shared" ca="1" si="460"/>
        <v>325</v>
      </c>
      <c r="C3310">
        <f t="shared" ca="1" si="461"/>
        <v>3</v>
      </c>
      <c r="D3310">
        <f t="shared" ca="1" si="462"/>
        <v>0</v>
      </c>
      <c r="F3310" t="str">
        <f t="shared" ca="1" si="463"/>
        <v>TR65</v>
      </c>
      <c r="G3310" t="str">
        <f ca="1">VLOOKUP(F3310,Traders!$C$4:$E$103,2)</f>
        <v>Humzah Clark</v>
      </c>
      <c r="H3310" t="str">
        <f ca="1">VLOOKUP(VLOOKUP(F3310,Traders!$C$4:$E$103,3),Desks!$C$4:$D3319,2)</f>
        <v>Desk 5</v>
      </c>
      <c r="I3310" t="str">
        <f t="shared" ca="1" si="464"/>
        <v>CL325</v>
      </c>
      <c r="J3310" t="str">
        <f t="shared" ca="1" si="465"/>
        <v>Client 325</v>
      </c>
      <c r="K3310" t="str">
        <f t="shared" ca="1" si="466"/>
        <v>MK3</v>
      </c>
      <c r="L3310" t="str">
        <f ca="1">VLOOKUP(K3310,Markets!$C$4:$D3319,2)</f>
        <v>Singapore</v>
      </c>
      <c r="M3310" t="str">
        <f t="shared" ca="1" si="467"/>
        <v>RL0</v>
      </c>
      <c r="N3310" t="str">
        <f ca="1">VLOOKUP(M3310,Role!$C$4:$D$5,2)</f>
        <v>Primary</v>
      </c>
    </row>
    <row r="3311" spans="1:14" x14ac:dyDescent="0.2">
      <c r="A3311">
        <f t="shared" ca="1" si="459"/>
        <v>6</v>
      </c>
      <c r="B3311">
        <f t="shared" ca="1" si="460"/>
        <v>839</v>
      </c>
      <c r="C3311">
        <f t="shared" ca="1" si="461"/>
        <v>9</v>
      </c>
      <c r="D3311">
        <f t="shared" ca="1" si="462"/>
        <v>1</v>
      </c>
      <c r="F3311" t="str">
        <f t="shared" ca="1" si="463"/>
        <v>TR6</v>
      </c>
      <c r="G3311" t="str">
        <f ca="1">VLOOKUP(F3311,Traders!$C$4:$E$103,2)</f>
        <v>Laiba Norman</v>
      </c>
      <c r="H3311" t="str">
        <f ca="1">VLOOKUP(VLOOKUP(F3311,Traders!$C$4:$E$103,3),Desks!$C$4:$D3320,2)</f>
        <v>Desk 9</v>
      </c>
      <c r="I3311" t="str">
        <f t="shared" ca="1" si="464"/>
        <v>CL839</v>
      </c>
      <c r="J3311" t="str">
        <f t="shared" ca="1" si="465"/>
        <v>Client 839</v>
      </c>
      <c r="K3311" t="str">
        <f t="shared" ca="1" si="466"/>
        <v>MK9</v>
      </c>
      <c r="L3311" t="str">
        <f ca="1">VLOOKUP(K3311,Markets!$C$4:$D3320,2)</f>
        <v>New Zealand</v>
      </c>
      <c r="M3311" t="str">
        <f t="shared" ca="1" si="467"/>
        <v>RL1</v>
      </c>
      <c r="N3311" t="str">
        <f ca="1">VLOOKUP(M3311,Role!$C$4:$D$5,2)</f>
        <v>Backup</v>
      </c>
    </row>
    <row r="3312" spans="1:14" x14ac:dyDescent="0.2">
      <c r="A3312">
        <f t="shared" ca="1" si="459"/>
        <v>12</v>
      </c>
      <c r="B3312">
        <f t="shared" ca="1" si="460"/>
        <v>463</v>
      </c>
      <c r="C3312">
        <f t="shared" ca="1" si="461"/>
        <v>2</v>
      </c>
      <c r="D3312">
        <f t="shared" ca="1" si="462"/>
        <v>0</v>
      </c>
      <c r="F3312" t="str">
        <f t="shared" ca="1" si="463"/>
        <v>TR12</v>
      </c>
      <c r="G3312" t="str">
        <f ca="1">VLOOKUP(F3312,Traders!$C$4:$E$103,2)</f>
        <v>Kia Morrison</v>
      </c>
      <c r="H3312" t="str">
        <f ca="1">VLOOKUP(VLOOKUP(F3312,Traders!$C$4:$E$103,3),Desks!$C$4:$D3321,2)</f>
        <v>Desk 2</v>
      </c>
      <c r="I3312" t="str">
        <f t="shared" ca="1" si="464"/>
        <v>CL463</v>
      </c>
      <c r="J3312" t="str">
        <f t="shared" ca="1" si="465"/>
        <v>Client 463</v>
      </c>
      <c r="K3312" t="str">
        <f t="shared" ca="1" si="466"/>
        <v>MK2</v>
      </c>
      <c r="L3312" t="str">
        <f ca="1">VLOOKUP(K3312,Markets!$C$4:$D3321,2)</f>
        <v>China</v>
      </c>
      <c r="M3312" t="str">
        <f t="shared" ca="1" si="467"/>
        <v>RL0</v>
      </c>
      <c r="N3312" t="str">
        <f ca="1">VLOOKUP(M3312,Role!$C$4:$D$5,2)</f>
        <v>Primary</v>
      </c>
    </row>
    <row r="3313" spans="1:14" x14ac:dyDescent="0.2">
      <c r="A3313">
        <f t="shared" ca="1" si="459"/>
        <v>59</v>
      </c>
      <c r="B3313">
        <f t="shared" ca="1" si="460"/>
        <v>897</v>
      </c>
      <c r="C3313">
        <f t="shared" ca="1" si="461"/>
        <v>4</v>
      </c>
      <c r="D3313">
        <f t="shared" ca="1" si="462"/>
        <v>1</v>
      </c>
      <c r="F3313" t="str">
        <f t="shared" ca="1" si="463"/>
        <v>TR59</v>
      </c>
      <c r="G3313" t="str">
        <f ca="1">VLOOKUP(F3313,Traders!$C$4:$E$103,2)</f>
        <v>Laiba Norman</v>
      </c>
      <c r="H3313" t="str">
        <f ca="1">VLOOKUP(VLOOKUP(F3313,Traders!$C$4:$E$103,3),Desks!$C$4:$D3322,2)</f>
        <v>Desk 9</v>
      </c>
      <c r="I3313" t="str">
        <f t="shared" ca="1" si="464"/>
        <v>CL897</v>
      </c>
      <c r="J3313" t="str">
        <f t="shared" ca="1" si="465"/>
        <v>Client 897</v>
      </c>
      <c r="K3313" t="str">
        <f t="shared" ca="1" si="466"/>
        <v>MK4</v>
      </c>
      <c r="L3313" t="str">
        <f ca="1">VLOOKUP(K3313,Markets!$C$4:$D3322,2)</f>
        <v>Korea</v>
      </c>
      <c r="M3313" t="str">
        <f t="shared" ca="1" si="467"/>
        <v>RL1</v>
      </c>
      <c r="N3313" t="str">
        <f ca="1">VLOOKUP(M3313,Role!$C$4:$D$5,2)</f>
        <v>Backup</v>
      </c>
    </row>
    <row r="3314" spans="1:14" x14ac:dyDescent="0.2">
      <c r="A3314">
        <f t="shared" ca="1" si="459"/>
        <v>85</v>
      </c>
      <c r="B3314">
        <f t="shared" ca="1" si="460"/>
        <v>151</v>
      </c>
      <c r="C3314">
        <f t="shared" ca="1" si="461"/>
        <v>5</v>
      </c>
      <c r="D3314">
        <f t="shared" ca="1" si="462"/>
        <v>0</v>
      </c>
      <c r="F3314" t="str">
        <f t="shared" ca="1" si="463"/>
        <v>TR85</v>
      </c>
      <c r="G3314" t="str">
        <f ca="1">VLOOKUP(F3314,Traders!$C$4:$E$103,2)</f>
        <v>Conor Castillo</v>
      </c>
      <c r="H3314" t="str">
        <f ca="1">VLOOKUP(VLOOKUP(F3314,Traders!$C$4:$E$103,3),Desks!$C$4:$D3323,2)</f>
        <v>Desk 5</v>
      </c>
      <c r="I3314" t="str">
        <f t="shared" ca="1" si="464"/>
        <v>CL151</v>
      </c>
      <c r="J3314" t="str">
        <f t="shared" ca="1" si="465"/>
        <v>Client 151</v>
      </c>
      <c r="K3314" t="str">
        <f t="shared" ca="1" si="466"/>
        <v>MK5</v>
      </c>
      <c r="L3314" t="str">
        <f ca="1">VLOOKUP(K3314,Markets!$C$4:$D3323,2)</f>
        <v>Malaysia</v>
      </c>
      <c r="M3314" t="str">
        <f t="shared" ca="1" si="467"/>
        <v>RL0</v>
      </c>
      <c r="N3314" t="str">
        <f ca="1">VLOOKUP(M3314,Role!$C$4:$D$5,2)</f>
        <v>Primary</v>
      </c>
    </row>
    <row r="3315" spans="1:14" x14ac:dyDescent="0.2">
      <c r="A3315">
        <f t="shared" ca="1" si="459"/>
        <v>56</v>
      </c>
      <c r="B3315">
        <f t="shared" ca="1" si="460"/>
        <v>347</v>
      </c>
      <c r="C3315">
        <f t="shared" ca="1" si="461"/>
        <v>9</v>
      </c>
      <c r="D3315">
        <f t="shared" ca="1" si="462"/>
        <v>1</v>
      </c>
      <c r="F3315" t="str">
        <f t="shared" ca="1" si="463"/>
        <v>TR56</v>
      </c>
      <c r="G3315" t="str">
        <f ca="1">VLOOKUP(F3315,Traders!$C$4:$E$103,2)</f>
        <v>Ahmet Faulkner</v>
      </c>
      <c r="H3315" t="str">
        <f ca="1">VLOOKUP(VLOOKUP(F3315,Traders!$C$4:$E$103,3),Desks!$C$4:$D3324,2)</f>
        <v>Desk 6</v>
      </c>
      <c r="I3315" t="str">
        <f t="shared" ca="1" si="464"/>
        <v>CL347</v>
      </c>
      <c r="J3315" t="str">
        <f t="shared" ca="1" si="465"/>
        <v>Client 347</v>
      </c>
      <c r="K3315" t="str">
        <f t="shared" ca="1" si="466"/>
        <v>MK9</v>
      </c>
      <c r="L3315" t="str">
        <f ca="1">VLOOKUP(K3315,Markets!$C$4:$D3324,2)</f>
        <v>New Zealand</v>
      </c>
      <c r="M3315" t="str">
        <f t="shared" ca="1" si="467"/>
        <v>RL1</v>
      </c>
      <c r="N3315" t="str">
        <f ca="1">VLOOKUP(M3315,Role!$C$4:$D$5,2)</f>
        <v>Backup</v>
      </c>
    </row>
    <row r="3316" spans="1:14" x14ac:dyDescent="0.2">
      <c r="A3316">
        <f t="shared" ca="1" si="459"/>
        <v>47</v>
      </c>
      <c r="B3316">
        <f t="shared" ca="1" si="460"/>
        <v>971</v>
      </c>
      <c r="C3316">
        <f t="shared" ca="1" si="461"/>
        <v>9</v>
      </c>
      <c r="D3316">
        <f t="shared" ca="1" si="462"/>
        <v>0</v>
      </c>
      <c r="F3316" t="str">
        <f t="shared" ca="1" si="463"/>
        <v>TR47</v>
      </c>
      <c r="G3316" t="str">
        <f ca="1">VLOOKUP(F3316,Traders!$C$4:$E$103,2)</f>
        <v>Hester Torres</v>
      </c>
      <c r="H3316" t="str">
        <f ca="1">VLOOKUP(VLOOKUP(F3316,Traders!$C$4:$E$103,3),Desks!$C$4:$D3325,2)</f>
        <v>Desk 7</v>
      </c>
      <c r="I3316" t="str">
        <f t="shared" ca="1" si="464"/>
        <v>CL971</v>
      </c>
      <c r="J3316" t="str">
        <f t="shared" ca="1" si="465"/>
        <v>Client 971</v>
      </c>
      <c r="K3316" t="str">
        <f t="shared" ca="1" si="466"/>
        <v>MK9</v>
      </c>
      <c r="L3316" t="str">
        <f ca="1">VLOOKUP(K3316,Markets!$C$4:$D3325,2)</f>
        <v>New Zealand</v>
      </c>
      <c r="M3316" t="str">
        <f t="shared" ca="1" si="467"/>
        <v>RL0</v>
      </c>
      <c r="N3316" t="str">
        <f ca="1">VLOOKUP(M3316,Role!$C$4:$D$5,2)</f>
        <v>Primary</v>
      </c>
    </row>
    <row r="3317" spans="1:14" x14ac:dyDescent="0.2">
      <c r="A3317">
        <f t="shared" ca="1" si="459"/>
        <v>0</v>
      </c>
      <c r="B3317">
        <f t="shared" ca="1" si="460"/>
        <v>555</v>
      </c>
      <c r="C3317">
        <f t="shared" ca="1" si="461"/>
        <v>4</v>
      </c>
      <c r="D3317">
        <f t="shared" ca="1" si="462"/>
        <v>0</v>
      </c>
      <c r="F3317" t="str">
        <f t="shared" ca="1" si="463"/>
        <v>TR0</v>
      </c>
      <c r="G3317" t="str">
        <f ca="1">VLOOKUP(F3317,Traders!$C$4:$E$103,2)</f>
        <v>Sahar Shea</v>
      </c>
      <c r="H3317" t="str">
        <f ca="1">VLOOKUP(VLOOKUP(F3317,Traders!$C$4:$E$103,3),Desks!$C$4:$D3326,2)</f>
        <v>Desk 0</v>
      </c>
      <c r="I3317" t="str">
        <f t="shared" ca="1" si="464"/>
        <v>CL555</v>
      </c>
      <c r="J3317" t="str">
        <f t="shared" ca="1" si="465"/>
        <v>Client 555</v>
      </c>
      <c r="K3317" t="str">
        <f t="shared" ca="1" si="466"/>
        <v>MK4</v>
      </c>
      <c r="L3317" t="str">
        <f ca="1">VLOOKUP(K3317,Markets!$C$4:$D3326,2)</f>
        <v>Korea</v>
      </c>
      <c r="M3317" t="str">
        <f t="shared" ca="1" si="467"/>
        <v>RL0</v>
      </c>
      <c r="N3317" t="str">
        <f ca="1">VLOOKUP(M3317,Role!$C$4:$D$5,2)</f>
        <v>Primary</v>
      </c>
    </row>
    <row r="3318" spans="1:14" x14ac:dyDescent="0.2">
      <c r="A3318">
        <f t="shared" ca="1" si="459"/>
        <v>85</v>
      </c>
      <c r="B3318">
        <f t="shared" ca="1" si="460"/>
        <v>165</v>
      </c>
      <c r="C3318">
        <f t="shared" ca="1" si="461"/>
        <v>4</v>
      </c>
      <c r="D3318">
        <f t="shared" ca="1" si="462"/>
        <v>0</v>
      </c>
      <c r="F3318" t="str">
        <f t="shared" ca="1" si="463"/>
        <v>TR85</v>
      </c>
      <c r="G3318" t="str">
        <f ca="1">VLOOKUP(F3318,Traders!$C$4:$E$103,2)</f>
        <v>Conor Castillo</v>
      </c>
      <c r="H3318" t="str">
        <f ca="1">VLOOKUP(VLOOKUP(F3318,Traders!$C$4:$E$103,3),Desks!$C$4:$D3327,2)</f>
        <v>Desk 5</v>
      </c>
      <c r="I3318" t="str">
        <f t="shared" ca="1" si="464"/>
        <v>CL165</v>
      </c>
      <c r="J3318" t="str">
        <f t="shared" ca="1" si="465"/>
        <v>Client 165</v>
      </c>
      <c r="K3318" t="str">
        <f t="shared" ca="1" si="466"/>
        <v>MK4</v>
      </c>
      <c r="L3318" t="str">
        <f ca="1">VLOOKUP(K3318,Markets!$C$4:$D3327,2)</f>
        <v>Korea</v>
      </c>
      <c r="M3318" t="str">
        <f t="shared" ca="1" si="467"/>
        <v>RL0</v>
      </c>
      <c r="N3318" t="str">
        <f ca="1">VLOOKUP(M3318,Role!$C$4:$D$5,2)</f>
        <v>Primary</v>
      </c>
    </row>
    <row r="3319" spans="1:14" x14ac:dyDescent="0.2">
      <c r="A3319">
        <f t="shared" ca="1" si="459"/>
        <v>15</v>
      </c>
      <c r="B3319">
        <f t="shared" ca="1" si="460"/>
        <v>448</v>
      </c>
      <c r="C3319">
        <f t="shared" ca="1" si="461"/>
        <v>8</v>
      </c>
      <c r="D3319">
        <f t="shared" ca="1" si="462"/>
        <v>0</v>
      </c>
      <c r="F3319" t="str">
        <f t="shared" ca="1" si="463"/>
        <v>TR15</v>
      </c>
      <c r="G3319" t="str">
        <f ca="1">VLOOKUP(F3319,Traders!$C$4:$E$103,2)</f>
        <v>Syed Galvan</v>
      </c>
      <c r="H3319" t="str">
        <f ca="1">VLOOKUP(VLOOKUP(F3319,Traders!$C$4:$E$103,3),Desks!$C$4:$D3328,2)</f>
        <v>Desk 5</v>
      </c>
      <c r="I3319" t="str">
        <f t="shared" ca="1" si="464"/>
        <v>CL448</v>
      </c>
      <c r="J3319" t="str">
        <f t="shared" ca="1" si="465"/>
        <v>Client 448</v>
      </c>
      <c r="K3319" t="str">
        <f t="shared" ca="1" si="466"/>
        <v>MK8</v>
      </c>
      <c r="L3319" t="str">
        <f ca="1">VLOOKUP(K3319,Markets!$C$4:$D3328,2)</f>
        <v>India</v>
      </c>
      <c r="M3319" t="str">
        <f t="shared" ca="1" si="467"/>
        <v>RL0</v>
      </c>
      <c r="N3319" t="str">
        <f ca="1">VLOOKUP(M3319,Role!$C$4:$D$5,2)</f>
        <v>Primary</v>
      </c>
    </row>
    <row r="3320" spans="1:14" x14ac:dyDescent="0.2">
      <c r="A3320">
        <f t="shared" ca="1" si="459"/>
        <v>42</v>
      </c>
      <c r="B3320">
        <f t="shared" ca="1" si="460"/>
        <v>982</v>
      </c>
      <c r="C3320">
        <f t="shared" ca="1" si="461"/>
        <v>0</v>
      </c>
      <c r="D3320">
        <f t="shared" ca="1" si="462"/>
        <v>0</v>
      </c>
      <c r="F3320" t="str">
        <f t="shared" ca="1" si="463"/>
        <v>TR42</v>
      </c>
      <c r="G3320" t="str">
        <f ca="1">VLOOKUP(F3320,Traders!$C$4:$E$103,2)</f>
        <v>Danni Sadler</v>
      </c>
      <c r="H3320" t="str">
        <f ca="1">VLOOKUP(VLOOKUP(F3320,Traders!$C$4:$E$103,3),Desks!$C$4:$D3329,2)</f>
        <v>Desk 2</v>
      </c>
      <c r="I3320" t="str">
        <f t="shared" ca="1" si="464"/>
        <v>CL982</v>
      </c>
      <c r="J3320" t="str">
        <f t="shared" ca="1" si="465"/>
        <v>Client 982</v>
      </c>
      <c r="K3320" t="str">
        <f t="shared" ca="1" si="466"/>
        <v>MK0</v>
      </c>
      <c r="L3320" t="str">
        <f ca="1">VLOOKUP(K3320,Markets!$C$4:$D3329,2)</f>
        <v>Japan</v>
      </c>
      <c r="M3320" t="str">
        <f t="shared" ca="1" si="467"/>
        <v>RL0</v>
      </c>
      <c r="N3320" t="str">
        <f ca="1">VLOOKUP(M3320,Role!$C$4:$D$5,2)</f>
        <v>Primary</v>
      </c>
    </row>
    <row r="3321" spans="1:14" x14ac:dyDescent="0.2">
      <c r="A3321">
        <f t="shared" ca="1" si="459"/>
        <v>54</v>
      </c>
      <c r="B3321">
        <f t="shared" ca="1" si="460"/>
        <v>710</v>
      </c>
      <c r="C3321">
        <f t="shared" ca="1" si="461"/>
        <v>3</v>
      </c>
      <c r="D3321">
        <f t="shared" ca="1" si="462"/>
        <v>0</v>
      </c>
      <c r="F3321" t="str">
        <f t="shared" ca="1" si="463"/>
        <v>TR54</v>
      </c>
      <c r="G3321" t="str">
        <f ca="1">VLOOKUP(F3321,Traders!$C$4:$E$103,2)</f>
        <v>Layla-Mae Needham</v>
      </c>
      <c r="H3321" t="str">
        <f ca="1">VLOOKUP(VLOOKUP(F3321,Traders!$C$4:$E$103,3),Desks!$C$4:$D3330,2)</f>
        <v>Desk 4</v>
      </c>
      <c r="I3321" t="str">
        <f t="shared" ca="1" si="464"/>
        <v>CL710</v>
      </c>
      <c r="J3321" t="str">
        <f t="shared" ca="1" si="465"/>
        <v>Client 710</v>
      </c>
      <c r="K3321" t="str">
        <f t="shared" ca="1" si="466"/>
        <v>MK3</v>
      </c>
      <c r="L3321" t="str">
        <f ca="1">VLOOKUP(K3321,Markets!$C$4:$D3330,2)</f>
        <v>Singapore</v>
      </c>
      <c r="M3321" t="str">
        <f t="shared" ca="1" si="467"/>
        <v>RL0</v>
      </c>
      <c r="N3321" t="str">
        <f ca="1">VLOOKUP(M3321,Role!$C$4:$D$5,2)</f>
        <v>Primary</v>
      </c>
    </row>
    <row r="3322" spans="1:14" x14ac:dyDescent="0.2">
      <c r="A3322">
        <f t="shared" ca="1" si="459"/>
        <v>12</v>
      </c>
      <c r="B3322">
        <f t="shared" ca="1" si="460"/>
        <v>81</v>
      </c>
      <c r="C3322">
        <f t="shared" ca="1" si="461"/>
        <v>9</v>
      </c>
      <c r="D3322">
        <f t="shared" ca="1" si="462"/>
        <v>1</v>
      </c>
      <c r="F3322" t="str">
        <f t="shared" ca="1" si="463"/>
        <v>TR12</v>
      </c>
      <c r="G3322" t="str">
        <f ca="1">VLOOKUP(F3322,Traders!$C$4:$E$103,2)</f>
        <v>Kia Morrison</v>
      </c>
      <c r="H3322" t="str">
        <f ca="1">VLOOKUP(VLOOKUP(F3322,Traders!$C$4:$E$103,3),Desks!$C$4:$D3331,2)</f>
        <v>Desk 2</v>
      </c>
      <c r="I3322" t="str">
        <f t="shared" ca="1" si="464"/>
        <v>CL81</v>
      </c>
      <c r="J3322" t="str">
        <f t="shared" ca="1" si="465"/>
        <v>Client 81</v>
      </c>
      <c r="K3322" t="str">
        <f t="shared" ca="1" si="466"/>
        <v>MK9</v>
      </c>
      <c r="L3322" t="str">
        <f ca="1">VLOOKUP(K3322,Markets!$C$4:$D3331,2)</f>
        <v>New Zealand</v>
      </c>
      <c r="M3322" t="str">
        <f t="shared" ca="1" si="467"/>
        <v>RL1</v>
      </c>
      <c r="N3322" t="str">
        <f ca="1">VLOOKUP(M3322,Role!$C$4:$D$5,2)</f>
        <v>Backup</v>
      </c>
    </row>
    <row r="3323" spans="1:14" x14ac:dyDescent="0.2">
      <c r="A3323">
        <f t="shared" ca="1" si="459"/>
        <v>5</v>
      </c>
      <c r="B3323">
        <f t="shared" ca="1" si="460"/>
        <v>62</v>
      </c>
      <c r="C3323">
        <f t="shared" ca="1" si="461"/>
        <v>2</v>
      </c>
      <c r="D3323">
        <f t="shared" ca="1" si="462"/>
        <v>1</v>
      </c>
      <c r="F3323" t="str">
        <f t="shared" ca="1" si="463"/>
        <v>TR5</v>
      </c>
      <c r="G3323" t="str">
        <f ca="1">VLOOKUP(F3323,Traders!$C$4:$E$103,2)</f>
        <v>Amman Duncan</v>
      </c>
      <c r="H3323" t="str">
        <f ca="1">VLOOKUP(VLOOKUP(F3323,Traders!$C$4:$E$103,3),Desks!$C$4:$D3332,2)</f>
        <v>Desk 9</v>
      </c>
      <c r="I3323" t="str">
        <f t="shared" ca="1" si="464"/>
        <v>CL62</v>
      </c>
      <c r="J3323" t="str">
        <f t="shared" ca="1" si="465"/>
        <v>Client 62</v>
      </c>
      <c r="K3323" t="str">
        <f t="shared" ca="1" si="466"/>
        <v>MK2</v>
      </c>
      <c r="L3323" t="str">
        <f ca="1">VLOOKUP(K3323,Markets!$C$4:$D3332,2)</f>
        <v>China</v>
      </c>
      <c r="M3323" t="str">
        <f t="shared" ca="1" si="467"/>
        <v>RL1</v>
      </c>
      <c r="N3323" t="str">
        <f ca="1">VLOOKUP(M3323,Role!$C$4:$D$5,2)</f>
        <v>Backup</v>
      </c>
    </row>
    <row r="3324" spans="1:14" x14ac:dyDescent="0.2">
      <c r="A3324">
        <f t="shared" ca="1" si="459"/>
        <v>57</v>
      </c>
      <c r="B3324">
        <f t="shared" ca="1" si="460"/>
        <v>528</v>
      </c>
      <c r="C3324">
        <f t="shared" ca="1" si="461"/>
        <v>1</v>
      </c>
      <c r="D3324">
        <f t="shared" ca="1" si="462"/>
        <v>0</v>
      </c>
      <c r="F3324" t="str">
        <f t="shared" ca="1" si="463"/>
        <v>TR57</v>
      </c>
      <c r="G3324" t="str">
        <f ca="1">VLOOKUP(F3324,Traders!$C$4:$E$103,2)</f>
        <v>Connah Mackenzie</v>
      </c>
      <c r="H3324" t="str">
        <f ca="1">VLOOKUP(VLOOKUP(F3324,Traders!$C$4:$E$103,3),Desks!$C$4:$D3333,2)</f>
        <v>Desk 7</v>
      </c>
      <c r="I3324" t="str">
        <f t="shared" ca="1" si="464"/>
        <v>CL528</v>
      </c>
      <c r="J3324" t="str">
        <f t="shared" ca="1" si="465"/>
        <v>Client 528</v>
      </c>
      <c r="K3324" t="str">
        <f t="shared" ca="1" si="466"/>
        <v>MK1</v>
      </c>
      <c r="L3324" t="str">
        <f ca="1">VLOOKUP(K3324,Markets!$C$4:$D3333,2)</f>
        <v>Hong Kong</v>
      </c>
      <c r="M3324" t="str">
        <f t="shared" ca="1" si="467"/>
        <v>RL0</v>
      </c>
      <c r="N3324" t="str">
        <f ca="1">VLOOKUP(M3324,Role!$C$4:$D$5,2)</f>
        <v>Primary</v>
      </c>
    </row>
    <row r="3325" spans="1:14" x14ac:dyDescent="0.2">
      <c r="A3325">
        <f t="shared" ca="1" si="459"/>
        <v>16</v>
      </c>
      <c r="B3325">
        <f t="shared" ca="1" si="460"/>
        <v>656</v>
      </c>
      <c r="C3325">
        <f t="shared" ca="1" si="461"/>
        <v>6</v>
      </c>
      <c r="D3325">
        <f t="shared" ca="1" si="462"/>
        <v>1</v>
      </c>
      <c r="F3325" t="str">
        <f t="shared" ca="1" si="463"/>
        <v>TR16</v>
      </c>
      <c r="G3325" t="str">
        <f ca="1">VLOOKUP(F3325,Traders!$C$4:$E$103,2)</f>
        <v>Aditi Dupont</v>
      </c>
      <c r="H3325" t="str">
        <f ca="1">VLOOKUP(VLOOKUP(F3325,Traders!$C$4:$E$103,3),Desks!$C$4:$D3334,2)</f>
        <v>Desk 6</v>
      </c>
      <c r="I3325" t="str">
        <f t="shared" ca="1" si="464"/>
        <v>CL656</v>
      </c>
      <c r="J3325" t="str">
        <f t="shared" ca="1" si="465"/>
        <v>Client 656</v>
      </c>
      <c r="K3325" t="str">
        <f t="shared" ca="1" si="466"/>
        <v>MK6</v>
      </c>
      <c r="L3325" t="str">
        <f ca="1">VLOOKUP(K3325,Markets!$C$4:$D3334,2)</f>
        <v>Australia</v>
      </c>
      <c r="M3325" t="str">
        <f t="shared" ca="1" si="467"/>
        <v>RL1</v>
      </c>
      <c r="N3325" t="str">
        <f ca="1">VLOOKUP(M3325,Role!$C$4:$D$5,2)</f>
        <v>Backup</v>
      </c>
    </row>
    <row r="3326" spans="1:14" x14ac:dyDescent="0.2">
      <c r="A3326">
        <f t="shared" ca="1" si="459"/>
        <v>47</v>
      </c>
      <c r="B3326">
        <f t="shared" ca="1" si="460"/>
        <v>751</v>
      </c>
      <c r="C3326">
        <f t="shared" ca="1" si="461"/>
        <v>5</v>
      </c>
      <c r="D3326">
        <f t="shared" ca="1" si="462"/>
        <v>1</v>
      </c>
      <c r="F3326" t="str">
        <f t="shared" ca="1" si="463"/>
        <v>TR47</v>
      </c>
      <c r="G3326" t="str">
        <f ca="1">VLOOKUP(F3326,Traders!$C$4:$E$103,2)</f>
        <v>Hester Torres</v>
      </c>
      <c r="H3326" t="str">
        <f ca="1">VLOOKUP(VLOOKUP(F3326,Traders!$C$4:$E$103,3),Desks!$C$4:$D3335,2)</f>
        <v>Desk 7</v>
      </c>
      <c r="I3326" t="str">
        <f t="shared" ca="1" si="464"/>
        <v>CL751</v>
      </c>
      <c r="J3326" t="str">
        <f t="shared" ca="1" si="465"/>
        <v>Client 751</v>
      </c>
      <c r="K3326" t="str">
        <f t="shared" ca="1" si="466"/>
        <v>MK5</v>
      </c>
      <c r="L3326" t="str">
        <f ca="1">VLOOKUP(K3326,Markets!$C$4:$D3335,2)</f>
        <v>Malaysia</v>
      </c>
      <c r="M3326" t="str">
        <f t="shared" ca="1" si="467"/>
        <v>RL1</v>
      </c>
      <c r="N3326" t="str">
        <f ca="1">VLOOKUP(M3326,Role!$C$4:$D$5,2)</f>
        <v>Backup</v>
      </c>
    </row>
    <row r="3327" spans="1:14" x14ac:dyDescent="0.2">
      <c r="A3327">
        <f t="shared" ca="1" si="459"/>
        <v>93</v>
      </c>
      <c r="B3327">
        <f t="shared" ca="1" si="460"/>
        <v>435</v>
      </c>
      <c r="C3327">
        <f t="shared" ca="1" si="461"/>
        <v>4</v>
      </c>
      <c r="D3327">
        <f t="shared" ca="1" si="462"/>
        <v>0</v>
      </c>
      <c r="F3327" t="str">
        <f t="shared" ca="1" si="463"/>
        <v>TR93</v>
      </c>
      <c r="G3327" t="str">
        <f ca="1">VLOOKUP(F3327,Traders!$C$4:$E$103,2)</f>
        <v>Harriet Sheppard</v>
      </c>
      <c r="H3327" t="str">
        <f ca="1">VLOOKUP(VLOOKUP(F3327,Traders!$C$4:$E$103,3),Desks!$C$4:$D3336,2)</f>
        <v>Desk 3</v>
      </c>
      <c r="I3327" t="str">
        <f t="shared" ca="1" si="464"/>
        <v>CL435</v>
      </c>
      <c r="J3327" t="str">
        <f t="shared" ca="1" si="465"/>
        <v>Client 435</v>
      </c>
      <c r="K3327" t="str">
        <f t="shared" ca="1" si="466"/>
        <v>MK4</v>
      </c>
      <c r="L3327" t="str">
        <f ca="1">VLOOKUP(K3327,Markets!$C$4:$D3336,2)</f>
        <v>Korea</v>
      </c>
      <c r="M3327" t="str">
        <f t="shared" ca="1" si="467"/>
        <v>RL0</v>
      </c>
      <c r="N3327" t="str">
        <f ca="1">VLOOKUP(M3327,Role!$C$4:$D$5,2)</f>
        <v>Primary</v>
      </c>
    </row>
    <row r="3328" spans="1:14" x14ac:dyDescent="0.2">
      <c r="A3328">
        <f t="shared" ca="1" si="459"/>
        <v>40</v>
      </c>
      <c r="B3328">
        <f t="shared" ca="1" si="460"/>
        <v>788</v>
      </c>
      <c r="C3328">
        <f t="shared" ca="1" si="461"/>
        <v>0</v>
      </c>
      <c r="D3328">
        <f t="shared" ca="1" si="462"/>
        <v>1</v>
      </c>
      <c r="F3328" t="str">
        <f t="shared" ca="1" si="463"/>
        <v>TR40</v>
      </c>
      <c r="G3328" t="str">
        <f ca="1">VLOOKUP(F3328,Traders!$C$4:$E$103,2)</f>
        <v>Elysia Zavala</v>
      </c>
      <c r="H3328" t="str">
        <f ca="1">VLOOKUP(VLOOKUP(F3328,Traders!$C$4:$E$103,3),Desks!$C$4:$D3337,2)</f>
        <v>Desk 0</v>
      </c>
      <c r="I3328" t="str">
        <f t="shared" ca="1" si="464"/>
        <v>CL788</v>
      </c>
      <c r="J3328" t="str">
        <f t="shared" ca="1" si="465"/>
        <v>Client 788</v>
      </c>
      <c r="K3328" t="str">
        <f t="shared" ca="1" si="466"/>
        <v>MK0</v>
      </c>
      <c r="L3328" t="str">
        <f ca="1">VLOOKUP(K3328,Markets!$C$4:$D3337,2)</f>
        <v>Japan</v>
      </c>
      <c r="M3328" t="str">
        <f t="shared" ca="1" si="467"/>
        <v>RL1</v>
      </c>
      <c r="N3328" t="str">
        <f ca="1">VLOOKUP(M3328,Role!$C$4:$D$5,2)</f>
        <v>Backup</v>
      </c>
    </row>
    <row r="3329" spans="1:14" x14ac:dyDescent="0.2">
      <c r="A3329">
        <f t="shared" ca="1" si="459"/>
        <v>29</v>
      </c>
      <c r="B3329">
        <f t="shared" ca="1" si="460"/>
        <v>273</v>
      </c>
      <c r="C3329">
        <f t="shared" ca="1" si="461"/>
        <v>0</v>
      </c>
      <c r="D3329">
        <f t="shared" ca="1" si="462"/>
        <v>0</v>
      </c>
      <c r="F3329" t="str">
        <f t="shared" ca="1" si="463"/>
        <v>TR29</v>
      </c>
      <c r="G3329" t="str">
        <f ca="1">VLOOKUP(F3329,Traders!$C$4:$E$103,2)</f>
        <v>Amani Deleon</v>
      </c>
      <c r="H3329" t="str">
        <f ca="1">VLOOKUP(VLOOKUP(F3329,Traders!$C$4:$E$103,3),Desks!$C$4:$D3338,2)</f>
        <v>Desk 9</v>
      </c>
      <c r="I3329" t="str">
        <f t="shared" ca="1" si="464"/>
        <v>CL273</v>
      </c>
      <c r="J3329" t="str">
        <f t="shared" ca="1" si="465"/>
        <v>Client 273</v>
      </c>
      <c r="K3329" t="str">
        <f t="shared" ca="1" si="466"/>
        <v>MK0</v>
      </c>
      <c r="L3329" t="str">
        <f ca="1">VLOOKUP(K3329,Markets!$C$4:$D3338,2)</f>
        <v>Japan</v>
      </c>
      <c r="M3329" t="str">
        <f t="shared" ca="1" si="467"/>
        <v>RL0</v>
      </c>
      <c r="N3329" t="str">
        <f ca="1">VLOOKUP(M3329,Role!$C$4:$D$5,2)</f>
        <v>Primary</v>
      </c>
    </row>
    <row r="3330" spans="1:14" x14ac:dyDescent="0.2">
      <c r="A3330">
        <f t="shared" ca="1" si="459"/>
        <v>94</v>
      </c>
      <c r="B3330">
        <f t="shared" ca="1" si="460"/>
        <v>591</v>
      </c>
      <c r="C3330">
        <f t="shared" ca="1" si="461"/>
        <v>4</v>
      </c>
      <c r="D3330">
        <f t="shared" ca="1" si="462"/>
        <v>1</v>
      </c>
      <c r="F3330" t="str">
        <f t="shared" ca="1" si="463"/>
        <v>TR94</v>
      </c>
      <c r="G3330" t="str">
        <f ca="1">VLOOKUP(F3330,Traders!$C$4:$E$103,2)</f>
        <v>Nabil Holcomb</v>
      </c>
      <c r="H3330" t="str">
        <f ca="1">VLOOKUP(VLOOKUP(F3330,Traders!$C$4:$E$103,3),Desks!$C$4:$D3339,2)</f>
        <v>Desk 4</v>
      </c>
      <c r="I3330" t="str">
        <f t="shared" ca="1" si="464"/>
        <v>CL591</v>
      </c>
      <c r="J3330" t="str">
        <f t="shared" ca="1" si="465"/>
        <v>Client 591</v>
      </c>
      <c r="K3330" t="str">
        <f t="shared" ca="1" si="466"/>
        <v>MK4</v>
      </c>
      <c r="L3330" t="str">
        <f ca="1">VLOOKUP(K3330,Markets!$C$4:$D3339,2)</f>
        <v>Korea</v>
      </c>
      <c r="M3330" t="str">
        <f t="shared" ca="1" si="467"/>
        <v>RL1</v>
      </c>
      <c r="N3330" t="str">
        <f ca="1">VLOOKUP(M3330,Role!$C$4:$D$5,2)</f>
        <v>Backup</v>
      </c>
    </row>
    <row r="3331" spans="1:14" x14ac:dyDescent="0.2">
      <c r="A3331">
        <f t="shared" ca="1" si="459"/>
        <v>89</v>
      </c>
      <c r="B3331">
        <f t="shared" ca="1" si="460"/>
        <v>279</v>
      </c>
      <c r="C3331">
        <f t="shared" ca="1" si="461"/>
        <v>5</v>
      </c>
      <c r="D3331">
        <f t="shared" ca="1" si="462"/>
        <v>1</v>
      </c>
      <c r="F3331" t="str">
        <f t="shared" ca="1" si="463"/>
        <v>TR89</v>
      </c>
      <c r="G3331" t="str">
        <f ca="1">VLOOKUP(F3331,Traders!$C$4:$E$103,2)</f>
        <v>Shelly Harwood</v>
      </c>
      <c r="H3331" t="str">
        <f ca="1">VLOOKUP(VLOOKUP(F3331,Traders!$C$4:$E$103,3),Desks!$C$4:$D3340,2)</f>
        <v>Desk 9</v>
      </c>
      <c r="I3331" t="str">
        <f t="shared" ca="1" si="464"/>
        <v>CL279</v>
      </c>
      <c r="J3331" t="str">
        <f t="shared" ca="1" si="465"/>
        <v>Client 279</v>
      </c>
      <c r="K3331" t="str">
        <f t="shared" ca="1" si="466"/>
        <v>MK5</v>
      </c>
      <c r="L3331" t="str">
        <f ca="1">VLOOKUP(K3331,Markets!$C$4:$D3340,2)</f>
        <v>Malaysia</v>
      </c>
      <c r="M3331" t="str">
        <f t="shared" ca="1" si="467"/>
        <v>RL1</v>
      </c>
      <c r="N3331" t="str">
        <f ca="1">VLOOKUP(M3331,Role!$C$4:$D$5,2)</f>
        <v>Backup</v>
      </c>
    </row>
    <row r="3332" spans="1:14" x14ac:dyDescent="0.2">
      <c r="A3332">
        <f t="shared" ca="1" si="459"/>
        <v>44</v>
      </c>
      <c r="B3332">
        <f t="shared" ca="1" si="460"/>
        <v>238</v>
      </c>
      <c r="C3332">
        <f t="shared" ca="1" si="461"/>
        <v>5</v>
      </c>
      <c r="D3332">
        <f t="shared" ca="1" si="462"/>
        <v>0</v>
      </c>
      <c r="F3332" t="str">
        <f t="shared" ca="1" si="463"/>
        <v>TR44</v>
      </c>
      <c r="G3332" t="str">
        <f ca="1">VLOOKUP(F3332,Traders!$C$4:$E$103,2)</f>
        <v>Briony Franco</v>
      </c>
      <c r="H3332" t="str">
        <f ca="1">VLOOKUP(VLOOKUP(F3332,Traders!$C$4:$E$103,3),Desks!$C$4:$D3341,2)</f>
        <v>Desk 4</v>
      </c>
      <c r="I3332" t="str">
        <f t="shared" ca="1" si="464"/>
        <v>CL238</v>
      </c>
      <c r="J3332" t="str">
        <f t="shared" ca="1" si="465"/>
        <v>Client 238</v>
      </c>
      <c r="K3332" t="str">
        <f t="shared" ca="1" si="466"/>
        <v>MK5</v>
      </c>
      <c r="L3332" t="str">
        <f ca="1">VLOOKUP(K3332,Markets!$C$4:$D3341,2)</f>
        <v>Malaysia</v>
      </c>
      <c r="M3332" t="str">
        <f t="shared" ca="1" si="467"/>
        <v>RL0</v>
      </c>
      <c r="N3332" t="str">
        <f ca="1">VLOOKUP(M3332,Role!$C$4:$D$5,2)</f>
        <v>Primary</v>
      </c>
    </row>
    <row r="3333" spans="1:14" x14ac:dyDescent="0.2">
      <c r="A3333">
        <f t="shared" ref="A3333:A3396" ca="1" si="468">RANDBETWEEN(0,99)</f>
        <v>93</v>
      </c>
      <c r="B3333">
        <f t="shared" ref="B3333:B3396" ca="1" si="469">RANDBETWEEN(0,999)</f>
        <v>665</v>
      </c>
      <c r="C3333">
        <f t="shared" ref="C3333:C3396" ca="1" si="470">RANDBETWEEN(0,9)</f>
        <v>9</v>
      </c>
      <c r="D3333">
        <f t="shared" ref="D3333:D3396" ca="1" si="471">RANDBETWEEN(0,1)</f>
        <v>0</v>
      </c>
      <c r="F3333" t="str">
        <f t="shared" ref="F3333:F3396" ca="1" si="472">"TR"&amp;A3333</f>
        <v>TR93</v>
      </c>
      <c r="G3333" t="str">
        <f ca="1">VLOOKUP(F3333,Traders!$C$4:$E$103,2)</f>
        <v>Harriet Sheppard</v>
      </c>
      <c r="H3333" t="str">
        <f ca="1">VLOOKUP(VLOOKUP(F3333,Traders!$C$4:$E$103,3),Desks!$C$4:$D3342,2)</f>
        <v>Desk 3</v>
      </c>
      <c r="I3333" t="str">
        <f t="shared" ref="I3333:I3396" ca="1" si="473">"CL"&amp;B3333</f>
        <v>CL665</v>
      </c>
      <c r="J3333" t="str">
        <f t="shared" ref="J3333:J3396" ca="1" si="474">"Client " &amp; B3333</f>
        <v>Client 665</v>
      </c>
      <c r="K3333" t="str">
        <f t="shared" ref="K3333:K3396" ca="1" si="475">"MK"&amp;C3333</f>
        <v>MK9</v>
      </c>
      <c r="L3333" t="str">
        <f ca="1">VLOOKUP(K3333,Markets!$C$4:$D3342,2)</f>
        <v>New Zealand</v>
      </c>
      <c r="M3333" t="str">
        <f t="shared" ref="M3333:M3396" ca="1" si="476">"RL"&amp;D3333</f>
        <v>RL0</v>
      </c>
      <c r="N3333" t="str">
        <f ca="1">VLOOKUP(M3333,Role!$C$4:$D$5,2)</f>
        <v>Primary</v>
      </c>
    </row>
    <row r="3334" spans="1:14" x14ac:dyDescent="0.2">
      <c r="A3334">
        <f t="shared" ca="1" si="468"/>
        <v>89</v>
      </c>
      <c r="B3334">
        <f t="shared" ca="1" si="469"/>
        <v>401</v>
      </c>
      <c r="C3334">
        <f t="shared" ca="1" si="470"/>
        <v>4</v>
      </c>
      <c r="D3334">
        <f t="shared" ca="1" si="471"/>
        <v>1</v>
      </c>
      <c r="F3334" t="str">
        <f t="shared" ca="1" si="472"/>
        <v>TR89</v>
      </c>
      <c r="G3334" t="str">
        <f ca="1">VLOOKUP(F3334,Traders!$C$4:$E$103,2)</f>
        <v>Shelly Harwood</v>
      </c>
      <c r="H3334" t="str">
        <f ca="1">VLOOKUP(VLOOKUP(F3334,Traders!$C$4:$E$103,3),Desks!$C$4:$D3343,2)</f>
        <v>Desk 9</v>
      </c>
      <c r="I3334" t="str">
        <f t="shared" ca="1" si="473"/>
        <v>CL401</v>
      </c>
      <c r="J3334" t="str">
        <f t="shared" ca="1" si="474"/>
        <v>Client 401</v>
      </c>
      <c r="K3334" t="str">
        <f t="shared" ca="1" si="475"/>
        <v>MK4</v>
      </c>
      <c r="L3334" t="str">
        <f ca="1">VLOOKUP(K3334,Markets!$C$4:$D3343,2)</f>
        <v>Korea</v>
      </c>
      <c r="M3334" t="str">
        <f t="shared" ca="1" si="476"/>
        <v>RL1</v>
      </c>
      <c r="N3334" t="str">
        <f ca="1">VLOOKUP(M3334,Role!$C$4:$D$5,2)</f>
        <v>Backup</v>
      </c>
    </row>
    <row r="3335" spans="1:14" x14ac:dyDescent="0.2">
      <c r="A3335">
        <f t="shared" ca="1" si="468"/>
        <v>87</v>
      </c>
      <c r="B3335">
        <f t="shared" ca="1" si="469"/>
        <v>976</v>
      </c>
      <c r="C3335">
        <f t="shared" ca="1" si="470"/>
        <v>8</v>
      </c>
      <c r="D3335">
        <f t="shared" ca="1" si="471"/>
        <v>1</v>
      </c>
      <c r="F3335" t="str">
        <f t="shared" ca="1" si="472"/>
        <v>TR87</v>
      </c>
      <c r="G3335" t="str">
        <f ca="1">VLOOKUP(F3335,Traders!$C$4:$E$103,2)</f>
        <v>Jena Barclay</v>
      </c>
      <c r="H3335" t="str">
        <f ca="1">VLOOKUP(VLOOKUP(F3335,Traders!$C$4:$E$103,3),Desks!$C$4:$D3344,2)</f>
        <v>Desk 7</v>
      </c>
      <c r="I3335" t="str">
        <f t="shared" ca="1" si="473"/>
        <v>CL976</v>
      </c>
      <c r="J3335" t="str">
        <f t="shared" ca="1" si="474"/>
        <v>Client 976</v>
      </c>
      <c r="K3335" t="str">
        <f t="shared" ca="1" si="475"/>
        <v>MK8</v>
      </c>
      <c r="L3335" t="str">
        <f ca="1">VLOOKUP(K3335,Markets!$C$4:$D3344,2)</f>
        <v>India</v>
      </c>
      <c r="M3335" t="str">
        <f t="shared" ca="1" si="476"/>
        <v>RL1</v>
      </c>
      <c r="N3335" t="str">
        <f ca="1">VLOOKUP(M3335,Role!$C$4:$D$5,2)</f>
        <v>Backup</v>
      </c>
    </row>
    <row r="3336" spans="1:14" x14ac:dyDescent="0.2">
      <c r="A3336">
        <f t="shared" ca="1" si="468"/>
        <v>62</v>
      </c>
      <c r="B3336">
        <f t="shared" ca="1" si="469"/>
        <v>740</v>
      </c>
      <c r="C3336">
        <f t="shared" ca="1" si="470"/>
        <v>0</v>
      </c>
      <c r="D3336">
        <f t="shared" ca="1" si="471"/>
        <v>0</v>
      </c>
      <c r="F3336" t="str">
        <f t="shared" ca="1" si="472"/>
        <v>TR62</v>
      </c>
      <c r="G3336" t="str">
        <f ca="1">VLOOKUP(F3336,Traders!$C$4:$E$103,2)</f>
        <v>Sienna-Rose Sims</v>
      </c>
      <c r="H3336" t="str">
        <f ca="1">VLOOKUP(VLOOKUP(F3336,Traders!$C$4:$E$103,3),Desks!$C$4:$D3345,2)</f>
        <v>Desk 2</v>
      </c>
      <c r="I3336" t="str">
        <f t="shared" ca="1" si="473"/>
        <v>CL740</v>
      </c>
      <c r="J3336" t="str">
        <f t="shared" ca="1" si="474"/>
        <v>Client 740</v>
      </c>
      <c r="K3336" t="str">
        <f t="shared" ca="1" si="475"/>
        <v>MK0</v>
      </c>
      <c r="L3336" t="str">
        <f ca="1">VLOOKUP(K3336,Markets!$C$4:$D3345,2)</f>
        <v>Japan</v>
      </c>
      <c r="M3336" t="str">
        <f t="shared" ca="1" si="476"/>
        <v>RL0</v>
      </c>
      <c r="N3336" t="str">
        <f ca="1">VLOOKUP(M3336,Role!$C$4:$D$5,2)</f>
        <v>Primary</v>
      </c>
    </row>
    <row r="3337" spans="1:14" x14ac:dyDescent="0.2">
      <c r="A3337">
        <f t="shared" ca="1" si="468"/>
        <v>56</v>
      </c>
      <c r="B3337">
        <f t="shared" ca="1" si="469"/>
        <v>203</v>
      </c>
      <c r="C3337">
        <f t="shared" ca="1" si="470"/>
        <v>7</v>
      </c>
      <c r="D3337">
        <f t="shared" ca="1" si="471"/>
        <v>1</v>
      </c>
      <c r="F3337" t="str">
        <f t="shared" ca="1" si="472"/>
        <v>TR56</v>
      </c>
      <c r="G3337" t="str">
        <f ca="1">VLOOKUP(F3337,Traders!$C$4:$E$103,2)</f>
        <v>Ahmet Faulkner</v>
      </c>
      <c r="H3337" t="str">
        <f ca="1">VLOOKUP(VLOOKUP(F3337,Traders!$C$4:$E$103,3),Desks!$C$4:$D3346,2)</f>
        <v>Desk 6</v>
      </c>
      <c r="I3337" t="str">
        <f t="shared" ca="1" si="473"/>
        <v>CL203</v>
      </c>
      <c r="J3337" t="str">
        <f t="shared" ca="1" si="474"/>
        <v>Client 203</v>
      </c>
      <c r="K3337" t="str">
        <f t="shared" ca="1" si="475"/>
        <v>MK7</v>
      </c>
      <c r="L3337" t="str">
        <f ca="1">VLOOKUP(K3337,Markets!$C$4:$D3346,2)</f>
        <v>Taiwan</v>
      </c>
      <c r="M3337" t="str">
        <f t="shared" ca="1" si="476"/>
        <v>RL1</v>
      </c>
      <c r="N3337" t="str">
        <f ca="1">VLOOKUP(M3337,Role!$C$4:$D$5,2)</f>
        <v>Backup</v>
      </c>
    </row>
    <row r="3338" spans="1:14" x14ac:dyDescent="0.2">
      <c r="A3338">
        <f t="shared" ca="1" si="468"/>
        <v>36</v>
      </c>
      <c r="B3338">
        <f t="shared" ca="1" si="469"/>
        <v>285</v>
      </c>
      <c r="C3338">
        <f t="shared" ca="1" si="470"/>
        <v>8</v>
      </c>
      <c r="D3338">
        <f t="shared" ca="1" si="471"/>
        <v>0</v>
      </c>
      <c r="F3338" t="str">
        <f t="shared" ca="1" si="472"/>
        <v>TR36</v>
      </c>
      <c r="G3338" t="str">
        <f ca="1">VLOOKUP(F3338,Traders!$C$4:$E$103,2)</f>
        <v>Shania Gilbert</v>
      </c>
      <c r="H3338" t="str">
        <f ca="1">VLOOKUP(VLOOKUP(F3338,Traders!$C$4:$E$103,3),Desks!$C$4:$D3347,2)</f>
        <v>Desk 6</v>
      </c>
      <c r="I3338" t="str">
        <f t="shared" ca="1" si="473"/>
        <v>CL285</v>
      </c>
      <c r="J3338" t="str">
        <f t="shared" ca="1" si="474"/>
        <v>Client 285</v>
      </c>
      <c r="K3338" t="str">
        <f t="shared" ca="1" si="475"/>
        <v>MK8</v>
      </c>
      <c r="L3338" t="str">
        <f ca="1">VLOOKUP(K3338,Markets!$C$4:$D3347,2)</f>
        <v>India</v>
      </c>
      <c r="M3338" t="str">
        <f t="shared" ca="1" si="476"/>
        <v>RL0</v>
      </c>
      <c r="N3338" t="str">
        <f ca="1">VLOOKUP(M3338,Role!$C$4:$D$5,2)</f>
        <v>Primary</v>
      </c>
    </row>
    <row r="3339" spans="1:14" x14ac:dyDescent="0.2">
      <c r="A3339">
        <f t="shared" ca="1" si="468"/>
        <v>95</v>
      </c>
      <c r="B3339">
        <f t="shared" ca="1" si="469"/>
        <v>80</v>
      </c>
      <c r="C3339">
        <f t="shared" ca="1" si="470"/>
        <v>2</v>
      </c>
      <c r="D3339">
        <f t="shared" ca="1" si="471"/>
        <v>0</v>
      </c>
      <c r="F3339" t="str">
        <f t="shared" ca="1" si="472"/>
        <v>TR95</v>
      </c>
      <c r="G3339" t="str">
        <f ca="1">VLOOKUP(F3339,Traders!$C$4:$E$103,2)</f>
        <v>Alara Richards</v>
      </c>
      <c r="H3339" t="str">
        <f ca="1">VLOOKUP(VLOOKUP(F3339,Traders!$C$4:$E$103,3),Desks!$C$4:$D3348,2)</f>
        <v>Desk 5</v>
      </c>
      <c r="I3339" t="str">
        <f t="shared" ca="1" si="473"/>
        <v>CL80</v>
      </c>
      <c r="J3339" t="str">
        <f t="shared" ca="1" si="474"/>
        <v>Client 80</v>
      </c>
      <c r="K3339" t="str">
        <f t="shared" ca="1" si="475"/>
        <v>MK2</v>
      </c>
      <c r="L3339" t="str">
        <f ca="1">VLOOKUP(K3339,Markets!$C$4:$D3348,2)</f>
        <v>China</v>
      </c>
      <c r="M3339" t="str">
        <f t="shared" ca="1" si="476"/>
        <v>RL0</v>
      </c>
      <c r="N3339" t="str">
        <f ca="1">VLOOKUP(M3339,Role!$C$4:$D$5,2)</f>
        <v>Primary</v>
      </c>
    </row>
    <row r="3340" spans="1:14" x14ac:dyDescent="0.2">
      <c r="A3340">
        <f t="shared" ca="1" si="468"/>
        <v>98</v>
      </c>
      <c r="B3340">
        <f t="shared" ca="1" si="469"/>
        <v>336</v>
      </c>
      <c r="C3340">
        <f t="shared" ca="1" si="470"/>
        <v>6</v>
      </c>
      <c r="D3340">
        <f t="shared" ca="1" si="471"/>
        <v>1</v>
      </c>
      <c r="F3340" t="str">
        <f t="shared" ca="1" si="472"/>
        <v>TR98</v>
      </c>
      <c r="G3340" t="str">
        <f ca="1">VLOOKUP(F3340,Traders!$C$4:$E$103,2)</f>
        <v>Chanelle Tucker</v>
      </c>
      <c r="H3340" t="str">
        <f ca="1">VLOOKUP(VLOOKUP(F3340,Traders!$C$4:$E$103,3),Desks!$C$4:$D3349,2)</f>
        <v>Desk 8</v>
      </c>
      <c r="I3340" t="str">
        <f t="shared" ca="1" si="473"/>
        <v>CL336</v>
      </c>
      <c r="J3340" t="str">
        <f t="shared" ca="1" si="474"/>
        <v>Client 336</v>
      </c>
      <c r="K3340" t="str">
        <f t="shared" ca="1" si="475"/>
        <v>MK6</v>
      </c>
      <c r="L3340" t="str">
        <f ca="1">VLOOKUP(K3340,Markets!$C$4:$D3349,2)</f>
        <v>Australia</v>
      </c>
      <c r="M3340" t="str">
        <f t="shared" ca="1" si="476"/>
        <v>RL1</v>
      </c>
      <c r="N3340" t="str">
        <f ca="1">VLOOKUP(M3340,Role!$C$4:$D$5,2)</f>
        <v>Backup</v>
      </c>
    </row>
    <row r="3341" spans="1:14" x14ac:dyDescent="0.2">
      <c r="A3341">
        <f t="shared" ca="1" si="468"/>
        <v>76</v>
      </c>
      <c r="B3341">
        <f t="shared" ca="1" si="469"/>
        <v>7</v>
      </c>
      <c r="C3341">
        <f t="shared" ca="1" si="470"/>
        <v>2</v>
      </c>
      <c r="D3341">
        <f t="shared" ca="1" si="471"/>
        <v>1</v>
      </c>
      <c r="F3341" t="str">
        <f t="shared" ca="1" si="472"/>
        <v>TR76</v>
      </c>
      <c r="G3341" t="str">
        <f ca="1">VLOOKUP(F3341,Traders!$C$4:$E$103,2)</f>
        <v>Finnian Wolf</v>
      </c>
      <c r="H3341" t="str">
        <f ca="1">VLOOKUP(VLOOKUP(F3341,Traders!$C$4:$E$103,3),Desks!$C$4:$D3350,2)</f>
        <v>Desk 6</v>
      </c>
      <c r="I3341" t="str">
        <f t="shared" ca="1" si="473"/>
        <v>CL7</v>
      </c>
      <c r="J3341" t="str">
        <f t="shared" ca="1" si="474"/>
        <v>Client 7</v>
      </c>
      <c r="K3341" t="str">
        <f t="shared" ca="1" si="475"/>
        <v>MK2</v>
      </c>
      <c r="L3341" t="str">
        <f ca="1">VLOOKUP(K3341,Markets!$C$4:$D3350,2)</f>
        <v>China</v>
      </c>
      <c r="M3341" t="str">
        <f t="shared" ca="1" si="476"/>
        <v>RL1</v>
      </c>
      <c r="N3341" t="str">
        <f ca="1">VLOOKUP(M3341,Role!$C$4:$D$5,2)</f>
        <v>Backup</v>
      </c>
    </row>
    <row r="3342" spans="1:14" x14ac:dyDescent="0.2">
      <c r="A3342">
        <f t="shared" ca="1" si="468"/>
        <v>45</v>
      </c>
      <c r="B3342">
        <f t="shared" ca="1" si="469"/>
        <v>946</v>
      </c>
      <c r="C3342">
        <f t="shared" ca="1" si="470"/>
        <v>6</v>
      </c>
      <c r="D3342">
        <f t="shared" ca="1" si="471"/>
        <v>1</v>
      </c>
      <c r="F3342" t="str">
        <f t="shared" ca="1" si="472"/>
        <v>TR45</v>
      </c>
      <c r="G3342" t="str">
        <f ca="1">VLOOKUP(F3342,Traders!$C$4:$E$103,2)</f>
        <v>Emrys Currie</v>
      </c>
      <c r="H3342" t="str">
        <f ca="1">VLOOKUP(VLOOKUP(F3342,Traders!$C$4:$E$103,3),Desks!$C$4:$D3351,2)</f>
        <v>Desk 5</v>
      </c>
      <c r="I3342" t="str">
        <f t="shared" ca="1" si="473"/>
        <v>CL946</v>
      </c>
      <c r="J3342" t="str">
        <f t="shared" ca="1" si="474"/>
        <v>Client 946</v>
      </c>
      <c r="K3342" t="str">
        <f t="shared" ca="1" si="475"/>
        <v>MK6</v>
      </c>
      <c r="L3342" t="str">
        <f ca="1">VLOOKUP(K3342,Markets!$C$4:$D3351,2)</f>
        <v>Australia</v>
      </c>
      <c r="M3342" t="str">
        <f t="shared" ca="1" si="476"/>
        <v>RL1</v>
      </c>
      <c r="N3342" t="str">
        <f ca="1">VLOOKUP(M3342,Role!$C$4:$D$5,2)</f>
        <v>Backup</v>
      </c>
    </row>
    <row r="3343" spans="1:14" x14ac:dyDescent="0.2">
      <c r="A3343">
        <f t="shared" ca="1" si="468"/>
        <v>95</v>
      </c>
      <c r="B3343">
        <f t="shared" ca="1" si="469"/>
        <v>167</v>
      </c>
      <c r="C3343">
        <f t="shared" ca="1" si="470"/>
        <v>7</v>
      </c>
      <c r="D3343">
        <f t="shared" ca="1" si="471"/>
        <v>1</v>
      </c>
      <c r="F3343" t="str">
        <f t="shared" ca="1" si="472"/>
        <v>TR95</v>
      </c>
      <c r="G3343" t="str">
        <f ca="1">VLOOKUP(F3343,Traders!$C$4:$E$103,2)</f>
        <v>Alara Richards</v>
      </c>
      <c r="H3343" t="str">
        <f ca="1">VLOOKUP(VLOOKUP(F3343,Traders!$C$4:$E$103,3),Desks!$C$4:$D3352,2)</f>
        <v>Desk 5</v>
      </c>
      <c r="I3343" t="str">
        <f t="shared" ca="1" si="473"/>
        <v>CL167</v>
      </c>
      <c r="J3343" t="str">
        <f t="shared" ca="1" si="474"/>
        <v>Client 167</v>
      </c>
      <c r="K3343" t="str">
        <f t="shared" ca="1" si="475"/>
        <v>MK7</v>
      </c>
      <c r="L3343" t="str">
        <f ca="1">VLOOKUP(K3343,Markets!$C$4:$D3352,2)</f>
        <v>Taiwan</v>
      </c>
      <c r="M3343" t="str">
        <f t="shared" ca="1" si="476"/>
        <v>RL1</v>
      </c>
      <c r="N3343" t="str">
        <f ca="1">VLOOKUP(M3343,Role!$C$4:$D$5,2)</f>
        <v>Backup</v>
      </c>
    </row>
    <row r="3344" spans="1:14" x14ac:dyDescent="0.2">
      <c r="A3344">
        <f t="shared" ca="1" si="468"/>
        <v>47</v>
      </c>
      <c r="B3344">
        <f t="shared" ca="1" si="469"/>
        <v>761</v>
      </c>
      <c r="C3344">
        <f t="shared" ca="1" si="470"/>
        <v>1</v>
      </c>
      <c r="D3344">
        <f t="shared" ca="1" si="471"/>
        <v>1</v>
      </c>
      <c r="F3344" t="str">
        <f t="shared" ca="1" si="472"/>
        <v>TR47</v>
      </c>
      <c r="G3344" t="str">
        <f ca="1">VLOOKUP(F3344,Traders!$C$4:$E$103,2)</f>
        <v>Hester Torres</v>
      </c>
      <c r="H3344" t="str">
        <f ca="1">VLOOKUP(VLOOKUP(F3344,Traders!$C$4:$E$103,3),Desks!$C$4:$D3353,2)</f>
        <v>Desk 7</v>
      </c>
      <c r="I3344" t="str">
        <f t="shared" ca="1" si="473"/>
        <v>CL761</v>
      </c>
      <c r="J3344" t="str">
        <f t="shared" ca="1" si="474"/>
        <v>Client 761</v>
      </c>
      <c r="K3344" t="str">
        <f t="shared" ca="1" si="475"/>
        <v>MK1</v>
      </c>
      <c r="L3344" t="str">
        <f ca="1">VLOOKUP(K3344,Markets!$C$4:$D3353,2)</f>
        <v>Hong Kong</v>
      </c>
      <c r="M3344" t="str">
        <f t="shared" ca="1" si="476"/>
        <v>RL1</v>
      </c>
      <c r="N3344" t="str">
        <f ca="1">VLOOKUP(M3344,Role!$C$4:$D$5,2)</f>
        <v>Backup</v>
      </c>
    </row>
    <row r="3345" spans="1:14" x14ac:dyDescent="0.2">
      <c r="A3345">
        <f t="shared" ca="1" si="468"/>
        <v>75</v>
      </c>
      <c r="B3345">
        <f t="shared" ca="1" si="469"/>
        <v>802</v>
      </c>
      <c r="C3345">
        <f t="shared" ca="1" si="470"/>
        <v>1</v>
      </c>
      <c r="D3345">
        <f t="shared" ca="1" si="471"/>
        <v>0</v>
      </c>
      <c r="F3345" t="str">
        <f t="shared" ca="1" si="472"/>
        <v>TR75</v>
      </c>
      <c r="G3345" t="str">
        <f ca="1">VLOOKUP(F3345,Traders!$C$4:$E$103,2)</f>
        <v>Georgiana Park</v>
      </c>
      <c r="H3345" t="str">
        <f ca="1">VLOOKUP(VLOOKUP(F3345,Traders!$C$4:$E$103,3),Desks!$C$4:$D3354,2)</f>
        <v>Desk 5</v>
      </c>
      <c r="I3345" t="str">
        <f t="shared" ca="1" si="473"/>
        <v>CL802</v>
      </c>
      <c r="J3345" t="str">
        <f t="shared" ca="1" si="474"/>
        <v>Client 802</v>
      </c>
      <c r="K3345" t="str">
        <f t="shared" ca="1" si="475"/>
        <v>MK1</v>
      </c>
      <c r="L3345" t="str">
        <f ca="1">VLOOKUP(K3345,Markets!$C$4:$D3354,2)</f>
        <v>Hong Kong</v>
      </c>
      <c r="M3345" t="str">
        <f t="shared" ca="1" si="476"/>
        <v>RL0</v>
      </c>
      <c r="N3345" t="str">
        <f ca="1">VLOOKUP(M3345,Role!$C$4:$D$5,2)</f>
        <v>Primary</v>
      </c>
    </row>
    <row r="3346" spans="1:14" x14ac:dyDescent="0.2">
      <c r="A3346">
        <f t="shared" ca="1" si="468"/>
        <v>73</v>
      </c>
      <c r="B3346">
        <f t="shared" ca="1" si="469"/>
        <v>104</v>
      </c>
      <c r="C3346">
        <f t="shared" ca="1" si="470"/>
        <v>8</v>
      </c>
      <c r="D3346">
        <f t="shared" ca="1" si="471"/>
        <v>0</v>
      </c>
      <c r="F3346" t="str">
        <f t="shared" ca="1" si="472"/>
        <v>TR73</v>
      </c>
      <c r="G3346" t="str">
        <f ca="1">VLOOKUP(F3346,Traders!$C$4:$E$103,2)</f>
        <v>Bridie Bannister</v>
      </c>
      <c r="H3346" t="str">
        <f ca="1">VLOOKUP(VLOOKUP(F3346,Traders!$C$4:$E$103,3),Desks!$C$4:$D3355,2)</f>
        <v>Desk 3</v>
      </c>
      <c r="I3346" t="str">
        <f t="shared" ca="1" si="473"/>
        <v>CL104</v>
      </c>
      <c r="J3346" t="str">
        <f t="shared" ca="1" si="474"/>
        <v>Client 104</v>
      </c>
      <c r="K3346" t="str">
        <f t="shared" ca="1" si="475"/>
        <v>MK8</v>
      </c>
      <c r="L3346" t="str">
        <f ca="1">VLOOKUP(K3346,Markets!$C$4:$D3355,2)</f>
        <v>India</v>
      </c>
      <c r="M3346" t="str">
        <f t="shared" ca="1" si="476"/>
        <v>RL0</v>
      </c>
      <c r="N3346" t="str">
        <f ca="1">VLOOKUP(M3346,Role!$C$4:$D$5,2)</f>
        <v>Primary</v>
      </c>
    </row>
    <row r="3347" spans="1:14" x14ac:dyDescent="0.2">
      <c r="A3347">
        <f t="shared" ca="1" si="468"/>
        <v>18</v>
      </c>
      <c r="B3347">
        <f t="shared" ca="1" si="469"/>
        <v>111</v>
      </c>
      <c r="C3347">
        <f t="shared" ca="1" si="470"/>
        <v>1</v>
      </c>
      <c r="D3347">
        <f t="shared" ca="1" si="471"/>
        <v>0</v>
      </c>
      <c r="F3347" t="str">
        <f t="shared" ca="1" si="472"/>
        <v>TR18</v>
      </c>
      <c r="G3347" t="str">
        <f ca="1">VLOOKUP(F3347,Traders!$C$4:$E$103,2)</f>
        <v>Daniel Dunkley</v>
      </c>
      <c r="H3347" t="str">
        <f ca="1">VLOOKUP(VLOOKUP(F3347,Traders!$C$4:$E$103,3),Desks!$C$4:$D3356,2)</f>
        <v>Desk 8</v>
      </c>
      <c r="I3347" t="str">
        <f t="shared" ca="1" si="473"/>
        <v>CL111</v>
      </c>
      <c r="J3347" t="str">
        <f t="shared" ca="1" si="474"/>
        <v>Client 111</v>
      </c>
      <c r="K3347" t="str">
        <f t="shared" ca="1" si="475"/>
        <v>MK1</v>
      </c>
      <c r="L3347" t="str">
        <f ca="1">VLOOKUP(K3347,Markets!$C$4:$D3356,2)</f>
        <v>Hong Kong</v>
      </c>
      <c r="M3347" t="str">
        <f t="shared" ca="1" si="476"/>
        <v>RL0</v>
      </c>
      <c r="N3347" t="str">
        <f ca="1">VLOOKUP(M3347,Role!$C$4:$D$5,2)</f>
        <v>Primary</v>
      </c>
    </row>
    <row r="3348" spans="1:14" x14ac:dyDescent="0.2">
      <c r="A3348">
        <f t="shared" ca="1" si="468"/>
        <v>80</v>
      </c>
      <c r="B3348">
        <f t="shared" ca="1" si="469"/>
        <v>585</v>
      </c>
      <c r="C3348">
        <f t="shared" ca="1" si="470"/>
        <v>4</v>
      </c>
      <c r="D3348">
        <f t="shared" ca="1" si="471"/>
        <v>0</v>
      </c>
      <c r="F3348" t="str">
        <f t="shared" ca="1" si="472"/>
        <v>TR80</v>
      </c>
      <c r="G3348" t="str">
        <f ca="1">VLOOKUP(F3348,Traders!$C$4:$E$103,2)</f>
        <v>Jac Hunter</v>
      </c>
      <c r="H3348" t="str">
        <f ca="1">VLOOKUP(VLOOKUP(F3348,Traders!$C$4:$E$103,3),Desks!$C$4:$D3357,2)</f>
        <v>Desk 0</v>
      </c>
      <c r="I3348" t="str">
        <f t="shared" ca="1" si="473"/>
        <v>CL585</v>
      </c>
      <c r="J3348" t="str">
        <f t="shared" ca="1" si="474"/>
        <v>Client 585</v>
      </c>
      <c r="K3348" t="str">
        <f t="shared" ca="1" si="475"/>
        <v>MK4</v>
      </c>
      <c r="L3348" t="str">
        <f ca="1">VLOOKUP(K3348,Markets!$C$4:$D3357,2)</f>
        <v>Korea</v>
      </c>
      <c r="M3348" t="str">
        <f t="shared" ca="1" si="476"/>
        <v>RL0</v>
      </c>
      <c r="N3348" t="str">
        <f ca="1">VLOOKUP(M3348,Role!$C$4:$D$5,2)</f>
        <v>Primary</v>
      </c>
    </row>
    <row r="3349" spans="1:14" x14ac:dyDescent="0.2">
      <c r="A3349">
        <f t="shared" ca="1" si="468"/>
        <v>14</v>
      </c>
      <c r="B3349">
        <f t="shared" ca="1" si="469"/>
        <v>806</v>
      </c>
      <c r="C3349">
        <f t="shared" ca="1" si="470"/>
        <v>1</v>
      </c>
      <c r="D3349">
        <f t="shared" ca="1" si="471"/>
        <v>0</v>
      </c>
      <c r="F3349" t="str">
        <f t="shared" ca="1" si="472"/>
        <v>TR14</v>
      </c>
      <c r="G3349" t="str">
        <f ca="1">VLOOKUP(F3349,Traders!$C$4:$E$103,2)</f>
        <v>Vinnie Dennis</v>
      </c>
      <c r="H3349" t="str">
        <f ca="1">VLOOKUP(VLOOKUP(F3349,Traders!$C$4:$E$103,3),Desks!$C$4:$D3358,2)</f>
        <v>Desk 4</v>
      </c>
      <c r="I3349" t="str">
        <f t="shared" ca="1" si="473"/>
        <v>CL806</v>
      </c>
      <c r="J3349" t="str">
        <f t="shared" ca="1" si="474"/>
        <v>Client 806</v>
      </c>
      <c r="K3349" t="str">
        <f t="shared" ca="1" si="475"/>
        <v>MK1</v>
      </c>
      <c r="L3349" t="str">
        <f ca="1">VLOOKUP(K3349,Markets!$C$4:$D3358,2)</f>
        <v>Hong Kong</v>
      </c>
      <c r="M3349" t="str">
        <f t="shared" ca="1" si="476"/>
        <v>RL0</v>
      </c>
      <c r="N3349" t="str">
        <f ca="1">VLOOKUP(M3349,Role!$C$4:$D$5,2)</f>
        <v>Primary</v>
      </c>
    </row>
    <row r="3350" spans="1:14" x14ac:dyDescent="0.2">
      <c r="A3350">
        <f t="shared" ca="1" si="468"/>
        <v>67</v>
      </c>
      <c r="B3350">
        <f t="shared" ca="1" si="469"/>
        <v>999</v>
      </c>
      <c r="C3350">
        <f t="shared" ca="1" si="470"/>
        <v>9</v>
      </c>
      <c r="D3350">
        <f t="shared" ca="1" si="471"/>
        <v>1</v>
      </c>
      <c r="F3350" t="str">
        <f t="shared" ca="1" si="472"/>
        <v>TR67</v>
      </c>
      <c r="G3350" t="str">
        <f ca="1">VLOOKUP(F3350,Traders!$C$4:$E$103,2)</f>
        <v>Shiloh Black</v>
      </c>
      <c r="H3350" t="str">
        <f ca="1">VLOOKUP(VLOOKUP(F3350,Traders!$C$4:$E$103,3),Desks!$C$4:$D3359,2)</f>
        <v>Desk 7</v>
      </c>
      <c r="I3350" t="str">
        <f t="shared" ca="1" si="473"/>
        <v>CL999</v>
      </c>
      <c r="J3350" t="str">
        <f t="shared" ca="1" si="474"/>
        <v>Client 999</v>
      </c>
      <c r="K3350" t="str">
        <f t="shared" ca="1" si="475"/>
        <v>MK9</v>
      </c>
      <c r="L3350" t="str">
        <f ca="1">VLOOKUP(K3350,Markets!$C$4:$D3359,2)</f>
        <v>New Zealand</v>
      </c>
      <c r="M3350" t="str">
        <f t="shared" ca="1" si="476"/>
        <v>RL1</v>
      </c>
      <c r="N3350" t="str">
        <f ca="1">VLOOKUP(M3350,Role!$C$4:$D$5,2)</f>
        <v>Backup</v>
      </c>
    </row>
    <row r="3351" spans="1:14" x14ac:dyDescent="0.2">
      <c r="A3351">
        <f t="shared" ca="1" si="468"/>
        <v>78</v>
      </c>
      <c r="B3351">
        <f t="shared" ca="1" si="469"/>
        <v>265</v>
      </c>
      <c r="C3351">
        <f t="shared" ca="1" si="470"/>
        <v>4</v>
      </c>
      <c r="D3351">
        <f t="shared" ca="1" si="471"/>
        <v>0</v>
      </c>
      <c r="F3351" t="str">
        <f t="shared" ca="1" si="472"/>
        <v>TR78</v>
      </c>
      <c r="G3351" t="str">
        <f ca="1">VLOOKUP(F3351,Traders!$C$4:$E$103,2)</f>
        <v>Bilal Fuller</v>
      </c>
      <c r="H3351" t="str">
        <f ca="1">VLOOKUP(VLOOKUP(F3351,Traders!$C$4:$E$103,3),Desks!$C$4:$D3360,2)</f>
        <v>Desk 8</v>
      </c>
      <c r="I3351" t="str">
        <f t="shared" ca="1" si="473"/>
        <v>CL265</v>
      </c>
      <c r="J3351" t="str">
        <f t="shared" ca="1" si="474"/>
        <v>Client 265</v>
      </c>
      <c r="K3351" t="str">
        <f t="shared" ca="1" si="475"/>
        <v>MK4</v>
      </c>
      <c r="L3351" t="str">
        <f ca="1">VLOOKUP(K3351,Markets!$C$4:$D3360,2)</f>
        <v>Korea</v>
      </c>
      <c r="M3351" t="str">
        <f t="shared" ca="1" si="476"/>
        <v>RL0</v>
      </c>
      <c r="N3351" t="str">
        <f ca="1">VLOOKUP(M3351,Role!$C$4:$D$5,2)</f>
        <v>Primary</v>
      </c>
    </row>
    <row r="3352" spans="1:14" x14ac:dyDescent="0.2">
      <c r="A3352">
        <f t="shared" ca="1" si="468"/>
        <v>16</v>
      </c>
      <c r="B3352">
        <f t="shared" ca="1" si="469"/>
        <v>329</v>
      </c>
      <c r="C3352">
        <f t="shared" ca="1" si="470"/>
        <v>1</v>
      </c>
      <c r="D3352">
        <f t="shared" ca="1" si="471"/>
        <v>1</v>
      </c>
      <c r="F3352" t="str">
        <f t="shared" ca="1" si="472"/>
        <v>TR16</v>
      </c>
      <c r="G3352" t="str">
        <f ca="1">VLOOKUP(F3352,Traders!$C$4:$E$103,2)</f>
        <v>Aditi Dupont</v>
      </c>
      <c r="H3352" t="str">
        <f ca="1">VLOOKUP(VLOOKUP(F3352,Traders!$C$4:$E$103,3),Desks!$C$4:$D3361,2)</f>
        <v>Desk 6</v>
      </c>
      <c r="I3352" t="str">
        <f t="shared" ca="1" si="473"/>
        <v>CL329</v>
      </c>
      <c r="J3352" t="str">
        <f t="shared" ca="1" si="474"/>
        <v>Client 329</v>
      </c>
      <c r="K3352" t="str">
        <f t="shared" ca="1" si="475"/>
        <v>MK1</v>
      </c>
      <c r="L3352" t="str">
        <f ca="1">VLOOKUP(K3352,Markets!$C$4:$D3361,2)</f>
        <v>Hong Kong</v>
      </c>
      <c r="M3352" t="str">
        <f t="shared" ca="1" si="476"/>
        <v>RL1</v>
      </c>
      <c r="N3352" t="str">
        <f ca="1">VLOOKUP(M3352,Role!$C$4:$D$5,2)</f>
        <v>Backup</v>
      </c>
    </row>
    <row r="3353" spans="1:14" x14ac:dyDescent="0.2">
      <c r="A3353">
        <f t="shared" ca="1" si="468"/>
        <v>57</v>
      </c>
      <c r="B3353">
        <f t="shared" ca="1" si="469"/>
        <v>414</v>
      </c>
      <c r="C3353">
        <f t="shared" ca="1" si="470"/>
        <v>6</v>
      </c>
      <c r="D3353">
        <f t="shared" ca="1" si="471"/>
        <v>1</v>
      </c>
      <c r="F3353" t="str">
        <f t="shared" ca="1" si="472"/>
        <v>TR57</v>
      </c>
      <c r="G3353" t="str">
        <f ca="1">VLOOKUP(F3353,Traders!$C$4:$E$103,2)</f>
        <v>Connah Mackenzie</v>
      </c>
      <c r="H3353" t="str">
        <f ca="1">VLOOKUP(VLOOKUP(F3353,Traders!$C$4:$E$103,3),Desks!$C$4:$D3362,2)</f>
        <v>Desk 7</v>
      </c>
      <c r="I3353" t="str">
        <f t="shared" ca="1" si="473"/>
        <v>CL414</v>
      </c>
      <c r="J3353" t="str">
        <f t="shared" ca="1" si="474"/>
        <v>Client 414</v>
      </c>
      <c r="K3353" t="str">
        <f t="shared" ca="1" si="475"/>
        <v>MK6</v>
      </c>
      <c r="L3353" t="str">
        <f ca="1">VLOOKUP(K3353,Markets!$C$4:$D3362,2)</f>
        <v>Australia</v>
      </c>
      <c r="M3353" t="str">
        <f t="shared" ca="1" si="476"/>
        <v>RL1</v>
      </c>
      <c r="N3353" t="str">
        <f ca="1">VLOOKUP(M3353,Role!$C$4:$D$5,2)</f>
        <v>Backup</v>
      </c>
    </row>
    <row r="3354" spans="1:14" x14ac:dyDescent="0.2">
      <c r="A3354">
        <f t="shared" ca="1" si="468"/>
        <v>80</v>
      </c>
      <c r="B3354">
        <f t="shared" ca="1" si="469"/>
        <v>316</v>
      </c>
      <c r="C3354">
        <f t="shared" ca="1" si="470"/>
        <v>7</v>
      </c>
      <c r="D3354">
        <f t="shared" ca="1" si="471"/>
        <v>1</v>
      </c>
      <c r="F3354" t="str">
        <f t="shared" ca="1" si="472"/>
        <v>TR80</v>
      </c>
      <c r="G3354" t="str">
        <f ca="1">VLOOKUP(F3354,Traders!$C$4:$E$103,2)</f>
        <v>Jac Hunter</v>
      </c>
      <c r="H3354" t="str">
        <f ca="1">VLOOKUP(VLOOKUP(F3354,Traders!$C$4:$E$103,3),Desks!$C$4:$D3363,2)</f>
        <v>Desk 0</v>
      </c>
      <c r="I3354" t="str">
        <f t="shared" ca="1" si="473"/>
        <v>CL316</v>
      </c>
      <c r="J3354" t="str">
        <f t="shared" ca="1" si="474"/>
        <v>Client 316</v>
      </c>
      <c r="K3354" t="str">
        <f t="shared" ca="1" si="475"/>
        <v>MK7</v>
      </c>
      <c r="L3354" t="str">
        <f ca="1">VLOOKUP(K3354,Markets!$C$4:$D3363,2)</f>
        <v>Taiwan</v>
      </c>
      <c r="M3354" t="str">
        <f t="shared" ca="1" si="476"/>
        <v>RL1</v>
      </c>
      <c r="N3354" t="str">
        <f ca="1">VLOOKUP(M3354,Role!$C$4:$D$5,2)</f>
        <v>Backup</v>
      </c>
    </row>
    <row r="3355" spans="1:14" x14ac:dyDescent="0.2">
      <c r="A3355">
        <f t="shared" ca="1" si="468"/>
        <v>37</v>
      </c>
      <c r="B3355">
        <f t="shared" ca="1" si="469"/>
        <v>495</v>
      </c>
      <c r="C3355">
        <f t="shared" ca="1" si="470"/>
        <v>5</v>
      </c>
      <c r="D3355">
        <f t="shared" ca="1" si="471"/>
        <v>0</v>
      </c>
      <c r="F3355" t="str">
        <f t="shared" ca="1" si="472"/>
        <v>TR37</v>
      </c>
      <c r="G3355" t="str">
        <f ca="1">VLOOKUP(F3355,Traders!$C$4:$E$103,2)</f>
        <v>Katelyn Nelson</v>
      </c>
      <c r="H3355" t="str">
        <f ca="1">VLOOKUP(VLOOKUP(F3355,Traders!$C$4:$E$103,3),Desks!$C$4:$D3364,2)</f>
        <v>Desk 7</v>
      </c>
      <c r="I3355" t="str">
        <f t="shared" ca="1" si="473"/>
        <v>CL495</v>
      </c>
      <c r="J3355" t="str">
        <f t="shared" ca="1" si="474"/>
        <v>Client 495</v>
      </c>
      <c r="K3355" t="str">
        <f t="shared" ca="1" si="475"/>
        <v>MK5</v>
      </c>
      <c r="L3355" t="str">
        <f ca="1">VLOOKUP(K3355,Markets!$C$4:$D3364,2)</f>
        <v>Malaysia</v>
      </c>
      <c r="M3355" t="str">
        <f t="shared" ca="1" si="476"/>
        <v>RL0</v>
      </c>
      <c r="N3355" t="str">
        <f ca="1">VLOOKUP(M3355,Role!$C$4:$D$5,2)</f>
        <v>Primary</v>
      </c>
    </row>
    <row r="3356" spans="1:14" x14ac:dyDescent="0.2">
      <c r="A3356">
        <f t="shared" ca="1" si="468"/>
        <v>76</v>
      </c>
      <c r="B3356">
        <f t="shared" ca="1" si="469"/>
        <v>114</v>
      </c>
      <c r="C3356">
        <f t="shared" ca="1" si="470"/>
        <v>5</v>
      </c>
      <c r="D3356">
        <f t="shared" ca="1" si="471"/>
        <v>0</v>
      </c>
      <c r="F3356" t="str">
        <f t="shared" ca="1" si="472"/>
        <v>TR76</v>
      </c>
      <c r="G3356" t="str">
        <f ca="1">VLOOKUP(F3356,Traders!$C$4:$E$103,2)</f>
        <v>Finnian Wolf</v>
      </c>
      <c r="H3356" t="str">
        <f ca="1">VLOOKUP(VLOOKUP(F3356,Traders!$C$4:$E$103,3),Desks!$C$4:$D3365,2)</f>
        <v>Desk 6</v>
      </c>
      <c r="I3356" t="str">
        <f t="shared" ca="1" si="473"/>
        <v>CL114</v>
      </c>
      <c r="J3356" t="str">
        <f t="shared" ca="1" si="474"/>
        <v>Client 114</v>
      </c>
      <c r="K3356" t="str">
        <f t="shared" ca="1" si="475"/>
        <v>MK5</v>
      </c>
      <c r="L3356" t="str">
        <f ca="1">VLOOKUP(K3356,Markets!$C$4:$D3365,2)</f>
        <v>Malaysia</v>
      </c>
      <c r="M3356" t="str">
        <f t="shared" ca="1" si="476"/>
        <v>RL0</v>
      </c>
      <c r="N3356" t="str">
        <f ca="1">VLOOKUP(M3356,Role!$C$4:$D$5,2)</f>
        <v>Primary</v>
      </c>
    </row>
    <row r="3357" spans="1:14" x14ac:dyDescent="0.2">
      <c r="A3357">
        <f t="shared" ca="1" si="468"/>
        <v>64</v>
      </c>
      <c r="B3357">
        <f t="shared" ca="1" si="469"/>
        <v>118</v>
      </c>
      <c r="C3357">
        <f t="shared" ca="1" si="470"/>
        <v>8</v>
      </c>
      <c r="D3357">
        <f t="shared" ca="1" si="471"/>
        <v>0</v>
      </c>
      <c r="F3357" t="str">
        <f t="shared" ca="1" si="472"/>
        <v>TR64</v>
      </c>
      <c r="G3357" t="str">
        <f ca="1">VLOOKUP(F3357,Traders!$C$4:$E$103,2)</f>
        <v>Julien Shelton</v>
      </c>
      <c r="H3357" t="str">
        <f ca="1">VLOOKUP(VLOOKUP(F3357,Traders!$C$4:$E$103,3),Desks!$C$4:$D3366,2)</f>
        <v>Desk 4</v>
      </c>
      <c r="I3357" t="str">
        <f t="shared" ca="1" si="473"/>
        <v>CL118</v>
      </c>
      <c r="J3357" t="str">
        <f t="shared" ca="1" si="474"/>
        <v>Client 118</v>
      </c>
      <c r="K3357" t="str">
        <f t="shared" ca="1" si="475"/>
        <v>MK8</v>
      </c>
      <c r="L3357" t="str">
        <f ca="1">VLOOKUP(K3357,Markets!$C$4:$D3366,2)</f>
        <v>India</v>
      </c>
      <c r="M3357" t="str">
        <f t="shared" ca="1" si="476"/>
        <v>RL0</v>
      </c>
      <c r="N3357" t="str">
        <f ca="1">VLOOKUP(M3357,Role!$C$4:$D$5,2)</f>
        <v>Primary</v>
      </c>
    </row>
    <row r="3358" spans="1:14" x14ac:dyDescent="0.2">
      <c r="A3358">
        <f t="shared" ca="1" si="468"/>
        <v>89</v>
      </c>
      <c r="B3358">
        <f t="shared" ca="1" si="469"/>
        <v>786</v>
      </c>
      <c r="C3358">
        <f t="shared" ca="1" si="470"/>
        <v>2</v>
      </c>
      <c r="D3358">
        <f t="shared" ca="1" si="471"/>
        <v>1</v>
      </c>
      <c r="F3358" t="str">
        <f t="shared" ca="1" si="472"/>
        <v>TR89</v>
      </c>
      <c r="G3358" t="str">
        <f ca="1">VLOOKUP(F3358,Traders!$C$4:$E$103,2)</f>
        <v>Shelly Harwood</v>
      </c>
      <c r="H3358" t="str">
        <f ca="1">VLOOKUP(VLOOKUP(F3358,Traders!$C$4:$E$103,3),Desks!$C$4:$D3367,2)</f>
        <v>Desk 9</v>
      </c>
      <c r="I3358" t="str">
        <f t="shared" ca="1" si="473"/>
        <v>CL786</v>
      </c>
      <c r="J3358" t="str">
        <f t="shared" ca="1" si="474"/>
        <v>Client 786</v>
      </c>
      <c r="K3358" t="str">
        <f t="shared" ca="1" si="475"/>
        <v>MK2</v>
      </c>
      <c r="L3358" t="str">
        <f ca="1">VLOOKUP(K3358,Markets!$C$4:$D3367,2)</f>
        <v>China</v>
      </c>
      <c r="M3358" t="str">
        <f t="shared" ca="1" si="476"/>
        <v>RL1</v>
      </c>
      <c r="N3358" t="str">
        <f ca="1">VLOOKUP(M3358,Role!$C$4:$D$5,2)</f>
        <v>Backup</v>
      </c>
    </row>
    <row r="3359" spans="1:14" x14ac:dyDescent="0.2">
      <c r="A3359">
        <f t="shared" ca="1" si="468"/>
        <v>22</v>
      </c>
      <c r="B3359">
        <f t="shared" ca="1" si="469"/>
        <v>907</v>
      </c>
      <c r="C3359">
        <f t="shared" ca="1" si="470"/>
        <v>2</v>
      </c>
      <c r="D3359">
        <f t="shared" ca="1" si="471"/>
        <v>0</v>
      </c>
      <c r="F3359" t="str">
        <f t="shared" ca="1" si="472"/>
        <v>TR22</v>
      </c>
      <c r="G3359" t="str">
        <f ca="1">VLOOKUP(F3359,Traders!$C$4:$E$103,2)</f>
        <v>Izzy Ramirez</v>
      </c>
      <c r="H3359" t="str">
        <f ca="1">VLOOKUP(VLOOKUP(F3359,Traders!$C$4:$E$103,3),Desks!$C$4:$D3368,2)</f>
        <v>Desk 2</v>
      </c>
      <c r="I3359" t="str">
        <f t="shared" ca="1" si="473"/>
        <v>CL907</v>
      </c>
      <c r="J3359" t="str">
        <f t="shared" ca="1" si="474"/>
        <v>Client 907</v>
      </c>
      <c r="K3359" t="str">
        <f t="shared" ca="1" si="475"/>
        <v>MK2</v>
      </c>
      <c r="L3359" t="str">
        <f ca="1">VLOOKUP(K3359,Markets!$C$4:$D3368,2)</f>
        <v>China</v>
      </c>
      <c r="M3359" t="str">
        <f t="shared" ca="1" si="476"/>
        <v>RL0</v>
      </c>
      <c r="N3359" t="str">
        <f ca="1">VLOOKUP(M3359,Role!$C$4:$D$5,2)</f>
        <v>Primary</v>
      </c>
    </row>
    <row r="3360" spans="1:14" x14ac:dyDescent="0.2">
      <c r="A3360">
        <f t="shared" ca="1" si="468"/>
        <v>54</v>
      </c>
      <c r="B3360">
        <f t="shared" ca="1" si="469"/>
        <v>311</v>
      </c>
      <c r="C3360">
        <f t="shared" ca="1" si="470"/>
        <v>2</v>
      </c>
      <c r="D3360">
        <f t="shared" ca="1" si="471"/>
        <v>1</v>
      </c>
      <c r="F3360" t="str">
        <f t="shared" ca="1" si="472"/>
        <v>TR54</v>
      </c>
      <c r="G3360" t="str">
        <f ca="1">VLOOKUP(F3360,Traders!$C$4:$E$103,2)</f>
        <v>Layla-Mae Needham</v>
      </c>
      <c r="H3360" t="str">
        <f ca="1">VLOOKUP(VLOOKUP(F3360,Traders!$C$4:$E$103,3),Desks!$C$4:$D3369,2)</f>
        <v>Desk 4</v>
      </c>
      <c r="I3360" t="str">
        <f t="shared" ca="1" si="473"/>
        <v>CL311</v>
      </c>
      <c r="J3360" t="str">
        <f t="shared" ca="1" si="474"/>
        <v>Client 311</v>
      </c>
      <c r="K3360" t="str">
        <f t="shared" ca="1" si="475"/>
        <v>MK2</v>
      </c>
      <c r="L3360" t="str">
        <f ca="1">VLOOKUP(K3360,Markets!$C$4:$D3369,2)</f>
        <v>China</v>
      </c>
      <c r="M3360" t="str">
        <f t="shared" ca="1" si="476"/>
        <v>RL1</v>
      </c>
      <c r="N3360" t="str">
        <f ca="1">VLOOKUP(M3360,Role!$C$4:$D$5,2)</f>
        <v>Backup</v>
      </c>
    </row>
    <row r="3361" spans="1:14" x14ac:dyDescent="0.2">
      <c r="A3361">
        <f t="shared" ca="1" si="468"/>
        <v>87</v>
      </c>
      <c r="B3361">
        <f t="shared" ca="1" si="469"/>
        <v>447</v>
      </c>
      <c r="C3361">
        <f t="shared" ca="1" si="470"/>
        <v>6</v>
      </c>
      <c r="D3361">
        <f t="shared" ca="1" si="471"/>
        <v>0</v>
      </c>
      <c r="F3361" t="str">
        <f t="shared" ca="1" si="472"/>
        <v>TR87</v>
      </c>
      <c r="G3361" t="str">
        <f ca="1">VLOOKUP(F3361,Traders!$C$4:$E$103,2)</f>
        <v>Jena Barclay</v>
      </c>
      <c r="H3361" t="str">
        <f ca="1">VLOOKUP(VLOOKUP(F3361,Traders!$C$4:$E$103,3),Desks!$C$4:$D3370,2)</f>
        <v>Desk 7</v>
      </c>
      <c r="I3361" t="str">
        <f t="shared" ca="1" si="473"/>
        <v>CL447</v>
      </c>
      <c r="J3361" t="str">
        <f t="shared" ca="1" si="474"/>
        <v>Client 447</v>
      </c>
      <c r="K3361" t="str">
        <f t="shared" ca="1" si="475"/>
        <v>MK6</v>
      </c>
      <c r="L3361" t="str">
        <f ca="1">VLOOKUP(K3361,Markets!$C$4:$D3370,2)</f>
        <v>Australia</v>
      </c>
      <c r="M3361" t="str">
        <f t="shared" ca="1" si="476"/>
        <v>RL0</v>
      </c>
      <c r="N3361" t="str">
        <f ca="1">VLOOKUP(M3361,Role!$C$4:$D$5,2)</f>
        <v>Primary</v>
      </c>
    </row>
    <row r="3362" spans="1:14" x14ac:dyDescent="0.2">
      <c r="A3362">
        <f t="shared" ca="1" si="468"/>
        <v>47</v>
      </c>
      <c r="B3362">
        <f t="shared" ca="1" si="469"/>
        <v>225</v>
      </c>
      <c r="C3362">
        <f t="shared" ca="1" si="470"/>
        <v>0</v>
      </c>
      <c r="D3362">
        <f t="shared" ca="1" si="471"/>
        <v>1</v>
      </c>
      <c r="F3362" t="str">
        <f t="shared" ca="1" si="472"/>
        <v>TR47</v>
      </c>
      <c r="G3362" t="str">
        <f ca="1">VLOOKUP(F3362,Traders!$C$4:$E$103,2)</f>
        <v>Hester Torres</v>
      </c>
      <c r="H3362" t="str">
        <f ca="1">VLOOKUP(VLOOKUP(F3362,Traders!$C$4:$E$103,3),Desks!$C$4:$D3371,2)</f>
        <v>Desk 7</v>
      </c>
      <c r="I3362" t="str">
        <f t="shared" ca="1" si="473"/>
        <v>CL225</v>
      </c>
      <c r="J3362" t="str">
        <f t="shared" ca="1" si="474"/>
        <v>Client 225</v>
      </c>
      <c r="K3362" t="str">
        <f t="shared" ca="1" si="475"/>
        <v>MK0</v>
      </c>
      <c r="L3362" t="str">
        <f ca="1">VLOOKUP(K3362,Markets!$C$4:$D3371,2)</f>
        <v>Japan</v>
      </c>
      <c r="M3362" t="str">
        <f t="shared" ca="1" si="476"/>
        <v>RL1</v>
      </c>
      <c r="N3362" t="str">
        <f ca="1">VLOOKUP(M3362,Role!$C$4:$D$5,2)</f>
        <v>Backup</v>
      </c>
    </row>
    <row r="3363" spans="1:14" x14ac:dyDescent="0.2">
      <c r="A3363">
        <f t="shared" ca="1" si="468"/>
        <v>9</v>
      </c>
      <c r="B3363">
        <f t="shared" ca="1" si="469"/>
        <v>448</v>
      </c>
      <c r="C3363">
        <f t="shared" ca="1" si="470"/>
        <v>9</v>
      </c>
      <c r="D3363">
        <f t="shared" ca="1" si="471"/>
        <v>1</v>
      </c>
      <c r="F3363" t="str">
        <f t="shared" ca="1" si="472"/>
        <v>TR9</v>
      </c>
      <c r="G3363" t="str">
        <f ca="1">VLOOKUP(F3363,Traders!$C$4:$E$103,2)</f>
        <v>Shelly Harwood</v>
      </c>
      <c r="H3363" t="str">
        <f ca="1">VLOOKUP(VLOOKUP(F3363,Traders!$C$4:$E$103,3),Desks!$C$4:$D3372,2)</f>
        <v>Desk 9</v>
      </c>
      <c r="I3363" t="str">
        <f t="shared" ca="1" si="473"/>
        <v>CL448</v>
      </c>
      <c r="J3363" t="str">
        <f t="shared" ca="1" si="474"/>
        <v>Client 448</v>
      </c>
      <c r="K3363" t="str">
        <f t="shared" ca="1" si="475"/>
        <v>MK9</v>
      </c>
      <c r="L3363" t="str">
        <f ca="1">VLOOKUP(K3363,Markets!$C$4:$D3372,2)</f>
        <v>New Zealand</v>
      </c>
      <c r="M3363" t="str">
        <f t="shared" ca="1" si="476"/>
        <v>RL1</v>
      </c>
      <c r="N3363" t="str">
        <f ca="1">VLOOKUP(M3363,Role!$C$4:$D$5,2)</f>
        <v>Backup</v>
      </c>
    </row>
    <row r="3364" spans="1:14" x14ac:dyDescent="0.2">
      <c r="A3364">
        <f t="shared" ca="1" si="468"/>
        <v>90</v>
      </c>
      <c r="B3364">
        <f t="shared" ca="1" si="469"/>
        <v>440</v>
      </c>
      <c r="C3364">
        <f t="shared" ca="1" si="470"/>
        <v>4</v>
      </c>
      <c r="D3364">
        <f t="shared" ca="1" si="471"/>
        <v>1</v>
      </c>
      <c r="F3364" t="str">
        <f t="shared" ca="1" si="472"/>
        <v>TR90</v>
      </c>
      <c r="G3364" t="str">
        <f ca="1">VLOOKUP(F3364,Traders!$C$4:$E$103,2)</f>
        <v>Kaleb Sullivan</v>
      </c>
      <c r="H3364" t="str">
        <f ca="1">VLOOKUP(VLOOKUP(F3364,Traders!$C$4:$E$103,3),Desks!$C$4:$D3373,2)</f>
        <v>Desk 0</v>
      </c>
      <c r="I3364" t="str">
        <f t="shared" ca="1" si="473"/>
        <v>CL440</v>
      </c>
      <c r="J3364" t="str">
        <f t="shared" ca="1" si="474"/>
        <v>Client 440</v>
      </c>
      <c r="K3364" t="str">
        <f t="shared" ca="1" si="475"/>
        <v>MK4</v>
      </c>
      <c r="L3364" t="str">
        <f ca="1">VLOOKUP(K3364,Markets!$C$4:$D3373,2)</f>
        <v>Korea</v>
      </c>
      <c r="M3364" t="str">
        <f t="shared" ca="1" si="476"/>
        <v>RL1</v>
      </c>
      <c r="N3364" t="str">
        <f ca="1">VLOOKUP(M3364,Role!$C$4:$D$5,2)</f>
        <v>Backup</v>
      </c>
    </row>
    <row r="3365" spans="1:14" x14ac:dyDescent="0.2">
      <c r="A3365">
        <f t="shared" ca="1" si="468"/>
        <v>54</v>
      </c>
      <c r="B3365">
        <f t="shared" ca="1" si="469"/>
        <v>157</v>
      </c>
      <c r="C3365">
        <f t="shared" ca="1" si="470"/>
        <v>5</v>
      </c>
      <c r="D3365">
        <f t="shared" ca="1" si="471"/>
        <v>1</v>
      </c>
      <c r="F3365" t="str">
        <f t="shared" ca="1" si="472"/>
        <v>TR54</v>
      </c>
      <c r="G3365" t="str">
        <f ca="1">VLOOKUP(F3365,Traders!$C$4:$E$103,2)</f>
        <v>Layla-Mae Needham</v>
      </c>
      <c r="H3365" t="str">
        <f ca="1">VLOOKUP(VLOOKUP(F3365,Traders!$C$4:$E$103,3),Desks!$C$4:$D3374,2)</f>
        <v>Desk 4</v>
      </c>
      <c r="I3365" t="str">
        <f t="shared" ca="1" si="473"/>
        <v>CL157</v>
      </c>
      <c r="J3365" t="str">
        <f t="shared" ca="1" si="474"/>
        <v>Client 157</v>
      </c>
      <c r="K3365" t="str">
        <f t="shared" ca="1" si="475"/>
        <v>MK5</v>
      </c>
      <c r="L3365" t="str">
        <f ca="1">VLOOKUP(K3365,Markets!$C$4:$D3374,2)</f>
        <v>Malaysia</v>
      </c>
      <c r="M3365" t="str">
        <f t="shared" ca="1" si="476"/>
        <v>RL1</v>
      </c>
      <c r="N3365" t="str">
        <f ca="1">VLOOKUP(M3365,Role!$C$4:$D$5,2)</f>
        <v>Backup</v>
      </c>
    </row>
    <row r="3366" spans="1:14" x14ac:dyDescent="0.2">
      <c r="A3366">
        <f t="shared" ca="1" si="468"/>
        <v>26</v>
      </c>
      <c r="B3366">
        <f t="shared" ca="1" si="469"/>
        <v>940</v>
      </c>
      <c r="C3366">
        <f t="shared" ca="1" si="470"/>
        <v>2</v>
      </c>
      <c r="D3366">
        <f t="shared" ca="1" si="471"/>
        <v>1</v>
      </c>
      <c r="F3366" t="str">
        <f t="shared" ca="1" si="472"/>
        <v>TR26</v>
      </c>
      <c r="G3366" t="str">
        <f ca="1">VLOOKUP(F3366,Traders!$C$4:$E$103,2)</f>
        <v>Bella-Rose Vickers</v>
      </c>
      <c r="H3366" t="str">
        <f ca="1">VLOOKUP(VLOOKUP(F3366,Traders!$C$4:$E$103,3),Desks!$C$4:$D3375,2)</f>
        <v>Desk 6</v>
      </c>
      <c r="I3366" t="str">
        <f t="shared" ca="1" si="473"/>
        <v>CL940</v>
      </c>
      <c r="J3366" t="str">
        <f t="shared" ca="1" si="474"/>
        <v>Client 940</v>
      </c>
      <c r="K3366" t="str">
        <f t="shared" ca="1" si="475"/>
        <v>MK2</v>
      </c>
      <c r="L3366" t="str">
        <f ca="1">VLOOKUP(K3366,Markets!$C$4:$D3375,2)</f>
        <v>China</v>
      </c>
      <c r="M3366" t="str">
        <f t="shared" ca="1" si="476"/>
        <v>RL1</v>
      </c>
      <c r="N3366" t="str">
        <f ca="1">VLOOKUP(M3366,Role!$C$4:$D$5,2)</f>
        <v>Backup</v>
      </c>
    </row>
    <row r="3367" spans="1:14" x14ac:dyDescent="0.2">
      <c r="A3367">
        <f t="shared" ca="1" si="468"/>
        <v>27</v>
      </c>
      <c r="B3367">
        <f t="shared" ca="1" si="469"/>
        <v>750</v>
      </c>
      <c r="C3367">
        <f t="shared" ca="1" si="470"/>
        <v>7</v>
      </c>
      <c r="D3367">
        <f t="shared" ca="1" si="471"/>
        <v>0</v>
      </c>
      <c r="F3367" t="str">
        <f t="shared" ca="1" si="472"/>
        <v>TR27</v>
      </c>
      <c r="G3367" t="str">
        <f ca="1">VLOOKUP(F3367,Traders!$C$4:$E$103,2)</f>
        <v>Isis Ramos</v>
      </c>
      <c r="H3367" t="str">
        <f ca="1">VLOOKUP(VLOOKUP(F3367,Traders!$C$4:$E$103,3),Desks!$C$4:$D3376,2)</f>
        <v>Desk 7</v>
      </c>
      <c r="I3367" t="str">
        <f t="shared" ca="1" si="473"/>
        <v>CL750</v>
      </c>
      <c r="J3367" t="str">
        <f t="shared" ca="1" si="474"/>
        <v>Client 750</v>
      </c>
      <c r="K3367" t="str">
        <f t="shared" ca="1" si="475"/>
        <v>MK7</v>
      </c>
      <c r="L3367" t="str">
        <f ca="1">VLOOKUP(K3367,Markets!$C$4:$D3376,2)</f>
        <v>Taiwan</v>
      </c>
      <c r="M3367" t="str">
        <f t="shared" ca="1" si="476"/>
        <v>RL0</v>
      </c>
      <c r="N3367" t="str">
        <f ca="1">VLOOKUP(M3367,Role!$C$4:$D$5,2)</f>
        <v>Primary</v>
      </c>
    </row>
    <row r="3368" spans="1:14" x14ac:dyDescent="0.2">
      <c r="A3368">
        <f t="shared" ca="1" si="468"/>
        <v>1</v>
      </c>
      <c r="B3368">
        <f t="shared" ca="1" si="469"/>
        <v>363</v>
      </c>
      <c r="C3368">
        <f t="shared" ca="1" si="470"/>
        <v>4</v>
      </c>
      <c r="D3368">
        <f t="shared" ca="1" si="471"/>
        <v>1</v>
      </c>
      <c r="F3368" t="str">
        <f t="shared" ca="1" si="472"/>
        <v>TR1</v>
      </c>
      <c r="G3368" t="str">
        <f ca="1">VLOOKUP(F3368,Traders!$C$4:$E$103,2)</f>
        <v>Shyam Carlson</v>
      </c>
      <c r="H3368" t="str">
        <f ca="1">VLOOKUP(VLOOKUP(F3368,Traders!$C$4:$E$103,3),Desks!$C$4:$D3377,2)</f>
        <v>Desk 1</v>
      </c>
      <c r="I3368" t="str">
        <f t="shared" ca="1" si="473"/>
        <v>CL363</v>
      </c>
      <c r="J3368" t="str">
        <f t="shared" ca="1" si="474"/>
        <v>Client 363</v>
      </c>
      <c r="K3368" t="str">
        <f t="shared" ca="1" si="475"/>
        <v>MK4</v>
      </c>
      <c r="L3368" t="str">
        <f ca="1">VLOOKUP(K3368,Markets!$C$4:$D3377,2)</f>
        <v>Korea</v>
      </c>
      <c r="M3368" t="str">
        <f t="shared" ca="1" si="476"/>
        <v>RL1</v>
      </c>
      <c r="N3368" t="str">
        <f ca="1">VLOOKUP(M3368,Role!$C$4:$D$5,2)</f>
        <v>Backup</v>
      </c>
    </row>
    <row r="3369" spans="1:14" x14ac:dyDescent="0.2">
      <c r="A3369">
        <f t="shared" ca="1" si="468"/>
        <v>50</v>
      </c>
      <c r="B3369">
        <f t="shared" ca="1" si="469"/>
        <v>712</v>
      </c>
      <c r="C3369">
        <f t="shared" ca="1" si="470"/>
        <v>2</v>
      </c>
      <c r="D3369">
        <f t="shared" ca="1" si="471"/>
        <v>0</v>
      </c>
      <c r="F3369" t="str">
        <f t="shared" ca="1" si="472"/>
        <v>TR50</v>
      </c>
      <c r="G3369" t="str">
        <f ca="1">VLOOKUP(F3369,Traders!$C$4:$E$103,2)</f>
        <v>Rhonda Dowling</v>
      </c>
      <c r="H3369" t="str">
        <f ca="1">VLOOKUP(VLOOKUP(F3369,Traders!$C$4:$E$103,3),Desks!$C$4:$D3378,2)</f>
        <v>Desk 0</v>
      </c>
      <c r="I3369" t="str">
        <f t="shared" ca="1" si="473"/>
        <v>CL712</v>
      </c>
      <c r="J3369" t="str">
        <f t="shared" ca="1" si="474"/>
        <v>Client 712</v>
      </c>
      <c r="K3369" t="str">
        <f t="shared" ca="1" si="475"/>
        <v>MK2</v>
      </c>
      <c r="L3369" t="str">
        <f ca="1">VLOOKUP(K3369,Markets!$C$4:$D3378,2)</f>
        <v>China</v>
      </c>
      <c r="M3369" t="str">
        <f t="shared" ca="1" si="476"/>
        <v>RL0</v>
      </c>
      <c r="N3369" t="str">
        <f ca="1">VLOOKUP(M3369,Role!$C$4:$D$5,2)</f>
        <v>Primary</v>
      </c>
    </row>
    <row r="3370" spans="1:14" x14ac:dyDescent="0.2">
      <c r="A3370">
        <f t="shared" ca="1" si="468"/>
        <v>24</v>
      </c>
      <c r="B3370">
        <f t="shared" ca="1" si="469"/>
        <v>635</v>
      </c>
      <c r="C3370">
        <f t="shared" ca="1" si="470"/>
        <v>2</v>
      </c>
      <c r="D3370">
        <f t="shared" ca="1" si="471"/>
        <v>1</v>
      </c>
      <c r="F3370" t="str">
        <f t="shared" ca="1" si="472"/>
        <v>TR24</v>
      </c>
      <c r="G3370" t="str">
        <f ca="1">VLOOKUP(F3370,Traders!$C$4:$E$103,2)</f>
        <v>Hilda Moreno</v>
      </c>
      <c r="H3370" t="str">
        <f ca="1">VLOOKUP(VLOOKUP(F3370,Traders!$C$4:$E$103,3),Desks!$C$4:$D3379,2)</f>
        <v>Desk 4</v>
      </c>
      <c r="I3370" t="str">
        <f t="shared" ca="1" si="473"/>
        <v>CL635</v>
      </c>
      <c r="J3370" t="str">
        <f t="shared" ca="1" si="474"/>
        <v>Client 635</v>
      </c>
      <c r="K3370" t="str">
        <f t="shared" ca="1" si="475"/>
        <v>MK2</v>
      </c>
      <c r="L3370" t="str">
        <f ca="1">VLOOKUP(K3370,Markets!$C$4:$D3379,2)</f>
        <v>China</v>
      </c>
      <c r="M3370" t="str">
        <f t="shared" ca="1" si="476"/>
        <v>RL1</v>
      </c>
      <c r="N3370" t="str">
        <f ca="1">VLOOKUP(M3370,Role!$C$4:$D$5,2)</f>
        <v>Backup</v>
      </c>
    </row>
    <row r="3371" spans="1:14" x14ac:dyDescent="0.2">
      <c r="A3371">
        <f t="shared" ca="1" si="468"/>
        <v>84</v>
      </c>
      <c r="B3371">
        <f t="shared" ca="1" si="469"/>
        <v>584</v>
      </c>
      <c r="C3371">
        <f t="shared" ca="1" si="470"/>
        <v>8</v>
      </c>
      <c r="D3371">
        <f t="shared" ca="1" si="471"/>
        <v>0</v>
      </c>
      <c r="F3371" t="str">
        <f t="shared" ca="1" si="472"/>
        <v>TR84</v>
      </c>
      <c r="G3371" t="str">
        <f ca="1">VLOOKUP(F3371,Traders!$C$4:$E$103,2)</f>
        <v>Poppy-Rose Davison</v>
      </c>
      <c r="H3371" t="str">
        <f ca="1">VLOOKUP(VLOOKUP(F3371,Traders!$C$4:$E$103,3),Desks!$C$4:$D3380,2)</f>
        <v>Desk 4</v>
      </c>
      <c r="I3371" t="str">
        <f t="shared" ca="1" si="473"/>
        <v>CL584</v>
      </c>
      <c r="J3371" t="str">
        <f t="shared" ca="1" si="474"/>
        <v>Client 584</v>
      </c>
      <c r="K3371" t="str">
        <f t="shared" ca="1" si="475"/>
        <v>MK8</v>
      </c>
      <c r="L3371" t="str">
        <f ca="1">VLOOKUP(K3371,Markets!$C$4:$D3380,2)</f>
        <v>India</v>
      </c>
      <c r="M3371" t="str">
        <f t="shared" ca="1" si="476"/>
        <v>RL0</v>
      </c>
      <c r="N3371" t="str">
        <f ca="1">VLOOKUP(M3371,Role!$C$4:$D$5,2)</f>
        <v>Primary</v>
      </c>
    </row>
    <row r="3372" spans="1:14" x14ac:dyDescent="0.2">
      <c r="A3372">
        <f t="shared" ca="1" si="468"/>
        <v>47</v>
      </c>
      <c r="B3372">
        <f t="shared" ca="1" si="469"/>
        <v>169</v>
      </c>
      <c r="C3372">
        <f t="shared" ca="1" si="470"/>
        <v>3</v>
      </c>
      <c r="D3372">
        <f t="shared" ca="1" si="471"/>
        <v>1</v>
      </c>
      <c r="F3372" t="str">
        <f t="shared" ca="1" si="472"/>
        <v>TR47</v>
      </c>
      <c r="G3372" t="str">
        <f ca="1">VLOOKUP(F3372,Traders!$C$4:$E$103,2)</f>
        <v>Hester Torres</v>
      </c>
      <c r="H3372" t="str">
        <f ca="1">VLOOKUP(VLOOKUP(F3372,Traders!$C$4:$E$103,3),Desks!$C$4:$D3381,2)</f>
        <v>Desk 7</v>
      </c>
      <c r="I3372" t="str">
        <f t="shared" ca="1" si="473"/>
        <v>CL169</v>
      </c>
      <c r="J3372" t="str">
        <f t="shared" ca="1" si="474"/>
        <v>Client 169</v>
      </c>
      <c r="K3372" t="str">
        <f t="shared" ca="1" si="475"/>
        <v>MK3</v>
      </c>
      <c r="L3372" t="str">
        <f ca="1">VLOOKUP(K3372,Markets!$C$4:$D3381,2)</f>
        <v>Singapore</v>
      </c>
      <c r="M3372" t="str">
        <f t="shared" ca="1" si="476"/>
        <v>RL1</v>
      </c>
      <c r="N3372" t="str">
        <f ca="1">VLOOKUP(M3372,Role!$C$4:$D$5,2)</f>
        <v>Backup</v>
      </c>
    </row>
    <row r="3373" spans="1:14" x14ac:dyDescent="0.2">
      <c r="A3373">
        <f t="shared" ca="1" si="468"/>
        <v>95</v>
      </c>
      <c r="B3373">
        <f t="shared" ca="1" si="469"/>
        <v>877</v>
      </c>
      <c r="C3373">
        <f t="shared" ca="1" si="470"/>
        <v>3</v>
      </c>
      <c r="D3373">
        <f t="shared" ca="1" si="471"/>
        <v>1</v>
      </c>
      <c r="F3373" t="str">
        <f t="shared" ca="1" si="472"/>
        <v>TR95</v>
      </c>
      <c r="G3373" t="str">
        <f ca="1">VLOOKUP(F3373,Traders!$C$4:$E$103,2)</f>
        <v>Alara Richards</v>
      </c>
      <c r="H3373" t="str">
        <f ca="1">VLOOKUP(VLOOKUP(F3373,Traders!$C$4:$E$103,3),Desks!$C$4:$D3382,2)</f>
        <v>Desk 5</v>
      </c>
      <c r="I3373" t="str">
        <f t="shared" ca="1" si="473"/>
        <v>CL877</v>
      </c>
      <c r="J3373" t="str">
        <f t="shared" ca="1" si="474"/>
        <v>Client 877</v>
      </c>
      <c r="K3373" t="str">
        <f t="shared" ca="1" si="475"/>
        <v>MK3</v>
      </c>
      <c r="L3373" t="str">
        <f ca="1">VLOOKUP(K3373,Markets!$C$4:$D3382,2)</f>
        <v>Singapore</v>
      </c>
      <c r="M3373" t="str">
        <f t="shared" ca="1" si="476"/>
        <v>RL1</v>
      </c>
      <c r="N3373" t="str">
        <f ca="1">VLOOKUP(M3373,Role!$C$4:$D$5,2)</f>
        <v>Backup</v>
      </c>
    </row>
    <row r="3374" spans="1:14" x14ac:dyDescent="0.2">
      <c r="A3374">
        <f t="shared" ca="1" si="468"/>
        <v>93</v>
      </c>
      <c r="B3374">
        <f t="shared" ca="1" si="469"/>
        <v>30</v>
      </c>
      <c r="C3374">
        <f t="shared" ca="1" si="470"/>
        <v>8</v>
      </c>
      <c r="D3374">
        <f t="shared" ca="1" si="471"/>
        <v>0</v>
      </c>
      <c r="F3374" t="str">
        <f t="shared" ca="1" si="472"/>
        <v>TR93</v>
      </c>
      <c r="G3374" t="str">
        <f ca="1">VLOOKUP(F3374,Traders!$C$4:$E$103,2)</f>
        <v>Harriet Sheppard</v>
      </c>
      <c r="H3374" t="str">
        <f ca="1">VLOOKUP(VLOOKUP(F3374,Traders!$C$4:$E$103,3),Desks!$C$4:$D3383,2)</f>
        <v>Desk 3</v>
      </c>
      <c r="I3374" t="str">
        <f t="shared" ca="1" si="473"/>
        <v>CL30</v>
      </c>
      <c r="J3374" t="str">
        <f t="shared" ca="1" si="474"/>
        <v>Client 30</v>
      </c>
      <c r="K3374" t="str">
        <f t="shared" ca="1" si="475"/>
        <v>MK8</v>
      </c>
      <c r="L3374" t="str">
        <f ca="1">VLOOKUP(K3374,Markets!$C$4:$D3383,2)</f>
        <v>India</v>
      </c>
      <c r="M3374" t="str">
        <f t="shared" ca="1" si="476"/>
        <v>RL0</v>
      </c>
      <c r="N3374" t="str">
        <f ca="1">VLOOKUP(M3374,Role!$C$4:$D$5,2)</f>
        <v>Primary</v>
      </c>
    </row>
    <row r="3375" spans="1:14" x14ac:dyDescent="0.2">
      <c r="A3375">
        <f t="shared" ca="1" si="468"/>
        <v>12</v>
      </c>
      <c r="B3375">
        <f t="shared" ca="1" si="469"/>
        <v>961</v>
      </c>
      <c r="C3375">
        <f t="shared" ca="1" si="470"/>
        <v>2</v>
      </c>
      <c r="D3375">
        <f t="shared" ca="1" si="471"/>
        <v>1</v>
      </c>
      <c r="F3375" t="str">
        <f t="shared" ca="1" si="472"/>
        <v>TR12</v>
      </c>
      <c r="G3375" t="str">
        <f ca="1">VLOOKUP(F3375,Traders!$C$4:$E$103,2)</f>
        <v>Kia Morrison</v>
      </c>
      <c r="H3375" t="str">
        <f ca="1">VLOOKUP(VLOOKUP(F3375,Traders!$C$4:$E$103,3),Desks!$C$4:$D3384,2)</f>
        <v>Desk 2</v>
      </c>
      <c r="I3375" t="str">
        <f t="shared" ca="1" si="473"/>
        <v>CL961</v>
      </c>
      <c r="J3375" t="str">
        <f t="shared" ca="1" si="474"/>
        <v>Client 961</v>
      </c>
      <c r="K3375" t="str">
        <f t="shared" ca="1" si="475"/>
        <v>MK2</v>
      </c>
      <c r="L3375" t="str">
        <f ca="1">VLOOKUP(K3375,Markets!$C$4:$D3384,2)</f>
        <v>China</v>
      </c>
      <c r="M3375" t="str">
        <f t="shared" ca="1" si="476"/>
        <v>RL1</v>
      </c>
      <c r="N3375" t="str">
        <f ca="1">VLOOKUP(M3375,Role!$C$4:$D$5,2)</f>
        <v>Backup</v>
      </c>
    </row>
    <row r="3376" spans="1:14" x14ac:dyDescent="0.2">
      <c r="A3376">
        <f t="shared" ca="1" si="468"/>
        <v>7</v>
      </c>
      <c r="B3376">
        <f t="shared" ca="1" si="469"/>
        <v>228</v>
      </c>
      <c r="C3376">
        <f t="shared" ca="1" si="470"/>
        <v>7</v>
      </c>
      <c r="D3376">
        <f t="shared" ca="1" si="471"/>
        <v>1</v>
      </c>
      <c r="F3376" t="str">
        <f t="shared" ca="1" si="472"/>
        <v>TR7</v>
      </c>
      <c r="G3376" t="str">
        <f ca="1">VLOOKUP(F3376,Traders!$C$4:$E$103,2)</f>
        <v>Amiyah Gilmour</v>
      </c>
      <c r="H3376" t="str">
        <f ca="1">VLOOKUP(VLOOKUP(F3376,Traders!$C$4:$E$103,3),Desks!$C$4:$D3385,2)</f>
        <v>Desk 9</v>
      </c>
      <c r="I3376" t="str">
        <f t="shared" ca="1" si="473"/>
        <v>CL228</v>
      </c>
      <c r="J3376" t="str">
        <f t="shared" ca="1" si="474"/>
        <v>Client 228</v>
      </c>
      <c r="K3376" t="str">
        <f t="shared" ca="1" si="475"/>
        <v>MK7</v>
      </c>
      <c r="L3376" t="str">
        <f ca="1">VLOOKUP(K3376,Markets!$C$4:$D3385,2)</f>
        <v>Taiwan</v>
      </c>
      <c r="M3376" t="str">
        <f t="shared" ca="1" si="476"/>
        <v>RL1</v>
      </c>
      <c r="N3376" t="str">
        <f ca="1">VLOOKUP(M3376,Role!$C$4:$D$5,2)</f>
        <v>Backup</v>
      </c>
    </row>
    <row r="3377" spans="1:14" x14ac:dyDescent="0.2">
      <c r="A3377">
        <f t="shared" ca="1" si="468"/>
        <v>84</v>
      </c>
      <c r="B3377">
        <f t="shared" ca="1" si="469"/>
        <v>745</v>
      </c>
      <c r="C3377">
        <f t="shared" ca="1" si="470"/>
        <v>8</v>
      </c>
      <c r="D3377">
        <f t="shared" ca="1" si="471"/>
        <v>1</v>
      </c>
      <c r="F3377" t="str">
        <f t="shared" ca="1" si="472"/>
        <v>TR84</v>
      </c>
      <c r="G3377" t="str">
        <f ca="1">VLOOKUP(F3377,Traders!$C$4:$E$103,2)</f>
        <v>Poppy-Rose Davison</v>
      </c>
      <c r="H3377" t="str">
        <f ca="1">VLOOKUP(VLOOKUP(F3377,Traders!$C$4:$E$103,3),Desks!$C$4:$D3386,2)</f>
        <v>Desk 4</v>
      </c>
      <c r="I3377" t="str">
        <f t="shared" ca="1" si="473"/>
        <v>CL745</v>
      </c>
      <c r="J3377" t="str">
        <f t="shared" ca="1" si="474"/>
        <v>Client 745</v>
      </c>
      <c r="K3377" t="str">
        <f t="shared" ca="1" si="475"/>
        <v>MK8</v>
      </c>
      <c r="L3377" t="str">
        <f ca="1">VLOOKUP(K3377,Markets!$C$4:$D3386,2)</f>
        <v>India</v>
      </c>
      <c r="M3377" t="str">
        <f t="shared" ca="1" si="476"/>
        <v>RL1</v>
      </c>
      <c r="N3377" t="str">
        <f ca="1">VLOOKUP(M3377,Role!$C$4:$D$5,2)</f>
        <v>Backup</v>
      </c>
    </row>
    <row r="3378" spans="1:14" x14ac:dyDescent="0.2">
      <c r="A3378">
        <f t="shared" ca="1" si="468"/>
        <v>59</v>
      </c>
      <c r="B3378">
        <f t="shared" ca="1" si="469"/>
        <v>314</v>
      </c>
      <c r="C3378">
        <f t="shared" ca="1" si="470"/>
        <v>7</v>
      </c>
      <c r="D3378">
        <f t="shared" ca="1" si="471"/>
        <v>0</v>
      </c>
      <c r="F3378" t="str">
        <f t="shared" ca="1" si="472"/>
        <v>TR59</v>
      </c>
      <c r="G3378" t="str">
        <f ca="1">VLOOKUP(F3378,Traders!$C$4:$E$103,2)</f>
        <v>Laiba Norman</v>
      </c>
      <c r="H3378" t="str">
        <f ca="1">VLOOKUP(VLOOKUP(F3378,Traders!$C$4:$E$103,3),Desks!$C$4:$D3387,2)</f>
        <v>Desk 9</v>
      </c>
      <c r="I3378" t="str">
        <f t="shared" ca="1" si="473"/>
        <v>CL314</v>
      </c>
      <c r="J3378" t="str">
        <f t="shared" ca="1" si="474"/>
        <v>Client 314</v>
      </c>
      <c r="K3378" t="str">
        <f t="shared" ca="1" si="475"/>
        <v>MK7</v>
      </c>
      <c r="L3378" t="str">
        <f ca="1">VLOOKUP(K3378,Markets!$C$4:$D3387,2)</f>
        <v>Taiwan</v>
      </c>
      <c r="M3378" t="str">
        <f t="shared" ca="1" si="476"/>
        <v>RL0</v>
      </c>
      <c r="N3378" t="str">
        <f ca="1">VLOOKUP(M3378,Role!$C$4:$D$5,2)</f>
        <v>Primary</v>
      </c>
    </row>
    <row r="3379" spans="1:14" x14ac:dyDescent="0.2">
      <c r="A3379">
        <f t="shared" ca="1" si="468"/>
        <v>79</v>
      </c>
      <c r="B3379">
        <f t="shared" ca="1" si="469"/>
        <v>880</v>
      </c>
      <c r="C3379">
        <f t="shared" ca="1" si="470"/>
        <v>7</v>
      </c>
      <c r="D3379">
        <f t="shared" ca="1" si="471"/>
        <v>1</v>
      </c>
      <c r="F3379" t="str">
        <f t="shared" ca="1" si="472"/>
        <v>TR79</v>
      </c>
      <c r="G3379" t="str">
        <f ca="1">VLOOKUP(F3379,Traders!$C$4:$E$103,2)</f>
        <v>Alfie-James Hale</v>
      </c>
      <c r="H3379" t="str">
        <f ca="1">VLOOKUP(VLOOKUP(F3379,Traders!$C$4:$E$103,3),Desks!$C$4:$D3388,2)</f>
        <v>Desk 9</v>
      </c>
      <c r="I3379" t="str">
        <f t="shared" ca="1" si="473"/>
        <v>CL880</v>
      </c>
      <c r="J3379" t="str">
        <f t="shared" ca="1" si="474"/>
        <v>Client 880</v>
      </c>
      <c r="K3379" t="str">
        <f t="shared" ca="1" si="475"/>
        <v>MK7</v>
      </c>
      <c r="L3379" t="str">
        <f ca="1">VLOOKUP(K3379,Markets!$C$4:$D3388,2)</f>
        <v>Taiwan</v>
      </c>
      <c r="M3379" t="str">
        <f t="shared" ca="1" si="476"/>
        <v>RL1</v>
      </c>
      <c r="N3379" t="str">
        <f ca="1">VLOOKUP(M3379,Role!$C$4:$D$5,2)</f>
        <v>Backup</v>
      </c>
    </row>
    <row r="3380" spans="1:14" x14ac:dyDescent="0.2">
      <c r="A3380">
        <f t="shared" ca="1" si="468"/>
        <v>60</v>
      </c>
      <c r="B3380">
        <f t="shared" ca="1" si="469"/>
        <v>447</v>
      </c>
      <c r="C3380">
        <f t="shared" ca="1" si="470"/>
        <v>9</v>
      </c>
      <c r="D3380">
        <f t="shared" ca="1" si="471"/>
        <v>1</v>
      </c>
      <c r="F3380" t="str">
        <f t="shared" ca="1" si="472"/>
        <v>TR60</v>
      </c>
      <c r="G3380" t="str">
        <f ca="1">VLOOKUP(F3380,Traders!$C$4:$E$103,2)</f>
        <v>Brandan Hartman</v>
      </c>
      <c r="H3380" t="str">
        <f ca="1">VLOOKUP(VLOOKUP(F3380,Traders!$C$4:$E$103,3),Desks!$C$4:$D3389,2)</f>
        <v>Desk 0</v>
      </c>
      <c r="I3380" t="str">
        <f t="shared" ca="1" si="473"/>
        <v>CL447</v>
      </c>
      <c r="J3380" t="str">
        <f t="shared" ca="1" si="474"/>
        <v>Client 447</v>
      </c>
      <c r="K3380" t="str">
        <f t="shared" ca="1" si="475"/>
        <v>MK9</v>
      </c>
      <c r="L3380" t="str">
        <f ca="1">VLOOKUP(K3380,Markets!$C$4:$D3389,2)</f>
        <v>New Zealand</v>
      </c>
      <c r="M3380" t="str">
        <f t="shared" ca="1" si="476"/>
        <v>RL1</v>
      </c>
      <c r="N3380" t="str">
        <f ca="1">VLOOKUP(M3380,Role!$C$4:$D$5,2)</f>
        <v>Backup</v>
      </c>
    </row>
    <row r="3381" spans="1:14" x14ac:dyDescent="0.2">
      <c r="A3381">
        <f t="shared" ca="1" si="468"/>
        <v>49</v>
      </c>
      <c r="B3381">
        <f t="shared" ca="1" si="469"/>
        <v>388</v>
      </c>
      <c r="C3381">
        <f t="shared" ca="1" si="470"/>
        <v>9</v>
      </c>
      <c r="D3381">
        <f t="shared" ca="1" si="471"/>
        <v>0</v>
      </c>
      <c r="F3381" t="str">
        <f t="shared" ca="1" si="472"/>
        <v>TR49</v>
      </c>
      <c r="G3381" t="str">
        <f ca="1">VLOOKUP(F3381,Traders!$C$4:$E$103,2)</f>
        <v>Amman Duncan</v>
      </c>
      <c r="H3381" t="str">
        <f ca="1">VLOOKUP(VLOOKUP(F3381,Traders!$C$4:$E$103,3),Desks!$C$4:$D3390,2)</f>
        <v>Desk 9</v>
      </c>
      <c r="I3381" t="str">
        <f t="shared" ca="1" si="473"/>
        <v>CL388</v>
      </c>
      <c r="J3381" t="str">
        <f t="shared" ca="1" si="474"/>
        <v>Client 388</v>
      </c>
      <c r="K3381" t="str">
        <f t="shared" ca="1" si="475"/>
        <v>MK9</v>
      </c>
      <c r="L3381" t="str">
        <f ca="1">VLOOKUP(K3381,Markets!$C$4:$D3390,2)</f>
        <v>New Zealand</v>
      </c>
      <c r="M3381" t="str">
        <f t="shared" ca="1" si="476"/>
        <v>RL0</v>
      </c>
      <c r="N3381" t="str">
        <f ca="1">VLOOKUP(M3381,Role!$C$4:$D$5,2)</f>
        <v>Primary</v>
      </c>
    </row>
    <row r="3382" spans="1:14" x14ac:dyDescent="0.2">
      <c r="A3382">
        <f t="shared" ca="1" si="468"/>
        <v>98</v>
      </c>
      <c r="B3382">
        <f t="shared" ca="1" si="469"/>
        <v>607</v>
      </c>
      <c r="C3382">
        <f t="shared" ca="1" si="470"/>
        <v>2</v>
      </c>
      <c r="D3382">
        <f t="shared" ca="1" si="471"/>
        <v>0</v>
      </c>
      <c r="F3382" t="str">
        <f t="shared" ca="1" si="472"/>
        <v>TR98</v>
      </c>
      <c r="G3382" t="str">
        <f ca="1">VLOOKUP(F3382,Traders!$C$4:$E$103,2)</f>
        <v>Chanelle Tucker</v>
      </c>
      <c r="H3382" t="str">
        <f ca="1">VLOOKUP(VLOOKUP(F3382,Traders!$C$4:$E$103,3),Desks!$C$4:$D3391,2)</f>
        <v>Desk 8</v>
      </c>
      <c r="I3382" t="str">
        <f t="shared" ca="1" si="473"/>
        <v>CL607</v>
      </c>
      <c r="J3382" t="str">
        <f t="shared" ca="1" si="474"/>
        <v>Client 607</v>
      </c>
      <c r="K3382" t="str">
        <f t="shared" ca="1" si="475"/>
        <v>MK2</v>
      </c>
      <c r="L3382" t="str">
        <f ca="1">VLOOKUP(K3382,Markets!$C$4:$D3391,2)</f>
        <v>China</v>
      </c>
      <c r="M3382" t="str">
        <f t="shared" ca="1" si="476"/>
        <v>RL0</v>
      </c>
      <c r="N3382" t="str">
        <f ca="1">VLOOKUP(M3382,Role!$C$4:$D$5,2)</f>
        <v>Primary</v>
      </c>
    </row>
    <row r="3383" spans="1:14" x14ac:dyDescent="0.2">
      <c r="A3383">
        <f t="shared" ca="1" si="468"/>
        <v>96</v>
      </c>
      <c r="B3383">
        <f t="shared" ca="1" si="469"/>
        <v>557</v>
      </c>
      <c r="C3383">
        <f t="shared" ca="1" si="470"/>
        <v>6</v>
      </c>
      <c r="D3383">
        <f t="shared" ca="1" si="471"/>
        <v>0</v>
      </c>
      <c r="F3383" t="str">
        <f t="shared" ca="1" si="472"/>
        <v>TR96</v>
      </c>
      <c r="G3383" t="str">
        <f ca="1">VLOOKUP(F3383,Traders!$C$4:$E$103,2)</f>
        <v>Faiza Thornton</v>
      </c>
      <c r="H3383" t="str">
        <f ca="1">VLOOKUP(VLOOKUP(F3383,Traders!$C$4:$E$103,3),Desks!$C$4:$D3392,2)</f>
        <v>Desk 6</v>
      </c>
      <c r="I3383" t="str">
        <f t="shared" ca="1" si="473"/>
        <v>CL557</v>
      </c>
      <c r="J3383" t="str">
        <f t="shared" ca="1" si="474"/>
        <v>Client 557</v>
      </c>
      <c r="K3383" t="str">
        <f t="shared" ca="1" si="475"/>
        <v>MK6</v>
      </c>
      <c r="L3383" t="str">
        <f ca="1">VLOOKUP(K3383,Markets!$C$4:$D3392,2)</f>
        <v>Australia</v>
      </c>
      <c r="M3383" t="str">
        <f t="shared" ca="1" si="476"/>
        <v>RL0</v>
      </c>
      <c r="N3383" t="str">
        <f ca="1">VLOOKUP(M3383,Role!$C$4:$D$5,2)</f>
        <v>Primary</v>
      </c>
    </row>
    <row r="3384" spans="1:14" x14ac:dyDescent="0.2">
      <c r="A3384">
        <f t="shared" ca="1" si="468"/>
        <v>55</v>
      </c>
      <c r="B3384">
        <f t="shared" ca="1" si="469"/>
        <v>864</v>
      </c>
      <c r="C3384">
        <f t="shared" ca="1" si="470"/>
        <v>1</v>
      </c>
      <c r="D3384">
        <f t="shared" ca="1" si="471"/>
        <v>1</v>
      </c>
      <c r="F3384" t="str">
        <f t="shared" ca="1" si="472"/>
        <v>TR55</v>
      </c>
      <c r="G3384" t="str">
        <f ca="1">VLOOKUP(F3384,Traders!$C$4:$E$103,2)</f>
        <v>Kaya Knapp</v>
      </c>
      <c r="H3384" t="str">
        <f ca="1">VLOOKUP(VLOOKUP(F3384,Traders!$C$4:$E$103,3),Desks!$C$4:$D3393,2)</f>
        <v>Desk 5</v>
      </c>
      <c r="I3384" t="str">
        <f t="shared" ca="1" si="473"/>
        <v>CL864</v>
      </c>
      <c r="J3384" t="str">
        <f t="shared" ca="1" si="474"/>
        <v>Client 864</v>
      </c>
      <c r="K3384" t="str">
        <f t="shared" ca="1" si="475"/>
        <v>MK1</v>
      </c>
      <c r="L3384" t="str">
        <f ca="1">VLOOKUP(K3384,Markets!$C$4:$D3393,2)</f>
        <v>Hong Kong</v>
      </c>
      <c r="M3384" t="str">
        <f t="shared" ca="1" si="476"/>
        <v>RL1</v>
      </c>
      <c r="N3384" t="str">
        <f ca="1">VLOOKUP(M3384,Role!$C$4:$D$5,2)</f>
        <v>Backup</v>
      </c>
    </row>
    <row r="3385" spans="1:14" x14ac:dyDescent="0.2">
      <c r="A3385">
        <f t="shared" ca="1" si="468"/>
        <v>49</v>
      </c>
      <c r="B3385">
        <f t="shared" ca="1" si="469"/>
        <v>672</v>
      </c>
      <c r="C3385">
        <f t="shared" ca="1" si="470"/>
        <v>1</v>
      </c>
      <c r="D3385">
        <f t="shared" ca="1" si="471"/>
        <v>0</v>
      </c>
      <c r="F3385" t="str">
        <f t="shared" ca="1" si="472"/>
        <v>TR49</v>
      </c>
      <c r="G3385" t="str">
        <f ca="1">VLOOKUP(F3385,Traders!$C$4:$E$103,2)</f>
        <v>Amman Duncan</v>
      </c>
      <c r="H3385" t="str">
        <f ca="1">VLOOKUP(VLOOKUP(F3385,Traders!$C$4:$E$103,3),Desks!$C$4:$D3394,2)</f>
        <v>Desk 9</v>
      </c>
      <c r="I3385" t="str">
        <f t="shared" ca="1" si="473"/>
        <v>CL672</v>
      </c>
      <c r="J3385" t="str">
        <f t="shared" ca="1" si="474"/>
        <v>Client 672</v>
      </c>
      <c r="K3385" t="str">
        <f t="shared" ca="1" si="475"/>
        <v>MK1</v>
      </c>
      <c r="L3385" t="str">
        <f ca="1">VLOOKUP(K3385,Markets!$C$4:$D3394,2)</f>
        <v>Hong Kong</v>
      </c>
      <c r="M3385" t="str">
        <f t="shared" ca="1" si="476"/>
        <v>RL0</v>
      </c>
      <c r="N3385" t="str">
        <f ca="1">VLOOKUP(M3385,Role!$C$4:$D$5,2)</f>
        <v>Primary</v>
      </c>
    </row>
    <row r="3386" spans="1:14" x14ac:dyDescent="0.2">
      <c r="A3386">
        <f t="shared" ca="1" si="468"/>
        <v>37</v>
      </c>
      <c r="B3386">
        <f t="shared" ca="1" si="469"/>
        <v>446</v>
      </c>
      <c r="C3386">
        <f t="shared" ca="1" si="470"/>
        <v>1</v>
      </c>
      <c r="D3386">
        <f t="shared" ca="1" si="471"/>
        <v>0</v>
      </c>
      <c r="F3386" t="str">
        <f t="shared" ca="1" si="472"/>
        <v>TR37</v>
      </c>
      <c r="G3386" t="str">
        <f ca="1">VLOOKUP(F3386,Traders!$C$4:$E$103,2)</f>
        <v>Katelyn Nelson</v>
      </c>
      <c r="H3386" t="str">
        <f ca="1">VLOOKUP(VLOOKUP(F3386,Traders!$C$4:$E$103,3),Desks!$C$4:$D3395,2)</f>
        <v>Desk 7</v>
      </c>
      <c r="I3386" t="str">
        <f t="shared" ca="1" si="473"/>
        <v>CL446</v>
      </c>
      <c r="J3386" t="str">
        <f t="shared" ca="1" si="474"/>
        <v>Client 446</v>
      </c>
      <c r="K3386" t="str">
        <f t="shared" ca="1" si="475"/>
        <v>MK1</v>
      </c>
      <c r="L3386" t="str">
        <f ca="1">VLOOKUP(K3386,Markets!$C$4:$D3395,2)</f>
        <v>Hong Kong</v>
      </c>
      <c r="M3386" t="str">
        <f t="shared" ca="1" si="476"/>
        <v>RL0</v>
      </c>
      <c r="N3386" t="str">
        <f ca="1">VLOOKUP(M3386,Role!$C$4:$D$5,2)</f>
        <v>Primary</v>
      </c>
    </row>
    <row r="3387" spans="1:14" x14ac:dyDescent="0.2">
      <c r="A3387">
        <f t="shared" ca="1" si="468"/>
        <v>94</v>
      </c>
      <c r="B3387">
        <f t="shared" ca="1" si="469"/>
        <v>460</v>
      </c>
      <c r="C3387">
        <f t="shared" ca="1" si="470"/>
        <v>4</v>
      </c>
      <c r="D3387">
        <f t="shared" ca="1" si="471"/>
        <v>0</v>
      </c>
      <c r="F3387" t="str">
        <f t="shared" ca="1" si="472"/>
        <v>TR94</v>
      </c>
      <c r="G3387" t="str">
        <f ca="1">VLOOKUP(F3387,Traders!$C$4:$E$103,2)</f>
        <v>Nabil Holcomb</v>
      </c>
      <c r="H3387" t="str">
        <f ca="1">VLOOKUP(VLOOKUP(F3387,Traders!$C$4:$E$103,3),Desks!$C$4:$D3396,2)</f>
        <v>Desk 4</v>
      </c>
      <c r="I3387" t="str">
        <f t="shared" ca="1" si="473"/>
        <v>CL460</v>
      </c>
      <c r="J3387" t="str">
        <f t="shared" ca="1" si="474"/>
        <v>Client 460</v>
      </c>
      <c r="K3387" t="str">
        <f t="shared" ca="1" si="475"/>
        <v>MK4</v>
      </c>
      <c r="L3387" t="str">
        <f ca="1">VLOOKUP(K3387,Markets!$C$4:$D3396,2)</f>
        <v>Korea</v>
      </c>
      <c r="M3387" t="str">
        <f t="shared" ca="1" si="476"/>
        <v>RL0</v>
      </c>
      <c r="N3387" t="str">
        <f ca="1">VLOOKUP(M3387,Role!$C$4:$D$5,2)</f>
        <v>Primary</v>
      </c>
    </row>
    <row r="3388" spans="1:14" x14ac:dyDescent="0.2">
      <c r="A3388">
        <f t="shared" ca="1" si="468"/>
        <v>1</v>
      </c>
      <c r="B3388">
        <f t="shared" ca="1" si="469"/>
        <v>205</v>
      </c>
      <c r="C3388">
        <f t="shared" ca="1" si="470"/>
        <v>5</v>
      </c>
      <c r="D3388">
        <f t="shared" ca="1" si="471"/>
        <v>0</v>
      </c>
      <c r="F3388" t="str">
        <f t="shared" ca="1" si="472"/>
        <v>TR1</v>
      </c>
      <c r="G3388" t="str">
        <f ca="1">VLOOKUP(F3388,Traders!$C$4:$E$103,2)</f>
        <v>Shyam Carlson</v>
      </c>
      <c r="H3388" t="str">
        <f ca="1">VLOOKUP(VLOOKUP(F3388,Traders!$C$4:$E$103,3),Desks!$C$4:$D3397,2)</f>
        <v>Desk 1</v>
      </c>
      <c r="I3388" t="str">
        <f t="shared" ca="1" si="473"/>
        <v>CL205</v>
      </c>
      <c r="J3388" t="str">
        <f t="shared" ca="1" si="474"/>
        <v>Client 205</v>
      </c>
      <c r="K3388" t="str">
        <f t="shared" ca="1" si="475"/>
        <v>MK5</v>
      </c>
      <c r="L3388" t="str">
        <f ca="1">VLOOKUP(K3388,Markets!$C$4:$D3397,2)</f>
        <v>Malaysia</v>
      </c>
      <c r="M3388" t="str">
        <f t="shared" ca="1" si="476"/>
        <v>RL0</v>
      </c>
      <c r="N3388" t="str">
        <f ca="1">VLOOKUP(M3388,Role!$C$4:$D$5,2)</f>
        <v>Primary</v>
      </c>
    </row>
    <row r="3389" spans="1:14" x14ac:dyDescent="0.2">
      <c r="A3389">
        <f t="shared" ca="1" si="468"/>
        <v>77</v>
      </c>
      <c r="B3389">
        <f t="shared" ca="1" si="469"/>
        <v>298</v>
      </c>
      <c r="C3389">
        <f t="shared" ca="1" si="470"/>
        <v>3</v>
      </c>
      <c r="D3389">
        <f t="shared" ca="1" si="471"/>
        <v>0</v>
      </c>
      <c r="F3389" t="str">
        <f t="shared" ca="1" si="472"/>
        <v>TR77</v>
      </c>
      <c r="G3389" t="str">
        <f ca="1">VLOOKUP(F3389,Traders!$C$4:$E$103,2)</f>
        <v>Maddox Morin</v>
      </c>
      <c r="H3389" t="str">
        <f ca="1">VLOOKUP(VLOOKUP(F3389,Traders!$C$4:$E$103,3),Desks!$C$4:$D3398,2)</f>
        <v>Desk 7</v>
      </c>
      <c r="I3389" t="str">
        <f t="shared" ca="1" si="473"/>
        <v>CL298</v>
      </c>
      <c r="J3389" t="str">
        <f t="shared" ca="1" si="474"/>
        <v>Client 298</v>
      </c>
      <c r="K3389" t="str">
        <f t="shared" ca="1" si="475"/>
        <v>MK3</v>
      </c>
      <c r="L3389" t="str">
        <f ca="1">VLOOKUP(K3389,Markets!$C$4:$D3398,2)</f>
        <v>Singapore</v>
      </c>
      <c r="M3389" t="str">
        <f t="shared" ca="1" si="476"/>
        <v>RL0</v>
      </c>
      <c r="N3389" t="str">
        <f ca="1">VLOOKUP(M3389,Role!$C$4:$D$5,2)</f>
        <v>Primary</v>
      </c>
    </row>
    <row r="3390" spans="1:14" x14ac:dyDescent="0.2">
      <c r="A3390">
        <f t="shared" ca="1" si="468"/>
        <v>2</v>
      </c>
      <c r="B3390">
        <f t="shared" ca="1" si="469"/>
        <v>699</v>
      </c>
      <c r="C3390">
        <f t="shared" ca="1" si="470"/>
        <v>7</v>
      </c>
      <c r="D3390">
        <f t="shared" ca="1" si="471"/>
        <v>0</v>
      </c>
      <c r="F3390" t="str">
        <f t="shared" ca="1" si="472"/>
        <v>TR2</v>
      </c>
      <c r="G3390" t="str">
        <f ca="1">VLOOKUP(F3390,Traders!$C$4:$E$103,2)</f>
        <v>Kain Bassett</v>
      </c>
      <c r="H3390" t="str">
        <f ca="1">VLOOKUP(VLOOKUP(F3390,Traders!$C$4:$E$103,3),Desks!$C$4:$D3399,2)</f>
        <v>Desk 9</v>
      </c>
      <c r="I3390" t="str">
        <f t="shared" ca="1" si="473"/>
        <v>CL699</v>
      </c>
      <c r="J3390" t="str">
        <f t="shared" ca="1" si="474"/>
        <v>Client 699</v>
      </c>
      <c r="K3390" t="str">
        <f t="shared" ca="1" si="475"/>
        <v>MK7</v>
      </c>
      <c r="L3390" t="str">
        <f ca="1">VLOOKUP(K3390,Markets!$C$4:$D3399,2)</f>
        <v>Taiwan</v>
      </c>
      <c r="M3390" t="str">
        <f t="shared" ca="1" si="476"/>
        <v>RL0</v>
      </c>
      <c r="N3390" t="str">
        <f ca="1">VLOOKUP(M3390,Role!$C$4:$D$5,2)</f>
        <v>Primary</v>
      </c>
    </row>
    <row r="3391" spans="1:14" x14ac:dyDescent="0.2">
      <c r="A3391">
        <f t="shared" ca="1" si="468"/>
        <v>28</v>
      </c>
      <c r="B3391">
        <f t="shared" ca="1" si="469"/>
        <v>550</v>
      </c>
      <c r="C3391">
        <f t="shared" ca="1" si="470"/>
        <v>1</v>
      </c>
      <c r="D3391">
        <f t="shared" ca="1" si="471"/>
        <v>1</v>
      </c>
      <c r="F3391" t="str">
        <f t="shared" ca="1" si="472"/>
        <v>TR28</v>
      </c>
      <c r="G3391" t="str">
        <f ca="1">VLOOKUP(F3391,Traders!$C$4:$E$103,2)</f>
        <v>Asma Millar</v>
      </c>
      <c r="H3391" t="str">
        <f ca="1">VLOOKUP(VLOOKUP(F3391,Traders!$C$4:$E$103,3),Desks!$C$4:$D3400,2)</f>
        <v>Desk 8</v>
      </c>
      <c r="I3391" t="str">
        <f t="shared" ca="1" si="473"/>
        <v>CL550</v>
      </c>
      <c r="J3391" t="str">
        <f t="shared" ca="1" si="474"/>
        <v>Client 550</v>
      </c>
      <c r="K3391" t="str">
        <f t="shared" ca="1" si="475"/>
        <v>MK1</v>
      </c>
      <c r="L3391" t="str">
        <f ca="1">VLOOKUP(K3391,Markets!$C$4:$D3400,2)</f>
        <v>Hong Kong</v>
      </c>
      <c r="M3391" t="str">
        <f t="shared" ca="1" si="476"/>
        <v>RL1</v>
      </c>
      <c r="N3391" t="str">
        <f ca="1">VLOOKUP(M3391,Role!$C$4:$D$5,2)</f>
        <v>Backup</v>
      </c>
    </row>
    <row r="3392" spans="1:14" x14ac:dyDescent="0.2">
      <c r="A3392">
        <f t="shared" ca="1" si="468"/>
        <v>87</v>
      </c>
      <c r="B3392">
        <f t="shared" ca="1" si="469"/>
        <v>696</v>
      </c>
      <c r="C3392">
        <f t="shared" ca="1" si="470"/>
        <v>5</v>
      </c>
      <c r="D3392">
        <f t="shared" ca="1" si="471"/>
        <v>1</v>
      </c>
      <c r="F3392" t="str">
        <f t="shared" ca="1" si="472"/>
        <v>TR87</v>
      </c>
      <c r="G3392" t="str">
        <f ca="1">VLOOKUP(F3392,Traders!$C$4:$E$103,2)</f>
        <v>Jena Barclay</v>
      </c>
      <c r="H3392" t="str">
        <f ca="1">VLOOKUP(VLOOKUP(F3392,Traders!$C$4:$E$103,3),Desks!$C$4:$D3401,2)</f>
        <v>Desk 7</v>
      </c>
      <c r="I3392" t="str">
        <f t="shared" ca="1" si="473"/>
        <v>CL696</v>
      </c>
      <c r="J3392" t="str">
        <f t="shared" ca="1" si="474"/>
        <v>Client 696</v>
      </c>
      <c r="K3392" t="str">
        <f t="shared" ca="1" si="475"/>
        <v>MK5</v>
      </c>
      <c r="L3392" t="str">
        <f ca="1">VLOOKUP(K3392,Markets!$C$4:$D3401,2)</f>
        <v>Malaysia</v>
      </c>
      <c r="M3392" t="str">
        <f t="shared" ca="1" si="476"/>
        <v>RL1</v>
      </c>
      <c r="N3392" t="str">
        <f ca="1">VLOOKUP(M3392,Role!$C$4:$D$5,2)</f>
        <v>Backup</v>
      </c>
    </row>
    <row r="3393" spans="1:14" x14ac:dyDescent="0.2">
      <c r="A3393">
        <f t="shared" ca="1" si="468"/>
        <v>83</v>
      </c>
      <c r="B3393">
        <f t="shared" ca="1" si="469"/>
        <v>671</v>
      </c>
      <c r="C3393">
        <f t="shared" ca="1" si="470"/>
        <v>0</v>
      </c>
      <c r="D3393">
        <f t="shared" ca="1" si="471"/>
        <v>0</v>
      </c>
      <c r="F3393" t="str">
        <f t="shared" ca="1" si="472"/>
        <v>TR83</v>
      </c>
      <c r="G3393" t="str">
        <f ca="1">VLOOKUP(F3393,Traders!$C$4:$E$103,2)</f>
        <v>Storm Hampton</v>
      </c>
      <c r="H3393" t="str">
        <f ca="1">VLOOKUP(VLOOKUP(F3393,Traders!$C$4:$E$103,3),Desks!$C$4:$D3402,2)</f>
        <v>Desk 3</v>
      </c>
      <c r="I3393" t="str">
        <f t="shared" ca="1" si="473"/>
        <v>CL671</v>
      </c>
      <c r="J3393" t="str">
        <f t="shared" ca="1" si="474"/>
        <v>Client 671</v>
      </c>
      <c r="K3393" t="str">
        <f t="shared" ca="1" si="475"/>
        <v>MK0</v>
      </c>
      <c r="L3393" t="str">
        <f ca="1">VLOOKUP(K3393,Markets!$C$4:$D3402,2)</f>
        <v>Japan</v>
      </c>
      <c r="M3393" t="str">
        <f t="shared" ca="1" si="476"/>
        <v>RL0</v>
      </c>
      <c r="N3393" t="str">
        <f ca="1">VLOOKUP(M3393,Role!$C$4:$D$5,2)</f>
        <v>Primary</v>
      </c>
    </row>
    <row r="3394" spans="1:14" x14ac:dyDescent="0.2">
      <c r="A3394">
        <f t="shared" ca="1" si="468"/>
        <v>41</v>
      </c>
      <c r="B3394">
        <f t="shared" ca="1" si="469"/>
        <v>217</v>
      </c>
      <c r="C3394">
        <f t="shared" ca="1" si="470"/>
        <v>3</v>
      </c>
      <c r="D3394">
        <f t="shared" ca="1" si="471"/>
        <v>0</v>
      </c>
      <c r="F3394" t="str">
        <f t="shared" ca="1" si="472"/>
        <v>TR41</v>
      </c>
      <c r="G3394" t="str">
        <f ca="1">VLOOKUP(F3394,Traders!$C$4:$E$103,2)</f>
        <v>Danish Paine</v>
      </c>
      <c r="H3394" t="str">
        <f ca="1">VLOOKUP(VLOOKUP(F3394,Traders!$C$4:$E$103,3),Desks!$C$4:$D3403,2)</f>
        <v>Desk 1</v>
      </c>
      <c r="I3394" t="str">
        <f t="shared" ca="1" si="473"/>
        <v>CL217</v>
      </c>
      <c r="J3394" t="str">
        <f t="shared" ca="1" si="474"/>
        <v>Client 217</v>
      </c>
      <c r="K3394" t="str">
        <f t="shared" ca="1" si="475"/>
        <v>MK3</v>
      </c>
      <c r="L3394" t="str">
        <f ca="1">VLOOKUP(K3394,Markets!$C$4:$D3403,2)</f>
        <v>Singapore</v>
      </c>
      <c r="M3394" t="str">
        <f t="shared" ca="1" si="476"/>
        <v>RL0</v>
      </c>
      <c r="N3394" t="str">
        <f ca="1">VLOOKUP(M3394,Role!$C$4:$D$5,2)</f>
        <v>Primary</v>
      </c>
    </row>
    <row r="3395" spans="1:14" x14ac:dyDescent="0.2">
      <c r="A3395">
        <f t="shared" ca="1" si="468"/>
        <v>34</v>
      </c>
      <c r="B3395">
        <f t="shared" ca="1" si="469"/>
        <v>744</v>
      </c>
      <c r="C3395">
        <f t="shared" ca="1" si="470"/>
        <v>8</v>
      </c>
      <c r="D3395">
        <f t="shared" ca="1" si="471"/>
        <v>0</v>
      </c>
      <c r="F3395" t="str">
        <f t="shared" ca="1" si="472"/>
        <v>TR34</v>
      </c>
      <c r="G3395" t="str">
        <f ca="1">VLOOKUP(F3395,Traders!$C$4:$E$103,2)</f>
        <v>Reginald Jaramillo</v>
      </c>
      <c r="H3395" t="str">
        <f ca="1">VLOOKUP(VLOOKUP(F3395,Traders!$C$4:$E$103,3),Desks!$C$4:$D3404,2)</f>
        <v>Desk 4</v>
      </c>
      <c r="I3395" t="str">
        <f t="shared" ca="1" si="473"/>
        <v>CL744</v>
      </c>
      <c r="J3395" t="str">
        <f t="shared" ca="1" si="474"/>
        <v>Client 744</v>
      </c>
      <c r="K3395" t="str">
        <f t="shared" ca="1" si="475"/>
        <v>MK8</v>
      </c>
      <c r="L3395" t="str">
        <f ca="1">VLOOKUP(K3395,Markets!$C$4:$D3404,2)</f>
        <v>India</v>
      </c>
      <c r="M3395" t="str">
        <f t="shared" ca="1" si="476"/>
        <v>RL0</v>
      </c>
      <c r="N3395" t="str">
        <f ca="1">VLOOKUP(M3395,Role!$C$4:$D$5,2)</f>
        <v>Primary</v>
      </c>
    </row>
    <row r="3396" spans="1:14" x14ac:dyDescent="0.2">
      <c r="A3396">
        <f t="shared" ca="1" si="468"/>
        <v>19</v>
      </c>
      <c r="B3396">
        <f t="shared" ca="1" si="469"/>
        <v>956</v>
      </c>
      <c r="C3396">
        <f t="shared" ca="1" si="470"/>
        <v>2</v>
      </c>
      <c r="D3396">
        <f t="shared" ca="1" si="471"/>
        <v>0</v>
      </c>
      <c r="F3396" t="str">
        <f t="shared" ca="1" si="472"/>
        <v>TR19</v>
      </c>
      <c r="G3396" t="str">
        <f ca="1">VLOOKUP(F3396,Traders!$C$4:$E$103,2)</f>
        <v>Kain Bassett</v>
      </c>
      <c r="H3396" t="str">
        <f ca="1">VLOOKUP(VLOOKUP(F3396,Traders!$C$4:$E$103,3),Desks!$C$4:$D3405,2)</f>
        <v>Desk 9</v>
      </c>
      <c r="I3396" t="str">
        <f t="shared" ca="1" si="473"/>
        <v>CL956</v>
      </c>
      <c r="J3396" t="str">
        <f t="shared" ca="1" si="474"/>
        <v>Client 956</v>
      </c>
      <c r="K3396" t="str">
        <f t="shared" ca="1" si="475"/>
        <v>MK2</v>
      </c>
      <c r="L3396" t="str">
        <f ca="1">VLOOKUP(K3396,Markets!$C$4:$D3405,2)</f>
        <v>China</v>
      </c>
      <c r="M3396" t="str">
        <f t="shared" ca="1" si="476"/>
        <v>RL0</v>
      </c>
      <c r="N3396" t="str">
        <f ca="1">VLOOKUP(M3396,Role!$C$4:$D$5,2)</f>
        <v>Primary</v>
      </c>
    </row>
    <row r="3397" spans="1:14" x14ac:dyDescent="0.2">
      <c r="A3397">
        <f t="shared" ref="A3397:A3460" ca="1" si="477">RANDBETWEEN(0,99)</f>
        <v>55</v>
      </c>
      <c r="B3397">
        <f t="shared" ref="B3397:B3460" ca="1" si="478">RANDBETWEEN(0,999)</f>
        <v>820</v>
      </c>
      <c r="C3397">
        <f t="shared" ref="C3397:C3460" ca="1" si="479">RANDBETWEEN(0,9)</f>
        <v>2</v>
      </c>
      <c r="D3397">
        <f t="shared" ref="D3397:D3460" ca="1" si="480">RANDBETWEEN(0,1)</f>
        <v>0</v>
      </c>
      <c r="F3397" t="str">
        <f t="shared" ref="F3397:F3460" ca="1" si="481">"TR"&amp;A3397</f>
        <v>TR55</v>
      </c>
      <c r="G3397" t="str">
        <f ca="1">VLOOKUP(F3397,Traders!$C$4:$E$103,2)</f>
        <v>Kaya Knapp</v>
      </c>
      <c r="H3397" t="str">
        <f ca="1">VLOOKUP(VLOOKUP(F3397,Traders!$C$4:$E$103,3),Desks!$C$4:$D3406,2)</f>
        <v>Desk 5</v>
      </c>
      <c r="I3397" t="str">
        <f t="shared" ref="I3397:I3460" ca="1" si="482">"CL"&amp;B3397</f>
        <v>CL820</v>
      </c>
      <c r="J3397" t="str">
        <f t="shared" ref="J3397:J3460" ca="1" si="483">"Client " &amp; B3397</f>
        <v>Client 820</v>
      </c>
      <c r="K3397" t="str">
        <f t="shared" ref="K3397:K3460" ca="1" si="484">"MK"&amp;C3397</f>
        <v>MK2</v>
      </c>
      <c r="L3397" t="str">
        <f ca="1">VLOOKUP(K3397,Markets!$C$4:$D3406,2)</f>
        <v>China</v>
      </c>
      <c r="M3397" t="str">
        <f t="shared" ref="M3397:M3460" ca="1" si="485">"RL"&amp;D3397</f>
        <v>RL0</v>
      </c>
      <c r="N3397" t="str">
        <f ca="1">VLOOKUP(M3397,Role!$C$4:$D$5,2)</f>
        <v>Primary</v>
      </c>
    </row>
    <row r="3398" spans="1:14" x14ac:dyDescent="0.2">
      <c r="A3398">
        <f t="shared" ca="1" si="477"/>
        <v>37</v>
      </c>
      <c r="B3398">
        <f t="shared" ca="1" si="478"/>
        <v>553</v>
      </c>
      <c r="C3398">
        <f t="shared" ca="1" si="479"/>
        <v>8</v>
      </c>
      <c r="D3398">
        <f t="shared" ca="1" si="480"/>
        <v>1</v>
      </c>
      <c r="F3398" t="str">
        <f t="shared" ca="1" si="481"/>
        <v>TR37</v>
      </c>
      <c r="G3398" t="str">
        <f ca="1">VLOOKUP(F3398,Traders!$C$4:$E$103,2)</f>
        <v>Katelyn Nelson</v>
      </c>
      <c r="H3398" t="str">
        <f ca="1">VLOOKUP(VLOOKUP(F3398,Traders!$C$4:$E$103,3),Desks!$C$4:$D3407,2)</f>
        <v>Desk 7</v>
      </c>
      <c r="I3398" t="str">
        <f t="shared" ca="1" si="482"/>
        <v>CL553</v>
      </c>
      <c r="J3398" t="str">
        <f t="shared" ca="1" si="483"/>
        <v>Client 553</v>
      </c>
      <c r="K3398" t="str">
        <f t="shared" ca="1" si="484"/>
        <v>MK8</v>
      </c>
      <c r="L3398" t="str">
        <f ca="1">VLOOKUP(K3398,Markets!$C$4:$D3407,2)</f>
        <v>India</v>
      </c>
      <c r="M3398" t="str">
        <f t="shared" ca="1" si="485"/>
        <v>RL1</v>
      </c>
      <c r="N3398" t="str">
        <f ca="1">VLOOKUP(M3398,Role!$C$4:$D$5,2)</f>
        <v>Backup</v>
      </c>
    </row>
    <row r="3399" spans="1:14" x14ac:dyDescent="0.2">
      <c r="A3399">
        <f t="shared" ca="1" si="477"/>
        <v>5</v>
      </c>
      <c r="B3399">
        <f t="shared" ca="1" si="478"/>
        <v>811</v>
      </c>
      <c r="C3399">
        <f t="shared" ca="1" si="479"/>
        <v>4</v>
      </c>
      <c r="D3399">
        <f t="shared" ca="1" si="480"/>
        <v>1</v>
      </c>
      <c r="F3399" t="str">
        <f t="shared" ca="1" si="481"/>
        <v>TR5</v>
      </c>
      <c r="G3399" t="str">
        <f ca="1">VLOOKUP(F3399,Traders!$C$4:$E$103,2)</f>
        <v>Amman Duncan</v>
      </c>
      <c r="H3399" t="str">
        <f ca="1">VLOOKUP(VLOOKUP(F3399,Traders!$C$4:$E$103,3),Desks!$C$4:$D3408,2)</f>
        <v>Desk 9</v>
      </c>
      <c r="I3399" t="str">
        <f t="shared" ca="1" si="482"/>
        <v>CL811</v>
      </c>
      <c r="J3399" t="str">
        <f t="shared" ca="1" si="483"/>
        <v>Client 811</v>
      </c>
      <c r="K3399" t="str">
        <f t="shared" ca="1" si="484"/>
        <v>MK4</v>
      </c>
      <c r="L3399" t="str">
        <f ca="1">VLOOKUP(K3399,Markets!$C$4:$D3408,2)</f>
        <v>Korea</v>
      </c>
      <c r="M3399" t="str">
        <f t="shared" ca="1" si="485"/>
        <v>RL1</v>
      </c>
      <c r="N3399" t="str">
        <f ca="1">VLOOKUP(M3399,Role!$C$4:$D$5,2)</f>
        <v>Backup</v>
      </c>
    </row>
    <row r="3400" spans="1:14" x14ac:dyDescent="0.2">
      <c r="A3400">
        <f t="shared" ca="1" si="477"/>
        <v>43</v>
      </c>
      <c r="B3400">
        <f t="shared" ca="1" si="478"/>
        <v>339</v>
      </c>
      <c r="C3400">
        <f t="shared" ca="1" si="479"/>
        <v>3</v>
      </c>
      <c r="D3400">
        <f t="shared" ca="1" si="480"/>
        <v>0</v>
      </c>
      <c r="F3400" t="str">
        <f t="shared" ca="1" si="481"/>
        <v>TR43</v>
      </c>
      <c r="G3400" t="str">
        <f ca="1">VLOOKUP(F3400,Traders!$C$4:$E$103,2)</f>
        <v>Kai Bauer</v>
      </c>
      <c r="H3400" t="str">
        <f ca="1">VLOOKUP(VLOOKUP(F3400,Traders!$C$4:$E$103,3),Desks!$C$4:$D3409,2)</f>
        <v>Desk 3</v>
      </c>
      <c r="I3400" t="str">
        <f t="shared" ca="1" si="482"/>
        <v>CL339</v>
      </c>
      <c r="J3400" t="str">
        <f t="shared" ca="1" si="483"/>
        <v>Client 339</v>
      </c>
      <c r="K3400" t="str">
        <f t="shared" ca="1" si="484"/>
        <v>MK3</v>
      </c>
      <c r="L3400" t="str">
        <f ca="1">VLOOKUP(K3400,Markets!$C$4:$D3409,2)</f>
        <v>Singapore</v>
      </c>
      <c r="M3400" t="str">
        <f t="shared" ca="1" si="485"/>
        <v>RL0</v>
      </c>
      <c r="N3400" t="str">
        <f ca="1">VLOOKUP(M3400,Role!$C$4:$D$5,2)</f>
        <v>Primary</v>
      </c>
    </row>
    <row r="3401" spans="1:14" x14ac:dyDescent="0.2">
      <c r="A3401">
        <f t="shared" ca="1" si="477"/>
        <v>37</v>
      </c>
      <c r="B3401">
        <f t="shared" ca="1" si="478"/>
        <v>783</v>
      </c>
      <c r="C3401">
        <f t="shared" ca="1" si="479"/>
        <v>3</v>
      </c>
      <c r="D3401">
        <f t="shared" ca="1" si="480"/>
        <v>0</v>
      </c>
      <c r="F3401" t="str">
        <f t="shared" ca="1" si="481"/>
        <v>TR37</v>
      </c>
      <c r="G3401" t="str">
        <f ca="1">VLOOKUP(F3401,Traders!$C$4:$E$103,2)</f>
        <v>Katelyn Nelson</v>
      </c>
      <c r="H3401" t="str">
        <f ca="1">VLOOKUP(VLOOKUP(F3401,Traders!$C$4:$E$103,3),Desks!$C$4:$D3410,2)</f>
        <v>Desk 7</v>
      </c>
      <c r="I3401" t="str">
        <f t="shared" ca="1" si="482"/>
        <v>CL783</v>
      </c>
      <c r="J3401" t="str">
        <f t="shared" ca="1" si="483"/>
        <v>Client 783</v>
      </c>
      <c r="K3401" t="str">
        <f t="shared" ca="1" si="484"/>
        <v>MK3</v>
      </c>
      <c r="L3401" t="str">
        <f ca="1">VLOOKUP(K3401,Markets!$C$4:$D3410,2)</f>
        <v>Singapore</v>
      </c>
      <c r="M3401" t="str">
        <f t="shared" ca="1" si="485"/>
        <v>RL0</v>
      </c>
      <c r="N3401" t="str">
        <f ca="1">VLOOKUP(M3401,Role!$C$4:$D$5,2)</f>
        <v>Primary</v>
      </c>
    </row>
    <row r="3402" spans="1:14" x14ac:dyDescent="0.2">
      <c r="A3402">
        <f t="shared" ca="1" si="477"/>
        <v>93</v>
      </c>
      <c r="B3402">
        <f t="shared" ca="1" si="478"/>
        <v>321</v>
      </c>
      <c r="C3402">
        <f t="shared" ca="1" si="479"/>
        <v>7</v>
      </c>
      <c r="D3402">
        <f t="shared" ca="1" si="480"/>
        <v>1</v>
      </c>
      <c r="F3402" t="str">
        <f t="shared" ca="1" si="481"/>
        <v>TR93</v>
      </c>
      <c r="G3402" t="str">
        <f ca="1">VLOOKUP(F3402,Traders!$C$4:$E$103,2)</f>
        <v>Harriet Sheppard</v>
      </c>
      <c r="H3402" t="str">
        <f ca="1">VLOOKUP(VLOOKUP(F3402,Traders!$C$4:$E$103,3),Desks!$C$4:$D3411,2)</f>
        <v>Desk 3</v>
      </c>
      <c r="I3402" t="str">
        <f t="shared" ca="1" si="482"/>
        <v>CL321</v>
      </c>
      <c r="J3402" t="str">
        <f t="shared" ca="1" si="483"/>
        <v>Client 321</v>
      </c>
      <c r="K3402" t="str">
        <f t="shared" ca="1" si="484"/>
        <v>MK7</v>
      </c>
      <c r="L3402" t="str">
        <f ca="1">VLOOKUP(K3402,Markets!$C$4:$D3411,2)</f>
        <v>Taiwan</v>
      </c>
      <c r="M3402" t="str">
        <f t="shared" ca="1" si="485"/>
        <v>RL1</v>
      </c>
      <c r="N3402" t="str">
        <f ca="1">VLOOKUP(M3402,Role!$C$4:$D$5,2)</f>
        <v>Backup</v>
      </c>
    </row>
    <row r="3403" spans="1:14" x14ac:dyDescent="0.2">
      <c r="A3403">
        <f t="shared" ca="1" si="477"/>
        <v>25</v>
      </c>
      <c r="B3403">
        <f t="shared" ca="1" si="478"/>
        <v>800</v>
      </c>
      <c r="C3403">
        <f t="shared" ca="1" si="479"/>
        <v>4</v>
      </c>
      <c r="D3403">
        <f t="shared" ca="1" si="480"/>
        <v>0</v>
      </c>
      <c r="F3403" t="str">
        <f t="shared" ca="1" si="481"/>
        <v>TR25</v>
      </c>
      <c r="G3403" t="str">
        <f ca="1">VLOOKUP(F3403,Traders!$C$4:$E$103,2)</f>
        <v>Breanna Mcmahon</v>
      </c>
      <c r="H3403" t="str">
        <f ca="1">VLOOKUP(VLOOKUP(F3403,Traders!$C$4:$E$103,3),Desks!$C$4:$D3412,2)</f>
        <v>Desk 5</v>
      </c>
      <c r="I3403" t="str">
        <f t="shared" ca="1" si="482"/>
        <v>CL800</v>
      </c>
      <c r="J3403" t="str">
        <f t="shared" ca="1" si="483"/>
        <v>Client 800</v>
      </c>
      <c r="K3403" t="str">
        <f t="shared" ca="1" si="484"/>
        <v>MK4</v>
      </c>
      <c r="L3403" t="str">
        <f ca="1">VLOOKUP(K3403,Markets!$C$4:$D3412,2)</f>
        <v>Korea</v>
      </c>
      <c r="M3403" t="str">
        <f t="shared" ca="1" si="485"/>
        <v>RL0</v>
      </c>
      <c r="N3403" t="str">
        <f ca="1">VLOOKUP(M3403,Role!$C$4:$D$5,2)</f>
        <v>Primary</v>
      </c>
    </row>
    <row r="3404" spans="1:14" x14ac:dyDescent="0.2">
      <c r="A3404">
        <f t="shared" ca="1" si="477"/>
        <v>4</v>
      </c>
      <c r="B3404">
        <f t="shared" ca="1" si="478"/>
        <v>995</v>
      </c>
      <c r="C3404">
        <f t="shared" ca="1" si="479"/>
        <v>5</v>
      </c>
      <c r="D3404">
        <f t="shared" ca="1" si="480"/>
        <v>0</v>
      </c>
      <c r="F3404" t="str">
        <f t="shared" ca="1" si="481"/>
        <v>TR4</v>
      </c>
      <c r="G3404" t="str">
        <f ca="1">VLOOKUP(F3404,Traders!$C$4:$E$103,2)</f>
        <v>Colin Hodgson</v>
      </c>
      <c r="H3404" t="str">
        <f ca="1">VLOOKUP(VLOOKUP(F3404,Traders!$C$4:$E$103,3),Desks!$C$4:$D3413,2)</f>
        <v>Desk 9</v>
      </c>
      <c r="I3404" t="str">
        <f t="shared" ca="1" si="482"/>
        <v>CL995</v>
      </c>
      <c r="J3404" t="str">
        <f t="shared" ca="1" si="483"/>
        <v>Client 995</v>
      </c>
      <c r="K3404" t="str">
        <f t="shared" ca="1" si="484"/>
        <v>MK5</v>
      </c>
      <c r="L3404" t="str">
        <f ca="1">VLOOKUP(K3404,Markets!$C$4:$D3413,2)</f>
        <v>Malaysia</v>
      </c>
      <c r="M3404" t="str">
        <f t="shared" ca="1" si="485"/>
        <v>RL0</v>
      </c>
      <c r="N3404" t="str">
        <f ca="1">VLOOKUP(M3404,Role!$C$4:$D$5,2)</f>
        <v>Primary</v>
      </c>
    </row>
    <row r="3405" spans="1:14" x14ac:dyDescent="0.2">
      <c r="A3405">
        <f t="shared" ca="1" si="477"/>
        <v>32</v>
      </c>
      <c r="B3405">
        <f t="shared" ca="1" si="478"/>
        <v>978</v>
      </c>
      <c r="C3405">
        <f t="shared" ca="1" si="479"/>
        <v>8</v>
      </c>
      <c r="D3405">
        <f t="shared" ca="1" si="480"/>
        <v>1</v>
      </c>
      <c r="F3405" t="str">
        <f t="shared" ca="1" si="481"/>
        <v>TR32</v>
      </c>
      <c r="G3405" t="str">
        <f ca="1">VLOOKUP(F3405,Traders!$C$4:$E$103,2)</f>
        <v>Shyla Gomez</v>
      </c>
      <c r="H3405" t="str">
        <f ca="1">VLOOKUP(VLOOKUP(F3405,Traders!$C$4:$E$103,3),Desks!$C$4:$D3414,2)</f>
        <v>Desk 2</v>
      </c>
      <c r="I3405" t="str">
        <f t="shared" ca="1" si="482"/>
        <v>CL978</v>
      </c>
      <c r="J3405" t="str">
        <f t="shared" ca="1" si="483"/>
        <v>Client 978</v>
      </c>
      <c r="K3405" t="str">
        <f t="shared" ca="1" si="484"/>
        <v>MK8</v>
      </c>
      <c r="L3405" t="str">
        <f ca="1">VLOOKUP(K3405,Markets!$C$4:$D3414,2)</f>
        <v>India</v>
      </c>
      <c r="M3405" t="str">
        <f t="shared" ca="1" si="485"/>
        <v>RL1</v>
      </c>
      <c r="N3405" t="str">
        <f ca="1">VLOOKUP(M3405,Role!$C$4:$D$5,2)</f>
        <v>Backup</v>
      </c>
    </row>
    <row r="3406" spans="1:14" x14ac:dyDescent="0.2">
      <c r="A3406">
        <f t="shared" ca="1" si="477"/>
        <v>60</v>
      </c>
      <c r="B3406">
        <f t="shared" ca="1" si="478"/>
        <v>313</v>
      </c>
      <c r="C3406">
        <f t="shared" ca="1" si="479"/>
        <v>1</v>
      </c>
      <c r="D3406">
        <f t="shared" ca="1" si="480"/>
        <v>1</v>
      </c>
      <c r="F3406" t="str">
        <f t="shared" ca="1" si="481"/>
        <v>TR60</v>
      </c>
      <c r="G3406" t="str">
        <f ca="1">VLOOKUP(F3406,Traders!$C$4:$E$103,2)</f>
        <v>Brandan Hartman</v>
      </c>
      <c r="H3406" t="str">
        <f ca="1">VLOOKUP(VLOOKUP(F3406,Traders!$C$4:$E$103,3),Desks!$C$4:$D3415,2)</f>
        <v>Desk 0</v>
      </c>
      <c r="I3406" t="str">
        <f t="shared" ca="1" si="482"/>
        <v>CL313</v>
      </c>
      <c r="J3406" t="str">
        <f t="shared" ca="1" si="483"/>
        <v>Client 313</v>
      </c>
      <c r="K3406" t="str">
        <f t="shared" ca="1" si="484"/>
        <v>MK1</v>
      </c>
      <c r="L3406" t="str">
        <f ca="1">VLOOKUP(K3406,Markets!$C$4:$D3415,2)</f>
        <v>Hong Kong</v>
      </c>
      <c r="M3406" t="str">
        <f t="shared" ca="1" si="485"/>
        <v>RL1</v>
      </c>
      <c r="N3406" t="str">
        <f ca="1">VLOOKUP(M3406,Role!$C$4:$D$5,2)</f>
        <v>Backup</v>
      </c>
    </row>
    <row r="3407" spans="1:14" x14ac:dyDescent="0.2">
      <c r="A3407">
        <f t="shared" ca="1" si="477"/>
        <v>48</v>
      </c>
      <c r="B3407">
        <f t="shared" ca="1" si="478"/>
        <v>757</v>
      </c>
      <c r="C3407">
        <f t="shared" ca="1" si="479"/>
        <v>3</v>
      </c>
      <c r="D3407">
        <f t="shared" ca="1" si="480"/>
        <v>1</v>
      </c>
      <c r="F3407" t="str">
        <f t="shared" ca="1" si="481"/>
        <v>TR48</v>
      </c>
      <c r="G3407" t="str">
        <f ca="1">VLOOKUP(F3407,Traders!$C$4:$E$103,2)</f>
        <v>Caris Parkinson</v>
      </c>
      <c r="H3407" t="str">
        <f ca="1">VLOOKUP(VLOOKUP(F3407,Traders!$C$4:$E$103,3),Desks!$C$4:$D3416,2)</f>
        <v>Desk 8</v>
      </c>
      <c r="I3407" t="str">
        <f t="shared" ca="1" si="482"/>
        <v>CL757</v>
      </c>
      <c r="J3407" t="str">
        <f t="shared" ca="1" si="483"/>
        <v>Client 757</v>
      </c>
      <c r="K3407" t="str">
        <f t="shared" ca="1" si="484"/>
        <v>MK3</v>
      </c>
      <c r="L3407" t="str">
        <f ca="1">VLOOKUP(K3407,Markets!$C$4:$D3416,2)</f>
        <v>Singapore</v>
      </c>
      <c r="M3407" t="str">
        <f t="shared" ca="1" si="485"/>
        <v>RL1</v>
      </c>
      <c r="N3407" t="str">
        <f ca="1">VLOOKUP(M3407,Role!$C$4:$D$5,2)</f>
        <v>Backup</v>
      </c>
    </row>
    <row r="3408" spans="1:14" x14ac:dyDescent="0.2">
      <c r="A3408">
        <f t="shared" ca="1" si="477"/>
        <v>33</v>
      </c>
      <c r="B3408">
        <f t="shared" ca="1" si="478"/>
        <v>262</v>
      </c>
      <c r="C3408">
        <f t="shared" ca="1" si="479"/>
        <v>6</v>
      </c>
      <c r="D3408">
        <f t="shared" ca="1" si="480"/>
        <v>0</v>
      </c>
      <c r="F3408" t="str">
        <f t="shared" ca="1" si="481"/>
        <v>TR33</v>
      </c>
      <c r="G3408" t="str">
        <f ca="1">VLOOKUP(F3408,Traders!$C$4:$E$103,2)</f>
        <v>Caroline Colon</v>
      </c>
      <c r="H3408" t="str">
        <f ca="1">VLOOKUP(VLOOKUP(F3408,Traders!$C$4:$E$103,3),Desks!$C$4:$D3417,2)</f>
        <v>Desk 3</v>
      </c>
      <c r="I3408" t="str">
        <f t="shared" ca="1" si="482"/>
        <v>CL262</v>
      </c>
      <c r="J3408" t="str">
        <f t="shared" ca="1" si="483"/>
        <v>Client 262</v>
      </c>
      <c r="K3408" t="str">
        <f t="shared" ca="1" si="484"/>
        <v>MK6</v>
      </c>
      <c r="L3408" t="str">
        <f ca="1">VLOOKUP(K3408,Markets!$C$4:$D3417,2)</f>
        <v>Australia</v>
      </c>
      <c r="M3408" t="str">
        <f t="shared" ca="1" si="485"/>
        <v>RL0</v>
      </c>
      <c r="N3408" t="str">
        <f ca="1">VLOOKUP(M3408,Role!$C$4:$D$5,2)</f>
        <v>Primary</v>
      </c>
    </row>
    <row r="3409" spans="1:14" x14ac:dyDescent="0.2">
      <c r="A3409">
        <f t="shared" ca="1" si="477"/>
        <v>22</v>
      </c>
      <c r="B3409">
        <f t="shared" ca="1" si="478"/>
        <v>200</v>
      </c>
      <c r="C3409">
        <f t="shared" ca="1" si="479"/>
        <v>0</v>
      </c>
      <c r="D3409">
        <f t="shared" ca="1" si="480"/>
        <v>1</v>
      </c>
      <c r="F3409" t="str">
        <f t="shared" ca="1" si="481"/>
        <v>TR22</v>
      </c>
      <c r="G3409" t="str">
        <f ca="1">VLOOKUP(F3409,Traders!$C$4:$E$103,2)</f>
        <v>Izzy Ramirez</v>
      </c>
      <c r="H3409" t="str">
        <f ca="1">VLOOKUP(VLOOKUP(F3409,Traders!$C$4:$E$103,3),Desks!$C$4:$D3418,2)</f>
        <v>Desk 2</v>
      </c>
      <c r="I3409" t="str">
        <f t="shared" ca="1" si="482"/>
        <v>CL200</v>
      </c>
      <c r="J3409" t="str">
        <f t="shared" ca="1" si="483"/>
        <v>Client 200</v>
      </c>
      <c r="K3409" t="str">
        <f t="shared" ca="1" si="484"/>
        <v>MK0</v>
      </c>
      <c r="L3409" t="str">
        <f ca="1">VLOOKUP(K3409,Markets!$C$4:$D3418,2)</f>
        <v>Japan</v>
      </c>
      <c r="M3409" t="str">
        <f t="shared" ca="1" si="485"/>
        <v>RL1</v>
      </c>
      <c r="N3409" t="str">
        <f ca="1">VLOOKUP(M3409,Role!$C$4:$D$5,2)</f>
        <v>Backup</v>
      </c>
    </row>
    <row r="3410" spans="1:14" x14ac:dyDescent="0.2">
      <c r="A3410">
        <f t="shared" ca="1" si="477"/>
        <v>97</v>
      </c>
      <c r="B3410">
        <f t="shared" ca="1" si="478"/>
        <v>452</v>
      </c>
      <c r="C3410">
        <f t="shared" ca="1" si="479"/>
        <v>3</v>
      </c>
      <c r="D3410">
        <f t="shared" ca="1" si="480"/>
        <v>1</v>
      </c>
      <c r="F3410" t="str">
        <f t="shared" ca="1" si="481"/>
        <v>TR97</v>
      </c>
      <c r="G3410" t="str">
        <f ca="1">VLOOKUP(F3410,Traders!$C$4:$E$103,2)</f>
        <v>Samera Fritz</v>
      </c>
      <c r="H3410" t="str">
        <f ca="1">VLOOKUP(VLOOKUP(F3410,Traders!$C$4:$E$103,3),Desks!$C$4:$D3419,2)</f>
        <v>Desk 7</v>
      </c>
      <c r="I3410" t="str">
        <f t="shared" ca="1" si="482"/>
        <v>CL452</v>
      </c>
      <c r="J3410" t="str">
        <f t="shared" ca="1" si="483"/>
        <v>Client 452</v>
      </c>
      <c r="K3410" t="str">
        <f t="shared" ca="1" si="484"/>
        <v>MK3</v>
      </c>
      <c r="L3410" t="str">
        <f ca="1">VLOOKUP(K3410,Markets!$C$4:$D3419,2)</f>
        <v>Singapore</v>
      </c>
      <c r="M3410" t="str">
        <f t="shared" ca="1" si="485"/>
        <v>RL1</v>
      </c>
      <c r="N3410" t="str">
        <f ca="1">VLOOKUP(M3410,Role!$C$4:$D$5,2)</f>
        <v>Backup</v>
      </c>
    </row>
    <row r="3411" spans="1:14" x14ac:dyDescent="0.2">
      <c r="A3411">
        <f t="shared" ca="1" si="477"/>
        <v>73</v>
      </c>
      <c r="B3411">
        <f t="shared" ca="1" si="478"/>
        <v>638</v>
      </c>
      <c r="C3411">
        <f t="shared" ca="1" si="479"/>
        <v>7</v>
      </c>
      <c r="D3411">
        <f t="shared" ca="1" si="480"/>
        <v>1</v>
      </c>
      <c r="F3411" t="str">
        <f t="shared" ca="1" si="481"/>
        <v>TR73</v>
      </c>
      <c r="G3411" t="str">
        <f ca="1">VLOOKUP(F3411,Traders!$C$4:$E$103,2)</f>
        <v>Bridie Bannister</v>
      </c>
      <c r="H3411" t="str">
        <f ca="1">VLOOKUP(VLOOKUP(F3411,Traders!$C$4:$E$103,3),Desks!$C$4:$D3420,2)</f>
        <v>Desk 3</v>
      </c>
      <c r="I3411" t="str">
        <f t="shared" ca="1" si="482"/>
        <v>CL638</v>
      </c>
      <c r="J3411" t="str">
        <f t="shared" ca="1" si="483"/>
        <v>Client 638</v>
      </c>
      <c r="K3411" t="str">
        <f t="shared" ca="1" si="484"/>
        <v>MK7</v>
      </c>
      <c r="L3411" t="str">
        <f ca="1">VLOOKUP(K3411,Markets!$C$4:$D3420,2)</f>
        <v>Taiwan</v>
      </c>
      <c r="M3411" t="str">
        <f t="shared" ca="1" si="485"/>
        <v>RL1</v>
      </c>
      <c r="N3411" t="str">
        <f ca="1">VLOOKUP(M3411,Role!$C$4:$D$5,2)</f>
        <v>Backup</v>
      </c>
    </row>
    <row r="3412" spans="1:14" x14ac:dyDescent="0.2">
      <c r="A3412">
        <f t="shared" ca="1" si="477"/>
        <v>83</v>
      </c>
      <c r="B3412">
        <f t="shared" ca="1" si="478"/>
        <v>584</v>
      </c>
      <c r="C3412">
        <f t="shared" ca="1" si="479"/>
        <v>8</v>
      </c>
      <c r="D3412">
        <f t="shared" ca="1" si="480"/>
        <v>1</v>
      </c>
      <c r="F3412" t="str">
        <f t="shared" ca="1" si="481"/>
        <v>TR83</v>
      </c>
      <c r="G3412" t="str">
        <f ca="1">VLOOKUP(F3412,Traders!$C$4:$E$103,2)</f>
        <v>Storm Hampton</v>
      </c>
      <c r="H3412" t="str">
        <f ca="1">VLOOKUP(VLOOKUP(F3412,Traders!$C$4:$E$103,3),Desks!$C$4:$D3421,2)</f>
        <v>Desk 3</v>
      </c>
      <c r="I3412" t="str">
        <f t="shared" ca="1" si="482"/>
        <v>CL584</v>
      </c>
      <c r="J3412" t="str">
        <f t="shared" ca="1" si="483"/>
        <v>Client 584</v>
      </c>
      <c r="K3412" t="str">
        <f t="shared" ca="1" si="484"/>
        <v>MK8</v>
      </c>
      <c r="L3412" t="str">
        <f ca="1">VLOOKUP(K3412,Markets!$C$4:$D3421,2)</f>
        <v>India</v>
      </c>
      <c r="M3412" t="str">
        <f t="shared" ca="1" si="485"/>
        <v>RL1</v>
      </c>
      <c r="N3412" t="str">
        <f ca="1">VLOOKUP(M3412,Role!$C$4:$D$5,2)</f>
        <v>Backup</v>
      </c>
    </row>
    <row r="3413" spans="1:14" x14ac:dyDescent="0.2">
      <c r="A3413">
        <f t="shared" ca="1" si="477"/>
        <v>70</v>
      </c>
      <c r="B3413">
        <f t="shared" ca="1" si="478"/>
        <v>490</v>
      </c>
      <c r="C3413">
        <f t="shared" ca="1" si="479"/>
        <v>5</v>
      </c>
      <c r="D3413">
        <f t="shared" ca="1" si="480"/>
        <v>0</v>
      </c>
      <c r="F3413" t="str">
        <f t="shared" ca="1" si="481"/>
        <v>TR70</v>
      </c>
      <c r="G3413" t="str">
        <f ca="1">VLOOKUP(F3413,Traders!$C$4:$E$103,2)</f>
        <v>Viktor Snider</v>
      </c>
      <c r="H3413" t="str">
        <f ca="1">VLOOKUP(VLOOKUP(F3413,Traders!$C$4:$E$103,3),Desks!$C$4:$D3422,2)</f>
        <v>Desk 0</v>
      </c>
      <c r="I3413" t="str">
        <f t="shared" ca="1" si="482"/>
        <v>CL490</v>
      </c>
      <c r="J3413" t="str">
        <f t="shared" ca="1" si="483"/>
        <v>Client 490</v>
      </c>
      <c r="K3413" t="str">
        <f t="shared" ca="1" si="484"/>
        <v>MK5</v>
      </c>
      <c r="L3413" t="str">
        <f ca="1">VLOOKUP(K3413,Markets!$C$4:$D3422,2)</f>
        <v>Malaysia</v>
      </c>
      <c r="M3413" t="str">
        <f t="shared" ca="1" si="485"/>
        <v>RL0</v>
      </c>
      <c r="N3413" t="str">
        <f ca="1">VLOOKUP(M3413,Role!$C$4:$D$5,2)</f>
        <v>Primary</v>
      </c>
    </row>
    <row r="3414" spans="1:14" x14ac:dyDescent="0.2">
      <c r="A3414">
        <f t="shared" ca="1" si="477"/>
        <v>99</v>
      </c>
      <c r="B3414">
        <f t="shared" ca="1" si="478"/>
        <v>964</v>
      </c>
      <c r="C3414">
        <f t="shared" ca="1" si="479"/>
        <v>0</v>
      </c>
      <c r="D3414">
        <f t="shared" ca="1" si="480"/>
        <v>0</v>
      </c>
      <c r="F3414" t="str">
        <f t="shared" ca="1" si="481"/>
        <v>TR99</v>
      </c>
      <c r="G3414" t="str">
        <f ca="1">VLOOKUP(F3414,Traders!$C$4:$E$103,2)</f>
        <v>Keeleigh Mosley</v>
      </c>
      <c r="H3414" t="str">
        <f ca="1">VLOOKUP(VLOOKUP(F3414,Traders!$C$4:$E$103,3),Desks!$C$4:$D3423,2)</f>
        <v>Desk 9</v>
      </c>
      <c r="I3414" t="str">
        <f t="shared" ca="1" si="482"/>
        <v>CL964</v>
      </c>
      <c r="J3414" t="str">
        <f t="shared" ca="1" si="483"/>
        <v>Client 964</v>
      </c>
      <c r="K3414" t="str">
        <f t="shared" ca="1" si="484"/>
        <v>MK0</v>
      </c>
      <c r="L3414" t="str">
        <f ca="1">VLOOKUP(K3414,Markets!$C$4:$D3423,2)</f>
        <v>Japan</v>
      </c>
      <c r="M3414" t="str">
        <f t="shared" ca="1" si="485"/>
        <v>RL0</v>
      </c>
      <c r="N3414" t="str">
        <f ca="1">VLOOKUP(M3414,Role!$C$4:$D$5,2)</f>
        <v>Primary</v>
      </c>
    </row>
    <row r="3415" spans="1:14" x14ac:dyDescent="0.2">
      <c r="A3415">
        <f t="shared" ca="1" si="477"/>
        <v>53</v>
      </c>
      <c r="B3415">
        <f t="shared" ca="1" si="478"/>
        <v>251</v>
      </c>
      <c r="C3415">
        <f t="shared" ca="1" si="479"/>
        <v>6</v>
      </c>
      <c r="D3415">
        <f t="shared" ca="1" si="480"/>
        <v>1</v>
      </c>
      <c r="F3415" t="str">
        <f t="shared" ca="1" si="481"/>
        <v>TR53</v>
      </c>
      <c r="G3415" t="str">
        <f ca="1">VLOOKUP(F3415,Traders!$C$4:$E$103,2)</f>
        <v>Manal Stanton</v>
      </c>
      <c r="H3415" t="str">
        <f ca="1">VLOOKUP(VLOOKUP(F3415,Traders!$C$4:$E$103,3),Desks!$C$4:$D3424,2)</f>
        <v>Desk 3</v>
      </c>
      <c r="I3415" t="str">
        <f t="shared" ca="1" si="482"/>
        <v>CL251</v>
      </c>
      <c r="J3415" t="str">
        <f t="shared" ca="1" si="483"/>
        <v>Client 251</v>
      </c>
      <c r="K3415" t="str">
        <f t="shared" ca="1" si="484"/>
        <v>MK6</v>
      </c>
      <c r="L3415" t="str">
        <f ca="1">VLOOKUP(K3415,Markets!$C$4:$D3424,2)</f>
        <v>Australia</v>
      </c>
      <c r="M3415" t="str">
        <f t="shared" ca="1" si="485"/>
        <v>RL1</v>
      </c>
      <c r="N3415" t="str">
        <f ca="1">VLOOKUP(M3415,Role!$C$4:$D$5,2)</f>
        <v>Backup</v>
      </c>
    </row>
    <row r="3416" spans="1:14" x14ac:dyDescent="0.2">
      <c r="A3416">
        <f t="shared" ca="1" si="477"/>
        <v>91</v>
      </c>
      <c r="B3416">
        <f t="shared" ca="1" si="478"/>
        <v>635</v>
      </c>
      <c r="C3416">
        <f t="shared" ca="1" si="479"/>
        <v>9</v>
      </c>
      <c r="D3416">
        <f t="shared" ca="1" si="480"/>
        <v>0</v>
      </c>
      <c r="F3416" t="str">
        <f t="shared" ca="1" si="481"/>
        <v>TR91</v>
      </c>
      <c r="G3416" t="str">
        <f ca="1">VLOOKUP(F3416,Traders!$C$4:$E$103,2)</f>
        <v>Mateusz Maxwell</v>
      </c>
      <c r="H3416" t="str">
        <f ca="1">VLOOKUP(VLOOKUP(F3416,Traders!$C$4:$E$103,3),Desks!$C$4:$D3425,2)</f>
        <v>Desk 1</v>
      </c>
      <c r="I3416" t="str">
        <f t="shared" ca="1" si="482"/>
        <v>CL635</v>
      </c>
      <c r="J3416" t="str">
        <f t="shared" ca="1" si="483"/>
        <v>Client 635</v>
      </c>
      <c r="K3416" t="str">
        <f t="shared" ca="1" si="484"/>
        <v>MK9</v>
      </c>
      <c r="L3416" t="str">
        <f ca="1">VLOOKUP(K3416,Markets!$C$4:$D3425,2)</f>
        <v>New Zealand</v>
      </c>
      <c r="M3416" t="str">
        <f t="shared" ca="1" si="485"/>
        <v>RL0</v>
      </c>
      <c r="N3416" t="str">
        <f ca="1">VLOOKUP(M3416,Role!$C$4:$D$5,2)</f>
        <v>Primary</v>
      </c>
    </row>
    <row r="3417" spans="1:14" x14ac:dyDescent="0.2">
      <c r="A3417">
        <f t="shared" ca="1" si="477"/>
        <v>96</v>
      </c>
      <c r="B3417">
        <f t="shared" ca="1" si="478"/>
        <v>218</v>
      </c>
      <c r="C3417">
        <f t="shared" ca="1" si="479"/>
        <v>3</v>
      </c>
      <c r="D3417">
        <f t="shared" ca="1" si="480"/>
        <v>1</v>
      </c>
      <c r="F3417" t="str">
        <f t="shared" ca="1" si="481"/>
        <v>TR96</v>
      </c>
      <c r="G3417" t="str">
        <f ca="1">VLOOKUP(F3417,Traders!$C$4:$E$103,2)</f>
        <v>Faiza Thornton</v>
      </c>
      <c r="H3417" t="str">
        <f ca="1">VLOOKUP(VLOOKUP(F3417,Traders!$C$4:$E$103,3),Desks!$C$4:$D3426,2)</f>
        <v>Desk 6</v>
      </c>
      <c r="I3417" t="str">
        <f t="shared" ca="1" si="482"/>
        <v>CL218</v>
      </c>
      <c r="J3417" t="str">
        <f t="shared" ca="1" si="483"/>
        <v>Client 218</v>
      </c>
      <c r="K3417" t="str">
        <f t="shared" ca="1" si="484"/>
        <v>MK3</v>
      </c>
      <c r="L3417" t="str">
        <f ca="1">VLOOKUP(K3417,Markets!$C$4:$D3426,2)</f>
        <v>Singapore</v>
      </c>
      <c r="M3417" t="str">
        <f t="shared" ca="1" si="485"/>
        <v>RL1</v>
      </c>
      <c r="N3417" t="str">
        <f ca="1">VLOOKUP(M3417,Role!$C$4:$D$5,2)</f>
        <v>Backup</v>
      </c>
    </row>
    <row r="3418" spans="1:14" x14ac:dyDescent="0.2">
      <c r="A3418">
        <f t="shared" ca="1" si="477"/>
        <v>34</v>
      </c>
      <c r="B3418">
        <f t="shared" ca="1" si="478"/>
        <v>412</v>
      </c>
      <c r="C3418">
        <f t="shared" ca="1" si="479"/>
        <v>2</v>
      </c>
      <c r="D3418">
        <f t="shared" ca="1" si="480"/>
        <v>0</v>
      </c>
      <c r="F3418" t="str">
        <f t="shared" ca="1" si="481"/>
        <v>TR34</v>
      </c>
      <c r="G3418" t="str">
        <f ca="1">VLOOKUP(F3418,Traders!$C$4:$E$103,2)</f>
        <v>Reginald Jaramillo</v>
      </c>
      <c r="H3418" t="str">
        <f ca="1">VLOOKUP(VLOOKUP(F3418,Traders!$C$4:$E$103,3),Desks!$C$4:$D3427,2)</f>
        <v>Desk 4</v>
      </c>
      <c r="I3418" t="str">
        <f t="shared" ca="1" si="482"/>
        <v>CL412</v>
      </c>
      <c r="J3418" t="str">
        <f t="shared" ca="1" si="483"/>
        <v>Client 412</v>
      </c>
      <c r="K3418" t="str">
        <f t="shared" ca="1" si="484"/>
        <v>MK2</v>
      </c>
      <c r="L3418" t="str">
        <f ca="1">VLOOKUP(K3418,Markets!$C$4:$D3427,2)</f>
        <v>China</v>
      </c>
      <c r="M3418" t="str">
        <f t="shared" ca="1" si="485"/>
        <v>RL0</v>
      </c>
      <c r="N3418" t="str">
        <f ca="1">VLOOKUP(M3418,Role!$C$4:$D$5,2)</f>
        <v>Primary</v>
      </c>
    </row>
    <row r="3419" spans="1:14" x14ac:dyDescent="0.2">
      <c r="A3419">
        <f t="shared" ca="1" si="477"/>
        <v>39</v>
      </c>
      <c r="B3419">
        <f t="shared" ca="1" si="478"/>
        <v>650</v>
      </c>
      <c r="C3419">
        <f t="shared" ca="1" si="479"/>
        <v>5</v>
      </c>
      <c r="D3419">
        <f t="shared" ca="1" si="480"/>
        <v>1</v>
      </c>
      <c r="F3419" t="str">
        <f t="shared" ca="1" si="481"/>
        <v>TR39</v>
      </c>
      <c r="G3419" t="str">
        <f ca="1">VLOOKUP(F3419,Traders!$C$4:$E$103,2)</f>
        <v>Colin Hodgson</v>
      </c>
      <c r="H3419" t="str">
        <f ca="1">VLOOKUP(VLOOKUP(F3419,Traders!$C$4:$E$103,3),Desks!$C$4:$D3428,2)</f>
        <v>Desk 9</v>
      </c>
      <c r="I3419" t="str">
        <f t="shared" ca="1" si="482"/>
        <v>CL650</v>
      </c>
      <c r="J3419" t="str">
        <f t="shared" ca="1" si="483"/>
        <v>Client 650</v>
      </c>
      <c r="K3419" t="str">
        <f t="shared" ca="1" si="484"/>
        <v>MK5</v>
      </c>
      <c r="L3419" t="str">
        <f ca="1">VLOOKUP(K3419,Markets!$C$4:$D3428,2)</f>
        <v>Malaysia</v>
      </c>
      <c r="M3419" t="str">
        <f t="shared" ca="1" si="485"/>
        <v>RL1</v>
      </c>
      <c r="N3419" t="str">
        <f ca="1">VLOOKUP(M3419,Role!$C$4:$D$5,2)</f>
        <v>Backup</v>
      </c>
    </row>
    <row r="3420" spans="1:14" x14ac:dyDescent="0.2">
      <c r="A3420">
        <f t="shared" ca="1" si="477"/>
        <v>97</v>
      </c>
      <c r="B3420">
        <f t="shared" ca="1" si="478"/>
        <v>51</v>
      </c>
      <c r="C3420">
        <f t="shared" ca="1" si="479"/>
        <v>2</v>
      </c>
      <c r="D3420">
        <f t="shared" ca="1" si="480"/>
        <v>0</v>
      </c>
      <c r="F3420" t="str">
        <f t="shared" ca="1" si="481"/>
        <v>TR97</v>
      </c>
      <c r="G3420" t="str">
        <f ca="1">VLOOKUP(F3420,Traders!$C$4:$E$103,2)</f>
        <v>Samera Fritz</v>
      </c>
      <c r="H3420" t="str">
        <f ca="1">VLOOKUP(VLOOKUP(F3420,Traders!$C$4:$E$103,3),Desks!$C$4:$D3429,2)</f>
        <v>Desk 7</v>
      </c>
      <c r="I3420" t="str">
        <f t="shared" ca="1" si="482"/>
        <v>CL51</v>
      </c>
      <c r="J3420" t="str">
        <f t="shared" ca="1" si="483"/>
        <v>Client 51</v>
      </c>
      <c r="K3420" t="str">
        <f t="shared" ca="1" si="484"/>
        <v>MK2</v>
      </c>
      <c r="L3420" t="str">
        <f ca="1">VLOOKUP(K3420,Markets!$C$4:$D3429,2)</f>
        <v>China</v>
      </c>
      <c r="M3420" t="str">
        <f t="shared" ca="1" si="485"/>
        <v>RL0</v>
      </c>
      <c r="N3420" t="str">
        <f ca="1">VLOOKUP(M3420,Role!$C$4:$D$5,2)</f>
        <v>Primary</v>
      </c>
    </row>
    <row r="3421" spans="1:14" x14ac:dyDescent="0.2">
      <c r="A3421">
        <f t="shared" ca="1" si="477"/>
        <v>87</v>
      </c>
      <c r="B3421">
        <f t="shared" ca="1" si="478"/>
        <v>569</v>
      </c>
      <c r="C3421">
        <f t="shared" ca="1" si="479"/>
        <v>1</v>
      </c>
      <c r="D3421">
        <f t="shared" ca="1" si="480"/>
        <v>1</v>
      </c>
      <c r="F3421" t="str">
        <f t="shared" ca="1" si="481"/>
        <v>TR87</v>
      </c>
      <c r="G3421" t="str">
        <f ca="1">VLOOKUP(F3421,Traders!$C$4:$E$103,2)</f>
        <v>Jena Barclay</v>
      </c>
      <c r="H3421" t="str">
        <f ca="1">VLOOKUP(VLOOKUP(F3421,Traders!$C$4:$E$103,3),Desks!$C$4:$D3430,2)</f>
        <v>Desk 7</v>
      </c>
      <c r="I3421" t="str">
        <f t="shared" ca="1" si="482"/>
        <v>CL569</v>
      </c>
      <c r="J3421" t="str">
        <f t="shared" ca="1" si="483"/>
        <v>Client 569</v>
      </c>
      <c r="K3421" t="str">
        <f t="shared" ca="1" si="484"/>
        <v>MK1</v>
      </c>
      <c r="L3421" t="str">
        <f ca="1">VLOOKUP(K3421,Markets!$C$4:$D3430,2)</f>
        <v>Hong Kong</v>
      </c>
      <c r="M3421" t="str">
        <f t="shared" ca="1" si="485"/>
        <v>RL1</v>
      </c>
      <c r="N3421" t="str">
        <f ca="1">VLOOKUP(M3421,Role!$C$4:$D$5,2)</f>
        <v>Backup</v>
      </c>
    </row>
    <row r="3422" spans="1:14" x14ac:dyDescent="0.2">
      <c r="A3422">
        <f t="shared" ca="1" si="477"/>
        <v>56</v>
      </c>
      <c r="B3422">
        <f t="shared" ca="1" si="478"/>
        <v>24</v>
      </c>
      <c r="C3422">
        <f t="shared" ca="1" si="479"/>
        <v>4</v>
      </c>
      <c r="D3422">
        <f t="shared" ca="1" si="480"/>
        <v>1</v>
      </c>
      <c r="F3422" t="str">
        <f t="shared" ca="1" si="481"/>
        <v>TR56</v>
      </c>
      <c r="G3422" t="str">
        <f ca="1">VLOOKUP(F3422,Traders!$C$4:$E$103,2)</f>
        <v>Ahmet Faulkner</v>
      </c>
      <c r="H3422" t="str">
        <f ca="1">VLOOKUP(VLOOKUP(F3422,Traders!$C$4:$E$103,3),Desks!$C$4:$D3431,2)</f>
        <v>Desk 6</v>
      </c>
      <c r="I3422" t="str">
        <f t="shared" ca="1" si="482"/>
        <v>CL24</v>
      </c>
      <c r="J3422" t="str">
        <f t="shared" ca="1" si="483"/>
        <v>Client 24</v>
      </c>
      <c r="K3422" t="str">
        <f t="shared" ca="1" si="484"/>
        <v>MK4</v>
      </c>
      <c r="L3422" t="str">
        <f ca="1">VLOOKUP(K3422,Markets!$C$4:$D3431,2)</f>
        <v>Korea</v>
      </c>
      <c r="M3422" t="str">
        <f t="shared" ca="1" si="485"/>
        <v>RL1</v>
      </c>
      <c r="N3422" t="str">
        <f ca="1">VLOOKUP(M3422,Role!$C$4:$D$5,2)</f>
        <v>Backup</v>
      </c>
    </row>
    <row r="3423" spans="1:14" x14ac:dyDescent="0.2">
      <c r="A3423">
        <f t="shared" ca="1" si="477"/>
        <v>60</v>
      </c>
      <c r="B3423">
        <f t="shared" ca="1" si="478"/>
        <v>220</v>
      </c>
      <c r="C3423">
        <f t="shared" ca="1" si="479"/>
        <v>2</v>
      </c>
      <c r="D3423">
        <f t="shared" ca="1" si="480"/>
        <v>0</v>
      </c>
      <c r="F3423" t="str">
        <f t="shared" ca="1" si="481"/>
        <v>TR60</v>
      </c>
      <c r="G3423" t="str">
        <f ca="1">VLOOKUP(F3423,Traders!$C$4:$E$103,2)</f>
        <v>Brandan Hartman</v>
      </c>
      <c r="H3423" t="str">
        <f ca="1">VLOOKUP(VLOOKUP(F3423,Traders!$C$4:$E$103,3),Desks!$C$4:$D3432,2)</f>
        <v>Desk 0</v>
      </c>
      <c r="I3423" t="str">
        <f t="shared" ca="1" si="482"/>
        <v>CL220</v>
      </c>
      <c r="J3423" t="str">
        <f t="shared" ca="1" si="483"/>
        <v>Client 220</v>
      </c>
      <c r="K3423" t="str">
        <f t="shared" ca="1" si="484"/>
        <v>MK2</v>
      </c>
      <c r="L3423" t="str">
        <f ca="1">VLOOKUP(K3423,Markets!$C$4:$D3432,2)</f>
        <v>China</v>
      </c>
      <c r="M3423" t="str">
        <f t="shared" ca="1" si="485"/>
        <v>RL0</v>
      </c>
      <c r="N3423" t="str">
        <f ca="1">VLOOKUP(M3423,Role!$C$4:$D$5,2)</f>
        <v>Primary</v>
      </c>
    </row>
    <row r="3424" spans="1:14" x14ac:dyDescent="0.2">
      <c r="A3424">
        <f t="shared" ca="1" si="477"/>
        <v>4</v>
      </c>
      <c r="B3424">
        <f t="shared" ca="1" si="478"/>
        <v>506</v>
      </c>
      <c r="C3424">
        <f t="shared" ca="1" si="479"/>
        <v>8</v>
      </c>
      <c r="D3424">
        <f t="shared" ca="1" si="480"/>
        <v>0</v>
      </c>
      <c r="F3424" t="str">
        <f t="shared" ca="1" si="481"/>
        <v>TR4</v>
      </c>
      <c r="G3424" t="str">
        <f ca="1">VLOOKUP(F3424,Traders!$C$4:$E$103,2)</f>
        <v>Colin Hodgson</v>
      </c>
      <c r="H3424" t="str">
        <f ca="1">VLOOKUP(VLOOKUP(F3424,Traders!$C$4:$E$103,3),Desks!$C$4:$D3433,2)</f>
        <v>Desk 9</v>
      </c>
      <c r="I3424" t="str">
        <f t="shared" ca="1" si="482"/>
        <v>CL506</v>
      </c>
      <c r="J3424" t="str">
        <f t="shared" ca="1" si="483"/>
        <v>Client 506</v>
      </c>
      <c r="K3424" t="str">
        <f t="shared" ca="1" si="484"/>
        <v>MK8</v>
      </c>
      <c r="L3424" t="str">
        <f ca="1">VLOOKUP(K3424,Markets!$C$4:$D3433,2)</f>
        <v>India</v>
      </c>
      <c r="M3424" t="str">
        <f t="shared" ca="1" si="485"/>
        <v>RL0</v>
      </c>
      <c r="N3424" t="str">
        <f ca="1">VLOOKUP(M3424,Role!$C$4:$D$5,2)</f>
        <v>Primary</v>
      </c>
    </row>
    <row r="3425" spans="1:14" x14ac:dyDescent="0.2">
      <c r="A3425">
        <f t="shared" ca="1" si="477"/>
        <v>99</v>
      </c>
      <c r="B3425">
        <f t="shared" ca="1" si="478"/>
        <v>7</v>
      </c>
      <c r="C3425">
        <f t="shared" ca="1" si="479"/>
        <v>7</v>
      </c>
      <c r="D3425">
        <f t="shared" ca="1" si="480"/>
        <v>0</v>
      </c>
      <c r="F3425" t="str">
        <f t="shared" ca="1" si="481"/>
        <v>TR99</v>
      </c>
      <c r="G3425" t="str">
        <f ca="1">VLOOKUP(F3425,Traders!$C$4:$E$103,2)</f>
        <v>Keeleigh Mosley</v>
      </c>
      <c r="H3425" t="str">
        <f ca="1">VLOOKUP(VLOOKUP(F3425,Traders!$C$4:$E$103,3),Desks!$C$4:$D3434,2)</f>
        <v>Desk 9</v>
      </c>
      <c r="I3425" t="str">
        <f t="shared" ca="1" si="482"/>
        <v>CL7</v>
      </c>
      <c r="J3425" t="str">
        <f t="shared" ca="1" si="483"/>
        <v>Client 7</v>
      </c>
      <c r="K3425" t="str">
        <f t="shared" ca="1" si="484"/>
        <v>MK7</v>
      </c>
      <c r="L3425" t="str">
        <f ca="1">VLOOKUP(K3425,Markets!$C$4:$D3434,2)</f>
        <v>Taiwan</v>
      </c>
      <c r="M3425" t="str">
        <f t="shared" ca="1" si="485"/>
        <v>RL0</v>
      </c>
      <c r="N3425" t="str">
        <f ca="1">VLOOKUP(M3425,Role!$C$4:$D$5,2)</f>
        <v>Primary</v>
      </c>
    </row>
    <row r="3426" spans="1:14" x14ac:dyDescent="0.2">
      <c r="A3426">
        <f t="shared" ca="1" si="477"/>
        <v>82</v>
      </c>
      <c r="B3426">
        <f t="shared" ca="1" si="478"/>
        <v>205</v>
      </c>
      <c r="C3426">
        <f t="shared" ca="1" si="479"/>
        <v>6</v>
      </c>
      <c r="D3426">
        <f t="shared" ca="1" si="480"/>
        <v>1</v>
      </c>
      <c r="F3426" t="str">
        <f t="shared" ca="1" si="481"/>
        <v>TR82</v>
      </c>
      <c r="G3426" t="str">
        <f ca="1">VLOOKUP(F3426,Traders!$C$4:$E$103,2)</f>
        <v>Hilary Peacock</v>
      </c>
      <c r="H3426" t="str">
        <f ca="1">VLOOKUP(VLOOKUP(F3426,Traders!$C$4:$E$103,3),Desks!$C$4:$D3435,2)</f>
        <v>Desk 2</v>
      </c>
      <c r="I3426" t="str">
        <f t="shared" ca="1" si="482"/>
        <v>CL205</v>
      </c>
      <c r="J3426" t="str">
        <f t="shared" ca="1" si="483"/>
        <v>Client 205</v>
      </c>
      <c r="K3426" t="str">
        <f t="shared" ca="1" si="484"/>
        <v>MK6</v>
      </c>
      <c r="L3426" t="str">
        <f ca="1">VLOOKUP(K3426,Markets!$C$4:$D3435,2)</f>
        <v>Australia</v>
      </c>
      <c r="M3426" t="str">
        <f t="shared" ca="1" si="485"/>
        <v>RL1</v>
      </c>
      <c r="N3426" t="str">
        <f ca="1">VLOOKUP(M3426,Role!$C$4:$D$5,2)</f>
        <v>Backup</v>
      </c>
    </row>
    <row r="3427" spans="1:14" x14ac:dyDescent="0.2">
      <c r="A3427">
        <f t="shared" ca="1" si="477"/>
        <v>25</v>
      </c>
      <c r="B3427">
        <f t="shared" ca="1" si="478"/>
        <v>725</v>
      </c>
      <c r="C3427">
        <f t="shared" ca="1" si="479"/>
        <v>9</v>
      </c>
      <c r="D3427">
        <f t="shared" ca="1" si="480"/>
        <v>1</v>
      </c>
      <c r="F3427" t="str">
        <f t="shared" ca="1" si="481"/>
        <v>TR25</v>
      </c>
      <c r="G3427" t="str">
        <f ca="1">VLOOKUP(F3427,Traders!$C$4:$E$103,2)</f>
        <v>Breanna Mcmahon</v>
      </c>
      <c r="H3427" t="str">
        <f ca="1">VLOOKUP(VLOOKUP(F3427,Traders!$C$4:$E$103,3),Desks!$C$4:$D3436,2)</f>
        <v>Desk 5</v>
      </c>
      <c r="I3427" t="str">
        <f t="shared" ca="1" si="482"/>
        <v>CL725</v>
      </c>
      <c r="J3427" t="str">
        <f t="shared" ca="1" si="483"/>
        <v>Client 725</v>
      </c>
      <c r="K3427" t="str">
        <f t="shared" ca="1" si="484"/>
        <v>MK9</v>
      </c>
      <c r="L3427" t="str">
        <f ca="1">VLOOKUP(K3427,Markets!$C$4:$D3436,2)</f>
        <v>New Zealand</v>
      </c>
      <c r="M3427" t="str">
        <f t="shared" ca="1" si="485"/>
        <v>RL1</v>
      </c>
      <c r="N3427" t="str">
        <f ca="1">VLOOKUP(M3427,Role!$C$4:$D$5,2)</f>
        <v>Backup</v>
      </c>
    </row>
    <row r="3428" spans="1:14" x14ac:dyDescent="0.2">
      <c r="A3428">
        <f t="shared" ca="1" si="477"/>
        <v>6</v>
      </c>
      <c r="B3428">
        <f t="shared" ca="1" si="478"/>
        <v>837</v>
      </c>
      <c r="C3428">
        <f t="shared" ca="1" si="479"/>
        <v>7</v>
      </c>
      <c r="D3428">
        <f t="shared" ca="1" si="480"/>
        <v>1</v>
      </c>
      <c r="F3428" t="str">
        <f t="shared" ca="1" si="481"/>
        <v>TR6</v>
      </c>
      <c r="G3428" t="str">
        <f ca="1">VLOOKUP(F3428,Traders!$C$4:$E$103,2)</f>
        <v>Laiba Norman</v>
      </c>
      <c r="H3428" t="str">
        <f ca="1">VLOOKUP(VLOOKUP(F3428,Traders!$C$4:$E$103,3),Desks!$C$4:$D3437,2)</f>
        <v>Desk 9</v>
      </c>
      <c r="I3428" t="str">
        <f t="shared" ca="1" si="482"/>
        <v>CL837</v>
      </c>
      <c r="J3428" t="str">
        <f t="shared" ca="1" si="483"/>
        <v>Client 837</v>
      </c>
      <c r="K3428" t="str">
        <f t="shared" ca="1" si="484"/>
        <v>MK7</v>
      </c>
      <c r="L3428" t="str">
        <f ca="1">VLOOKUP(K3428,Markets!$C$4:$D3437,2)</f>
        <v>Taiwan</v>
      </c>
      <c r="M3428" t="str">
        <f t="shared" ca="1" si="485"/>
        <v>RL1</v>
      </c>
      <c r="N3428" t="str">
        <f ca="1">VLOOKUP(M3428,Role!$C$4:$D$5,2)</f>
        <v>Backup</v>
      </c>
    </row>
    <row r="3429" spans="1:14" x14ac:dyDescent="0.2">
      <c r="A3429">
        <f t="shared" ca="1" si="477"/>
        <v>93</v>
      </c>
      <c r="B3429">
        <f t="shared" ca="1" si="478"/>
        <v>314</v>
      </c>
      <c r="C3429">
        <f t="shared" ca="1" si="479"/>
        <v>4</v>
      </c>
      <c r="D3429">
        <f t="shared" ca="1" si="480"/>
        <v>1</v>
      </c>
      <c r="F3429" t="str">
        <f t="shared" ca="1" si="481"/>
        <v>TR93</v>
      </c>
      <c r="G3429" t="str">
        <f ca="1">VLOOKUP(F3429,Traders!$C$4:$E$103,2)</f>
        <v>Harriet Sheppard</v>
      </c>
      <c r="H3429" t="str">
        <f ca="1">VLOOKUP(VLOOKUP(F3429,Traders!$C$4:$E$103,3),Desks!$C$4:$D3438,2)</f>
        <v>Desk 3</v>
      </c>
      <c r="I3429" t="str">
        <f t="shared" ca="1" si="482"/>
        <v>CL314</v>
      </c>
      <c r="J3429" t="str">
        <f t="shared" ca="1" si="483"/>
        <v>Client 314</v>
      </c>
      <c r="K3429" t="str">
        <f t="shared" ca="1" si="484"/>
        <v>MK4</v>
      </c>
      <c r="L3429" t="str">
        <f ca="1">VLOOKUP(K3429,Markets!$C$4:$D3438,2)</f>
        <v>Korea</v>
      </c>
      <c r="M3429" t="str">
        <f t="shared" ca="1" si="485"/>
        <v>RL1</v>
      </c>
      <c r="N3429" t="str">
        <f ca="1">VLOOKUP(M3429,Role!$C$4:$D$5,2)</f>
        <v>Backup</v>
      </c>
    </row>
    <row r="3430" spans="1:14" x14ac:dyDescent="0.2">
      <c r="A3430">
        <f t="shared" ca="1" si="477"/>
        <v>9</v>
      </c>
      <c r="B3430">
        <f t="shared" ca="1" si="478"/>
        <v>191</v>
      </c>
      <c r="C3430">
        <f t="shared" ca="1" si="479"/>
        <v>7</v>
      </c>
      <c r="D3430">
        <f t="shared" ca="1" si="480"/>
        <v>1</v>
      </c>
      <c r="F3430" t="str">
        <f t="shared" ca="1" si="481"/>
        <v>TR9</v>
      </c>
      <c r="G3430" t="str">
        <f ca="1">VLOOKUP(F3430,Traders!$C$4:$E$103,2)</f>
        <v>Shelly Harwood</v>
      </c>
      <c r="H3430" t="str">
        <f ca="1">VLOOKUP(VLOOKUP(F3430,Traders!$C$4:$E$103,3),Desks!$C$4:$D3439,2)</f>
        <v>Desk 9</v>
      </c>
      <c r="I3430" t="str">
        <f t="shared" ca="1" si="482"/>
        <v>CL191</v>
      </c>
      <c r="J3430" t="str">
        <f t="shared" ca="1" si="483"/>
        <v>Client 191</v>
      </c>
      <c r="K3430" t="str">
        <f t="shared" ca="1" si="484"/>
        <v>MK7</v>
      </c>
      <c r="L3430" t="str">
        <f ca="1">VLOOKUP(K3430,Markets!$C$4:$D3439,2)</f>
        <v>Taiwan</v>
      </c>
      <c r="M3430" t="str">
        <f t="shared" ca="1" si="485"/>
        <v>RL1</v>
      </c>
      <c r="N3430" t="str">
        <f ca="1">VLOOKUP(M3430,Role!$C$4:$D$5,2)</f>
        <v>Backup</v>
      </c>
    </row>
    <row r="3431" spans="1:14" x14ac:dyDescent="0.2">
      <c r="A3431">
        <f t="shared" ca="1" si="477"/>
        <v>78</v>
      </c>
      <c r="B3431">
        <f t="shared" ca="1" si="478"/>
        <v>848</v>
      </c>
      <c r="C3431">
        <f t="shared" ca="1" si="479"/>
        <v>6</v>
      </c>
      <c r="D3431">
        <f t="shared" ca="1" si="480"/>
        <v>1</v>
      </c>
      <c r="F3431" t="str">
        <f t="shared" ca="1" si="481"/>
        <v>TR78</v>
      </c>
      <c r="G3431" t="str">
        <f ca="1">VLOOKUP(F3431,Traders!$C$4:$E$103,2)</f>
        <v>Bilal Fuller</v>
      </c>
      <c r="H3431" t="str">
        <f ca="1">VLOOKUP(VLOOKUP(F3431,Traders!$C$4:$E$103,3),Desks!$C$4:$D3440,2)</f>
        <v>Desk 8</v>
      </c>
      <c r="I3431" t="str">
        <f t="shared" ca="1" si="482"/>
        <v>CL848</v>
      </c>
      <c r="J3431" t="str">
        <f t="shared" ca="1" si="483"/>
        <v>Client 848</v>
      </c>
      <c r="K3431" t="str">
        <f t="shared" ca="1" si="484"/>
        <v>MK6</v>
      </c>
      <c r="L3431" t="str">
        <f ca="1">VLOOKUP(K3431,Markets!$C$4:$D3440,2)</f>
        <v>Australia</v>
      </c>
      <c r="M3431" t="str">
        <f t="shared" ca="1" si="485"/>
        <v>RL1</v>
      </c>
      <c r="N3431" t="str">
        <f ca="1">VLOOKUP(M3431,Role!$C$4:$D$5,2)</f>
        <v>Backup</v>
      </c>
    </row>
    <row r="3432" spans="1:14" x14ac:dyDescent="0.2">
      <c r="A3432">
        <f t="shared" ca="1" si="477"/>
        <v>5</v>
      </c>
      <c r="B3432">
        <f t="shared" ca="1" si="478"/>
        <v>536</v>
      </c>
      <c r="C3432">
        <f t="shared" ca="1" si="479"/>
        <v>6</v>
      </c>
      <c r="D3432">
        <f t="shared" ca="1" si="480"/>
        <v>1</v>
      </c>
      <c r="F3432" t="str">
        <f t="shared" ca="1" si="481"/>
        <v>TR5</v>
      </c>
      <c r="G3432" t="str">
        <f ca="1">VLOOKUP(F3432,Traders!$C$4:$E$103,2)</f>
        <v>Amman Duncan</v>
      </c>
      <c r="H3432" t="str">
        <f ca="1">VLOOKUP(VLOOKUP(F3432,Traders!$C$4:$E$103,3),Desks!$C$4:$D3441,2)</f>
        <v>Desk 9</v>
      </c>
      <c r="I3432" t="str">
        <f t="shared" ca="1" si="482"/>
        <v>CL536</v>
      </c>
      <c r="J3432" t="str">
        <f t="shared" ca="1" si="483"/>
        <v>Client 536</v>
      </c>
      <c r="K3432" t="str">
        <f t="shared" ca="1" si="484"/>
        <v>MK6</v>
      </c>
      <c r="L3432" t="str">
        <f ca="1">VLOOKUP(K3432,Markets!$C$4:$D3441,2)</f>
        <v>Australia</v>
      </c>
      <c r="M3432" t="str">
        <f t="shared" ca="1" si="485"/>
        <v>RL1</v>
      </c>
      <c r="N3432" t="str">
        <f ca="1">VLOOKUP(M3432,Role!$C$4:$D$5,2)</f>
        <v>Backup</v>
      </c>
    </row>
    <row r="3433" spans="1:14" x14ac:dyDescent="0.2">
      <c r="A3433">
        <f t="shared" ca="1" si="477"/>
        <v>17</v>
      </c>
      <c r="B3433">
        <f t="shared" ca="1" si="478"/>
        <v>982</v>
      </c>
      <c r="C3433">
        <f t="shared" ca="1" si="479"/>
        <v>4</v>
      </c>
      <c r="D3433">
        <f t="shared" ca="1" si="480"/>
        <v>1</v>
      </c>
      <c r="F3433" t="str">
        <f t="shared" ca="1" si="481"/>
        <v>TR17</v>
      </c>
      <c r="G3433" t="str">
        <f ca="1">VLOOKUP(F3433,Traders!$C$4:$E$103,2)</f>
        <v>Mazie Bruce</v>
      </c>
      <c r="H3433" t="str">
        <f ca="1">VLOOKUP(VLOOKUP(F3433,Traders!$C$4:$E$103,3),Desks!$C$4:$D3442,2)</f>
        <v>Desk 7</v>
      </c>
      <c r="I3433" t="str">
        <f t="shared" ca="1" si="482"/>
        <v>CL982</v>
      </c>
      <c r="J3433" t="str">
        <f t="shared" ca="1" si="483"/>
        <v>Client 982</v>
      </c>
      <c r="K3433" t="str">
        <f t="shared" ca="1" si="484"/>
        <v>MK4</v>
      </c>
      <c r="L3433" t="str">
        <f ca="1">VLOOKUP(K3433,Markets!$C$4:$D3442,2)</f>
        <v>Korea</v>
      </c>
      <c r="M3433" t="str">
        <f t="shared" ca="1" si="485"/>
        <v>RL1</v>
      </c>
      <c r="N3433" t="str">
        <f ca="1">VLOOKUP(M3433,Role!$C$4:$D$5,2)</f>
        <v>Backup</v>
      </c>
    </row>
    <row r="3434" spans="1:14" x14ac:dyDescent="0.2">
      <c r="A3434">
        <f t="shared" ca="1" si="477"/>
        <v>40</v>
      </c>
      <c r="B3434">
        <f t="shared" ca="1" si="478"/>
        <v>328</v>
      </c>
      <c r="C3434">
        <f t="shared" ca="1" si="479"/>
        <v>0</v>
      </c>
      <c r="D3434">
        <f t="shared" ca="1" si="480"/>
        <v>1</v>
      </c>
      <c r="F3434" t="str">
        <f t="shared" ca="1" si="481"/>
        <v>TR40</v>
      </c>
      <c r="G3434" t="str">
        <f ca="1">VLOOKUP(F3434,Traders!$C$4:$E$103,2)</f>
        <v>Elysia Zavala</v>
      </c>
      <c r="H3434" t="str">
        <f ca="1">VLOOKUP(VLOOKUP(F3434,Traders!$C$4:$E$103,3),Desks!$C$4:$D3443,2)</f>
        <v>Desk 0</v>
      </c>
      <c r="I3434" t="str">
        <f t="shared" ca="1" si="482"/>
        <v>CL328</v>
      </c>
      <c r="J3434" t="str">
        <f t="shared" ca="1" si="483"/>
        <v>Client 328</v>
      </c>
      <c r="K3434" t="str">
        <f t="shared" ca="1" si="484"/>
        <v>MK0</v>
      </c>
      <c r="L3434" t="str">
        <f ca="1">VLOOKUP(K3434,Markets!$C$4:$D3443,2)</f>
        <v>Japan</v>
      </c>
      <c r="M3434" t="str">
        <f t="shared" ca="1" si="485"/>
        <v>RL1</v>
      </c>
      <c r="N3434" t="str">
        <f ca="1">VLOOKUP(M3434,Role!$C$4:$D$5,2)</f>
        <v>Backup</v>
      </c>
    </row>
    <row r="3435" spans="1:14" x14ac:dyDescent="0.2">
      <c r="A3435">
        <f t="shared" ca="1" si="477"/>
        <v>54</v>
      </c>
      <c r="B3435">
        <f t="shared" ca="1" si="478"/>
        <v>878</v>
      </c>
      <c r="C3435">
        <f t="shared" ca="1" si="479"/>
        <v>8</v>
      </c>
      <c r="D3435">
        <f t="shared" ca="1" si="480"/>
        <v>0</v>
      </c>
      <c r="F3435" t="str">
        <f t="shared" ca="1" si="481"/>
        <v>TR54</v>
      </c>
      <c r="G3435" t="str">
        <f ca="1">VLOOKUP(F3435,Traders!$C$4:$E$103,2)</f>
        <v>Layla-Mae Needham</v>
      </c>
      <c r="H3435" t="str">
        <f ca="1">VLOOKUP(VLOOKUP(F3435,Traders!$C$4:$E$103,3),Desks!$C$4:$D3444,2)</f>
        <v>Desk 4</v>
      </c>
      <c r="I3435" t="str">
        <f t="shared" ca="1" si="482"/>
        <v>CL878</v>
      </c>
      <c r="J3435" t="str">
        <f t="shared" ca="1" si="483"/>
        <v>Client 878</v>
      </c>
      <c r="K3435" t="str">
        <f t="shared" ca="1" si="484"/>
        <v>MK8</v>
      </c>
      <c r="L3435" t="str">
        <f ca="1">VLOOKUP(K3435,Markets!$C$4:$D3444,2)</f>
        <v>India</v>
      </c>
      <c r="M3435" t="str">
        <f t="shared" ca="1" si="485"/>
        <v>RL0</v>
      </c>
      <c r="N3435" t="str">
        <f ca="1">VLOOKUP(M3435,Role!$C$4:$D$5,2)</f>
        <v>Primary</v>
      </c>
    </row>
    <row r="3436" spans="1:14" x14ac:dyDescent="0.2">
      <c r="A3436">
        <f t="shared" ca="1" si="477"/>
        <v>34</v>
      </c>
      <c r="B3436">
        <f t="shared" ca="1" si="478"/>
        <v>981</v>
      </c>
      <c r="C3436">
        <f t="shared" ca="1" si="479"/>
        <v>7</v>
      </c>
      <c r="D3436">
        <f t="shared" ca="1" si="480"/>
        <v>0</v>
      </c>
      <c r="F3436" t="str">
        <f t="shared" ca="1" si="481"/>
        <v>TR34</v>
      </c>
      <c r="G3436" t="str">
        <f ca="1">VLOOKUP(F3436,Traders!$C$4:$E$103,2)</f>
        <v>Reginald Jaramillo</v>
      </c>
      <c r="H3436" t="str">
        <f ca="1">VLOOKUP(VLOOKUP(F3436,Traders!$C$4:$E$103,3),Desks!$C$4:$D3445,2)</f>
        <v>Desk 4</v>
      </c>
      <c r="I3436" t="str">
        <f t="shared" ca="1" si="482"/>
        <v>CL981</v>
      </c>
      <c r="J3436" t="str">
        <f t="shared" ca="1" si="483"/>
        <v>Client 981</v>
      </c>
      <c r="K3436" t="str">
        <f t="shared" ca="1" si="484"/>
        <v>MK7</v>
      </c>
      <c r="L3436" t="str">
        <f ca="1">VLOOKUP(K3436,Markets!$C$4:$D3445,2)</f>
        <v>Taiwan</v>
      </c>
      <c r="M3436" t="str">
        <f t="shared" ca="1" si="485"/>
        <v>RL0</v>
      </c>
      <c r="N3436" t="str">
        <f ca="1">VLOOKUP(M3436,Role!$C$4:$D$5,2)</f>
        <v>Primary</v>
      </c>
    </row>
    <row r="3437" spans="1:14" x14ac:dyDescent="0.2">
      <c r="A3437">
        <f t="shared" ca="1" si="477"/>
        <v>95</v>
      </c>
      <c r="B3437">
        <f t="shared" ca="1" si="478"/>
        <v>593</v>
      </c>
      <c r="C3437">
        <f t="shared" ca="1" si="479"/>
        <v>1</v>
      </c>
      <c r="D3437">
        <f t="shared" ca="1" si="480"/>
        <v>1</v>
      </c>
      <c r="F3437" t="str">
        <f t="shared" ca="1" si="481"/>
        <v>TR95</v>
      </c>
      <c r="G3437" t="str">
        <f ca="1">VLOOKUP(F3437,Traders!$C$4:$E$103,2)</f>
        <v>Alara Richards</v>
      </c>
      <c r="H3437" t="str">
        <f ca="1">VLOOKUP(VLOOKUP(F3437,Traders!$C$4:$E$103,3),Desks!$C$4:$D3446,2)</f>
        <v>Desk 5</v>
      </c>
      <c r="I3437" t="str">
        <f t="shared" ca="1" si="482"/>
        <v>CL593</v>
      </c>
      <c r="J3437" t="str">
        <f t="shared" ca="1" si="483"/>
        <v>Client 593</v>
      </c>
      <c r="K3437" t="str">
        <f t="shared" ca="1" si="484"/>
        <v>MK1</v>
      </c>
      <c r="L3437" t="str">
        <f ca="1">VLOOKUP(K3437,Markets!$C$4:$D3446,2)</f>
        <v>Hong Kong</v>
      </c>
      <c r="M3437" t="str">
        <f t="shared" ca="1" si="485"/>
        <v>RL1</v>
      </c>
      <c r="N3437" t="str">
        <f ca="1">VLOOKUP(M3437,Role!$C$4:$D$5,2)</f>
        <v>Backup</v>
      </c>
    </row>
    <row r="3438" spans="1:14" x14ac:dyDescent="0.2">
      <c r="A3438">
        <f t="shared" ca="1" si="477"/>
        <v>85</v>
      </c>
      <c r="B3438">
        <f t="shared" ca="1" si="478"/>
        <v>464</v>
      </c>
      <c r="C3438">
        <f t="shared" ca="1" si="479"/>
        <v>3</v>
      </c>
      <c r="D3438">
        <f t="shared" ca="1" si="480"/>
        <v>1</v>
      </c>
      <c r="F3438" t="str">
        <f t="shared" ca="1" si="481"/>
        <v>TR85</v>
      </c>
      <c r="G3438" t="str">
        <f ca="1">VLOOKUP(F3438,Traders!$C$4:$E$103,2)</f>
        <v>Conor Castillo</v>
      </c>
      <c r="H3438" t="str">
        <f ca="1">VLOOKUP(VLOOKUP(F3438,Traders!$C$4:$E$103,3),Desks!$C$4:$D3447,2)</f>
        <v>Desk 5</v>
      </c>
      <c r="I3438" t="str">
        <f t="shared" ca="1" si="482"/>
        <v>CL464</v>
      </c>
      <c r="J3438" t="str">
        <f t="shared" ca="1" si="483"/>
        <v>Client 464</v>
      </c>
      <c r="K3438" t="str">
        <f t="shared" ca="1" si="484"/>
        <v>MK3</v>
      </c>
      <c r="L3438" t="str">
        <f ca="1">VLOOKUP(K3438,Markets!$C$4:$D3447,2)</f>
        <v>Singapore</v>
      </c>
      <c r="M3438" t="str">
        <f t="shared" ca="1" si="485"/>
        <v>RL1</v>
      </c>
      <c r="N3438" t="str">
        <f ca="1">VLOOKUP(M3438,Role!$C$4:$D$5,2)</f>
        <v>Backup</v>
      </c>
    </row>
    <row r="3439" spans="1:14" x14ac:dyDescent="0.2">
      <c r="A3439">
        <f t="shared" ca="1" si="477"/>
        <v>27</v>
      </c>
      <c r="B3439">
        <f t="shared" ca="1" si="478"/>
        <v>310</v>
      </c>
      <c r="C3439">
        <f t="shared" ca="1" si="479"/>
        <v>5</v>
      </c>
      <c r="D3439">
        <f t="shared" ca="1" si="480"/>
        <v>1</v>
      </c>
      <c r="F3439" t="str">
        <f t="shared" ca="1" si="481"/>
        <v>TR27</v>
      </c>
      <c r="G3439" t="str">
        <f ca="1">VLOOKUP(F3439,Traders!$C$4:$E$103,2)</f>
        <v>Isis Ramos</v>
      </c>
      <c r="H3439" t="str">
        <f ca="1">VLOOKUP(VLOOKUP(F3439,Traders!$C$4:$E$103,3),Desks!$C$4:$D3448,2)</f>
        <v>Desk 7</v>
      </c>
      <c r="I3439" t="str">
        <f t="shared" ca="1" si="482"/>
        <v>CL310</v>
      </c>
      <c r="J3439" t="str">
        <f t="shared" ca="1" si="483"/>
        <v>Client 310</v>
      </c>
      <c r="K3439" t="str">
        <f t="shared" ca="1" si="484"/>
        <v>MK5</v>
      </c>
      <c r="L3439" t="str">
        <f ca="1">VLOOKUP(K3439,Markets!$C$4:$D3448,2)</f>
        <v>Malaysia</v>
      </c>
      <c r="M3439" t="str">
        <f t="shared" ca="1" si="485"/>
        <v>RL1</v>
      </c>
      <c r="N3439" t="str">
        <f ca="1">VLOOKUP(M3439,Role!$C$4:$D$5,2)</f>
        <v>Backup</v>
      </c>
    </row>
    <row r="3440" spans="1:14" x14ac:dyDescent="0.2">
      <c r="A3440">
        <f t="shared" ca="1" si="477"/>
        <v>92</v>
      </c>
      <c r="B3440">
        <f t="shared" ca="1" si="478"/>
        <v>332</v>
      </c>
      <c r="C3440">
        <f t="shared" ca="1" si="479"/>
        <v>1</v>
      </c>
      <c r="D3440">
        <f t="shared" ca="1" si="480"/>
        <v>1</v>
      </c>
      <c r="F3440" t="str">
        <f t="shared" ca="1" si="481"/>
        <v>TR92</v>
      </c>
      <c r="G3440" t="str">
        <f ca="1">VLOOKUP(F3440,Traders!$C$4:$E$103,2)</f>
        <v>Leela Avila</v>
      </c>
      <c r="H3440" t="str">
        <f ca="1">VLOOKUP(VLOOKUP(F3440,Traders!$C$4:$E$103,3),Desks!$C$4:$D3449,2)</f>
        <v>Desk 2</v>
      </c>
      <c r="I3440" t="str">
        <f t="shared" ca="1" si="482"/>
        <v>CL332</v>
      </c>
      <c r="J3440" t="str">
        <f t="shared" ca="1" si="483"/>
        <v>Client 332</v>
      </c>
      <c r="K3440" t="str">
        <f t="shared" ca="1" si="484"/>
        <v>MK1</v>
      </c>
      <c r="L3440" t="str">
        <f ca="1">VLOOKUP(K3440,Markets!$C$4:$D3449,2)</f>
        <v>Hong Kong</v>
      </c>
      <c r="M3440" t="str">
        <f t="shared" ca="1" si="485"/>
        <v>RL1</v>
      </c>
      <c r="N3440" t="str">
        <f ca="1">VLOOKUP(M3440,Role!$C$4:$D$5,2)</f>
        <v>Backup</v>
      </c>
    </row>
    <row r="3441" spans="1:14" x14ac:dyDescent="0.2">
      <c r="A3441">
        <f t="shared" ca="1" si="477"/>
        <v>96</v>
      </c>
      <c r="B3441">
        <f t="shared" ca="1" si="478"/>
        <v>470</v>
      </c>
      <c r="C3441">
        <f t="shared" ca="1" si="479"/>
        <v>8</v>
      </c>
      <c r="D3441">
        <f t="shared" ca="1" si="480"/>
        <v>1</v>
      </c>
      <c r="F3441" t="str">
        <f t="shared" ca="1" si="481"/>
        <v>TR96</v>
      </c>
      <c r="G3441" t="str">
        <f ca="1">VLOOKUP(F3441,Traders!$C$4:$E$103,2)</f>
        <v>Faiza Thornton</v>
      </c>
      <c r="H3441" t="str">
        <f ca="1">VLOOKUP(VLOOKUP(F3441,Traders!$C$4:$E$103,3),Desks!$C$4:$D3450,2)</f>
        <v>Desk 6</v>
      </c>
      <c r="I3441" t="str">
        <f t="shared" ca="1" si="482"/>
        <v>CL470</v>
      </c>
      <c r="J3441" t="str">
        <f t="shared" ca="1" si="483"/>
        <v>Client 470</v>
      </c>
      <c r="K3441" t="str">
        <f t="shared" ca="1" si="484"/>
        <v>MK8</v>
      </c>
      <c r="L3441" t="str">
        <f ca="1">VLOOKUP(K3441,Markets!$C$4:$D3450,2)</f>
        <v>India</v>
      </c>
      <c r="M3441" t="str">
        <f t="shared" ca="1" si="485"/>
        <v>RL1</v>
      </c>
      <c r="N3441" t="str">
        <f ca="1">VLOOKUP(M3441,Role!$C$4:$D$5,2)</f>
        <v>Backup</v>
      </c>
    </row>
    <row r="3442" spans="1:14" x14ac:dyDescent="0.2">
      <c r="A3442">
        <f t="shared" ca="1" si="477"/>
        <v>56</v>
      </c>
      <c r="B3442">
        <f t="shared" ca="1" si="478"/>
        <v>924</v>
      </c>
      <c r="C3442">
        <f t="shared" ca="1" si="479"/>
        <v>7</v>
      </c>
      <c r="D3442">
        <f t="shared" ca="1" si="480"/>
        <v>0</v>
      </c>
      <c r="F3442" t="str">
        <f t="shared" ca="1" si="481"/>
        <v>TR56</v>
      </c>
      <c r="G3442" t="str">
        <f ca="1">VLOOKUP(F3442,Traders!$C$4:$E$103,2)</f>
        <v>Ahmet Faulkner</v>
      </c>
      <c r="H3442" t="str">
        <f ca="1">VLOOKUP(VLOOKUP(F3442,Traders!$C$4:$E$103,3),Desks!$C$4:$D3451,2)</f>
        <v>Desk 6</v>
      </c>
      <c r="I3442" t="str">
        <f t="shared" ca="1" si="482"/>
        <v>CL924</v>
      </c>
      <c r="J3442" t="str">
        <f t="shared" ca="1" si="483"/>
        <v>Client 924</v>
      </c>
      <c r="K3442" t="str">
        <f t="shared" ca="1" si="484"/>
        <v>MK7</v>
      </c>
      <c r="L3442" t="str">
        <f ca="1">VLOOKUP(K3442,Markets!$C$4:$D3451,2)</f>
        <v>Taiwan</v>
      </c>
      <c r="M3442" t="str">
        <f t="shared" ca="1" si="485"/>
        <v>RL0</v>
      </c>
      <c r="N3442" t="str">
        <f ca="1">VLOOKUP(M3442,Role!$C$4:$D$5,2)</f>
        <v>Primary</v>
      </c>
    </row>
    <row r="3443" spans="1:14" x14ac:dyDescent="0.2">
      <c r="A3443">
        <f t="shared" ca="1" si="477"/>
        <v>28</v>
      </c>
      <c r="B3443">
        <f t="shared" ca="1" si="478"/>
        <v>938</v>
      </c>
      <c r="C3443">
        <f t="shared" ca="1" si="479"/>
        <v>2</v>
      </c>
      <c r="D3443">
        <f t="shared" ca="1" si="480"/>
        <v>0</v>
      </c>
      <c r="F3443" t="str">
        <f t="shared" ca="1" si="481"/>
        <v>TR28</v>
      </c>
      <c r="G3443" t="str">
        <f ca="1">VLOOKUP(F3443,Traders!$C$4:$E$103,2)</f>
        <v>Asma Millar</v>
      </c>
      <c r="H3443" t="str">
        <f ca="1">VLOOKUP(VLOOKUP(F3443,Traders!$C$4:$E$103,3),Desks!$C$4:$D3452,2)</f>
        <v>Desk 8</v>
      </c>
      <c r="I3443" t="str">
        <f t="shared" ca="1" si="482"/>
        <v>CL938</v>
      </c>
      <c r="J3443" t="str">
        <f t="shared" ca="1" si="483"/>
        <v>Client 938</v>
      </c>
      <c r="K3443" t="str">
        <f t="shared" ca="1" si="484"/>
        <v>MK2</v>
      </c>
      <c r="L3443" t="str">
        <f ca="1">VLOOKUP(K3443,Markets!$C$4:$D3452,2)</f>
        <v>China</v>
      </c>
      <c r="M3443" t="str">
        <f t="shared" ca="1" si="485"/>
        <v>RL0</v>
      </c>
      <c r="N3443" t="str">
        <f ca="1">VLOOKUP(M3443,Role!$C$4:$D$5,2)</f>
        <v>Primary</v>
      </c>
    </row>
    <row r="3444" spans="1:14" x14ac:dyDescent="0.2">
      <c r="A3444">
        <f t="shared" ca="1" si="477"/>
        <v>5</v>
      </c>
      <c r="B3444">
        <f t="shared" ca="1" si="478"/>
        <v>996</v>
      </c>
      <c r="C3444">
        <f t="shared" ca="1" si="479"/>
        <v>8</v>
      </c>
      <c r="D3444">
        <f t="shared" ca="1" si="480"/>
        <v>1</v>
      </c>
      <c r="F3444" t="str">
        <f t="shared" ca="1" si="481"/>
        <v>TR5</v>
      </c>
      <c r="G3444" t="str">
        <f ca="1">VLOOKUP(F3444,Traders!$C$4:$E$103,2)</f>
        <v>Amman Duncan</v>
      </c>
      <c r="H3444" t="str">
        <f ca="1">VLOOKUP(VLOOKUP(F3444,Traders!$C$4:$E$103,3),Desks!$C$4:$D3453,2)</f>
        <v>Desk 9</v>
      </c>
      <c r="I3444" t="str">
        <f t="shared" ca="1" si="482"/>
        <v>CL996</v>
      </c>
      <c r="J3444" t="str">
        <f t="shared" ca="1" si="483"/>
        <v>Client 996</v>
      </c>
      <c r="K3444" t="str">
        <f t="shared" ca="1" si="484"/>
        <v>MK8</v>
      </c>
      <c r="L3444" t="str">
        <f ca="1">VLOOKUP(K3444,Markets!$C$4:$D3453,2)</f>
        <v>India</v>
      </c>
      <c r="M3444" t="str">
        <f t="shared" ca="1" si="485"/>
        <v>RL1</v>
      </c>
      <c r="N3444" t="str">
        <f ca="1">VLOOKUP(M3444,Role!$C$4:$D$5,2)</f>
        <v>Backup</v>
      </c>
    </row>
    <row r="3445" spans="1:14" x14ac:dyDescent="0.2">
      <c r="A3445">
        <f t="shared" ca="1" si="477"/>
        <v>72</v>
      </c>
      <c r="B3445">
        <f t="shared" ca="1" si="478"/>
        <v>764</v>
      </c>
      <c r="C3445">
        <f t="shared" ca="1" si="479"/>
        <v>1</v>
      </c>
      <c r="D3445">
        <f t="shared" ca="1" si="480"/>
        <v>1</v>
      </c>
      <c r="F3445" t="str">
        <f t="shared" ca="1" si="481"/>
        <v>TR72</v>
      </c>
      <c r="G3445" t="str">
        <f ca="1">VLOOKUP(F3445,Traders!$C$4:$E$103,2)</f>
        <v>Shaurya Manning</v>
      </c>
      <c r="H3445" t="str">
        <f ca="1">VLOOKUP(VLOOKUP(F3445,Traders!$C$4:$E$103,3),Desks!$C$4:$D3454,2)</f>
        <v>Desk 2</v>
      </c>
      <c r="I3445" t="str">
        <f t="shared" ca="1" si="482"/>
        <v>CL764</v>
      </c>
      <c r="J3445" t="str">
        <f t="shared" ca="1" si="483"/>
        <v>Client 764</v>
      </c>
      <c r="K3445" t="str">
        <f t="shared" ca="1" si="484"/>
        <v>MK1</v>
      </c>
      <c r="L3445" t="str">
        <f ca="1">VLOOKUP(K3445,Markets!$C$4:$D3454,2)</f>
        <v>Hong Kong</v>
      </c>
      <c r="M3445" t="str">
        <f t="shared" ca="1" si="485"/>
        <v>RL1</v>
      </c>
      <c r="N3445" t="str">
        <f ca="1">VLOOKUP(M3445,Role!$C$4:$D$5,2)</f>
        <v>Backup</v>
      </c>
    </row>
    <row r="3446" spans="1:14" x14ac:dyDescent="0.2">
      <c r="A3446">
        <f t="shared" ca="1" si="477"/>
        <v>39</v>
      </c>
      <c r="B3446">
        <f t="shared" ca="1" si="478"/>
        <v>771</v>
      </c>
      <c r="C3446">
        <f t="shared" ca="1" si="479"/>
        <v>4</v>
      </c>
      <c r="D3446">
        <f t="shared" ca="1" si="480"/>
        <v>0</v>
      </c>
      <c r="F3446" t="str">
        <f t="shared" ca="1" si="481"/>
        <v>TR39</v>
      </c>
      <c r="G3446" t="str">
        <f ca="1">VLOOKUP(F3446,Traders!$C$4:$E$103,2)</f>
        <v>Colin Hodgson</v>
      </c>
      <c r="H3446" t="str">
        <f ca="1">VLOOKUP(VLOOKUP(F3446,Traders!$C$4:$E$103,3),Desks!$C$4:$D3455,2)</f>
        <v>Desk 9</v>
      </c>
      <c r="I3446" t="str">
        <f t="shared" ca="1" si="482"/>
        <v>CL771</v>
      </c>
      <c r="J3446" t="str">
        <f t="shared" ca="1" si="483"/>
        <v>Client 771</v>
      </c>
      <c r="K3446" t="str">
        <f t="shared" ca="1" si="484"/>
        <v>MK4</v>
      </c>
      <c r="L3446" t="str">
        <f ca="1">VLOOKUP(K3446,Markets!$C$4:$D3455,2)</f>
        <v>Korea</v>
      </c>
      <c r="M3446" t="str">
        <f t="shared" ca="1" si="485"/>
        <v>RL0</v>
      </c>
      <c r="N3446" t="str">
        <f ca="1">VLOOKUP(M3446,Role!$C$4:$D$5,2)</f>
        <v>Primary</v>
      </c>
    </row>
    <row r="3447" spans="1:14" x14ac:dyDescent="0.2">
      <c r="A3447">
        <f t="shared" ca="1" si="477"/>
        <v>44</v>
      </c>
      <c r="B3447">
        <f t="shared" ca="1" si="478"/>
        <v>807</v>
      </c>
      <c r="C3447">
        <f t="shared" ca="1" si="479"/>
        <v>1</v>
      </c>
      <c r="D3447">
        <f t="shared" ca="1" si="480"/>
        <v>0</v>
      </c>
      <c r="F3447" t="str">
        <f t="shared" ca="1" si="481"/>
        <v>TR44</v>
      </c>
      <c r="G3447" t="str">
        <f ca="1">VLOOKUP(F3447,Traders!$C$4:$E$103,2)</f>
        <v>Briony Franco</v>
      </c>
      <c r="H3447" t="str">
        <f ca="1">VLOOKUP(VLOOKUP(F3447,Traders!$C$4:$E$103,3),Desks!$C$4:$D3456,2)</f>
        <v>Desk 4</v>
      </c>
      <c r="I3447" t="str">
        <f t="shared" ca="1" si="482"/>
        <v>CL807</v>
      </c>
      <c r="J3447" t="str">
        <f t="shared" ca="1" si="483"/>
        <v>Client 807</v>
      </c>
      <c r="K3447" t="str">
        <f t="shared" ca="1" si="484"/>
        <v>MK1</v>
      </c>
      <c r="L3447" t="str">
        <f ca="1">VLOOKUP(K3447,Markets!$C$4:$D3456,2)</f>
        <v>Hong Kong</v>
      </c>
      <c r="M3447" t="str">
        <f t="shared" ca="1" si="485"/>
        <v>RL0</v>
      </c>
      <c r="N3447" t="str">
        <f ca="1">VLOOKUP(M3447,Role!$C$4:$D$5,2)</f>
        <v>Primary</v>
      </c>
    </row>
    <row r="3448" spans="1:14" x14ac:dyDescent="0.2">
      <c r="A3448">
        <f t="shared" ca="1" si="477"/>
        <v>3</v>
      </c>
      <c r="B3448">
        <f t="shared" ca="1" si="478"/>
        <v>246</v>
      </c>
      <c r="C3448">
        <f t="shared" ca="1" si="479"/>
        <v>8</v>
      </c>
      <c r="D3448">
        <f t="shared" ca="1" si="480"/>
        <v>1</v>
      </c>
      <c r="F3448" t="str">
        <f t="shared" ca="1" si="481"/>
        <v>TR3</v>
      </c>
      <c r="G3448" t="str">
        <f ca="1">VLOOKUP(F3448,Traders!$C$4:$E$103,2)</f>
        <v>Amani Deleon</v>
      </c>
      <c r="H3448" t="str">
        <f ca="1">VLOOKUP(VLOOKUP(F3448,Traders!$C$4:$E$103,3),Desks!$C$4:$D3457,2)</f>
        <v>Desk 9</v>
      </c>
      <c r="I3448" t="str">
        <f t="shared" ca="1" si="482"/>
        <v>CL246</v>
      </c>
      <c r="J3448" t="str">
        <f t="shared" ca="1" si="483"/>
        <v>Client 246</v>
      </c>
      <c r="K3448" t="str">
        <f t="shared" ca="1" si="484"/>
        <v>MK8</v>
      </c>
      <c r="L3448" t="str">
        <f ca="1">VLOOKUP(K3448,Markets!$C$4:$D3457,2)</f>
        <v>India</v>
      </c>
      <c r="M3448" t="str">
        <f t="shared" ca="1" si="485"/>
        <v>RL1</v>
      </c>
      <c r="N3448" t="str">
        <f ca="1">VLOOKUP(M3448,Role!$C$4:$D$5,2)</f>
        <v>Backup</v>
      </c>
    </row>
    <row r="3449" spans="1:14" x14ac:dyDescent="0.2">
      <c r="A3449">
        <f t="shared" ca="1" si="477"/>
        <v>69</v>
      </c>
      <c r="B3449">
        <f t="shared" ca="1" si="478"/>
        <v>418</v>
      </c>
      <c r="C3449">
        <f t="shared" ca="1" si="479"/>
        <v>8</v>
      </c>
      <c r="D3449">
        <f t="shared" ca="1" si="480"/>
        <v>0</v>
      </c>
      <c r="F3449" t="str">
        <f t="shared" ca="1" si="481"/>
        <v>TR69</v>
      </c>
      <c r="G3449" t="str">
        <f ca="1">VLOOKUP(F3449,Traders!$C$4:$E$103,2)</f>
        <v>Amiyah Gilmour</v>
      </c>
      <c r="H3449" t="str">
        <f ca="1">VLOOKUP(VLOOKUP(F3449,Traders!$C$4:$E$103,3),Desks!$C$4:$D3458,2)</f>
        <v>Desk 9</v>
      </c>
      <c r="I3449" t="str">
        <f t="shared" ca="1" si="482"/>
        <v>CL418</v>
      </c>
      <c r="J3449" t="str">
        <f t="shared" ca="1" si="483"/>
        <v>Client 418</v>
      </c>
      <c r="K3449" t="str">
        <f t="shared" ca="1" si="484"/>
        <v>MK8</v>
      </c>
      <c r="L3449" t="str">
        <f ca="1">VLOOKUP(K3449,Markets!$C$4:$D3458,2)</f>
        <v>India</v>
      </c>
      <c r="M3449" t="str">
        <f t="shared" ca="1" si="485"/>
        <v>RL0</v>
      </c>
      <c r="N3449" t="str">
        <f ca="1">VLOOKUP(M3449,Role!$C$4:$D$5,2)</f>
        <v>Primary</v>
      </c>
    </row>
    <row r="3450" spans="1:14" x14ac:dyDescent="0.2">
      <c r="A3450">
        <f t="shared" ca="1" si="477"/>
        <v>26</v>
      </c>
      <c r="B3450">
        <f t="shared" ca="1" si="478"/>
        <v>511</v>
      </c>
      <c r="C3450">
        <f t="shared" ca="1" si="479"/>
        <v>4</v>
      </c>
      <c r="D3450">
        <f t="shared" ca="1" si="480"/>
        <v>0</v>
      </c>
      <c r="F3450" t="str">
        <f t="shared" ca="1" si="481"/>
        <v>TR26</v>
      </c>
      <c r="G3450" t="str">
        <f ca="1">VLOOKUP(F3450,Traders!$C$4:$E$103,2)</f>
        <v>Bella-Rose Vickers</v>
      </c>
      <c r="H3450" t="str">
        <f ca="1">VLOOKUP(VLOOKUP(F3450,Traders!$C$4:$E$103,3),Desks!$C$4:$D3459,2)</f>
        <v>Desk 6</v>
      </c>
      <c r="I3450" t="str">
        <f t="shared" ca="1" si="482"/>
        <v>CL511</v>
      </c>
      <c r="J3450" t="str">
        <f t="shared" ca="1" si="483"/>
        <v>Client 511</v>
      </c>
      <c r="K3450" t="str">
        <f t="shared" ca="1" si="484"/>
        <v>MK4</v>
      </c>
      <c r="L3450" t="str">
        <f ca="1">VLOOKUP(K3450,Markets!$C$4:$D3459,2)</f>
        <v>Korea</v>
      </c>
      <c r="M3450" t="str">
        <f t="shared" ca="1" si="485"/>
        <v>RL0</v>
      </c>
      <c r="N3450" t="str">
        <f ca="1">VLOOKUP(M3450,Role!$C$4:$D$5,2)</f>
        <v>Primary</v>
      </c>
    </row>
    <row r="3451" spans="1:14" x14ac:dyDescent="0.2">
      <c r="A3451">
        <f t="shared" ca="1" si="477"/>
        <v>30</v>
      </c>
      <c r="B3451">
        <f t="shared" ca="1" si="478"/>
        <v>138</v>
      </c>
      <c r="C3451">
        <f t="shared" ca="1" si="479"/>
        <v>0</v>
      </c>
      <c r="D3451">
        <f t="shared" ca="1" si="480"/>
        <v>1</v>
      </c>
      <c r="F3451" t="str">
        <f t="shared" ca="1" si="481"/>
        <v>TR30</v>
      </c>
      <c r="G3451" t="str">
        <f ca="1">VLOOKUP(F3451,Traders!$C$4:$E$103,2)</f>
        <v>Benas Barrera</v>
      </c>
      <c r="H3451" t="str">
        <f ca="1">VLOOKUP(VLOOKUP(F3451,Traders!$C$4:$E$103,3),Desks!$C$4:$D3460,2)</f>
        <v>Desk 0</v>
      </c>
      <c r="I3451" t="str">
        <f t="shared" ca="1" si="482"/>
        <v>CL138</v>
      </c>
      <c r="J3451" t="str">
        <f t="shared" ca="1" si="483"/>
        <v>Client 138</v>
      </c>
      <c r="K3451" t="str">
        <f t="shared" ca="1" si="484"/>
        <v>MK0</v>
      </c>
      <c r="L3451" t="str">
        <f ca="1">VLOOKUP(K3451,Markets!$C$4:$D3460,2)</f>
        <v>Japan</v>
      </c>
      <c r="M3451" t="str">
        <f t="shared" ca="1" si="485"/>
        <v>RL1</v>
      </c>
      <c r="N3451" t="str">
        <f ca="1">VLOOKUP(M3451,Role!$C$4:$D$5,2)</f>
        <v>Backup</v>
      </c>
    </row>
    <row r="3452" spans="1:14" x14ac:dyDescent="0.2">
      <c r="A3452">
        <f t="shared" ca="1" si="477"/>
        <v>37</v>
      </c>
      <c r="B3452">
        <f t="shared" ca="1" si="478"/>
        <v>835</v>
      </c>
      <c r="C3452">
        <f t="shared" ca="1" si="479"/>
        <v>1</v>
      </c>
      <c r="D3452">
        <f t="shared" ca="1" si="480"/>
        <v>1</v>
      </c>
      <c r="F3452" t="str">
        <f t="shared" ca="1" si="481"/>
        <v>TR37</v>
      </c>
      <c r="G3452" t="str">
        <f ca="1">VLOOKUP(F3452,Traders!$C$4:$E$103,2)</f>
        <v>Katelyn Nelson</v>
      </c>
      <c r="H3452" t="str">
        <f ca="1">VLOOKUP(VLOOKUP(F3452,Traders!$C$4:$E$103,3),Desks!$C$4:$D3461,2)</f>
        <v>Desk 7</v>
      </c>
      <c r="I3452" t="str">
        <f t="shared" ca="1" si="482"/>
        <v>CL835</v>
      </c>
      <c r="J3452" t="str">
        <f t="shared" ca="1" si="483"/>
        <v>Client 835</v>
      </c>
      <c r="K3452" t="str">
        <f t="shared" ca="1" si="484"/>
        <v>MK1</v>
      </c>
      <c r="L3452" t="str">
        <f ca="1">VLOOKUP(K3452,Markets!$C$4:$D3461,2)</f>
        <v>Hong Kong</v>
      </c>
      <c r="M3452" t="str">
        <f t="shared" ca="1" si="485"/>
        <v>RL1</v>
      </c>
      <c r="N3452" t="str">
        <f ca="1">VLOOKUP(M3452,Role!$C$4:$D$5,2)</f>
        <v>Backup</v>
      </c>
    </row>
    <row r="3453" spans="1:14" x14ac:dyDescent="0.2">
      <c r="A3453">
        <f t="shared" ca="1" si="477"/>
        <v>63</v>
      </c>
      <c r="B3453">
        <f t="shared" ca="1" si="478"/>
        <v>670</v>
      </c>
      <c r="C3453">
        <f t="shared" ca="1" si="479"/>
        <v>1</v>
      </c>
      <c r="D3453">
        <f t="shared" ca="1" si="480"/>
        <v>1</v>
      </c>
      <c r="F3453" t="str">
        <f t="shared" ca="1" si="481"/>
        <v>TR63</v>
      </c>
      <c r="G3453" t="str">
        <f ca="1">VLOOKUP(F3453,Traders!$C$4:$E$103,2)</f>
        <v>Neel Donald</v>
      </c>
      <c r="H3453" t="str">
        <f ca="1">VLOOKUP(VLOOKUP(F3453,Traders!$C$4:$E$103,3),Desks!$C$4:$D3462,2)</f>
        <v>Desk 3</v>
      </c>
      <c r="I3453" t="str">
        <f t="shared" ca="1" si="482"/>
        <v>CL670</v>
      </c>
      <c r="J3453" t="str">
        <f t="shared" ca="1" si="483"/>
        <v>Client 670</v>
      </c>
      <c r="K3453" t="str">
        <f t="shared" ca="1" si="484"/>
        <v>MK1</v>
      </c>
      <c r="L3453" t="str">
        <f ca="1">VLOOKUP(K3453,Markets!$C$4:$D3462,2)</f>
        <v>Hong Kong</v>
      </c>
      <c r="M3453" t="str">
        <f t="shared" ca="1" si="485"/>
        <v>RL1</v>
      </c>
      <c r="N3453" t="str">
        <f ca="1">VLOOKUP(M3453,Role!$C$4:$D$5,2)</f>
        <v>Backup</v>
      </c>
    </row>
    <row r="3454" spans="1:14" x14ac:dyDescent="0.2">
      <c r="A3454">
        <f t="shared" ca="1" si="477"/>
        <v>31</v>
      </c>
      <c r="B3454">
        <f t="shared" ca="1" si="478"/>
        <v>795</v>
      </c>
      <c r="C3454">
        <f t="shared" ca="1" si="479"/>
        <v>0</v>
      </c>
      <c r="D3454">
        <f t="shared" ca="1" si="480"/>
        <v>1</v>
      </c>
      <c r="F3454" t="str">
        <f t="shared" ca="1" si="481"/>
        <v>TR31</v>
      </c>
      <c r="G3454" t="str">
        <f ca="1">VLOOKUP(F3454,Traders!$C$4:$E$103,2)</f>
        <v>Sahil Acevedo</v>
      </c>
      <c r="H3454" t="str">
        <f ca="1">VLOOKUP(VLOOKUP(F3454,Traders!$C$4:$E$103,3),Desks!$C$4:$D3463,2)</f>
        <v>Desk 1</v>
      </c>
      <c r="I3454" t="str">
        <f t="shared" ca="1" si="482"/>
        <v>CL795</v>
      </c>
      <c r="J3454" t="str">
        <f t="shared" ca="1" si="483"/>
        <v>Client 795</v>
      </c>
      <c r="K3454" t="str">
        <f t="shared" ca="1" si="484"/>
        <v>MK0</v>
      </c>
      <c r="L3454" t="str">
        <f ca="1">VLOOKUP(K3454,Markets!$C$4:$D3463,2)</f>
        <v>Japan</v>
      </c>
      <c r="M3454" t="str">
        <f t="shared" ca="1" si="485"/>
        <v>RL1</v>
      </c>
      <c r="N3454" t="str">
        <f ca="1">VLOOKUP(M3454,Role!$C$4:$D$5,2)</f>
        <v>Backup</v>
      </c>
    </row>
    <row r="3455" spans="1:14" x14ac:dyDescent="0.2">
      <c r="A3455">
        <f t="shared" ca="1" si="477"/>
        <v>48</v>
      </c>
      <c r="B3455">
        <f t="shared" ca="1" si="478"/>
        <v>442</v>
      </c>
      <c r="C3455">
        <f t="shared" ca="1" si="479"/>
        <v>4</v>
      </c>
      <c r="D3455">
        <f t="shared" ca="1" si="480"/>
        <v>0</v>
      </c>
      <c r="F3455" t="str">
        <f t="shared" ca="1" si="481"/>
        <v>TR48</v>
      </c>
      <c r="G3455" t="str">
        <f ca="1">VLOOKUP(F3455,Traders!$C$4:$E$103,2)</f>
        <v>Caris Parkinson</v>
      </c>
      <c r="H3455" t="str">
        <f ca="1">VLOOKUP(VLOOKUP(F3455,Traders!$C$4:$E$103,3),Desks!$C$4:$D3464,2)</f>
        <v>Desk 8</v>
      </c>
      <c r="I3455" t="str">
        <f t="shared" ca="1" si="482"/>
        <v>CL442</v>
      </c>
      <c r="J3455" t="str">
        <f t="shared" ca="1" si="483"/>
        <v>Client 442</v>
      </c>
      <c r="K3455" t="str">
        <f t="shared" ca="1" si="484"/>
        <v>MK4</v>
      </c>
      <c r="L3455" t="str">
        <f ca="1">VLOOKUP(K3455,Markets!$C$4:$D3464,2)</f>
        <v>Korea</v>
      </c>
      <c r="M3455" t="str">
        <f t="shared" ca="1" si="485"/>
        <v>RL0</v>
      </c>
      <c r="N3455" t="str">
        <f ca="1">VLOOKUP(M3455,Role!$C$4:$D$5,2)</f>
        <v>Primary</v>
      </c>
    </row>
    <row r="3456" spans="1:14" x14ac:dyDescent="0.2">
      <c r="A3456">
        <f t="shared" ca="1" si="477"/>
        <v>46</v>
      </c>
      <c r="B3456">
        <f t="shared" ca="1" si="478"/>
        <v>353</v>
      </c>
      <c r="C3456">
        <f t="shared" ca="1" si="479"/>
        <v>7</v>
      </c>
      <c r="D3456">
        <f t="shared" ca="1" si="480"/>
        <v>0</v>
      </c>
      <c r="F3456" t="str">
        <f t="shared" ca="1" si="481"/>
        <v>TR46</v>
      </c>
      <c r="G3456" t="str">
        <f ca="1">VLOOKUP(F3456,Traders!$C$4:$E$103,2)</f>
        <v>Andreas Ferguson</v>
      </c>
      <c r="H3456" t="str">
        <f ca="1">VLOOKUP(VLOOKUP(F3456,Traders!$C$4:$E$103,3),Desks!$C$4:$D3465,2)</f>
        <v>Desk 6</v>
      </c>
      <c r="I3456" t="str">
        <f t="shared" ca="1" si="482"/>
        <v>CL353</v>
      </c>
      <c r="J3456" t="str">
        <f t="shared" ca="1" si="483"/>
        <v>Client 353</v>
      </c>
      <c r="K3456" t="str">
        <f t="shared" ca="1" si="484"/>
        <v>MK7</v>
      </c>
      <c r="L3456" t="str">
        <f ca="1">VLOOKUP(K3456,Markets!$C$4:$D3465,2)</f>
        <v>Taiwan</v>
      </c>
      <c r="M3456" t="str">
        <f t="shared" ca="1" si="485"/>
        <v>RL0</v>
      </c>
      <c r="N3456" t="str">
        <f ca="1">VLOOKUP(M3456,Role!$C$4:$D$5,2)</f>
        <v>Primary</v>
      </c>
    </row>
    <row r="3457" spans="1:14" x14ac:dyDescent="0.2">
      <c r="A3457">
        <f t="shared" ca="1" si="477"/>
        <v>63</v>
      </c>
      <c r="B3457">
        <f t="shared" ca="1" si="478"/>
        <v>888</v>
      </c>
      <c r="C3457">
        <f t="shared" ca="1" si="479"/>
        <v>2</v>
      </c>
      <c r="D3457">
        <f t="shared" ca="1" si="480"/>
        <v>0</v>
      </c>
      <c r="F3457" t="str">
        <f t="shared" ca="1" si="481"/>
        <v>TR63</v>
      </c>
      <c r="G3457" t="str">
        <f ca="1">VLOOKUP(F3457,Traders!$C$4:$E$103,2)</f>
        <v>Neel Donald</v>
      </c>
      <c r="H3457" t="str">
        <f ca="1">VLOOKUP(VLOOKUP(F3457,Traders!$C$4:$E$103,3),Desks!$C$4:$D3466,2)</f>
        <v>Desk 3</v>
      </c>
      <c r="I3457" t="str">
        <f t="shared" ca="1" si="482"/>
        <v>CL888</v>
      </c>
      <c r="J3457" t="str">
        <f t="shared" ca="1" si="483"/>
        <v>Client 888</v>
      </c>
      <c r="K3457" t="str">
        <f t="shared" ca="1" si="484"/>
        <v>MK2</v>
      </c>
      <c r="L3457" t="str">
        <f ca="1">VLOOKUP(K3457,Markets!$C$4:$D3466,2)</f>
        <v>China</v>
      </c>
      <c r="M3457" t="str">
        <f t="shared" ca="1" si="485"/>
        <v>RL0</v>
      </c>
      <c r="N3457" t="str">
        <f ca="1">VLOOKUP(M3457,Role!$C$4:$D$5,2)</f>
        <v>Primary</v>
      </c>
    </row>
    <row r="3458" spans="1:14" x14ac:dyDescent="0.2">
      <c r="A3458">
        <f t="shared" ca="1" si="477"/>
        <v>19</v>
      </c>
      <c r="B3458">
        <f t="shared" ca="1" si="478"/>
        <v>25</v>
      </c>
      <c r="C3458">
        <f t="shared" ca="1" si="479"/>
        <v>2</v>
      </c>
      <c r="D3458">
        <f t="shared" ca="1" si="480"/>
        <v>1</v>
      </c>
      <c r="F3458" t="str">
        <f t="shared" ca="1" si="481"/>
        <v>TR19</v>
      </c>
      <c r="G3458" t="str">
        <f ca="1">VLOOKUP(F3458,Traders!$C$4:$E$103,2)</f>
        <v>Kain Bassett</v>
      </c>
      <c r="H3458" t="str">
        <f ca="1">VLOOKUP(VLOOKUP(F3458,Traders!$C$4:$E$103,3),Desks!$C$4:$D3467,2)</f>
        <v>Desk 9</v>
      </c>
      <c r="I3458" t="str">
        <f t="shared" ca="1" si="482"/>
        <v>CL25</v>
      </c>
      <c r="J3458" t="str">
        <f t="shared" ca="1" si="483"/>
        <v>Client 25</v>
      </c>
      <c r="K3458" t="str">
        <f t="shared" ca="1" si="484"/>
        <v>MK2</v>
      </c>
      <c r="L3458" t="str">
        <f ca="1">VLOOKUP(K3458,Markets!$C$4:$D3467,2)</f>
        <v>China</v>
      </c>
      <c r="M3458" t="str">
        <f t="shared" ca="1" si="485"/>
        <v>RL1</v>
      </c>
      <c r="N3458" t="str">
        <f ca="1">VLOOKUP(M3458,Role!$C$4:$D$5,2)</f>
        <v>Backup</v>
      </c>
    </row>
    <row r="3459" spans="1:14" x14ac:dyDescent="0.2">
      <c r="A3459">
        <f t="shared" ca="1" si="477"/>
        <v>8</v>
      </c>
      <c r="B3459">
        <f t="shared" ca="1" si="478"/>
        <v>213</v>
      </c>
      <c r="C3459">
        <f t="shared" ca="1" si="479"/>
        <v>1</v>
      </c>
      <c r="D3459">
        <f t="shared" ca="1" si="480"/>
        <v>0</v>
      </c>
      <c r="F3459" t="str">
        <f t="shared" ca="1" si="481"/>
        <v>TR8</v>
      </c>
      <c r="G3459" t="str">
        <f ca="1">VLOOKUP(F3459,Traders!$C$4:$E$103,2)</f>
        <v>Alfie-James Hale</v>
      </c>
      <c r="H3459" t="str">
        <f ca="1">VLOOKUP(VLOOKUP(F3459,Traders!$C$4:$E$103,3),Desks!$C$4:$D3468,2)</f>
        <v>Desk 9</v>
      </c>
      <c r="I3459" t="str">
        <f t="shared" ca="1" si="482"/>
        <v>CL213</v>
      </c>
      <c r="J3459" t="str">
        <f t="shared" ca="1" si="483"/>
        <v>Client 213</v>
      </c>
      <c r="K3459" t="str">
        <f t="shared" ca="1" si="484"/>
        <v>MK1</v>
      </c>
      <c r="L3459" t="str">
        <f ca="1">VLOOKUP(K3459,Markets!$C$4:$D3468,2)</f>
        <v>Hong Kong</v>
      </c>
      <c r="M3459" t="str">
        <f t="shared" ca="1" si="485"/>
        <v>RL0</v>
      </c>
      <c r="N3459" t="str">
        <f ca="1">VLOOKUP(M3459,Role!$C$4:$D$5,2)</f>
        <v>Primary</v>
      </c>
    </row>
    <row r="3460" spans="1:14" x14ac:dyDescent="0.2">
      <c r="A3460">
        <f t="shared" ca="1" si="477"/>
        <v>75</v>
      </c>
      <c r="B3460">
        <f t="shared" ca="1" si="478"/>
        <v>908</v>
      </c>
      <c r="C3460">
        <f t="shared" ca="1" si="479"/>
        <v>2</v>
      </c>
      <c r="D3460">
        <f t="shared" ca="1" si="480"/>
        <v>1</v>
      </c>
      <c r="F3460" t="str">
        <f t="shared" ca="1" si="481"/>
        <v>TR75</v>
      </c>
      <c r="G3460" t="str">
        <f ca="1">VLOOKUP(F3460,Traders!$C$4:$E$103,2)</f>
        <v>Georgiana Park</v>
      </c>
      <c r="H3460" t="str">
        <f ca="1">VLOOKUP(VLOOKUP(F3460,Traders!$C$4:$E$103,3),Desks!$C$4:$D3469,2)</f>
        <v>Desk 5</v>
      </c>
      <c r="I3460" t="str">
        <f t="shared" ca="1" si="482"/>
        <v>CL908</v>
      </c>
      <c r="J3460" t="str">
        <f t="shared" ca="1" si="483"/>
        <v>Client 908</v>
      </c>
      <c r="K3460" t="str">
        <f t="shared" ca="1" si="484"/>
        <v>MK2</v>
      </c>
      <c r="L3460" t="str">
        <f ca="1">VLOOKUP(K3460,Markets!$C$4:$D3469,2)</f>
        <v>China</v>
      </c>
      <c r="M3460" t="str">
        <f t="shared" ca="1" si="485"/>
        <v>RL1</v>
      </c>
      <c r="N3460" t="str">
        <f ca="1">VLOOKUP(M3460,Role!$C$4:$D$5,2)</f>
        <v>Backup</v>
      </c>
    </row>
    <row r="3461" spans="1:14" x14ac:dyDescent="0.2">
      <c r="A3461">
        <f t="shared" ref="A3461:A3524" ca="1" si="486">RANDBETWEEN(0,99)</f>
        <v>17</v>
      </c>
      <c r="B3461">
        <f t="shared" ref="B3461:B3524" ca="1" si="487">RANDBETWEEN(0,999)</f>
        <v>169</v>
      </c>
      <c r="C3461">
        <f t="shared" ref="C3461:C3524" ca="1" si="488">RANDBETWEEN(0,9)</f>
        <v>7</v>
      </c>
      <c r="D3461">
        <f t="shared" ref="D3461:D3524" ca="1" si="489">RANDBETWEEN(0,1)</f>
        <v>0</v>
      </c>
      <c r="F3461" t="str">
        <f t="shared" ref="F3461:F3524" ca="1" si="490">"TR"&amp;A3461</f>
        <v>TR17</v>
      </c>
      <c r="G3461" t="str">
        <f ca="1">VLOOKUP(F3461,Traders!$C$4:$E$103,2)</f>
        <v>Mazie Bruce</v>
      </c>
      <c r="H3461" t="str">
        <f ca="1">VLOOKUP(VLOOKUP(F3461,Traders!$C$4:$E$103,3),Desks!$C$4:$D3470,2)</f>
        <v>Desk 7</v>
      </c>
      <c r="I3461" t="str">
        <f t="shared" ref="I3461:I3524" ca="1" si="491">"CL"&amp;B3461</f>
        <v>CL169</v>
      </c>
      <c r="J3461" t="str">
        <f t="shared" ref="J3461:J3524" ca="1" si="492">"Client " &amp; B3461</f>
        <v>Client 169</v>
      </c>
      <c r="K3461" t="str">
        <f t="shared" ref="K3461:K3524" ca="1" si="493">"MK"&amp;C3461</f>
        <v>MK7</v>
      </c>
      <c r="L3461" t="str">
        <f ca="1">VLOOKUP(K3461,Markets!$C$4:$D3470,2)</f>
        <v>Taiwan</v>
      </c>
      <c r="M3461" t="str">
        <f t="shared" ref="M3461:M3524" ca="1" si="494">"RL"&amp;D3461</f>
        <v>RL0</v>
      </c>
      <c r="N3461" t="str">
        <f ca="1">VLOOKUP(M3461,Role!$C$4:$D$5,2)</f>
        <v>Primary</v>
      </c>
    </row>
    <row r="3462" spans="1:14" x14ac:dyDescent="0.2">
      <c r="A3462">
        <f t="shared" ca="1" si="486"/>
        <v>58</v>
      </c>
      <c r="B3462">
        <f t="shared" ca="1" si="487"/>
        <v>893</v>
      </c>
      <c r="C3462">
        <f t="shared" ca="1" si="488"/>
        <v>7</v>
      </c>
      <c r="D3462">
        <f t="shared" ca="1" si="489"/>
        <v>1</v>
      </c>
      <c r="F3462" t="str">
        <f t="shared" ca="1" si="490"/>
        <v>TR58</v>
      </c>
      <c r="G3462" t="str">
        <f ca="1">VLOOKUP(F3462,Traders!$C$4:$E$103,2)</f>
        <v>Cleveland Henson</v>
      </c>
      <c r="H3462" t="str">
        <f ca="1">VLOOKUP(VLOOKUP(F3462,Traders!$C$4:$E$103,3),Desks!$C$4:$D3471,2)</f>
        <v>Desk 8</v>
      </c>
      <c r="I3462" t="str">
        <f t="shared" ca="1" si="491"/>
        <v>CL893</v>
      </c>
      <c r="J3462" t="str">
        <f t="shared" ca="1" si="492"/>
        <v>Client 893</v>
      </c>
      <c r="K3462" t="str">
        <f t="shared" ca="1" si="493"/>
        <v>MK7</v>
      </c>
      <c r="L3462" t="str">
        <f ca="1">VLOOKUP(K3462,Markets!$C$4:$D3471,2)</f>
        <v>Taiwan</v>
      </c>
      <c r="M3462" t="str">
        <f t="shared" ca="1" si="494"/>
        <v>RL1</v>
      </c>
      <c r="N3462" t="str">
        <f ca="1">VLOOKUP(M3462,Role!$C$4:$D$5,2)</f>
        <v>Backup</v>
      </c>
    </row>
    <row r="3463" spans="1:14" x14ac:dyDescent="0.2">
      <c r="A3463">
        <f t="shared" ca="1" si="486"/>
        <v>40</v>
      </c>
      <c r="B3463">
        <f t="shared" ca="1" si="487"/>
        <v>109</v>
      </c>
      <c r="C3463">
        <f t="shared" ca="1" si="488"/>
        <v>0</v>
      </c>
      <c r="D3463">
        <f t="shared" ca="1" si="489"/>
        <v>0</v>
      </c>
      <c r="F3463" t="str">
        <f t="shared" ca="1" si="490"/>
        <v>TR40</v>
      </c>
      <c r="G3463" t="str">
        <f ca="1">VLOOKUP(F3463,Traders!$C$4:$E$103,2)</f>
        <v>Elysia Zavala</v>
      </c>
      <c r="H3463" t="str">
        <f ca="1">VLOOKUP(VLOOKUP(F3463,Traders!$C$4:$E$103,3),Desks!$C$4:$D3472,2)</f>
        <v>Desk 0</v>
      </c>
      <c r="I3463" t="str">
        <f t="shared" ca="1" si="491"/>
        <v>CL109</v>
      </c>
      <c r="J3463" t="str">
        <f t="shared" ca="1" si="492"/>
        <v>Client 109</v>
      </c>
      <c r="K3463" t="str">
        <f t="shared" ca="1" si="493"/>
        <v>MK0</v>
      </c>
      <c r="L3463" t="str">
        <f ca="1">VLOOKUP(K3463,Markets!$C$4:$D3472,2)</f>
        <v>Japan</v>
      </c>
      <c r="M3463" t="str">
        <f t="shared" ca="1" si="494"/>
        <v>RL0</v>
      </c>
      <c r="N3463" t="str">
        <f ca="1">VLOOKUP(M3463,Role!$C$4:$D$5,2)</f>
        <v>Primary</v>
      </c>
    </row>
    <row r="3464" spans="1:14" x14ac:dyDescent="0.2">
      <c r="A3464">
        <f t="shared" ca="1" si="486"/>
        <v>26</v>
      </c>
      <c r="B3464">
        <f t="shared" ca="1" si="487"/>
        <v>5</v>
      </c>
      <c r="C3464">
        <f t="shared" ca="1" si="488"/>
        <v>3</v>
      </c>
      <c r="D3464">
        <f t="shared" ca="1" si="489"/>
        <v>1</v>
      </c>
      <c r="F3464" t="str">
        <f t="shared" ca="1" si="490"/>
        <v>TR26</v>
      </c>
      <c r="G3464" t="str">
        <f ca="1">VLOOKUP(F3464,Traders!$C$4:$E$103,2)</f>
        <v>Bella-Rose Vickers</v>
      </c>
      <c r="H3464" t="str">
        <f ca="1">VLOOKUP(VLOOKUP(F3464,Traders!$C$4:$E$103,3),Desks!$C$4:$D3473,2)</f>
        <v>Desk 6</v>
      </c>
      <c r="I3464" t="str">
        <f t="shared" ca="1" si="491"/>
        <v>CL5</v>
      </c>
      <c r="J3464" t="str">
        <f t="shared" ca="1" si="492"/>
        <v>Client 5</v>
      </c>
      <c r="K3464" t="str">
        <f t="shared" ca="1" si="493"/>
        <v>MK3</v>
      </c>
      <c r="L3464" t="str">
        <f ca="1">VLOOKUP(K3464,Markets!$C$4:$D3473,2)</f>
        <v>Singapore</v>
      </c>
      <c r="M3464" t="str">
        <f t="shared" ca="1" si="494"/>
        <v>RL1</v>
      </c>
      <c r="N3464" t="str">
        <f ca="1">VLOOKUP(M3464,Role!$C$4:$D$5,2)</f>
        <v>Backup</v>
      </c>
    </row>
    <row r="3465" spans="1:14" x14ac:dyDescent="0.2">
      <c r="A3465">
        <f t="shared" ca="1" si="486"/>
        <v>51</v>
      </c>
      <c r="B3465">
        <f t="shared" ca="1" si="487"/>
        <v>80</v>
      </c>
      <c r="C3465">
        <f t="shared" ca="1" si="488"/>
        <v>4</v>
      </c>
      <c r="D3465">
        <f t="shared" ca="1" si="489"/>
        <v>0</v>
      </c>
      <c r="F3465" t="str">
        <f t="shared" ca="1" si="490"/>
        <v>TR51</v>
      </c>
      <c r="G3465" t="str">
        <f ca="1">VLOOKUP(F3465,Traders!$C$4:$E$103,2)</f>
        <v>Cynthia Davis</v>
      </c>
      <c r="H3465" t="str">
        <f ca="1">VLOOKUP(VLOOKUP(F3465,Traders!$C$4:$E$103,3),Desks!$C$4:$D3474,2)</f>
        <v>Desk 1</v>
      </c>
      <c r="I3465" t="str">
        <f t="shared" ca="1" si="491"/>
        <v>CL80</v>
      </c>
      <c r="J3465" t="str">
        <f t="shared" ca="1" si="492"/>
        <v>Client 80</v>
      </c>
      <c r="K3465" t="str">
        <f t="shared" ca="1" si="493"/>
        <v>MK4</v>
      </c>
      <c r="L3465" t="str">
        <f ca="1">VLOOKUP(K3465,Markets!$C$4:$D3474,2)</f>
        <v>Korea</v>
      </c>
      <c r="M3465" t="str">
        <f t="shared" ca="1" si="494"/>
        <v>RL0</v>
      </c>
      <c r="N3465" t="str">
        <f ca="1">VLOOKUP(M3465,Role!$C$4:$D$5,2)</f>
        <v>Primary</v>
      </c>
    </row>
    <row r="3466" spans="1:14" x14ac:dyDescent="0.2">
      <c r="A3466">
        <f t="shared" ca="1" si="486"/>
        <v>34</v>
      </c>
      <c r="B3466">
        <f t="shared" ca="1" si="487"/>
        <v>707</v>
      </c>
      <c r="C3466">
        <f t="shared" ca="1" si="488"/>
        <v>0</v>
      </c>
      <c r="D3466">
        <f t="shared" ca="1" si="489"/>
        <v>0</v>
      </c>
      <c r="F3466" t="str">
        <f t="shared" ca="1" si="490"/>
        <v>TR34</v>
      </c>
      <c r="G3466" t="str">
        <f ca="1">VLOOKUP(F3466,Traders!$C$4:$E$103,2)</f>
        <v>Reginald Jaramillo</v>
      </c>
      <c r="H3466" t="str">
        <f ca="1">VLOOKUP(VLOOKUP(F3466,Traders!$C$4:$E$103,3),Desks!$C$4:$D3475,2)</f>
        <v>Desk 4</v>
      </c>
      <c r="I3466" t="str">
        <f t="shared" ca="1" si="491"/>
        <v>CL707</v>
      </c>
      <c r="J3466" t="str">
        <f t="shared" ca="1" si="492"/>
        <v>Client 707</v>
      </c>
      <c r="K3466" t="str">
        <f t="shared" ca="1" si="493"/>
        <v>MK0</v>
      </c>
      <c r="L3466" t="str">
        <f ca="1">VLOOKUP(K3466,Markets!$C$4:$D3475,2)</f>
        <v>Japan</v>
      </c>
      <c r="M3466" t="str">
        <f t="shared" ca="1" si="494"/>
        <v>RL0</v>
      </c>
      <c r="N3466" t="str">
        <f ca="1">VLOOKUP(M3466,Role!$C$4:$D$5,2)</f>
        <v>Primary</v>
      </c>
    </row>
    <row r="3467" spans="1:14" x14ac:dyDescent="0.2">
      <c r="A3467">
        <f t="shared" ca="1" si="486"/>
        <v>25</v>
      </c>
      <c r="B3467">
        <f t="shared" ca="1" si="487"/>
        <v>884</v>
      </c>
      <c r="C3467">
        <f t="shared" ca="1" si="488"/>
        <v>7</v>
      </c>
      <c r="D3467">
        <f t="shared" ca="1" si="489"/>
        <v>0</v>
      </c>
      <c r="F3467" t="str">
        <f t="shared" ca="1" si="490"/>
        <v>TR25</v>
      </c>
      <c r="G3467" t="str">
        <f ca="1">VLOOKUP(F3467,Traders!$C$4:$E$103,2)</f>
        <v>Breanna Mcmahon</v>
      </c>
      <c r="H3467" t="str">
        <f ca="1">VLOOKUP(VLOOKUP(F3467,Traders!$C$4:$E$103,3),Desks!$C$4:$D3476,2)</f>
        <v>Desk 5</v>
      </c>
      <c r="I3467" t="str">
        <f t="shared" ca="1" si="491"/>
        <v>CL884</v>
      </c>
      <c r="J3467" t="str">
        <f t="shared" ca="1" si="492"/>
        <v>Client 884</v>
      </c>
      <c r="K3467" t="str">
        <f t="shared" ca="1" si="493"/>
        <v>MK7</v>
      </c>
      <c r="L3467" t="str">
        <f ca="1">VLOOKUP(K3467,Markets!$C$4:$D3476,2)</f>
        <v>Taiwan</v>
      </c>
      <c r="M3467" t="str">
        <f t="shared" ca="1" si="494"/>
        <v>RL0</v>
      </c>
      <c r="N3467" t="str">
        <f ca="1">VLOOKUP(M3467,Role!$C$4:$D$5,2)</f>
        <v>Primary</v>
      </c>
    </row>
    <row r="3468" spans="1:14" x14ac:dyDescent="0.2">
      <c r="A3468">
        <f t="shared" ca="1" si="486"/>
        <v>4</v>
      </c>
      <c r="B3468">
        <f t="shared" ca="1" si="487"/>
        <v>195</v>
      </c>
      <c r="C3468">
        <f t="shared" ca="1" si="488"/>
        <v>2</v>
      </c>
      <c r="D3468">
        <f t="shared" ca="1" si="489"/>
        <v>0</v>
      </c>
      <c r="F3468" t="str">
        <f t="shared" ca="1" si="490"/>
        <v>TR4</v>
      </c>
      <c r="G3468" t="str">
        <f ca="1">VLOOKUP(F3468,Traders!$C$4:$E$103,2)</f>
        <v>Colin Hodgson</v>
      </c>
      <c r="H3468" t="str">
        <f ca="1">VLOOKUP(VLOOKUP(F3468,Traders!$C$4:$E$103,3),Desks!$C$4:$D3477,2)</f>
        <v>Desk 9</v>
      </c>
      <c r="I3468" t="str">
        <f t="shared" ca="1" si="491"/>
        <v>CL195</v>
      </c>
      <c r="J3468" t="str">
        <f t="shared" ca="1" si="492"/>
        <v>Client 195</v>
      </c>
      <c r="K3468" t="str">
        <f t="shared" ca="1" si="493"/>
        <v>MK2</v>
      </c>
      <c r="L3468" t="str">
        <f ca="1">VLOOKUP(K3468,Markets!$C$4:$D3477,2)</f>
        <v>China</v>
      </c>
      <c r="M3468" t="str">
        <f t="shared" ca="1" si="494"/>
        <v>RL0</v>
      </c>
      <c r="N3468" t="str">
        <f ca="1">VLOOKUP(M3468,Role!$C$4:$D$5,2)</f>
        <v>Primary</v>
      </c>
    </row>
    <row r="3469" spans="1:14" x14ac:dyDescent="0.2">
      <c r="A3469">
        <f t="shared" ca="1" si="486"/>
        <v>84</v>
      </c>
      <c r="B3469">
        <f t="shared" ca="1" si="487"/>
        <v>679</v>
      </c>
      <c r="C3469">
        <f t="shared" ca="1" si="488"/>
        <v>7</v>
      </c>
      <c r="D3469">
        <f t="shared" ca="1" si="489"/>
        <v>1</v>
      </c>
      <c r="F3469" t="str">
        <f t="shared" ca="1" si="490"/>
        <v>TR84</v>
      </c>
      <c r="G3469" t="str">
        <f ca="1">VLOOKUP(F3469,Traders!$C$4:$E$103,2)</f>
        <v>Poppy-Rose Davison</v>
      </c>
      <c r="H3469" t="str">
        <f ca="1">VLOOKUP(VLOOKUP(F3469,Traders!$C$4:$E$103,3),Desks!$C$4:$D3478,2)</f>
        <v>Desk 4</v>
      </c>
      <c r="I3469" t="str">
        <f t="shared" ca="1" si="491"/>
        <v>CL679</v>
      </c>
      <c r="J3469" t="str">
        <f t="shared" ca="1" si="492"/>
        <v>Client 679</v>
      </c>
      <c r="K3469" t="str">
        <f t="shared" ca="1" si="493"/>
        <v>MK7</v>
      </c>
      <c r="L3469" t="str">
        <f ca="1">VLOOKUP(K3469,Markets!$C$4:$D3478,2)</f>
        <v>Taiwan</v>
      </c>
      <c r="M3469" t="str">
        <f t="shared" ca="1" si="494"/>
        <v>RL1</v>
      </c>
      <c r="N3469" t="str">
        <f ca="1">VLOOKUP(M3469,Role!$C$4:$D$5,2)</f>
        <v>Backup</v>
      </c>
    </row>
    <row r="3470" spans="1:14" x14ac:dyDescent="0.2">
      <c r="A3470">
        <f t="shared" ca="1" si="486"/>
        <v>54</v>
      </c>
      <c r="B3470">
        <f t="shared" ca="1" si="487"/>
        <v>637</v>
      </c>
      <c r="C3470">
        <f t="shared" ca="1" si="488"/>
        <v>4</v>
      </c>
      <c r="D3470">
        <f t="shared" ca="1" si="489"/>
        <v>0</v>
      </c>
      <c r="F3470" t="str">
        <f t="shared" ca="1" si="490"/>
        <v>TR54</v>
      </c>
      <c r="G3470" t="str">
        <f ca="1">VLOOKUP(F3470,Traders!$C$4:$E$103,2)</f>
        <v>Layla-Mae Needham</v>
      </c>
      <c r="H3470" t="str">
        <f ca="1">VLOOKUP(VLOOKUP(F3470,Traders!$C$4:$E$103,3),Desks!$C$4:$D3479,2)</f>
        <v>Desk 4</v>
      </c>
      <c r="I3470" t="str">
        <f t="shared" ca="1" si="491"/>
        <v>CL637</v>
      </c>
      <c r="J3470" t="str">
        <f t="shared" ca="1" si="492"/>
        <v>Client 637</v>
      </c>
      <c r="K3470" t="str">
        <f t="shared" ca="1" si="493"/>
        <v>MK4</v>
      </c>
      <c r="L3470" t="str">
        <f ca="1">VLOOKUP(K3470,Markets!$C$4:$D3479,2)</f>
        <v>Korea</v>
      </c>
      <c r="M3470" t="str">
        <f t="shared" ca="1" si="494"/>
        <v>RL0</v>
      </c>
      <c r="N3470" t="str">
        <f ca="1">VLOOKUP(M3470,Role!$C$4:$D$5,2)</f>
        <v>Primary</v>
      </c>
    </row>
    <row r="3471" spans="1:14" x14ac:dyDescent="0.2">
      <c r="A3471">
        <f t="shared" ca="1" si="486"/>
        <v>63</v>
      </c>
      <c r="B3471">
        <f t="shared" ca="1" si="487"/>
        <v>401</v>
      </c>
      <c r="C3471">
        <f t="shared" ca="1" si="488"/>
        <v>1</v>
      </c>
      <c r="D3471">
        <f t="shared" ca="1" si="489"/>
        <v>1</v>
      </c>
      <c r="F3471" t="str">
        <f t="shared" ca="1" si="490"/>
        <v>TR63</v>
      </c>
      <c r="G3471" t="str">
        <f ca="1">VLOOKUP(F3471,Traders!$C$4:$E$103,2)</f>
        <v>Neel Donald</v>
      </c>
      <c r="H3471" t="str">
        <f ca="1">VLOOKUP(VLOOKUP(F3471,Traders!$C$4:$E$103,3),Desks!$C$4:$D3480,2)</f>
        <v>Desk 3</v>
      </c>
      <c r="I3471" t="str">
        <f t="shared" ca="1" si="491"/>
        <v>CL401</v>
      </c>
      <c r="J3471" t="str">
        <f t="shared" ca="1" si="492"/>
        <v>Client 401</v>
      </c>
      <c r="K3471" t="str">
        <f t="shared" ca="1" si="493"/>
        <v>MK1</v>
      </c>
      <c r="L3471" t="str">
        <f ca="1">VLOOKUP(K3471,Markets!$C$4:$D3480,2)</f>
        <v>Hong Kong</v>
      </c>
      <c r="M3471" t="str">
        <f t="shared" ca="1" si="494"/>
        <v>RL1</v>
      </c>
      <c r="N3471" t="str">
        <f ca="1">VLOOKUP(M3471,Role!$C$4:$D$5,2)</f>
        <v>Backup</v>
      </c>
    </row>
    <row r="3472" spans="1:14" x14ac:dyDescent="0.2">
      <c r="A3472">
        <f t="shared" ca="1" si="486"/>
        <v>33</v>
      </c>
      <c r="B3472">
        <f t="shared" ca="1" si="487"/>
        <v>502</v>
      </c>
      <c r="C3472">
        <f t="shared" ca="1" si="488"/>
        <v>5</v>
      </c>
      <c r="D3472">
        <f t="shared" ca="1" si="489"/>
        <v>0</v>
      </c>
      <c r="F3472" t="str">
        <f t="shared" ca="1" si="490"/>
        <v>TR33</v>
      </c>
      <c r="G3472" t="str">
        <f ca="1">VLOOKUP(F3472,Traders!$C$4:$E$103,2)</f>
        <v>Caroline Colon</v>
      </c>
      <c r="H3472" t="str">
        <f ca="1">VLOOKUP(VLOOKUP(F3472,Traders!$C$4:$E$103,3),Desks!$C$4:$D3481,2)</f>
        <v>Desk 3</v>
      </c>
      <c r="I3472" t="str">
        <f t="shared" ca="1" si="491"/>
        <v>CL502</v>
      </c>
      <c r="J3472" t="str">
        <f t="shared" ca="1" si="492"/>
        <v>Client 502</v>
      </c>
      <c r="K3472" t="str">
        <f t="shared" ca="1" si="493"/>
        <v>MK5</v>
      </c>
      <c r="L3472" t="str">
        <f ca="1">VLOOKUP(K3472,Markets!$C$4:$D3481,2)</f>
        <v>Malaysia</v>
      </c>
      <c r="M3472" t="str">
        <f t="shared" ca="1" si="494"/>
        <v>RL0</v>
      </c>
      <c r="N3472" t="str">
        <f ca="1">VLOOKUP(M3472,Role!$C$4:$D$5,2)</f>
        <v>Primary</v>
      </c>
    </row>
    <row r="3473" spans="1:14" x14ac:dyDescent="0.2">
      <c r="A3473">
        <f t="shared" ca="1" si="486"/>
        <v>93</v>
      </c>
      <c r="B3473">
        <f t="shared" ca="1" si="487"/>
        <v>72</v>
      </c>
      <c r="C3473">
        <f t="shared" ca="1" si="488"/>
        <v>2</v>
      </c>
      <c r="D3473">
        <f t="shared" ca="1" si="489"/>
        <v>0</v>
      </c>
      <c r="F3473" t="str">
        <f t="shared" ca="1" si="490"/>
        <v>TR93</v>
      </c>
      <c r="G3473" t="str">
        <f ca="1">VLOOKUP(F3473,Traders!$C$4:$E$103,2)</f>
        <v>Harriet Sheppard</v>
      </c>
      <c r="H3473" t="str">
        <f ca="1">VLOOKUP(VLOOKUP(F3473,Traders!$C$4:$E$103,3),Desks!$C$4:$D3482,2)</f>
        <v>Desk 3</v>
      </c>
      <c r="I3473" t="str">
        <f t="shared" ca="1" si="491"/>
        <v>CL72</v>
      </c>
      <c r="J3473" t="str">
        <f t="shared" ca="1" si="492"/>
        <v>Client 72</v>
      </c>
      <c r="K3473" t="str">
        <f t="shared" ca="1" si="493"/>
        <v>MK2</v>
      </c>
      <c r="L3473" t="str">
        <f ca="1">VLOOKUP(K3473,Markets!$C$4:$D3482,2)</f>
        <v>China</v>
      </c>
      <c r="M3473" t="str">
        <f t="shared" ca="1" si="494"/>
        <v>RL0</v>
      </c>
      <c r="N3473" t="str">
        <f ca="1">VLOOKUP(M3473,Role!$C$4:$D$5,2)</f>
        <v>Primary</v>
      </c>
    </row>
    <row r="3474" spans="1:14" x14ac:dyDescent="0.2">
      <c r="A3474">
        <f t="shared" ca="1" si="486"/>
        <v>3</v>
      </c>
      <c r="B3474">
        <f t="shared" ca="1" si="487"/>
        <v>379</v>
      </c>
      <c r="C3474">
        <f t="shared" ca="1" si="488"/>
        <v>4</v>
      </c>
      <c r="D3474">
        <f t="shared" ca="1" si="489"/>
        <v>0</v>
      </c>
      <c r="F3474" t="str">
        <f t="shared" ca="1" si="490"/>
        <v>TR3</v>
      </c>
      <c r="G3474" t="str">
        <f ca="1">VLOOKUP(F3474,Traders!$C$4:$E$103,2)</f>
        <v>Amani Deleon</v>
      </c>
      <c r="H3474" t="str">
        <f ca="1">VLOOKUP(VLOOKUP(F3474,Traders!$C$4:$E$103,3),Desks!$C$4:$D3483,2)</f>
        <v>Desk 9</v>
      </c>
      <c r="I3474" t="str">
        <f t="shared" ca="1" si="491"/>
        <v>CL379</v>
      </c>
      <c r="J3474" t="str">
        <f t="shared" ca="1" si="492"/>
        <v>Client 379</v>
      </c>
      <c r="K3474" t="str">
        <f t="shared" ca="1" si="493"/>
        <v>MK4</v>
      </c>
      <c r="L3474" t="str">
        <f ca="1">VLOOKUP(K3474,Markets!$C$4:$D3483,2)</f>
        <v>Korea</v>
      </c>
      <c r="M3474" t="str">
        <f t="shared" ca="1" si="494"/>
        <v>RL0</v>
      </c>
      <c r="N3474" t="str">
        <f ca="1">VLOOKUP(M3474,Role!$C$4:$D$5,2)</f>
        <v>Primary</v>
      </c>
    </row>
    <row r="3475" spans="1:14" x14ac:dyDescent="0.2">
      <c r="A3475">
        <f t="shared" ca="1" si="486"/>
        <v>50</v>
      </c>
      <c r="B3475">
        <f t="shared" ca="1" si="487"/>
        <v>557</v>
      </c>
      <c r="C3475">
        <f t="shared" ca="1" si="488"/>
        <v>3</v>
      </c>
      <c r="D3475">
        <f t="shared" ca="1" si="489"/>
        <v>1</v>
      </c>
      <c r="F3475" t="str">
        <f t="shared" ca="1" si="490"/>
        <v>TR50</v>
      </c>
      <c r="G3475" t="str">
        <f ca="1">VLOOKUP(F3475,Traders!$C$4:$E$103,2)</f>
        <v>Rhonda Dowling</v>
      </c>
      <c r="H3475" t="str">
        <f ca="1">VLOOKUP(VLOOKUP(F3475,Traders!$C$4:$E$103,3),Desks!$C$4:$D3484,2)</f>
        <v>Desk 0</v>
      </c>
      <c r="I3475" t="str">
        <f t="shared" ca="1" si="491"/>
        <v>CL557</v>
      </c>
      <c r="J3475" t="str">
        <f t="shared" ca="1" si="492"/>
        <v>Client 557</v>
      </c>
      <c r="K3475" t="str">
        <f t="shared" ca="1" si="493"/>
        <v>MK3</v>
      </c>
      <c r="L3475" t="str">
        <f ca="1">VLOOKUP(K3475,Markets!$C$4:$D3484,2)</f>
        <v>Singapore</v>
      </c>
      <c r="M3475" t="str">
        <f t="shared" ca="1" si="494"/>
        <v>RL1</v>
      </c>
      <c r="N3475" t="str">
        <f ca="1">VLOOKUP(M3475,Role!$C$4:$D$5,2)</f>
        <v>Backup</v>
      </c>
    </row>
    <row r="3476" spans="1:14" x14ac:dyDescent="0.2">
      <c r="A3476">
        <f t="shared" ca="1" si="486"/>
        <v>26</v>
      </c>
      <c r="B3476">
        <f t="shared" ca="1" si="487"/>
        <v>15</v>
      </c>
      <c r="C3476">
        <f t="shared" ca="1" si="488"/>
        <v>9</v>
      </c>
      <c r="D3476">
        <f t="shared" ca="1" si="489"/>
        <v>0</v>
      </c>
      <c r="F3476" t="str">
        <f t="shared" ca="1" si="490"/>
        <v>TR26</v>
      </c>
      <c r="G3476" t="str">
        <f ca="1">VLOOKUP(F3476,Traders!$C$4:$E$103,2)</f>
        <v>Bella-Rose Vickers</v>
      </c>
      <c r="H3476" t="str">
        <f ca="1">VLOOKUP(VLOOKUP(F3476,Traders!$C$4:$E$103,3),Desks!$C$4:$D3485,2)</f>
        <v>Desk 6</v>
      </c>
      <c r="I3476" t="str">
        <f t="shared" ca="1" si="491"/>
        <v>CL15</v>
      </c>
      <c r="J3476" t="str">
        <f t="shared" ca="1" si="492"/>
        <v>Client 15</v>
      </c>
      <c r="K3476" t="str">
        <f t="shared" ca="1" si="493"/>
        <v>MK9</v>
      </c>
      <c r="L3476" t="str">
        <f ca="1">VLOOKUP(K3476,Markets!$C$4:$D3485,2)</f>
        <v>New Zealand</v>
      </c>
      <c r="M3476" t="str">
        <f t="shared" ca="1" si="494"/>
        <v>RL0</v>
      </c>
      <c r="N3476" t="str">
        <f ca="1">VLOOKUP(M3476,Role!$C$4:$D$5,2)</f>
        <v>Primary</v>
      </c>
    </row>
    <row r="3477" spans="1:14" x14ac:dyDescent="0.2">
      <c r="A3477">
        <f t="shared" ca="1" si="486"/>
        <v>77</v>
      </c>
      <c r="B3477">
        <f t="shared" ca="1" si="487"/>
        <v>148</v>
      </c>
      <c r="C3477">
        <f t="shared" ca="1" si="488"/>
        <v>6</v>
      </c>
      <c r="D3477">
        <f t="shared" ca="1" si="489"/>
        <v>1</v>
      </c>
      <c r="F3477" t="str">
        <f t="shared" ca="1" si="490"/>
        <v>TR77</v>
      </c>
      <c r="G3477" t="str">
        <f ca="1">VLOOKUP(F3477,Traders!$C$4:$E$103,2)</f>
        <v>Maddox Morin</v>
      </c>
      <c r="H3477" t="str">
        <f ca="1">VLOOKUP(VLOOKUP(F3477,Traders!$C$4:$E$103,3),Desks!$C$4:$D3486,2)</f>
        <v>Desk 7</v>
      </c>
      <c r="I3477" t="str">
        <f t="shared" ca="1" si="491"/>
        <v>CL148</v>
      </c>
      <c r="J3477" t="str">
        <f t="shared" ca="1" si="492"/>
        <v>Client 148</v>
      </c>
      <c r="K3477" t="str">
        <f t="shared" ca="1" si="493"/>
        <v>MK6</v>
      </c>
      <c r="L3477" t="str">
        <f ca="1">VLOOKUP(K3477,Markets!$C$4:$D3486,2)</f>
        <v>Australia</v>
      </c>
      <c r="M3477" t="str">
        <f t="shared" ca="1" si="494"/>
        <v>RL1</v>
      </c>
      <c r="N3477" t="str">
        <f ca="1">VLOOKUP(M3477,Role!$C$4:$D$5,2)</f>
        <v>Backup</v>
      </c>
    </row>
    <row r="3478" spans="1:14" x14ac:dyDescent="0.2">
      <c r="A3478">
        <f t="shared" ca="1" si="486"/>
        <v>68</v>
      </c>
      <c r="B3478">
        <f t="shared" ca="1" si="487"/>
        <v>222</v>
      </c>
      <c r="C3478">
        <f t="shared" ca="1" si="488"/>
        <v>9</v>
      </c>
      <c r="D3478">
        <f t="shared" ca="1" si="489"/>
        <v>0</v>
      </c>
      <c r="F3478" t="str">
        <f t="shared" ca="1" si="490"/>
        <v>TR68</v>
      </c>
      <c r="G3478" t="str">
        <f ca="1">VLOOKUP(F3478,Traders!$C$4:$E$103,2)</f>
        <v>Myron Gutierrez</v>
      </c>
      <c r="H3478" t="str">
        <f ca="1">VLOOKUP(VLOOKUP(F3478,Traders!$C$4:$E$103,3),Desks!$C$4:$D3487,2)</f>
        <v>Desk 8</v>
      </c>
      <c r="I3478" t="str">
        <f t="shared" ca="1" si="491"/>
        <v>CL222</v>
      </c>
      <c r="J3478" t="str">
        <f t="shared" ca="1" si="492"/>
        <v>Client 222</v>
      </c>
      <c r="K3478" t="str">
        <f t="shared" ca="1" si="493"/>
        <v>MK9</v>
      </c>
      <c r="L3478" t="str">
        <f ca="1">VLOOKUP(K3478,Markets!$C$4:$D3487,2)</f>
        <v>New Zealand</v>
      </c>
      <c r="M3478" t="str">
        <f t="shared" ca="1" si="494"/>
        <v>RL0</v>
      </c>
      <c r="N3478" t="str">
        <f ca="1">VLOOKUP(M3478,Role!$C$4:$D$5,2)</f>
        <v>Primary</v>
      </c>
    </row>
    <row r="3479" spans="1:14" x14ac:dyDescent="0.2">
      <c r="A3479">
        <f t="shared" ca="1" si="486"/>
        <v>59</v>
      </c>
      <c r="B3479">
        <f t="shared" ca="1" si="487"/>
        <v>941</v>
      </c>
      <c r="C3479">
        <f t="shared" ca="1" si="488"/>
        <v>8</v>
      </c>
      <c r="D3479">
        <f t="shared" ca="1" si="489"/>
        <v>1</v>
      </c>
      <c r="F3479" t="str">
        <f t="shared" ca="1" si="490"/>
        <v>TR59</v>
      </c>
      <c r="G3479" t="str">
        <f ca="1">VLOOKUP(F3479,Traders!$C$4:$E$103,2)</f>
        <v>Laiba Norman</v>
      </c>
      <c r="H3479" t="str">
        <f ca="1">VLOOKUP(VLOOKUP(F3479,Traders!$C$4:$E$103,3),Desks!$C$4:$D3488,2)</f>
        <v>Desk 9</v>
      </c>
      <c r="I3479" t="str">
        <f t="shared" ca="1" si="491"/>
        <v>CL941</v>
      </c>
      <c r="J3479" t="str">
        <f t="shared" ca="1" si="492"/>
        <v>Client 941</v>
      </c>
      <c r="K3479" t="str">
        <f t="shared" ca="1" si="493"/>
        <v>MK8</v>
      </c>
      <c r="L3479" t="str">
        <f ca="1">VLOOKUP(K3479,Markets!$C$4:$D3488,2)</f>
        <v>India</v>
      </c>
      <c r="M3479" t="str">
        <f t="shared" ca="1" si="494"/>
        <v>RL1</v>
      </c>
      <c r="N3479" t="str">
        <f ca="1">VLOOKUP(M3479,Role!$C$4:$D$5,2)</f>
        <v>Backup</v>
      </c>
    </row>
    <row r="3480" spans="1:14" x14ac:dyDescent="0.2">
      <c r="A3480">
        <f t="shared" ca="1" si="486"/>
        <v>5</v>
      </c>
      <c r="B3480">
        <f t="shared" ca="1" si="487"/>
        <v>677</v>
      </c>
      <c r="C3480">
        <f t="shared" ca="1" si="488"/>
        <v>8</v>
      </c>
      <c r="D3480">
        <f t="shared" ca="1" si="489"/>
        <v>0</v>
      </c>
      <c r="F3480" t="str">
        <f t="shared" ca="1" si="490"/>
        <v>TR5</v>
      </c>
      <c r="G3480" t="str">
        <f ca="1">VLOOKUP(F3480,Traders!$C$4:$E$103,2)</f>
        <v>Amman Duncan</v>
      </c>
      <c r="H3480" t="str">
        <f ca="1">VLOOKUP(VLOOKUP(F3480,Traders!$C$4:$E$103,3),Desks!$C$4:$D3489,2)</f>
        <v>Desk 9</v>
      </c>
      <c r="I3480" t="str">
        <f t="shared" ca="1" si="491"/>
        <v>CL677</v>
      </c>
      <c r="J3480" t="str">
        <f t="shared" ca="1" si="492"/>
        <v>Client 677</v>
      </c>
      <c r="K3480" t="str">
        <f t="shared" ca="1" si="493"/>
        <v>MK8</v>
      </c>
      <c r="L3480" t="str">
        <f ca="1">VLOOKUP(K3480,Markets!$C$4:$D3489,2)</f>
        <v>India</v>
      </c>
      <c r="M3480" t="str">
        <f t="shared" ca="1" si="494"/>
        <v>RL0</v>
      </c>
      <c r="N3480" t="str">
        <f ca="1">VLOOKUP(M3480,Role!$C$4:$D$5,2)</f>
        <v>Primary</v>
      </c>
    </row>
    <row r="3481" spans="1:14" x14ac:dyDescent="0.2">
      <c r="A3481">
        <f t="shared" ca="1" si="486"/>
        <v>86</v>
      </c>
      <c r="B3481">
        <f t="shared" ca="1" si="487"/>
        <v>896</v>
      </c>
      <c r="C3481">
        <f t="shared" ca="1" si="488"/>
        <v>6</v>
      </c>
      <c r="D3481">
        <f t="shared" ca="1" si="489"/>
        <v>1</v>
      </c>
      <c r="F3481" t="str">
        <f t="shared" ca="1" si="490"/>
        <v>TR86</v>
      </c>
      <c r="G3481" t="str">
        <f ca="1">VLOOKUP(F3481,Traders!$C$4:$E$103,2)</f>
        <v>Marianna Weaver</v>
      </c>
      <c r="H3481" t="str">
        <f ca="1">VLOOKUP(VLOOKUP(F3481,Traders!$C$4:$E$103,3),Desks!$C$4:$D3490,2)</f>
        <v>Desk 6</v>
      </c>
      <c r="I3481" t="str">
        <f t="shared" ca="1" si="491"/>
        <v>CL896</v>
      </c>
      <c r="J3481" t="str">
        <f t="shared" ca="1" si="492"/>
        <v>Client 896</v>
      </c>
      <c r="K3481" t="str">
        <f t="shared" ca="1" si="493"/>
        <v>MK6</v>
      </c>
      <c r="L3481" t="str">
        <f ca="1">VLOOKUP(K3481,Markets!$C$4:$D3490,2)</f>
        <v>Australia</v>
      </c>
      <c r="M3481" t="str">
        <f t="shared" ca="1" si="494"/>
        <v>RL1</v>
      </c>
      <c r="N3481" t="str">
        <f ca="1">VLOOKUP(M3481,Role!$C$4:$D$5,2)</f>
        <v>Backup</v>
      </c>
    </row>
    <row r="3482" spans="1:14" x14ac:dyDescent="0.2">
      <c r="A3482">
        <f t="shared" ca="1" si="486"/>
        <v>37</v>
      </c>
      <c r="B3482">
        <f t="shared" ca="1" si="487"/>
        <v>702</v>
      </c>
      <c r="C3482">
        <f t="shared" ca="1" si="488"/>
        <v>5</v>
      </c>
      <c r="D3482">
        <f t="shared" ca="1" si="489"/>
        <v>0</v>
      </c>
      <c r="F3482" t="str">
        <f t="shared" ca="1" si="490"/>
        <v>TR37</v>
      </c>
      <c r="G3482" t="str">
        <f ca="1">VLOOKUP(F3482,Traders!$C$4:$E$103,2)</f>
        <v>Katelyn Nelson</v>
      </c>
      <c r="H3482" t="str">
        <f ca="1">VLOOKUP(VLOOKUP(F3482,Traders!$C$4:$E$103,3),Desks!$C$4:$D3491,2)</f>
        <v>Desk 7</v>
      </c>
      <c r="I3482" t="str">
        <f t="shared" ca="1" si="491"/>
        <v>CL702</v>
      </c>
      <c r="J3482" t="str">
        <f t="shared" ca="1" si="492"/>
        <v>Client 702</v>
      </c>
      <c r="K3482" t="str">
        <f t="shared" ca="1" si="493"/>
        <v>MK5</v>
      </c>
      <c r="L3482" t="str">
        <f ca="1">VLOOKUP(K3482,Markets!$C$4:$D3491,2)</f>
        <v>Malaysia</v>
      </c>
      <c r="M3482" t="str">
        <f t="shared" ca="1" si="494"/>
        <v>RL0</v>
      </c>
      <c r="N3482" t="str">
        <f ca="1">VLOOKUP(M3482,Role!$C$4:$D$5,2)</f>
        <v>Primary</v>
      </c>
    </row>
    <row r="3483" spans="1:14" x14ac:dyDescent="0.2">
      <c r="A3483">
        <f t="shared" ca="1" si="486"/>
        <v>97</v>
      </c>
      <c r="B3483">
        <f t="shared" ca="1" si="487"/>
        <v>441</v>
      </c>
      <c r="C3483">
        <f t="shared" ca="1" si="488"/>
        <v>7</v>
      </c>
      <c r="D3483">
        <f t="shared" ca="1" si="489"/>
        <v>1</v>
      </c>
      <c r="F3483" t="str">
        <f t="shared" ca="1" si="490"/>
        <v>TR97</v>
      </c>
      <c r="G3483" t="str">
        <f ca="1">VLOOKUP(F3483,Traders!$C$4:$E$103,2)</f>
        <v>Samera Fritz</v>
      </c>
      <c r="H3483" t="str">
        <f ca="1">VLOOKUP(VLOOKUP(F3483,Traders!$C$4:$E$103,3),Desks!$C$4:$D3492,2)</f>
        <v>Desk 7</v>
      </c>
      <c r="I3483" t="str">
        <f t="shared" ca="1" si="491"/>
        <v>CL441</v>
      </c>
      <c r="J3483" t="str">
        <f t="shared" ca="1" si="492"/>
        <v>Client 441</v>
      </c>
      <c r="K3483" t="str">
        <f t="shared" ca="1" si="493"/>
        <v>MK7</v>
      </c>
      <c r="L3483" t="str">
        <f ca="1">VLOOKUP(K3483,Markets!$C$4:$D3492,2)</f>
        <v>Taiwan</v>
      </c>
      <c r="M3483" t="str">
        <f t="shared" ca="1" si="494"/>
        <v>RL1</v>
      </c>
      <c r="N3483" t="str">
        <f ca="1">VLOOKUP(M3483,Role!$C$4:$D$5,2)</f>
        <v>Backup</v>
      </c>
    </row>
    <row r="3484" spans="1:14" x14ac:dyDescent="0.2">
      <c r="A3484">
        <f t="shared" ca="1" si="486"/>
        <v>65</v>
      </c>
      <c r="B3484">
        <f t="shared" ca="1" si="487"/>
        <v>100</v>
      </c>
      <c r="C3484">
        <f t="shared" ca="1" si="488"/>
        <v>3</v>
      </c>
      <c r="D3484">
        <f t="shared" ca="1" si="489"/>
        <v>0</v>
      </c>
      <c r="F3484" t="str">
        <f t="shared" ca="1" si="490"/>
        <v>TR65</v>
      </c>
      <c r="G3484" t="str">
        <f ca="1">VLOOKUP(F3484,Traders!$C$4:$E$103,2)</f>
        <v>Humzah Clark</v>
      </c>
      <c r="H3484" t="str">
        <f ca="1">VLOOKUP(VLOOKUP(F3484,Traders!$C$4:$E$103,3),Desks!$C$4:$D3493,2)</f>
        <v>Desk 5</v>
      </c>
      <c r="I3484" t="str">
        <f t="shared" ca="1" si="491"/>
        <v>CL100</v>
      </c>
      <c r="J3484" t="str">
        <f t="shared" ca="1" si="492"/>
        <v>Client 100</v>
      </c>
      <c r="K3484" t="str">
        <f t="shared" ca="1" si="493"/>
        <v>MK3</v>
      </c>
      <c r="L3484" t="str">
        <f ca="1">VLOOKUP(K3484,Markets!$C$4:$D3493,2)</f>
        <v>Singapore</v>
      </c>
      <c r="M3484" t="str">
        <f t="shared" ca="1" si="494"/>
        <v>RL0</v>
      </c>
      <c r="N3484" t="str">
        <f ca="1">VLOOKUP(M3484,Role!$C$4:$D$5,2)</f>
        <v>Primary</v>
      </c>
    </row>
    <row r="3485" spans="1:14" x14ac:dyDescent="0.2">
      <c r="A3485">
        <f t="shared" ca="1" si="486"/>
        <v>57</v>
      </c>
      <c r="B3485">
        <f t="shared" ca="1" si="487"/>
        <v>917</v>
      </c>
      <c r="C3485">
        <f t="shared" ca="1" si="488"/>
        <v>8</v>
      </c>
      <c r="D3485">
        <f t="shared" ca="1" si="489"/>
        <v>0</v>
      </c>
      <c r="F3485" t="str">
        <f t="shared" ca="1" si="490"/>
        <v>TR57</v>
      </c>
      <c r="G3485" t="str">
        <f ca="1">VLOOKUP(F3485,Traders!$C$4:$E$103,2)</f>
        <v>Connah Mackenzie</v>
      </c>
      <c r="H3485" t="str">
        <f ca="1">VLOOKUP(VLOOKUP(F3485,Traders!$C$4:$E$103,3),Desks!$C$4:$D3494,2)</f>
        <v>Desk 7</v>
      </c>
      <c r="I3485" t="str">
        <f t="shared" ca="1" si="491"/>
        <v>CL917</v>
      </c>
      <c r="J3485" t="str">
        <f t="shared" ca="1" si="492"/>
        <v>Client 917</v>
      </c>
      <c r="K3485" t="str">
        <f t="shared" ca="1" si="493"/>
        <v>MK8</v>
      </c>
      <c r="L3485" t="str">
        <f ca="1">VLOOKUP(K3485,Markets!$C$4:$D3494,2)</f>
        <v>India</v>
      </c>
      <c r="M3485" t="str">
        <f t="shared" ca="1" si="494"/>
        <v>RL0</v>
      </c>
      <c r="N3485" t="str">
        <f ca="1">VLOOKUP(M3485,Role!$C$4:$D$5,2)</f>
        <v>Primary</v>
      </c>
    </row>
    <row r="3486" spans="1:14" x14ac:dyDescent="0.2">
      <c r="A3486">
        <f t="shared" ca="1" si="486"/>
        <v>52</v>
      </c>
      <c r="B3486">
        <f t="shared" ca="1" si="487"/>
        <v>146</v>
      </c>
      <c r="C3486">
        <f t="shared" ca="1" si="488"/>
        <v>7</v>
      </c>
      <c r="D3486">
        <f t="shared" ca="1" si="489"/>
        <v>0</v>
      </c>
      <c r="F3486" t="str">
        <f t="shared" ca="1" si="490"/>
        <v>TR52</v>
      </c>
      <c r="G3486" t="str">
        <f ca="1">VLOOKUP(F3486,Traders!$C$4:$E$103,2)</f>
        <v>Colleen Dunlop</v>
      </c>
      <c r="H3486" t="str">
        <f ca="1">VLOOKUP(VLOOKUP(F3486,Traders!$C$4:$E$103,3),Desks!$C$4:$D3495,2)</f>
        <v>Desk 2</v>
      </c>
      <c r="I3486" t="str">
        <f t="shared" ca="1" si="491"/>
        <v>CL146</v>
      </c>
      <c r="J3486" t="str">
        <f t="shared" ca="1" si="492"/>
        <v>Client 146</v>
      </c>
      <c r="K3486" t="str">
        <f t="shared" ca="1" si="493"/>
        <v>MK7</v>
      </c>
      <c r="L3486" t="str">
        <f ca="1">VLOOKUP(K3486,Markets!$C$4:$D3495,2)</f>
        <v>Taiwan</v>
      </c>
      <c r="M3486" t="str">
        <f t="shared" ca="1" si="494"/>
        <v>RL0</v>
      </c>
      <c r="N3486" t="str">
        <f ca="1">VLOOKUP(M3486,Role!$C$4:$D$5,2)</f>
        <v>Primary</v>
      </c>
    </row>
    <row r="3487" spans="1:14" x14ac:dyDescent="0.2">
      <c r="A3487">
        <f t="shared" ca="1" si="486"/>
        <v>92</v>
      </c>
      <c r="B3487">
        <f t="shared" ca="1" si="487"/>
        <v>976</v>
      </c>
      <c r="C3487">
        <f t="shared" ca="1" si="488"/>
        <v>0</v>
      </c>
      <c r="D3487">
        <f t="shared" ca="1" si="489"/>
        <v>0</v>
      </c>
      <c r="F3487" t="str">
        <f t="shared" ca="1" si="490"/>
        <v>TR92</v>
      </c>
      <c r="G3487" t="str">
        <f ca="1">VLOOKUP(F3487,Traders!$C$4:$E$103,2)</f>
        <v>Leela Avila</v>
      </c>
      <c r="H3487" t="str">
        <f ca="1">VLOOKUP(VLOOKUP(F3487,Traders!$C$4:$E$103,3),Desks!$C$4:$D3496,2)</f>
        <v>Desk 2</v>
      </c>
      <c r="I3487" t="str">
        <f t="shared" ca="1" si="491"/>
        <v>CL976</v>
      </c>
      <c r="J3487" t="str">
        <f t="shared" ca="1" si="492"/>
        <v>Client 976</v>
      </c>
      <c r="K3487" t="str">
        <f t="shared" ca="1" si="493"/>
        <v>MK0</v>
      </c>
      <c r="L3487" t="str">
        <f ca="1">VLOOKUP(K3487,Markets!$C$4:$D3496,2)</f>
        <v>Japan</v>
      </c>
      <c r="M3487" t="str">
        <f t="shared" ca="1" si="494"/>
        <v>RL0</v>
      </c>
      <c r="N3487" t="str">
        <f ca="1">VLOOKUP(M3487,Role!$C$4:$D$5,2)</f>
        <v>Primary</v>
      </c>
    </row>
    <row r="3488" spans="1:14" x14ac:dyDescent="0.2">
      <c r="A3488">
        <f t="shared" ca="1" si="486"/>
        <v>90</v>
      </c>
      <c r="B3488">
        <f t="shared" ca="1" si="487"/>
        <v>27</v>
      </c>
      <c r="C3488">
        <f t="shared" ca="1" si="488"/>
        <v>6</v>
      </c>
      <c r="D3488">
        <f t="shared" ca="1" si="489"/>
        <v>0</v>
      </c>
      <c r="F3488" t="str">
        <f t="shared" ca="1" si="490"/>
        <v>TR90</v>
      </c>
      <c r="G3488" t="str">
        <f ca="1">VLOOKUP(F3488,Traders!$C$4:$E$103,2)</f>
        <v>Kaleb Sullivan</v>
      </c>
      <c r="H3488" t="str">
        <f ca="1">VLOOKUP(VLOOKUP(F3488,Traders!$C$4:$E$103,3),Desks!$C$4:$D3497,2)</f>
        <v>Desk 0</v>
      </c>
      <c r="I3488" t="str">
        <f t="shared" ca="1" si="491"/>
        <v>CL27</v>
      </c>
      <c r="J3488" t="str">
        <f t="shared" ca="1" si="492"/>
        <v>Client 27</v>
      </c>
      <c r="K3488" t="str">
        <f t="shared" ca="1" si="493"/>
        <v>MK6</v>
      </c>
      <c r="L3488" t="str">
        <f ca="1">VLOOKUP(K3488,Markets!$C$4:$D3497,2)</f>
        <v>Australia</v>
      </c>
      <c r="M3488" t="str">
        <f t="shared" ca="1" si="494"/>
        <v>RL0</v>
      </c>
      <c r="N3488" t="str">
        <f ca="1">VLOOKUP(M3488,Role!$C$4:$D$5,2)</f>
        <v>Primary</v>
      </c>
    </row>
    <row r="3489" spans="1:14" x14ac:dyDescent="0.2">
      <c r="A3489">
        <f t="shared" ca="1" si="486"/>
        <v>50</v>
      </c>
      <c r="B3489">
        <f t="shared" ca="1" si="487"/>
        <v>82</v>
      </c>
      <c r="C3489">
        <f t="shared" ca="1" si="488"/>
        <v>7</v>
      </c>
      <c r="D3489">
        <f t="shared" ca="1" si="489"/>
        <v>1</v>
      </c>
      <c r="F3489" t="str">
        <f t="shared" ca="1" si="490"/>
        <v>TR50</v>
      </c>
      <c r="G3489" t="str">
        <f ca="1">VLOOKUP(F3489,Traders!$C$4:$E$103,2)</f>
        <v>Rhonda Dowling</v>
      </c>
      <c r="H3489" t="str">
        <f ca="1">VLOOKUP(VLOOKUP(F3489,Traders!$C$4:$E$103,3),Desks!$C$4:$D3498,2)</f>
        <v>Desk 0</v>
      </c>
      <c r="I3489" t="str">
        <f t="shared" ca="1" si="491"/>
        <v>CL82</v>
      </c>
      <c r="J3489" t="str">
        <f t="shared" ca="1" si="492"/>
        <v>Client 82</v>
      </c>
      <c r="K3489" t="str">
        <f t="shared" ca="1" si="493"/>
        <v>MK7</v>
      </c>
      <c r="L3489" t="str">
        <f ca="1">VLOOKUP(K3489,Markets!$C$4:$D3498,2)</f>
        <v>Taiwan</v>
      </c>
      <c r="M3489" t="str">
        <f t="shared" ca="1" si="494"/>
        <v>RL1</v>
      </c>
      <c r="N3489" t="str">
        <f ca="1">VLOOKUP(M3489,Role!$C$4:$D$5,2)</f>
        <v>Backup</v>
      </c>
    </row>
    <row r="3490" spans="1:14" x14ac:dyDescent="0.2">
      <c r="A3490">
        <f t="shared" ca="1" si="486"/>
        <v>93</v>
      </c>
      <c r="B3490">
        <f t="shared" ca="1" si="487"/>
        <v>465</v>
      </c>
      <c r="C3490">
        <f t="shared" ca="1" si="488"/>
        <v>4</v>
      </c>
      <c r="D3490">
        <f t="shared" ca="1" si="489"/>
        <v>1</v>
      </c>
      <c r="F3490" t="str">
        <f t="shared" ca="1" si="490"/>
        <v>TR93</v>
      </c>
      <c r="G3490" t="str">
        <f ca="1">VLOOKUP(F3490,Traders!$C$4:$E$103,2)</f>
        <v>Harriet Sheppard</v>
      </c>
      <c r="H3490" t="str">
        <f ca="1">VLOOKUP(VLOOKUP(F3490,Traders!$C$4:$E$103,3),Desks!$C$4:$D3499,2)</f>
        <v>Desk 3</v>
      </c>
      <c r="I3490" t="str">
        <f t="shared" ca="1" si="491"/>
        <v>CL465</v>
      </c>
      <c r="J3490" t="str">
        <f t="shared" ca="1" si="492"/>
        <v>Client 465</v>
      </c>
      <c r="K3490" t="str">
        <f t="shared" ca="1" si="493"/>
        <v>MK4</v>
      </c>
      <c r="L3490" t="str">
        <f ca="1">VLOOKUP(K3490,Markets!$C$4:$D3499,2)</f>
        <v>Korea</v>
      </c>
      <c r="M3490" t="str">
        <f t="shared" ca="1" si="494"/>
        <v>RL1</v>
      </c>
      <c r="N3490" t="str">
        <f ca="1">VLOOKUP(M3490,Role!$C$4:$D$5,2)</f>
        <v>Backup</v>
      </c>
    </row>
    <row r="3491" spans="1:14" x14ac:dyDescent="0.2">
      <c r="A3491">
        <f t="shared" ca="1" si="486"/>
        <v>44</v>
      </c>
      <c r="B3491">
        <f t="shared" ca="1" si="487"/>
        <v>81</v>
      </c>
      <c r="C3491">
        <f t="shared" ca="1" si="488"/>
        <v>3</v>
      </c>
      <c r="D3491">
        <f t="shared" ca="1" si="489"/>
        <v>1</v>
      </c>
      <c r="F3491" t="str">
        <f t="shared" ca="1" si="490"/>
        <v>TR44</v>
      </c>
      <c r="G3491" t="str">
        <f ca="1">VLOOKUP(F3491,Traders!$C$4:$E$103,2)</f>
        <v>Briony Franco</v>
      </c>
      <c r="H3491" t="str">
        <f ca="1">VLOOKUP(VLOOKUP(F3491,Traders!$C$4:$E$103,3),Desks!$C$4:$D3500,2)</f>
        <v>Desk 4</v>
      </c>
      <c r="I3491" t="str">
        <f t="shared" ca="1" si="491"/>
        <v>CL81</v>
      </c>
      <c r="J3491" t="str">
        <f t="shared" ca="1" si="492"/>
        <v>Client 81</v>
      </c>
      <c r="K3491" t="str">
        <f t="shared" ca="1" si="493"/>
        <v>MK3</v>
      </c>
      <c r="L3491" t="str">
        <f ca="1">VLOOKUP(K3491,Markets!$C$4:$D3500,2)</f>
        <v>Singapore</v>
      </c>
      <c r="M3491" t="str">
        <f t="shared" ca="1" si="494"/>
        <v>RL1</v>
      </c>
      <c r="N3491" t="str">
        <f ca="1">VLOOKUP(M3491,Role!$C$4:$D$5,2)</f>
        <v>Backup</v>
      </c>
    </row>
    <row r="3492" spans="1:14" x14ac:dyDescent="0.2">
      <c r="A3492">
        <f t="shared" ca="1" si="486"/>
        <v>35</v>
      </c>
      <c r="B3492">
        <f t="shared" ca="1" si="487"/>
        <v>978</v>
      </c>
      <c r="C3492">
        <f t="shared" ca="1" si="488"/>
        <v>6</v>
      </c>
      <c r="D3492">
        <f t="shared" ca="1" si="489"/>
        <v>1</v>
      </c>
      <c r="F3492" t="str">
        <f t="shared" ca="1" si="490"/>
        <v>TR35</v>
      </c>
      <c r="G3492" t="str">
        <f ca="1">VLOOKUP(F3492,Traders!$C$4:$E$103,2)</f>
        <v>Della Madden</v>
      </c>
      <c r="H3492" t="str">
        <f ca="1">VLOOKUP(VLOOKUP(F3492,Traders!$C$4:$E$103,3),Desks!$C$4:$D3501,2)</f>
        <v>Desk 5</v>
      </c>
      <c r="I3492" t="str">
        <f t="shared" ca="1" si="491"/>
        <v>CL978</v>
      </c>
      <c r="J3492" t="str">
        <f t="shared" ca="1" si="492"/>
        <v>Client 978</v>
      </c>
      <c r="K3492" t="str">
        <f t="shared" ca="1" si="493"/>
        <v>MK6</v>
      </c>
      <c r="L3492" t="str">
        <f ca="1">VLOOKUP(K3492,Markets!$C$4:$D3501,2)</f>
        <v>Australia</v>
      </c>
      <c r="M3492" t="str">
        <f t="shared" ca="1" si="494"/>
        <v>RL1</v>
      </c>
      <c r="N3492" t="str">
        <f ca="1">VLOOKUP(M3492,Role!$C$4:$D$5,2)</f>
        <v>Backup</v>
      </c>
    </row>
    <row r="3493" spans="1:14" x14ac:dyDescent="0.2">
      <c r="A3493">
        <f t="shared" ca="1" si="486"/>
        <v>52</v>
      </c>
      <c r="B3493">
        <f t="shared" ca="1" si="487"/>
        <v>692</v>
      </c>
      <c r="C3493">
        <f t="shared" ca="1" si="488"/>
        <v>6</v>
      </c>
      <c r="D3493">
        <f t="shared" ca="1" si="489"/>
        <v>0</v>
      </c>
      <c r="F3493" t="str">
        <f t="shared" ca="1" si="490"/>
        <v>TR52</v>
      </c>
      <c r="G3493" t="str">
        <f ca="1">VLOOKUP(F3493,Traders!$C$4:$E$103,2)</f>
        <v>Colleen Dunlop</v>
      </c>
      <c r="H3493" t="str">
        <f ca="1">VLOOKUP(VLOOKUP(F3493,Traders!$C$4:$E$103,3),Desks!$C$4:$D3502,2)</f>
        <v>Desk 2</v>
      </c>
      <c r="I3493" t="str">
        <f t="shared" ca="1" si="491"/>
        <v>CL692</v>
      </c>
      <c r="J3493" t="str">
        <f t="shared" ca="1" si="492"/>
        <v>Client 692</v>
      </c>
      <c r="K3493" t="str">
        <f t="shared" ca="1" si="493"/>
        <v>MK6</v>
      </c>
      <c r="L3493" t="str">
        <f ca="1">VLOOKUP(K3493,Markets!$C$4:$D3502,2)</f>
        <v>Australia</v>
      </c>
      <c r="M3493" t="str">
        <f t="shared" ca="1" si="494"/>
        <v>RL0</v>
      </c>
      <c r="N3493" t="str">
        <f ca="1">VLOOKUP(M3493,Role!$C$4:$D$5,2)</f>
        <v>Primary</v>
      </c>
    </row>
    <row r="3494" spans="1:14" x14ac:dyDescent="0.2">
      <c r="A3494">
        <f t="shared" ca="1" si="486"/>
        <v>41</v>
      </c>
      <c r="B3494">
        <f t="shared" ca="1" si="487"/>
        <v>567</v>
      </c>
      <c r="C3494">
        <f t="shared" ca="1" si="488"/>
        <v>8</v>
      </c>
      <c r="D3494">
        <f t="shared" ca="1" si="489"/>
        <v>1</v>
      </c>
      <c r="F3494" t="str">
        <f t="shared" ca="1" si="490"/>
        <v>TR41</v>
      </c>
      <c r="G3494" t="str">
        <f ca="1">VLOOKUP(F3494,Traders!$C$4:$E$103,2)</f>
        <v>Danish Paine</v>
      </c>
      <c r="H3494" t="str">
        <f ca="1">VLOOKUP(VLOOKUP(F3494,Traders!$C$4:$E$103,3),Desks!$C$4:$D3503,2)</f>
        <v>Desk 1</v>
      </c>
      <c r="I3494" t="str">
        <f t="shared" ca="1" si="491"/>
        <v>CL567</v>
      </c>
      <c r="J3494" t="str">
        <f t="shared" ca="1" si="492"/>
        <v>Client 567</v>
      </c>
      <c r="K3494" t="str">
        <f t="shared" ca="1" si="493"/>
        <v>MK8</v>
      </c>
      <c r="L3494" t="str">
        <f ca="1">VLOOKUP(K3494,Markets!$C$4:$D3503,2)</f>
        <v>India</v>
      </c>
      <c r="M3494" t="str">
        <f t="shared" ca="1" si="494"/>
        <v>RL1</v>
      </c>
      <c r="N3494" t="str">
        <f ca="1">VLOOKUP(M3494,Role!$C$4:$D$5,2)</f>
        <v>Backup</v>
      </c>
    </row>
    <row r="3495" spans="1:14" x14ac:dyDescent="0.2">
      <c r="A3495">
        <f t="shared" ca="1" si="486"/>
        <v>27</v>
      </c>
      <c r="B3495">
        <f t="shared" ca="1" si="487"/>
        <v>114</v>
      </c>
      <c r="C3495">
        <f t="shared" ca="1" si="488"/>
        <v>2</v>
      </c>
      <c r="D3495">
        <f t="shared" ca="1" si="489"/>
        <v>0</v>
      </c>
      <c r="F3495" t="str">
        <f t="shared" ca="1" si="490"/>
        <v>TR27</v>
      </c>
      <c r="G3495" t="str">
        <f ca="1">VLOOKUP(F3495,Traders!$C$4:$E$103,2)</f>
        <v>Isis Ramos</v>
      </c>
      <c r="H3495" t="str">
        <f ca="1">VLOOKUP(VLOOKUP(F3495,Traders!$C$4:$E$103,3),Desks!$C$4:$D3504,2)</f>
        <v>Desk 7</v>
      </c>
      <c r="I3495" t="str">
        <f t="shared" ca="1" si="491"/>
        <v>CL114</v>
      </c>
      <c r="J3495" t="str">
        <f t="shared" ca="1" si="492"/>
        <v>Client 114</v>
      </c>
      <c r="K3495" t="str">
        <f t="shared" ca="1" si="493"/>
        <v>MK2</v>
      </c>
      <c r="L3495" t="str">
        <f ca="1">VLOOKUP(K3495,Markets!$C$4:$D3504,2)</f>
        <v>China</v>
      </c>
      <c r="M3495" t="str">
        <f t="shared" ca="1" si="494"/>
        <v>RL0</v>
      </c>
      <c r="N3495" t="str">
        <f ca="1">VLOOKUP(M3495,Role!$C$4:$D$5,2)</f>
        <v>Primary</v>
      </c>
    </row>
    <row r="3496" spans="1:14" x14ac:dyDescent="0.2">
      <c r="A3496">
        <f t="shared" ca="1" si="486"/>
        <v>40</v>
      </c>
      <c r="B3496">
        <f t="shared" ca="1" si="487"/>
        <v>409</v>
      </c>
      <c r="C3496">
        <f t="shared" ca="1" si="488"/>
        <v>1</v>
      </c>
      <c r="D3496">
        <f t="shared" ca="1" si="489"/>
        <v>0</v>
      </c>
      <c r="F3496" t="str">
        <f t="shared" ca="1" si="490"/>
        <v>TR40</v>
      </c>
      <c r="G3496" t="str">
        <f ca="1">VLOOKUP(F3496,Traders!$C$4:$E$103,2)</f>
        <v>Elysia Zavala</v>
      </c>
      <c r="H3496" t="str">
        <f ca="1">VLOOKUP(VLOOKUP(F3496,Traders!$C$4:$E$103,3),Desks!$C$4:$D3505,2)</f>
        <v>Desk 0</v>
      </c>
      <c r="I3496" t="str">
        <f t="shared" ca="1" si="491"/>
        <v>CL409</v>
      </c>
      <c r="J3496" t="str">
        <f t="shared" ca="1" si="492"/>
        <v>Client 409</v>
      </c>
      <c r="K3496" t="str">
        <f t="shared" ca="1" si="493"/>
        <v>MK1</v>
      </c>
      <c r="L3496" t="str">
        <f ca="1">VLOOKUP(K3496,Markets!$C$4:$D3505,2)</f>
        <v>Hong Kong</v>
      </c>
      <c r="M3496" t="str">
        <f t="shared" ca="1" si="494"/>
        <v>RL0</v>
      </c>
      <c r="N3496" t="str">
        <f ca="1">VLOOKUP(M3496,Role!$C$4:$D$5,2)</f>
        <v>Primary</v>
      </c>
    </row>
    <row r="3497" spans="1:14" x14ac:dyDescent="0.2">
      <c r="A3497">
        <f t="shared" ca="1" si="486"/>
        <v>56</v>
      </c>
      <c r="B3497">
        <f t="shared" ca="1" si="487"/>
        <v>241</v>
      </c>
      <c r="C3497">
        <f t="shared" ca="1" si="488"/>
        <v>0</v>
      </c>
      <c r="D3497">
        <f t="shared" ca="1" si="489"/>
        <v>1</v>
      </c>
      <c r="F3497" t="str">
        <f t="shared" ca="1" si="490"/>
        <v>TR56</v>
      </c>
      <c r="G3497" t="str">
        <f ca="1">VLOOKUP(F3497,Traders!$C$4:$E$103,2)</f>
        <v>Ahmet Faulkner</v>
      </c>
      <c r="H3497" t="str">
        <f ca="1">VLOOKUP(VLOOKUP(F3497,Traders!$C$4:$E$103,3),Desks!$C$4:$D3506,2)</f>
        <v>Desk 6</v>
      </c>
      <c r="I3497" t="str">
        <f t="shared" ca="1" si="491"/>
        <v>CL241</v>
      </c>
      <c r="J3497" t="str">
        <f t="shared" ca="1" si="492"/>
        <v>Client 241</v>
      </c>
      <c r="K3497" t="str">
        <f t="shared" ca="1" si="493"/>
        <v>MK0</v>
      </c>
      <c r="L3497" t="str">
        <f ca="1">VLOOKUP(K3497,Markets!$C$4:$D3506,2)</f>
        <v>Japan</v>
      </c>
      <c r="M3497" t="str">
        <f t="shared" ca="1" si="494"/>
        <v>RL1</v>
      </c>
      <c r="N3497" t="str">
        <f ca="1">VLOOKUP(M3497,Role!$C$4:$D$5,2)</f>
        <v>Backup</v>
      </c>
    </row>
    <row r="3498" spans="1:14" x14ac:dyDescent="0.2">
      <c r="A3498">
        <f t="shared" ca="1" si="486"/>
        <v>13</v>
      </c>
      <c r="B3498">
        <f t="shared" ca="1" si="487"/>
        <v>884</v>
      </c>
      <c r="C3498">
        <f t="shared" ca="1" si="488"/>
        <v>8</v>
      </c>
      <c r="D3498">
        <f t="shared" ca="1" si="489"/>
        <v>1</v>
      </c>
      <c r="F3498" t="str">
        <f t="shared" ca="1" si="490"/>
        <v>TR13</v>
      </c>
      <c r="G3498" t="str">
        <f ca="1">VLOOKUP(F3498,Traders!$C$4:$E$103,2)</f>
        <v>Saba Zhang</v>
      </c>
      <c r="H3498" t="str">
        <f ca="1">VLOOKUP(VLOOKUP(F3498,Traders!$C$4:$E$103,3),Desks!$C$4:$D3507,2)</f>
        <v>Desk 3</v>
      </c>
      <c r="I3498" t="str">
        <f t="shared" ca="1" si="491"/>
        <v>CL884</v>
      </c>
      <c r="J3498" t="str">
        <f t="shared" ca="1" si="492"/>
        <v>Client 884</v>
      </c>
      <c r="K3498" t="str">
        <f t="shared" ca="1" si="493"/>
        <v>MK8</v>
      </c>
      <c r="L3498" t="str">
        <f ca="1">VLOOKUP(K3498,Markets!$C$4:$D3507,2)</f>
        <v>India</v>
      </c>
      <c r="M3498" t="str">
        <f t="shared" ca="1" si="494"/>
        <v>RL1</v>
      </c>
      <c r="N3498" t="str">
        <f ca="1">VLOOKUP(M3498,Role!$C$4:$D$5,2)</f>
        <v>Backup</v>
      </c>
    </row>
    <row r="3499" spans="1:14" x14ac:dyDescent="0.2">
      <c r="A3499">
        <f t="shared" ca="1" si="486"/>
        <v>89</v>
      </c>
      <c r="B3499">
        <f t="shared" ca="1" si="487"/>
        <v>122</v>
      </c>
      <c r="C3499">
        <f t="shared" ca="1" si="488"/>
        <v>1</v>
      </c>
      <c r="D3499">
        <f t="shared" ca="1" si="489"/>
        <v>1</v>
      </c>
      <c r="F3499" t="str">
        <f t="shared" ca="1" si="490"/>
        <v>TR89</v>
      </c>
      <c r="G3499" t="str">
        <f ca="1">VLOOKUP(F3499,Traders!$C$4:$E$103,2)</f>
        <v>Shelly Harwood</v>
      </c>
      <c r="H3499" t="str">
        <f ca="1">VLOOKUP(VLOOKUP(F3499,Traders!$C$4:$E$103,3),Desks!$C$4:$D3508,2)</f>
        <v>Desk 9</v>
      </c>
      <c r="I3499" t="str">
        <f t="shared" ca="1" si="491"/>
        <v>CL122</v>
      </c>
      <c r="J3499" t="str">
        <f t="shared" ca="1" si="492"/>
        <v>Client 122</v>
      </c>
      <c r="K3499" t="str">
        <f t="shared" ca="1" si="493"/>
        <v>MK1</v>
      </c>
      <c r="L3499" t="str">
        <f ca="1">VLOOKUP(K3499,Markets!$C$4:$D3508,2)</f>
        <v>Hong Kong</v>
      </c>
      <c r="M3499" t="str">
        <f t="shared" ca="1" si="494"/>
        <v>RL1</v>
      </c>
      <c r="N3499" t="str">
        <f ca="1">VLOOKUP(M3499,Role!$C$4:$D$5,2)</f>
        <v>Backup</v>
      </c>
    </row>
    <row r="3500" spans="1:14" x14ac:dyDescent="0.2">
      <c r="A3500">
        <f t="shared" ca="1" si="486"/>
        <v>78</v>
      </c>
      <c r="B3500">
        <f t="shared" ca="1" si="487"/>
        <v>210</v>
      </c>
      <c r="C3500">
        <f t="shared" ca="1" si="488"/>
        <v>2</v>
      </c>
      <c r="D3500">
        <f t="shared" ca="1" si="489"/>
        <v>1</v>
      </c>
      <c r="F3500" t="str">
        <f t="shared" ca="1" si="490"/>
        <v>TR78</v>
      </c>
      <c r="G3500" t="str">
        <f ca="1">VLOOKUP(F3500,Traders!$C$4:$E$103,2)</f>
        <v>Bilal Fuller</v>
      </c>
      <c r="H3500" t="str">
        <f ca="1">VLOOKUP(VLOOKUP(F3500,Traders!$C$4:$E$103,3),Desks!$C$4:$D3509,2)</f>
        <v>Desk 8</v>
      </c>
      <c r="I3500" t="str">
        <f t="shared" ca="1" si="491"/>
        <v>CL210</v>
      </c>
      <c r="J3500" t="str">
        <f t="shared" ca="1" si="492"/>
        <v>Client 210</v>
      </c>
      <c r="K3500" t="str">
        <f t="shared" ca="1" si="493"/>
        <v>MK2</v>
      </c>
      <c r="L3500" t="str">
        <f ca="1">VLOOKUP(K3500,Markets!$C$4:$D3509,2)</f>
        <v>China</v>
      </c>
      <c r="M3500" t="str">
        <f t="shared" ca="1" si="494"/>
        <v>RL1</v>
      </c>
      <c r="N3500" t="str">
        <f ca="1">VLOOKUP(M3500,Role!$C$4:$D$5,2)</f>
        <v>Backup</v>
      </c>
    </row>
    <row r="3501" spans="1:14" x14ac:dyDescent="0.2">
      <c r="A3501">
        <f t="shared" ca="1" si="486"/>
        <v>5</v>
      </c>
      <c r="B3501">
        <f t="shared" ca="1" si="487"/>
        <v>176</v>
      </c>
      <c r="C3501">
        <f t="shared" ca="1" si="488"/>
        <v>6</v>
      </c>
      <c r="D3501">
        <f t="shared" ca="1" si="489"/>
        <v>0</v>
      </c>
      <c r="F3501" t="str">
        <f t="shared" ca="1" si="490"/>
        <v>TR5</v>
      </c>
      <c r="G3501" t="str">
        <f ca="1">VLOOKUP(F3501,Traders!$C$4:$E$103,2)</f>
        <v>Amman Duncan</v>
      </c>
      <c r="H3501" t="str">
        <f ca="1">VLOOKUP(VLOOKUP(F3501,Traders!$C$4:$E$103,3),Desks!$C$4:$D3510,2)</f>
        <v>Desk 9</v>
      </c>
      <c r="I3501" t="str">
        <f t="shared" ca="1" si="491"/>
        <v>CL176</v>
      </c>
      <c r="J3501" t="str">
        <f t="shared" ca="1" si="492"/>
        <v>Client 176</v>
      </c>
      <c r="K3501" t="str">
        <f t="shared" ca="1" si="493"/>
        <v>MK6</v>
      </c>
      <c r="L3501" t="str">
        <f ca="1">VLOOKUP(K3501,Markets!$C$4:$D3510,2)</f>
        <v>Australia</v>
      </c>
      <c r="M3501" t="str">
        <f t="shared" ca="1" si="494"/>
        <v>RL0</v>
      </c>
      <c r="N3501" t="str">
        <f ca="1">VLOOKUP(M3501,Role!$C$4:$D$5,2)</f>
        <v>Primary</v>
      </c>
    </row>
    <row r="3502" spans="1:14" x14ac:dyDescent="0.2">
      <c r="A3502">
        <f t="shared" ca="1" si="486"/>
        <v>8</v>
      </c>
      <c r="B3502">
        <f t="shared" ca="1" si="487"/>
        <v>222</v>
      </c>
      <c r="C3502">
        <f t="shared" ca="1" si="488"/>
        <v>5</v>
      </c>
      <c r="D3502">
        <f t="shared" ca="1" si="489"/>
        <v>0</v>
      </c>
      <c r="F3502" t="str">
        <f t="shared" ca="1" si="490"/>
        <v>TR8</v>
      </c>
      <c r="G3502" t="str">
        <f ca="1">VLOOKUP(F3502,Traders!$C$4:$E$103,2)</f>
        <v>Alfie-James Hale</v>
      </c>
      <c r="H3502" t="str">
        <f ca="1">VLOOKUP(VLOOKUP(F3502,Traders!$C$4:$E$103,3),Desks!$C$4:$D3511,2)</f>
        <v>Desk 9</v>
      </c>
      <c r="I3502" t="str">
        <f t="shared" ca="1" si="491"/>
        <v>CL222</v>
      </c>
      <c r="J3502" t="str">
        <f t="shared" ca="1" si="492"/>
        <v>Client 222</v>
      </c>
      <c r="K3502" t="str">
        <f t="shared" ca="1" si="493"/>
        <v>MK5</v>
      </c>
      <c r="L3502" t="str">
        <f ca="1">VLOOKUP(K3502,Markets!$C$4:$D3511,2)</f>
        <v>Malaysia</v>
      </c>
      <c r="M3502" t="str">
        <f t="shared" ca="1" si="494"/>
        <v>RL0</v>
      </c>
      <c r="N3502" t="str">
        <f ca="1">VLOOKUP(M3502,Role!$C$4:$D$5,2)</f>
        <v>Primary</v>
      </c>
    </row>
    <row r="3503" spans="1:14" x14ac:dyDescent="0.2">
      <c r="A3503">
        <f t="shared" ca="1" si="486"/>
        <v>86</v>
      </c>
      <c r="B3503">
        <f t="shared" ca="1" si="487"/>
        <v>825</v>
      </c>
      <c r="C3503">
        <f t="shared" ca="1" si="488"/>
        <v>3</v>
      </c>
      <c r="D3503">
        <f t="shared" ca="1" si="489"/>
        <v>0</v>
      </c>
      <c r="F3503" t="str">
        <f t="shared" ca="1" si="490"/>
        <v>TR86</v>
      </c>
      <c r="G3503" t="str">
        <f ca="1">VLOOKUP(F3503,Traders!$C$4:$E$103,2)</f>
        <v>Marianna Weaver</v>
      </c>
      <c r="H3503" t="str">
        <f ca="1">VLOOKUP(VLOOKUP(F3503,Traders!$C$4:$E$103,3),Desks!$C$4:$D3512,2)</f>
        <v>Desk 6</v>
      </c>
      <c r="I3503" t="str">
        <f t="shared" ca="1" si="491"/>
        <v>CL825</v>
      </c>
      <c r="J3503" t="str">
        <f t="shared" ca="1" si="492"/>
        <v>Client 825</v>
      </c>
      <c r="K3503" t="str">
        <f t="shared" ca="1" si="493"/>
        <v>MK3</v>
      </c>
      <c r="L3503" t="str">
        <f ca="1">VLOOKUP(K3503,Markets!$C$4:$D3512,2)</f>
        <v>Singapore</v>
      </c>
      <c r="M3503" t="str">
        <f t="shared" ca="1" si="494"/>
        <v>RL0</v>
      </c>
      <c r="N3503" t="str">
        <f ca="1">VLOOKUP(M3503,Role!$C$4:$D$5,2)</f>
        <v>Primary</v>
      </c>
    </row>
    <row r="3504" spans="1:14" x14ac:dyDescent="0.2">
      <c r="A3504">
        <f t="shared" ca="1" si="486"/>
        <v>65</v>
      </c>
      <c r="B3504">
        <f t="shared" ca="1" si="487"/>
        <v>547</v>
      </c>
      <c r="C3504">
        <f t="shared" ca="1" si="488"/>
        <v>6</v>
      </c>
      <c r="D3504">
        <f t="shared" ca="1" si="489"/>
        <v>1</v>
      </c>
      <c r="F3504" t="str">
        <f t="shared" ca="1" si="490"/>
        <v>TR65</v>
      </c>
      <c r="G3504" t="str">
        <f ca="1">VLOOKUP(F3504,Traders!$C$4:$E$103,2)</f>
        <v>Humzah Clark</v>
      </c>
      <c r="H3504" t="str">
        <f ca="1">VLOOKUP(VLOOKUP(F3504,Traders!$C$4:$E$103,3),Desks!$C$4:$D3513,2)</f>
        <v>Desk 5</v>
      </c>
      <c r="I3504" t="str">
        <f t="shared" ca="1" si="491"/>
        <v>CL547</v>
      </c>
      <c r="J3504" t="str">
        <f t="shared" ca="1" si="492"/>
        <v>Client 547</v>
      </c>
      <c r="K3504" t="str">
        <f t="shared" ca="1" si="493"/>
        <v>MK6</v>
      </c>
      <c r="L3504" t="str">
        <f ca="1">VLOOKUP(K3504,Markets!$C$4:$D3513,2)</f>
        <v>Australia</v>
      </c>
      <c r="M3504" t="str">
        <f t="shared" ca="1" si="494"/>
        <v>RL1</v>
      </c>
      <c r="N3504" t="str">
        <f ca="1">VLOOKUP(M3504,Role!$C$4:$D$5,2)</f>
        <v>Backup</v>
      </c>
    </row>
    <row r="3505" spans="1:14" x14ac:dyDescent="0.2">
      <c r="A3505">
        <f t="shared" ca="1" si="486"/>
        <v>70</v>
      </c>
      <c r="B3505">
        <f t="shared" ca="1" si="487"/>
        <v>536</v>
      </c>
      <c r="C3505">
        <f t="shared" ca="1" si="488"/>
        <v>2</v>
      </c>
      <c r="D3505">
        <f t="shared" ca="1" si="489"/>
        <v>1</v>
      </c>
      <c r="F3505" t="str">
        <f t="shared" ca="1" si="490"/>
        <v>TR70</v>
      </c>
      <c r="G3505" t="str">
        <f ca="1">VLOOKUP(F3505,Traders!$C$4:$E$103,2)</f>
        <v>Viktor Snider</v>
      </c>
      <c r="H3505" t="str">
        <f ca="1">VLOOKUP(VLOOKUP(F3505,Traders!$C$4:$E$103,3),Desks!$C$4:$D3514,2)</f>
        <v>Desk 0</v>
      </c>
      <c r="I3505" t="str">
        <f t="shared" ca="1" si="491"/>
        <v>CL536</v>
      </c>
      <c r="J3505" t="str">
        <f t="shared" ca="1" si="492"/>
        <v>Client 536</v>
      </c>
      <c r="K3505" t="str">
        <f t="shared" ca="1" si="493"/>
        <v>MK2</v>
      </c>
      <c r="L3505" t="str">
        <f ca="1">VLOOKUP(K3505,Markets!$C$4:$D3514,2)</f>
        <v>China</v>
      </c>
      <c r="M3505" t="str">
        <f t="shared" ca="1" si="494"/>
        <v>RL1</v>
      </c>
      <c r="N3505" t="str">
        <f ca="1">VLOOKUP(M3505,Role!$C$4:$D$5,2)</f>
        <v>Backup</v>
      </c>
    </row>
    <row r="3506" spans="1:14" x14ac:dyDescent="0.2">
      <c r="A3506">
        <f t="shared" ca="1" si="486"/>
        <v>64</v>
      </c>
      <c r="B3506">
        <f t="shared" ca="1" si="487"/>
        <v>30</v>
      </c>
      <c r="C3506">
        <f t="shared" ca="1" si="488"/>
        <v>1</v>
      </c>
      <c r="D3506">
        <f t="shared" ca="1" si="489"/>
        <v>0</v>
      </c>
      <c r="F3506" t="str">
        <f t="shared" ca="1" si="490"/>
        <v>TR64</v>
      </c>
      <c r="G3506" t="str">
        <f ca="1">VLOOKUP(F3506,Traders!$C$4:$E$103,2)</f>
        <v>Julien Shelton</v>
      </c>
      <c r="H3506" t="str">
        <f ca="1">VLOOKUP(VLOOKUP(F3506,Traders!$C$4:$E$103,3),Desks!$C$4:$D3515,2)</f>
        <v>Desk 4</v>
      </c>
      <c r="I3506" t="str">
        <f t="shared" ca="1" si="491"/>
        <v>CL30</v>
      </c>
      <c r="J3506" t="str">
        <f t="shared" ca="1" si="492"/>
        <v>Client 30</v>
      </c>
      <c r="K3506" t="str">
        <f t="shared" ca="1" si="493"/>
        <v>MK1</v>
      </c>
      <c r="L3506" t="str">
        <f ca="1">VLOOKUP(K3506,Markets!$C$4:$D3515,2)</f>
        <v>Hong Kong</v>
      </c>
      <c r="M3506" t="str">
        <f t="shared" ca="1" si="494"/>
        <v>RL0</v>
      </c>
      <c r="N3506" t="str">
        <f ca="1">VLOOKUP(M3506,Role!$C$4:$D$5,2)</f>
        <v>Primary</v>
      </c>
    </row>
    <row r="3507" spans="1:14" x14ac:dyDescent="0.2">
      <c r="A3507">
        <f t="shared" ca="1" si="486"/>
        <v>16</v>
      </c>
      <c r="B3507">
        <f t="shared" ca="1" si="487"/>
        <v>121</v>
      </c>
      <c r="C3507">
        <f t="shared" ca="1" si="488"/>
        <v>5</v>
      </c>
      <c r="D3507">
        <f t="shared" ca="1" si="489"/>
        <v>0</v>
      </c>
      <c r="F3507" t="str">
        <f t="shared" ca="1" si="490"/>
        <v>TR16</v>
      </c>
      <c r="G3507" t="str">
        <f ca="1">VLOOKUP(F3507,Traders!$C$4:$E$103,2)</f>
        <v>Aditi Dupont</v>
      </c>
      <c r="H3507" t="str">
        <f ca="1">VLOOKUP(VLOOKUP(F3507,Traders!$C$4:$E$103,3),Desks!$C$4:$D3516,2)</f>
        <v>Desk 6</v>
      </c>
      <c r="I3507" t="str">
        <f t="shared" ca="1" si="491"/>
        <v>CL121</v>
      </c>
      <c r="J3507" t="str">
        <f t="shared" ca="1" si="492"/>
        <v>Client 121</v>
      </c>
      <c r="K3507" t="str">
        <f t="shared" ca="1" si="493"/>
        <v>MK5</v>
      </c>
      <c r="L3507" t="str">
        <f ca="1">VLOOKUP(K3507,Markets!$C$4:$D3516,2)</f>
        <v>Malaysia</v>
      </c>
      <c r="M3507" t="str">
        <f t="shared" ca="1" si="494"/>
        <v>RL0</v>
      </c>
      <c r="N3507" t="str">
        <f ca="1">VLOOKUP(M3507,Role!$C$4:$D$5,2)</f>
        <v>Primary</v>
      </c>
    </row>
    <row r="3508" spans="1:14" x14ac:dyDescent="0.2">
      <c r="A3508">
        <f t="shared" ca="1" si="486"/>
        <v>18</v>
      </c>
      <c r="B3508">
        <f t="shared" ca="1" si="487"/>
        <v>418</v>
      </c>
      <c r="C3508">
        <f t="shared" ca="1" si="488"/>
        <v>1</v>
      </c>
      <c r="D3508">
        <f t="shared" ca="1" si="489"/>
        <v>0</v>
      </c>
      <c r="F3508" t="str">
        <f t="shared" ca="1" si="490"/>
        <v>TR18</v>
      </c>
      <c r="G3508" t="str">
        <f ca="1">VLOOKUP(F3508,Traders!$C$4:$E$103,2)</f>
        <v>Daniel Dunkley</v>
      </c>
      <c r="H3508" t="str">
        <f ca="1">VLOOKUP(VLOOKUP(F3508,Traders!$C$4:$E$103,3),Desks!$C$4:$D3517,2)</f>
        <v>Desk 8</v>
      </c>
      <c r="I3508" t="str">
        <f t="shared" ca="1" si="491"/>
        <v>CL418</v>
      </c>
      <c r="J3508" t="str">
        <f t="shared" ca="1" si="492"/>
        <v>Client 418</v>
      </c>
      <c r="K3508" t="str">
        <f t="shared" ca="1" si="493"/>
        <v>MK1</v>
      </c>
      <c r="L3508" t="str">
        <f ca="1">VLOOKUP(K3508,Markets!$C$4:$D3517,2)</f>
        <v>Hong Kong</v>
      </c>
      <c r="M3508" t="str">
        <f t="shared" ca="1" si="494"/>
        <v>RL0</v>
      </c>
      <c r="N3508" t="str">
        <f ca="1">VLOOKUP(M3508,Role!$C$4:$D$5,2)</f>
        <v>Primary</v>
      </c>
    </row>
    <row r="3509" spans="1:14" x14ac:dyDescent="0.2">
      <c r="A3509">
        <f t="shared" ca="1" si="486"/>
        <v>52</v>
      </c>
      <c r="B3509">
        <f t="shared" ca="1" si="487"/>
        <v>154</v>
      </c>
      <c r="C3509">
        <f t="shared" ca="1" si="488"/>
        <v>7</v>
      </c>
      <c r="D3509">
        <f t="shared" ca="1" si="489"/>
        <v>0</v>
      </c>
      <c r="F3509" t="str">
        <f t="shared" ca="1" si="490"/>
        <v>TR52</v>
      </c>
      <c r="G3509" t="str">
        <f ca="1">VLOOKUP(F3509,Traders!$C$4:$E$103,2)</f>
        <v>Colleen Dunlop</v>
      </c>
      <c r="H3509" t="str">
        <f ca="1">VLOOKUP(VLOOKUP(F3509,Traders!$C$4:$E$103,3),Desks!$C$4:$D3518,2)</f>
        <v>Desk 2</v>
      </c>
      <c r="I3509" t="str">
        <f t="shared" ca="1" si="491"/>
        <v>CL154</v>
      </c>
      <c r="J3509" t="str">
        <f t="shared" ca="1" si="492"/>
        <v>Client 154</v>
      </c>
      <c r="K3509" t="str">
        <f t="shared" ca="1" si="493"/>
        <v>MK7</v>
      </c>
      <c r="L3509" t="str">
        <f ca="1">VLOOKUP(K3509,Markets!$C$4:$D3518,2)</f>
        <v>Taiwan</v>
      </c>
      <c r="M3509" t="str">
        <f t="shared" ca="1" si="494"/>
        <v>RL0</v>
      </c>
      <c r="N3509" t="str">
        <f ca="1">VLOOKUP(M3509,Role!$C$4:$D$5,2)</f>
        <v>Primary</v>
      </c>
    </row>
    <row r="3510" spans="1:14" x14ac:dyDescent="0.2">
      <c r="A3510">
        <f t="shared" ca="1" si="486"/>
        <v>96</v>
      </c>
      <c r="B3510">
        <f t="shared" ca="1" si="487"/>
        <v>865</v>
      </c>
      <c r="C3510">
        <f t="shared" ca="1" si="488"/>
        <v>0</v>
      </c>
      <c r="D3510">
        <f t="shared" ca="1" si="489"/>
        <v>1</v>
      </c>
      <c r="F3510" t="str">
        <f t="shared" ca="1" si="490"/>
        <v>TR96</v>
      </c>
      <c r="G3510" t="str">
        <f ca="1">VLOOKUP(F3510,Traders!$C$4:$E$103,2)</f>
        <v>Faiza Thornton</v>
      </c>
      <c r="H3510" t="str">
        <f ca="1">VLOOKUP(VLOOKUP(F3510,Traders!$C$4:$E$103,3),Desks!$C$4:$D3519,2)</f>
        <v>Desk 6</v>
      </c>
      <c r="I3510" t="str">
        <f t="shared" ca="1" si="491"/>
        <v>CL865</v>
      </c>
      <c r="J3510" t="str">
        <f t="shared" ca="1" si="492"/>
        <v>Client 865</v>
      </c>
      <c r="K3510" t="str">
        <f t="shared" ca="1" si="493"/>
        <v>MK0</v>
      </c>
      <c r="L3510" t="str">
        <f ca="1">VLOOKUP(K3510,Markets!$C$4:$D3519,2)</f>
        <v>Japan</v>
      </c>
      <c r="M3510" t="str">
        <f t="shared" ca="1" si="494"/>
        <v>RL1</v>
      </c>
      <c r="N3510" t="str">
        <f ca="1">VLOOKUP(M3510,Role!$C$4:$D$5,2)</f>
        <v>Backup</v>
      </c>
    </row>
    <row r="3511" spans="1:14" x14ac:dyDescent="0.2">
      <c r="A3511">
        <f t="shared" ca="1" si="486"/>
        <v>18</v>
      </c>
      <c r="B3511">
        <f t="shared" ca="1" si="487"/>
        <v>67</v>
      </c>
      <c r="C3511">
        <f t="shared" ca="1" si="488"/>
        <v>9</v>
      </c>
      <c r="D3511">
        <f t="shared" ca="1" si="489"/>
        <v>0</v>
      </c>
      <c r="F3511" t="str">
        <f t="shared" ca="1" si="490"/>
        <v>TR18</v>
      </c>
      <c r="G3511" t="str">
        <f ca="1">VLOOKUP(F3511,Traders!$C$4:$E$103,2)</f>
        <v>Daniel Dunkley</v>
      </c>
      <c r="H3511" t="str">
        <f ca="1">VLOOKUP(VLOOKUP(F3511,Traders!$C$4:$E$103,3),Desks!$C$4:$D3520,2)</f>
        <v>Desk 8</v>
      </c>
      <c r="I3511" t="str">
        <f t="shared" ca="1" si="491"/>
        <v>CL67</v>
      </c>
      <c r="J3511" t="str">
        <f t="shared" ca="1" si="492"/>
        <v>Client 67</v>
      </c>
      <c r="K3511" t="str">
        <f t="shared" ca="1" si="493"/>
        <v>MK9</v>
      </c>
      <c r="L3511" t="str">
        <f ca="1">VLOOKUP(K3511,Markets!$C$4:$D3520,2)</f>
        <v>New Zealand</v>
      </c>
      <c r="M3511" t="str">
        <f t="shared" ca="1" si="494"/>
        <v>RL0</v>
      </c>
      <c r="N3511" t="str">
        <f ca="1">VLOOKUP(M3511,Role!$C$4:$D$5,2)</f>
        <v>Primary</v>
      </c>
    </row>
    <row r="3512" spans="1:14" x14ac:dyDescent="0.2">
      <c r="A3512">
        <f t="shared" ca="1" si="486"/>
        <v>87</v>
      </c>
      <c r="B3512">
        <f t="shared" ca="1" si="487"/>
        <v>839</v>
      </c>
      <c r="C3512">
        <f t="shared" ca="1" si="488"/>
        <v>5</v>
      </c>
      <c r="D3512">
        <f t="shared" ca="1" si="489"/>
        <v>1</v>
      </c>
      <c r="F3512" t="str">
        <f t="shared" ca="1" si="490"/>
        <v>TR87</v>
      </c>
      <c r="G3512" t="str">
        <f ca="1">VLOOKUP(F3512,Traders!$C$4:$E$103,2)</f>
        <v>Jena Barclay</v>
      </c>
      <c r="H3512" t="str">
        <f ca="1">VLOOKUP(VLOOKUP(F3512,Traders!$C$4:$E$103,3),Desks!$C$4:$D3521,2)</f>
        <v>Desk 7</v>
      </c>
      <c r="I3512" t="str">
        <f t="shared" ca="1" si="491"/>
        <v>CL839</v>
      </c>
      <c r="J3512" t="str">
        <f t="shared" ca="1" si="492"/>
        <v>Client 839</v>
      </c>
      <c r="K3512" t="str">
        <f t="shared" ca="1" si="493"/>
        <v>MK5</v>
      </c>
      <c r="L3512" t="str">
        <f ca="1">VLOOKUP(K3512,Markets!$C$4:$D3521,2)</f>
        <v>Malaysia</v>
      </c>
      <c r="M3512" t="str">
        <f t="shared" ca="1" si="494"/>
        <v>RL1</v>
      </c>
      <c r="N3512" t="str">
        <f ca="1">VLOOKUP(M3512,Role!$C$4:$D$5,2)</f>
        <v>Backup</v>
      </c>
    </row>
    <row r="3513" spans="1:14" x14ac:dyDescent="0.2">
      <c r="A3513">
        <f t="shared" ca="1" si="486"/>
        <v>76</v>
      </c>
      <c r="B3513">
        <f t="shared" ca="1" si="487"/>
        <v>99</v>
      </c>
      <c r="C3513">
        <f t="shared" ca="1" si="488"/>
        <v>5</v>
      </c>
      <c r="D3513">
        <f t="shared" ca="1" si="489"/>
        <v>0</v>
      </c>
      <c r="F3513" t="str">
        <f t="shared" ca="1" si="490"/>
        <v>TR76</v>
      </c>
      <c r="G3513" t="str">
        <f ca="1">VLOOKUP(F3513,Traders!$C$4:$E$103,2)</f>
        <v>Finnian Wolf</v>
      </c>
      <c r="H3513" t="str">
        <f ca="1">VLOOKUP(VLOOKUP(F3513,Traders!$C$4:$E$103,3),Desks!$C$4:$D3522,2)</f>
        <v>Desk 6</v>
      </c>
      <c r="I3513" t="str">
        <f t="shared" ca="1" si="491"/>
        <v>CL99</v>
      </c>
      <c r="J3513" t="str">
        <f t="shared" ca="1" si="492"/>
        <v>Client 99</v>
      </c>
      <c r="K3513" t="str">
        <f t="shared" ca="1" si="493"/>
        <v>MK5</v>
      </c>
      <c r="L3513" t="str">
        <f ca="1">VLOOKUP(K3513,Markets!$C$4:$D3522,2)</f>
        <v>Malaysia</v>
      </c>
      <c r="M3513" t="str">
        <f t="shared" ca="1" si="494"/>
        <v>RL0</v>
      </c>
      <c r="N3513" t="str">
        <f ca="1">VLOOKUP(M3513,Role!$C$4:$D$5,2)</f>
        <v>Primary</v>
      </c>
    </row>
    <row r="3514" spans="1:14" x14ac:dyDescent="0.2">
      <c r="A3514">
        <f t="shared" ca="1" si="486"/>
        <v>79</v>
      </c>
      <c r="B3514">
        <f t="shared" ca="1" si="487"/>
        <v>336</v>
      </c>
      <c r="C3514">
        <f t="shared" ca="1" si="488"/>
        <v>3</v>
      </c>
      <c r="D3514">
        <f t="shared" ca="1" si="489"/>
        <v>1</v>
      </c>
      <c r="F3514" t="str">
        <f t="shared" ca="1" si="490"/>
        <v>TR79</v>
      </c>
      <c r="G3514" t="str">
        <f ca="1">VLOOKUP(F3514,Traders!$C$4:$E$103,2)</f>
        <v>Alfie-James Hale</v>
      </c>
      <c r="H3514" t="str">
        <f ca="1">VLOOKUP(VLOOKUP(F3514,Traders!$C$4:$E$103,3),Desks!$C$4:$D3523,2)</f>
        <v>Desk 9</v>
      </c>
      <c r="I3514" t="str">
        <f t="shared" ca="1" si="491"/>
        <v>CL336</v>
      </c>
      <c r="J3514" t="str">
        <f t="shared" ca="1" si="492"/>
        <v>Client 336</v>
      </c>
      <c r="K3514" t="str">
        <f t="shared" ca="1" si="493"/>
        <v>MK3</v>
      </c>
      <c r="L3514" t="str">
        <f ca="1">VLOOKUP(K3514,Markets!$C$4:$D3523,2)</f>
        <v>Singapore</v>
      </c>
      <c r="M3514" t="str">
        <f t="shared" ca="1" si="494"/>
        <v>RL1</v>
      </c>
      <c r="N3514" t="str">
        <f ca="1">VLOOKUP(M3514,Role!$C$4:$D$5,2)</f>
        <v>Backup</v>
      </c>
    </row>
    <row r="3515" spans="1:14" x14ac:dyDescent="0.2">
      <c r="A3515">
        <f t="shared" ca="1" si="486"/>
        <v>86</v>
      </c>
      <c r="B3515">
        <f t="shared" ca="1" si="487"/>
        <v>631</v>
      </c>
      <c r="C3515">
        <f t="shared" ca="1" si="488"/>
        <v>7</v>
      </c>
      <c r="D3515">
        <f t="shared" ca="1" si="489"/>
        <v>1</v>
      </c>
      <c r="F3515" t="str">
        <f t="shared" ca="1" si="490"/>
        <v>TR86</v>
      </c>
      <c r="G3515" t="str">
        <f ca="1">VLOOKUP(F3515,Traders!$C$4:$E$103,2)</f>
        <v>Marianna Weaver</v>
      </c>
      <c r="H3515" t="str">
        <f ca="1">VLOOKUP(VLOOKUP(F3515,Traders!$C$4:$E$103,3),Desks!$C$4:$D3524,2)</f>
        <v>Desk 6</v>
      </c>
      <c r="I3515" t="str">
        <f t="shared" ca="1" si="491"/>
        <v>CL631</v>
      </c>
      <c r="J3515" t="str">
        <f t="shared" ca="1" si="492"/>
        <v>Client 631</v>
      </c>
      <c r="K3515" t="str">
        <f t="shared" ca="1" si="493"/>
        <v>MK7</v>
      </c>
      <c r="L3515" t="str">
        <f ca="1">VLOOKUP(K3515,Markets!$C$4:$D3524,2)</f>
        <v>Taiwan</v>
      </c>
      <c r="M3515" t="str">
        <f t="shared" ca="1" si="494"/>
        <v>RL1</v>
      </c>
      <c r="N3515" t="str">
        <f ca="1">VLOOKUP(M3515,Role!$C$4:$D$5,2)</f>
        <v>Backup</v>
      </c>
    </row>
    <row r="3516" spans="1:14" x14ac:dyDescent="0.2">
      <c r="A3516">
        <f t="shared" ca="1" si="486"/>
        <v>1</v>
      </c>
      <c r="B3516">
        <f t="shared" ca="1" si="487"/>
        <v>921</v>
      </c>
      <c r="C3516">
        <f t="shared" ca="1" si="488"/>
        <v>7</v>
      </c>
      <c r="D3516">
        <f t="shared" ca="1" si="489"/>
        <v>1</v>
      </c>
      <c r="F3516" t="str">
        <f t="shared" ca="1" si="490"/>
        <v>TR1</v>
      </c>
      <c r="G3516" t="str">
        <f ca="1">VLOOKUP(F3516,Traders!$C$4:$E$103,2)</f>
        <v>Shyam Carlson</v>
      </c>
      <c r="H3516" t="str">
        <f ca="1">VLOOKUP(VLOOKUP(F3516,Traders!$C$4:$E$103,3),Desks!$C$4:$D3525,2)</f>
        <v>Desk 1</v>
      </c>
      <c r="I3516" t="str">
        <f t="shared" ca="1" si="491"/>
        <v>CL921</v>
      </c>
      <c r="J3516" t="str">
        <f t="shared" ca="1" si="492"/>
        <v>Client 921</v>
      </c>
      <c r="K3516" t="str">
        <f t="shared" ca="1" si="493"/>
        <v>MK7</v>
      </c>
      <c r="L3516" t="str">
        <f ca="1">VLOOKUP(K3516,Markets!$C$4:$D3525,2)</f>
        <v>Taiwan</v>
      </c>
      <c r="M3516" t="str">
        <f t="shared" ca="1" si="494"/>
        <v>RL1</v>
      </c>
      <c r="N3516" t="str">
        <f ca="1">VLOOKUP(M3516,Role!$C$4:$D$5,2)</f>
        <v>Backup</v>
      </c>
    </row>
    <row r="3517" spans="1:14" x14ac:dyDescent="0.2">
      <c r="A3517">
        <f t="shared" ca="1" si="486"/>
        <v>61</v>
      </c>
      <c r="B3517">
        <f t="shared" ca="1" si="487"/>
        <v>300</v>
      </c>
      <c r="C3517">
        <f t="shared" ca="1" si="488"/>
        <v>9</v>
      </c>
      <c r="D3517">
        <f t="shared" ca="1" si="489"/>
        <v>1</v>
      </c>
      <c r="F3517" t="str">
        <f t="shared" ca="1" si="490"/>
        <v>TR61</v>
      </c>
      <c r="G3517" t="str">
        <f ca="1">VLOOKUP(F3517,Traders!$C$4:$E$103,2)</f>
        <v>Riccardo Fields</v>
      </c>
      <c r="H3517" t="str">
        <f ca="1">VLOOKUP(VLOOKUP(F3517,Traders!$C$4:$E$103,3),Desks!$C$4:$D3526,2)</f>
        <v>Desk 1</v>
      </c>
      <c r="I3517" t="str">
        <f t="shared" ca="1" si="491"/>
        <v>CL300</v>
      </c>
      <c r="J3517" t="str">
        <f t="shared" ca="1" si="492"/>
        <v>Client 300</v>
      </c>
      <c r="K3517" t="str">
        <f t="shared" ca="1" si="493"/>
        <v>MK9</v>
      </c>
      <c r="L3517" t="str">
        <f ca="1">VLOOKUP(K3517,Markets!$C$4:$D3526,2)</f>
        <v>New Zealand</v>
      </c>
      <c r="M3517" t="str">
        <f t="shared" ca="1" si="494"/>
        <v>RL1</v>
      </c>
      <c r="N3517" t="str">
        <f ca="1">VLOOKUP(M3517,Role!$C$4:$D$5,2)</f>
        <v>Backup</v>
      </c>
    </row>
    <row r="3518" spans="1:14" x14ac:dyDescent="0.2">
      <c r="A3518">
        <f t="shared" ca="1" si="486"/>
        <v>67</v>
      </c>
      <c r="B3518">
        <f t="shared" ca="1" si="487"/>
        <v>692</v>
      </c>
      <c r="C3518">
        <f t="shared" ca="1" si="488"/>
        <v>4</v>
      </c>
      <c r="D3518">
        <f t="shared" ca="1" si="489"/>
        <v>1</v>
      </c>
      <c r="F3518" t="str">
        <f t="shared" ca="1" si="490"/>
        <v>TR67</v>
      </c>
      <c r="G3518" t="str">
        <f ca="1">VLOOKUP(F3518,Traders!$C$4:$E$103,2)</f>
        <v>Shiloh Black</v>
      </c>
      <c r="H3518" t="str">
        <f ca="1">VLOOKUP(VLOOKUP(F3518,Traders!$C$4:$E$103,3),Desks!$C$4:$D3527,2)</f>
        <v>Desk 7</v>
      </c>
      <c r="I3518" t="str">
        <f t="shared" ca="1" si="491"/>
        <v>CL692</v>
      </c>
      <c r="J3518" t="str">
        <f t="shared" ca="1" si="492"/>
        <v>Client 692</v>
      </c>
      <c r="K3518" t="str">
        <f t="shared" ca="1" si="493"/>
        <v>MK4</v>
      </c>
      <c r="L3518" t="str">
        <f ca="1">VLOOKUP(K3518,Markets!$C$4:$D3527,2)</f>
        <v>Korea</v>
      </c>
      <c r="M3518" t="str">
        <f t="shared" ca="1" si="494"/>
        <v>RL1</v>
      </c>
      <c r="N3518" t="str">
        <f ca="1">VLOOKUP(M3518,Role!$C$4:$D$5,2)</f>
        <v>Backup</v>
      </c>
    </row>
    <row r="3519" spans="1:14" x14ac:dyDescent="0.2">
      <c r="A3519">
        <f t="shared" ca="1" si="486"/>
        <v>51</v>
      </c>
      <c r="B3519">
        <f t="shared" ca="1" si="487"/>
        <v>301</v>
      </c>
      <c r="C3519">
        <f t="shared" ca="1" si="488"/>
        <v>0</v>
      </c>
      <c r="D3519">
        <f t="shared" ca="1" si="489"/>
        <v>1</v>
      </c>
      <c r="F3519" t="str">
        <f t="shared" ca="1" si="490"/>
        <v>TR51</v>
      </c>
      <c r="G3519" t="str">
        <f ca="1">VLOOKUP(F3519,Traders!$C$4:$E$103,2)</f>
        <v>Cynthia Davis</v>
      </c>
      <c r="H3519" t="str">
        <f ca="1">VLOOKUP(VLOOKUP(F3519,Traders!$C$4:$E$103,3),Desks!$C$4:$D3528,2)</f>
        <v>Desk 1</v>
      </c>
      <c r="I3519" t="str">
        <f t="shared" ca="1" si="491"/>
        <v>CL301</v>
      </c>
      <c r="J3519" t="str">
        <f t="shared" ca="1" si="492"/>
        <v>Client 301</v>
      </c>
      <c r="K3519" t="str">
        <f t="shared" ca="1" si="493"/>
        <v>MK0</v>
      </c>
      <c r="L3519" t="str">
        <f ca="1">VLOOKUP(K3519,Markets!$C$4:$D3528,2)</f>
        <v>Japan</v>
      </c>
      <c r="M3519" t="str">
        <f t="shared" ca="1" si="494"/>
        <v>RL1</v>
      </c>
      <c r="N3519" t="str">
        <f ca="1">VLOOKUP(M3519,Role!$C$4:$D$5,2)</f>
        <v>Backup</v>
      </c>
    </row>
    <row r="3520" spans="1:14" x14ac:dyDescent="0.2">
      <c r="A3520">
        <f t="shared" ca="1" si="486"/>
        <v>69</v>
      </c>
      <c r="B3520">
        <f t="shared" ca="1" si="487"/>
        <v>408</v>
      </c>
      <c r="C3520">
        <f t="shared" ca="1" si="488"/>
        <v>9</v>
      </c>
      <c r="D3520">
        <f t="shared" ca="1" si="489"/>
        <v>0</v>
      </c>
      <c r="F3520" t="str">
        <f t="shared" ca="1" si="490"/>
        <v>TR69</v>
      </c>
      <c r="G3520" t="str">
        <f ca="1">VLOOKUP(F3520,Traders!$C$4:$E$103,2)</f>
        <v>Amiyah Gilmour</v>
      </c>
      <c r="H3520" t="str">
        <f ca="1">VLOOKUP(VLOOKUP(F3520,Traders!$C$4:$E$103,3),Desks!$C$4:$D3529,2)</f>
        <v>Desk 9</v>
      </c>
      <c r="I3520" t="str">
        <f t="shared" ca="1" si="491"/>
        <v>CL408</v>
      </c>
      <c r="J3520" t="str">
        <f t="shared" ca="1" si="492"/>
        <v>Client 408</v>
      </c>
      <c r="K3520" t="str">
        <f t="shared" ca="1" si="493"/>
        <v>MK9</v>
      </c>
      <c r="L3520" t="str">
        <f ca="1">VLOOKUP(K3520,Markets!$C$4:$D3529,2)</f>
        <v>New Zealand</v>
      </c>
      <c r="M3520" t="str">
        <f t="shared" ca="1" si="494"/>
        <v>RL0</v>
      </c>
      <c r="N3520" t="str">
        <f ca="1">VLOOKUP(M3520,Role!$C$4:$D$5,2)</f>
        <v>Primary</v>
      </c>
    </row>
    <row r="3521" spans="1:14" x14ac:dyDescent="0.2">
      <c r="A3521">
        <f t="shared" ca="1" si="486"/>
        <v>34</v>
      </c>
      <c r="B3521">
        <f t="shared" ca="1" si="487"/>
        <v>886</v>
      </c>
      <c r="C3521">
        <f t="shared" ca="1" si="488"/>
        <v>8</v>
      </c>
      <c r="D3521">
        <f t="shared" ca="1" si="489"/>
        <v>0</v>
      </c>
      <c r="F3521" t="str">
        <f t="shared" ca="1" si="490"/>
        <v>TR34</v>
      </c>
      <c r="G3521" t="str">
        <f ca="1">VLOOKUP(F3521,Traders!$C$4:$E$103,2)</f>
        <v>Reginald Jaramillo</v>
      </c>
      <c r="H3521" t="str">
        <f ca="1">VLOOKUP(VLOOKUP(F3521,Traders!$C$4:$E$103,3),Desks!$C$4:$D3530,2)</f>
        <v>Desk 4</v>
      </c>
      <c r="I3521" t="str">
        <f t="shared" ca="1" si="491"/>
        <v>CL886</v>
      </c>
      <c r="J3521" t="str">
        <f t="shared" ca="1" si="492"/>
        <v>Client 886</v>
      </c>
      <c r="K3521" t="str">
        <f t="shared" ca="1" si="493"/>
        <v>MK8</v>
      </c>
      <c r="L3521" t="str">
        <f ca="1">VLOOKUP(K3521,Markets!$C$4:$D3530,2)</f>
        <v>India</v>
      </c>
      <c r="M3521" t="str">
        <f t="shared" ca="1" si="494"/>
        <v>RL0</v>
      </c>
      <c r="N3521" t="str">
        <f ca="1">VLOOKUP(M3521,Role!$C$4:$D$5,2)</f>
        <v>Primary</v>
      </c>
    </row>
    <row r="3522" spans="1:14" x14ac:dyDescent="0.2">
      <c r="A3522">
        <f t="shared" ca="1" si="486"/>
        <v>97</v>
      </c>
      <c r="B3522">
        <f t="shared" ca="1" si="487"/>
        <v>577</v>
      </c>
      <c r="C3522">
        <f t="shared" ca="1" si="488"/>
        <v>1</v>
      </c>
      <c r="D3522">
        <f t="shared" ca="1" si="489"/>
        <v>0</v>
      </c>
      <c r="F3522" t="str">
        <f t="shared" ca="1" si="490"/>
        <v>TR97</v>
      </c>
      <c r="G3522" t="str">
        <f ca="1">VLOOKUP(F3522,Traders!$C$4:$E$103,2)</f>
        <v>Samera Fritz</v>
      </c>
      <c r="H3522" t="str">
        <f ca="1">VLOOKUP(VLOOKUP(F3522,Traders!$C$4:$E$103,3),Desks!$C$4:$D3531,2)</f>
        <v>Desk 7</v>
      </c>
      <c r="I3522" t="str">
        <f t="shared" ca="1" si="491"/>
        <v>CL577</v>
      </c>
      <c r="J3522" t="str">
        <f t="shared" ca="1" si="492"/>
        <v>Client 577</v>
      </c>
      <c r="K3522" t="str">
        <f t="shared" ca="1" si="493"/>
        <v>MK1</v>
      </c>
      <c r="L3522" t="str">
        <f ca="1">VLOOKUP(K3522,Markets!$C$4:$D3531,2)</f>
        <v>Hong Kong</v>
      </c>
      <c r="M3522" t="str">
        <f t="shared" ca="1" si="494"/>
        <v>RL0</v>
      </c>
      <c r="N3522" t="str">
        <f ca="1">VLOOKUP(M3522,Role!$C$4:$D$5,2)</f>
        <v>Primary</v>
      </c>
    </row>
    <row r="3523" spans="1:14" x14ac:dyDescent="0.2">
      <c r="A3523">
        <f t="shared" ca="1" si="486"/>
        <v>43</v>
      </c>
      <c r="B3523">
        <f t="shared" ca="1" si="487"/>
        <v>73</v>
      </c>
      <c r="C3523">
        <f t="shared" ca="1" si="488"/>
        <v>0</v>
      </c>
      <c r="D3523">
        <f t="shared" ca="1" si="489"/>
        <v>1</v>
      </c>
      <c r="F3523" t="str">
        <f t="shared" ca="1" si="490"/>
        <v>TR43</v>
      </c>
      <c r="G3523" t="str">
        <f ca="1">VLOOKUP(F3523,Traders!$C$4:$E$103,2)</f>
        <v>Kai Bauer</v>
      </c>
      <c r="H3523" t="str">
        <f ca="1">VLOOKUP(VLOOKUP(F3523,Traders!$C$4:$E$103,3),Desks!$C$4:$D3532,2)</f>
        <v>Desk 3</v>
      </c>
      <c r="I3523" t="str">
        <f t="shared" ca="1" si="491"/>
        <v>CL73</v>
      </c>
      <c r="J3523" t="str">
        <f t="shared" ca="1" si="492"/>
        <v>Client 73</v>
      </c>
      <c r="K3523" t="str">
        <f t="shared" ca="1" si="493"/>
        <v>MK0</v>
      </c>
      <c r="L3523" t="str">
        <f ca="1">VLOOKUP(K3523,Markets!$C$4:$D3532,2)</f>
        <v>Japan</v>
      </c>
      <c r="M3523" t="str">
        <f t="shared" ca="1" si="494"/>
        <v>RL1</v>
      </c>
      <c r="N3523" t="str">
        <f ca="1">VLOOKUP(M3523,Role!$C$4:$D$5,2)</f>
        <v>Backup</v>
      </c>
    </row>
    <row r="3524" spans="1:14" x14ac:dyDescent="0.2">
      <c r="A3524">
        <f t="shared" ca="1" si="486"/>
        <v>15</v>
      </c>
      <c r="B3524">
        <f t="shared" ca="1" si="487"/>
        <v>320</v>
      </c>
      <c r="C3524">
        <f t="shared" ca="1" si="488"/>
        <v>8</v>
      </c>
      <c r="D3524">
        <f t="shared" ca="1" si="489"/>
        <v>1</v>
      </c>
      <c r="F3524" t="str">
        <f t="shared" ca="1" si="490"/>
        <v>TR15</v>
      </c>
      <c r="G3524" t="str">
        <f ca="1">VLOOKUP(F3524,Traders!$C$4:$E$103,2)</f>
        <v>Syed Galvan</v>
      </c>
      <c r="H3524" t="str">
        <f ca="1">VLOOKUP(VLOOKUP(F3524,Traders!$C$4:$E$103,3),Desks!$C$4:$D3533,2)</f>
        <v>Desk 5</v>
      </c>
      <c r="I3524" t="str">
        <f t="shared" ca="1" si="491"/>
        <v>CL320</v>
      </c>
      <c r="J3524" t="str">
        <f t="shared" ca="1" si="492"/>
        <v>Client 320</v>
      </c>
      <c r="K3524" t="str">
        <f t="shared" ca="1" si="493"/>
        <v>MK8</v>
      </c>
      <c r="L3524" t="str">
        <f ca="1">VLOOKUP(K3524,Markets!$C$4:$D3533,2)</f>
        <v>India</v>
      </c>
      <c r="M3524" t="str">
        <f t="shared" ca="1" si="494"/>
        <v>RL1</v>
      </c>
      <c r="N3524" t="str">
        <f ca="1">VLOOKUP(M3524,Role!$C$4:$D$5,2)</f>
        <v>Backup</v>
      </c>
    </row>
    <row r="3525" spans="1:14" x14ac:dyDescent="0.2">
      <c r="A3525">
        <f t="shared" ref="A3525:A3588" ca="1" si="495">RANDBETWEEN(0,99)</f>
        <v>52</v>
      </c>
      <c r="B3525">
        <f t="shared" ref="B3525:B3588" ca="1" si="496">RANDBETWEEN(0,999)</f>
        <v>368</v>
      </c>
      <c r="C3525">
        <f t="shared" ref="C3525:C3588" ca="1" si="497">RANDBETWEEN(0,9)</f>
        <v>2</v>
      </c>
      <c r="D3525">
        <f t="shared" ref="D3525:D3588" ca="1" si="498">RANDBETWEEN(0,1)</f>
        <v>0</v>
      </c>
      <c r="F3525" t="str">
        <f t="shared" ref="F3525:F3588" ca="1" si="499">"TR"&amp;A3525</f>
        <v>TR52</v>
      </c>
      <c r="G3525" t="str">
        <f ca="1">VLOOKUP(F3525,Traders!$C$4:$E$103,2)</f>
        <v>Colleen Dunlop</v>
      </c>
      <c r="H3525" t="str">
        <f ca="1">VLOOKUP(VLOOKUP(F3525,Traders!$C$4:$E$103,3),Desks!$C$4:$D3534,2)</f>
        <v>Desk 2</v>
      </c>
      <c r="I3525" t="str">
        <f t="shared" ref="I3525:I3588" ca="1" si="500">"CL"&amp;B3525</f>
        <v>CL368</v>
      </c>
      <c r="J3525" t="str">
        <f t="shared" ref="J3525:J3588" ca="1" si="501">"Client " &amp; B3525</f>
        <v>Client 368</v>
      </c>
      <c r="K3525" t="str">
        <f t="shared" ref="K3525:K3588" ca="1" si="502">"MK"&amp;C3525</f>
        <v>MK2</v>
      </c>
      <c r="L3525" t="str">
        <f ca="1">VLOOKUP(K3525,Markets!$C$4:$D3534,2)</f>
        <v>China</v>
      </c>
      <c r="M3525" t="str">
        <f t="shared" ref="M3525:M3588" ca="1" si="503">"RL"&amp;D3525</f>
        <v>RL0</v>
      </c>
      <c r="N3525" t="str">
        <f ca="1">VLOOKUP(M3525,Role!$C$4:$D$5,2)</f>
        <v>Primary</v>
      </c>
    </row>
    <row r="3526" spans="1:14" x14ac:dyDescent="0.2">
      <c r="A3526">
        <f t="shared" ca="1" si="495"/>
        <v>25</v>
      </c>
      <c r="B3526">
        <f t="shared" ca="1" si="496"/>
        <v>705</v>
      </c>
      <c r="C3526">
        <f t="shared" ca="1" si="497"/>
        <v>9</v>
      </c>
      <c r="D3526">
        <f t="shared" ca="1" si="498"/>
        <v>0</v>
      </c>
      <c r="F3526" t="str">
        <f t="shared" ca="1" si="499"/>
        <v>TR25</v>
      </c>
      <c r="G3526" t="str">
        <f ca="1">VLOOKUP(F3526,Traders!$C$4:$E$103,2)</f>
        <v>Breanna Mcmahon</v>
      </c>
      <c r="H3526" t="str">
        <f ca="1">VLOOKUP(VLOOKUP(F3526,Traders!$C$4:$E$103,3),Desks!$C$4:$D3535,2)</f>
        <v>Desk 5</v>
      </c>
      <c r="I3526" t="str">
        <f t="shared" ca="1" si="500"/>
        <v>CL705</v>
      </c>
      <c r="J3526" t="str">
        <f t="shared" ca="1" si="501"/>
        <v>Client 705</v>
      </c>
      <c r="K3526" t="str">
        <f t="shared" ca="1" si="502"/>
        <v>MK9</v>
      </c>
      <c r="L3526" t="str">
        <f ca="1">VLOOKUP(K3526,Markets!$C$4:$D3535,2)</f>
        <v>New Zealand</v>
      </c>
      <c r="M3526" t="str">
        <f t="shared" ca="1" si="503"/>
        <v>RL0</v>
      </c>
      <c r="N3526" t="str">
        <f ca="1">VLOOKUP(M3526,Role!$C$4:$D$5,2)</f>
        <v>Primary</v>
      </c>
    </row>
    <row r="3527" spans="1:14" x14ac:dyDescent="0.2">
      <c r="A3527">
        <f t="shared" ca="1" si="495"/>
        <v>48</v>
      </c>
      <c r="B3527">
        <f t="shared" ca="1" si="496"/>
        <v>420</v>
      </c>
      <c r="C3527">
        <f t="shared" ca="1" si="497"/>
        <v>7</v>
      </c>
      <c r="D3527">
        <f t="shared" ca="1" si="498"/>
        <v>1</v>
      </c>
      <c r="F3527" t="str">
        <f t="shared" ca="1" si="499"/>
        <v>TR48</v>
      </c>
      <c r="G3527" t="str">
        <f ca="1">VLOOKUP(F3527,Traders!$C$4:$E$103,2)</f>
        <v>Caris Parkinson</v>
      </c>
      <c r="H3527" t="str">
        <f ca="1">VLOOKUP(VLOOKUP(F3527,Traders!$C$4:$E$103,3),Desks!$C$4:$D3536,2)</f>
        <v>Desk 8</v>
      </c>
      <c r="I3527" t="str">
        <f t="shared" ca="1" si="500"/>
        <v>CL420</v>
      </c>
      <c r="J3527" t="str">
        <f t="shared" ca="1" si="501"/>
        <v>Client 420</v>
      </c>
      <c r="K3527" t="str">
        <f t="shared" ca="1" si="502"/>
        <v>MK7</v>
      </c>
      <c r="L3527" t="str">
        <f ca="1">VLOOKUP(K3527,Markets!$C$4:$D3536,2)</f>
        <v>Taiwan</v>
      </c>
      <c r="M3527" t="str">
        <f t="shared" ca="1" si="503"/>
        <v>RL1</v>
      </c>
      <c r="N3527" t="str">
        <f ca="1">VLOOKUP(M3527,Role!$C$4:$D$5,2)</f>
        <v>Backup</v>
      </c>
    </row>
    <row r="3528" spans="1:14" x14ac:dyDescent="0.2">
      <c r="A3528">
        <f t="shared" ca="1" si="495"/>
        <v>43</v>
      </c>
      <c r="B3528">
        <f t="shared" ca="1" si="496"/>
        <v>729</v>
      </c>
      <c r="C3528">
        <f t="shared" ca="1" si="497"/>
        <v>2</v>
      </c>
      <c r="D3528">
        <f t="shared" ca="1" si="498"/>
        <v>1</v>
      </c>
      <c r="F3528" t="str">
        <f t="shared" ca="1" si="499"/>
        <v>TR43</v>
      </c>
      <c r="G3528" t="str">
        <f ca="1">VLOOKUP(F3528,Traders!$C$4:$E$103,2)</f>
        <v>Kai Bauer</v>
      </c>
      <c r="H3528" t="str">
        <f ca="1">VLOOKUP(VLOOKUP(F3528,Traders!$C$4:$E$103,3),Desks!$C$4:$D3537,2)</f>
        <v>Desk 3</v>
      </c>
      <c r="I3528" t="str">
        <f t="shared" ca="1" si="500"/>
        <v>CL729</v>
      </c>
      <c r="J3528" t="str">
        <f t="shared" ca="1" si="501"/>
        <v>Client 729</v>
      </c>
      <c r="K3528" t="str">
        <f t="shared" ca="1" si="502"/>
        <v>MK2</v>
      </c>
      <c r="L3528" t="str">
        <f ca="1">VLOOKUP(K3528,Markets!$C$4:$D3537,2)</f>
        <v>China</v>
      </c>
      <c r="M3528" t="str">
        <f t="shared" ca="1" si="503"/>
        <v>RL1</v>
      </c>
      <c r="N3528" t="str">
        <f ca="1">VLOOKUP(M3528,Role!$C$4:$D$5,2)</f>
        <v>Backup</v>
      </c>
    </row>
    <row r="3529" spans="1:14" x14ac:dyDescent="0.2">
      <c r="A3529">
        <f t="shared" ca="1" si="495"/>
        <v>92</v>
      </c>
      <c r="B3529">
        <f t="shared" ca="1" si="496"/>
        <v>273</v>
      </c>
      <c r="C3529">
        <f t="shared" ca="1" si="497"/>
        <v>7</v>
      </c>
      <c r="D3529">
        <f t="shared" ca="1" si="498"/>
        <v>0</v>
      </c>
      <c r="F3529" t="str">
        <f t="shared" ca="1" si="499"/>
        <v>TR92</v>
      </c>
      <c r="G3529" t="str">
        <f ca="1">VLOOKUP(F3529,Traders!$C$4:$E$103,2)</f>
        <v>Leela Avila</v>
      </c>
      <c r="H3529" t="str">
        <f ca="1">VLOOKUP(VLOOKUP(F3529,Traders!$C$4:$E$103,3),Desks!$C$4:$D3538,2)</f>
        <v>Desk 2</v>
      </c>
      <c r="I3529" t="str">
        <f t="shared" ca="1" si="500"/>
        <v>CL273</v>
      </c>
      <c r="J3529" t="str">
        <f t="shared" ca="1" si="501"/>
        <v>Client 273</v>
      </c>
      <c r="K3529" t="str">
        <f t="shared" ca="1" si="502"/>
        <v>MK7</v>
      </c>
      <c r="L3529" t="str">
        <f ca="1">VLOOKUP(K3529,Markets!$C$4:$D3538,2)</f>
        <v>Taiwan</v>
      </c>
      <c r="M3529" t="str">
        <f t="shared" ca="1" si="503"/>
        <v>RL0</v>
      </c>
      <c r="N3529" t="str">
        <f ca="1">VLOOKUP(M3529,Role!$C$4:$D$5,2)</f>
        <v>Primary</v>
      </c>
    </row>
    <row r="3530" spans="1:14" x14ac:dyDescent="0.2">
      <c r="A3530">
        <f t="shared" ca="1" si="495"/>
        <v>57</v>
      </c>
      <c r="B3530">
        <f t="shared" ca="1" si="496"/>
        <v>53</v>
      </c>
      <c r="C3530">
        <f t="shared" ca="1" si="497"/>
        <v>9</v>
      </c>
      <c r="D3530">
        <f t="shared" ca="1" si="498"/>
        <v>0</v>
      </c>
      <c r="F3530" t="str">
        <f t="shared" ca="1" si="499"/>
        <v>TR57</v>
      </c>
      <c r="G3530" t="str">
        <f ca="1">VLOOKUP(F3530,Traders!$C$4:$E$103,2)</f>
        <v>Connah Mackenzie</v>
      </c>
      <c r="H3530" t="str">
        <f ca="1">VLOOKUP(VLOOKUP(F3530,Traders!$C$4:$E$103,3),Desks!$C$4:$D3539,2)</f>
        <v>Desk 7</v>
      </c>
      <c r="I3530" t="str">
        <f t="shared" ca="1" si="500"/>
        <v>CL53</v>
      </c>
      <c r="J3530" t="str">
        <f t="shared" ca="1" si="501"/>
        <v>Client 53</v>
      </c>
      <c r="K3530" t="str">
        <f t="shared" ca="1" si="502"/>
        <v>MK9</v>
      </c>
      <c r="L3530" t="str">
        <f ca="1">VLOOKUP(K3530,Markets!$C$4:$D3539,2)</f>
        <v>New Zealand</v>
      </c>
      <c r="M3530" t="str">
        <f t="shared" ca="1" si="503"/>
        <v>RL0</v>
      </c>
      <c r="N3530" t="str">
        <f ca="1">VLOOKUP(M3530,Role!$C$4:$D$5,2)</f>
        <v>Primary</v>
      </c>
    </row>
    <row r="3531" spans="1:14" x14ac:dyDescent="0.2">
      <c r="A3531">
        <f t="shared" ca="1" si="495"/>
        <v>26</v>
      </c>
      <c r="B3531">
        <f t="shared" ca="1" si="496"/>
        <v>693</v>
      </c>
      <c r="C3531">
        <f t="shared" ca="1" si="497"/>
        <v>7</v>
      </c>
      <c r="D3531">
        <f t="shared" ca="1" si="498"/>
        <v>1</v>
      </c>
      <c r="F3531" t="str">
        <f t="shared" ca="1" si="499"/>
        <v>TR26</v>
      </c>
      <c r="G3531" t="str">
        <f ca="1">VLOOKUP(F3531,Traders!$C$4:$E$103,2)</f>
        <v>Bella-Rose Vickers</v>
      </c>
      <c r="H3531" t="str">
        <f ca="1">VLOOKUP(VLOOKUP(F3531,Traders!$C$4:$E$103,3),Desks!$C$4:$D3540,2)</f>
        <v>Desk 6</v>
      </c>
      <c r="I3531" t="str">
        <f t="shared" ca="1" si="500"/>
        <v>CL693</v>
      </c>
      <c r="J3531" t="str">
        <f t="shared" ca="1" si="501"/>
        <v>Client 693</v>
      </c>
      <c r="K3531" t="str">
        <f t="shared" ca="1" si="502"/>
        <v>MK7</v>
      </c>
      <c r="L3531" t="str">
        <f ca="1">VLOOKUP(K3531,Markets!$C$4:$D3540,2)</f>
        <v>Taiwan</v>
      </c>
      <c r="M3531" t="str">
        <f t="shared" ca="1" si="503"/>
        <v>RL1</v>
      </c>
      <c r="N3531" t="str">
        <f ca="1">VLOOKUP(M3531,Role!$C$4:$D$5,2)</f>
        <v>Backup</v>
      </c>
    </row>
    <row r="3532" spans="1:14" x14ac:dyDescent="0.2">
      <c r="A3532">
        <f t="shared" ca="1" si="495"/>
        <v>53</v>
      </c>
      <c r="B3532">
        <f t="shared" ca="1" si="496"/>
        <v>480</v>
      </c>
      <c r="C3532">
        <f t="shared" ca="1" si="497"/>
        <v>7</v>
      </c>
      <c r="D3532">
        <f t="shared" ca="1" si="498"/>
        <v>1</v>
      </c>
      <c r="F3532" t="str">
        <f t="shared" ca="1" si="499"/>
        <v>TR53</v>
      </c>
      <c r="G3532" t="str">
        <f ca="1">VLOOKUP(F3532,Traders!$C$4:$E$103,2)</f>
        <v>Manal Stanton</v>
      </c>
      <c r="H3532" t="str">
        <f ca="1">VLOOKUP(VLOOKUP(F3532,Traders!$C$4:$E$103,3),Desks!$C$4:$D3541,2)</f>
        <v>Desk 3</v>
      </c>
      <c r="I3532" t="str">
        <f t="shared" ca="1" si="500"/>
        <v>CL480</v>
      </c>
      <c r="J3532" t="str">
        <f t="shared" ca="1" si="501"/>
        <v>Client 480</v>
      </c>
      <c r="K3532" t="str">
        <f t="shared" ca="1" si="502"/>
        <v>MK7</v>
      </c>
      <c r="L3532" t="str">
        <f ca="1">VLOOKUP(K3532,Markets!$C$4:$D3541,2)</f>
        <v>Taiwan</v>
      </c>
      <c r="M3532" t="str">
        <f t="shared" ca="1" si="503"/>
        <v>RL1</v>
      </c>
      <c r="N3532" t="str">
        <f ca="1">VLOOKUP(M3532,Role!$C$4:$D$5,2)</f>
        <v>Backup</v>
      </c>
    </row>
    <row r="3533" spans="1:14" x14ac:dyDescent="0.2">
      <c r="A3533">
        <f t="shared" ca="1" si="495"/>
        <v>30</v>
      </c>
      <c r="B3533">
        <f t="shared" ca="1" si="496"/>
        <v>298</v>
      </c>
      <c r="C3533">
        <f t="shared" ca="1" si="497"/>
        <v>3</v>
      </c>
      <c r="D3533">
        <f t="shared" ca="1" si="498"/>
        <v>1</v>
      </c>
      <c r="F3533" t="str">
        <f t="shared" ca="1" si="499"/>
        <v>TR30</v>
      </c>
      <c r="G3533" t="str">
        <f ca="1">VLOOKUP(F3533,Traders!$C$4:$E$103,2)</f>
        <v>Benas Barrera</v>
      </c>
      <c r="H3533" t="str">
        <f ca="1">VLOOKUP(VLOOKUP(F3533,Traders!$C$4:$E$103,3),Desks!$C$4:$D3542,2)</f>
        <v>Desk 0</v>
      </c>
      <c r="I3533" t="str">
        <f t="shared" ca="1" si="500"/>
        <v>CL298</v>
      </c>
      <c r="J3533" t="str">
        <f t="shared" ca="1" si="501"/>
        <v>Client 298</v>
      </c>
      <c r="K3533" t="str">
        <f t="shared" ca="1" si="502"/>
        <v>MK3</v>
      </c>
      <c r="L3533" t="str">
        <f ca="1">VLOOKUP(K3533,Markets!$C$4:$D3542,2)</f>
        <v>Singapore</v>
      </c>
      <c r="M3533" t="str">
        <f t="shared" ca="1" si="503"/>
        <v>RL1</v>
      </c>
      <c r="N3533" t="str">
        <f ca="1">VLOOKUP(M3533,Role!$C$4:$D$5,2)</f>
        <v>Backup</v>
      </c>
    </row>
    <row r="3534" spans="1:14" x14ac:dyDescent="0.2">
      <c r="A3534">
        <f t="shared" ca="1" si="495"/>
        <v>83</v>
      </c>
      <c r="B3534">
        <f t="shared" ca="1" si="496"/>
        <v>744</v>
      </c>
      <c r="C3534">
        <f t="shared" ca="1" si="497"/>
        <v>1</v>
      </c>
      <c r="D3534">
        <f t="shared" ca="1" si="498"/>
        <v>1</v>
      </c>
      <c r="F3534" t="str">
        <f t="shared" ca="1" si="499"/>
        <v>TR83</v>
      </c>
      <c r="G3534" t="str">
        <f ca="1">VLOOKUP(F3534,Traders!$C$4:$E$103,2)</f>
        <v>Storm Hampton</v>
      </c>
      <c r="H3534" t="str">
        <f ca="1">VLOOKUP(VLOOKUP(F3534,Traders!$C$4:$E$103,3),Desks!$C$4:$D3543,2)</f>
        <v>Desk 3</v>
      </c>
      <c r="I3534" t="str">
        <f t="shared" ca="1" si="500"/>
        <v>CL744</v>
      </c>
      <c r="J3534" t="str">
        <f t="shared" ca="1" si="501"/>
        <v>Client 744</v>
      </c>
      <c r="K3534" t="str">
        <f t="shared" ca="1" si="502"/>
        <v>MK1</v>
      </c>
      <c r="L3534" t="str">
        <f ca="1">VLOOKUP(K3534,Markets!$C$4:$D3543,2)</f>
        <v>Hong Kong</v>
      </c>
      <c r="M3534" t="str">
        <f t="shared" ca="1" si="503"/>
        <v>RL1</v>
      </c>
      <c r="N3534" t="str">
        <f ca="1">VLOOKUP(M3534,Role!$C$4:$D$5,2)</f>
        <v>Backup</v>
      </c>
    </row>
    <row r="3535" spans="1:14" x14ac:dyDescent="0.2">
      <c r="A3535">
        <f t="shared" ca="1" si="495"/>
        <v>19</v>
      </c>
      <c r="B3535">
        <f t="shared" ca="1" si="496"/>
        <v>583</v>
      </c>
      <c r="C3535">
        <f t="shared" ca="1" si="497"/>
        <v>4</v>
      </c>
      <c r="D3535">
        <f t="shared" ca="1" si="498"/>
        <v>1</v>
      </c>
      <c r="F3535" t="str">
        <f t="shared" ca="1" si="499"/>
        <v>TR19</v>
      </c>
      <c r="G3535" t="str">
        <f ca="1">VLOOKUP(F3535,Traders!$C$4:$E$103,2)</f>
        <v>Kain Bassett</v>
      </c>
      <c r="H3535" t="str">
        <f ca="1">VLOOKUP(VLOOKUP(F3535,Traders!$C$4:$E$103,3),Desks!$C$4:$D3544,2)</f>
        <v>Desk 9</v>
      </c>
      <c r="I3535" t="str">
        <f t="shared" ca="1" si="500"/>
        <v>CL583</v>
      </c>
      <c r="J3535" t="str">
        <f t="shared" ca="1" si="501"/>
        <v>Client 583</v>
      </c>
      <c r="K3535" t="str">
        <f t="shared" ca="1" si="502"/>
        <v>MK4</v>
      </c>
      <c r="L3535" t="str">
        <f ca="1">VLOOKUP(K3535,Markets!$C$4:$D3544,2)</f>
        <v>Korea</v>
      </c>
      <c r="M3535" t="str">
        <f t="shared" ca="1" si="503"/>
        <v>RL1</v>
      </c>
      <c r="N3535" t="str">
        <f ca="1">VLOOKUP(M3535,Role!$C$4:$D$5,2)</f>
        <v>Backup</v>
      </c>
    </row>
    <row r="3536" spans="1:14" x14ac:dyDescent="0.2">
      <c r="A3536">
        <f t="shared" ca="1" si="495"/>
        <v>63</v>
      </c>
      <c r="B3536">
        <f t="shared" ca="1" si="496"/>
        <v>238</v>
      </c>
      <c r="C3536">
        <f t="shared" ca="1" si="497"/>
        <v>0</v>
      </c>
      <c r="D3536">
        <f t="shared" ca="1" si="498"/>
        <v>1</v>
      </c>
      <c r="F3536" t="str">
        <f t="shared" ca="1" si="499"/>
        <v>TR63</v>
      </c>
      <c r="G3536" t="str">
        <f ca="1">VLOOKUP(F3536,Traders!$C$4:$E$103,2)</f>
        <v>Neel Donald</v>
      </c>
      <c r="H3536" t="str">
        <f ca="1">VLOOKUP(VLOOKUP(F3536,Traders!$C$4:$E$103,3),Desks!$C$4:$D3545,2)</f>
        <v>Desk 3</v>
      </c>
      <c r="I3536" t="str">
        <f t="shared" ca="1" si="500"/>
        <v>CL238</v>
      </c>
      <c r="J3536" t="str">
        <f t="shared" ca="1" si="501"/>
        <v>Client 238</v>
      </c>
      <c r="K3536" t="str">
        <f t="shared" ca="1" si="502"/>
        <v>MK0</v>
      </c>
      <c r="L3536" t="str">
        <f ca="1">VLOOKUP(K3536,Markets!$C$4:$D3545,2)</f>
        <v>Japan</v>
      </c>
      <c r="M3536" t="str">
        <f t="shared" ca="1" si="503"/>
        <v>RL1</v>
      </c>
      <c r="N3536" t="str">
        <f ca="1">VLOOKUP(M3536,Role!$C$4:$D$5,2)</f>
        <v>Backup</v>
      </c>
    </row>
    <row r="3537" spans="1:14" x14ac:dyDescent="0.2">
      <c r="A3537">
        <f t="shared" ca="1" si="495"/>
        <v>7</v>
      </c>
      <c r="B3537">
        <f t="shared" ca="1" si="496"/>
        <v>716</v>
      </c>
      <c r="C3537">
        <f t="shared" ca="1" si="497"/>
        <v>7</v>
      </c>
      <c r="D3537">
        <f t="shared" ca="1" si="498"/>
        <v>1</v>
      </c>
      <c r="F3537" t="str">
        <f t="shared" ca="1" si="499"/>
        <v>TR7</v>
      </c>
      <c r="G3537" t="str">
        <f ca="1">VLOOKUP(F3537,Traders!$C$4:$E$103,2)</f>
        <v>Amiyah Gilmour</v>
      </c>
      <c r="H3537" t="str">
        <f ca="1">VLOOKUP(VLOOKUP(F3537,Traders!$C$4:$E$103,3),Desks!$C$4:$D3546,2)</f>
        <v>Desk 9</v>
      </c>
      <c r="I3537" t="str">
        <f t="shared" ca="1" si="500"/>
        <v>CL716</v>
      </c>
      <c r="J3537" t="str">
        <f t="shared" ca="1" si="501"/>
        <v>Client 716</v>
      </c>
      <c r="K3537" t="str">
        <f t="shared" ca="1" si="502"/>
        <v>MK7</v>
      </c>
      <c r="L3537" t="str">
        <f ca="1">VLOOKUP(K3537,Markets!$C$4:$D3546,2)</f>
        <v>Taiwan</v>
      </c>
      <c r="M3537" t="str">
        <f t="shared" ca="1" si="503"/>
        <v>RL1</v>
      </c>
      <c r="N3537" t="str">
        <f ca="1">VLOOKUP(M3537,Role!$C$4:$D$5,2)</f>
        <v>Backup</v>
      </c>
    </row>
    <row r="3538" spans="1:14" x14ac:dyDescent="0.2">
      <c r="A3538">
        <f t="shared" ca="1" si="495"/>
        <v>24</v>
      </c>
      <c r="B3538">
        <f t="shared" ca="1" si="496"/>
        <v>138</v>
      </c>
      <c r="C3538">
        <f t="shared" ca="1" si="497"/>
        <v>2</v>
      </c>
      <c r="D3538">
        <f t="shared" ca="1" si="498"/>
        <v>0</v>
      </c>
      <c r="F3538" t="str">
        <f t="shared" ca="1" si="499"/>
        <v>TR24</v>
      </c>
      <c r="G3538" t="str">
        <f ca="1">VLOOKUP(F3538,Traders!$C$4:$E$103,2)</f>
        <v>Hilda Moreno</v>
      </c>
      <c r="H3538" t="str">
        <f ca="1">VLOOKUP(VLOOKUP(F3538,Traders!$C$4:$E$103,3),Desks!$C$4:$D3547,2)</f>
        <v>Desk 4</v>
      </c>
      <c r="I3538" t="str">
        <f t="shared" ca="1" si="500"/>
        <v>CL138</v>
      </c>
      <c r="J3538" t="str">
        <f t="shared" ca="1" si="501"/>
        <v>Client 138</v>
      </c>
      <c r="K3538" t="str">
        <f t="shared" ca="1" si="502"/>
        <v>MK2</v>
      </c>
      <c r="L3538" t="str">
        <f ca="1">VLOOKUP(K3538,Markets!$C$4:$D3547,2)</f>
        <v>China</v>
      </c>
      <c r="M3538" t="str">
        <f t="shared" ca="1" si="503"/>
        <v>RL0</v>
      </c>
      <c r="N3538" t="str">
        <f ca="1">VLOOKUP(M3538,Role!$C$4:$D$5,2)</f>
        <v>Primary</v>
      </c>
    </row>
    <row r="3539" spans="1:14" x14ac:dyDescent="0.2">
      <c r="A3539">
        <f t="shared" ca="1" si="495"/>
        <v>84</v>
      </c>
      <c r="B3539">
        <f t="shared" ca="1" si="496"/>
        <v>175</v>
      </c>
      <c r="C3539">
        <f t="shared" ca="1" si="497"/>
        <v>3</v>
      </c>
      <c r="D3539">
        <f t="shared" ca="1" si="498"/>
        <v>1</v>
      </c>
      <c r="F3539" t="str">
        <f t="shared" ca="1" si="499"/>
        <v>TR84</v>
      </c>
      <c r="G3539" t="str">
        <f ca="1">VLOOKUP(F3539,Traders!$C$4:$E$103,2)</f>
        <v>Poppy-Rose Davison</v>
      </c>
      <c r="H3539" t="str">
        <f ca="1">VLOOKUP(VLOOKUP(F3539,Traders!$C$4:$E$103,3),Desks!$C$4:$D3548,2)</f>
        <v>Desk 4</v>
      </c>
      <c r="I3539" t="str">
        <f t="shared" ca="1" si="500"/>
        <v>CL175</v>
      </c>
      <c r="J3539" t="str">
        <f t="shared" ca="1" si="501"/>
        <v>Client 175</v>
      </c>
      <c r="K3539" t="str">
        <f t="shared" ca="1" si="502"/>
        <v>MK3</v>
      </c>
      <c r="L3539" t="str">
        <f ca="1">VLOOKUP(K3539,Markets!$C$4:$D3548,2)</f>
        <v>Singapore</v>
      </c>
      <c r="M3539" t="str">
        <f t="shared" ca="1" si="503"/>
        <v>RL1</v>
      </c>
      <c r="N3539" t="str">
        <f ca="1">VLOOKUP(M3539,Role!$C$4:$D$5,2)</f>
        <v>Backup</v>
      </c>
    </row>
    <row r="3540" spans="1:14" x14ac:dyDescent="0.2">
      <c r="A3540">
        <f t="shared" ca="1" si="495"/>
        <v>82</v>
      </c>
      <c r="B3540">
        <f t="shared" ca="1" si="496"/>
        <v>16</v>
      </c>
      <c r="C3540">
        <f t="shared" ca="1" si="497"/>
        <v>8</v>
      </c>
      <c r="D3540">
        <f t="shared" ca="1" si="498"/>
        <v>1</v>
      </c>
      <c r="F3540" t="str">
        <f t="shared" ca="1" si="499"/>
        <v>TR82</v>
      </c>
      <c r="G3540" t="str">
        <f ca="1">VLOOKUP(F3540,Traders!$C$4:$E$103,2)</f>
        <v>Hilary Peacock</v>
      </c>
      <c r="H3540" t="str">
        <f ca="1">VLOOKUP(VLOOKUP(F3540,Traders!$C$4:$E$103,3),Desks!$C$4:$D3549,2)</f>
        <v>Desk 2</v>
      </c>
      <c r="I3540" t="str">
        <f t="shared" ca="1" si="500"/>
        <v>CL16</v>
      </c>
      <c r="J3540" t="str">
        <f t="shared" ca="1" si="501"/>
        <v>Client 16</v>
      </c>
      <c r="K3540" t="str">
        <f t="shared" ca="1" si="502"/>
        <v>MK8</v>
      </c>
      <c r="L3540" t="str">
        <f ca="1">VLOOKUP(K3540,Markets!$C$4:$D3549,2)</f>
        <v>India</v>
      </c>
      <c r="M3540" t="str">
        <f t="shared" ca="1" si="503"/>
        <v>RL1</v>
      </c>
      <c r="N3540" t="str">
        <f ca="1">VLOOKUP(M3540,Role!$C$4:$D$5,2)</f>
        <v>Backup</v>
      </c>
    </row>
    <row r="3541" spans="1:14" x14ac:dyDescent="0.2">
      <c r="A3541">
        <f t="shared" ca="1" si="495"/>
        <v>29</v>
      </c>
      <c r="B3541">
        <f t="shared" ca="1" si="496"/>
        <v>909</v>
      </c>
      <c r="C3541">
        <f t="shared" ca="1" si="497"/>
        <v>8</v>
      </c>
      <c r="D3541">
        <f t="shared" ca="1" si="498"/>
        <v>0</v>
      </c>
      <c r="F3541" t="str">
        <f t="shared" ca="1" si="499"/>
        <v>TR29</v>
      </c>
      <c r="G3541" t="str">
        <f ca="1">VLOOKUP(F3541,Traders!$C$4:$E$103,2)</f>
        <v>Amani Deleon</v>
      </c>
      <c r="H3541" t="str">
        <f ca="1">VLOOKUP(VLOOKUP(F3541,Traders!$C$4:$E$103,3),Desks!$C$4:$D3550,2)</f>
        <v>Desk 9</v>
      </c>
      <c r="I3541" t="str">
        <f t="shared" ca="1" si="500"/>
        <v>CL909</v>
      </c>
      <c r="J3541" t="str">
        <f t="shared" ca="1" si="501"/>
        <v>Client 909</v>
      </c>
      <c r="K3541" t="str">
        <f t="shared" ca="1" si="502"/>
        <v>MK8</v>
      </c>
      <c r="L3541" t="str">
        <f ca="1">VLOOKUP(K3541,Markets!$C$4:$D3550,2)</f>
        <v>India</v>
      </c>
      <c r="M3541" t="str">
        <f t="shared" ca="1" si="503"/>
        <v>RL0</v>
      </c>
      <c r="N3541" t="str">
        <f ca="1">VLOOKUP(M3541,Role!$C$4:$D$5,2)</f>
        <v>Primary</v>
      </c>
    </row>
    <row r="3542" spans="1:14" x14ac:dyDescent="0.2">
      <c r="A3542">
        <f t="shared" ca="1" si="495"/>
        <v>38</v>
      </c>
      <c r="B3542">
        <f t="shared" ca="1" si="496"/>
        <v>789</v>
      </c>
      <c r="C3542">
        <f t="shared" ca="1" si="497"/>
        <v>5</v>
      </c>
      <c r="D3542">
        <f t="shared" ca="1" si="498"/>
        <v>1</v>
      </c>
      <c r="F3542" t="str">
        <f t="shared" ca="1" si="499"/>
        <v>TR38</v>
      </c>
      <c r="G3542" t="str">
        <f ca="1">VLOOKUP(F3542,Traders!$C$4:$E$103,2)</f>
        <v>Alessandra Downes</v>
      </c>
      <c r="H3542" t="str">
        <f ca="1">VLOOKUP(VLOOKUP(F3542,Traders!$C$4:$E$103,3),Desks!$C$4:$D3551,2)</f>
        <v>Desk 8</v>
      </c>
      <c r="I3542" t="str">
        <f t="shared" ca="1" si="500"/>
        <v>CL789</v>
      </c>
      <c r="J3542" t="str">
        <f t="shared" ca="1" si="501"/>
        <v>Client 789</v>
      </c>
      <c r="K3542" t="str">
        <f t="shared" ca="1" si="502"/>
        <v>MK5</v>
      </c>
      <c r="L3542" t="str">
        <f ca="1">VLOOKUP(K3542,Markets!$C$4:$D3551,2)</f>
        <v>Malaysia</v>
      </c>
      <c r="M3542" t="str">
        <f t="shared" ca="1" si="503"/>
        <v>RL1</v>
      </c>
      <c r="N3542" t="str">
        <f ca="1">VLOOKUP(M3542,Role!$C$4:$D$5,2)</f>
        <v>Backup</v>
      </c>
    </row>
    <row r="3543" spans="1:14" x14ac:dyDescent="0.2">
      <c r="A3543">
        <f t="shared" ca="1" si="495"/>
        <v>87</v>
      </c>
      <c r="B3543">
        <f t="shared" ca="1" si="496"/>
        <v>388</v>
      </c>
      <c r="C3543">
        <f t="shared" ca="1" si="497"/>
        <v>0</v>
      </c>
      <c r="D3543">
        <f t="shared" ca="1" si="498"/>
        <v>0</v>
      </c>
      <c r="F3543" t="str">
        <f t="shared" ca="1" si="499"/>
        <v>TR87</v>
      </c>
      <c r="G3543" t="str">
        <f ca="1">VLOOKUP(F3543,Traders!$C$4:$E$103,2)</f>
        <v>Jena Barclay</v>
      </c>
      <c r="H3543" t="str">
        <f ca="1">VLOOKUP(VLOOKUP(F3543,Traders!$C$4:$E$103,3),Desks!$C$4:$D3552,2)</f>
        <v>Desk 7</v>
      </c>
      <c r="I3543" t="str">
        <f t="shared" ca="1" si="500"/>
        <v>CL388</v>
      </c>
      <c r="J3543" t="str">
        <f t="shared" ca="1" si="501"/>
        <v>Client 388</v>
      </c>
      <c r="K3543" t="str">
        <f t="shared" ca="1" si="502"/>
        <v>MK0</v>
      </c>
      <c r="L3543" t="str">
        <f ca="1">VLOOKUP(K3543,Markets!$C$4:$D3552,2)</f>
        <v>Japan</v>
      </c>
      <c r="M3543" t="str">
        <f t="shared" ca="1" si="503"/>
        <v>RL0</v>
      </c>
      <c r="N3543" t="str">
        <f ca="1">VLOOKUP(M3543,Role!$C$4:$D$5,2)</f>
        <v>Primary</v>
      </c>
    </row>
    <row r="3544" spans="1:14" x14ac:dyDescent="0.2">
      <c r="A3544">
        <f t="shared" ca="1" si="495"/>
        <v>80</v>
      </c>
      <c r="B3544">
        <f t="shared" ca="1" si="496"/>
        <v>605</v>
      </c>
      <c r="C3544">
        <f t="shared" ca="1" si="497"/>
        <v>6</v>
      </c>
      <c r="D3544">
        <f t="shared" ca="1" si="498"/>
        <v>0</v>
      </c>
      <c r="F3544" t="str">
        <f t="shared" ca="1" si="499"/>
        <v>TR80</v>
      </c>
      <c r="G3544" t="str">
        <f ca="1">VLOOKUP(F3544,Traders!$C$4:$E$103,2)</f>
        <v>Jac Hunter</v>
      </c>
      <c r="H3544" t="str">
        <f ca="1">VLOOKUP(VLOOKUP(F3544,Traders!$C$4:$E$103,3),Desks!$C$4:$D3553,2)</f>
        <v>Desk 0</v>
      </c>
      <c r="I3544" t="str">
        <f t="shared" ca="1" si="500"/>
        <v>CL605</v>
      </c>
      <c r="J3544" t="str">
        <f t="shared" ca="1" si="501"/>
        <v>Client 605</v>
      </c>
      <c r="K3544" t="str">
        <f t="shared" ca="1" si="502"/>
        <v>MK6</v>
      </c>
      <c r="L3544" t="str">
        <f ca="1">VLOOKUP(K3544,Markets!$C$4:$D3553,2)</f>
        <v>Australia</v>
      </c>
      <c r="M3544" t="str">
        <f t="shared" ca="1" si="503"/>
        <v>RL0</v>
      </c>
      <c r="N3544" t="str">
        <f ca="1">VLOOKUP(M3544,Role!$C$4:$D$5,2)</f>
        <v>Primary</v>
      </c>
    </row>
    <row r="3545" spans="1:14" x14ac:dyDescent="0.2">
      <c r="A3545">
        <f t="shared" ca="1" si="495"/>
        <v>64</v>
      </c>
      <c r="B3545">
        <f t="shared" ca="1" si="496"/>
        <v>258</v>
      </c>
      <c r="C3545">
        <f t="shared" ca="1" si="497"/>
        <v>4</v>
      </c>
      <c r="D3545">
        <f t="shared" ca="1" si="498"/>
        <v>1</v>
      </c>
      <c r="F3545" t="str">
        <f t="shared" ca="1" si="499"/>
        <v>TR64</v>
      </c>
      <c r="G3545" t="str">
        <f ca="1">VLOOKUP(F3545,Traders!$C$4:$E$103,2)</f>
        <v>Julien Shelton</v>
      </c>
      <c r="H3545" t="str">
        <f ca="1">VLOOKUP(VLOOKUP(F3545,Traders!$C$4:$E$103,3),Desks!$C$4:$D3554,2)</f>
        <v>Desk 4</v>
      </c>
      <c r="I3545" t="str">
        <f t="shared" ca="1" si="500"/>
        <v>CL258</v>
      </c>
      <c r="J3545" t="str">
        <f t="shared" ca="1" si="501"/>
        <v>Client 258</v>
      </c>
      <c r="K3545" t="str">
        <f t="shared" ca="1" si="502"/>
        <v>MK4</v>
      </c>
      <c r="L3545" t="str">
        <f ca="1">VLOOKUP(K3545,Markets!$C$4:$D3554,2)</f>
        <v>Korea</v>
      </c>
      <c r="M3545" t="str">
        <f t="shared" ca="1" si="503"/>
        <v>RL1</v>
      </c>
      <c r="N3545" t="str">
        <f ca="1">VLOOKUP(M3545,Role!$C$4:$D$5,2)</f>
        <v>Backup</v>
      </c>
    </row>
    <row r="3546" spans="1:14" x14ac:dyDescent="0.2">
      <c r="A3546">
        <f t="shared" ca="1" si="495"/>
        <v>79</v>
      </c>
      <c r="B3546">
        <f t="shared" ca="1" si="496"/>
        <v>429</v>
      </c>
      <c r="C3546">
        <f t="shared" ca="1" si="497"/>
        <v>4</v>
      </c>
      <c r="D3546">
        <f t="shared" ca="1" si="498"/>
        <v>0</v>
      </c>
      <c r="F3546" t="str">
        <f t="shared" ca="1" si="499"/>
        <v>TR79</v>
      </c>
      <c r="G3546" t="str">
        <f ca="1">VLOOKUP(F3546,Traders!$C$4:$E$103,2)</f>
        <v>Alfie-James Hale</v>
      </c>
      <c r="H3546" t="str">
        <f ca="1">VLOOKUP(VLOOKUP(F3546,Traders!$C$4:$E$103,3),Desks!$C$4:$D3555,2)</f>
        <v>Desk 9</v>
      </c>
      <c r="I3546" t="str">
        <f t="shared" ca="1" si="500"/>
        <v>CL429</v>
      </c>
      <c r="J3546" t="str">
        <f t="shared" ca="1" si="501"/>
        <v>Client 429</v>
      </c>
      <c r="K3546" t="str">
        <f t="shared" ca="1" si="502"/>
        <v>MK4</v>
      </c>
      <c r="L3546" t="str">
        <f ca="1">VLOOKUP(K3546,Markets!$C$4:$D3555,2)</f>
        <v>Korea</v>
      </c>
      <c r="M3546" t="str">
        <f t="shared" ca="1" si="503"/>
        <v>RL0</v>
      </c>
      <c r="N3546" t="str">
        <f ca="1">VLOOKUP(M3546,Role!$C$4:$D$5,2)</f>
        <v>Primary</v>
      </c>
    </row>
    <row r="3547" spans="1:14" x14ac:dyDescent="0.2">
      <c r="A3547">
        <f t="shared" ca="1" si="495"/>
        <v>36</v>
      </c>
      <c r="B3547">
        <f t="shared" ca="1" si="496"/>
        <v>426</v>
      </c>
      <c r="C3547">
        <f t="shared" ca="1" si="497"/>
        <v>1</v>
      </c>
      <c r="D3547">
        <f t="shared" ca="1" si="498"/>
        <v>0</v>
      </c>
      <c r="F3547" t="str">
        <f t="shared" ca="1" si="499"/>
        <v>TR36</v>
      </c>
      <c r="G3547" t="str">
        <f ca="1">VLOOKUP(F3547,Traders!$C$4:$E$103,2)</f>
        <v>Shania Gilbert</v>
      </c>
      <c r="H3547" t="str">
        <f ca="1">VLOOKUP(VLOOKUP(F3547,Traders!$C$4:$E$103,3),Desks!$C$4:$D3556,2)</f>
        <v>Desk 6</v>
      </c>
      <c r="I3547" t="str">
        <f t="shared" ca="1" si="500"/>
        <v>CL426</v>
      </c>
      <c r="J3547" t="str">
        <f t="shared" ca="1" si="501"/>
        <v>Client 426</v>
      </c>
      <c r="K3547" t="str">
        <f t="shared" ca="1" si="502"/>
        <v>MK1</v>
      </c>
      <c r="L3547" t="str">
        <f ca="1">VLOOKUP(K3547,Markets!$C$4:$D3556,2)</f>
        <v>Hong Kong</v>
      </c>
      <c r="M3547" t="str">
        <f t="shared" ca="1" si="503"/>
        <v>RL0</v>
      </c>
      <c r="N3547" t="str">
        <f ca="1">VLOOKUP(M3547,Role!$C$4:$D$5,2)</f>
        <v>Primary</v>
      </c>
    </row>
    <row r="3548" spans="1:14" x14ac:dyDescent="0.2">
      <c r="A3548">
        <f t="shared" ca="1" si="495"/>
        <v>70</v>
      </c>
      <c r="B3548">
        <f t="shared" ca="1" si="496"/>
        <v>78</v>
      </c>
      <c r="C3548">
        <f t="shared" ca="1" si="497"/>
        <v>5</v>
      </c>
      <c r="D3548">
        <f t="shared" ca="1" si="498"/>
        <v>0</v>
      </c>
      <c r="F3548" t="str">
        <f t="shared" ca="1" si="499"/>
        <v>TR70</v>
      </c>
      <c r="G3548" t="str">
        <f ca="1">VLOOKUP(F3548,Traders!$C$4:$E$103,2)</f>
        <v>Viktor Snider</v>
      </c>
      <c r="H3548" t="str">
        <f ca="1">VLOOKUP(VLOOKUP(F3548,Traders!$C$4:$E$103,3),Desks!$C$4:$D3557,2)</f>
        <v>Desk 0</v>
      </c>
      <c r="I3548" t="str">
        <f t="shared" ca="1" si="500"/>
        <v>CL78</v>
      </c>
      <c r="J3548" t="str">
        <f t="shared" ca="1" si="501"/>
        <v>Client 78</v>
      </c>
      <c r="K3548" t="str">
        <f t="shared" ca="1" si="502"/>
        <v>MK5</v>
      </c>
      <c r="L3548" t="str">
        <f ca="1">VLOOKUP(K3548,Markets!$C$4:$D3557,2)</f>
        <v>Malaysia</v>
      </c>
      <c r="M3548" t="str">
        <f t="shared" ca="1" si="503"/>
        <v>RL0</v>
      </c>
      <c r="N3548" t="str">
        <f ca="1">VLOOKUP(M3548,Role!$C$4:$D$5,2)</f>
        <v>Primary</v>
      </c>
    </row>
    <row r="3549" spans="1:14" x14ac:dyDescent="0.2">
      <c r="A3549">
        <f t="shared" ca="1" si="495"/>
        <v>32</v>
      </c>
      <c r="B3549">
        <f t="shared" ca="1" si="496"/>
        <v>539</v>
      </c>
      <c r="C3549">
        <f t="shared" ca="1" si="497"/>
        <v>6</v>
      </c>
      <c r="D3549">
        <f t="shared" ca="1" si="498"/>
        <v>1</v>
      </c>
      <c r="F3549" t="str">
        <f t="shared" ca="1" si="499"/>
        <v>TR32</v>
      </c>
      <c r="G3549" t="str">
        <f ca="1">VLOOKUP(F3549,Traders!$C$4:$E$103,2)</f>
        <v>Shyla Gomez</v>
      </c>
      <c r="H3549" t="str">
        <f ca="1">VLOOKUP(VLOOKUP(F3549,Traders!$C$4:$E$103,3),Desks!$C$4:$D3558,2)</f>
        <v>Desk 2</v>
      </c>
      <c r="I3549" t="str">
        <f t="shared" ca="1" si="500"/>
        <v>CL539</v>
      </c>
      <c r="J3549" t="str">
        <f t="shared" ca="1" si="501"/>
        <v>Client 539</v>
      </c>
      <c r="K3549" t="str">
        <f t="shared" ca="1" si="502"/>
        <v>MK6</v>
      </c>
      <c r="L3549" t="str">
        <f ca="1">VLOOKUP(K3549,Markets!$C$4:$D3558,2)</f>
        <v>Australia</v>
      </c>
      <c r="M3549" t="str">
        <f t="shared" ca="1" si="503"/>
        <v>RL1</v>
      </c>
      <c r="N3549" t="str">
        <f ca="1">VLOOKUP(M3549,Role!$C$4:$D$5,2)</f>
        <v>Backup</v>
      </c>
    </row>
    <row r="3550" spans="1:14" x14ac:dyDescent="0.2">
      <c r="A3550">
        <f t="shared" ca="1" si="495"/>
        <v>38</v>
      </c>
      <c r="B3550">
        <f t="shared" ca="1" si="496"/>
        <v>371</v>
      </c>
      <c r="C3550">
        <f t="shared" ca="1" si="497"/>
        <v>7</v>
      </c>
      <c r="D3550">
        <f t="shared" ca="1" si="498"/>
        <v>0</v>
      </c>
      <c r="F3550" t="str">
        <f t="shared" ca="1" si="499"/>
        <v>TR38</v>
      </c>
      <c r="G3550" t="str">
        <f ca="1">VLOOKUP(F3550,Traders!$C$4:$E$103,2)</f>
        <v>Alessandra Downes</v>
      </c>
      <c r="H3550" t="str">
        <f ca="1">VLOOKUP(VLOOKUP(F3550,Traders!$C$4:$E$103,3),Desks!$C$4:$D3559,2)</f>
        <v>Desk 8</v>
      </c>
      <c r="I3550" t="str">
        <f t="shared" ca="1" si="500"/>
        <v>CL371</v>
      </c>
      <c r="J3550" t="str">
        <f t="shared" ca="1" si="501"/>
        <v>Client 371</v>
      </c>
      <c r="K3550" t="str">
        <f t="shared" ca="1" si="502"/>
        <v>MK7</v>
      </c>
      <c r="L3550" t="str">
        <f ca="1">VLOOKUP(K3550,Markets!$C$4:$D3559,2)</f>
        <v>Taiwan</v>
      </c>
      <c r="M3550" t="str">
        <f t="shared" ca="1" si="503"/>
        <v>RL0</v>
      </c>
      <c r="N3550" t="str">
        <f ca="1">VLOOKUP(M3550,Role!$C$4:$D$5,2)</f>
        <v>Primary</v>
      </c>
    </row>
    <row r="3551" spans="1:14" x14ac:dyDescent="0.2">
      <c r="A3551">
        <f t="shared" ca="1" si="495"/>
        <v>66</v>
      </c>
      <c r="B3551">
        <f t="shared" ca="1" si="496"/>
        <v>739</v>
      </c>
      <c r="C3551">
        <f t="shared" ca="1" si="497"/>
        <v>1</v>
      </c>
      <c r="D3551">
        <f t="shared" ca="1" si="498"/>
        <v>0</v>
      </c>
      <c r="F3551" t="str">
        <f t="shared" ca="1" si="499"/>
        <v>TR66</v>
      </c>
      <c r="G3551" t="str">
        <f ca="1">VLOOKUP(F3551,Traders!$C$4:$E$103,2)</f>
        <v>Loki Mohamed</v>
      </c>
      <c r="H3551" t="str">
        <f ca="1">VLOOKUP(VLOOKUP(F3551,Traders!$C$4:$E$103,3),Desks!$C$4:$D3560,2)</f>
        <v>Desk 6</v>
      </c>
      <c r="I3551" t="str">
        <f t="shared" ca="1" si="500"/>
        <v>CL739</v>
      </c>
      <c r="J3551" t="str">
        <f t="shared" ca="1" si="501"/>
        <v>Client 739</v>
      </c>
      <c r="K3551" t="str">
        <f t="shared" ca="1" si="502"/>
        <v>MK1</v>
      </c>
      <c r="L3551" t="str">
        <f ca="1">VLOOKUP(K3551,Markets!$C$4:$D3560,2)</f>
        <v>Hong Kong</v>
      </c>
      <c r="M3551" t="str">
        <f t="shared" ca="1" si="503"/>
        <v>RL0</v>
      </c>
      <c r="N3551" t="str">
        <f ca="1">VLOOKUP(M3551,Role!$C$4:$D$5,2)</f>
        <v>Primary</v>
      </c>
    </row>
    <row r="3552" spans="1:14" x14ac:dyDescent="0.2">
      <c r="A3552">
        <f t="shared" ca="1" si="495"/>
        <v>84</v>
      </c>
      <c r="B3552">
        <f t="shared" ca="1" si="496"/>
        <v>194</v>
      </c>
      <c r="C3552">
        <f t="shared" ca="1" si="497"/>
        <v>2</v>
      </c>
      <c r="D3552">
        <f t="shared" ca="1" si="498"/>
        <v>1</v>
      </c>
      <c r="F3552" t="str">
        <f t="shared" ca="1" si="499"/>
        <v>TR84</v>
      </c>
      <c r="G3552" t="str">
        <f ca="1">VLOOKUP(F3552,Traders!$C$4:$E$103,2)</f>
        <v>Poppy-Rose Davison</v>
      </c>
      <c r="H3552" t="str">
        <f ca="1">VLOOKUP(VLOOKUP(F3552,Traders!$C$4:$E$103,3),Desks!$C$4:$D3561,2)</f>
        <v>Desk 4</v>
      </c>
      <c r="I3552" t="str">
        <f t="shared" ca="1" si="500"/>
        <v>CL194</v>
      </c>
      <c r="J3552" t="str">
        <f t="shared" ca="1" si="501"/>
        <v>Client 194</v>
      </c>
      <c r="K3552" t="str">
        <f t="shared" ca="1" si="502"/>
        <v>MK2</v>
      </c>
      <c r="L3552" t="str">
        <f ca="1">VLOOKUP(K3552,Markets!$C$4:$D3561,2)</f>
        <v>China</v>
      </c>
      <c r="M3552" t="str">
        <f t="shared" ca="1" si="503"/>
        <v>RL1</v>
      </c>
      <c r="N3552" t="str">
        <f ca="1">VLOOKUP(M3552,Role!$C$4:$D$5,2)</f>
        <v>Backup</v>
      </c>
    </row>
    <row r="3553" spans="1:14" x14ac:dyDescent="0.2">
      <c r="A3553">
        <f t="shared" ca="1" si="495"/>
        <v>55</v>
      </c>
      <c r="B3553">
        <f t="shared" ca="1" si="496"/>
        <v>839</v>
      </c>
      <c r="C3553">
        <f t="shared" ca="1" si="497"/>
        <v>5</v>
      </c>
      <c r="D3553">
        <f t="shared" ca="1" si="498"/>
        <v>0</v>
      </c>
      <c r="F3553" t="str">
        <f t="shared" ca="1" si="499"/>
        <v>TR55</v>
      </c>
      <c r="G3553" t="str">
        <f ca="1">VLOOKUP(F3553,Traders!$C$4:$E$103,2)</f>
        <v>Kaya Knapp</v>
      </c>
      <c r="H3553" t="str">
        <f ca="1">VLOOKUP(VLOOKUP(F3553,Traders!$C$4:$E$103,3),Desks!$C$4:$D3562,2)</f>
        <v>Desk 5</v>
      </c>
      <c r="I3553" t="str">
        <f t="shared" ca="1" si="500"/>
        <v>CL839</v>
      </c>
      <c r="J3553" t="str">
        <f t="shared" ca="1" si="501"/>
        <v>Client 839</v>
      </c>
      <c r="K3553" t="str">
        <f t="shared" ca="1" si="502"/>
        <v>MK5</v>
      </c>
      <c r="L3553" t="str">
        <f ca="1">VLOOKUP(K3553,Markets!$C$4:$D3562,2)</f>
        <v>Malaysia</v>
      </c>
      <c r="M3553" t="str">
        <f t="shared" ca="1" si="503"/>
        <v>RL0</v>
      </c>
      <c r="N3553" t="str">
        <f ca="1">VLOOKUP(M3553,Role!$C$4:$D$5,2)</f>
        <v>Primary</v>
      </c>
    </row>
    <row r="3554" spans="1:14" x14ac:dyDescent="0.2">
      <c r="A3554">
        <f t="shared" ca="1" si="495"/>
        <v>41</v>
      </c>
      <c r="B3554">
        <f t="shared" ca="1" si="496"/>
        <v>738</v>
      </c>
      <c r="C3554">
        <f t="shared" ca="1" si="497"/>
        <v>5</v>
      </c>
      <c r="D3554">
        <f t="shared" ca="1" si="498"/>
        <v>1</v>
      </c>
      <c r="F3554" t="str">
        <f t="shared" ca="1" si="499"/>
        <v>TR41</v>
      </c>
      <c r="G3554" t="str">
        <f ca="1">VLOOKUP(F3554,Traders!$C$4:$E$103,2)</f>
        <v>Danish Paine</v>
      </c>
      <c r="H3554" t="str">
        <f ca="1">VLOOKUP(VLOOKUP(F3554,Traders!$C$4:$E$103,3),Desks!$C$4:$D3563,2)</f>
        <v>Desk 1</v>
      </c>
      <c r="I3554" t="str">
        <f t="shared" ca="1" si="500"/>
        <v>CL738</v>
      </c>
      <c r="J3554" t="str">
        <f t="shared" ca="1" si="501"/>
        <v>Client 738</v>
      </c>
      <c r="K3554" t="str">
        <f t="shared" ca="1" si="502"/>
        <v>MK5</v>
      </c>
      <c r="L3554" t="str">
        <f ca="1">VLOOKUP(K3554,Markets!$C$4:$D3563,2)</f>
        <v>Malaysia</v>
      </c>
      <c r="M3554" t="str">
        <f t="shared" ca="1" si="503"/>
        <v>RL1</v>
      </c>
      <c r="N3554" t="str">
        <f ca="1">VLOOKUP(M3554,Role!$C$4:$D$5,2)</f>
        <v>Backup</v>
      </c>
    </row>
    <row r="3555" spans="1:14" x14ac:dyDescent="0.2">
      <c r="A3555">
        <f t="shared" ca="1" si="495"/>
        <v>56</v>
      </c>
      <c r="B3555">
        <f t="shared" ca="1" si="496"/>
        <v>125</v>
      </c>
      <c r="C3555">
        <f t="shared" ca="1" si="497"/>
        <v>1</v>
      </c>
      <c r="D3555">
        <f t="shared" ca="1" si="498"/>
        <v>1</v>
      </c>
      <c r="F3555" t="str">
        <f t="shared" ca="1" si="499"/>
        <v>TR56</v>
      </c>
      <c r="G3555" t="str">
        <f ca="1">VLOOKUP(F3555,Traders!$C$4:$E$103,2)</f>
        <v>Ahmet Faulkner</v>
      </c>
      <c r="H3555" t="str">
        <f ca="1">VLOOKUP(VLOOKUP(F3555,Traders!$C$4:$E$103,3),Desks!$C$4:$D3564,2)</f>
        <v>Desk 6</v>
      </c>
      <c r="I3555" t="str">
        <f t="shared" ca="1" si="500"/>
        <v>CL125</v>
      </c>
      <c r="J3555" t="str">
        <f t="shared" ca="1" si="501"/>
        <v>Client 125</v>
      </c>
      <c r="K3555" t="str">
        <f t="shared" ca="1" si="502"/>
        <v>MK1</v>
      </c>
      <c r="L3555" t="str">
        <f ca="1">VLOOKUP(K3555,Markets!$C$4:$D3564,2)</f>
        <v>Hong Kong</v>
      </c>
      <c r="M3555" t="str">
        <f t="shared" ca="1" si="503"/>
        <v>RL1</v>
      </c>
      <c r="N3555" t="str">
        <f ca="1">VLOOKUP(M3555,Role!$C$4:$D$5,2)</f>
        <v>Backup</v>
      </c>
    </row>
    <row r="3556" spans="1:14" x14ac:dyDescent="0.2">
      <c r="A3556">
        <f t="shared" ca="1" si="495"/>
        <v>53</v>
      </c>
      <c r="B3556">
        <f t="shared" ca="1" si="496"/>
        <v>202</v>
      </c>
      <c r="C3556">
        <f t="shared" ca="1" si="497"/>
        <v>1</v>
      </c>
      <c r="D3556">
        <f t="shared" ca="1" si="498"/>
        <v>1</v>
      </c>
      <c r="F3556" t="str">
        <f t="shared" ca="1" si="499"/>
        <v>TR53</v>
      </c>
      <c r="G3556" t="str">
        <f ca="1">VLOOKUP(F3556,Traders!$C$4:$E$103,2)</f>
        <v>Manal Stanton</v>
      </c>
      <c r="H3556" t="str">
        <f ca="1">VLOOKUP(VLOOKUP(F3556,Traders!$C$4:$E$103,3),Desks!$C$4:$D3565,2)</f>
        <v>Desk 3</v>
      </c>
      <c r="I3556" t="str">
        <f t="shared" ca="1" si="500"/>
        <v>CL202</v>
      </c>
      <c r="J3556" t="str">
        <f t="shared" ca="1" si="501"/>
        <v>Client 202</v>
      </c>
      <c r="K3556" t="str">
        <f t="shared" ca="1" si="502"/>
        <v>MK1</v>
      </c>
      <c r="L3556" t="str">
        <f ca="1">VLOOKUP(K3556,Markets!$C$4:$D3565,2)</f>
        <v>Hong Kong</v>
      </c>
      <c r="M3556" t="str">
        <f t="shared" ca="1" si="503"/>
        <v>RL1</v>
      </c>
      <c r="N3556" t="str">
        <f ca="1">VLOOKUP(M3556,Role!$C$4:$D$5,2)</f>
        <v>Backup</v>
      </c>
    </row>
    <row r="3557" spans="1:14" x14ac:dyDescent="0.2">
      <c r="A3557">
        <f t="shared" ca="1" si="495"/>
        <v>80</v>
      </c>
      <c r="B3557">
        <f t="shared" ca="1" si="496"/>
        <v>279</v>
      </c>
      <c r="C3557">
        <f t="shared" ca="1" si="497"/>
        <v>8</v>
      </c>
      <c r="D3557">
        <f t="shared" ca="1" si="498"/>
        <v>1</v>
      </c>
      <c r="F3557" t="str">
        <f t="shared" ca="1" si="499"/>
        <v>TR80</v>
      </c>
      <c r="G3557" t="str">
        <f ca="1">VLOOKUP(F3557,Traders!$C$4:$E$103,2)</f>
        <v>Jac Hunter</v>
      </c>
      <c r="H3557" t="str">
        <f ca="1">VLOOKUP(VLOOKUP(F3557,Traders!$C$4:$E$103,3),Desks!$C$4:$D3566,2)</f>
        <v>Desk 0</v>
      </c>
      <c r="I3557" t="str">
        <f t="shared" ca="1" si="500"/>
        <v>CL279</v>
      </c>
      <c r="J3557" t="str">
        <f t="shared" ca="1" si="501"/>
        <v>Client 279</v>
      </c>
      <c r="K3557" t="str">
        <f t="shared" ca="1" si="502"/>
        <v>MK8</v>
      </c>
      <c r="L3557" t="str">
        <f ca="1">VLOOKUP(K3557,Markets!$C$4:$D3566,2)</f>
        <v>India</v>
      </c>
      <c r="M3557" t="str">
        <f t="shared" ca="1" si="503"/>
        <v>RL1</v>
      </c>
      <c r="N3557" t="str">
        <f ca="1">VLOOKUP(M3557,Role!$C$4:$D$5,2)</f>
        <v>Backup</v>
      </c>
    </row>
    <row r="3558" spans="1:14" x14ac:dyDescent="0.2">
      <c r="A3558">
        <f t="shared" ca="1" si="495"/>
        <v>81</v>
      </c>
      <c r="B3558">
        <f t="shared" ca="1" si="496"/>
        <v>751</v>
      </c>
      <c r="C3558">
        <f t="shared" ca="1" si="497"/>
        <v>9</v>
      </c>
      <c r="D3558">
        <f t="shared" ca="1" si="498"/>
        <v>1</v>
      </c>
      <c r="F3558" t="str">
        <f t="shared" ca="1" si="499"/>
        <v>TR81</v>
      </c>
      <c r="G3558" t="str">
        <f ca="1">VLOOKUP(F3558,Traders!$C$4:$E$103,2)</f>
        <v>Tariq Thorpe</v>
      </c>
      <c r="H3558" t="str">
        <f ca="1">VLOOKUP(VLOOKUP(F3558,Traders!$C$4:$E$103,3),Desks!$C$4:$D3567,2)</f>
        <v>Desk 1</v>
      </c>
      <c r="I3558" t="str">
        <f t="shared" ca="1" si="500"/>
        <v>CL751</v>
      </c>
      <c r="J3558" t="str">
        <f t="shared" ca="1" si="501"/>
        <v>Client 751</v>
      </c>
      <c r="K3558" t="str">
        <f t="shared" ca="1" si="502"/>
        <v>MK9</v>
      </c>
      <c r="L3558" t="str">
        <f ca="1">VLOOKUP(K3558,Markets!$C$4:$D3567,2)</f>
        <v>New Zealand</v>
      </c>
      <c r="M3558" t="str">
        <f t="shared" ca="1" si="503"/>
        <v>RL1</v>
      </c>
      <c r="N3558" t="str">
        <f ca="1">VLOOKUP(M3558,Role!$C$4:$D$5,2)</f>
        <v>Backup</v>
      </c>
    </row>
    <row r="3559" spans="1:14" x14ac:dyDescent="0.2">
      <c r="A3559">
        <f t="shared" ca="1" si="495"/>
        <v>60</v>
      </c>
      <c r="B3559">
        <f t="shared" ca="1" si="496"/>
        <v>34</v>
      </c>
      <c r="C3559">
        <f t="shared" ca="1" si="497"/>
        <v>1</v>
      </c>
      <c r="D3559">
        <f t="shared" ca="1" si="498"/>
        <v>0</v>
      </c>
      <c r="F3559" t="str">
        <f t="shared" ca="1" si="499"/>
        <v>TR60</v>
      </c>
      <c r="G3559" t="str">
        <f ca="1">VLOOKUP(F3559,Traders!$C$4:$E$103,2)</f>
        <v>Brandan Hartman</v>
      </c>
      <c r="H3559" t="str">
        <f ca="1">VLOOKUP(VLOOKUP(F3559,Traders!$C$4:$E$103,3),Desks!$C$4:$D3568,2)</f>
        <v>Desk 0</v>
      </c>
      <c r="I3559" t="str">
        <f t="shared" ca="1" si="500"/>
        <v>CL34</v>
      </c>
      <c r="J3559" t="str">
        <f t="shared" ca="1" si="501"/>
        <v>Client 34</v>
      </c>
      <c r="K3559" t="str">
        <f t="shared" ca="1" si="502"/>
        <v>MK1</v>
      </c>
      <c r="L3559" t="str">
        <f ca="1">VLOOKUP(K3559,Markets!$C$4:$D3568,2)</f>
        <v>Hong Kong</v>
      </c>
      <c r="M3559" t="str">
        <f t="shared" ca="1" si="503"/>
        <v>RL0</v>
      </c>
      <c r="N3559" t="str">
        <f ca="1">VLOOKUP(M3559,Role!$C$4:$D$5,2)</f>
        <v>Primary</v>
      </c>
    </row>
    <row r="3560" spans="1:14" x14ac:dyDescent="0.2">
      <c r="A3560">
        <f t="shared" ca="1" si="495"/>
        <v>61</v>
      </c>
      <c r="B3560">
        <f t="shared" ca="1" si="496"/>
        <v>863</v>
      </c>
      <c r="C3560">
        <f t="shared" ca="1" si="497"/>
        <v>4</v>
      </c>
      <c r="D3560">
        <f t="shared" ca="1" si="498"/>
        <v>0</v>
      </c>
      <c r="F3560" t="str">
        <f t="shared" ca="1" si="499"/>
        <v>TR61</v>
      </c>
      <c r="G3560" t="str">
        <f ca="1">VLOOKUP(F3560,Traders!$C$4:$E$103,2)</f>
        <v>Riccardo Fields</v>
      </c>
      <c r="H3560" t="str">
        <f ca="1">VLOOKUP(VLOOKUP(F3560,Traders!$C$4:$E$103,3),Desks!$C$4:$D3569,2)</f>
        <v>Desk 1</v>
      </c>
      <c r="I3560" t="str">
        <f t="shared" ca="1" si="500"/>
        <v>CL863</v>
      </c>
      <c r="J3560" t="str">
        <f t="shared" ca="1" si="501"/>
        <v>Client 863</v>
      </c>
      <c r="K3560" t="str">
        <f t="shared" ca="1" si="502"/>
        <v>MK4</v>
      </c>
      <c r="L3560" t="str">
        <f ca="1">VLOOKUP(K3560,Markets!$C$4:$D3569,2)</f>
        <v>Korea</v>
      </c>
      <c r="M3560" t="str">
        <f t="shared" ca="1" si="503"/>
        <v>RL0</v>
      </c>
      <c r="N3560" t="str">
        <f ca="1">VLOOKUP(M3560,Role!$C$4:$D$5,2)</f>
        <v>Primary</v>
      </c>
    </row>
    <row r="3561" spans="1:14" x14ac:dyDescent="0.2">
      <c r="A3561">
        <f t="shared" ca="1" si="495"/>
        <v>1</v>
      </c>
      <c r="B3561">
        <f t="shared" ca="1" si="496"/>
        <v>364</v>
      </c>
      <c r="C3561">
        <f t="shared" ca="1" si="497"/>
        <v>3</v>
      </c>
      <c r="D3561">
        <f t="shared" ca="1" si="498"/>
        <v>0</v>
      </c>
      <c r="F3561" t="str">
        <f t="shared" ca="1" si="499"/>
        <v>TR1</v>
      </c>
      <c r="G3561" t="str">
        <f ca="1">VLOOKUP(F3561,Traders!$C$4:$E$103,2)</f>
        <v>Shyam Carlson</v>
      </c>
      <c r="H3561" t="str">
        <f ca="1">VLOOKUP(VLOOKUP(F3561,Traders!$C$4:$E$103,3),Desks!$C$4:$D3570,2)</f>
        <v>Desk 1</v>
      </c>
      <c r="I3561" t="str">
        <f t="shared" ca="1" si="500"/>
        <v>CL364</v>
      </c>
      <c r="J3561" t="str">
        <f t="shared" ca="1" si="501"/>
        <v>Client 364</v>
      </c>
      <c r="K3561" t="str">
        <f t="shared" ca="1" si="502"/>
        <v>MK3</v>
      </c>
      <c r="L3561" t="str">
        <f ca="1">VLOOKUP(K3561,Markets!$C$4:$D3570,2)</f>
        <v>Singapore</v>
      </c>
      <c r="M3561" t="str">
        <f t="shared" ca="1" si="503"/>
        <v>RL0</v>
      </c>
      <c r="N3561" t="str">
        <f ca="1">VLOOKUP(M3561,Role!$C$4:$D$5,2)</f>
        <v>Primary</v>
      </c>
    </row>
    <row r="3562" spans="1:14" x14ac:dyDescent="0.2">
      <c r="A3562">
        <f t="shared" ca="1" si="495"/>
        <v>59</v>
      </c>
      <c r="B3562">
        <f t="shared" ca="1" si="496"/>
        <v>775</v>
      </c>
      <c r="C3562">
        <f t="shared" ca="1" si="497"/>
        <v>2</v>
      </c>
      <c r="D3562">
        <f t="shared" ca="1" si="498"/>
        <v>0</v>
      </c>
      <c r="F3562" t="str">
        <f t="shared" ca="1" si="499"/>
        <v>TR59</v>
      </c>
      <c r="G3562" t="str">
        <f ca="1">VLOOKUP(F3562,Traders!$C$4:$E$103,2)</f>
        <v>Laiba Norman</v>
      </c>
      <c r="H3562" t="str">
        <f ca="1">VLOOKUP(VLOOKUP(F3562,Traders!$C$4:$E$103,3),Desks!$C$4:$D3571,2)</f>
        <v>Desk 9</v>
      </c>
      <c r="I3562" t="str">
        <f t="shared" ca="1" si="500"/>
        <v>CL775</v>
      </c>
      <c r="J3562" t="str">
        <f t="shared" ca="1" si="501"/>
        <v>Client 775</v>
      </c>
      <c r="K3562" t="str">
        <f t="shared" ca="1" si="502"/>
        <v>MK2</v>
      </c>
      <c r="L3562" t="str">
        <f ca="1">VLOOKUP(K3562,Markets!$C$4:$D3571,2)</f>
        <v>China</v>
      </c>
      <c r="M3562" t="str">
        <f t="shared" ca="1" si="503"/>
        <v>RL0</v>
      </c>
      <c r="N3562" t="str">
        <f ca="1">VLOOKUP(M3562,Role!$C$4:$D$5,2)</f>
        <v>Primary</v>
      </c>
    </row>
    <row r="3563" spans="1:14" x14ac:dyDescent="0.2">
      <c r="A3563">
        <f t="shared" ca="1" si="495"/>
        <v>1</v>
      </c>
      <c r="B3563">
        <f t="shared" ca="1" si="496"/>
        <v>915</v>
      </c>
      <c r="C3563">
        <f t="shared" ca="1" si="497"/>
        <v>5</v>
      </c>
      <c r="D3563">
        <f t="shared" ca="1" si="498"/>
        <v>0</v>
      </c>
      <c r="F3563" t="str">
        <f t="shared" ca="1" si="499"/>
        <v>TR1</v>
      </c>
      <c r="G3563" t="str">
        <f ca="1">VLOOKUP(F3563,Traders!$C$4:$E$103,2)</f>
        <v>Shyam Carlson</v>
      </c>
      <c r="H3563" t="str">
        <f ca="1">VLOOKUP(VLOOKUP(F3563,Traders!$C$4:$E$103,3),Desks!$C$4:$D3572,2)</f>
        <v>Desk 1</v>
      </c>
      <c r="I3563" t="str">
        <f t="shared" ca="1" si="500"/>
        <v>CL915</v>
      </c>
      <c r="J3563" t="str">
        <f t="shared" ca="1" si="501"/>
        <v>Client 915</v>
      </c>
      <c r="K3563" t="str">
        <f t="shared" ca="1" si="502"/>
        <v>MK5</v>
      </c>
      <c r="L3563" t="str">
        <f ca="1">VLOOKUP(K3563,Markets!$C$4:$D3572,2)</f>
        <v>Malaysia</v>
      </c>
      <c r="M3563" t="str">
        <f t="shared" ca="1" si="503"/>
        <v>RL0</v>
      </c>
      <c r="N3563" t="str">
        <f ca="1">VLOOKUP(M3563,Role!$C$4:$D$5,2)</f>
        <v>Primary</v>
      </c>
    </row>
    <row r="3564" spans="1:14" x14ac:dyDescent="0.2">
      <c r="A3564">
        <f t="shared" ca="1" si="495"/>
        <v>81</v>
      </c>
      <c r="B3564">
        <f t="shared" ca="1" si="496"/>
        <v>96</v>
      </c>
      <c r="C3564">
        <f t="shared" ca="1" si="497"/>
        <v>3</v>
      </c>
      <c r="D3564">
        <f t="shared" ca="1" si="498"/>
        <v>0</v>
      </c>
      <c r="F3564" t="str">
        <f t="shared" ca="1" si="499"/>
        <v>TR81</v>
      </c>
      <c r="G3564" t="str">
        <f ca="1">VLOOKUP(F3564,Traders!$C$4:$E$103,2)</f>
        <v>Tariq Thorpe</v>
      </c>
      <c r="H3564" t="str">
        <f ca="1">VLOOKUP(VLOOKUP(F3564,Traders!$C$4:$E$103,3),Desks!$C$4:$D3573,2)</f>
        <v>Desk 1</v>
      </c>
      <c r="I3564" t="str">
        <f t="shared" ca="1" si="500"/>
        <v>CL96</v>
      </c>
      <c r="J3564" t="str">
        <f t="shared" ca="1" si="501"/>
        <v>Client 96</v>
      </c>
      <c r="K3564" t="str">
        <f t="shared" ca="1" si="502"/>
        <v>MK3</v>
      </c>
      <c r="L3564" t="str">
        <f ca="1">VLOOKUP(K3564,Markets!$C$4:$D3573,2)</f>
        <v>Singapore</v>
      </c>
      <c r="M3564" t="str">
        <f t="shared" ca="1" si="503"/>
        <v>RL0</v>
      </c>
      <c r="N3564" t="str">
        <f ca="1">VLOOKUP(M3564,Role!$C$4:$D$5,2)</f>
        <v>Primary</v>
      </c>
    </row>
    <row r="3565" spans="1:14" x14ac:dyDescent="0.2">
      <c r="A3565">
        <f t="shared" ca="1" si="495"/>
        <v>59</v>
      </c>
      <c r="B3565">
        <f t="shared" ca="1" si="496"/>
        <v>316</v>
      </c>
      <c r="C3565">
        <f t="shared" ca="1" si="497"/>
        <v>3</v>
      </c>
      <c r="D3565">
        <f t="shared" ca="1" si="498"/>
        <v>0</v>
      </c>
      <c r="F3565" t="str">
        <f t="shared" ca="1" si="499"/>
        <v>TR59</v>
      </c>
      <c r="G3565" t="str">
        <f ca="1">VLOOKUP(F3565,Traders!$C$4:$E$103,2)</f>
        <v>Laiba Norman</v>
      </c>
      <c r="H3565" t="str">
        <f ca="1">VLOOKUP(VLOOKUP(F3565,Traders!$C$4:$E$103,3),Desks!$C$4:$D3574,2)</f>
        <v>Desk 9</v>
      </c>
      <c r="I3565" t="str">
        <f t="shared" ca="1" si="500"/>
        <v>CL316</v>
      </c>
      <c r="J3565" t="str">
        <f t="shared" ca="1" si="501"/>
        <v>Client 316</v>
      </c>
      <c r="K3565" t="str">
        <f t="shared" ca="1" si="502"/>
        <v>MK3</v>
      </c>
      <c r="L3565" t="str">
        <f ca="1">VLOOKUP(K3565,Markets!$C$4:$D3574,2)</f>
        <v>Singapore</v>
      </c>
      <c r="M3565" t="str">
        <f t="shared" ca="1" si="503"/>
        <v>RL0</v>
      </c>
      <c r="N3565" t="str">
        <f ca="1">VLOOKUP(M3565,Role!$C$4:$D$5,2)</f>
        <v>Primary</v>
      </c>
    </row>
    <row r="3566" spans="1:14" x14ac:dyDescent="0.2">
      <c r="A3566">
        <f t="shared" ca="1" si="495"/>
        <v>97</v>
      </c>
      <c r="B3566">
        <f t="shared" ca="1" si="496"/>
        <v>333</v>
      </c>
      <c r="C3566">
        <f t="shared" ca="1" si="497"/>
        <v>4</v>
      </c>
      <c r="D3566">
        <f t="shared" ca="1" si="498"/>
        <v>0</v>
      </c>
      <c r="F3566" t="str">
        <f t="shared" ca="1" si="499"/>
        <v>TR97</v>
      </c>
      <c r="G3566" t="str">
        <f ca="1">VLOOKUP(F3566,Traders!$C$4:$E$103,2)</f>
        <v>Samera Fritz</v>
      </c>
      <c r="H3566" t="str">
        <f ca="1">VLOOKUP(VLOOKUP(F3566,Traders!$C$4:$E$103,3),Desks!$C$4:$D3575,2)</f>
        <v>Desk 7</v>
      </c>
      <c r="I3566" t="str">
        <f t="shared" ca="1" si="500"/>
        <v>CL333</v>
      </c>
      <c r="J3566" t="str">
        <f t="shared" ca="1" si="501"/>
        <v>Client 333</v>
      </c>
      <c r="K3566" t="str">
        <f t="shared" ca="1" si="502"/>
        <v>MK4</v>
      </c>
      <c r="L3566" t="str">
        <f ca="1">VLOOKUP(K3566,Markets!$C$4:$D3575,2)</f>
        <v>Korea</v>
      </c>
      <c r="M3566" t="str">
        <f t="shared" ca="1" si="503"/>
        <v>RL0</v>
      </c>
      <c r="N3566" t="str">
        <f ca="1">VLOOKUP(M3566,Role!$C$4:$D$5,2)</f>
        <v>Primary</v>
      </c>
    </row>
    <row r="3567" spans="1:14" x14ac:dyDescent="0.2">
      <c r="A3567">
        <f t="shared" ca="1" si="495"/>
        <v>46</v>
      </c>
      <c r="B3567">
        <f t="shared" ca="1" si="496"/>
        <v>602</v>
      </c>
      <c r="C3567">
        <f t="shared" ca="1" si="497"/>
        <v>4</v>
      </c>
      <c r="D3567">
        <f t="shared" ca="1" si="498"/>
        <v>0</v>
      </c>
      <c r="F3567" t="str">
        <f t="shared" ca="1" si="499"/>
        <v>TR46</v>
      </c>
      <c r="G3567" t="str">
        <f ca="1">VLOOKUP(F3567,Traders!$C$4:$E$103,2)</f>
        <v>Andreas Ferguson</v>
      </c>
      <c r="H3567" t="str">
        <f ca="1">VLOOKUP(VLOOKUP(F3567,Traders!$C$4:$E$103,3),Desks!$C$4:$D3576,2)</f>
        <v>Desk 6</v>
      </c>
      <c r="I3567" t="str">
        <f t="shared" ca="1" si="500"/>
        <v>CL602</v>
      </c>
      <c r="J3567" t="str">
        <f t="shared" ca="1" si="501"/>
        <v>Client 602</v>
      </c>
      <c r="K3567" t="str">
        <f t="shared" ca="1" si="502"/>
        <v>MK4</v>
      </c>
      <c r="L3567" t="str">
        <f ca="1">VLOOKUP(K3567,Markets!$C$4:$D3576,2)</f>
        <v>Korea</v>
      </c>
      <c r="M3567" t="str">
        <f t="shared" ca="1" si="503"/>
        <v>RL0</v>
      </c>
      <c r="N3567" t="str">
        <f ca="1">VLOOKUP(M3567,Role!$C$4:$D$5,2)</f>
        <v>Primary</v>
      </c>
    </row>
    <row r="3568" spans="1:14" x14ac:dyDescent="0.2">
      <c r="A3568">
        <f t="shared" ca="1" si="495"/>
        <v>17</v>
      </c>
      <c r="B3568">
        <f t="shared" ca="1" si="496"/>
        <v>85</v>
      </c>
      <c r="C3568">
        <f t="shared" ca="1" si="497"/>
        <v>1</v>
      </c>
      <c r="D3568">
        <f t="shared" ca="1" si="498"/>
        <v>0</v>
      </c>
      <c r="F3568" t="str">
        <f t="shared" ca="1" si="499"/>
        <v>TR17</v>
      </c>
      <c r="G3568" t="str">
        <f ca="1">VLOOKUP(F3568,Traders!$C$4:$E$103,2)</f>
        <v>Mazie Bruce</v>
      </c>
      <c r="H3568" t="str">
        <f ca="1">VLOOKUP(VLOOKUP(F3568,Traders!$C$4:$E$103,3),Desks!$C$4:$D3577,2)</f>
        <v>Desk 7</v>
      </c>
      <c r="I3568" t="str">
        <f t="shared" ca="1" si="500"/>
        <v>CL85</v>
      </c>
      <c r="J3568" t="str">
        <f t="shared" ca="1" si="501"/>
        <v>Client 85</v>
      </c>
      <c r="K3568" t="str">
        <f t="shared" ca="1" si="502"/>
        <v>MK1</v>
      </c>
      <c r="L3568" t="str">
        <f ca="1">VLOOKUP(K3568,Markets!$C$4:$D3577,2)</f>
        <v>Hong Kong</v>
      </c>
      <c r="M3568" t="str">
        <f t="shared" ca="1" si="503"/>
        <v>RL0</v>
      </c>
      <c r="N3568" t="str">
        <f ca="1">VLOOKUP(M3568,Role!$C$4:$D$5,2)</f>
        <v>Primary</v>
      </c>
    </row>
    <row r="3569" spans="1:14" x14ac:dyDescent="0.2">
      <c r="A3569">
        <f t="shared" ca="1" si="495"/>
        <v>91</v>
      </c>
      <c r="B3569">
        <f t="shared" ca="1" si="496"/>
        <v>930</v>
      </c>
      <c r="C3569">
        <f t="shared" ca="1" si="497"/>
        <v>5</v>
      </c>
      <c r="D3569">
        <f t="shared" ca="1" si="498"/>
        <v>1</v>
      </c>
      <c r="F3569" t="str">
        <f t="shared" ca="1" si="499"/>
        <v>TR91</v>
      </c>
      <c r="G3569" t="str">
        <f ca="1">VLOOKUP(F3569,Traders!$C$4:$E$103,2)</f>
        <v>Mateusz Maxwell</v>
      </c>
      <c r="H3569" t="str">
        <f ca="1">VLOOKUP(VLOOKUP(F3569,Traders!$C$4:$E$103,3),Desks!$C$4:$D3578,2)</f>
        <v>Desk 1</v>
      </c>
      <c r="I3569" t="str">
        <f t="shared" ca="1" si="500"/>
        <v>CL930</v>
      </c>
      <c r="J3569" t="str">
        <f t="shared" ca="1" si="501"/>
        <v>Client 930</v>
      </c>
      <c r="K3569" t="str">
        <f t="shared" ca="1" si="502"/>
        <v>MK5</v>
      </c>
      <c r="L3569" t="str">
        <f ca="1">VLOOKUP(K3569,Markets!$C$4:$D3578,2)</f>
        <v>Malaysia</v>
      </c>
      <c r="M3569" t="str">
        <f t="shared" ca="1" si="503"/>
        <v>RL1</v>
      </c>
      <c r="N3569" t="str">
        <f ca="1">VLOOKUP(M3569,Role!$C$4:$D$5,2)</f>
        <v>Backup</v>
      </c>
    </row>
    <row r="3570" spans="1:14" x14ac:dyDescent="0.2">
      <c r="A3570">
        <f t="shared" ca="1" si="495"/>
        <v>95</v>
      </c>
      <c r="B3570">
        <f t="shared" ca="1" si="496"/>
        <v>279</v>
      </c>
      <c r="C3570">
        <f t="shared" ca="1" si="497"/>
        <v>6</v>
      </c>
      <c r="D3570">
        <f t="shared" ca="1" si="498"/>
        <v>1</v>
      </c>
      <c r="F3570" t="str">
        <f t="shared" ca="1" si="499"/>
        <v>TR95</v>
      </c>
      <c r="G3570" t="str">
        <f ca="1">VLOOKUP(F3570,Traders!$C$4:$E$103,2)</f>
        <v>Alara Richards</v>
      </c>
      <c r="H3570" t="str">
        <f ca="1">VLOOKUP(VLOOKUP(F3570,Traders!$C$4:$E$103,3),Desks!$C$4:$D3579,2)</f>
        <v>Desk 5</v>
      </c>
      <c r="I3570" t="str">
        <f t="shared" ca="1" si="500"/>
        <v>CL279</v>
      </c>
      <c r="J3570" t="str">
        <f t="shared" ca="1" si="501"/>
        <v>Client 279</v>
      </c>
      <c r="K3570" t="str">
        <f t="shared" ca="1" si="502"/>
        <v>MK6</v>
      </c>
      <c r="L3570" t="str">
        <f ca="1">VLOOKUP(K3570,Markets!$C$4:$D3579,2)</f>
        <v>Australia</v>
      </c>
      <c r="M3570" t="str">
        <f t="shared" ca="1" si="503"/>
        <v>RL1</v>
      </c>
      <c r="N3570" t="str">
        <f ca="1">VLOOKUP(M3570,Role!$C$4:$D$5,2)</f>
        <v>Backup</v>
      </c>
    </row>
    <row r="3571" spans="1:14" x14ac:dyDescent="0.2">
      <c r="A3571">
        <f t="shared" ca="1" si="495"/>
        <v>75</v>
      </c>
      <c r="B3571">
        <f t="shared" ca="1" si="496"/>
        <v>462</v>
      </c>
      <c r="C3571">
        <f t="shared" ca="1" si="497"/>
        <v>6</v>
      </c>
      <c r="D3571">
        <f t="shared" ca="1" si="498"/>
        <v>1</v>
      </c>
      <c r="F3571" t="str">
        <f t="shared" ca="1" si="499"/>
        <v>TR75</v>
      </c>
      <c r="G3571" t="str">
        <f ca="1">VLOOKUP(F3571,Traders!$C$4:$E$103,2)</f>
        <v>Georgiana Park</v>
      </c>
      <c r="H3571" t="str">
        <f ca="1">VLOOKUP(VLOOKUP(F3571,Traders!$C$4:$E$103,3),Desks!$C$4:$D3580,2)</f>
        <v>Desk 5</v>
      </c>
      <c r="I3571" t="str">
        <f t="shared" ca="1" si="500"/>
        <v>CL462</v>
      </c>
      <c r="J3571" t="str">
        <f t="shared" ca="1" si="501"/>
        <v>Client 462</v>
      </c>
      <c r="K3571" t="str">
        <f t="shared" ca="1" si="502"/>
        <v>MK6</v>
      </c>
      <c r="L3571" t="str">
        <f ca="1">VLOOKUP(K3571,Markets!$C$4:$D3580,2)</f>
        <v>Australia</v>
      </c>
      <c r="M3571" t="str">
        <f t="shared" ca="1" si="503"/>
        <v>RL1</v>
      </c>
      <c r="N3571" t="str">
        <f ca="1">VLOOKUP(M3571,Role!$C$4:$D$5,2)</f>
        <v>Backup</v>
      </c>
    </row>
    <row r="3572" spans="1:14" x14ac:dyDescent="0.2">
      <c r="A3572">
        <f t="shared" ca="1" si="495"/>
        <v>71</v>
      </c>
      <c r="B3572">
        <f t="shared" ca="1" si="496"/>
        <v>508</v>
      </c>
      <c r="C3572">
        <f t="shared" ca="1" si="497"/>
        <v>5</v>
      </c>
      <c r="D3572">
        <f t="shared" ca="1" si="498"/>
        <v>0</v>
      </c>
      <c r="F3572" t="str">
        <f t="shared" ca="1" si="499"/>
        <v>TR71</v>
      </c>
      <c r="G3572" t="str">
        <f ca="1">VLOOKUP(F3572,Traders!$C$4:$E$103,2)</f>
        <v>Yaqub Frederick</v>
      </c>
      <c r="H3572" t="str">
        <f ca="1">VLOOKUP(VLOOKUP(F3572,Traders!$C$4:$E$103,3),Desks!$C$4:$D3581,2)</f>
        <v>Desk 1</v>
      </c>
      <c r="I3572" t="str">
        <f t="shared" ca="1" si="500"/>
        <v>CL508</v>
      </c>
      <c r="J3572" t="str">
        <f t="shared" ca="1" si="501"/>
        <v>Client 508</v>
      </c>
      <c r="K3572" t="str">
        <f t="shared" ca="1" si="502"/>
        <v>MK5</v>
      </c>
      <c r="L3572" t="str">
        <f ca="1">VLOOKUP(K3572,Markets!$C$4:$D3581,2)</f>
        <v>Malaysia</v>
      </c>
      <c r="M3572" t="str">
        <f t="shared" ca="1" si="503"/>
        <v>RL0</v>
      </c>
      <c r="N3572" t="str">
        <f ca="1">VLOOKUP(M3572,Role!$C$4:$D$5,2)</f>
        <v>Primary</v>
      </c>
    </row>
    <row r="3573" spans="1:14" x14ac:dyDescent="0.2">
      <c r="A3573">
        <f t="shared" ca="1" si="495"/>
        <v>3</v>
      </c>
      <c r="B3573">
        <f t="shared" ca="1" si="496"/>
        <v>961</v>
      </c>
      <c r="C3573">
        <f t="shared" ca="1" si="497"/>
        <v>7</v>
      </c>
      <c r="D3573">
        <f t="shared" ca="1" si="498"/>
        <v>1</v>
      </c>
      <c r="F3573" t="str">
        <f t="shared" ca="1" si="499"/>
        <v>TR3</v>
      </c>
      <c r="G3573" t="str">
        <f ca="1">VLOOKUP(F3573,Traders!$C$4:$E$103,2)</f>
        <v>Amani Deleon</v>
      </c>
      <c r="H3573" t="str">
        <f ca="1">VLOOKUP(VLOOKUP(F3573,Traders!$C$4:$E$103,3),Desks!$C$4:$D3582,2)</f>
        <v>Desk 9</v>
      </c>
      <c r="I3573" t="str">
        <f t="shared" ca="1" si="500"/>
        <v>CL961</v>
      </c>
      <c r="J3573" t="str">
        <f t="shared" ca="1" si="501"/>
        <v>Client 961</v>
      </c>
      <c r="K3573" t="str">
        <f t="shared" ca="1" si="502"/>
        <v>MK7</v>
      </c>
      <c r="L3573" t="str">
        <f ca="1">VLOOKUP(K3573,Markets!$C$4:$D3582,2)</f>
        <v>Taiwan</v>
      </c>
      <c r="M3573" t="str">
        <f t="shared" ca="1" si="503"/>
        <v>RL1</v>
      </c>
      <c r="N3573" t="str">
        <f ca="1">VLOOKUP(M3573,Role!$C$4:$D$5,2)</f>
        <v>Backup</v>
      </c>
    </row>
    <row r="3574" spans="1:14" x14ac:dyDescent="0.2">
      <c r="A3574">
        <f t="shared" ca="1" si="495"/>
        <v>35</v>
      </c>
      <c r="B3574">
        <f t="shared" ca="1" si="496"/>
        <v>927</v>
      </c>
      <c r="C3574">
        <f t="shared" ca="1" si="497"/>
        <v>2</v>
      </c>
      <c r="D3574">
        <f t="shared" ca="1" si="498"/>
        <v>0</v>
      </c>
      <c r="F3574" t="str">
        <f t="shared" ca="1" si="499"/>
        <v>TR35</v>
      </c>
      <c r="G3574" t="str">
        <f ca="1">VLOOKUP(F3574,Traders!$C$4:$E$103,2)</f>
        <v>Della Madden</v>
      </c>
      <c r="H3574" t="str">
        <f ca="1">VLOOKUP(VLOOKUP(F3574,Traders!$C$4:$E$103,3),Desks!$C$4:$D3583,2)</f>
        <v>Desk 5</v>
      </c>
      <c r="I3574" t="str">
        <f t="shared" ca="1" si="500"/>
        <v>CL927</v>
      </c>
      <c r="J3574" t="str">
        <f t="shared" ca="1" si="501"/>
        <v>Client 927</v>
      </c>
      <c r="K3574" t="str">
        <f t="shared" ca="1" si="502"/>
        <v>MK2</v>
      </c>
      <c r="L3574" t="str">
        <f ca="1">VLOOKUP(K3574,Markets!$C$4:$D3583,2)</f>
        <v>China</v>
      </c>
      <c r="M3574" t="str">
        <f t="shared" ca="1" si="503"/>
        <v>RL0</v>
      </c>
      <c r="N3574" t="str">
        <f ca="1">VLOOKUP(M3574,Role!$C$4:$D$5,2)</f>
        <v>Primary</v>
      </c>
    </row>
    <row r="3575" spans="1:14" x14ac:dyDescent="0.2">
      <c r="A3575">
        <f t="shared" ca="1" si="495"/>
        <v>12</v>
      </c>
      <c r="B3575">
        <f t="shared" ca="1" si="496"/>
        <v>241</v>
      </c>
      <c r="C3575">
        <f t="shared" ca="1" si="497"/>
        <v>6</v>
      </c>
      <c r="D3575">
        <f t="shared" ca="1" si="498"/>
        <v>1</v>
      </c>
      <c r="F3575" t="str">
        <f t="shared" ca="1" si="499"/>
        <v>TR12</v>
      </c>
      <c r="G3575" t="str">
        <f ca="1">VLOOKUP(F3575,Traders!$C$4:$E$103,2)</f>
        <v>Kia Morrison</v>
      </c>
      <c r="H3575" t="str">
        <f ca="1">VLOOKUP(VLOOKUP(F3575,Traders!$C$4:$E$103,3),Desks!$C$4:$D3584,2)</f>
        <v>Desk 2</v>
      </c>
      <c r="I3575" t="str">
        <f t="shared" ca="1" si="500"/>
        <v>CL241</v>
      </c>
      <c r="J3575" t="str">
        <f t="shared" ca="1" si="501"/>
        <v>Client 241</v>
      </c>
      <c r="K3575" t="str">
        <f t="shared" ca="1" si="502"/>
        <v>MK6</v>
      </c>
      <c r="L3575" t="str">
        <f ca="1">VLOOKUP(K3575,Markets!$C$4:$D3584,2)</f>
        <v>Australia</v>
      </c>
      <c r="M3575" t="str">
        <f t="shared" ca="1" si="503"/>
        <v>RL1</v>
      </c>
      <c r="N3575" t="str">
        <f ca="1">VLOOKUP(M3575,Role!$C$4:$D$5,2)</f>
        <v>Backup</v>
      </c>
    </row>
    <row r="3576" spans="1:14" x14ac:dyDescent="0.2">
      <c r="A3576">
        <f t="shared" ca="1" si="495"/>
        <v>90</v>
      </c>
      <c r="B3576">
        <f t="shared" ca="1" si="496"/>
        <v>598</v>
      </c>
      <c r="C3576">
        <f t="shared" ca="1" si="497"/>
        <v>1</v>
      </c>
      <c r="D3576">
        <f t="shared" ca="1" si="498"/>
        <v>0</v>
      </c>
      <c r="F3576" t="str">
        <f t="shared" ca="1" si="499"/>
        <v>TR90</v>
      </c>
      <c r="G3576" t="str">
        <f ca="1">VLOOKUP(F3576,Traders!$C$4:$E$103,2)</f>
        <v>Kaleb Sullivan</v>
      </c>
      <c r="H3576" t="str">
        <f ca="1">VLOOKUP(VLOOKUP(F3576,Traders!$C$4:$E$103,3),Desks!$C$4:$D3585,2)</f>
        <v>Desk 0</v>
      </c>
      <c r="I3576" t="str">
        <f t="shared" ca="1" si="500"/>
        <v>CL598</v>
      </c>
      <c r="J3576" t="str">
        <f t="shared" ca="1" si="501"/>
        <v>Client 598</v>
      </c>
      <c r="K3576" t="str">
        <f t="shared" ca="1" si="502"/>
        <v>MK1</v>
      </c>
      <c r="L3576" t="str">
        <f ca="1">VLOOKUP(K3576,Markets!$C$4:$D3585,2)</f>
        <v>Hong Kong</v>
      </c>
      <c r="M3576" t="str">
        <f t="shared" ca="1" si="503"/>
        <v>RL0</v>
      </c>
      <c r="N3576" t="str">
        <f ca="1">VLOOKUP(M3576,Role!$C$4:$D$5,2)</f>
        <v>Primary</v>
      </c>
    </row>
    <row r="3577" spans="1:14" x14ac:dyDescent="0.2">
      <c r="A3577">
        <f t="shared" ca="1" si="495"/>
        <v>37</v>
      </c>
      <c r="B3577">
        <f t="shared" ca="1" si="496"/>
        <v>83</v>
      </c>
      <c r="C3577">
        <f t="shared" ca="1" si="497"/>
        <v>3</v>
      </c>
      <c r="D3577">
        <f t="shared" ca="1" si="498"/>
        <v>1</v>
      </c>
      <c r="F3577" t="str">
        <f t="shared" ca="1" si="499"/>
        <v>TR37</v>
      </c>
      <c r="G3577" t="str">
        <f ca="1">VLOOKUP(F3577,Traders!$C$4:$E$103,2)</f>
        <v>Katelyn Nelson</v>
      </c>
      <c r="H3577" t="str">
        <f ca="1">VLOOKUP(VLOOKUP(F3577,Traders!$C$4:$E$103,3),Desks!$C$4:$D3586,2)</f>
        <v>Desk 7</v>
      </c>
      <c r="I3577" t="str">
        <f t="shared" ca="1" si="500"/>
        <v>CL83</v>
      </c>
      <c r="J3577" t="str">
        <f t="shared" ca="1" si="501"/>
        <v>Client 83</v>
      </c>
      <c r="K3577" t="str">
        <f t="shared" ca="1" si="502"/>
        <v>MK3</v>
      </c>
      <c r="L3577" t="str">
        <f ca="1">VLOOKUP(K3577,Markets!$C$4:$D3586,2)</f>
        <v>Singapore</v>
      </c>
      <c r="M3577" t="str">
        <f t="shared" ca="1" si="503"/>
        <v>RL1</v>
      </c>
      <c r="N3577" t="str">
        <f ca="1">VLOOKUP(M3577,Role!$C$4:$D$5,2)</f>
        <v>Backup</v>
      </c>
    </row>
    <row r="3578" spans="1:14" x14ac:dyDescent="0.2">
      <c r="A3578">
        <f t="shared" ca="1" si="495"/>
        <v>67</v>
      </c>
      <c r="B3578">
        <f t="shared" ca="1" si="496"/>
        <v>969</v>
      </c>
      <c r="C3578">
        <f t="shared" ca="1" si="497"/>
        <v>2</v>
      </c>
      <c r="D3578">
        <f t="shared" ca="1" si="498"/>
        <v>0</v>
      </c>
      <c r="F3578" t="str">
        <f t="shared" ca="1" si="499"/>
        <v>TR67</v>
      </c>
      <c r="G3578" t="str">
        <f ca="1">VLOOKUP(F3578,Traders!$C$4:$E$103,2)</f>
        <v>Shiloh Black</v>
      </c>
      <c r="H3578" t="str">
        <f ca="1">VLOOKUP(VLOOKUP(F3578,Traders!$C$4:$E$103,3),Desks!$C$4:$D3587,2)</f>
        <v>Desk 7</v>
      </c>
      <c r="I3578" t="str">
        <f t="shared" ca="1" si="500"/>
        <v>CL969</v>
      </c>
      <c r="J3578" t="str">
        <f t="shared" ca="1" si="501"/>
        <v>Client 969</v>
      </c>
      <c r="K3578" t="str">
        <f t="shared" ca="1" si="502"/>
        <v>MK2</v>
      </c>
      <c r="L3578" t="str">
        <f ca="1">VLOOKUP(K3578,Markets!$C$4:$D3587,2)</f>
        <v>China</v>
      </c>
      <c r="M3578" t="str">
        <f t="shared" ca="1" si="503"/>
        <v>RL0</v>
      </c>
      <c r="N3578" t="str">
        <f ca="1">VLOOKUP(M3578,Role!$C$4:$D$5,2)</f>
        <v>Primary</v>
      </c>
    </row>
    <row r="3579" spans="1:14" x14ac:dyDescent="0.2">
      <c r="A3579">
        <f t="shared" ca="1" si="495"/>
        <v>25</v>
      </c>
      <c r="B3579">
        <f t="shared" ca="1" si="496"/>
        <v>521</v>
      </c>
      <c r="C3579">
        <f t="shared" ca="1" si="497"/>
        <v>9</v>
      </c>
      <c r="D3579">
        <f t="shared" ca="1" si="498"/>
        <v>0</v>
      </c>
      <c r="F3579" t="str">
        <f t="shared" ca="1" si="499"/>
        <v>TR25</v>
      </c>
      <c r="G3579" t="str">
        <f ca="1">VLOOKUP(F3579,Traders!$C$4:$E$103,2)</f>
        <v>Breanna Mcmahon</v>
      </c>
      <c r="H3579" t="str">
        <f ca="1">VLOOKUP(VLOOKUP(F3579,Traders!$C$4:$E$103,3),Desks!$C$4:$D3588,2)</f>
        <v>Desk 5</v>
      </c>
      <c r="I3579" t="str">
        <f t="shared" ca="1" si="500"/>
        <v>CL521</v>
      </c>
      <c r="J3579" t="str">
        <f t="shared" ca="1" si="501"/>
        <v>Client 521</v>
      </c>
      <c r="K3579" t="str">
        <f t="shared" ca="1" si="502"/>
        <v>MK9</v>
      </c>
      <c r="L3579" t="str">
        <f ca="1">VLOOKUP(K3579,Markets!$C$4:$D3588,2)</f>
        <v>New Zealand</v>
      </c>
      <c r="M3579" t="str">
        <f t="shared" ca="1" si="503"/>
        <v>RL0</v>
      </c>
      <c r="N3579" t="str">
        <f ca="1">VLOOKUP(M3579,Role!$C$4:$D$5,2)</f>
        <v>Primary</v>
      </c>
    </row>
    <row r="3580" spans="1:14" x14ac:dyDescent="0.2">
      <c r="A3580">
        <f t="shared" ca="1" si="495"/>
        <v>26</v>
      </c>
      <c r="B3580">
        <f t="shared" ca="1" si="496"/>
        <v>658</v>
      </c>
      <c r="C3580">
        <f t="shared" ca="1" si="497"/>
        <v>0</v>
      </c>
      <c r="D3580">
        <f t="shared" ca="1" si="498"/>
        <v>0</v>
      </c>
      <c r="F3580" t="str">
        <f t="shared" ca="1" si="499"/>
        <v>TR26</v>
      </c>
      <c r="G3580" t="str">
        <f ca="1">VLOOKUP(F3580,Traders!$C$4:$E$103,2)</f>
        <v>Bella-Rose Vickers</v>
      </c>
      <c r="H3580" t="str">
        <f ca="1">VLOOKUP(VLOOKUP(F3580,Traders!$C$4:$E$103,3),Desks!$C$4:$D3589,2)</f>
        <v>Desk 6</v>
      </c>
      <c r="I3580" t="str">
        <f t="shared" ca="1" si="500"/>
        <v>CL658</v>
      </c>
      <c r="J3580" t="str">
        <f t="shared" ca="1" si="501"/>
        <v>Client 658</v>
      </c>
      <c r="K3580" t="str">
        <f t="shared" ca="1" si="502"/>
        <v>MK0</v>
      </c>
      <c r="L3580" t="str">
        <f ca="1">VLOOKUP(K3580,Markets!$C$4:$D3589,2)</f>
        <v>Japan</v>
      </c>
      <c r="M3580" t="str">
        <f t="shared" ca="1" si="503"/>
        <v>RL0</v>
      </c>
      <c r="N3580" t="str">
        <f ca="1">VLOOKUP(M3580,Role!$C$4:$D$5,2)</f>
        <v>Primary</v>
      </c>
    </row>
    <row r="3581" spans="1:14" x14ac:dyDescent="0.2">
      <c r="A3581">
        <f t="shared" ca="1" si="495"/>
        <v>44</v>
      </c>
      <c r="B3581">
        <f t="shared" ca="1" si="496"/>
        <v>307</v>
      </c>
      <c r="C3581">
        <f t="shared" ca="1" si="497"/>
        <v>4</v>
      </c>
      <c r="D3581">
        <f t="shared" ca="1" si="498"/>
        <v>1</v>
      </c>
      <c r="F3581" t="str">
        <f t="shared" ca="1" si="499"/>
        <v>TR44</v>
      </c>
      <c r="G3581" t="str">
        <f ca="1">VLOOKUP(F3581,Traders!$C$4:$E$103,2)</f>
        <v>Briony Franco</v>
      </c>
      <c r="H3581" t="str">
        <f ca="1">VLOOKUP(VLOOKUP(F3581,Traders!$C$4:$E$103,3),Desks!$C$4:$D3590,2)</f>
        <v>Desk 4</v>
      </c>
      <c r="I3581" t="str">
        <f t="shared" ca="1" si="500"/>
        <v>CL307</v>
      </c>
      <c r="J3581" t="str">
        <f t="shared" ca="1" si="501"/>
        <v>Client 307</v>
      </c>
      <c r="K3581" t="str">
        <f t="shared" ca="1" si="502"/>
        <v>MK4</v>
      </c>
      <c r="L3581" t="str">
        <f ca="1">VLOOKUP(K3581,Markets!$C$4:$D3590,2)</f>
        <v>Korea</v>
      </c>
      <c r="M3581" t="str">
        <f t="shared" ca="1" si="503"/>
        <v>RL1</v>
      </c>
      <c r="N3581" t="str">
        <f ca="1">VLOOKUP(M3581,Role!$C$4:$D$5,2)</f>
        <v>Backup</v>
      </c>
    </row>
    <row r="3582" spans="1:14" x14ac:dyDescent="0.2">
      <c r="A3582">
        <f t="shared" ca="1" si="495"/>
        <v>32</v>
      </c>
      <c r="B3582">
        <f t="shared" ca="1" si="496"/>
        <v>836</v>
      </c>
      <c r="C3582">
        <f t="shared" ca="1" si="497"/>
        <v>3</v>
      </c>
      <c r="D3582">
        <f t="shared" ca="1" si="498"/>
        <v>0</v>
      </c>
      <c r="F3582" t="str">
        <f t="shared" ca="1" si="499"/>
        <v>TR32</v>
      </c>
      <c r="G3582" t="str">
        <f ca="1">VLOOKUP(F3582,Traders!$C$4:$E$103,2)</f>
        <v>Shyla Gomez</v>
      </c>
      <c r="H3582" t="str">
        <f ca="1">VLOOKUP(VLOOKUP(F3582,Traders!$C$4:$E$103,3),Desks!$C$4:$D3591,2)</f>
        <v>Desk 2</v>
      </c>
      <c r="I3582" t="str">
        <f t="shared" ca="1" si="500"/>
        <v>CL836</v>
      </c>
      <c r="J3582" t="str">
        <f t="shared" ca="1" si="501"/>
        <v>Client 836</v>
      </c>
      <c r="K3582" t="str">
        <f t="shared" ca="1" si="502"/>
        <v>MK3</v>
      </c>
      <c r="L3582" t="str">
        <f ca="1">VLOOKUP(K3582,Markets!$C$4:$D3591,2)</f>
        <v>Singapore</v>
      </c>
      <c r="M3582" t="str">
        <f t="shared" ca="1" si="503"/>
        <v>RL0</v>
      </c>
      <c r="N3582" t="str">
        <f ca="1">VLOOKUP(M3582,Role!$C$4:$D$5,2)</f>
        <v>Primary</v>
      </c>
    </row>
    <row r="3583" spans="1:14" x14ac:dyDescent="0.2">
      <c r="A3583">
        <f t="shared" ca="1" si="495"/>
        <v>76</v>
      </c>
      <c r="B3583">
        <f t="shared" ca="1" si="496"/>
        <v>617</v>
      </c>
      <c r="C3583">
        <f t="shared" ca="1" si="497"/>
        <v>9</v>
      </c>
      <c r="D3583">
        <f t="shared" ca="1" si="498"/>
        <v>0</v>
      </c>
      <c r="F3583" t="str">
        <f t="shared" ca="1" si="499"/>
        <v>TR76</v>
      </c>
      <c r="G3583" t="str">
        <f ca="1">VLOOKUP(F3583,Traders!$C$4:$E$103,2)</f>
        <v>Finnian Wolf</v>
      </c>
      <c r="H3583" t="str">
        <f ca="1">VLOOKUP(VLOOKUP(F3583,Traders!$C$4:$E$103,3),Desks!$C$4:$D3592,2)</f>
        <v>Desk 6</v>
      </c>
      <c r="I3583" t="str">
        <f t="shared" ca="1" si="500"/>
        <v>CL617</v>
      </c>
      <c r="J3583" t="str">
        <f t="shared" ca="1" si="501"/>
        <v>Client 617</v>
      </c>
      <c r="K3583" t="str">
        <f t="shared" ca="1" si="502"/>
        <v>MK9</v>
      </c>
      <c r="L3583" t="str">
        <f ca="1">VLOOKUP(K3583,Markets!$C$4:$D3592,2)</f>
        <v>New Zealand</v>
      </c>
      <c r="M3583" t="str">
        <f t="shared" ca="1" si="503"/>
        <v>RL0</v>
      </c>
      <c r="N3583" t="str">
        <f ca="1">VLOOKUP(M3583,Role!$C$4:$D$5,2)</f>
        <v>Primary</v>
      </c>
    </row>
    <row r="3584" spans="1:14" x14ac:dyDescent="0.2">
      <c r="A3584">
        <f t="shared" ca="1" si="495"/>
        <v>85</v>
      </c>
      <c r="B3584">
        <f t="shared" ca="1" si="496"/>
        <v>729</v>
      </c>
      <c r="C3584">
        <f t="shared" ca="1" si="497"/>
        <v>1</v>
      </c>
      <c r="D3584">
        <f t="shared" ca="1" si="498"/>
        <v>1</v>
      </c>
      <c r="F3584" t="str">
        <f t="shared" ca="1" si="499"/>
        <v>TR85</v>
      </c>
      <c r="G3584" t="str">
        <f ca="1">VLOOKUP(F3584,Traders!$C$4:$E$103,2)</f>
        <v>Conor Castillo</v>
      </c>
      <c r="H3584" t="str">
        <f ca="1">VLOOKUP(VLOOKUP(F3584,Traders!$C$4:$E$103,3),Desks!$C$4:$D3593,2)</f>
        <v>Desk 5</v>
      </c>
      <c r="I3584" t="str">
        <f t="shared" ca="1" si="500"/>
        <v>CL729</v>
      </c>
      <c r="J3584" t="str">
        <f t="shared" ca="1" si="501"/>
        <v>Client 729</v>
      </c>
      <c r="K3584" t="str">
        <f t="shared" ca="1" si="502"/>
        <v>MK1</v>
      </c>
      <c r="L3584" t="str">
        <f ca="1">VLOOKUP(K3584,Markets!$C$4:$D3593,2)</f>
        <v>Hong Kong</v>
      </c>
      <c r="M3584" t="str">
        <f t="shared" ca="1" si="503"/>
        <v>RL1</v>
      </c>
      <c r="N3584" t="str">
        <f ca="1">VLOOKUP(M3584,Role!$C$4:$D$5,2)</f>
        <v>Backup</v>
      </c>
    </row>
    <row r="3585" spans="1:14" x14ac:dyDescent="0.2">
      <c r="A3585">
        <f t="shared" ca="1" si="495"/>
        <v>26</v>
      </c>
      <c r="B3585">
        <f t="shared" ca="1" si="496"/>
        <v>580</v>
      </c>
      <c r="C3585">
        <f t="shared" ca="1" si="497"/>
        <v>1</v>
      </c>
      <c r="D3585">
        <f t="shared" ca="1" si="498"/>
        <v>0</v>
      </c>
      <c r="F3585" t="str">
        <f t="shared" ca="1" si="499"/>
        <v>TR26</v>
      </c>
      <c r="G3585" t="str">
        <f ca="1">VLOOKUP(F3585,Traders!$C$4:$E$103,2)</f>
        <v>Bella-Rose Vickers</v>
      </c>
      <c r="H3585" t="str">
        <f ca="1">VLOOKUP(VLOOKUP(F3585,Traders!$C$4:$E$103,3),Desks!$C$4:$D3594,2)</f>
        <v>Desk 6</v>
      </c>
      <c r="I3585" t="str">
        <f t="shared" ca="1" si="500"/>
        <v>CL580</v>
      </c>
      <c r="J3585" t="str">
        <f t="shared" ca="1" si="501"/>
        <v>Client 580</v>
      </c>
      <c r="K3585" t="str">
        <f t="shared" ca="1" si="502"/>
        <v>MK1</v>
      </c>
      <c r="L3585" t="str">
        <f ca="1">VLOOKUP(K3585,Markets!$C$4:$D3594,2)</f>
        <v>Hong Kong</v>
      </c>
      <c r="M3585" t="str">
        <f t="shared" ca="1" si="503"/>
        <v>RL0</v>
      </c>
      <c r="N3585" t="str">
        <f ca="1">VLOOKUP(M3585,Role!$C$4:$D$5,2)</f>
        <v>Primary</v>
      </c>
    </row>
    <row r="3586" spans="1:14" x14ac:dyDescent="0.2">
      <c r="A3586">
        <f t="shared" ca="1" si="495"/>
        <v>23</v>
      </c>
      <c r="B3586">
        <f t="shared" ca="1" si="496"/>
        <v>334</v>
      </c>
      <c r="C3586">
        <f t="shared" ca="1" si="497"/>
        <v>1</v>
      </c>
      <c r="D3586">
        <f t="shared" ca="1" si="498"/>
        <v>0</v>
      </c>
      <c r="F3586" t="str">
        <f t="shared" ca="1" si="499"/>
        <v>TR23</v>
      </c>
      <c r="G3586" t="str">
        <f ca="1">VLOOKUP(F3586,Traders!$C$4:$E$103,2)</f>
        <v>Caius Neale</v>
      </c>
      <c r="H3586" t="str">
        <f ca="1">VLOOKUP(VLOOKUP(F3586,Traders!$C$4:$E$103,3),Desks!$C$4:$D3595,2)</f>
        <v>Desk 3</v>
      </c>
      <c r="I3586" t="str">
        <f t="shared" ca="1" si="500"/>
        <v>CL334</v>
      </c>
      <c r="J3586" t="str">
        <f t="shared" ca="1" si="501"/>
        <v>Client 334</v>
      </c>
      <c r="K3586" t="str">
        <f t="shared" ca="1" si="502"/>
        <v>MK1</v>
      </c>
      <c r="L3586" t="str">
        <f ca="1">VLOOKUP(K3586,Markets!$C$4:$D3595,2)</f>
        <v>Hong Kong</v>
      </c>
      <c r="M3586" t="str">
        <f t="shared" ca="1" si="503"/>
        <v>RL0</v>
      </c>
      <c r="N3586" t="str">
        <f ca="1">VLOOKUP(M3586,Role!$C$4:$D$5,2)</f>
        <v>Primary</v>
      </c>
    </row>
    <row r="3587" spans="1:14" x14ac:dyDescent="0.2">
      <c r="A3587">
        <f t="shared" ca="1" si="495"/>
        <v>35</v>
      </c>
      <c r="B3587">
        <f t="shared" ca="1" si="496"/>
        <v>465</v>
      </c>
      <c r="C3587">
        <f t="shared" ca="1" si="497"/>
        <v>3</v>
      </c>
      <c r="D3587">
        <f t="shared" ca="1" si="498"/>
        <v>0</v>
      </c>
      <c r="F3587" t="str">
        <f t="shared" ca="1" si="499"/>
        <v>TR35</v>
      </c>
      <c r="G3587" t="str">
        <f ca="1">VLOOKUP(F3587,Traders!$C$4:$E$103,2)</f>
        <v>Della Madden</v>
      </c>
      <c r="H3587" t="str">
        <f ca="1">VLOOKUP(VLOOKUP(F3587,Traders!$C$4:$E$103,3),Desks!$C$4:$D3596,2)</f>
        <v>Desk 5</v>
      </c>
      <c r="I3587" t="str">
        <f t="shared" ca="1" si="500"/>
        <v>CL465</v>
      </c>
      <c r="J3587" t="str">
        <f t="shared" ca="1" si="501"/>
        <v>Client 465</v>
      </c>
      <c r="K3587" t="str">
        <f t="shared" ca="1" si="502"/>
        <v>MK3</v>
      </c>
      <c r="L3587" t="str">
        <f ca="1">VLOOKUP(K3587,Markets!$C$4:$D3596,2)</f>
        <v>Singapore</v>
      </c>
      <c r="M3587" t="str">
        <f t="shared" ca="1" si="503"/>
        <v>RL0</v>
      </c>
      <c r="N3587" t="str">
        <f ca="1">VLOOKUP(M3587,Role!$C$4:$D$5,2)</f>
        <v>Primary</v>
      </c>
    </row>
    <row r="3588" spans="1:14" x14ac:dyDescent="0.2">
      <c r="A3588">
        <f t="shared" ca="1" si="495"/>
        <v>78</v>
      </c>
      <c r="B3588">
        <f t="shared" ca="1" si="496"/>
        <v>602</v>
      </c>
      <c r="C3588">
        <f t="shared" ca="1" si="497"/>
        <v>8</v>
      </c>
      <c r="D3588">
        <f t="shared" ca="1" si="498"/>
        <v>1</v>
      </c>
      <c r="F3588" t="str">
        <f t="shared" ca="1" si="499"/>
        <v>TR78</v>
      </c>
      <c r="G3588" t="str">
        <f ca="1">VLOOKUP(F3588,Traders!$C$4:$E$103,2)</f>
        <v>Bilal Fuller</v>
      </c>
      <c r="H3588" t="str">
        <f ca="1">VLOOKUP(VLOOKUP(F3588,Traders!$C$4:$E$103,3),Desks!$C$4:$D3597,2)</f>
        <v>Desk 8</v>
      </c>
      <c r="I3588" t="str">
        <f t="shared" ca="1" si="500"/>
        <v>CL602</v>
      </c>
      <c r="J3588" t="str">
        <f t="shared" ca="1" si="501"/>
        <v>Client 602</v>
      </c>
      <c r="K3588" t="str">
        <f t="shared" ca="1" si="502"/>
        <v>MK8</v>
      </c>
      <c r="L3588" t="str">
        <f ca="1">VLOOKUP(K3588,Markets!$C$4:$D3597,2)</f>
        <v>India</v>
      </c>
      <c r="M3588" t="str">
        <f t="shared" ca="1" si="503"/>
        <v>RL1</v>
      </c>
      <c r="N3588" t="str">
        <f ca="1">VLOOKUP(M3588,Role!$C$4:$D$5,2)</f>
        <v>Backup</v>
      </c>
    </row>
    <row r="3589" spans="1:14" x14ac:dyDescent="0.2">
      <c r="A3589">
        <f t="shared" ref="A3589:A3652" ca="1" si="504">RANDBETWEEN(0,99)</f>
        <v>42</v>
      </c>
      <c r="B3589">
        <f t="shared" ref="B3589:B3652" ca="1" si="505">RANDBETWEEN(0,999)</f>
        <v>920</v>
      </c>
      <c r="C3589">
        <f t="shared" ref="C3589:C3652" ca="1" si="506">RANDBETWEEN(0,9)</f>
        <v>6</v>
      </c>
      <c r="D3589">
        <f t="shared" ref="D3589:D3652" ca="1" si="507">RANDBETWEEN(0,1)</f>
        <v>1</v>
      </c>
      <c r="F3589" t="str">
        <f t="shared" ref="F3589:F3652" ca="1" si="508">"TR"&amp;A3589</f>
        <v>TR42</v>
      </c>
      <c r="G3589" t="str">
        <f ca="1">VLOOKUP(F3589,Traders!$C$4:$E$103,2)</f>
        <v>Danni Sadler</v>
      </c>
      <c r="H3589" t="str">
        <f ca="1">VLOOKUP(VLOOKUP(F3589,Traders!$C$4:$E$103,3),Desks!$C$4:$D3598,2)</f>
        <v>Desk 2</v>
      </c>
      <c r="I3589" t="str">
        <f t="shared" ref="I3589:I3652" ca="1" si="509">"CL"&amp;B3589</f>
        <v>CL920</v>
      </c>
      <c r="J3589" t="str">
        <f t="shared" ref="J3589:J3652" ca="1" si="510">"Client " &amp; B3589</f>
        <v>Client 920</v>
      </c>
      <c r="K3589" t="str">
        <f t="shared" ref="K3589:K3652" ca="1" si="511">"MK"&amp;C3589</f>
        <v>MK6</v>
      </c>
      <c r="L3589" t="str">
        <f ca="1">VLOOKUP(K3589,Markets!$C$4:$D3598,2)</f>
        <v>Australia</v>
      </c>
      <c r="M3589" t="str">
        <f t="shared" ref="M3589:M3652" ca="1" si="512">"RL"&amp;D3589</f>
        <v>RL1</v>
      </c>
      <c r="N3589" t="str">
        <f ca="1">VLOOKUP(M3589,Role!$C$4:$D$5,2)</f>
        <v>Backup</v>
      </c>
    </row>
    <row r="3590" spans="1:14" x14ac:dyDescent="0.2">
      <c r="A3590">
        <f t="shared" ca="1" si="504"/>
        <v>38</v>
      </c>
      <c r="B3590">
        <f t="shared" ca="1" si="505"/>
        <v>581</v>
      </c>
      <c r="C3590">
        <f t="shared" ca="1" si="506"/>
        <v>2</v>
      </c>
      <c r="D3590">
        <f t="shared" ca="1" si="507"/>
        <v>0</v>
      </c>
      <c r="F3590" t="str">
        <f t="shared" ca="1" si="508"/>
        <v>TR38</v>
      </c>
      <c r="G3590" t="str">
        <f ca="1">VLOOKUP(F3590,Traders!$C$4:$E$103,2)</f>
        <v>Alessandra Downes</v>
      </c>
      <c r="H3590" t="str">
        <f ca="1">VLOOKUP(VLOOKUP(F3590,Traders!$C$4:$E$103,3),Desks!$C$4:$D3599,2)</f>
        <v>Desk 8</v>
      </c>
      <c r="I3590" t="str">
        <f t="shared" ca="1" si="509"/>
        <v>CL581</v>
      </c>
      <c r="J3590" t="str">
        <f t="shared" ca="1" si="510"/>
        <v>Client 581</v>
      </c>
      <c r="K3590" t="str">
        <f t="shared" ca="1" si="511"/>
        <v>MK2</v>
      </c>
      <c r="L3590" t="str">
        <f ca="1">VLOOKUP(K3590,Markets!$C$4:$D3599,2)</f>
        <v>China</v>
      </c>
      <c r="M3590" t="str">
        <f t="shared" ca="1" si="512"/>
        <v>RL0</v>
      </c>
      <c r="N3590" t="str">
        <f ca="1">VLOOKUP(M3590,Role!$C$4:$D$5,2)</f>
        <v>Primary</v>
      </c>
    </row>
    <row r="3591" spans="1:14" x14ac:dyDescent="0.2">
      <c r="A3591">
        <f t="shared" ca="1" si="504"/>
        <v>3</v>
      </c>
      <c r="B3591">
        <f t="shared" ca="1" si="505"/>
        <v>426</v>
      </c>
      <c r="C3591">
        <f t="shared" ca="1" si="506"/>
        <v>3</v>
      </c>
      <c r="D3591">
        <f t="shared" ca="1" si="507"/>
        <v>0</v>
      </c>
      <c r="F3591" t="str">
        <f t="shared" ca="1" si="508"/>
        <v>TR3</v>
      </c>
      <c r="G3591" t="str">
        <f ca="1">VLOOKUP(F3591,Traders!$C$4:$E$103,2)</f>
        <v>Amani Deleon</v>
      </c>
      <c r="H3591" t="str">
        <f ca="1">VLOOKUP(VLOOKUP(F3591,Traders!$C$4:$E$103,3),Desks!$C$4:$D3600,2)</f>
        <v>Desk 9</v>
      </c>
      <c r="I3591" t="str">
        <f t="shared" ca="1" si="509"/>
        <v>CL426</v>
      </c>
      <c r="J3591" t="str">
        <f t="shared" ca="1" si="510"/>
        <v>Client 426</v>
      </c>
      <c r="K3591" t="str">
        <f t="shared" ca="1" si="511"/>
        <v>MK3</v>
      </c>
      <c r="L3591" t="str">
        <f ca="1">VLOOKUP(K3591,Markets!$C$4:$D3600,2)</f>
        <v>Singapore</v>
      </c>
      <c r="M3591" t="str">
        <f t="shared" ca="1" si="512"/>
        <v>RL0</v>
      </c>
      <c r="N3591" t="str">
        <f ca="1">VLOOKUP(M3591,Role!$C$4:$D$5,2)</f>
        <v>Primary</v>
      </c>
    </row>
    <row r="3592" spans="1:14" x14ac:dyDescent="0.2">
      <c r="A3592">
        <f t="shared" ca="1" si="504"/>
        <v>69</v>
      </c>
      <c r="B3592">
        <f t="shared" ca="1" si="505"/>
        <v>371</v>
      </c>
      <c r="C3592">
        <f t="shared" ca="1" si="506"/>
        <v>2</v>
      </c>
      <c r="D3592">
        <f t="shared" ca="1" si="507"/>
        <v>0</v>
      </c>
      <c r="F3592" t="str">
        <f t="shared" ca="1" si="508"/>
        <v>TR69</v>
      </c>
      <c r="G3592" t="str">
        <f ca="1">VLOOKUP(F3592,Traders!$C$4:$E$103,2)</f>
        <v>Amiyah Gilmour</v>
      </c>
      <c r="H3592" t="str">
        <f ca="1">VLOOKUP(VLOOKUP(F3592,Traders!$C$4:$E$103,3),Desks!$C$4:$D3601,2)</f>
        <v>Desk 9</v>
      </c>
      <c r="I3592" t="str">
        <f t="shared" ca="1" si="509"/>
        <v>CL371</v>
      </c>
      <c r="J3592" t="str">
        <f t="shared" ca="1" si="510"/>
        <v>Client 371</v>
      </c>
      <c r="K3592" t="str">
        <f t="shared" ca="1" si="511"/>
        <v>MK2</v>
      </c>
      <c r="L3592" t="str">
        <f ca="1">VLOOKUP(K3592,Markets!$C$4:$D3601,2)</f>
        <v>China</v>
      </c>
      <c r="M3592" t="str">
        <f t="shared" ca="1" si="512"/>
        <v>RL0</v>
      </c>
      <c r="N3592" t="str">
        <f ca="1">VLOOKUP(M3592,Role!$C$4:$D$5,2)</f>
        <v>Primary</v>
      </c>
    </row>
    <row r="3593" spans="1:14" x14ac:dyDescent="0.2">
      <c r="A3593">
        <f t="shared" ca="1" si="504"/>
        <v>24</v>
      </c>
      <c r="B3593">
        <f t="shared" ca="1" si="505"/>
        <v>75</v>
      </c>
      <c r="C3593">
        <f t="shared" ca="1" si="506"/>
        <v>5</v>
      </c>
      <c r="D3593">
        <f t="shared" ca="1" si="507"/>
        <v>0</v>
      </c>
      <c r="F3593" t="str">
        <f t="shared" ca="1" si="508"/>
        <v>TR24</v>
      </c>
      <c r="G3593" t="str">
        <f ca="1">VLOOKUP(F3593,Traders!$C$4:$E$103,2)</f>
        <v>Hilda Moreno</v>
      </c>
      <c r="H3593" t="str">
        <f ca="1">VLOOKUP(VLOOKUP(F3593,Traders!$C$4:$E$103,3),Desks!$C$4:$D3602,2)</f>
        <v>Desk 4</v>
      </c>
      <c r="I3593" t="str">
        <f t="shared" ca="1" si="509"/>
        <v>CL75</v>
      </c>
      <c r="J3593" t="str">
        <f t="shared" ca="1" si="510"/>
        <v>Client 75</v>
      </c>
      <c r="K3593" t="str">
        <f t="shared" ca="1" si="511"/>
        <v>MK5</v>
      </c>
      <c r="L3593" t="str">
        <f ca="1">VLOOKUP(K3593,Markets!$C$4:$D3602,2)</f>
        <v>Malaysia</v>
      </c>
      <c r="M3593" t="str">
        <f t="shared" ca="1" si="512"/>
        <v>RL0</v>
      </c>
      <c r="N3593" t="str">
        <f ca="1">VLOOKUP(M3593,Role!$C$4:$D$5,2)</f>
        <v>Primary</v>
      </c>
    </row>
    <row r="3594" spans="1:14" x14ac:dyDescent="0.2">
      <c r="A3594">
        <f t="shared" ca="1" si="504"/>
        <v>47</v>
      </c>
      <c r="B3594">
        <f t="shared" ca="1" si="505"/>
        <v>494</v>
      </c>
      <c r="C3594">
        <f t="shared" ca="1" si="506"/>
        <v>3</v>
      </c>
      <c r="D3594">
        <f t="shared" ca="1" si="507"/>
        <v>1</v>
      </c>
      <c r="F3594" t="str">
        <f t="shared" ca="1" si="508"/>
        <v>TR47</v>
      </c>
      <c r="G3594" t="str">
        <f ca="1">VLOOKUP(F3594,Traders!$C$4:$E$103,2)</f>
        <v>Hester Torres</v>
      </c>
      <c r="H3594" t="str">
        <f ca="1">VLOOKUP(VLOOKUP(F3594,Traders!$C$4:$E$103,3),Desks!$C$4:$D3603,2)</f>
        <v>Desk 7</v>
      </c>
      <c r="I3594" t="str">
        <f t="shared" ca="1" si="509"/>
        <v>CL494</v>
      </c>
      <c r="J3594" t="str">
        <f t="shared" ca="1" si="510"/>
        <v>Client 494</v>
      </c>
      <c r="K3594" t="str">
        <f t="shared" ca="1" si="511"/>
        <v>MK3</v>
      </c>
      <c r="L3594" t="str">
        <f ca="1">VLOOKUP(K3594,Markets!$C$4:$D3603,2)</f>
        <v>Singapore</v>
      </c>
      <c r="M3594" t="str">
        <f t="shared" ca="1" si="512"/>
        <v>RL1</v>
      </c>
      <c r="N3594" t="str">
        <f ca="1">VLOOKUP(M3594,Role!$C$4:$D$5,2)</f>
        <v>Backup</v>
      </c>
    </row>
    <row r="3595" spans="1:14" x14ac:dyDescent="0.2">
      <c r="A3595">
        <f t="shared" ca="1" si="504"/>
        <v>77</v>
      </c>
      <c r="B3595">
        <f t="shared" ca="1" si="505"/>
        <v>676</v>
      </c>
      <c r="C3595">
        <f t="shared" ca="1" si="506"/>
        <v>1</v>
      </c>
      <c r="D3595">
        <f t="shared" ca="1" si="507"/>
        <v>1</v>
      </c>
      <c r="F3595" t="str">
        <f t="shared" ca="1" si="508"/>
        <v>TR77</v>
      </c>
      <c r="G3595" t="str">
        <f ca="1">VLOOKUP(F3595,Traders!$C$4:$E$103,2)</f>
        <v>Maddox Morin</v>
      </c>
      <c r="H3595" t="str">
        <f ca="1">VLOOKUP(VLOOKUP(F3595,Traders!$C$4:$E$103,3),Desks!$C$4:$D3604,2)</f>
        <v>Desk 7</v>
      </c>
      <c r="I3595" t="str">
        <f t="shared" ca="1" si="509"/>
        <v>CL676</v>
      </c>
      <c r="J3595" t="str">
        <f t="shared" ca="1" si="510"/>
        <v>Client 676</v>
      </c>
      <c r="K3595" t="str">
        <f t="shared" ca="1" si="511"/>
        <v>MK1</v>
      </c>
      <c r="L3595" t="str">
        <f ca="1">VLOOKUP(K3595,Markets!$C$4:$D3604,2)</f>
        <v>Hong Kong</v>
      </c>
      <c r="M3595" t="str">
        <f t="shared" ca="1" si="512"/>
        <v>RL1</v>
      </c>
      <c r="N3595" t="str">
        <f ca="1">VLOOKUP(M3595,Role!$C$4:$D$5,2)</f>
        <v>Backup</v>
      </c>
    </row>
    <row r="3596" spans="1:14" x14ac:dyDescent="0.2">
      <c r="A3596">
        <f t="shared" ca="1" si="504"/>
        <v>33</v>
      </c>
      <c r="B3596">
        <f t="shared" ca="1" si="505"/>
        <v>41</v>
      </c>
      <c r="C3596">
        <f t="shared" ca="1" si="506"/>
        <v>1</v>
      </c>
      <c r="D3596">
        <f t="shared" ca="1" si="507"/>
        <v>0</v>
      </c>
      <c r="F3596" t="str">
        <f t="shared" ca="1" si="508"/>
        <v>TR33</v>
      </c>
      <c r="G3596" t="str">
        <f ca="1">VLOOKUP(F3596,Traders!$C$4:$E$103,2)</f>
        <v>Caroline Colon</v>
      </c>
      <c r="H3596" t="str">
        <f ca="1">VLOOKUP(VLOOKUP(F3596,Traders!$C$4:$E$103,3),Desks!$C$4:$D3605,2)</f>
        <v>Desk 3</v>
      </c>
      <c r="I3596" t="str">
        <f t="shared" ca="1" si="509"/>
        <v>CL41</v>
      </c>
      <c r="J3596" t="str">
        <f t="shared" ca="1" si="510"/>
        <v>Client 41</v>
      </c>
      <c r="K3596" t="str">
        <f t="shared" ca="1" si="511"/>
        <v>MK1</v>
      </c>
      <c r="L3596" t="str">
        <f ca="1">VLOOKUP(K3596,Markets!$C$4:$D3605,2)</f>
        <v>Hong Kong</v>
      </c>
      <c r="M3596" t="str">
        <f t="shared" ca="1" si="512"/>
        <v>RL0</v>
      </c>
      <c r="N3596" t="str">
        <f ca="1">VLOOKUP(M3596,Role!$C$4:$D$5,2)</f>
        <v>Primary</v>
      </c>
    </row>
    <row r="3597" spans="1:14" x14ac:dyDescent="0.2">
      <c r="A3597">
        <f t="shared" ca="1" si="504"/>
        <v>62</v>
      </c>
      <c r="B3597">
        <f t="shared" ca="1" si="505"/>
        <v>124</v>
      </c>
      <c r="C3597">
        <f t="shared" ca="1" si="506"/>
        <v>9</v>
      </c>
      <c r="D3597">
        <f t="shared" ca="1" si="507"/>
        <v>1</v>
      </c>
      <c r="F3597" t="str">
        <f t="shared" ca="1" si="508"/>
        <v>TR62</v>
      </c>
      <c r="G3597" t="str">
        <f ca="1">VLOOKUP(F3597,Traders!$C$4:$E$103,2)</f>
        <v>Sienna-Rose Sims</v>
      </c>
      <c r="H3597" t="str">
        <f ca="1">VLOOKUP(VLOOKUP(F3597,Traders!$C$4:$E$103,3),Desks!$C$4:$D3606,2)</f>
        <v>Desk 2</v>
      </c>
      <c r="I3597" t="str">
        <f t="shared" ca="1" si="509"/>
        <v>CL124</v>
      </c>
      <c r="J3597" t="str">
        <f t="shared" ca="1" si="510"/>
        <v>Client 124</v>
      </c>
      <c r="K3597" t="str">
        <f t="shared" ca="1" si="511"/>
        <v>MK9</v>
      </c>
      <c r="L3597" t="str">
        <f ca="1">VLOOKUP(K3597,Markets!$C$4:$D3606,2)</f>
        <v>New Zealand</v>
      </c>
      <c r="M3597" t="str">
        <f t="shared" ca="1" si="512"/>
        <v>RL1</v>
      </c>
      <c r="N3597" t="str">
        <f ca="1">VLOOKUP(M3597,Role!$C$4:$D$5,2)</f>
        <v>Backup</v>
      </c>
    </row>
    <row r="3598" spans="1:14" x14ac:dyDescent="0.2">
      <c r="A3598">
        <f t="shared" ca="1" si="504"/>
        <v>6</v>
      </c>
      <c r="B3598">
        <f t="shared" ca="1" si="505"/>
        <v>596</v>
      </c>
      <c r="C3598">
        <f t="shared" ca="1" si="506"/>
        <v>7</v>
      </c>
      <c r="D3598">
        <f t="shared" ca="1" si="507"/>
        <v>0</v>
      </c>
      <c r="F3598" t="str">
        <f t="shared" ca="1" si="508"/>
        <v>TR6</v>
      </c>
      <c r="G3598" t="str">
        <f ca="1">VLOOKUP(F3598,Traders!$C$4:$E$103,2)</f>
        <v>Laiba Norman</v>
      </c>
      <c r="H3598" t="str">
        <f ca="1">VLOOKUP(VLOOKUP(F3598,Traders!$C$4:$E$103,3),Desks!$C$4:$D3607,2)</f>
        <v>Desk 9</v>
      </c>
      <c r="I3598" t="str">
        <f t="shared" ca="1" si="509"/>
        <v>CL596</v>
      </c>
      <c r="J3598" t="str">
        <f t="shared" ca="1" si="510"/>
        <v>Client 596</v>
      </c>
      <c r="K3598" t="str">
        <f t="shared" ca="1" si="511"/>
        <v>MK7</v>
      </c>
      <c r="L3598" t="str">
        <f ca="1">VLOOKUP(K3598,Markets!$C$4:$D3607,2)</f>
        <v>Taiwan</v>
      </c>
      <c r="M3598" t="str">
        <f t="shared" ca="1" si="512"/>
        <v>RL0</v>
      </c>
      <c r="N3598" t="str">
        <f ca="1">VLOOKUP(M3598,Role!$C$4:$D$5,2)</f>
        <v>Primary</v>
      </c>
    </row>
    <row r="3599" spans="1:14" x14ac:dyDescent="0.2">
      <c r="A3599">
        <f t="shared" ca="1" si="504"/>
        <v>97</v>
      </c>
      <c r="B3599">
        <f t="shared" ca="1" si="505"/>
        <v>510</v>
      </c>
      <c r="C3599">
        <f t="shared" ca="1" si="506"/>
        <v>5</v>
      </c>
      <c r="D3599">
        <f t="shared" ca="1" si="507"/>
        <v>0</v>
      </c>
      <c r="F3599" t="str">
        <f t="shared" ca="1" si="508"/>
        <v>TR97</v>
      </c>
      <c r="G3599" t="str">
        <f ca="1">VLOOKUP(F3599,Traders!$C$4:$E$103,2)</f>
        <v>Samera Fritz</v>
      </c>
      <c r="H3599" t="str">
        <f ca="1">VLOOKUP(VLOOKUP(F3599,Traders!$C$4:$E$103,3),Desks!$C$4:$D3608,2)</f>
        <v>Desk 7</v>
      </c>
      <c r="I3599" t="str">
        <f t="shared" ca="1" si="509"/>
        <v>CL510</v>
      </c>
      <c r="J3599" t="str">
        <f t="shared" ca="1" si="510"/>
        <v>Client 510</v>
      </c>
      <c r="K3599" t="str">
        <f t="shared" ca="1" si="511"/>
        <v>MK5</v>
      </c>
      <c r="L3599" t="str">
        <f ca="1">VLOOKUP(K3599,Markets!$C$4:$D3608,2)</f>
        <v>Malaysia</v>
      </c>
      <c r="M3599" t="str">
        <f t="shared" ca="1" si="512"/>
        <v>RL0</v>
      </c>
      <c r="N3599" t="str">
        <f ca="1">VLOOKUP(M3599,Role!$C$4:$D$5,2)</f>
        <v>Primary</v>
      </c>
    </row>
    <row r="3600" spans="1:14" x14ac:dyDescent="0.2">
      <c r="A3600">
        <f t="shared" ca="1" si="504"/>
        <v>1</v>
      </c>
      <c r="B3600">
        <f t="shared" ca="1" si="505"/>
        <v>967</v>
      </c>
      <c r="C3600">
        <f t="shared" ca="1" si="506"/>
        <v>0</v>
      </c>
      <c r="D3600">
        <f t="shared" ca="1" si="507"/>
        <v>1</v>
      </c>
      <c r="F3600" t="str">
        <f t="shared" ca="1" si="508"/>
        <v>TR1</v>
      </c>
      <c r="G3600" t="str">
        <f ca="1">VLOOKUP(F3600,Traders!$C$4:$E$103,2)</f>
        <v>Shyam Carlson</v>
      </c>
      <c r="H3600" t="str">
        <f ca="1">VLOOKUP(VLOOKUP(F3600,Traders!$C$4:$E$103,3),Desks!$C$4:$D3609,2)</f>
        <v>Desk 1</v>
      </c>
      <c r="I3600" t="str">
        <f t="shared" ca="1" si="509"/>
        <v>CL967</v>
      </c>
      <c r="J3600" t="str">
        <f t="shared" ca="1" si="510"/>
        <v>Client 967</v>
      </c>
      <c r="K3600" t="str">
        <f t="shared" ca="1" si="511"/>
        <v>MK0</v>
      </c>
      <c r="L3600" t="str">
        <f ca="1">VLOOKUP(K3600,Markets!$C$4:$D3609,2)</f>
        <v>Japan</v>
      </c>
      <c r="M3600" t="str">
        <f t="shared" ca="1" si="512"/>
        <v>RL1</v>
      </c>
      <c r="N3600" t="str">
        <f ca="1">VLOOKUP(M3600,Role!$C$4:$D$5,2)</f>
        <v>Backup</v>
      </c>
    </row>
    <row r="3601" spans="1:14" x14ac:dyDescent="0.2">
      <c r="A3601">
        <f t="shared" ca="1" si="504"/>
        <v>67</v>
      </c>
      <c r="B3601">
        <f t="shared" ca="1" si="505"/>
        <v>335</v>
      </c>
      <c r="C3601">
        <f t="shared" ca="1" si="506"/>
        <v>8</v>
      </c>
      <c r="D3601">
        <f t="shared" ca="1" si="507"/>
        <v>0</v>
      </c>
      <c r="F3601" t="str">
        <f t="shared" ca="1" si="508"/>
        <v>TR67</v>
      </c>
      <c r="G3601" t="str">
        <f ca="1">VLOOKUP(F3601,Traders!$C$4:$E$103,2)</f>
        <v>Shiloh Black</v>
      </c>
      <c r="H3601" t="str">
        <f ca="1">VLOOKUP(VLOOKUP(F3601,Traders!$C$4:$E$103,3),Desks!$C$4:$D3610,2)</f>
        <v>Desk 7</v>
      </c>
      <c r="I3601" t="str">
        <f t="shared" ca="1" si="509"/>
        <v>CL335</v>
      </c>
      <c r="J3601" t="str">
        <f t="shared" ca="1" si="510"/>
        <v>Client 335</v>
      </c>
      <c r="K3601" t="str">
        <f t="shared" ca="1" si="511"/>
        <v>MK8</v>
      </c>
      <c r="L3601" t="str">
        <f ca="1">VLOOKUP(K3601,Markets!$C$4:$D3610,2)</f>
        <v>India</v>
      </c>
      <c r="M3601" t="str">
        <f t="shared" ca="1" si="512"/>
        <v>RL0</v>
      </c>
      <c r="N3601" t="str">
        <f ca="1">VLOOKUP(M3601,Role!$C$4:$D$5,2)</f>
        <v>Primary</v>
      </c>
    </row>
    <row r="3602" spans="1:14" x14ac:dyDescent="0.2">
      <c r="A3602">
        <f t="shared" ca="1" si="504"/>
        <v>29</v>
      </c>
      <c r="B3602">
        <f t="shared" ca="1" si="505"/>
        <v>404</v>
      </c>
      <c r="C3602">
        <f t="shared" ca="1" si="506"/>
        <v>7</v>
      </c>
      <c r="D3602">
        <f t="shared" ca="1" si="507"/>
        <v>0</v>
      </c>
      <c r="F3602" t="str">
        <f t="shared" ca="1" si="508"/>
        <v>TR29</v>
      </c>
      <c r="G3602" t="str">
        <f ca="1">VLOOKUP(F3602,Traders!$C$4:$E$103,2)</f>
        <v>Amani Deleon</v>
      </c>
      <c r="H3602" t="str">
        <f ca="1">VLOOKUP(VLOOKUP(F3602,Traders!$C$4:$E$103,3),Desks!$C$4:$D3611,2)</f>
        <v>Desk 9</v>
      </c>
      <c r="I3602" t="str">
        <f t="shared" ca="1" si="509"/>
        <v>CL404</v>
      </c>
      <c r="J3602" t="str">
        <f t="shared" ca="1" si="510"/>
        <v>Client 404</v>
      </c>
      <c r="K3602" t="str">
        <f t="shared" ca="1" si="511"/>
        <v>MK7</v>
      </c>
      <c r="L3602" t="str">
        <f ca="1">VLOOKUP(K3602,Markets!$C$4:$D3611,2)</f>
        <v>Taiwan</v>
      </c>
      <c r="M3602" t="str">
        <f t="shared" ca="1" si="512"/>
        <v>RL0</v>
      </c>
      <c r="N3602" t="str">
        <f ca="1">VLOOKUP(M3602,Role!$C$4:$D$5,2)</f>
        <v>Primary</v>
      </c>
    </row>
    <row r="3603" spans="1:14" x14ac:dyDescent="0.2">
      <c r="A3603">
        <f t="shared" ca="1" si="504"/>
        <v>92</v>
      </c>
      <c r="B3603">
        <f t="shared" ca="1" si="505"/>
        <v>516</v>
      </c>
      <c r="C3603">
        <f t="shared" ca="1" si="506"/>
        <v>7</v>
      </c>
      <c r="D3603">
        <f t="shared" ca="1" si="507"/>
        <v>0</v>
      </c>
      <c r="F3603" t="str">
        <f t="shared" ca="1" si="508"/>
        <v>TR92</v>
      </c>
      <c r="G3603" t="str">
        <f ca="1">VLOOKUP(F3603,Traders!$C$4:$E$103,2)</f>
        <v>Leela Avila</v>
      </c>
      <c r="H3603" t="str">
        <f ca="1">VLOOKUP(VLOOKUP(F3603,Traders!$C$4:$E$103,3),Desks!$C$4:$D3612,2)</f>
        <v>Desk 2</v>
      </c>
      <c r="I3603" t="str">
        <f t="shared" ca="1" si="509"/>
        <v>CL516</v>
      </c>
      <c r="J3603" t="str">
        <f t="shared" ca="1" si="510"/>
        <v>Client 516</v>
      </c>
      <c r="K3603" t="str">
        <f t="shared" ca="1" si="511"/>
        <v>MK7</v>
      </c>
      <c r="L3603" t="str">
        <f ca="1">VLOOKUP(K3603,Markets!$C$4:$D3612,2)</f>
        <v>Taiwan</v>
      </c>
      <c r="M3603" t="str">
        <f t="shared" ca="1" si="512"/>
        <v>RL0</v>
      </c>
      <c r="N3603" t="str">
        <f ca="1">VLOOKUP(M3603,Role!$C$4:$D$5,2)</f>
        <v>Primary</v>
      </c>
    </row>
    <row r="3604" spans="1:14" x14ac:dyDescent="0.2">
      <c r="A3604">
        <f t="shared" ca="1" si="504"/>
        <v>84</v>
      </c>
      <c r="B3604">
        <f t="shared" ca="1" si="505"/>
        <v>232</v>
      </c>
      <c r="C3604">
        <f t="shared" ca="1" si="506"/>
        <v>8</v>
      </c>
      <c r="D3604">
        <f t="shared" ca="1" si="507"/>
        <v>0</v>
      </c>
      <c r="F3604" t="str">
        <f t="shared" ca="1" si="508"/>
        <v>TR84</v>
      </c>
      <c r="G3604" t="str">
        <f ca="1">VLOOKUP(F3604,Traders!$C$4:$E$103,2)</f>
        <v>Poppy-Rose Davison</v>
      </c>
      <c r="H3604" t="str">
        <f ca="1">VLOOKUP(VLOOKUP(F3604,Traders!$C$4:$E$103,3),Desks!$C$4:$D3613,2)</f>
        <v>Desk 4</v>
      </c>
      <c r="I3604" t="str">
        <f t="shared" ca="1" si="509"/>
        <v>CL232</v>
      </c>
      <c r="J3604" t="str">
        <f t="shared" ca="1" si="510"/>
        <v>Client 232</v>
      </c>
      <c r="K3604" t="str">
        <f t="shared" ca="1" si="511"/>
        <v>MK8</v>
      </c>
      <c r="L3604" t="str">
        <f ca="1">VLOOKUP(K3604,Markets!$C$4:$D3613,2)</f>
        <v>India</v>
      </c>
      <c r="M3604" t="str">
        <f t="shared" ca="1" si="512"/>
        <v>RL0</v>
      </c>
      <c r="N3604" t="str">
        <f ca="1">VLOOKUP(M3604,Role!$C$4:$D$5,2)</f>
        <v>Primary</v>
      </c>
    </row>
    <row r="3605" spans="1:14" x14ac:dyDescent="0.2">
      <c r="A3605">
        <f t="shared" ca="1" si="504"/>
        <v>53</v>
      </c>
      <c r="B3605">
        <f t="shared" ca="1" si="505"/>
        <v>239</v>
      </c>
      <c r="C3605">
        <f t="shared" ca="1" si="506"/>
        <v>1</v>
      </c>
      <c r="D3605">
        <f t="shared" ca="1" si="507"/>
        <v>0</v>
      </c>
      <c r="F3605" t="str">
        <f t="shared" ca="1" si="508"/>
        <v>TR53</v>
      </c>
      <c r="G3605" t="str">
        <f ca="1">VLOOKUP(F3605,Traders!$C$4:$E$103,2)</f>
        <v>Manal Stanton</v>
      </c>
      <c r="H3605" t="str">
        <f ca="1">VLOOKUP(VLOOKUP(F3605,Traders!$C$4:$E$103,3),Desks!$C$4:$D3614,2)</f>
        <v>Desk 3</v>
      </c>
      <c r="I3605" t="str">
        <f t="shared" ca="1" si="509"/>
        <v>CL239</v>
      </c>
      <c r="J3605" t="str">
        <f t="shared" ca="1" si="510"/>
        <v>Client 239</v>
      </c>
      <c r="K3605" t="str">
        <f t="shared" ca="1" si="511"/>
        <v>MK1</v>
      </c>
      <c r="L3605" t="str">
        <f ca="1">VLOOKUP(K3605,Markets!$C$4:$D3614,2)</f>
        <v>Hong Kong</v>
      </c>
      <c r="M3605" t="str">
        <f t="shared" ca="1" si="512"/>
        <v>RL0</v>
      </c>
      <c r="N3605" t="str">
        <f ca="1">VLOOKUP(M3605,Role!$C$4:$D$5,2)</f>
        <v>Primary</v>
      </c>
    </row>
    <row r="3606" spans="1:14" x14ac:dyDescent="0.2">
      <c r="A3606">
        <f t="shared" ca="1" si="504"/>
        <v>47</v>
      </c>
      <c r="B3606">
        <f t="shared" ca="1" si="505"/>
        <v>516</v>
      </c>
      <c r="C3606">
        <f t="shared" ca="1" si="506"/>
        <v>3</v>
      </c>
      <c r="D3606">
        <f t="shared" ca="1" si="507"/>
        <v>1</v>
      </c>
      <c r="F3606" t="str">
        <f t="shared" ca="1" si="508"/>
        <v>TR47</v>
      </c>
      <c r="G3606" t="str">
        <f ca="1">VLOOKUP(F3606,Traders!$C$4:$E$103,2)</f>
        <v>Hester Torres</v>
      </c>
      <c r="H3606" t="str">
        <f ca="1">VLOOKUP(VLOOKUP(F3606,Traders!$C$4:$E$103,3),Desks!$C$4:$D3615,2)</f>
        <v>Desk 7</v>
      </c>
      <c r="I3606" t="str">
        <f t="shared" ca="1" si="509"/>
        <v>CL516</v>
      </c>
      <c r="J3606" t="str">
        <f t="shared" ca="1" si="510"/>
        <v>Client 516</v>
      </c>
      <c r="K3606" t="str">
        <f t="shared" ca="1" si="511"/>
        <v>MK3</v>
      </c>
      <c r="L3606" t="str">
        <f ca="1">VLOOKUP(K3606,Markets!$C$4:$D3615,2)</f>
        <v>Singapore</v>
      </c>
      <c r="M3606" t="str">
        <f t="shared" ca="1" si="512"/>
        <v>RL1</v>
      </c>
      <c r="N3606" t="str">
        <f ca="1">VLOOKUP(M3606,Role!$C$4:$D$5,2)</f>
        <v>Backup</v>
      </c>
    </row>
    <row r="3607" spans="1:14" x14ac:dyDescent="0.2">
      <c r="A3607">
        <f t="shared" ca="1" si="504"/>
        <v>40</v>
      </c>
      <c r="B3607">
        <f t="shared" ca="1" si="505"/>
        <v>854</v>
      </c>
      <c r="C3607">
        <f t="shared" ca="1" si="506"/>
        <v>0</v>
      </c>
      <c r="D3607">
        <f t="shared" ca="1" si="507"/>
        <v>1</v>
      </c>
      <c r="F3607" t="str">
        <f t="shared" ca="1" si="508"/>
        <v>TR40</v>
      </c>
      <c r="G3607" t="str">
        <f ca="1">VLOOKUP(F3607,Traders!$C$4:$E$103,2)</f>
        <v>Elysia Zavala</v>
      </c>
      <c r="H3607" t="str">
        <f ca="1">VLOOKUP(VLOOKUP(F3607,Traders!$C$4:$E$103,3),Desks!$C$4:$D3616,2)</f>
        <v>Desk 0</v>
      </c>
      <c r="I3607" t="str">
        <f t="shared" ca="1" si="509"/>
        <v>CL854</v>
      </c>
      <c r="J3607" t="str">
        <f t="shared" ca="1" si="510"/>
        <v>Client 854</v>
      </c>
      <c r="K3607" t="str">
        <f t="shared" ca="1" si="511"/>
        <v>MK0</v>
      </c>
      <c r="L3607" t="str">
        <f ca="1">VLOOKUP(K3607,Markets!$C$4:$D3616,2)</f>
        <v>Japan</v>
      </c>
      <c r="M3607" t="str">
        <f t="shared" ca="1" si="512"/>
        <v>RL1</v>
      </c>
      <c r="N3607" t="str">
        <f ca="1">VLOOKUP(M3607,Role!$C$4:$D$5,2)</f>
        <v>Backup</v>
      </c>
    </row>
    <row r="3608" spans="1:14" x14ac:dyDescent="0.2">
      <c r="A3608">
        <f t="shared" ca="1" si="504"/>
        <v>97</v>
      </c>
      <c r="B3608">
        <f t="shared" ca="1" si="505"/>
        <v>721</v>
      </c>
      <c r="C3608">
        <f t="shared" ca="1" si="506"/>
        <v>2</v>
      </c>
      <c r="D3608">
        <f t="shared" ca="1" si="507"/>
        <v>1</v>
      </c>
      <c r="F3608" t="str">
        <f t="shared" ca="1" si="508"/>
        <v>TR97</v>
      </c>
      <c r="G3608" t="str">
        <f ca="1">VLOOKUP(F3608,Traders!$C$4:$E$103,2)</f>
        <v>Samera Fritz</v>
      </c>
      <c r="H3608" t="str">
        <f ca="1">VLOOKUP(VLOOKUP(F3608,Traders!$C$4:$E$103,3),Desks!$C$4:$D3617,2)</f>
        <v>Desk 7</v>
      </c>
      <c r="I3608" t="str">
        <f t="shared" ca="1" si="509"/>
        <v>CL721</v>
      </c>
      <c r="J3608" t="str">
        <f t="shared" ca="1" si="510"/>
        <v>Client 721</v>
      </c>
      <c r="K3608" t="str">
        <f t="shared" ca="1" si="511"/>
        <v>MK2</v>
      </c>
      <c r="L3608" t="str">
        <f ca="1">VLOOKUP(K3608,Markets!$C$4:$D3617,2)</f>
        <v>China</v>
      </c>
      <c r="M3608" t="str">
        <f t="shared" ca="1" si="512"/>
        <v>RL1</v>
      </c>
      <c r="N3608" t="str">
        <f ca="1">VLOOKUP(M3608,Role!$C$4:$D$5,2)</f>
        <v>Backup</v>
      </c>
    </row>
    <row r="3609" spans="1:14" x14ac:dyDescent="0.2">
      <c r="A3609">
        <f t="shared" ca="1" si="504"/>
        <v>34</v>
      </c>
      <c r="B3609">
        <f t="shared" ca="1" si="505"/>
        <v>142</v>
      </c>
      <c r="C3609">
        <f t="shared" ca="1" si="506"/>
        <v>2</v>
      </c>
      <c r="D3609">
        <f t="shared" ca="1" si="507"/>
        <v>0</v>
      </c>
      <c r="F3609" t="str">
        <f t="shared" ca="1" si="508"/>
        <v>TR34</v>
      </c>
      <c r="G3609" t="str">
        <f ca="1">VLOOKUP(F3609,Traders!$C$4:$E$103,2)</f>
        <v>Reginald Jaramillo</v>
      </c>
      <c r="H3609" t="str">
        <f ca="1">VLOOKUP(VLOOKUP(F3609,Traders!$C$4:$E$103,3),Desks!$C$4:$D3618,2)</f>
        <v>Desk 4</v>
      </c>
      <c r="I3609" t="str">
        <f t="shared" ca="1" si="509"/>
        <v>CL142</v>
      </c>
      <c r="J3609" t="str">
        <f t="shared" ca="1" si="510"/>
        <v>Client 142</v>
      </c>
      <c r="K3609" t="str">
        <f t="shared" ca="1" si="511"/>
        <v>MK2</v>
      </c>
      <c r="L3609" t="str">
        <f ca="1">VLOOKUP(K3609,Markets!$C$4:$D3618,2)</f>
        <v>China</v>
      </c>
      <c r="M3609" t="str">
        <f t="shared" ca="1" si="512"/>
        <v>RL0</v>
      </c>
      <c r="N3609" t="str">
        <f ca="1">VLOOKUP(M3609,Role!$C$4:$D$5,2)</f>
        <v>Primary</v>
      </c>
    </row>
    <row r="3610" spans="1:14" x14ac:dyDescent="0.2">
      <c r="A3610">
        <f t="shared" ca="1" si="504"/>
        <v>89</v>
      </c>
      <c r="B3610">
        <f t="shared" ca="1" si="505"/>
        <v>803</v>
      </c>
      <c r="C3610">
        <f t="shared" ca="1" si="506"/>
        <v>4</v>
      </c>
      <c r="D3610">
        <f t="shared" ca="1" si="507"/>
        <v>0</v>
      </c>
      <c r="F3610" t="str">
        <f t="shared" ca="1" si="508"/>
        <v>TR89</v>
      </c>
      <c r="G3610" t="str">
        <f ca="1">VLOOKUP(F3610,Traders!$C$4:$E$103,2)</f>
        <v>Shelly Harwood</v>
      </c>
      <c r="H3610" t="str">
        <f ca="1">VLOOKUP(VLOOKUP(F3610,Traders!$C$4:$E$103,3),Desks!$C$4:$D3619,2)</f>
        <v>Desk 9</v>
      </c>
      <c r="I3610" t="str">
        <f t="shared" ca="1" si="509"/>
        <v>CL803</v>
      </c>
      <c r="J3610" t="str">
        <f t="shared" ca="1" si="510"/>
        <v>Client 803</v>
      </c>
      <c r="K3610" t="str">
        <f t="shared" ca="1" si="511"/>
        <v>MK4</v>
      </c>
      <c r="L3610" t="str">
        <f ca="1">VLOOKUP(K3610,Markets!$C$4:$D3619,2)</f>
        <v>Korea</v>
      </c>
      <c r="M3610" t="str">
        <f t="shared" ca="1" si="512"/>
        <v>RL0</v>
      </c>
      <c r="N3610" t="str">
        <f ca="1">VLOOKUP(M3610,Role!$C$4:$D$5,2)</f>
        <v>Primary</v>
      </c>
    </row>
    <row r="3611" spans="1:14" x14ac:dyDescent="0.2">
      <c r="A3611">
        <f t="shared" ca="1" si="504"/>
        <v>13</v>
      </c>
      <c r="B3611">
        <f t="shared" ca="1" si="505"/>
        <v>225</v>
      </c>
      <c r="C3611">
        <f t="shared" ca="1" si="506"/>
        <v>8</v>
      </c>
      <c r="D3611">
        <f t="shared" ca="1" si="507"/>
        <v>1</v>
      </c>
      <c r="F3611" t="str">
        <f t="shared" ca="1" si="508"/>
        <v>TR13</v>
      </c>
      <c r="G3611" t="str">
        <f ca="1">VLOOKUP(F3611,Traders!$C$4:$E$103,2)</f>
        <v>Saba Zhang</v>
      </c>
      <c r="H3611" t="str">
        <f ca="1">VLOOKUP(VLOOKUP(F3611,Traders!$C$4:$E$103,3),Desks!$C$4:$D3620,2)</f>
        <v>Desk 3</v>
      </c>
      <c r="I3611" t="str">
        <f t="shared" ca="1" si="509"/>
        <v>CL225</v>
      </c>
      <c r="J3611" t="str">
        <f t="shared" ca="1" si="510"/>
        <v>Client 225</v>
      </c>
      <c r="K3611" t="str">
        <f t="shared" ca="1" si="511"/>
        <v>MK8</v>
      </c>
      <c r="L3611" t="str">
        <f ca="1">VLOOKUP(K3611,Markets!$C$4:$D3620,2)</f>
        <v>India</v>
      </c>
      <c r="M3611" t="str">
        <f t="shared" ca="1" si="512"/>
        <v>RL1</v>
      </c>
      <c r="N3611" t="str">
        <f ca="1">VLOOKUP(M3611,Role!$C$4:$D$5,2)</f>
        <v>Backup</v>
      </c>
    </row>
    <row r="3612" spans="1:14" x14ac:dyDescent="0.2">
      <c r="A3612">
        <f t="shared" ca="1" si="504"/>
        <v>22</v>
      </c>
      <c r="B3612">
        <f t="shared" ca="1" si="505"/>
        <v>503</v>
      </c>
      <c r="C3612">
        <f t="shared" ca="1" si="506"/>
        <v>1</v>
      </c>
      <c r="D3612">
        <f t="shared" ca="1" si="507"/>
        <v>1</v>
      </c>
      <c r="F3612" t="str">
        <f t="shared" ca="1" si="508"/>
        <v>TR22</v>
      </c>
      <c r="G3612" t="str">
        <f ca="1">VLOOKUP(F3612,Traders!$C$4:$E$103,2)</f>
        <v>Izzy Ramirez</v>
      </c>
      <c r="H3612" t="str">
        <f ca="1">VLOOKUP(VLOOKUP(F3612,Traders!$C$4:$E$103,3),Desks!$C$4:$D3621,2)</f>
        <v>Desk 2</v>
      </c>
      <c r="I3612" t="str">
        <f t="shared" ca="1" si="509"/>
        <v>CL503</v>
      </c>
      <c r="J3612" t="str">
        <f t="shared" ca="1" si="510"/>
        <v>Client 503</v>
      </c>
      <c r="K3612" t="str">
        <f t="shared" ca="1" si="511"/>
        <v>MK1</v>
      </c>
      <c r="L3612" t="str">
        <f ca="1">VLOOKUP(K3612,Markets!$C$4:$D3621,2)</f>
        <v>Hong Kong</v>
      </c>
      <c r="M3612" t="str">
        <f t="shared" ca="1" si="512"/>
        <v>RL1</v>
      </c>
      <c r="N3612" t="str">
        <f ca="1">VLOOKUP(M3612,Role!$C$4:$D$5,2)</f>
        <v>Backup</v>
      </c>
    </row>
    <row r="3613" spans="1:14" x14ac:dyDescent="0.2">
      <c r="A3613">
        <f t="shared" ca="1" si="504"/>
        <v>28</v>
      </c>
      <c r="B3613">
        <f t="shared" ca="1" si="505"/>
        <v>12</v>
      </c>
      <c r="C3613">
        <f t="shared" ca="1" si="506"/>
        <v>3</v>
      </c>
      <c r="D3613">
        <f t="shared" ca="1" si="507"/>
        <v>1</v>
      </c>
      <c r="F3613" t="str">
        <f t="shared" ca="1" si="508"/>
        <v>TR28</v>
      </c>
      <c r="G3613" t="str">
        <f ca="1">VLOOKUP(F3613,Traders!$C$4:$E$103,2)</f>
        <v>Asma Millar</v>
      </c>
      <c r="H3613" t="str">
        <f ca="1">VLOOKUP(VLOOKUP(F3613,Traders!$C$4:$E$103,3),Desks!$C$4:$D3622,2)</f>
        <v>Desk 8</v>
      </c>
      <c r="I3613" t="str">
        <f t="shared" ca="1" si="509"/>
        <v>CL12</v>
      </c>
      <c r="J3613" t="str">
        <f t="shared" ca="1" si="510"/>
        <v>Client 12</v>
      </c>
      <c r="K3613" t="str">
        <f t="shared" ca="1" si="511"/>
        <v>MK3</v>
      </c>
      <c r="L3613" t="str">
        <f ca="1">VLOOKUP(K3613,Markets!$C$4:$D3622,2)</f>
        <v>Singapore</v>
      </c>
      <c r="M3613" t="str">
        <f t="shared" ca="1" si="512"/>
        <v>RL1</v>
      </c>
      <c r="N3613" t="str">
        <f ca="1">VLOOKUP(M3613,Role!$C$4:$D$5,2)</f>
        <v>Backup</v>
      </c>
    </row>
    <row r="3614" spans="1:14" x14ac:dyDescent="0.2">
      <c r="A3614">
        <f t="shared" ca="1" si="504"/>
        <v>5</v>
      </c>
      <c r="B3614">
        <f t="shared" ca="1" si="505"/>
        <v>896</v>
      </c>
      <c r="C3614">
        <f t="shared" ca="1" si="506"/>
        <v>5</v>
      </c>
      <c r="D3614">
        <f t="shared" ca="1" si="507"/>
        <v>1</v>
      </c>
      <c r="F3614" t="str">
        <f t="shared" ca="1" si="508"/>
        <v>TR5</v>
      </c>
      <c r="G3614" t="str">
        <f ca="1">VLOOKUP(F3614,Traders!$C$4:$E$103,2)</f>
        <v>Amman Duncan</v>
      </c>
      <c r="H3614" t="str">
        <f ca="1">VLOOKUP(VLOOKUP(F3614,Traders!$C$4:$E$103,3),Desks!$C$4:$D3623,2)</f>
        <v>Desk 9</v>
      </c>
      <c r="I3614" t="str">
        <f t="shared" ca="1" si="509"/>
        <v>CL896</v>
      </c>
      <c r="J3614" t="str">
        <f t="shared" ca="1" si="510"/>
        <v>Client 896</v>
      </c>
      <c r="K3614" t="str">
        <f t="shared" ca="1" si="511"/>
        <v>MK5</v>
      </c>
      <c r="L3614" t="str">
        <f ca="1">VLOOKUP(K3614,Markets!$C$4:$D3623,2)</f>
        <v>Malaysia</v>
      </c>
      <c r="M3614" t="str">
        <f t="shared" ca="1" si="512"/>
        <v>RL1</v>
      </c>
      <c r="N3614" t="str">
        <f ca="1">VLOOKUP(M3614,Role!$C$4:$D$5,2)</f>
        <v>Backup</v>
      </c>
    </row>
    <row r="3615" spans="1:14" x14ac:dyDescent="0.2">
      <c r="A3615">
        <f t="shared" ca="1" si="504"/>
        <v>19</v>
      </c>
      <c r="B3615">
        <f t="shared" ca="1" si="505"/>
        <v>238</v>
      </c>
      <c r="C3615">
        <f t="shared" ca="1" si="506"/>
        <v>8</v>
      </c>
      <c r="D3615">
        <f t="shared" ca="1" si="507"/>
        <v>0</v>
      </c>
      <c r="F3615" t="str">
        <f t="shared" ca="1" si="508"/>
        <v>TR19</v>
      </c>
      <c r="G3615" t="str">
        <f ca="1">VLOOKUP(F3615,Traders!$C$4:$E$103,2)</f>
        <v>Kain Bassett</v>
      </c>
      <c r="H3615" t="str">
        <f ca="1">VLOOKUP(VLOOKUP(F3615,Traders!$C$4:$E$103,3),Desks!$C$4:$D3624,2)</f>
        <v>Desk 9</v>
      </c>
      <c r="I3615" t="str">
        <f t="shared" ca="1" si="509"/>
        <v>CL238</v>
      </c>
      <c r="J3615" t="str">
        <f t="shared" ca="1" si="510"/>
        <v>Client 238</v>
      </c>
      <c r="K3615" t="str">
        <f t="shared" ca="1" si="511"/>
        <v>MK8</v>
      </c>
      <c r="L3615" t="str">
        <f ca="1">VLOOKUP(K3615,Markets!$C$4:$D3624,2)</f>
        <v>India</v>
      </c>
      <c r="M3615" t="str">
        <f t="shared" ca="1" si="512"/>
        <v>RL0</v>
      </c>
      <c r="N3615" t="str">
        <f ca="1">VLOOKUP(M3615,Role!$C$4:$D$5,2)</f>
        <v>Primary</v>
      </c>
    </row>
    <row r="3616" spans="1:14" x14ac:dyDescent="0.2">
      <c r="A3616">
        <f t="shared" ca="1" si="504"/>
        <v>40</v>
      </c>
      <c r="B3616">
        <f t="shared" ca="1" si="505"/>
        <v>472</v>
      </c>
      <c r="C3616">
        <f t="shared" ca="1" si="506"/>
        <v>9</v>
      </c>
      <c r="D3616">
        <f t="shared" ca="1" si="507"/>
        <v>1</v>
      </c>
      <c r="F3616" t="str">
        <f t="shared" ca="1" si="508"/>
        <v>TR40</v>
      </c>
      <c r="G3616" t="str">
        <f ca="1">VLOOKUP(F3616,Traders!$C$4:$E$103,2)</f>
        <v>Elysia Zavala</v>
      </c>
      <c r="H3616" t="str">
        <f ca="1">VLOOKUP(VLOOKUP(F3616,Traders!$C$4:$E$103,3),Desks!$C$4:$D3625,2)</f>
        <v>Desk 0</v>
      </c>
      <c r="I3616" t="str">
        <f t="shared" ca="1" si="509"/>
        <v>CL472</v>
      </c>
      <c r="J3616" t="str">
        <f t="shared" ca="1" si="510"/>
        <v>Client 472</v>
      </c>
      <c r="K3616" t="str">
        <f t="shared" ca="1" si="511"/>
        <v>MK9</v>
      </c>
      <c r="L3616" t="str">
        <f ca="1">VLOOKUP(K3616,Markets!$C$4:$D3625,2)</f>
        <v>New Zealand</v>
      </c>
      <c r="M3616" t="str">
        <f t="shared" ca="1" si="512"/>
        <v>RL1</v>
      </c>
      <c r="N3616" t="str">
        <f ca="1">VLOOKUP(M3616,Role!$C$4:$D$5,2)</f>
        <v>Backup</v>
      </c>
    </row>
    <row r="3617" spans="1:14" x14ac:dyDescent="0.2">
      <c r="A3617">
        <f t="shared" ca="1" si="504"/>
        <v>17</v>
      </c>
      <c r="B3617">
        <f t="shared" ca="1" si="505"/>
        <v>308</v>
      </c>
      <c r="C3617">
        <f t="shared" ca="1" si="506"/>
        <v>7</v>
      </c>
      <c r="D3617">
        <f t="shared" ca="1" si="507"/>
        <v>0</v>
      </c>
      <c r="F3617" t="str">
        <f t="shared" ca="1" si="508"/>
        <v>TR17</v>
      </c>
      <c r="G3617" t="str">
        <f ca="1">VLOOKUP(F3617,Traders!$C$4:$E$103,2)</f>
        <v>Mazie Bruce</v>
      </c>
      <c r="H3617" t="str">
        <f ca="1">VLOOKUP(VLOOKUP(F3617,Traders!$C$4:$E$103,3),Desks!$C$4:$D3626,2)</f>
        <v>Desk 7</v>
      </c>
      <c r="I3617" t="str">
        <f t="shared" ca="1" si="509"/>
        <v>CL308</v>
      </c>
      <c r="J3617" t="str">
        <f t="shared" ca="1" si="510"/>
        <v>Client 308</v>
      </c>
      <c r="K3617" t="str">
        <f t="shared" ca="1" si="511"/>
        <v>MK7</v>
      </c>
      <c r="L3617" t="str">
        <f ca="1">VLOOKUP(K3617,Markets!$C$4:$D3626,2)</f>
        <v>Taiwan</v>
      </c>
      <c r="M3617" t="str">
        <f t="shared" ca="1" si="512"/>
        <v>RL0</v>
      </c>
      <c r="N3617" t="str">
        <f ca="1">VLOOKUP(M3617,Role!$C$4:$D$5,2)</f>
        <v>Primary</v>
      </c>
    </row>
    <row r="3618" spans="1:14" x14ac:dyDescent="0.2">
      <c r="A3618">
        <f t="shared" ca="1" si="504"/>
        <v>33</v>
      </c>
      <c r="B3618">
        <f t="shared" ca="1" si="505"/>
        <v>157</v>
      </c>
      <c r="C3618">
        <f t="shared" ca="1" si="506"/>
        <v>8</v>
      </c>
      <c r="D3618">
        <f t="shared" ca="1" si="507"/>
        <v>0</v>
      </c>
      <c r="F3618" t="str">
        <f t="shared" ca="1" si="508"/>
        <v>TR33</v>
      </c>
      <c r="G3618" t="str">
        <f ca="1">VLOOKUP(F3618,Traders!$C$4:$E$103,2)</f>
        <v>Caroline Colon</v>
      </c>
      <c r="H3618" t="str">
        <f ca="1">VLOOKUP(VLOOKUP(F3618,Traders!$C$4:$E$103,3),Desks!$C$4:$D3627,2)</f>
        <v>Desk 3</v>
      </c>
      <c r="I3618" t="str">
        <f t="shared" ca="1" si="509"/>
        <v>CL157</v>
      </c>
      <c r="J3618" t="str">
        <f t="shared" ca="1" si="510"/>
        <v>Client 157</v>
      </c>
      <c r="K3618" t="str">
        <f t="shared" ca="1" si="511"/>
        <v>MK8</v>
      </c>
      <c r="L3618" t="str">
        <f ca="1">VLOOKUP(K3618,Markets!$C$4:$D3627,2)</f>
        <v>India</v>
      </c>
      <c r="M3618" t="str">
        <f t="shared" ca="1" si="512"/>
        <v>RL0</v>
      </c>
      <c r="N3618" t="str">
        <f ca="1">VLOOKUP(M3618,Role!$C$4:$D$5,2)</f>
        <v>Primary</v>
      </c>
    </row>
    <row r="3619" spans="1:14" x14ac:dyDescent="0.2">
      <c r="A3619">
        <f t="shared" ca="1" si="504"/>
        <v>14</v>
      </c>
      <c r="B3619">
        <f t="shared" ca="1" si="505"/>
        <v>180</v>
      </c>
      <c r="C3619">
        <f t="shared" ca="1" si="506"/>
        <v>9</v>
      </c>
      <c r="D3619">
        <f t="shared" ca="1" si="507"/>
        <v>1</v>
      </c>
      <c r="F3619" t="str">
        <f t="shared" ca="1" si="508"/>
        <v>TR14</v>
      </c>
      <c r="G3619" t="str">
        <f ca="1">VLOOKUP(F3619,Traders!$C$4:$E$103,2)</f>
        <v>Vinnie Dennis</v>
      </c>
      <c r="H3619" t="str">
        <f ca="1">VLOOKUP(VLOOKUP(F3619,Traders!$C$4:$E$103,3),Desks!$C$4:$D3628,2)</f>
        <v>Desk 4</v>
      </c>
      <c r="I3619" t="str">
        <f t="shared" ca="1" si="509"/>
        <v>CL180</v>
      </c>
      <c r="J3619" t="str">
        <f t="shared" ca="1" si="510"/>
        <v>Client 180</v>
      </c>
      <c r="K3619" t="str">
        <f t="shared" ca="1" si="511"/>
        <v>MK9</v>
      </c>
      <c r="L3619" t="str">
        <f ca="1">VLOOKUP(K3619,Markets!$C$4:$D3628,2)</f>
        <v>New Zealand</v>
      </c>
      <c r="M3619" t="str">
        <f t="shared" ca="1" si="512"/>
        <v>RL1</v>
      </c>
      <c r="N3619" t="str">
        <f ca="1">VLOOKUP(M3619,Role!$C$4:$D$5,2)</f>
        <v>Backup</v>
      </c>
    </row>
    <row r="3620" spans="1:14" x14ac:dyDescent="0.2">
      <c r="A3620">
        <f t="shared" ca="1" si="504"/>
        <v>6</v>
      </c>
      <c r="B3620">
        <f t="shared" ca="1" si="505"/>
        <v>731</v>
      </c>
      <c r="C3620">
        <f t="shared" ca="1" si="506"/>
        <v>1</v>
      </c>
      <c r="D3620">
        <f t="shared" ca="1" si="507"/>
        <v>1</v>
      </c>
      <c r="F3620" t="str">
        <f t="shared" ca="1" si="508"/>
        <v>TR6</v>
      </c>
      <c r="G3620" t="str">
        <f ca="1">VLOOKUP(F3620,Traders!$C$4:$E$103,2)</f>
        <v>Laiba Norman</v>
      </c>
      <c r="H3620" t="str">
        <f ca="1">VLOOKUP(VLOOKUP(F3620,Traders!$C$4:$E$103,3),Desks!$C$4:$D3629,2)</f>
        <v>Desk 9</v>
      </c>
      <c r="I3620" t="str">
        <f t="shared" ca="1" si="509"/>
        <v>CL731</v>
      </c>
      <c r="J3620" t="str">
        <f t="shared" ca="1" si="510"/>
        <v>Client 731</v>
      </c>
      <c r="K3620" t="str">
        <f t="shared" ca="1" si="511"/>
        <v>MK1</v>
      </c>
      <c r="L3620" t="str">
        <f ca="1">VLOOKUP(K3620,Markets!$C$4:$D3629,2)</f>
        <v>Hong Kong</v>
      </c>
      <c r="M3620" t="str">
        <f t="shared" ca="1" si="512"/>
        <v>RL1</v>
      </c>
      <c r="N3620" t="str">
        <f ca="1">VLOOKUP(M3620,Role!$C$4:$D$5,2)</f>
        <v>Backup</v>
      </c>
    </row>
    <row r="3621" spans="1:14" x14ac:dyDescent="0.2">
      <c r="A3621">
        <f t="shared" ca="1" si="504"/>
        <v>32</v>
      </c>
      <c r="B3621">
        <f t="shared" ca="1" si="505"/>
        <v>266</v>
      </c>
      <c r="C3621">
        <f t="shared" ca="1" si="506"/>
        <v>5</v>
      </c>
      <c r="D3621">
        <f t="shared" ca="1" si="507"/>
        <v>1</v>
      </c>
      <c r="F3621" t="str">
        <f t="shared" ca="1" si="508"/>
        <v>TR32</v>
      </c>
      <c r="G3621" t="str">
        <f ca="1">VLOOKUP(F3621,Traders!$C$4:$E$103,2)</f>
        <v>Shyla Gomez</v>
      </c>
      <c r="H3621" t="str">
        <f ca="1">VLOOKUP(VLOOKUP(F3621,Traders!$C$4:$E$103,3),Desks!$C$4:$D3630,2)</f>
        <v>Desk 2</v>
      </c>
      <c r="I3621" t="str">
        <f t="shared" ca="1" si="509"/>
        <v>CL266</v>
      </c>
      <c r="J3621" t="str">
        <f t="shared" ca="1" si="510"/>
        <v>Client 266</v>
      </c>
      <c r="K3621" t="str">
        <f t="shared" ca="1" si="511"/>
        <v>MK5</v>
      </c>
      <c r="L3621" t="str">
        <f ca="1">VLOOKUP(K3621,Markets!$C$4:$D3630,2)</f>
        <v>Malaysia</v>
      </c>
      <c r="M3621" t="str">
        <f t="shared" ca="1" si="512"/>
        <v>RL1</v>
      </c>
      <c r="N3621" t="str">
        <f ca="1">VLOOKUP(M3621,Role!$C$4:$D$5,2)</f>
        <v>Backup</v>
      </c>
    </row>
    <row r="3622" spans="1:14" x14ac:dyDescent="0.2">
      <c r="A3622">
        <f t="shared" ca="1" si="504"/>
        <v>35</v>
      </c>
      <c r="B3622">
        <f t="shared" ca="1" si="505"/>
        <v>27</v>
      </c>
      <c r="C3622">
        <f t="shared" ca="1" si="506"/>
        <v>0</v>
      </c>
      <c r="D3622">
        <f t="shared" ca="1" si="507"/>
        <v>1</v>
      </c>
      <c r="F3622" t="str">
        <f t="shared" ca="1" si="508"/>
        <v>TR35</v>
      </c>
      <c r="G3622" t="str">
        <f ca="1">VLOOKUP(F3622,Traders!$C$4:$E$103,2)</f>
        <v>Della Madden</v>
      </c>
      <c r="H3622" t="str">
        <f ca="1">VLOOKUP(VLOOKUP(F3622,Traders!$C$4:$E$103,3),Desks!$C$4:$D3631,2)</f>
        <v>Desk 5</v>
      </c>
      <c r="I3622" t="str">
        <f t="shared" ca="1" si="509"/>
        <v>CL27</v>
      </c>
      <c r="J3622" t="str">
        <f t="shared" ca="1" si="510"/>
        <v>Client 27</v>
      </c>
      <c r="K3622" t="str">
        <f t="shared" ca="1" si="511"/>
        <v>MK0</v>
      </c>
      <c r="L3622" t="str">
        <f ca="1">VLOOKUP(K3622,Markets!$C$4:$D3631,2)</f>
        <v>Japan</v>
      </c>
      <c r="M3622" t="str">
        <f t="shared" ca="1" si="512"/>
        <v>RL1</v>
      </c>
      <c r="N3622" t="str">
        <f ca="1">VLOOKUP(M3622,Role!$C$4:$D$5,2)</f>
        <v>Backup</v>
      </c>
    </row>
    <row r="3623" spans="1:14" x14ac:dyDescent="0.2">
      <c r="A3623">
        <f t="shared" ca="1" si="504"/>
        <v>72</v>
      </c>
      <c r="B3623">
        <f t="shared" ca="1" si="505"/>
        <v>460</v>
      </c>
      <c r="C3623">
        <f t="shared" ca="1" si="506"/>
        <v>8</v>
      </c>
      <c r="D3623">
        <f t="shared" ca="1" si="507"/>
        <v>1</v>
      </c>
      <c r="F3623" t="str">
        <f t="shared" ca="1" si="508"/>
        <v>TR72</v>
      </c>
      <c r="G3623" t="str">
        <f ca="1">VLOOKUP(F3623,Traders!$C$4:$E$103,2)</f>
        <v>Shaurya Manning</v>
      </c>
      <c r="H3623" t="str">
        <f ca="1">VLOOKUP(VLOOKUP(F3623,Traders!$C$4:$E$103,3),Desks!$C$4:$D3632,2)</f>
        <v>Desk 2</v>
      </c>
      <c r="I3623" t="str">
        <f t="shared" ca="1" si="509"/>
        <v>CL460</v>
      </c>
      <c r="J3623" t="str">
        <f t="shared" ca="1" si="510"/>
        <v>Client 460</v>
      </c>
      <c r="K3623" t="str">
        <f t="shared" ca="1" si="511"/>
        <v>MK8</v>
      </c>
      <c r="L3623" t="str">
        <f ca="1">VLOOKUP(K3623,Markets!$C$4:$D3632,2)</f>
        <v>India</v>
      </c>
      <c r="M3623" t="str">
        <f t="shared" ca="1" si="512"/>
        <v>RL1</v>
      </c>
      <c r="N3623" t="str">
        <f ca="1">VLOOKUP(M3623,Role!$C$4:$D$5,2)</f>
        <v>Backup</v>
      </c>
    </row>
    <row r="3624" spans="1:14" x14ac:dyDescent="0.2">
      <c r="A3624">
        <f t="shared" ca="1" si="504"/>
        <v>63</v>
      </c>
      <c r="B3624">
        <f t="shared" ca="1" si="505"/>
        <v>117</v>
      </c>
      <c r="C3624">
        <f t="shared" ca="1" si="506"/>
        <v>4</v>
      </c>
      <c r="D3624">
        <f t="shared" ca="1" si="507"/>
        <v>0</v>
      </c>
      <c r="F3624" t="str">
        <f t="shared" ca="1" si="508"/>
        <v>TR63</v>
      </c>
      <c r="G3624" t="str">
        <f ca="1">VLOOKUP(F3624,Traders!$C$4:$E$103,2)</f>
        <v>Neel Donald</v>
      </c>
      <c r="H3624" t="str">
        <f ca="1">VLOOKUP(VLOOKUP(F3624,Traders!$C$4:$E$103,3),Desks!$C$4:$D3633,2)</f>
        <v>Desk 3</v>
      </c>
      <c r="I3624" t="str">
        <f t="shared" ca="1" si="509"/>
        <v>CL117</v>
      </c>
      <c r="J3624" t="str">
        <f t="shared" ca="1" si="510"/>
        <v>Client 117</v>
      </c>
      <c r="K3624" t="str">
        <f t="shared" ca="1" si="511"/>
        <v>MK4</v>
      </c>
      <c r="L3624" t="str">
        <f ca="1">VLOOKUP(K3624,Markets!$C$4:$D3633,2)</f>
        <v>Korea</v>
      </c>
      <c r="M3624" t="str">
        <f t="shared" ca="1" si="512"/>
        <v>RL0</v>
      </c>
      <c r="N3624" t="str">
        <f ca="1">VLOOKUP(M3624,Role!$C$4:$D$5,2)</f>
        <v>Primary</v>
      </c>
    </row>
    <row r="3625" spans="1:14" x14ac:dyDescent="0.2">
      <c r="A3625">
        <f t="shared" ca="1" si="504"/>
        <v>44</v>
      </c>
      <c r="B3625">
        <f t="shared" ca="1" si="505"/>
        <v>39</v>
      </c>
      <c r="C3625">
        <f t="shared" ca="1" si="506"/>
        <v>2</v>
      </c>
      <c r="D3625">
        <f t="shared" ca="1" si="507"/>
        <v>1</v>
      </c>
      <c r="F3625" t="str">
        <f t="shared" ca="1" si="508"/>
        <v>TR44</v>
      </c>
      <c r="G3625" t="str">
        <f ca="1">VLOOKUP(F3625,Traders!$C$4:$E$103,2)</f>
        <v>Briony Franco</v>
      </c>
      <c r="H3625" t="str">
        <f ca="1">VLOOKUP(VLOOKUP(F3625,Traders!$C$4:$E$103,3),Desks!$C$4:$D3634,2)</f>
        <v>Desk 4</v>
      </c>
      <c r="I3625" t="str">
        <f t="shared" ca="1" si="509"/>
        <v>CL39</v>
      </c>
      <c r="J3625" t="str">
        <f t="shared" ca="1" si="510"/>
        <v>Client 39</v>
      </c>
      <c r="K3625" t="str">
        <f t="shared" ca="1" si="511"/>
        <v>MK2</v>
      </c>
      <c r="L3625" t="str">
        <f ca="1">VLOOKUP(K3625,Markets!$C$4:$D3634,2)</f>
        <v>China</v>
      </c>
      <c r="M3625" t="str">
        <f t="shared" ca="1" si="512"/>
        <v>RL1</v>
      </c>
      <c r="N3625" t="str">
        <f ca="1">VLOOKUP(M3625,Role!$C$4:$D$5,2)</f>
        <v>Backup</v>
      </c>
    </row>
    <row r="3626" spans="1:14" x14ac:dyDescent="0.2">
      <c r="A3626">
        <f t="shared" ca="1" si="504"/>
        <v>8</v>
      </c>
      <c r="B3626">
        <f t="shared" ca="1" si="505"/>
        <v>827</v>
      </c>
      <c r="C3626">
        <f t="shared" ca="1" si="506"/>
        <v>2</v>
      </c>
      <c r="D3626">
        <f t="shared" ca="1" si="507"/>
        <v>0</v>
      </c>
      <c r="F3626" t="str">
        <f t="shared" ca="1" si="508"/>
        <v>TR8</v>
      </c>
      <c r="G3626" t="str">
        <f ca="1">VLOOKUP(F3626,Traders!$C$4:$E$103,2)</f>
        <v>Alfie-James Hale</v>
      </c>
      <c r="H3626" t="str">
        <f ca="1">VLOOKUP(VLOOKUP(F3626,Traders!$C$4:$E$103,3),Desks!$C$4:$D3635,2)</f>
        <v>Desk 9</v>
      </c>
      <c r="I3626" t="str">
        <f t="shared" ca="1" si="509"/>
        <v>CL827</v>
      </c>
      <c r="J3626" t="str">
        <f t="shared" ca="1" si="510"/>
        <v>Client 827</v>
      </c>
      <c r="K3626" t="str">
        <f t="shared" ca="1" si="511"/>
        <v>MK2</v>
      </c>
      <c r="L3626" t="str">
        <f ca="1">VLOOKUP(K3626,Markets!$C$4:$D3635,2)</f>
        <v>China</v>
      </c>
      <c r="M3626" t="str">
        <f t="shared" ca="1" si="512"/>
        <v>RL0</v>
      </c>
      <c r="N3626" t="str">
        <f ca="1">VLOOKUP(M3626,Role!$C$4:$D$5,2)</f>
        <v>Primary</v>
      </c>
    </row>
    <row r="3627" spans="1:14" x14ac:dyDescent="0.2">
      <c r="A3627">
        <f t="shared" ca="1" si="504"/>
        <v>98</v>
      </c>
      <c r="B3627">
        <f t="shared" ca="1" si="505"/>
        <v>753</v>
      </c>
      <c r="C3627">
        <f t="shared" ca="1" si="506"/>
        <v>2</v>
      </c>
      <c r="D3627">
        <f t="shared" ca="1" si="507"/>
        <v>0</v>
      </c>
      <c r="F3627" t="str">
        <f t="shared" ca="1" si="508"/>
        <v>TR98</v>
      </c>
      <c r="G3627" t="str">
        <f ca="1">VLOOKUP(F3627,Traders!$C$4:$E$103,2)</f>
        <v>Chanelle Tucker</v>
      </c>
      <c r="H3627" t="str">
        <f ca="1">VLOOKUP(VLOOKUP(F3627,Traders!$C$4:$E$103,3),Desks!$C$4:$D3636,2)</f>
        <v>Desk 8</v>
      </c>
      <c r="I3627" t="str">
        <f t="shared" ca="1" si="509"/>
        <v>CL753</v>
      </c>
      <c r="J3627" t="str">
        <f t="shared" ca="1" si="510"/>
        <v>Client 753</v>
      </c>
      <c r="K3627" t="str">
        <f t="shared" ca="1" si="511"/>
        <v>MK2</v>
      </c>
      <c r="L3627" t="str">
        <f ca="1">VLOOKUP(K3627,Markets!$C$4:$D3636,2)</f>
        <v>China</v>
      </c>
      <c r="M3627" t="str">
        <f t="shared" ca="1" si="512"/>
        <v>RL0</v>
      </c>
      <c r="N3627" t="str">
        <f ca="1">VLOOKUP(M3627,Role!$C$4:$D$5,2)</f>
        <v>Primary</v>
      </c>
    </row>
    <row r="3628" spans="1:14" x14ac:dyDescent="0.2">
      <c r="A3628">
        <f t="shared" ca="1" si="504"/>
        <v>30</v>
      </c>
      <c r="B3628">
        <f t="shared" ca="1" si="505"/>
        <v>202</v>
      </c>
      <c r="C3628">
        <f t="shared" ca="1" si="506"/>
        <v>5</v>
      </c>
      <c r="D3628">
        <f t="shared" ca="1" si="507"/>
        <v>1</v>
      </c>
      <c r="F3628" t="str">
        <f t="shared" ca="1" si="508"/>
        <v>TR30</v>
      </c>
      <c r="G3628" t="str">
        <f ca="1">VLOOKUP(F3628,Traders!$C$4:$E$103,2)</f>
        <v>Benas Barrera</v>
      </c>
      <c r="H3628" t="str">
        <f ca="1">VLOOKUP(VLOOKUP(F3628,Traders!$C$4:$E$103,3),Desks!$C$4:$D3637,2)</f>
        <v>Desk 0</v>
      </c>
      <c r="I3628" t="str">
        <f t="shared" ca="1" si="509"/>
        <v>CL202</v>
      </c>
      <c r="J3628" t="str">
        <f t="shared" ca="1" si="510"/>
        <v>Client 202</v>
      </c>
      <c r="K3628" t="str">
        <f t="shared" ca="1" si="511"/>
        <v>MK5</v>
      </c>
      <c r="L3628" t="str">
        <f ca="1">VLOOKUP(K3628,Markets!$C$4:$D3637,2)</f>
        <v>Malaysia</v>
      </c>
      <c r="M3628" t="str">
        <f t="shared" ca="1" si="512"/>
        <v>RL1</v>
      </c>
      <c r="N3628" t="str">
        <f ca="1">VLOOKUP(M3628,Role!$C$4:$D$5,2)</f>
        <v>Backup</v>
      </c>
    </row>
    <row r="3629" spans="1:14" x14ac:dyDescent="0.2">
      <c r="A3629">
        <f t="shared" ca="1" si="504"/>
        <v>61</v>
      </c>
      <c r="B3629">
        <f t="shared" ca="1" si="505"/>
        <v>510</v>
      </c>
      <c r="C3629">
        <f t="shared" ca="1" si="506"/>
        <v>6</v>
      </c>
      <c r="D3629">
        <f t="shared" ca="1" si="507"/>
        <v>1</v>
      </c>
      <c r="F3629" t="str">
        <f t="shared" ca="1" si="508"/>
        <v>TR61</v>
      </c>
      <c r="G3629" t="str">
        <f ca="1">VLOOKUP(F3629,Traders!$C$4:$E$103,2)</f>
        <v>Riccardo Fields</v>
      </c>
      <c r="H3629" t="str">
        <f ca="1">VLOOKUP(VLOOKUP(F3629,Traders!$C$4:$E$103,3),Desks!$C$4:$D3638,2)</f>
        <v>Desk 1</v>
      </c>
      <c r="I3629" t="str">
        <f t="shared" ca="1" si="509"/>
        <v>CL510</v>
      </c>
      <c r="J3629" t="str">
        <f t="shared" ca="1" si="510"/>
        <v>Client 510</v>
      </c>
      <c r="K3629" t="str">
        <f t="shared" ca="1" si="511"/>
        <v>MK6</v>
      </c>
      <c r="L3629" t="str">
        <f ca="1">VLOOKUP(K3629,Markets!$C$4:$D3638,2)</f>
        <v>Australia</v>
      </c>
      <c r="M3629" t="str">
        <f t="shared" ca="1" si="512"/>
        <v>RL1</v>
      </c>
      <c r="N3629" t="str">
        <f ca="1">VLOOKUP(M3629,Role!$C$4:$D$5,2)</f>
        <v>Backup</v>
      </c>
    </row>
    <row r="3630" spans="1:14" x14ac:dyDescent="0.2">
      <c r="A3630">
        <f t="shared" ca="1" si="504"/>
        <v>97</v>
      </c>
      <c r="B3630">
        <f t="shared" ca="1" si="505"/>
        <v>915</v>
      </c>
      <c r="C3630">
        <f t="shared" ca="1" si="506"/>
        <v>9</v>
      </c>
      <c r="D3630">
        <f t="shared" ca="1" si="507"/>
        <v>1</v>
      </c>
      <c r="F3630" t="str">
        <f t="shared" ca="1" si="508"/>
        <v>TR97</v>
      </c>
      <c r="G3630" t="str">
        <f ca="1">VLOOKUP(F3630,Traders!$C$4:$E$103,2)</f>
        <v>Samera Fritz</v>
      </c>
      <c r="H3630" t="str">
        <f ca="1">VLOOKUP(VLOOKUP(F3630,Traders!$C$4:$E$103,3),Desks!$C$4:$D3639,2)</f>
        <v>Desk 7</v>
      </c>
      <c r="I3630" t="str">
        <f t="shared" ca="1" si="509"/>
        <v>CL915</v>
      </c>
      <c r="J3630" t="str">
        <f t="shared" ca="1" si="510"/>
        <v>Client 915</v>
      </c>
      <c r="K3630" t="str">
        <f t="shared" ca="1" si="511"/>
        <v>MK9</v>
      </c>
      <c r="L3630" t="str">
        <f ca="1">VLOOKUP(K3630,Markets!$C$4:$D3639,2)</f>
        <v>New Zealand</v>
      </c>
      <c r="M3630" t="str">
        <f t="shared" ca="1" si="512"/>
        <v>RL1</v>
      </c>
      <c r="N3630" t="str">
        <f ca="1">VLOOKUP(M3630,Role!$C$4:$D$5,2)</f>
        <v>Backup</v>
      </c>
    </row>
    <row r="3631" spans="1:14" x14ac:dyDescent="0.2">
      <c r="A3631">
        <f t="shared" ca="1" si="504"/>
        <v>72</v>
      </c>
      <c r="B3631">
        <f t="shared" ca="1" si="505"/>
        <v>94</v>
      </c>
      <c r="C3631">
        <f t="shared" ca="1" si="506"/>
        <v>4</v>
      </c>
      <c r="D3631">
        <f t="shared" ca="1" si="507"/>
        <v>1</v>
      </c>
      <c r="F3631" t="str">
        <f t="shared" ca="1" si="508"/>
        <v>TR72</v>
      </c>
      <c r="G3631" t="str">
        <f ca="1">VLOOKUP(F3631,Traders!$C$4:$E$103,2)</f>
        <v>Shaurya Manning</v>
      </c>
      <c r="H3631" t="str">
        <f ca="1">VLOOKUP(VLOOKUP(F3631,Traders!$C$4:$E$103,3),Desks!$C$4:$D3640,2)</f>
        <v>Desk 2</v>
      </c>
      <c r="I3631" t="str">
        <f t="shared" ca="1" si="509"/>
        <v>CL94</v>
      </c>
      <c r="J3631" t="str">
        <f t="shared" ca="1" si="510"/>
        <v>Client 94</v>
      </c>
      <c r="K3631" t="str">
        <f t="shared" ca="1" si="511"/>
        <v>MK4</v>
      </c>
      <c r="L3631" t="str">
        <f ca="1">VLOOKUP(K3631,Markets!$C$4:$D3640,2)</f>
        <v>Korea</v>
      </c>
      <c r="M3631" t="str">
        <f t="shared" ca="1" si="512"/>
        <v>RL1</v>
      </c>
      <c r="N3631" t="str">
        <f ca="1">VLOOKUP(M3631,Role!$C$4:$D$5,2)</f>
        <v>Backup</v>
      </c>
    </row>
    <row r="3632" spans="1:14" x14ac:dyDescent="0.2">
      <c r="A3632">
        <f t="shared" ca="1" si="504"/>
        <v>30</v>
      </c>
      <c r="B3632">
        <f t="shared" ca="1" si="505"/>
        <v>283</v>
      </c>
      <c r="C3632">
        <f t="shared" ca="1" si="506"/>
        <v>1</v>
      </c>
      <c r="D3632">
        <f t="shared" ca="1" si="507"/>
        <v>1</v>
      </c>
      <c r="F3632" t="str">
        <f t="shared" ca="1" si="508"/>
        <v>TR30</v>
      </c>
      <c r="G3632" t="str">
        <f ca="1">VLOOKUP(F3632,Traders!$C$4:$E$103,2)</f>
        <v>Benas Barrera</v>
      </c>
      <c r="H3632" t="str">
        <f ca="1">VLOOKUP(VLOOKUP(F3632,Traders!$C$4:$E$103,3),Desks!$C$4:$D3641,2)</f>
        <v>Desk 0</v>
      </c>
      <c r="I3632" t="str">
        <f t="shared" ca="1" si="509"/>
        <v>CL283</v>
      </c>
      <c r="J3632" t="str">
        <f t="shared" ca="1" si="510"/>
        <v>Client 283</v>
      </c>
      <c r="K3632" t="str">
        <f t="shared" ca="1" si="511"/>
        <v>MK1</v>
      </c>
      <c r="L3632" t="str">
        <f ca="1">VLOOKUP(K3632,Markets!$C$4:$D3641,2)</f>
        <v>Hong Kong</v>
      </c>
      <c r="M3632" t="str">
        <f t="shared" ca="1" si="512"/>
        <v>RL1</v>
      </c>
      <c r="N3632" t="str">
        <f ca="1">VLOOKUP(M3632,Role!$C$4:$D$5,2)</f>
        <v>Backup</v>
      </c>
    </row>
    <row r="3633" spans="1:14" x14ac:dyDescent="0.2">
      <c r="A3633">
        <f t="shared" ca="1" si="504"/>
        <v>37</v>
      </c>
      <c r="B3633">
        <f t="shared" ca="1" si="505"/>
        <v>691</v>
      </c>
      <c r="C3633">
        <f t="shared" ca="1" si="506"/>
        <v>2</v>
      </c>
      <c r="D3633">
        <f t="shared" ca="1" si="507"/>
        <v>0</v>
      </c>
      <c r="F3633" t="str">
        <f t="shared" ca="1" si="508"/>
        <v>TR37</v>
      </c>
      <c r="G3633" t="str">
        <f ca="1">VLOOKUP(F3633,Traders!$C$4:$E$103,2)</f>
        <v>Katelyn Nelson</v>
      </c>
      <c r="H3633" t="str">
        <f ca="1">VLOOKUP(VLOOKUP(F3633,Traders!$C$4:$E$103,3),Desks!$C$4:$D3642,2)</f>
        <v>Desk 7</v>
      </c>
      <c r="I3633" t="str">
        <f t="shared" ca="1" si="509"/>
        <v>CL691</v>
      </c>
      <c r="J3633" t="str">
        <f t="shared" ca="1" si="510"/>
        <v>Client 691</v>
      </c>
      <c r="K3633" t="str">
        <f t="shared" ca="1" si="511"/>
        <v>MK2</v>
      </c>
      <c r="L3633" t="str">
        <f ca="1">VLOOKUP(K3633,Markets!$C$4:$D3642,2)</f>
        <v>China</v>
      </c>
      <c r="M3633" t="str">
        <f t="shared" ca="1" si="512"/>
        <v>RL0</v>
      </c>
      <c r="N3633" t="str">
        <f ca="1">VLOOKUP(M3633,Role!$C$4:$D$5,2)</f>
        <v>Primary</v>
      </c>
    </row>
    <row r="3634" spans="1:14" x14ac:dyDescent="0.2">
      <c r="A3634">
        <f t="shared" ca="1" si="504"/>
        <v>17</v>
      </c>
      <c r="B3634">
        <f t="shared" ca="1" si="505"/>
        <v>43</v>
      </c>
      <c r="C3634">
        <f t="shared" ca="1" si="506"/>
        <v>4</v>
      </c>
      <c r="D3634">
        <f t="shared" ca="1" si="507"/>
        <v>0</v>
      </c>
      <c r="F3634" t="str">
        <f t="shared" ca="1" si="508"/>
        <v>TR17</v>
      </c>
      <c r="G3634" t="str">
        <f ca="1">VLOOKUP(F3634,Traders!$C$4:$E$103,2)</f>
        <v>Mazie Bruce</v>
      </c>
      <c r="H3634" t="str">
        <f ca="1">VLOOKUP(VLOOKUP(F3634,Traders!$C$4:$E$103,3),Desks!$C$4:$D3643,2)</f>
        <v>Desk 7</v>
      </c>
      <c r="I3634" t="str">
        <f t="shared" ca="1" si="509"/>
        <v>CL43</v>
      </c>
      <c r="J3634" t="str">
        <f t="shared" ca="1" si="510"/>
        <v>Client 43</v>
      </c>
      <c r="K3634" t="str">
        <f t="shared" ca="1" si="511"/>
        <v>MK4</v>
      </c>
      <c r="L3634" t="str">
        <f ca="1">VLOOKUP(K3634,Markets!$C$4:$D3643,2)</f>
        <v>Korea</v>
      </c>
      <c r="M3634" t="str">
        <f t="shared" ca="1" si="512"/>
        <v>RL0</v>
      </c>
      <c r="N3634" t="str">
        <f ca="1">VLOOKUP(M3634,Role!$C$4:$D$5,2)</f>
        <v>Primary</v>
      </c>
    </row>
    <row r="3635" spans="1:14" x14ac:dyDescent="0.2">
      <c r="A3635">
        <f t="shared" ca="1" si="504"/>
        <v>52</v>
      </c>
      <c r="B3635">
        <f t="shared" ca="1" si="505"/>
        <v>881</v>
      </c>
      <c r="C3635">
        <f t="shared" ca="1" si="506"/>
        <v>5</v>
      </c>
      <c r="D3635">
        <f t="shared" ca="1" si="507"/>
        <v>1</v>
      </c>
      <c r="F3635" t="str">
        <f t="shared" ca="1" si="508"/>
        <v>TR52</v>
      </c>
      <c r="G3635" t="str">
        <f ca="1">VLOOKUP(F3635,Traders!$C$4:$E$103,2)</f>
        <v>Colleen Dunlop</v>
      </c>
      <c r="H3635" t="str">
        <f ca="1">VLOOKUP(VLOOKUP(F3635,Traders!$C$4:$E$103,3),Desks!$C$4:$D3644,2)</f>
        <v>Desk 2</v>
      </c>
      <c r="I3635" t="str">
        <f t="shared" ca="1" si="509"/>
        <v>CL881</v>
      </c>
      <c r="J3635" t="str">
        <f t="shared" ca="1" si="510"/>
        <v>Client 881</v>
      </c>
      <c r="K3635" t="str">
        <f t="shared" ca="1" si="511"/>
        <v>MK5</v>
      </c>
      <c r="L3635" t="str">
        <f ca="1">VLOOKUP(K3635,Markets!$C$4:$D3644,2)</f>
        <v>Malaysia</v>
      </c>
      <c r="M3635" t="str">
        <f t="shared" ca="1" si="512"/>
        <v>RL1</v>
      </c>
      <c r="N3635" t="str">
        <f ca="1">VLOOKUP(M3635,Role!$C$4:$D$5,2)</f>
        <v>Backup</v>
      </c>
    </row>
    <row r="3636" spans="1:14" x14ac:dyDescent="0.2">
      <c r="A3636">
        <f t="shared" ca="1" si="504"/>
        <v>22</v>
      </c>
      <c r="B3636">
        <f t="shared" ca="1" si="505"/>
        <v>654</v>
      </c>
      <c r="C3636">
        <f t="shared" ca="1" si="506"/>
        <v>9</v>
      </c>
      <c r="D3636">
        <f t="shared" ca="1" si="507"/>
        <v>0</v>
      </c>
      <c r="F3636" t="str">
        <f t="shared" ca="1" si="508"/>
        <v>TR22</v>
      </c>
      <c r="G3636" t="str">
        <f ca="1">VLOOKUP(F3636,Traders!$C$4:$E$103,2)</f>
        <v>Izzy Ramirez</v>
      </c>
      <c r="H3636" t="str">
        <f ca="1">VLOOKUP(VLOOKUP(F3636,Traders!$C$4:$E$103,3),Desks!$C$4:$D3645,2)</f>
        <v>Desk 2</v>
      </c>
      <c r="I3636" t="str">
        <f t="shared" ca="1" si="509"/>
        <v>CL654</v>
      </c>
      <c r="J3636" t="str">
        <f t="shared" ca="1" si="510"/>
        <v>Client 654</v>
      </c>
      <c r="K3636" t="str">
        <f t="shared" ca="1" si="511"/>
        <v>MK9</v>
      </c>
      <c r="L3636" t="str">
        <f ca="1">VLOOKUP(K3636,Markets!$C$4:$D3645,2)</f>
        <v>New Zealand</v>
      </c>
      <c r="M3636" t="str">
        <f t="shared" ca="1" si="512"/>
        <v>RL0</v>
      </c>
      <c r="N3636" t="str">
        <f ca="1">VLOOKUP(M3636,Role!$C$4:$D$5,2)</f>
        <v>Primary</v>
      </c>
    </row>
    <row r="3637" spans="1:14" x14ac:dyDescent="0.2">
      <c r="A3637">
        <f t="shared" ca="1" si="504"/>
        <v>52</v>
      </c>
      <c r="B3637">
        <f t="shared" ca="1" si="505"/>
        <v>70</v>
      </c>
      <c r="C3637">
        <f t="shared" ca="1" si="506"/>
        <v>9</v>
      </c>
      <c r="D3637">
        <f t="shared" ca="1" si="507"/>
        <v>1</v>
      </c>
      <c r="F3637" t="str">
        <f t="shared" ca="1" si="508"/>
        <v>TR52</v>
      </c>
      <c r="G3637" t="str">
        <f ca="1">VLOOKUP(F3637,Traders!$C$4:$E$103,2)</f>
        <v>Colleen Dunlop</v>
      </c>
      <c r="H3637" t="str">
        <f ca="1">VLOOKUP(VLOOKUP(F3637,Traders!$C$4:$E$103,3),Desks!$C$4:$D3646,2)</f>
        <v>Desk 2</v>
      </c>
      <c r="I3637" t="str">
        <f t="shared" ca="1" si="509"/>
        <v>CL70</v>
      </c>
      <c r="J3637" t="str">
        <f t="shared" ca="1" si="510"/>
        <v>Client 70</v>
      </c>
      <c r="K3637" t="str">
        <f t="shared" ca="1" si="511"/>
        <v>MK9</v>
      </c>
      <c r="L3637" t="str">
        <f ca="1">VLOOKUP(K3637,Markets!$C$4:$D3646,2)</f>
        <v>New Zealand</v>
      </c>
      <c r="M3637" t="str">
        <f t="shared" ca="1" si="512"/>
        <v>RL1</v>
      </c>
      <c r="N3637" t="str">
        <f ca="1">VLOOKUP(M3637,Role!$C$4:$D$5,2)</f>
        <v>Backup</v>
      </c>
    </row>
    <row r="3638" spans="1:14" x14ac:dyDescent="0.2">
      <c r="A3638">
        <f t="shared" ca="1" si="504"/>
        <v>31</v>
      </c>
      <c r="B3638">
        <f t="shared" ca="1" si="505"/>
        <v>688</v>
      </c>
      <c r="C3638">
        <f t="shared" ca="1" si="506"/>
        <v>3</v>
      </c>
      <c r="D3638">
        <f t="shared" ca="1" si="507"/>
        <v>1</v>
      </c>
      <c r="F3638" t="str">
        <f t="shared" ca="1" si="508"/>
        <v>TR31</v>
      </c>
      <c r="G3638" t="str">
        <f ca="1">VLOOKUP(F3638,Traders!$C$4:$E$103,2)</f>
        <v>Sahil Acevedo</v>
      </c>
      <c r="H3638" t="str">
        <f ca="1">VLOOKUP(VLOOKUP(F3638,Traders!$C$4:$E$103,3),Desks!$C$4:$D3647,2)</f>
        <v>Desk 1</v>
      </c>
      <c r="I3638" t="str">
        <f t="shared" ca="1" si="509"/>
        <v>CL688</v>
      </c>
      <c r="J3638" t="str">
        <f t="shared" ca="1" si="510"/>
        <v>Client 688</v>
      </c>
      <c r="K3638" t="str">
        <f t="shared" ca="1" si="511"/>
        <v>MK3</v>
      </c>
      <c r="L3638" t="str">
        <f ca="1">VLOOKUP(K3638,Markets!$C$4:$D3647,2)</f>
        <v>Singapore</v>
      </c>
      <c r="M3638" t="str">
        <f t="shared" ca="1" si="512"/>
        <v>RL1</v>
      </c>
      <c r="N3638" t="str">
        <f ca="1">VLOOKUP(M3638,Role!$C$4:$D$5,2)</f>
        <v>Backup</v>
      </c>
    </row>
    <row r="3639" spans="1:14" x14ac:dyDescent="0.2">
      <c r="A3639">
        <f t="shared" ca="1" si="504"/>
        <v>14</v>
      </c>
      <c r="B3639">
        <f t="shared" ca="1" si="505"/>
        <v>418</v>
      </c>
      <c r="C3639">
        <f t="shared" ca="1" si="506"/>
        <v>1</v>
      </c>
      <c r="D3639">
        <f t="shared" ca="1" si="507"/>
        <v>0</v>
      </c>
      <c r="F3639" t="str">
        <f t="shared" ca="1" si="508"/>
        <v>TR14</v>
      </c>
      <c r="G3639" t="str">
        <f ca="1">VLOOKUP(F3639,Traders!$C$4:$E$103,2)</f>
        <v>Vinnie Dennis</v>
      </c>
      <c r="H3639" t="str">
        <f ca="1">VLOOKUP(VLOOKUP(F3639,Traders!$C$4:$E$103,3),Desks!$C$4:$D3648,2)</f>
        <v>Desk 4</v>
      </c>
      <c r="I3639" t="str">
        <f t="shared" ca="1" si="509"/>
        <v>CL418</v>
      </c>
      <c r="J3639" t="str">
        <f t="shared" ca="1" si="510"/>
        <v>Client 418</v>
      </c>
      <c r="K3639" t="str">
        <f t="shared" ca="1" si="511"/>
        <v>MK1</v>
      </c>
      <c r="L3639" t="str">
        <f ca="1">VLOOKUP(K3639,Markets!$C$4:$D3648,2)</f>
        <v>Hong Kong</v>
      </c>
      <c r="M3639" t="str">
        <f t="shared" ca="1" si="512"/>
        <v>RL0</v>
      </c>
      <c r="N3639" t="str">
        <f ca="1">VLOOKUP(M3639,Role!$C$4:$D$5,2)</f>
        <v>Primary</v>
      </c>
    </row>
    <row r="3640" spans="1:14" x14ac:dyDescent="0.2">
      <c r="A3640">
        <f t="shared" ca="1" si="504"/>
        <v>62</v>
      </c>
      <c r="B3640">
        <f t="shared" ca="1" si="505"/>
        <v>115</v>
      </c>
      <c r="C3640">
        <f t="shared" ca="1" si="506"/>
        <v>9</v>
      </c>
      <c r="D3640">
        <f t="shared" ca="1" si="507"/>
        <v>1</v>
      </c>
      <c r="F3640" t="str">
        <f t="shared" ca="1" si="508"/>
        <v>TR62</v>
      </c>
      <c r="G3640" t="str">
        <f ca="1">VLOOKUP(F3640,Traders!$C$4:$E$103,2)</f>
        <v>Sienna-Rose Sims</v>
      </c>
      <c r="H3640" t="str">
        <f ca="1">VLOOKUP(VLOOKUP(F3640,Traders!$C$4:$E$103,3),Desks!$C$4:$D3649,2)</f>
        <v>Desk 2</v>
      </c>
      <c r="I3640" t="str">
        <f t="shared" ca="1" si="509"/>
        <v>CL115</v>
      </c>
      <c r="J3640" t="str">
        <f t="shared" ca="1" si="510"/>
        <v>Client 115</v>
      </c>
      <c r="K3640" t="str">
        <f t="shared" ca="1" si="511"/>
        <v>MK9</v>
      </c>
      <c r="L3640" t="str">
        <f ca="1">VLOOKUP(K3640,Markets!$C$4:$D3649,2)</f>
        <v>New Zealand</v>
      </c>
      <c r="M3640" t="str">
        <f t="shared" ca="1" si="512"/>
        <v>RL1</v>
      </c>
      <c r="N3640" t="str">
        <f ca="1">VLOOKUP(M3640,Role!$C$4:$D$5,2)</f>
        <v>Backup</v>
      </c>
    </row>
    <row r="3641" spans="1:14" x14ac:dyDescent="0.2">
      <c r="A3641">
        <f t="shared" ca="1" si="504"/>
        <v>74</v>
      </c>
      <c r="B3641">
        <f t="shared" ca="1" si="505"/>
        <v>33</v>
      </c>
      <c r="C3641">
        <f t="shared" ca="1" si="506"/>
        <v>2</v>
      </c>
      <c r="D3641">
        <f t="shared" ca="1" si="507"/>
        <v>0</v>
      </c>
      <c r="F3641" t="str">
        <f t="shared" ca="1" si="508"/>
        <v>TR74</v>
      </c>
      <c r="G3641" t="str">
        <f ca="1">VLOOKUP(F3641,Traders!$C$4:$E$103,2)</f>
        <v>Mehreen Guevara</v>
      </c>
      <c r="H3641" t="str">
        <f ca="1">VLOOKUP(VLOOKUP(F3641,Traders!$C$4:$E$103,3),Desks!$C$4:$D3650,2)</f>
        <v>Desk 4</v>
      </c>
      <c r="I3641" t="str">
        <f t="shared" ca="1" si="509"/>
        <v>CL33</v>
      </c>
      <c r="J3641" t="str">
        <f t="shared" ca="1" si="510"/>
        <v>Client 33</v>
      </c>
      <c r="K3641" t="str">
        <f t="shared" ca="1" si="511"/>
        <v>MK2</v>
      </c>
      <c r="L3641" t="str">
        <f ca="1">VLOOKUP(K3641,Markets!$C$4:$D3650,2)</f>
        <v>China</v>
      </c>
      <c r="M3641" t="str">
        <f t="shared" ca="1" si="512"/>
        <v>RL0</v>
      </c>
      <c r="N3641" t="str">
        <f ca="1">VLOOKUP(M3641,Role!$C$4:$D$5,2)</f>
        <v>Primary</v>
      </c>
    </row>
    <row r="3642" spans="1:14" x14ac:dyDescent="0.2">
      <c r="A3642">
        <f t="shared" ca="1" si="504"/>
        <v>16</v>
      </c>
      <c r="B3642">
        <f t="shared" ca="1" si="505"/>
        <v>54</v>
      </c>
      <c r="C3642">
        <f t="shared" ca="1" si="506"/>
        <v>1</v>
      </c>
      <c r="D3642">
        <f t="shared" ca="1" si="507"/>
        <v>0</v>
      </c>
      <c r="F3642" t="str">
        <f t="shared" ca="1" si="508"/>
        <v>TR16</v>
      </c>
      <c r="G3642" t="str">
        <f ca="1">VLOOKUP(F3642,Traders!$C$4:$E$103,2)</f>
        <v>Aditi Dupont</v>
      </c>
      <c r="H3642" t="str">
        <f ca="1">VLOOKUP(VLOOKUP(F3642,Traders!$C$4:$E$103,3),Desks!$C$4:$D3651,2)</f>
        <v>Desk 6</v>
      </c>
      <c r="I3642" t="str">
        <f t="shared" ca="1" si="509"/>
        <v>CL54</v>
      </c>
      <c r="J3642" t="str">
        <f t="shared" ca="1" si="510"/>
        <v>Client 54</v>
      </c>
      <c r="K3642" t="str">
        <f t="shared" ca="1" si="511"/>
        <v>MK1</v>
      </c>
      <c r="L3642" t="str">
        <f ca="1">VLOOKUP(K3642,Markets!$C$4:$D3651,2)</f>
        <v>Hong Kong</v>
      </c>
      <c r="M3642" t="str">
        <f t="shared" ca="1" si="512"/>
        <v>RL0</v>
      </c>
      <c r="N3642" t="str">
        <f ca="1">VLOOKUP(M3642,Role!$C$4:$D$5,2)</f>
        <v>Primary</v>
      </c>
    </row>
    <row r="3643" spans="1:14" x14ac:dyDescent="0.2">
      <c r="A3643">
        <f t="shared" ca="1" si="504"/>
        <v>19</v>
      </c>
      <c r="B3643">
        <f t="shared" ca="1" si="505"/>
        <v>278</v>
      </c>
      <c r="C3643">
        <f t="shared" ca="1" si="506"/>
        <v>6</v>
      </c>
      <c r="D3643">
        <f t="shared" ca="1" si="507"/>
        <v>1</v>
      </c>
      <c r="F3643" t="str">
        <f t="shared" ca="1" si="508"/>
        <v>TR19</v>
      </c>
      <c r="G3643" t="str">
        <f ca="1">VLOOKUP(F3643,Traders!$C$4:$E$103,2)</f>
        <v>Kain Bassett</v>
      </c>
      <c r="H3643" t="str">
        <f ca="1">VLOOKUP(VLOOKUP(F3643,Traders!$C$4:$E$103,3),Desks!$C$4:$D3652,2)</f>
        <v>Desk 9</v>
      </c>
      <c r="I3643" t="str">
        <f t="shared" ca="1" si="509"/>
        <v>CL278</v>
      </c>
      <c r="J3643" t="str">
        <f t="shared" ca="1" si="510"/>
        <v>Client 278</v>
      </c>
      <c r="K3643" t="str">
        <f t="shared" ca="1" si="511"/>
        <v>MK6</v>
      </c>
      <c r="L3643" t="str">
        <f ca="1">VLOOKUP(K3643,Markets!$C$4:$D3652,2)</f>
        <v>Australia</v>
      </c>
      <c r="M3643" t="str">
        <f t="shared" ca="1" si="512"/>
        <v>RL1</v>
      </c>
      <c r="N3643" t="str">
        <f ca="1">VLOOKUP(M3643,Role!$C$4:$D$5,2)</f>
        <v>Backup</v>
      </c>
    </row>
    <row r="3644" spans="1:14" x14ac:dyDescent="0.2">
      <c r="A3644">
        <f t="shared" ca="1" si="504"/>
        <v>69</v>
      </c>
      <c r="B3644">
        <f t="shared" ca="1" si="505"/>
        <v>48</v>
      </c>
      <c r="C3644">
        <f t="shared" ca="1" si="506"/>
        <v>1</v>
      </c>
      <c r="D3644">
        <f t="shared" ca="1" si="507"/>
        <v>0</v>
      </c>
      <c r="F3644" t="str">
        <f t="shared" ca="1" si="508"/>
        <v>TR69</v>
      </c>
      <c r="G3644" t="str">
        <f ca="1">VLOOKUP(F3644,Traders!$C$4:$E$103,2)</f>
        <v>Amiyah Gilmour</v>
      </c>
      <c r="H3644" t="str">
        <f ca="1">VLOOKUP(VLOOKUP(F3644,Traders!$C$4:$E$103,3),Desks!$C$4:$D3653,2)</f>
        <v>Desk 9</v>
      </c>
      <c r="I3644" t="str">
        <f t="shared" ca="1" si="509"/>
        <v>CL48</v>
      </c>
      <c r="J3644" t="str">
        <f t="shared" ca="1" si="510"/>
        <v>Client 48</v>
      </c>
      <c r="K3644" t="str">
        <f t="shared" ca="1" si="511"/>
        <v>MK1</v>
      </c>
      <c r="L3644" t="str">
        <f ca="1">VLOOKUP(K3644,Markets!$C$4:$D3653,2)</f>
        <v>Hong Kong</v>
      </c>
      <c r="M3644" t="str">
        <f t="shared" ca="1" si="512"/>
        <v>RL0</v>
      </c>
      <c r="N3644" t="str">
        <f ca="1">VLOOKUP(M3644,Role!$C$4:$D$5,2)</f>
        <v>Primary</v>
      </c>
    </row>
    <row r="3645" spans="1:14" x14ac:dyDescent="0.2">
      <c r="A3645">
        <f t="shared" ca="1" si="504"/>
        <v>11</v>
      </c>
      <c r="B3645">
        <f t="shared" ca="1" si="505"/>
        <v>521</v>
      </c>
      <c r="C3645">
        <f t="shared" ca="1" si="506"/>
        <v>8</v>
      </c>
      <c r="D3645">
        <f t="shared" ca="1" si="507"/>
        <v>0</v>
      </c>
      <c r="F3645" t="str">
        <f t="shared" ca="1" si="508"/>
        <v>TR11</v>
      </c>
      <c r="G3645" t="str">
        <f ca="1">VLOOKUP(F3645,Traders!$C$4:$E$103,2)</f>
        <v>Mai Cannon</v>
      </c>
      <c r="H3645" t="str">
        <f ca="1">VLOOKUP(VLOOKUP(F3645,Traders!$C$4:$E$103,3),Desks!$C$4:$D3654,2)</f>
        <v>Desk 1</v>
      </c>
      <c r="I3645" t="str">
        <f t="shared" ca="1" si="509"/>
        <v>CL521</v>
      </c>
      <c r="J3645" t="str">
        <f t="shared" ca="1" si="510"/>
        <v>Client 521</v>
      </c>
      <c r="K3645" t="str">
        <f t="shared" ca="1" si="511"/>
        <v>MK8</v>
      </c>
      <c r="L3645" t="str">
        <f ca="1">VLOOKUP(K3645,Markets!$C$4:$D3654,2)</f>
        <v>India</v>
      </c>
      <c r="M3645" t="str">
        <f t="shared" ca="1" si="512"/>
        <v>RL0</v>
      </c>
      <c r="N3645" t="str">
        <f ca="1">VLOOKUP(M3645,Role!$C$4:$D$5,2)</f>
        <v>Primary</v>
      </c>
    </row>
    <row r="3646" spans="1:14" x14ac:dyDescent="0.2">
      <c r="A3646">
        <f t="shared" ca="1" si="504"/>
        <v>82</v>
      </c>
      <c r="B3646">
        <f t="shared" ca="1" si="505"/>
        <v>332</v>
      </c>
      <c r="C3646">
        <f t="shared" ca="1" si="506"/>
        <v>1</v>
      </c>
      <c r="D3646">
        <f t="shared" ca="1" si="507"/>
        <v>0</v>
      </c>
      <c r="F3646" t="str">
        <f t="shared" ca="1" si="508"/>
        <v>TR82</v>
      </c>
      <c r="G3646" t="str">
        <f ca="1">VLOOKUP(F3646,Traders!$C$4:$E$103,2)</f>
        <v>Hilary Peacock</v>
      </c>
      <c r="H3646" t="str">
        <f ca="1">VLOOKUP(VLOOKUP(F3646,Traders!$C$4:$E$103,3),Desks!$C$4:$D3655,2)</f>
        <v>Desk 2</v>
      </c>
      <c r="I3646" t="str">
        <f t="shared" ca="1" si="509"/>
        <v>CL332</v>
      </c>
      <c r="J3646" t="str">
        <f t="shared" ca="1" si="510"/>
        <v>Client 332</v>
      </c>
      <c r="K3646" t="str">
        <f t="shared" ca="1" si="511"/>
        <v>MK1</v>
      </c>
      <c r="L3646" t="str">
        <f ca="1">VLOOKUP(K3646,Markets!$C$4:$D3655,2)</f>
        <v>Hong Kong</v>
      </c>
      <c r="M3646" t="str">
        <f t="shared" ca="1" si="512"/>
        <v>RL0</v>
      </c>
      <c r="N3646" t="str">
        <f ca="1">VLOOKUP(M3646,Role!$C$4:$D$5,2)</f>
        <v>Primary</v>
      </c>
    </row>
    <row r="3647" spans="1:14" x14ac:dyDescent="0.2">
      <c r="A3647">
        <f t="shared" ca="1" si="504"/>
        <v>81</v>
      </c>
      <c r="B3647">
        <f t="shared" ca="1" si="505"/>
        <v>554</v>
      </c>
      <c r="C3647">
        <f t="shared" ca="1" si="506"/>
        <v>5</v>
      </c>
      <c r="D3647">
        <f t="shared" ca="1" si="507"/>
        <v>0</v>
      </c>
      <c r="F3647" t="str">
        <f t="shared" ca="1" si="508"/>
        <v>TR81</v>
      </c>
      <c r="G3647" t="str">
        <f ca="1">VLOOKUP(F3647,Traders!$C$4:$E$103,2)</f>
        <v>Tariq Thorpe</v>
      </c>
      <c r="H3647" t="str">
        <f ca="1">VLOOKUP(VLOOKUP(F3647,Traders!$C$4:$E$103,3),Desks!$C$4:$D3656,2)</f>
        <v>Desk 1</v>
      </c>
      <c r="I3647" t="str">
        <f t="shared" ca="1" si="509"/>
        <v>CL554</v>
      </c>
      <c r="J3647" t="str">
        <f t="shared" ca="1" si="510"/>
        <v>Client 554</v>
      </c>
      <c r="K3647" t="str">
        <f t="shared" ca="1" si="511"/>
        <v>MK5</v>
      </c>
      <c r="L3647" t="str">
        <f ca="1">VLOOKUP(K3647,Markets!$C$4:$D3656,2)</f>
        <v>Malaysia</v>
      </c>
      <c r="M3647" t="str">
        <f t="shared" ca="1" si="512"/>
        <v>RL0</v>
      </c>
      <c r="N3647" t="str">
        <f ca="1">VLOOKUP(M3647,Role!$C$4:$D$5,2)</f>
        <v>Primary</v>
      </c>
    </row>
    <row r="3648" spans="1:14" x14ac:dyDescent="0.2">
      <c r="A3648">
        <f t="shared" ca="1" si="504"/>
        <v>26</v>
      </c>
      <c r="B3648">
        <f t="shared" ca="1" si="505"/>
        <v>920</v>
      </c>
      <c r="C3648">
        <f t="shared" ca="1" si="506"/>
        <v>8</v>
      </c>
      <c r="D3648">
        <f t="shared" ca="1" si="507"/>
        <v>1</v>
      </c>
      <c r="F3648" t="str">
        <f t="shared" ca="1" si="508"/>
        <v>TR26</v>
      </c>
      <c r="G3648" t="str">
        <f ca="1">VLOOKUP(F3648,Traders!$C$4:$E$103,2)</f>
        <v>Bella-Rose Vickers</v>
      </c>
      <c r="H3648" t="str">
        <f ca="1">VLOOKUP(VLOOKUP(F3648,Traders!$C$4:$E$103,3),Desks!$C$4:$D3657,2)</f>
        <v>Desk 6</v>
      </c>
      <c r="I3648" t="str">
        <f t="shared" ca="1" si="509"/>
        <v>CL920</v>
      </c>
      <c r="J3648" t="str">
        <f t="shared" ca="1" si="510"/>
        <v>Client 920</v>
      </c>
      <c r="K3648" t="str">
        <f t="shared" ca="1" si="511"/>
        <v>MK8</v>
      </c>
      <c r="L3648" t="str">
        <f ca="1">VLOOKUP(K3648,Markets!$C$4:$D3657,2)</f>
        <v>India</v>
      </c>
      <c r="M3648" t="str">
        <f t="shared" ca="1" si="512"/>
        <v>RL1</v>
      </c>
      <c r="N3648" t="str">
        <f ca="1">VLOOKUP(M3648,Role!$C$4:$D$5,2)</f>
        <v>Backup</v>
      </c>
    </row>
    <row r="3649" spans="1:14" x14ac:dyDescent="0.2">
      <c r="A3649">
        <f t="shared" ca="1" si="504"/>
        <v>10</v>
      </c>
      <c r="B3649">
        <f t="shared" ca="1" si="505"/>
        <v>419</v>
      </c>
      <c r="C3649">
        <f t="shared" ca="1" si="506"/>
        <v>4</v>
      </c>
      <c r="D3649">
        <f t="shared" ca="1" si="507"/>
        <v>1</v>
      </c>
      <c r="F3649" t="str">
        <f t="shared" ca="1" si="508"/>
        <v>TR10</v>
      </c>
      <c r="G3649" t="str">
        <f ca="1">VLOOKUP(F3649,Traders!$C$4:$E$103,2)</f>
        <v>Shyam Carlson</v>
      </c>
      <c r="H3649" t="str">
        <f ca="1">VLOOKUP(VLOOKUP(F3649,Traders!$C$4:$E$103,3),Desks!$C$4:$D3658,2)</f>
        <v>Desk 1</v>
      </c>
      <c r="I3649" t="str">
        <f t="shared" ca="1" si="509"/>
        <v>CL419</v>
      </c>
      <c r="J3649" t="str">
        <f t="shared" ca="1" si="510"/>
        <v>Client 419</v>
      </c>
      <c r="K3649" t="str">
        <f t="shared" ca="1" si="511"/>
        <v>MK4</v>
      </c>
      <c r="L3649" t="str">
        <f ca="1">VLOOKUP(K3649,Markets!$C$4:$D3658,2)</f>
        <v>Korea</v>
      </c>
      <c r="M3649" t="str">
        <f t="shared" ca="1" si="512"/>
        <v>RL1</v>
      </c>
      <c r="N3649" t="str">
        <f ca="1">VLOOKUP(M3649,Role!$C$4:$D$5,2)</f>
        <v>Backup</v>
      </c>
    </row>
    <row r="3650" spans="1:14" x14ac:dyDescent="0.2">
      <c r="A3650">
        <f t="shared" ca="1" si="504"/>
        <v>34</v>
      </c>
      <c r="B3650">
        <f t="shared" ca="1" si="505"/>
        <v>991</v>
      </c>
      <c r="C3650">
        <f t="shared" ca="1" si="506"/>
        <v>3</v>
      </c>
      <c r="D3650">
        <f t="shared" ca="1" si="507"/>
        <v>1</v>
      </c>
      <c r="F3650" t="str">
        <f t="shared" ca="1" si="508"/>
        <v>TR34</v>
      </c>
      <c r="G3650" t="str">
        <f ca="1">VLOOKUP(F3650,Traders!$C$4:$E$103,2)</f>
        <v>Reginald Jaramillo</v>
      </c>
      <c r="H3650" t="str">
        <f ca="1">VLOOKUP(VLOOKUP(F3650,Traders!$C$4:$E$103,3),Desks!$C$4:$D3659,2)</f>
        <v>Desk 4</v>
      </c>
      <c r="I3650" t="str">
        <f t="shared" ca="1" si="509"/>
        <v>CL991</v>
      </c>
      <c r="J3650" t="str">
        <f t="shared" ca="1" si="510"/>
        <v>Client 991</v>
      </c>
      <c r="K3650" t="str">
        <f t="shared" ca="1" si="511"/>
        <v>MK3</v>
      </c>
      <c r="L3650" t="str">
        <f ca="1">VLOOKUP(K3650,Markets!$C$4:$D3659,2)</f>
        <v>Singapore</v>
      </c>
      <c r="M3650" t="str">
        <f t="shared" ca="1" si="512"/>
        <v>RL1</v>
      </c>
      <c r="N3650" t="str">
        <f ca="1">VLOOKUP(M3650,Role!$C$4:$D$5,2)</f>
        <v>Backup</v>
      </c>
    </row>
    <row r="3651" spans="1:14" x14ac:dyDescent="0.2">
      <c r="A3651">
        <f t="shared" ca="1" si="504"/>
        <v>30</v>
      </c>
      <c r="B3651">
        <f t="shared" ca="1" si="505"/>
        <v>416</v>
      </c>
      <c r="C3651">
        <f t="shared" ca="1" si="506"/>
        <v>7</v>
      </c>
      <c r="D3651">
        <f t="shared" ca="1" si="507"/>
        <v>1</v>
      </c>
      <c r="F3651" t="str">
        <f t="shared" ca="1" si="508"/>
        <v>TR30</v>
      </c>
      <c r="G3651" t="str">
        <f ca="1">VLOOKUP(F3651,Traders!$C$4:$E$103,2)</f>
        <v>Benas Barrera</v>
      </c>
      <c r="H3651" t="str">
        <f ca="1">VLOOKUP(VLOOKUP(F3651,Traders!$C$4:$E$103,3),Desks!$C$4:$D3660,2)</f>
        <v>Desk 0</v>
      </c>
      <c r="I3651" t="str">
        <f t="shared" ca="1" si="509"/>
        <v>CL416</v>
      </c>
      <c r="J3651" t="str">
        <f t="shared" ca="1" si="510"/>
        <v>Client 416</v>
      </c>
      <c r="K3651" t="str">
        <f t="shared" ca="1" si="511"/>
        <v>MK7</v>
      </c>
      <c r="L3651" t="str">
        <f ca="1">VLOOKUP(K3651,Markets!$C$4:$D3660,2)</f>
        <v>Taiwan</v>
      </c>
      <c r="M3651" t="str">
        <f t="shared" ca="1" si="512"/>
        <v>RL1</v>
      </c>
      <c r="N3651" t="str">
        <f ca="1">VLOOKUP(M3651,Role!$C$4:$D$5,2)</f>
        <v>Backup</v>
      </c>
    </row>
    <row r="3652" spans="1:14" x14ac:dyDescent="0.2">
      <c r="A3652">
        <f t="shared" ca="1" si="504"/>
        <v>17</v>
      </c>
      <c r="B3652">
        <f t="shared" ca="1" si="505"/>
        <v>348</v>
      </c>
      <c r="C3652">
        <f t="shared" ca="1" si="506"/>
        <v>2</v>
      </c>
      <c r="D3652">
        <f t="shared" ca="1" si="507"/>
        <v>1</v>
      </c>
      <c r="F3652" t="str">
        <f t="shared" ca="1" si="508"/>
        <v>TR17</v>
      </c>
      <c r="G3652" t="str">
        <f ca="1">VLOOKUP(F3652,Traders!$C$4:$E$103,2)</f>
        <v>Mazie Bruce</v>
      </c>
      <c r="H3652" t="str">
        <f ca="1">VLOOKUP(VLOOKUP(F3652,Traders!$C$4:$E$103,3),Desks!$C$4:$D3661,2)</f>
        <v>Desk 7</v>
      </c>
      <c r="I3652" t="str">
        <f t="shared" ca="1" si="509"/>
        <v>CL348</v>
      </c>
      <c r="J3652" t="str">
        <f t="shared" ca="1" si="510"/>
        <v>Client 348</v>
      </c>
      <c r="K3652" t="str">
        <f t="shared" ca="1" si="511"/>
        <v>MK2</v>
      </c>
      <c r="L3652" t="str">
        <f ca="1">VLOOKUP(K3652,Markets!$C$4:$D3661,2)</f>
        <v>China</v>
      </c>
      <c r="M3652" t="str">
        <f t="shared" ca="1" si="512"/>
        <v>RL1</v>
      </c>
      <c r="N3652" t="str">
        <f ca="1">VLOOKUP(M3652,Role!$C$4:$D$5,2)</f>
        <v>Backup</v>
      </c>
    </row>
    <row r="3653" spans="1:14" x14ac:dyDescent="0.2">
      <c r="A3653">
        <f t="shared" ref="A3653:A3716" ca="1" si="513">RANDBETWEEN(0,99)</f>
        <v>83</v>
      </c>
      <c r="B3653">
        <f t="shared" ref="B3653:B3716" ca="1" si="514">RANDBETWEEN(0,999)</f>
        <v>548</v>
      </c>
      <c r="C3653">
        <f t="shared" ref="C3653:C3716" ca="1" si="515">RANDBETWEEN(0,9)</f>
        <v>6</v>
      </c>
      <c r="D3653">
        <f t="shared" ref="D3653:D3716" ca="1" si="516">RANDBETWEEN(0,1)</f>
        <v>0</v>
      </c>
      <c r="F3653" t="str">
        <f t="shared" ref="F3653:F3716" ca="1" si="517">"TR"&amp;A3653</f>
        <v>TR83</v>
      </c>
      <c r="G3653" t="str">
        <f ca="1">VLOOKUP(F3653,Traders!$C$4:$E$103,2)</f>
        <v>Storm Hampton</v>
      </c>
      <c r="H3653" t="str">
        <f ca="1">VLOOKUP(VLOOKUP(F3653,Traders!$C$4:$E$103,3),Desks!$C$4:$D3662,2)</f>
        <v>Desk 3</v>
      </c>
      <c r="I3653" t="str">
        <f t="shared" ref="I3653:I3716" ca="1" si="518">"CL"&amp;B3653</f>
        <v>CL548</v>
      </c>
      <c r="J3653" t="str">
        <f t="shared" ref="J3653:J3716" ca="1" si="519">"Client " &amp; B3653</f>
        <v>Client 548</v>
      </c>
      <c r="K3653" t="str">
        <f t="shared" ref="K3653:K3716" ca="1" si="520">"MK"&amp;C3653</f>
        <v>MK6</v>
      </c>
      <c r="L3653" t="str">
        <f ca="1">VLOOKUP(K3653,Markets!$C$4:$D3662,2)</f>
        <v>Australia</v>
      </c>
      <c r="M3653" t="str">
        <f t="shared" ref="M3653:M3716" ca="1" si="521">"RL"&amp;D3653</f>
        <v>RL0</v>
      </c>
      <c r="N3653" t="str">
        <f ca="1">VLOOKUP(M3653,Role!$C$4:$D$5,2)</f>
        <v>Primary</v>
      </c>
    </row>
    <row r="3654" spans="1:14" x14ac:dyDescent="0.2">
      <c r="A3654">
        <f t="shared" ca="1" si="513"/>
        <v>80</v>
      </c>
      <c r="B3654">
        <f t="shared" ca="1" si="514"/>
        <v>505</v>
      </c>
      <c r="C3654">
        <f t="shared" ca="1" si="515"/>
        <v>1</v>
      </c>
      <c r="D3654">
        <f t="shared" ca="1" si="516"/>
        <v>0</v>
      </c>
      <c r="F3654" t="str">
        <f t="shared" ca="1" si="517"/>
        <v>TR80</v>
      </c>
      <c r="G3654" t="str">
        <f ca="1">VLOOKUP(F3654,Traders!$C$4:$E$103,2)</f>
        <v>Jac Hunter</v>
      </c>
      <c r="H3654" t="str">
        <f ca="1">VLOOKUP(VLOOKUP(F3654,Traders!$C$4:$E$103,3),Desks!$C$4:$D3663,2)</f>
        <v>Desk 0</v>
      </c>
      <c r="I3654" t="str">
        <f t="shared" ca="1" si="518"/>
        <v>CL505</v>
      </c>
      <c r="J3654" t="str">
        <f t="shared" ca="1" si="519"/>
        <v>Client 505</v>
      </c>
      <c r="K3654" t="str">
        <f t="shared" ca="1" si="520"/>
        <v>MK1</v>
      </c>
      <c r="L3654" t="str">
        <f ca="1">VLOOKUP(K3654,Markets!$C$4:$D3663,2)</f>
        <v>Hong Kong</v>
      </c>
      <c r="M3654" t="str">
        <f t="shared" ca="1" si="521"/>
        <v>RL0</v>
      </c>
      <c r="N3654" t="str">
        <f ca="1">VLOOKUP(M3654,Role!$C$4:$D$5,2)</f>
        <v>Primary</v>
      </c>
    </row>
    <row r="3655" spans="1:14" x14ac:dyDescent="0.2">
      <c r="A3655">
        <f t="shared" ca="1" si="513"/>
        <v>44</v>
      </c>
      <c r="B3655">
        <f t="shared" ca="1" si="514"/>
        <v>849</v>
      </c>
      <c r="C3655">
        <f t="shared" ca="1" si="515"/>
        <v>7</v>
      </c>
      <c r="D3655">
        <f t="shared" ca="1" si="516"/>
        <v>1</v>
      </c>
      <c r="F3655" t="str">
        <f t="shared" ca="1" si="517"/>
        <v>TR44</v>
      </c>
      <c r="G3655" t="str">
        <f ca="1">VLOOKUP(F3655,Traders!$C$4:$E$103,2)</f>
        <v>Briony Franco</v>
      </c>
      <c r="H3655" t="str">
        <f ca="1">VLOOKUP(VLOOKUP(F3655,Traders!$C$4:$E$103,3),Desks!$C$4:$D3664,2)</f>
        <v>Desk 4</v>
      </c>
      <c r="I3655" t="str">
        <f t="shared" ca="1" si="518"/>
        <v>CL849</v>
      </c>
      <c r="J3655" t="str">
        <f t="shared" ca="1" si="519"/>
        <v>Client 849</v>
      </c>
      <c r="K3655" t="str">
        <f t="shared" ca="1" si="520"/>
        <v>MK7</v>
      </c>
      <c r="L3655" t="str">
        <f ca="1">VLOOKUP(K3655,Markets!$C$4:$D3664,2)</f>
        <v>Taiwan</v>
      </c>
      <c r="M3655" t="str">
        <f t="shared" ca="1" si="521"/>
        <v>RL1</v>
      </c>
      <c r="N3655" t="str">
        <f ca="1">VLOOKUP(M3655,Role!$C$4:$D$5,2)</f>
        <v>Backup</v>
      </c>
    </row>
    <row r="3656" spans="1:14" x14ac:dyDescent="0.2">
      <c r="A3656">
        <f t="shared" ca="1" si="513"/>
        <v>30</v>
      </c>
      <c r="B3656">
        <f t="shared" ca="1" si="514"/>
        <v>723</v>
      </c>
      <c r="C3656">
        <f t="shared" ca="1" si="515"/>
        <v>1</v>
      </c>
      <c r="D3656">
        <f t="shared" ca="1" si="516"/>
        <v>1</v>
      </c>
      <c r="F3656" t="str">
        <f t="shared" ca="1" si="517"/>
        <v>TR30</v>
      </c>
      <c r="G3656" t="str">
        <f ca="1">VLOOKUP(F3656,Traders!$C$4:$E$103,2)</f>
        <v>Benas Barrera</v>
      </c>
      <c r="H3656" t="str">
        <f ca="1">VLOOKUP(VLOOKUP(F3656,Traders!$C$4:$E$103,3),Desks!$C$4:$D3665,2)</f>
        <v>Desk 0</v>
      </c>
      <c r="I3656" t="str">
        <f t="shared" ca="1" si="518"/>
        <v>CL723</v>
      </c>
      <c r="J3656" t="str">
        <f t="shared" ca="1" si="519"/>
        <v>Client 723</v>
      </c>
      <c r="K3656" t="str">
        <f t="shared" ca="1" si="520"/>
        <v>MK1</v>
      </c>
      <c r="L3656" t="str">
        <f ca="1">VLOOKUP(K3656,Markets!$C$4:$D3665,2)</f>
        <v>Hong Kong</v>
      </c>
      <c r="M3656" t="str">
        <f t="shared" ca="1" si="521"/>
        <v>RL1</v>
      </c>
      <c r="N3656" t="str">
        <f ca="1">VLOOKUP(M3656,Role!$C$4:$D$5,2)</f>
        <v>Backup</v>
      </c>
    </row>
    <row r="3657" spans="1:14" x14ac:dyDescent="0.2">
      <c r="A3657">
        <f t="shared" ca="1" si="513"/>
        <v>26</v>
      </c>
      <c r="B3657">
        <f t="shared" ca="1" si="514"/>
        <v>691</v>
      </c>
      <c r="C3657">
        <f t="shared" ca="1" si="515"/>
        <v>6</v>
      </c>
      <c r="D3657">
        <f t="shared" ca="1" si="516"/>
        <v>0</v>
      </c>
      <c r="F3657" t="str">
        <f t="shared" ca="1" si="517"/>
        <v>TR26</v>
      </c>
      <c r="G3657" t="str">
        <f ca="1">VLOOKUP(F3657,Traders!$C$4:$E$103,2)</f>
        <v>Bella-Rose Vickers</v>
      </c>
      <c r="H3657" t="str">
        <f ca="1">VLOOKUP(VLOOKUP(F3657,Traders!$C$4:$E$103,3),Desks!$C$4:$D3666,2)</f>
        <v>Desk 6</v>
      </c>
      <c r="I3657" t="str">
        <f t="shared" ca="1" si="518"/>
        <v>CL691</v>
      </c>
      <c r="J3657" t="str">
        <f t="shared" ca="1" si="519"/>
        <v>Client 691</v>
      </c>
      <c r="K3657" t="str">
        <f t="shared" ca="1" si="520"/>
        <v>MK6</v>
      </c>
      <c r="L3657" t="str">
        <f ca="1">VLOOKUP(K3657,Markets!$C$4:$D3666,2)</f>
        <v>Australia</v>
      </c>
      <c r="M3657" t="str">
        <f t="shared" ca="1" si="521"/>
        <v>RL0</v>
      </c>
      <c r="N3657" t="str">
        <f ca="1">VLOOKUP(M3657,Role!$C$4:$D$5,2)</f>
        <v>Primary</v>
      </c>
    </row>
    <row r="3658" spans="1:14" x14ac:dyDescent="0.2">
      <c r="A3658">
        <f t="shared" ca="1" si="513"/>
        <v>29</v>
      </c>
      <c r="B3658">
        <f t="shared" ca="1" si="514"/>
        <v>560</v>
      </c>
      <c r="C3658">
        <f t="shared" ca="1" si="515"/>
        <v>5</v>
      </c>
      <c r="D3658">
        <f t="shared" ca="1" si="516"/>
        <v>1</v>
      </c>
      <c r="F3658" t="str">
        <f t="shared" ca="1" si="517"/>
        <v>TR29</v>
      </c>
      <c r="G3658" t="str">
        <f ca="1">VLOOKUP(F3658,Traders!$C$4:$E$103,2)</f>
        <v>Amani Deleon</v>
      </c>
      <c r="H3658" t="str">
        <f ca="1">VLOOKUP(VLOOKUP(F3658,Traders!$C$4:$E$103,3),Desks!$C$4:$D3667,2)</f>
        <v>Desk 9</v>
      </c>
      <c r="I3658" t="str">
        <f t="shared" ca="1" si="518"/>
        <v>CL560</v>
      </c>
      <c r="J3658" t="str">
        <f t="shared" ca="1" si="519"/>
        <v>Client 560</v>
      </c>
      <c r="K3658" t="str">
        <f t="shared" ca="1" si="520"/>
        <v>MK5</v>
      </c>
      <c r="L3658" t="str">
        <f ca="1">VLOOKUP(K3658,Markets!$C$4:$D3667,2)</f>
        <v>Malaysia</v>
      </c>
      <c r="M3658" t="str">
        <f t="shared" ca="1" si="521"/>
        <v>RL1</v>
      </c>
      <c r="N3658" t="str">
        <f ca="1">VLOOKUP(M3658,Role!$C$4:$D$5,2)</f>
        <v>Backup</v>
      </c>
    </row>
    <row r="3659" spans="1:14" x14ac:dyDescent="0.2">
      <c r="A3659">
        <f t="shared" ca="1" si="513"/>
        <v>71</v>
      </c>
      <c r="B3659">
        <f t="shared" ca="1" si="514"/>
        <v>781</v>
      </c>
      <c r="C3659">
        <f t="shared" ca="1" si="515"/>
        <v>4</v>
      </c>
      <c r="D3659">
        <f t="shared" ca="1" si="516"/>
        <v>0</v>
      </c>
      <c r="F3659" t="str">
        <f t="shared" ca="1" si="517"/>
        <v>TR71</v>
      </c>
      <c r="G3659" t="str">
        <f ca="1">VLOOKUP(F3659,Traders!$C$4:$E$103,2)</f>
        <v>Yaqub Frederick</v>
      </c>
      <c r="H3659" t="str">
        <f ca="1">VLOOKUP(VLOOKUP(F3659,Traders!$C$4:$E$103,3),Desks!$C$4:$D3668,2)</f>
        <v>Desk 1</v>
      </c>
      <c r="I3659" t="str">
        <f t="shared" ca="1" si="518"/>
        <v>CL781</v>
      </c>
      <c r="J3659" t="str">
        <f t="shared" ca="1" si="519"/>
        <v>Client 781</v>
      </c>
      <c r="K3659" t="str">
        <f t="shared" ca="1" si="520"/>
        <v>MK4</v>
      </c>
      <c r="L3659" t="str">
        <f ca="1">VLOOKUP(K3659,Markets!$C$4:$D3668,2)</f>
        <v>Korea</v>
      </c>
      <c r="M3659" t="str">
        <f t="shared" ca="1" si="521"/>
        <v>RL0</v>
      </c>
      <c r="N3659" t="str">
        <f ca="1">VLOOKUP(M3659,Role!$C$4:$D$5,2)</f>
        <v>Primary</v>
      </c>
    </row>
    <row r="3660" spans="1:14" x14ac:dyDescent="0.2">
      <c r="A3660">
        <f t="shared" ca="1" si="513"/>
        <v>98</v>
      </c>
      <c r="B3660">
        <f t="shared" ca="1" si="514"/>
        <v>479</v>
      </c>
      <c r="C3660">
        <f t="shared" ca="1" si="515"/>
        <v>0</v>
      </c>
      <c r="D3660">
        <f t="shared" ca="1" si="516"/>
        <v>1</v>
      </c>
      <c r="F3660" t="str">
        <f t="shared" ca="1" si="517"/>
        <v>TR98</v>
      </c>
      <c r="G3660" t="str">
        <f ca="1">VLOOKUP(F3660,Traders!$C$4:$E$103,2)</f>
        <v>Chanelle Tucker</v>
      </c>
      <c r="H3660" t="str">
        <f ca="1">VLOOKUP(VLOOKUP(F3660,Traders!$C$4:$E$103,3),Desks!$C$4:$D3669,2)</f>
        <v>Desk 8</v>
      </c>
      <c r="I3660" t="str">
        <f t="shared" ca="1" si="518"/>
        <v>CL479</v>
      </c>
      <c r="J3660" t="str">
        <f t="shared" ca="1" si="519"/>
        <v>Client 479</v>
      </c>
      <c r="K3660" t="str">
        <f t="shared" ca="1" si="520"/>
        <v>MK0</v>
      </c>
      <c r="L3660" t="str">
        <f ca="1">VLOOKUP(K3660,Markets!$C$4:$D3669,2)</f>
        <v>Japan</v>
      </c>
      <c r="M3660" t="str">
        <f t="shared" ca="1" si="521"/>
        <v>RL1</v>
      </c>
      <c r="N3660" t="str">
        <f ca="1">VLOOKUP(M3660,Role!$C$4:$D$5,2)</f>
        <v>Backup</v>
      </c>
    </row>
    <row r="3661" spans="1:14" x14ac:dyDescent="0.2">
      <c r="A3661">
        <f t="shared" ca="1" si="513"/>
        <v>66</v>
      </c>
      <c r="B3661">
        <f t="shared" ca="1" si="514"/>
        <v>340</v>
      </c>
      <c r="C3661">
        <f t="shared" ca="1" si="515"/>
        <v>4</v>
      </c>
      <c r="D3661">
        <f t="shared" ca="1" si="516"/>
        <v>1</v>
      </c>
      <c r="F3661" t="str">
        <f t="shared" ca="1" si="517"/>
        <v>TR66</v>
      </c>
      <c r="G3661" t="str">
        <f ca="1">VLOOKUP(F3661,Traders!$C$4:$E$103,2)</f>
        <v>Loki Mohamed</v>
      </c>
      <c r="H3661" t="str">
        <f ca="1">VLOOKUP(VLOOKUP(F3661,Traders!$C$4:$E$103,3),Desks!$C$4:$D3670,2)</f>
        <v>Desk 6</v>
      </c>
      <c r="I3661" t="str">
        <f t="shared" ca="1" si="518"/>
        <v>CL340</v>
      </c>
      <c r="J3661" t="str">
        <f t="shared" ca="1" si="519"/>
        <v>Client 340</v>
      </c>
      <c r="K3661" t="str">
        <f t="shared" ca="1" si="520"/>
        <v>MK4</v>
      </c>
      <c r="L3661" t="str">
        <f ca="1">VLOOKUP(K3661,Markets!$C$4:$D3670,2)</f>
        <v>Korea</v>
      </c>
      <c r="M3661" t="str">
        <f t="shared" ca="1" si="521"/>
        <v>RL1</v>
      </c>
      <c r="N3661" t="str">
        <f ca="1">VLOOKUP(M3661,Role!$C$4:$D$5,2)</f>
        <v>Backup</v>
      </c>
    </row>
    <row r="3662" spans="1:14" x14ac:dyDescent="0.2">
      <c r="A3662">
        <f t="shared" ca="1" si="513"/>
        <v>12</v>
      </c>
      <c r="B3662">
        <f t="shared" ca="1" si="514"/>
        <v>872</v>
      </c>
      <c r="C3662">
        <f t="shared" ca="1" si="515"/>
        <v>7</v>
      </c>
      <c r="D3662">
        <f t="shared" ca="1" si="516"/>
        <v>0</v>
      </c>
      <c r="F3662" t="str">
        <f t="shared" ca="1" si="517"/>
        <v>TR12</v>
      </c>
      <c r="G3662" t="str">
        <f ca="1">VLOOKUP(F3662,Traders!$C$4:$E$103,2)</f>
        <v>Kia Morrison</v>
      </c>
      <c r="H3662" t="str">
        <f ca="1">VLOOKUP(VLOOKUP(F3662,Traders!$C$4:$E$103,3),Desks!$C$4:$D3671,2)</f>
        <v>Desk 2</v>
      </c>
      <c r="I3662" t="str">
        <f t="shared" ca="1" si="518"/>
        <v>CL872</v>
      </c>
      <c r="J3662" t="str">
        <f t="shared" ca="1" si="519"/>
        <v>Client 872</v>
      </c>
      <c r="K3662" t="str">
        <f t="shared" ca="1" si="520"/>
        <v>MK7</v>
      </c>
      <c r="L3662" t="str">
        <f ca="1">VLOOKUP(K3662,Markets!$C$4:$D3671,2)</f>
        <v>Taiwan</v>
      </c>
      <c r="M3662" t="str">
        <f t="shared" ca="1" si="521"/>
        <v>RL0</v>
      </c>
      <c r="N3662" t="str">
        <f ca="1">VLOOKUP(M3662,Role!$C$4:$D$5,2)</f>
        <v>Primary</v>
      </c>
    </row>
    <row r="3663" spans="1:14" x14ac:dyDescent="0.2">
      <c r="A3663">
        <f t="shared" ca="1" si="513"/>
        <v>73</v>
      </c>
      <c r="B3663">
        <f t="shared" ca="1" si="514"/>
        <v>537</v>
      </c>
      <c r="C3663">
        <f t="shared" ca="1" si="515"/>
        <v>0</v>
      </c>
      <c r="D3663">
        <f t="shared" ca="1" si="516"/>
        <v>0</v>
      </c>
      <c r="F3663" t="str">
        <f t="shared" ca="1" si="517"/>
        <v>TR73</v>
      </c>
      <c r="G3663" t="str">
        <f ca="1">VLOOKUP(F3663,Traders!$C$4:$E$103,2)</f>
        <v>Bridie Bannister</v>
      </c>
      <c r="H3663" t="str">
        <f ca="1">VLOOKUP(VLOOKUP(F3663,Traders!$C$4:$E$103,3),Desks!$C$4:$D3672,2)</f>
        <v>Desk 3</v>
      </c>
      <c r="I3663" t="str">
        <f t="shared" ca="1" si="518"/>
        <v>CL537</v>
      </c>
      <c r="J3663" t="str">
        <f t="shared" ca="1" si="519"/>
        <v>Client 537</v>
      </c>
      <c r="K3663" t="str">
        <f t="shared" ca="1" si="520"/>
        <v>MK0</v>
      </c>
      <c r="L3663" t="str">
        <f ca="1">VLOOKUP(K3663,Markets!$C$4:$D3672,2)</f>
        <v>Japan</v>
      </c>
      <c r="M3663" t="str">
        <f t="shared" ca="1" si="521"/>
        <v>RL0</v>
      </c>
      <c r="N3663" t="str">
        <f ca="1">VLOOKUP(M3663,Role!$C$4:$D$5,2)</f>
        <v>Primary</v>
      </c>
    </row>
    <row r="3664" spans="1:14" x14ac:dyDescent="0.2">
      <c r="A3664">
        <f t="shared" ca="1" si="513"/>
        <v>32</v>
      </c>
      <c r="B3664">
        <f t="shared" ca="1" si="514"/>
        <v>363</v>
      </c>
      <c r="C3664">
        <f t="shared" ca="1" si="515"/>
        <v>2</v>
      </c>
      <c r="D3664">
        <f t="shared" ca="1" si="516"/>
        <v>1</v>
      </c>
      <c r="F3664" t="str">
        <f t="shared" ca="1" si="517"/>
        <v>TR32</v>
      </c>
      <c r="G3664" t="str">
        <f ca="1">VLOOKUP(F3664,Traders!$C$4:$E$103,2)</f>
        <v>Shyla Gomez</v>
      </c>
      <c r="H3664" t="str">
        <f ca="1">VLOOKUP(VLOOKUP(F3664,Traders!$C$4:$E$103,3),Desks!$C$4:$D3673,2)</f>
        <v>Desk 2</v>
      </c>
      <c r="I3664" t="str">
        <f t="shared" ca="1" si="518"/>
        <v>CL363</v>
      </c>
      <c r="J3664" t="str">
        <f t="shared" ca="1" si="519"/>
        <v>Client 363</v>
      </c>
      <c r="K3664" t="str">
        <f t="shared" ca="1" si="520"/>
        <v>MK2</v>
      </c>
      <c r="L3664" t="str">
        <f ca="1">VLOOKUP(K3664,Markets!$C$4:$D3673,2)</f>
        <v>China</v>
      </c>
      <c r="M3664" t="str">
        <f t="shared" ca="1" si="521"/>
        <v>RL1</v>
      </c>
      <c r="N3664" t="str">
        <f ca="1">VLOOKUP(M3664,Role!$C$4:$D$5,2)</f>
        <v>Backup</v>
      </c>
    </row>
    <row r="3665" spans="1:14" x14ac:dyDescent="0.2">
      <c r="A3665">
        <f t="shared" ca="1" si="513"/>
        <v>4</v>
      </c>
      <c r="B3665">
        <f t="shared" ca="1" si="514"/>
        <v>375</v>
      </c>
      <c r="C3665">
        <f t="shared" ca="1" si="515"/>
        <v>5</v>
      </c>
      <c r="D3665">
        <f t="shared" ca="1" si="516"/>
        <v>1</v>
      </c>
      <c r="F3665" t="str">
        <f t="shared" ca="1" si="517"/>
        <v>TR4</v>
      </c>
      <c r="G3665" t="str">
        <f ca="1">VLOOKUP(F3665,Traders!$C$4:$E$103,2)</f>
        <v>Colin Hodgson</v>
      </c>
      <c r="H3665" t="str">
        <f ca="1">VLOOKUP(VLOOKUP(F3665,Traders!$C$4:$E$103,3),Desks!$C$4:$D3674,2)</f>
        <v>Desk 9</v>
      </c>
      <c r="I3665" t="str">
        <f t="shared" ca="1" si="518"/>
        <v>CL375</v>
      </c>
      <c r="J3665" t="str">
        <f t="shared" ca="1" si="519"/>
        <v>Client 375</v>
      </c>
      <c r="K3665" t="str">
        <f t="shared" ca="1" si="520"/>
        <v>MK5</v>
      </c>
      <c r="L3665" t="str">
        <f ca="1">VLOOKUP(K3665,Markets!$C$4:$D3674,2)</f>
        <v>Malaysia</v>
      </c>
      <c r="M3665" t="str">
        <f t="shared" ca="1" si="521"/>
        <v>RL1</v>
      </c>
      <c r="N3665" t="str">
        <f ca="1">VLOOKUP(M3665,Role!$C$4:$D$5,2)</f>
        <v>Backup</v>
      </c>
    </row>
    <row r="3666" spans="1:14" x14ac:dyDescent="0.2">
      <c r="A3666">
        <f t="shared" ca="1" si="513"/>
        <v>52</v>
      </c>
      <c r="B3666">
        <f t="shared" ca="1" si="514"/>
        <v>409</v>
      </c>
      <c r="C3666">
        <f t="shared" ca="1" si="515"/>
        <v>1</v>
      </c>
      <c r="D3666">
        <f t="shared" ca="1" si="516"/>
        <v>0</v>
      </c>
      <c r="F3666" t="str">
        <f t="shared" ca="1" si="517"/>
        <v>TR52</v>
      </c>
      <c r="G3666" t="str">
        <f ca="1">VLOOKUP(F3666,Traders!$C$4:$E$103,2)</f>
        <v>Colleen Dunlop</v>
      </c>
      <c r="H3666" t="str">
        <f ca="1">VLOOKUP(VLOOKUP(F3666,Traders!$C$4:$E$103,3),Desks!$C$4:$D3675,2)</f>
        <v>Desk 2</v>
      </c>
      <c r="I3666" t="str">
        <f t="shared" ca="1" si="518"/>
        <v>CL409</v>
      </c>
      <c r="J3666" t="str">
        <f t="shared" ca="1" si="519"/>
        <v>Client 409</v>
      </c>
      <c r="K3666" t="str">
        <f t="shared" ca="1" si="520"/>
        <v>MK1</v>
      </c>
      <c r="L3666" t="str">
        <f ca="1">VLOOKUP(K3666,Markets!$C$4:$D3675,2)</f>
        <v>Hong Kong</v>
      </c>
      <c r="M3666" t="str">
        <f t="shared" ca="1" si="521"/>
        <v>RL0</v>
      </c>
      <c r="N3666" t="str">
        <f ca="1">VLOOKUP(M3666,Role!$C$4:$D$5,2)</f>
        <v>Primary</v>
      </c>
    </row>
    <row r="3667" spans="1:14" x14ac:dyDescent="0.2">
      <c r="A3667">
        <f t="shared" ca="1" si="513"/>
        <v>76</v>
      </c>
      <c r="B3667">
        <f t="shared" ca="1" si="514"/>
        <v>441</v>
      </c>
      <c r="C3667">
        <f t="shared" ca="1" si="515"/>
        <v>1</v>
      </c>
      <c r="D3667">
        <f t="shared" ca="1" si="516"/>
        <v>1</v>
      </c>
      <c r="F3667" t="str">
        <f t="shared" ca="1" si="517"/>
        <v>TR76</v>
      </c>
      <c r="G3667" t="str">
        <f ca="1">VLOOKUP(F3667,Traders!$C$4:$E$103,2)</f>
        <v>Finnian Wolf</v>
      </c>
      <c r="H3667" t="str">
        <f ca="1">VLOOKUP(VLOOKUP(F3667,Traders!$C$4:$E$103,3),Desks!$C$4:$D3676,2)</f>
        <v>Desk 6</v>
      </c>
      <c r="I3667" t="str">
        <f t="shared" ca="1" si="518"/>
        <v>CL441</v>
      </c>
      <c r="J3667" t="str">
        <f t="shared" ca="1" si="519"/>
        <v>Client 441</v>
      </c>
      <c r="K3667" t="str">
        <f t="shared" ca="1" si="520"/>
        <v>MK1</v>
      </c>
      <c r="L3667" t="str">
        <f ca="1">VLOOKUP(K3667,Markets!$C$4:$D3676,2)</f>
        <v>Hong Kong</v>
      </c>
      <c r="M3667" t="str">
        <f t="shared" ca="1" si="521"/>
        <v>RL1</v>
      </c>
      <c r="N3667" t="str">
        <f ca="1">VLOOKUP(M3667,Role!$C$4:$D$5,2)</f>
        <v>Backup</v>
      </c>
    </row>
    <row r="3668" spans="1:14" x14ac:dyDescent="0.2">
      <c r="A3668">
        <f t="shared" ca="1" si="513"/>
        <v>31</v>
      </c>
      <c r="B3668">
        <f t="shared" ca="1" si="514"/>
        <v>521</v>
      </c>
      <c r="C3668">
        <f t="shared" ca="1" si="515"/>
        <v>9</v>
      </c>
      <c r="D3668">
        <f t="shared" ca="1" si="516"/>
        <v>0</v>
      </c>
      <c r="F3668" t="str">
        <f t="shared" ca="1" si="517"/>
        <v>TR31</v>
      </c>
      <c r="G3668" t="str">
        <f ca="1">VLOOKUP(F3668,Traders!$C$4:$E$103,2)</f>
        <v>Sahil Acevedo</v>
      </c>
      <c r="H3668" t="str">
        <f ca="1">VLOOKUP(VLOOKUP(F3668,Traders!$C$4:$E$103,3),Desks!$C$4:$D3677,2)</f>
        <v>Desk 1</v>
      </c>
      <c r="I3668" t="str">
        <f t="shared" ca="1" si="518"/>
        <v>CL521</v>
      </c>
      <c r="J3668" t="str">
        <f t="shared" ca="1" si="519"/>
        <v>Client 521</v>
      </c>
      <c r="K3668" t="str">
        <f t="shared" ca="1" si="520"/>
        <v>MK9</v>
      </c>
      <c r="L3668" t="str">
        <f ca="1">VLOOKUP(K3668,Markets!$C$4:$D3677,2)</f>
        <v>New Zealand</v>
      </c>
      <c r="M3668" t="str">
        <f t="shared" ca="1" si="521"/>
        <v>RL0</v>
      </c>
      <c r="N3668" t="str">
        <f ca="1">VLOOKUP(M3668,Role!$C$4:$D$5,2)</f>
        <v>Primary</v>
      </c>
    </row>
    <row r="3669" spans="1:14" x14ac:dyDescent="0.2">
      <c r="A3669">
        <f t="shared" ca="1" si="513"/>
        <v>2</v>
      </c>
      <c r="B3669">
        <f t="shared" ca="1" si="514"/>
        <v>483</v>
      </c>
      <c r="C3669">
        <f t="shared" ca="1" si="515"/>
        <v>2</v>
      </c>
      <c r="D3669">
        <f t="shared" ca="1" si="516"/>
        <v>1</v>
      </c>
      <c r="F3669" t="str">
        <f t="shared" ca="1" si="517"/>
        <v>TR2</v>
      </c>
      <c r="G3669" t="str">
        <f ca="1">VLOOKUP(F3669,Traders!$C$4:$E$103,2)</f>
        <v>Kain Bassett</v>
      </c>
      <c r="H3669" t="str">
        <f ca="1">VLOOKUP(VLOOKUP(F3669,Traders!$C$4:$E$103,3),Desks!$C$4:$D3678,2)</f>
        <v>Desk 9</v>
      </c>
      <c r="I3669" t="str">
        <f t="shared" ca="1" si="518"/>
        <v>CL483</v>
      </c>
      <c r="J3669" t="str">
        <f t="shared" ca="1" si="519"/>
        <v>Client 483</v>
      </c>
      <c r="K3669" t="str">
        <f t="shared" ca="1" si="520"/>
        <v>MK2</v>
      </c>
      <c r="L3669" t="str">
        <f ca="1">VLOOKUP(K3669,Markets!$C$4:$D3678,2)</f>
        <v>China</v>
      </c>
      <c r="M3669" t="str">
        <f t="shared" ca="1" si="521"/>
        <v>RL1</v>
      </c>
      <c r="N3669" t="str">
        <f ca="1">VLOOKUP(M3669,Role!$C$4:$D$5,2)</f>
        <v>Backup</v>
      </c>
    </row>
    <row r="3670" spans="1:14" x14ac:dyDescent="0.2">
      <c r="A3670">
        <f t="shared" ca="1" si="513"/>
        <v>96</v>
      </c>
      <c r="B3670">
        <f t="shared" ca="1" si="514"/>
        <v>74</v>
      </c>
      <c r="C3670">
        <f t="shared" ca="1" si="515"/>
        <v>9</v>
      </c>
      <c r="D3670">
        <f t="shared" ca="1" si="516"/>
        <v>0</v>
      </c>
      <c r="F3670" t="str">
        <f t="shared" ca="1" si="517"/>
        <v>TR96</v>
      </c>
      <c r="G3670" t="str">
        <f ca="1">VLOOKUP(F3670,Traders!$C$4:$E$103,2)</f>
        <v>Faiza Thornton</v>
      </c>
      <c r="H3670" t="str">
        <f ca="1">VLOOKUP(VLOOKUP(F3670,Traders!$C$4:$E$103,3),Desks!$C$4:$D3679,2)</f>
        <v>Desk 6</v>
      </c>
      <c r="I3670" t="str">
        <f t="shared" ca="1" si="518"/>
        <v>CL74</v>
      </c>
      <c r="J3670" t="str">
        <f t="shared" ca="1" si="519"/>
        <v>Client 74</v>
      </c>
      <c r="K3670" t="str">
        <f t="shared" ca="1" si="520"/>
        <v>MK9</v>
      </c>
      <c r="L3670" t="str">
        <f ca="1">VLOOKUP(K3670,Markets!$C$4:$D3679,2)</f>
        <v>New Zealand</v>
      </c>
      <c r="M3670" t="str">
        <f t="shared" ca="1" si="521"/>
        <v>RL0</v>
      </c>
      <c r="N3670" t="str">
        <f ca="1">VLOOKUP(M3670,Role!$C$4:$D$5,2)</f>
        <v>Primary</v>
      </c>
    </row>
    <row r="3671" spans="1:14" x14ac:dyDescent="0.2">
      <c r="A3671">
        <f t="shared" ca="1" si="513"/>
        <v>73</v>
      </c>
      <c r="B3671">
        <f t="shared" ca="1" si="514"/>
        <v>489</v>
      </c>
      <c r="C3671">
        <f t="shared" ca="1" si="515"/>
        <v>6</v>
      </c>
      <c r="D3671">
        <f t="shared" ca="1" si="516"/>
        <v>1</v>
      </c>
      <c r="F3671" t="str">
        <f t="shared" ca="1" si="517"/>
        <v>TR73</v>
      </c>
      <c r="G3671" t="str">
        <f ca="1">VLOOKUP(F3671,Traders!$C$4:$E$103,2)</f>
        <v>Bridie Bannister</v>
      </c>
      <c r="H3671" t="str">
        <f ca="1">VLOOKUP(VLOOKUP(F3671,Traders!$C$4:$E$103,3),Desks!$C$4:$D3680,2)</f>
        <v>Desk 3</v>
      </c>
      <c r="I3671" t="str">
        <f t="shared" ca="1" si="518"/>
        <v>CL489</v>
      </c>
      <c r="J3671" t="str">
        <f t="shared" ca="1" si="519"/>
        <v>Client 489</v>
      </c>
      <c r="K3671" t="str">
        <f t="shared" ca="1" si="520"/>
        <v>MK6</v>
      </c>
      <c r="L3671" t="str">
        <f ca="1">VLOOKUP(K3671,Markets!$C$4:$D3680,2)</f>
        <v>Australia</v>
      </c>
      <c r="M3671" t="str">
        <f t="shared" ca="1" si="521"/>
        <v>RL1</v>
      </c>
      <c r="N3671" t="str">
        <f ca="1">VLOOKUP(M3671,Role!$C$4:$D$5,2)</f>
        <v>Backup</v>
      </c>
    </row>
    <row r="3672" spans="1:14" x14ac:dyDescent="0.2">
      <c r="A3672">
        <f t="shared" ca="1" si="513"/>
        <v>99</v>
      </c>
      <c r="B3672">
        <f t="shared" ca="1" si="514"/>
        <v>30</v>
      </c>
      <c r="C3672">
        <f t="shared" ca="1" si="515"/>
        <v>0</v>
      </c>
      <c r="D3672">
        <f t="shared" ca="1" si="516"/>
        <v>0</v>
      </c>
      <c r="F3672" t="str">
        <f t="shared" ca="1" si="517"/>
        <v>TR99</v>
      </c>
      <c r="G3672" t="str">
        <f ca="1">VLOOKUP(F3672,Traders!$C$4:$E$103,2)</f>
        <v>Keeleigh Mosley</v>
      </c>
      <c r="H3672" t="str">
        <f ca="1">VLOOKUP(VLOOKUP(F3672,Traders!$C$4:$E$103,3),Desks!$C$4:$D3681,2)</f>
        <v>Desk 9</v>
      </c>
      <c r="I3672" t="str">
        <f t="shared" ca="1" si="518"/>
        <v>CL30</v>
      </c>
      <c r="J3672" t="str">
        <f t="shared" ca="1" si="519"/>
        <v>Client 30</v>
      </c>
      <c r="K3672" t="str">
        <f t="shared" ca="1" si="520"/>
        <v>MK0</v>
      </c>
      <c r="L3672" t="str">
        <f ca="1">VLOOKUP(K3672,Markets!$C$4:$D3681,2)</f>
        <v>Japan</v>
      </c>
      <c r="M3672" t="str">
        <f t="shared" ca="1" si="521"/>
        <v>RL0</v>
      </c>
      <c r="N3672" t="str">
        <f ca="1">VLOOKUP(M3672,Role!$C$4:$D$5,2)</f>
        <v>Primary</v>
      </c>
    </row>
    <row r="3673" spans="1:14" x14ac:dyDescent="0.2">
      <c r="A3673">
        <f t="shared" ca="1" si="513"/>
        <v>67</v>
      </c>
      <c r="B3673">
        <f t="shared" ca="1" si="514"/>
        <v>674</v>
      </c>
      <c r="C3673">
        <f t="shared" ca="1" si="515"/>
        <v>7</v>
      </c>
      <c r="D3673">
        <f t="shared" ca="1" si="516"/>
        <v>1</v>
      </c>
      <c r="F3673" t="str">
        <f t="shared" ca="1" si="517"/>
        <v>TR67</v>
      </c>
      <c r="G3673" t="str">
        <f ca="1">VLOOKUP(F3673,Traders!$C$4:$E$103,2)</f>
        <v>Shiloh Black</v>
      </c>
      <c r="H3673" t="str">
        <f ca="1">VLOOKUP(VLOOKUP(F3673,Traders!$C$4:$E$103,3),Desks!$C$4:$D3682,2)</f>
        <v>Desk 7</v>
      </c>
      <c r="I3673" t="str">
        <f t="shared" ca="1" si="518"/>
        <v>CL674</v>
      </c>
      <c r="J3673" t="str">
        <f t="shared" ca="1" si="519"/>
        <v>Client 674</v>
      </c>
      <c r="K3673" t="str">
        <f t="shared" ca="1" si="520"/>
        <v>MK7</v>
      </c>
      <c r="L3673" t="str">
        <f ca="1">VLOOKUP(K3673,Markets!$C$4:$D3682,2)</f>
        <v>Taiwan</v>
      </c>
      <c r="M3673" t="str">
        <f t="shared" ca="1" si="521"/>
        <v>RL1</v>
      </c>
      <c r="N3673" t="str">
        <f ca="1">VLOOKUP(M3673,Role!$C$4:$D$5,2)</f>
        <v>Backup</v>
      </c>
    </row>
    <row r="3674" spans="1:14" x14ac:dyDescent="0.2">
      <c r="A3674">
        <f t="shared" ca="1" si="513"/>
        <v>92</v>
      </c>
      <c r="B3674">
        <f t="shared" ca="1" si="514"/>
        <v>926</v>
      </c>
      <c r="C3674">
        <f t="shared" ca="1" si="515"/>
        <v>9</v>
      </c>
      <c r="D3674">
        <f t="shared" ca="1" si="516"/>
        <v>1</v>
      </c>
      <c r="F3674" t="str">
        <f t="shared" ca="1" si="517"/>
        <v>TR92</v>
      </c>
      <c r="G3674" t="str">
        <f ca="1">VLOOKUP(F3674,Traders!$C$4:$E$103,2)</f>
        <v>Leela Avila</v>
      </c>
      <c r="H3674" t="str">
        <f ca="1">VLOOKUP(VLOOKUP(F3674,Traders!$C$4:$E$103,3),Desks!$C$4:$D3683,2)</f>
        <v>Desk 2</v>
      </c>
      <c r="I3674" t="str">
        <f t="shared" ca="1" si="518"/>
        <v>CL926</v>
      </c>
      <c r="J3674" t="str">
        <f t="shared" ca="1" si="519"/>
        <v>Client 926</v>
      </c>
      <c r="K3674" t="str">
        <f t="shared" ca="1" si="520"/>
        <v>MK9</v>
      </c>
      <c r="L3674" t="str">
        <f ca="1">VLOOKUP(K3674,Markets!$C$4:$D3683,2)</f>
        <v>New Zealand</v>
      </c>
      <c r="M3674" t="str">
        <f t="shared" ca="1" si="521"/>
        <v>RL1</v>
      </c>
      <c r="N3674" t="str">
        <f ca="1">VLOOKUP(M3674,Role!$C$4:$D$5,2)</f>
        <v>Backup</v>
      </c>
    </row>
    <row r="3675" spans="1:14" x14ac:dyDescent="0.2">
      <c r="A3675">
        <f t="shared" ca="1" si="513"/>
        <v>13</v>
      </c>
      <c r="B3675">
        <f t="shared" ca="1" si="514"/>
        <v>458</v>
      </c>
      <c r="C3675">
        <f t="shared" ca="1" si="515"/>
        <v>4</v>
      </c>
      <c r="D3675">
        <f t="shared" ca="1" si="516"/>
        <v>1</v>
      </c>
      <c r="F3675" t="str">
        <f t="shared" ca="1" si="517"/>
        <v>TR13</v>
      </c>
      <c r="G3675" t="str">
        <f ca="1">VLOOKUP(F3675,Traders!$C$4:$E$103,2)</f>
        <v>Saba Zhang</v>
      </c>
      <c r="H3675" t="str">
        <f ca="1">VLOOKUP(VLOOKUP(F3675,Traders!$C$4:$E$103,3),Desks!$C$4:$D3684,2)</f>
        <v>Desk 3</v>
      </c>
      <c r="I3675" t="str">
        <f t="shared" ca="1" si="518"/>
        <v>CL458</v>
      </c>
      <c r="J3675" t="str">
        <f t="shared" ca="1" si="519"/>
        <v>Client 458</v>
      </c>
      <c r="K3675" t="str">
        <f t="shared" ca="1" si="520"/>
        <v>MK4</v>
      </c>
      <c r="L3675" t="str">
        <f ca="1">VLOOKUP(K3675,Markets!$C$4:$D3684,2)</f>
        <v>Korea</v>
      </c>
      <c r="M3675" t="str">
        <f t="shared" ca="1" si="521"/>
        <v>RL1</v>
      </c>
      <c r="N3675" t="str">
        <f ca="1">VLOOKUP(M3675,Role!$C$4:$D$5,2)</f>
        <v>Backup</v>
      </c>
    </row>
    <row r="3676" spans="1:14" x14ac:dyDescent="0.2">
      <c r="A3676">
        <f t="shared" ca="1" si="513"/>
        <v>88</v>
      </c>
      <c r="B3676">
        <f t="shared" ca="1" si="514"/>
        <v>627</v>
      </c>
      <c r="C3676">
        <f t="shared" ca="1" si="515"/>
        <v>6</v>
      </c>
      <c r="D3676">
        <f t="shared" ca="1" si="516"/>
        <v>1</v>
      </c>
      <c r="F3676" t="str">
        <f t="shared" ca="1" si="517"/>
        <v>TR88</v>
      </c>
      <c r="G3676" t="str">
        <f ca="1">VLOOKUP(F3676,Traders!$C$4:$E$103,2)</f>
        <v>Enrico Mcarthur</v>
      </c>
      <c r="H3676" t="str">
        <f ca="1">VLOOKUP(VLOOKUP(F3676,Traders!$C$4:$E$103,3),Desks!$C$4:$D3685,2)</f>
        <v>Desk 8</v>
      </c>
      <c r="I3676" t="str">
        <f t="shared" ca="1" si="518"/>
        <v>CL627</v>
      </c>
      <c r="J3676" t="str">
        <f t="shared" ca="1" si="519"/>
        <v>Client 627</v>
      </c>
      <c r="K3676" t="str">
        <f t="shared" ca="1" si="520"/>
        <v>MK6</v>
      </c>
      <c r="L3676" t="str">
        <f ca="1">VLOOKUP(K3676,Markets!$C$4:$D3685,2)</f>
        <v>Australia</v>
      </c>
      <c r="M3676" t="str">
        <f t="shared" ca="1" si="521"/>
        <v>RL1</v>
      </c>
      <c r="N3676" t="str">
        <f ca="1">VLOOKUP(M3676,Role!$C$4:$D$5,2)</f>
        <v>Backup</v>
      </c>
    </row>
    <row r="3677" spans="1:14" x14ac:dyDescent="0.2">
      <c r="A3677">
        <f t="shared" ca="1" si="513"/>
        <v>8</v>
      </c>
      <c r="B3677">
        <f t="shared" ca="1" si="514"/>
        <v>787</v>
      </c>
      <c r="C3677">
        <f t="shared" ca="1" si="515"/>
        <v>5</v>
      </c>
      <c r="D3677">
        <f t="shared" ca="1" si="516"/>
        <v>1</v>
      </c>
      <c r="F3677" t="str">
        <f t="shared" ca="1" si="517"/>
        <v>TR8</v>
      </c>
      <c r="G3677" t="str">
        <f ca="1">VLOOKUP(F3677,Traders!$C$4:$E$103,2)</f>
        <v>Alfie-James Hale</v>
      </c>
      <c r="H3677" t="str">
        <f ca="1">VLOOKUP(VLOOKUP(F3677,Traders!$C$4:$E$103,3),Desks!$C$4:$D3686,2)</f>
        <v>Desk 9</v>
      </c>
      <c r="I3677" t="str">
        <f t="shared" ca="1" si="518"/>
        <v>CL787</v>
      </c>
      <c r="J3677" t="str">
        <f t="shared" ca="1" si="519"/>
        <v>Client 787</v>
      </c>
      <c r="K3677" t="str">
        <f t="shared" ca="1" si="520"/>
        <v>MK5</v>
      </c>
      <c r="L3677" t="str">
        <f ca="1">VLOOKUP(K3677,Markets!$C$4:$D3686,2)</f>
        <v>Malaysia</v>
      </c>
      <c r="M3677" t="str">
        <f t="shared" ca="1" si="521"/>
        <v>RL1</v>
      </c>
      <c r="N3677" t="str">
        <f ca="1">VLOOKUP(M3677,Role!$C$4:$D$5,2)</f>
        <v>Backup</v>
      </c>
    </row>
    <row r="3678" spans="1:14" x14ac:dyDescent="0.2">
      <c r="A3678">
        <f t="shared" ca="1" si="513"/>
        <v>25</v>
      </c>
      <c r="B3678">
        <f t="shared" ca="1" si="514"/>
        <v>304</v>
      </c>
      <c r="C3678">
        <f t="shared" ca="1" si="515"/>
        <v>1</v>
      </c>
      <c r="D3678">
        <f t="shared" ca="1" si="516"/>
        <v>0</v>
      </c>
      <c r="F3678" t="str">
        <f t="shared" ca="1" si="517"/>
        <v>TR25</v>
      </c>
      <c r="G3678" t="str">
        <f ca="1">VLOOKUP(F3678,Traders!$C$4:$E$103,2)</f>
        <v>Breanna Mcmahon</v>
      </c>
      <c r="H3678" t="str">
        <f ca="1">VLOOKUP(VLOOKUP(F3678,Traders!$C$4:$E$103,3),Desks!$C$4:$D3687,2)</f>
        <v>Desk 5</v>
      </c>
      <c r="I3678" t="str">
        <f t="shared" ca="1" si="518"/>
        <v>CL304</v>
      </c>
      <c r="J3678" t="str">
        <f t="shared" ca="1" si="519"/>
        <v>Client 304</v>
      </c>
      <c r="K3678" t="str">
        <f t="shared" ca="1" si="520"/>
        <v>MK1</v>
      </c>
      <c r="L3678" t="str">
        <f ca="1">VLOOKUP(K3678,Markets!$C$4:$D3687,2)</f>
        <v>Hong Kong</v>
      </c>
      <c r="M3678" t="str">
        <f t="shared" ca="1" si="521"/>
        <v>RL0</v>
      </c>
      <c r="N3678" t="str">
        <f ca="1">VLOOKUP(M3678,Role!$C$4:$D$5,2)</f>
        <v>Primary</v>
      </c>
    </row>
    <row r="3679" spans="1:14" x14ac:dyDescent="0.2">
      <c r="A3679">
        <f t="shared" ca="1" si="513"/>
        <v>84</v>
      </c>
      <c r="B3679">
        <f t="shared" ca="1" si="514"/>
        <v>705</v>
      </c>
      <c r="C3679">
        <f t="shared" ca="1" si="515"/>
        <v>5</v>
      </c>
      <c r="D3679">
        <f t="shared" ca="1" si="516"/>
        <v>0</v>
      </c>
      <c r="F3679" t="str">
        <f t="shared" ca="1" si="517"/>
        <v>TR84</v>
      </c>
      <c r="G3679" t="str">
        <f ca="1">VLOOKUP(F3679,Traders!$C$4:$E$103,2)</f>
        <v>Poppy-Rose Davison</v>
      </c>
      <c r="H3679" t="str">
        <f ca="1">VLOOKUP(VLOOKUP(F3679,Traders!$C$4:$E$103,3),Desks!$C$4:$D3688,2)</f>
        <v>Desk 4</v>
      </c>
      <c r="I3679" t="str">
        <f t="shared" ca="1" si="518"/>
        <v>CL705</v>
      </c>
      <c r="J3679" t="str">
        <f t="shared" ca="1" si="519"/>
        <v>Client 705</v>
      </c>
      <c r="K3679" t="str">
        <f t="shared" ca="1" si="520"/>
        <v>MK5</v>
      </c>
      <c r="L3679" t="str">
        <f ca="1">VLOOKUP(K3679,Markets!$C$4:$D3688,2)</f>
        <v>Malaysia</v>
      </c>
      <c r="M3679" t="str">
        <f t="shared" ca="1" si="521"/>
        <v>RL0</v>
      </c>
      <c r="N3679" t="str">
        <f ca="1">VLOOKUP(M3679,Role!$C$4:$D$5,2)</f>
        <v>Primary</v>
      </c>
    </row>
    <row r="3680" spans="1:14" x14ac:dyDescent="0.2">
      <c r="A3680">
        <f t="shared" ca="1" si="513"/>
        <v>33</v>
      </c>
      <c r="B3680">
        <f t="shared" ca="1" si="514"/>
        <v>10</v>
      </c>
      <c r="C3680">
        <f t="shared" ca="1" si="515"/>
        <v>9</v>
      </c>
      <c r="D3680">
        <f t="shared" ca="1" si="516"/>
        <v>1</v>
      </c>
      <c r="F3680" t="str">
        <f t="shared" ca="1" si="517"/>
        <v>TR33</v>
      </c>
      <c r="G3680" t="str">
        <f ca="1">VLOOKUP(F3680,Traders!$C$4:$E$103,2)</f>
        <v>Caroline Colon</v>
      </c>
      <c r="H3680" t="str">
        <f ca="1">VLOOKUP(VLOOKUP(F3680,Traders!$C$4:$E$103,3),Desks!$C$4:$D3689,2)</f>
        <v>Desk 3</v>
      </c>
      <c r="I3680" t="str">
        <f t="shared" ca="1" si="518"/>
        <v>CL10</v>
      </c>
      <c r="J3680" t="str">
        <f t="shared" ca="1" si="519"/>
        <v>Client 10</v>
      </c>
      <c r="K3680" t="str">
        <f t="shared" ca="1" si="520"/>
        <v>MK9</v>
      </c>
      <c r="L3680" t="str">
        <f ca="1">VLOOKUP(K3680,Markets!$C$4:$D3689,2)</f>
        <v>New Zealand</v>
      </c>
      <c r="M3680" t="str">
        <f t="shared" ca="1" si="521"/>
        <v>RL1</v>
      </c>
      <c r="N3680" t="str">
        <f ca="1">VLOOKUP(M3680,Role!$C$4:$D$5,2)</f>
        <v>Backup</v>
      </c>
    </row>
    <row r="3681" spans="1:14" x14ac:dyDescent="0.2">
      <c r="A3681">
        <f t="shared" ca="1" si="513"/>
        <v>40</v>
      </c>
      <c r="B3681">
        <f t="shared" ca="1" si="514"/>
        <v>487</v>
      </c>
      <c r="C3681">
        <f t="shared" ca="1" si="515"/>
        <v>2</v>
      </c>
      <c r="D3681">
        <f t="shared" ca="1" si="516"/>
        <v>1</v>
      </c>
      <c r="F3681" t="str">
        <f t="shared" ca="1" si="517"/>
        <v>TR40</v>
      </c>
      <c r="G3681" t="str">
        <f ca="1">VLOOKUP(F3681,Traders!$C$4:$E$103,2)</f>
        <v>Elysia Zavala</v>
      </c>
      <c r="H3681" t="str">
        <f ca="1">VLOOKUP(VLOOKUP(F3681,Traders!$C$4:$E$103,3),Desks!$C$4:$D3690,2)</f>
        <v>Desk 0</v>
      </c>
      <c r="I3681" t="str">
        <f t="shared" ca="1" si="518"/>
        <v>CL487</v>
      </c>
      <c r="J3681" t="str">
        <f t="shared" ca="1" si="519"/>
        <v>Client 487</v>
      </c>
      <c r="K3681" t="str">
        <f t="shared" ca="1" si="520"/>
        <v>MK2</v>
      </c>
      <c r="L3681" t="str">
        <f ca="1">VLOOKUP(K3681,Markets!$C$4:$D3690,2)</f>
        <v>China</v>
      </c>
      <c r="M3681" t="str">
        <f t="shared" ca="1" si="521"/>
        <v>RL1</v>
      </c>
      <c r="N3681" t="str">
        <f ca="1">VLOOKUP(M3681,Role!$C$4:$D$5,2)</f>
        <v>Backup</v>
      </c>
    </row>
    <row r="3682" spans="1:14" x14ac:dyDescent="0.2">
      <c r="A3682">
        <f t="shared" ca="1" si="513"/>
        <v>72</v>
      </c>
      <c r="B3682">
        <f t="shared" ca="1" si="514"/>
        <v>169</v>
      </c>
      <c r="C3682">
        <f t="shared" ca="1" si="515"/>
        <v>1</v>
      </c>
      <c r="D3682">
        <f t="shared" ca="1" si="516"/>
        <v>0</v>
      </c>
      <c r="F3682" t="str">
        <f t="shared" ca="1" si="517"/>
        <v>TR72</v>
      </c>
      <c r="G3682" t="str">
        <f ca="1">VLOOKUP(F3682,Traders!$C$4:$E$103,2)</f>
        <v>Shaurya Manning</v>
      </c>
      <c r="H3682" t="str">
        <f ca="1">VLOOKUP(VLOOKUP(F3682,Traders!$C$4:$E$103,3),Desks!$C$4:$D3691,2)</f>
        <v>Desk 2</v>
      </c>
      <c r="I3682" t="str">
        <f t="shared" ca="1" si="518"/>
        <v>CL169</v>
      </c>
      <c r="J3682" t="str">
        <f t="shared" ca="1" si="519"/>
        <v>Client 169</v>
      </c>
      <c r="K3682" t="str">
        <f t="shared" ca="1" si="520"/>
        <v>MK1</v>
      </c>
      <c r="L3682" t="str">
        <f ca="1">VLOOKUP(K3682,Markets!$C$4:$D3691,2)</f>
        <v>Hong Kong</v>
      </c>
      <c r="M3682" t="str">
        <f t="shared" ca="1" si="521"/>
        <v>RL0</v>
      </c>
      <c r="N3682" t="str">
        <f ca="1">VLOOKUP(M3682,Role!$C$4:$D$5,2)</f>
        <v>Primary</v>
      </c>
    </row>
    <row r="3683" spans="1:14" x14ac:dyDescent="0.2">
      <c r="A3683">
        <f t="shared" ca="1" si="513"/>
        <v>73</v>
      </c>
      <c r="B3683">
        <f t="shared" ca="1" si="514"/>
        <v>525</v>
      </c>
      <c r="C3683">
        <f t="shared" ca="1" si="515"/>
        <v>9</v>
      </c>
      <c r="D3683">
        <f t="shared" ca="1" si="516"/>
        <v>1</v>
      </c>
      <c r="F3683" t="str">
        <f t="shared" ca="1" si="517"/>
        <v>TR73</v>
      </c>
      <c r="G3683" t="str">
        <f ca="1">VLOOKUP(F3683,Traders!$C$4:$E$103,2)</f>
        <v>Bridie Bannister</v>
      </c>
      <c r="H3683" t="str">
        <f ca="1">VLOOKUP(VLOOKUP(F3683,Traders!$C$4:$E$103,3),Desks!$C$4:$D3692,2)</f>
        <v>Desk 3</v>
      </c>
      <c r="I3683" t="str">
        <f t="shared" ca="1" si="518"/>
        <v>CL525</v>
      </c>
      <c r="J3683" t="str">
        <f t="shared" ca="1" si="519"/>
        <v>Client 525</v>
      </c>
      <c r="K3683" t="str">
        <f t="shared" ca="1" si="520"/>
        <v>MK9</v>
      </c>
      <c r="L3683" t="str">
        <f ca="1">VLOOKUP(K3683,Markets!$C$4:$D3692,2)</f>
        <v>New Zealand</v>
      </c>
      <c r="M3683" t="str">
        <f t="shared" ca="1" si="521"/>
        <v>RL1</v>
      </c>
      <c r="N3683" t="str">
        <f ca="1">VLOOKUP(M3683,Role!$C$4:$D$5,2)</f>
        <v>Backup</v>
      </c>
    </row>
    <row r="3684" spans="1:14" x14ac:dyDescent="0.2">
      <c r="A3684">
        <f t="shared" ca="1" si="513"/>
        <v>2</v>
      </c>
      <c r="B3684">
        <f t="shared" ca="1" si="514"/>
        <v>784</v>
      </c>
      <c r="C3684">
        <f t="shared" ca="1" si="515"/>
        <v>6</v>
      </c>
      <c r="D3684">
        <f t="shared" ca="1" si="516"/>
        <v>1</v>
      </c>
      <c r="F3684" t="str">
        <f t="shared" ca="1" si="517"/>
        <v>TR2</v>
      </c>
      <c r="G3684" t="str">
        <f ca="1">VLOOKUP(F3684,Traders!$C$4:$E$103,2)</f>
        <v>Kain Bassett</v>
      </c>
      <c r="H3684" t="str">
        <f ca="1">VLOOKUP(VLOOKUP(F3684,Traders!$C$4:$E$103,3),Desks!$C$4:$D3693,2)</f>
        <v>Desk 9</v>
      </c>
      <c r="I3684" t="str">
        <f t="shared" ca="1" si="518"/>
        <v>CL784</v>
      </c>
      <c r="J3684" t="str">
        <f t="shared" ca="1" si="519"/>
        <v>Client 784</v>
      </c>
      <c r="K3684" t="str">
        <f t="shared" ca="1" si="520"/>
        <v>MK6</v>
      </c>
      <c r="L3684" t="str">
        <f ca="1">VLOOKUP(K3684,Markets!$C$4:$D3693,2)</f>
        <v>Australia</v>
      </c>
      <c r="M3684" t="str">
        <f t="shared" ca="1" si="521"/>
        <v>RL1</v>
      </c>
      <c r="N3684" t="str">
        <f ca="1">VLOOKUP(M3684,Role!$C$4:$D$5,2)</f>
        <v>Backup</v>
      </c>
    </row>
    <row r="3685" spans="1:14" x14ac:dyDescent="0.2">
      <c r="A3685">
        <f t="shared" ca="1" si="513"/>
        <v>65</v>
      </c>
      <c r="B3685">
        <f t="shared" ca="1" si="514"/>
        <v>704</v>
      </c>
      <c r="C3685">
        <f t="shared" ca="1" si="515"/>
        <v>2</v>
      </c>
      <c r="D3685">
        <f t="shared" ca="1" si="516"/>
        <v>1</v>
      </c>
      <c r="F3685" t="str">
        <f t="shared" ca="1" si="517"/>
        <v>TR65</v>
      </c>
      <c r="G3685" t="str">
        <f ca="1">VLOOKUP(F3685,Traders!$C$4:$E$103,2)</f>
        <v>Humzah Clark</v>
      </c>
      <c r="H3685" t="str">
        <f ca="1">VLOOKUP(VLOOKUP(F3685,Traders!$C$4:$E$103,3),Desks!$C$4:$D3694,2)</f>
        <v>Desk 5</v>
      </c>
      <c r="I3685" t="str">
        <f t="shared" ca="1" si="518"/>
        <v>CL704</v>
      </c>
      <c r="J3685" t="str">
        <f t="shared" ca="1" si="519"/>
        <v>Client 704</v>
      </c>
      <c r="K3685" t="str">
        <f t="shared" ca="1" si="520"/>
        <v>MK2</v>
      </c>
      <c r="L3685" t="str">
        <f ca="1">VLOOKUP(K3685,Markets!$C$4:$D3694,2)</f>
        <v>China</v>
      </c>
      <c r="M3685" t="str">
        <f t="shared" ca="1" si="521"/>
        <v>RL1</v>
      </c>
      <c r="N3685" t="str">
        <f ca="1">VLOOKUP(M3685,Role!$C$4:$D$5,2)</f>
        <v>Backup</v>
      </c>
    </row>
    <row r="3686" spans="1:14" x14ac:dyDescent="0.2">
      <c r="A3686">
        <f t="shared" ca="1" si="513"/>
        <v>67</v>
      </c>
      <c r="B3686">
        <f t="shared" ca="1" si="514"/>
        <v>505</v>
      </c>
      <c r="C3686">
        <f t="shared" ca="1" si="515"/>
        <v>3</v>
      </c>
      <c r="D3686">
        <f t="shared" ca="1" si="516"/>
        <v>0</v>
      </c>
      <c r="F3686" t="str">
        <f t="shared" ca="1" si="517"/>
        <v>TR67</v>
      </c>
      <c r="G3686" t="str">
        <f ca="1">VLOOKUP(F3686,Traders!$C$4:$E$103,2)</f>
        <v>Shiloh Black</v>
      </c>
      <c r="H3686" t="str">
        <f ca="1">VLOOKUP(VLOOKUP(F3686,Traders!$C$4:$E$103,3),Desks!$C$4:$D3695,2)</f>
        <v>Desk 7</v>
      </c>
      <c r="I3686" t="str">
        <f t="shared" ca="1" si="518"/>
        <v>CL505</v>
      </c>
      <c r="J3686" t="str">
        <f t="shared" ca="1" si="519"/>
        <v>Client 505</v>
      </c>
      <c r="K3686" t="str">
        <f t="shared" ca="1" si="520"/>
        <v>MK3</v>
      </c>
      <c r="L3686" t="str">
        <f ca="1">VLOOKUP(K3686,Markets!$C$4:$D3695,2)</f>
        <v>Singapore</v>
      </c>
      <c r="M3686" t="str">
        <f t="shared" ca="1" si="521"/>
        <v>RL0</v>
      </c>
      <c r="N3686" t="str">
        <f ca="1">VLOOKUP(M3686,Role!$C$4:$D$5,2)</f>
        <v>Primary</v>
      </c>
    </row>
    <row r="3687" spans="1:14" x14ac:dyDescent="0.2">
      <c r="A3687">
        <f t="shared" ca="1" si="513"/>
        <v>17</v>
      </c>
      <c r="B3687">
        <f t="shared" ca="1" si="514"/>
        <v>521</v>
      </c>
      <c r="C3687">
        <f t="shared" ca="1" si="515"/>
        <v>5</v>
      </c>
      <c r="D3687">
        <f t="shared" ca="1" si="516"/>
        <v>0</v>
      </c>
      <c r="F3687" t="str">
        <f t="shared" ca="1" si="517"/>
        <v>TR17</v>
      </c>
      <c r="G3687" t="str">
        <f ca="1">VLOOKUP(F3687,Traders!$C$4:$E$103,2)</f>
        <v>Mazie Bruce</v>
      </c>
      <c r="H3687" t="str">
        <f ca="1">VLOOKUP(VLOOKUP(F3687,Traders!$C$4:$E$103,3),Desks!$C$4:$D3696,2)</f>
        <v>Desk 7</v>
      </c>
      <c r="I3687" t="str">
        <f t="shared" ca="1" si="518"/>
        <v>CL521</v>
      </c>
      <c r="J3687" t="str">
        <f t="shared" ca="1" si="519"/>
        <v>Client 521</v>
      </c>
      <c r="K3687" t="str">
        <f t="shared" ca="1" si="520"/>
        <v>MK5</v>
      </c>
      <c r="L3687" t="str">
        <f ca="1">VLOOKUP(K3687,Markets!$C$4:$D3696,2)</f>
        <v>Malaysia</v>
      </c>
      <c r="M3687" t="str">
        <f t="shared" ca="1" si="521"/>
        <v>RL0</v>
      </c>
      <c r="N3687" t="str">
        <f ca="1">VLOOKUP(M3687,Role!$C$4:$D$5,2)</f>
        <v>Primary</v>
      </c>
    </row>
    <row r="3688" spans="1:14" x14ac:dyDescent="0.2">
      <c r="A3688">
        <f t="shared" ca="1" si="513"/>
        <v>37</v>
      </c>
      <c r="B3688">
        <f t="shared" ca="1" si="514"/>
        <v>893</v>
      </c>
      <c r="C3688">
        <f t="shared" ca="1" si="515"/>
        <v>6</v>
      </c>
      <c r="D3688">
        <f t="shared" ca="1" si="516"/>
        <v>1</v>
      </c>
      <c r="F3688" t="str">
        <f t="shared" ca="1" si="517"/>
        <v>TR37</v>
      </c>
      <c r="G3688" t="str">
        <f ca="1">VLOOKUP(F3688,Traders!$C$4:$E$103,2)</f>
        <v>Katelyn Nelson</v>
      </c>
      <c r="H3688" t="str">
        <f ca="1">VLOOKUP(VLOOKUP(F3688,Traders!$C$4:$E$103,3),Desks!$C$4:$D3697,2)</f>
        <v>Desk 7</v>
      </c>
      <c r="I3688" t="str">
        <f t="shared" ca="1" si="518"/>
        <v>CL893</v>
      </c>
      <c r="J3688" t="str">
        <f t="shared" ca="1" si="519"/>
        <v>Client 893</v>
      </c>
      <c r="K3688" t="str">
        <f t="shared" ca="1" si="520"/>
        <v>MK6</v>
      </c>
      <c r="L3688" t="str">
        <f ca="1">VLOOKUP(K3688,Markets!$C$4:$D3697,2)</f>
        <v>Australia</v>
      </c>
      <c r="M3688" t="str">
        <f t="shared" ca="1" si="521"/>
        <v>RL1</v>
      </c>
      <c r="N3688" t="str">
        <f ca="1">VLOOKUP(M3688,Role!$C$4:$D$5,2)</f>
        <v>Backup</v>
      </c>
    </row>
    <row r="3689" spans="1:14" x14ac:dyDescent="0.2">
      <c r="A3689">
        <f t="shared" ca="1" si="513"/>
        <v>21</v>
      </c>
      <c r="B3689">
        <f t="shared" ca="1" si="514"/>
        <v>669</v>
      </c>
      <c r="C3689">
        <f t="shared" ca="1" si="515"/>
        <v>9</v>
      </c>
      <c r="D3689">
        <f t="shared" ca="1" si="516"/>
        <v>0</v>
      </c>
      <c r="F3689" t="str">
        <f t="shared" ca="1" si="517"/>
        <v>TR21</v>
      </c>
      <c r="G3689" t="str">
        <f ca="1">VLOOKUP(F3689,Traders!$C$4:$E$103,2)</f>
        <v>Yvette Mckeown</v>
      </c>
      <c r="H3689" t="str">
        <f ca="1">VLOOKUP(VLOOKUP(F3689,Traders!$C$4:$E$103,3),Desks!$C$4:$D3698,2)</f>
        <v>Desk 1</v>
      </c>
      <c r="I3689" t="str">
        <f t="shared" ca="1" si="518"/>
        <v>CL669</v>
      </c>
      <c r="J3689" t="str">
        <f t="shared" ca="1" si="519"/>
        <v>Client 669</v>
      </c>
      <c r="K3689" t="str">
        <f t="shared" ca="1" si="520"/>
        <v>MK9</v>
      </c>
      <c r="L3689" t="str">
        <f ca="1">VLOOKUP(K3689,Markets!$C$4:$D3698,2)</f>
        <v>New Zealand</v>
      </c>
      <c r="M3689" t="str">
        <f t="shared" ca="1" si="521"/>
        <v>RL0</v>
      </c>
      <c r="N3689" t="str">
        <f ca="1">VLOOKUP(M3689,Role!$C$4:$D$5,2)</f>
        <v>Primary</v>
      </c>
    </row>
    <row r="3690" spans="1:14" x14ac:dyDescent="0.2">
      <c r="A3690">
        <f t="shared" ca="1" si="513"/>
        <v>51</v>
      </c>
      <c r="B3690">
        <f t="shared" ca="1" si="514"/>
        <v>255</v>
      </c>
      <c r="C3690">
        <f t="shared" ca="1" si="515"/>
        <v>4</v>
      </c>
      <c r="D3690">
        <f t="shared" ca="1" si="516"/>
        <v>1</v>
      </c>
      <c r="F3690" t="str">
        <f t="shared" ca="1" si="517"/>
        <v>TR51</v>
      </c>
      <c r="G3690" t="str">
        <f ca="1">VLOOKUP(F3690,Traders!$C$4:$E$103,2)</f>
        <v>Cynthia Davis</v>
      </c>
      <c r="H3690" t="str">
        <f ca="1">VLOOKUP(VLOOKUP(F3690,Traders!$C$4:$E$103,3),Desks!$C$4:$D3699,2)</f>
        <v>Desk 1</v>
      </c>
      <c r="I3690" t="str">
        <f t="shared" ca="1" si="518"/>
        <v>CL255</v>
      </c>
      <c r="J3690" t="str">
        <f t="shared" ca="1" si="519"/>
        <v>Client 255</v>
      </c>
      <c r="K3690" t="str">
        <f t="shared" ca="1" si="520"/>
        <v>MK4</v>
      </c>
      <c r="L3690" t="str">
        <f ca="1">VLOOKUP(K3690,Markets!$C$4:$D3699,2)</f>
        <v>Korea</v>
      </c>
      <c r="M3690" t="str">
        <f t="shared" ca="1" si="521"/>
        <v>RL1</v>
      </c>
      <c r="N3690" t="str">
        <f ca="1">VLOOKUP(M3690,Role!$C$4:$D$5,2)</f>
        <v>Backup</v>
      </c>
    </row>
    <row r="3691" spans="1:14" x14ac:dyDescent="0.2">
      <c r="A3691">
        <f t="shared" ca="1" si="513"/>
        <v>50</v>
      </c>
      <c r="B3691">
        <f t="shared" ca="1" si="514"/>
        <v>817</v>
      </c>
      <c r="C3691">
        <f t="shared" ca="1" si="515"/>
        <v>1</v>
      </c>
      <c r="D3691">
        <f t="shared" ca="1" si="516"/>
        <v>1</v>
      </c>
      <c r="F3691" t="str">
        <f t="shared" ca="1" si="517"/>
        <v>TR50</v>
      </c>
      <c r="G3691" t="str">
        <f ca="1">VLOOKUP(F3691,Traders!$C$4:$E$103,2)</f>
        <v>Rhonda Dowling</v>
      </c>
      <c r="H3691" t="str">
        <f ca="1">VLOOKUP(VLOOKUP(F3691,Traders!$C$4:$E$103,3),Desks!$C$4:$D3700,2)</f>
        <v>Desk 0</v>
      </c>
      <c r="I3691" t="str">
        <f t="shared" ca="1" si="518"/>
        <v>CL817</v>
      </c>
      <c r="J3691" t="str">
        <f t="shared" ca="1" si="519"/>
        <v>Client 817</v>
      </c>
      <c r="K3691" t="str">
        <f t="shared" ca="1" si="520"/>
        <v>MK1</v>
      </c>
      <c r="L3691" t="str">
        <f ca="1">VLOOKUP(K3691,Markets!$C$4:$D3700,2)</f>
        <v>Hong Kong</v>
      </c>
      <c r="M3691" t="str">
        <f t="shared" ca="1" si="521"/>
        <v>RL1</v>
      </c>
      <c r="N3691" t="str">
        <f ca="1">VLOOKUP(M3691,Role!$C$4:$D$5,2)</f>
        <v>Backup</v>
      </c>
    </row>
    <row r="3692" spans="1:14" x14ac:dyDescent="0.2">
      <c r="A3692">
        <f t="shared" ca="1" si="513"/>
        <v>19</v>
      </c>
      <c r="B3692">
        <f t="shared" ca="1" si="514"/>
        <v>870</v>
      </c>
      <c r="C3692">
        <f t="shared" ca="1" si="515"/>
        <v>8</v>
      </c>
      <c r="D3692">
        <f t="shared" ca="1" si="516"/>
        <v>0</v>
      </c>
      <c r="F3692" t="str">
        <f t="shared" ca="1" si="517"/>
        <v>TR19</v>
      </c>
      <c r="G3692" t="str">
        <f ca="1">VLOOKUP(F3692,Traders!$C$4:$E$103,2)</f>
        <v>Kain Bassett</v>
      </c>
      <c r="H3692" t="str">
        <f ca="1">VLOOKUP(VLOOKUP(F3692,Traders!$C$4:$E$103,3),Desks!$C$4:$D3701,2)</f>
        <v>Desk 9</v>
      </c>
      <c r="I3692" t="str">
        <f t="shared" ca="1" si="518"/>
        <v>CL870</v>
      </c>
      <c r="J3692" t="str">
        <f t="shared" ca="1" si="519"/>
        <v>Client 870</v>
      </c>
      <c r="K3692" t="str">
        <f t="shared" ca="1" si="520"/>
        <v>MK8</v>
      </c>
      <c r="L3692" t="str">
        <f ca="1">VLOOKUP(K3692,Markets!$C$4:$D3701,2)</f>
        <v>India</v>
      </c>
      <c r="M3692" t="str">
        <f t="shared" ca="1" si="521"/>
        <v>RL0</v>
      </c>
      <c r="N3692" t="str">
        <f ca="1">VLOOKUP(M3692,Role!$C$4:$D$5,2)</f>
        <v>Primary</v>
      </c>
    </row>
    <row r="3693" spans="1:14" x14ac:dyDescent="0.2">
      <c r="A3693">
        <f t="shared" ca="1" si="513"/>
        <v>81</v>
      </c>
      <c r="B3693">
        <f t="shared" ca="1" si="514"/>
        <v>887</v>
      </c>
      <c r="C3693">
        <f t="shared" ca="1" si="515"/>
        <v>5</v>
      </c>
      <c r="D3693">
        <f t="shared" ca="1" si="516"/>
        <v>1</v>
      </c>
      <c r="F3693" t="str">
        <f t="shared" ca="1" si="517"/>
        <v>TR81</v>
      </c>
      <c r="G3693" t="str">
        <f ca="1">VLOOKUP(F3693,Traders!$C$4:$E$103,2)</f>
        <v>Tariq Thorpe</v>
      </c>
      <c r="H3693" t="str">
        <f ca="1">VLOOKUP(VLOOKUP(F3693,Traders!$C$4:$E$103,3),Desks!$C$4:$D3702,2)</f>
        <v>Desk 1</v>
      </c>
      <c r="I3693" t="str">
        <f t="shared" ca="1" si="518"/>
        <v>CL887</v>
      </c>
      <c r="J3693" t="str">
        <f t="shared" ca="1" si="519"/>
        <v>Client 887</v>
      </c>
      <c r="K3693" t="str">
        <f t="shared" ca="1" si="520"/>
        <v>MK5</v>
      </c>
      <c r="L3693" t="str">
        <f ca="1">VLOOKUP(K3693,Markets!$C$4:$D3702,2)</f>
        <v>Malaysia</v>
      </c>
      <c r="M3693" t="str">
        <f t="shared" ca="1" si="521"/>
        <v>RL1</v>
      </c>
      <c r="N3693" t="str">
        <f ca="1">VLOOKUP(M3693,Role!$C$4:$D$5,2)</f>
        <v>Backup</v>
      </c>
    </row>
    <row r="3694" spans="1:14" x14ac:dyDescent="0.2">
      <c r="A3694">
        <f t="shared" ca="1" si="513"/>
        <v>50</v>
      </c>
      <c r="B3694">
        <f t="shared" ca="1" si="514"/>
        <v>553</v>
      </c>
      <c r="C3694">
        <f t="shared" ca="1" si="515"/>
        <v>4</v>
      </c>
      <c r="D3694">
        <f t="shared" ca="1" si="516"/>
        <v>1</v>
      </c>
      <c r="F3694" t="str">
        <f t="shared" ca="1" si="517"/>
        <v>TR50</v>
      </c>
      <c r="G3694" t="str">
        <f ca="1">VLOOKUP(F3694,Traders!$C$4:$E$103,2)</f>
        <v>Rhonda Dowling</v>
      </c>
      <c r="H3694" t="str">
        <f ca="1">VLOOKUP(VLOOKUP(F3694,Traders!$C$4:$E$103,3),Desks!$C$4:$D3703,2)</f>
        <v>Desk 0</v>
      </c>
      <c r="I3694" t="str">
        <f t="shared" ca="1" si="518"/>
        <v>CL553</v>
      </c>
      <c r="J3694" t="str">
        <f t="shared" ca="1" si="519"/>
        <v>Client 553</v>
      </c>
      <c r="K3694" t="str">
        <f t="shared" ca="1" si="520"/>
        <v>MK4</v>
      </c>
      <c r="L3694" t="str">
        <f ca="1">VLOOKUP(K3694,Markets!$C$4:$D3703,2)</f>
        <v>Korea</v>
      </c>
      <c r="M3694" t="str">
        <f t="shared" ca="1" si="521"/>
        <v>RL1</v>
      </c>
      <c r="N3694" t="str">
        <f ca="1">VLOOKUP(M3694,Role!$C$4:$D$5,2)</f>
        <v>Backup</v>
      </c>
    </row>
    <row r="3695" spans="1:14" x14ac:dyDescent="0.2">
      <c r="A3695">
        <f t="shared" ca="1" si="513"/>
        <v>92</v>
      </c>
      <c r="B3695">
        <f t="shared" ca="1" si="514"/>
        <v>623</v>
      </c>
      <c r="C3695">
        <f t="shared" ca="1" si="515"/>
        <v>3</v>
      </c>
      <c r="D3695">
        <f t="shared" ca="1" si="516"/>
        <v>0</v>
      </c>
      <c r="F3695" t="str">
        <f t="shared" ca="1" si="517"/>
        <v>TR92</v>
      </c>
      <c r="G3695" t="str">
        <f ca="1">VLOOKUP(F3695,Traders!$C$4:$E$103,2)</f>
        <v>Leela Avila</v>
      </c>
      <c r="H3695" t="str">
        <f ca="1">VLOOKUP(VLOOKUP(F3695,Traders!$C$4:$E$103,3),Desks!$C$4:$D3704,2)</f>
        <v>Desk 2</v>
      </c>
      <c r="I3695" t="str">
        <f t="shared" ca="1" si="518"/>
        <v>CL623</v>
      </c>
      <c r="J3695" t="str">
        <f t="shared" ca="1" si="519"/>
        <v>Client 623</v>
      </c>
      <c r="K3695" t="str">
        <f t="shared" ca="1" si="520"/>
        <v>MK3</v>
      </c>
      <c r="L3695" t="str">
        <f ca="1">VLOOKUP(K3695,Markets!$C$4:$D3704,2)</f>
        <v>Singapore</v>
      </c>
      <c r="M3695" t="str">
        <f t="shared" ca="1" si="521"/>
        <v>RL0</v>
      </c>
      <c r="N3695" t="str">
        <f ca="1">VLOOKUP(M3695,Role!$C$4:$D$5,2)</f>
        <v>Primary</v>
      </c>
    </row>
    <row r="3696" spans="1:14" x14ac:dyDescent="0.2">
      <c r="A3696">
        <f t="shared" ca="1" si="513"/>
        <v>54</v>
      </c>
      <c r="B3696">
        <f t="shared" ca="1" si="514"/>
        <v>200</v>
      </c>
      <c r="C3696">
        <f t="shared" ca="1" si="515"/>
        <v>5</v>
      </c>
      <c r="D3696">
        <f t="shared" ca="1" si="516"/>
        <v>0</v>
      </c>
      <c r="F3696" t="str">
        <f t="shared" ca="1" si="517"/>
        <v>TR54</v>
      </c>
      <c r="G3696" t="str">
        <f ca="1">VLOOKUP(F3696,Traders!$C$4:$E$103,2)</f>
        <v>Layla-Mae Needham</v>
      </c>
      <c r="H3696" t="str">
        <f ca="1">VLOOKUP(VLOOKUP(F3696,Traders!$C$4:$E$103,3),Desks!$C$4:$D3705,2)</f>
        <v>Desk 4</v>
      </c>
      <c r="I3696" t="str">
        <f t="shared" ca="1" si="518"/>
        <v>CL200</v>
      </c>
      <c r="J3696" t="str">
        <f t="shared" ca="1" si="519"/>
        <v>Client 200</v>
      </c>
      <c r="K3696" t="str">
        <f t="shared" ca="1" si="520"/>
        <v>MK5</v>
      </c>
      <c r="L3696" t="str">
        <f ca="1">VLOOKUP(K3696,Markets!$C$4:$D3705,2)</f>
        <v>Malaysia</v>
      </c>
      <c r="M3696" t="str">
        <f t="shared" ca="1" si="521"/>
        <v>RL0</v>
      </c>
      <c r="N3696" t="str">
        <f ca="1">VLOOKUP(M3696,Role!$C$4:$D$5,2)</f>
        <v>Primary</v>
      </c>
    </row>
    <row r="3697" spans="1:14" x14ac:dyDescent="0.2">
      <c r="A3697">
        <f t="shared" ca="1" si="513"/>
        <v>0</v>
      </c>
      <c r="B3697">
        <f t="shared" ca="1" si="514"/>
        <v>707</v>
      </c>
      <c r="C3697">
        <f t="shared" ca="1" si="515"/>
        <v>4</v>
      </c>
      <c r="D3697">
        <f t="shared" ca="1" si="516"/>
        <v>0</v>
      </c>
      <c r="F3697" t="str">
        <f t="shared" ca="1" si="517"/>
        <v>TR0</v>
      </c>
      <c r="G3697" t="str">
        <f ca="1">VLOOKUP(F3697,Traders!$C$4:$E$103,2)</f>
        <v>Sahar Shea</v>
      </c>
      <c r="H3697" t="str">
        <f ca="1">VLOOKUP(VLOOKUP(F3697,Traders!$C$4:$E$103,3),Desks!$C$4:$D3706,2)</f>
        <v>Desk 0</v>
      </c>
      <c r="I3697" t="str">
        <f t="shared" ca="1" si="518"/>
        <v>CL707</v>
      </c>
      <c r="J3697" t="str">
        <f t="shared" ca="1" si="519"/>
        <v>Client 707</v>
      </c>
      <c r="K3697" t="str">
        <f t="shared" ca="1" si="520"/>
        <v>MK4</v>
      </c>
      <c r="L3697" t="str">
        <f ca="1">VLOOKUP(K3697,Markets!$C$4:$D3706,2)</f>
        <v>Korea</v>
      </c>
      <c r="M3697" t="str">
        <f t="shared" ca="1" si="521"/>
        <v>RL0</v>
      </c>
      <c r="N3697" t="str">
        <f ca="1">VLOOKUP(M3697,Role!$C$4:$D$5,2)</f>
        <v>Primary</v>
      </c>
    </row>
    <row r="3698" spans="1:14" x14ac:dyDescent="0.2">
      <c r="A3698">
        <f t="shared" ca="1" si="513"/>
        <v>62</v>
      </c>
      <c r="B3698">
        <f t="shared" ca="1" si="514"/>
        <v>12</v>
      </c>
      <c r="C3698">
        <f t="shared" ca="1" si="515"/>
        <v>4</v>
      </c>
      <c r="D3698">
        <f t="shared" ca="1" si="516"/>
        <v>0</v>
      </c>
      <c r="F3698" t="str">
        <f t="shared" ca="1" si="517"/>
        <v>TR62</v>
      </c>
      <c r="G3698" t="str">
        <f ca="1">VLOOKUP(F3698,Traders!$C$4:$E$103,2)</f>
        <v>Sienna-Rose Sims</v>
      </c>
      <c r="H3698" t="str">
        <f ca="1">VLOOKUP(VLOOKUP(F3698,Traders!$C$4:$E$103,3),Desks!$C$4:$D3707,2)</f>
        <v>Desk 2</v>
      </c>
      <c r="I3698" t="str">
        <f t="shared" ca="1" si="518"/>
        <v>CL12</v>
      </c>
      <c r="J3698" t="str">
        <f t="shared" ca="1" si="519"/>
        <v>Client 12</v>
      </c>
      <c r="K3698" t="str">
        <f t="shared" ca="1" si="520"/>
        <v>MK4</v>
      </c>
      <c r="L3698" t="str">
        <f ca="1">VLOOKUP(K3698,Markets!$C$4:$D3707,2)</f>
        <v>Korea</v>
      </c>
      <c r="M3698" t="str">
        <f t="shared" ca="1" si="521"/>
        <v>RL0</v>
      </c>
      <c r="N3698" t="str">
        <f ca="1">VLOOKUP(M3698,Role!$C$4:$D$5,2)</f>
        <v>Primary</v>
      </c>
    </row>
    <row r="3699" spans="1:14" x14ac:dyDescent="0.2">
      <c r="A3699">
        <f t="shared" ca="1" si="513"/>
        <v>43</v>
      </c>
      <c r="B3699">
        <f t="shared" ca="1" si="514"/>
        <v>436</v>
      </c>
      <c r="C3699">
        <f t="shared" ca="1" si="515"/>
        <v>7</v>
      </c>
      <c r="D3699">
        <f t="shared" ca="1" si="516"/>
        <v>0</v>
      </c>
      <c r="F3699" t="str">
        <f t="shared" ca="1" si="517"/>
        <v>TR43</v>
      </c>
      <c r="G3699" t="str">
        <f ca="1">VLOOKUP(F3699,Traders!$C$4:$E$103,2)</f>
        <v>Kai Bauer</v>
      </c>
      <c r="H3699" t="str">
        <f ca="1">VLOOKUP(VLOOKUP(F3699,Traders!$C$4:$E$103,3),Desks!$C$4:$D3708,2)</f>
        <v>Desk 3</v>
      </c>
      <c r="I3699" t="str">
        <f t="shared" ca="1" si="518"/>
        <v>CL436</v>
      </c>
      <c r="J3699" t="str">
        <f t="shared" ca="1" si="519"/>
        <v>Client 436</v>
      </c>
      <c r="K3699" t="str">
        <f t="shared" ca="1" si="520"/>
        <v>MK7</v>
      </c>
      <c r="L3699" t="str">
        <f ca="1">VLOOKUP(K3699,Markets!$C$4:$D3708,2)</f>
        <v>Taiwan</v>
      </c>
      <c r="M3699" t="str">
        <f t="shared" ca="1" si="521"/>
        <v>RL0</v>
      </c>
      <c r="N3699" t="str">
        <f ca="1">VLOOKUP(M3699,Role!$C$4:$D$5,2)</f>
        <v>Primary</v>
      </c>
    </row>
    <row r="3700" spans="1:14" x14ac:dyDescent="0.2">
      <c r="A3700">
        <f t="shared" ca="1" si="513"/>
        <v>59</v>
      </c>
      <c r="B3700">
        <f t="shared" ca="1" si="514"/>
        <v>596</v>
      </c>
      <c r="C3700">
        <f t="shared" ca="1" si="515"/>
        <v>9</v>
      </c>
      <c r="D3700">
        <f t="shared" ca="1" si="516"/>
        <v>1</v>
      </c>
      <c r="F3700" t="str">
        <f t="shared" ca="1" si="517"/>
        <v>TR59</v>
      </c>
      <c r="G3700" t="str">
        <f ca="1">VLOOKUP(F3700,Traders!$C$4:$E$103,2)</f>
        <v>Laiba Norman</v>
      </c>
      <c r="H3700" t="str">
        <f ca="1">VLOOKUP(VLOOKUP(F3700,Traders!$C$4:$E$103,3),Desks!$C$4:$D3709,2)</f>
        <v>Desk 9</v>
      </c>
      <c r="I3700" t="str">
        <f t="shared" ca="1" si="518"/>
        <v>CL596</v>
      </c>
      <c r="J3700" t="str">
        <f t="shared" ca="1" si="519"/>
        <v>Client 596</v>
      </c>
      <c r="K3700" t="str">
        <f t="shared" ca="1" si="520"/>
        <v>MK9</v>
      </c>
      <c r="L3700" t="str">
        <f ca="1">VLOOKUP(K3700,Markets!$C$4:$D3709,2)</f>
        <v>New Zealand</v>
      </c>
      <c r="M3700" t="str">
        <f t="shared" ca="1" si="521"/>
        <v>RL1</v>
      </c>
      <c r="N3700" t="str">
        <f ca="1">VLOOKUP(M3700,Role!$C$4:$D$5,2)</f>
        <v>Backup</v>
      </c>
    </row>
    <row r="3701" spans="1:14" x14ac:dyDescent="0.2">
      <c r="A3701">
        <f t="shared" ca="1" si="513"/>
        <v>67</v>
      </c>
      <c r="B3701">
        <f t="shared" ca="1" si="514"/>
        <v>375</v>
      </c>
      <c r="C3701">
        <f t="shared" ca="1" si="515"/>
        <v>5</v>
      </c>
      <c r="D3701">
        <f t="shared" ca="1" si="516"/>
        <v>1</v>
      </c>
      <c r="F3701" t="str">
        <f t="shared" ca="1" si="517"/>
        <v>TR67</v>
      </c>
      <c r="G3701" t="str">
        <f ca="1">VLOOKUP(F3701,Traders!$C$4:$E$103,2)</f>
        <v>Shiloh Black</v>
      </c>
      <c r="H3701" t="str">
        <f ca="1">VLOOKUP(VLOOKUP(F3701,Traders!$C$4:$E$103,3),Desks!$C$4:$D3710,2)</f>
        <v>Desk 7</v>
      </c>
      <c r="I3701" t="str">
        <f t="shared" ca="1" si="518"/>
        <v>CL375</v>
      </c>
      <c r="J3701" t="str">
        <f t="shared" ca="1" si="519"/>
        <v>Client 375</v>
      </c>
      <c r="K3701" t="str">
        <f t="shared" ca="1" si="520"/>
        <v>MK5</v>
      </c>
      <c r="L3701" t="str">
        <f ca="1">VLOOKUP(K3701,Markets!$C$4:$D3710,2)</f>
        <v>Malaysia</v>
      </c>
      <c r="M3701" t="str">
        <f t="shared" ca="1" si="521"/>
        <v>RL1</v>
      </c>
      <c r="N3701" t="str">
        <f ca="1">VLOOKUP(M3701,Role!$C$4:$D$5,2)</f>
        <v>Backup</v>
      </c>
    </row>
    <row r="3702" spans="1:14" x14ac:dyDescent="0.2">
      <c r="A3702">
        <f t="shared" ca="1" si="513"/>
        <v>76</v>
      </c>
      <c r="B3702">
        <f t="shared" ca="1" si="514"/>
        <v>593</v>
      </c>
      <c r="C3702">
        <f t="shared" ca="1" si="515"/>
        <v>7</v>
      </c>
      <c r="D3702">
        <f t="shared" ca="1" si="516"/>
        <v>0</v>
      </c>
      <c r="F3702" t="str">
        <f t="shared" ca="1" si="517"/>
        <v>TR76</v>
      </c>
      <c r="G3702" t="str">
        <f ca="1">VLOOKUP(F3702,Traders!$C$4:$E$103,2)</f>
        <v>Finnian Wolf</v>
      </c>
      <c r="H3702" t="str">
        <f ca="1">VLOOKUP(VLOOKUP(F3702,Traders!$C$4:$E$103,3),Desks!$C$4:$D3711,2)</f>
        <v>Desk 6</v>
      </c>
      <c r="I3702" t="str">
        <f t="shared" ca="1" si="518"/>
        <v>CL593</v>
      </c>
      <c r="J3702" t="str">
        <f t="shared" ca="1" si="519"/>
        <v>Client 593</v>
      </c>
      <c r="K3702" t="str">
        <f t="shared" ca="1" si="520"/>
        <v>MK7</v>
      </c>
      <c r="L3702" t="str">
        <f ca="1">VLOOKUP(K3702,Markets!$C$4:$D3711,2)</f>
        <v>Taiwan</v>
      </c>
      <c r="M3702" t="str">
        <f t="shared" ca="1" si="521"/>
        <v>RL0</v>
      </c>
      <c r="N3702" t="str">
        <f ca="1">VLOOKUP(M3702,Role!$C$4:$D$5,2)</f>
        <v>Primary</v>
      </c>
    </row>
    <row r="3703" spans="1:14" x14ac:dyDescent="0.2">
      <c r="A3703">
        <f t="shared" ca="1" si="513"/>
        <v>53</v>
      </c>
      <c r="B3703">
        <f t="shared" ca="1" si="514"/>
        <v>106</v>
      </c>
      <c r="C3703">
        <f t="shared" ca="1" si="515"/>
        <v>7</v>
      </c>
      <c r="D3703">
        <f t="shared" ca="1" si="516"/>
        <v>1</v>
      </c>
      <c r="F3703" t="str">
        <f t="shared" ca="1" si="517"/>
        <v>TR53</v>
      </c>
      <c r="G3703" t="str">
        <f ca="1">VLOOKUP(F3703,Traders!$C$4:$E$103,2)</f>
        <v>Manal Stanton</v>
      </c>
      <c r="H3703" t="str">
        <f ca="1">VLOOKUP(VLOOKUP(F3703,Traders!$C$4:$E$103,3),Desks!$C$4:$D3712,2)</f>
        <v>Desk 3</v>
      </c>
      <c r="I3703" t="str">
        <f t="shared" ca="1" si="518"/>
        <v>CL106</v>
      </c>
      <c r="J3703" t="str">
        <f t="shared" ca="1" si="519"/>
        <v>Client 106</v>
      </c>
      <c r="K3703" t="str">
        <f t="shared" ca="1" si="520"/>
        <v>MK7</v>
      </c>
      <c r="L3703" t="str">
        <f ca="1">VLOOKUP(K3703,Markets!$C$4:$D3712,2)</f>
        <v>Taiwan</v>
      </c>
      <c r="M3703" t="str">
        <f t="shared" ca="1" si="521"/>
        <v>RL1</v>
      </c>
      <c r="N3703" t="str">
        <f ca="1">VLOOKUP(M3703,Role!$C$4:$D$5,2)</f>
        <v>Backup</v>
      </c>
    </row>
    <row r="3704" spans="1:14" x14ac:dyDescent="0.2">
      <c r="A3704">
        <f t="shared" ca="1" si="513"/>
        <v>83</v>
      </c>
      <c r="B3704">
        <f t="shared" ca="1" si="514"/>
        <v>463</v>
      </c>
      <c r="C3704">
        <f t="shared" ca="1" si="515"/>
        <v>3</v>
      </c>
      <c r="D3704">
        <f t="shared" ca="1" si="516"/>
        <v>1</v>
      </c>
      <c r="F3704" t="str">
        <f t="shared" ca="1" si="517"/>
        <v>TR83</v>
      </c>
      <c r="G3704" t="str">
        <f ca="1">VLOOKUP(F3704,Traders!$C$4:$E$103,2)</f>
        <v>Storm Hampton</v>
      </c>
      <c r="H3704" t="str">
        <f ca="1">VLOOKUP(VLOOKUP(F3704,Traders!$C$4:$E$103,3),Desks!$C$4:$D3713,2)</f>
        <v>Desk 3</v>
      </c>
      <c r="I3704" t="str">
        <f t="shared" ca="1" si="518"/>
        <v>CL463</v>
      </c>
      <c r="J3704" t="str">
        <f t="shared" ca="1" si="519"/>
        <v>Client 463</v>
      </c>
      <c r="K3704" t="str">
        <f t="shared" ca="1" si="520"/>
        <v>MK3</v>
      </c>
      <c r="L3704" t="str">
        <f ca="1">VLOOKUP(K3704,Markets!$C$4:$D3713,2)</f>
        <v>Singapore</v>
      </c>
      <c r="M3704" t="str">
        <f t="shared" ca="1" si="521"/>
        <v>RL1</v>
      </c>
      <c r="N3704" t="str">
        <f ca="1">VLOOKUP(M3704,Role!$C$4:$D$5,2)</f>
        <v>Backup</v>
      </c>
    </row>
    <row r="3705" spans="1:14" x14ac:dyDescent="0.2">
      <c r="A3705">
        <f t="shared" ca="1" si="513"/>
        <v>20</v>
      </c>
      <c r="B3705">
        <f t="shared" ca="1" si="514"/>
        <v>623</v>
      </c>
      <c r="C3705">
        <f t="shared" ca="1" si="515"/>
        <v>1</v>
      </c>
      <c r="D3705">
        <f t="shared" ca="1" si="516"/>
        <v>0</v>
      </c>
      <c r="F3705" t="str">
        <f t="shared" ca="1" si="517"/>
        <v>TR20</v>
      </c>
      <c r="G3705" t="str">
        <f ca="1">VLOOKUP(F3705,Traders!$C$4:$E$103,2)</f>
        <v>Teigan Greig</v>
      </c>
      <c r="H3705" t="str">
        <f ca="1">VLOOKUP(VLOOKUP(F3705,Traders!$C$4:$E$103,3),Desks!$C$4:$D3714,2)</f>
        <v>Desk 0</v>
      </c>
      <c r="I3705" t="str">
        <f t="shared" ca="1" si="518"/>
        <v>CL623</v>
      </c>
      <c r="J3705" t="str">
        <f t="shared" ca="1" si="519"/>
        <v>Client 623</v>
      </c>
      <c r="K3705" t="str">
        <f t="shared" ca="1" si="520"/>
        <v>MK1</v>
      </c>
      <c r="L3705" t="str">
        <f ca="1">VLOOKUP(K3705,Markets!$C$4:$D3714,2)</f>
        <v>Hong Kong</v>
      </c>
      <c r="M3705" t="str">
        <f t="shared" ca="1" si="521"/>
        <v>RL0</v>
      </c>
      <c r="N3705" t="str">
        <f ca="1">VLOOKUP(M3705,Role!$C$4:$D$5,2)</f>
        <v>Primary</v>
      </c>
    </row>
    <row r="3706" spans="1:14" x14ac:dyDescent="0.2">
      <c r="A3706">
        <f t="shared" ca="1" si="513"/>
        <v>81</v>
      </c>
      <c r="B3706">
        <f t="shared" ca="1" si="514"/>
        <v>158</v>
      </c>
      <c r="C3706">
        <f t="shared" ca="1" si="515"/>
        <v>2</v>
      </c>
      <c r="D3706">
        <f t="shared" ca="1" si="516"/>
        <v>0</v>
      </c>
      <c r="F3706" t="str">
        <f t="shared" ca="1" si="517"/>
        <v>TR81</v>
      </c>
      <c r="G3706" t="str">
        <f ca="1">VLOOKUP(F3706,Traders!$C$4:$E$103,2)</f>
        <v>Tariq Thorpe</v>
      </c>
      <c r="H3706" t="str">
        <f ca="1">VLOOKUP(VLOOKUP(F3706,Traders!$C$4:$E$103,3),Desks!$C$4:$D3715,2)</f>
        <v>Desk 1</v>
      </c>
      <c r="I3706" t="str">
        <f t="shared" ca="1" si="518"/>
        <v>CL158</v>
      </c>
      <c r="J3706" t="str">
        <f t="shared" ca="1" si="519"/>
        <v>Client 158</v>
      </c>
      <c r="K3706" t="str">
        <f t="shared" ca="1" si="520"/>
        <v>MK2</v>
      </c>
      <c r="L3706" t="str">
        <f ca="1">VLOOKUP(K3706,Markets!$C$4:$D3715,2)</f>
        <v>China</v>
      </c>
      <c r="M3706" t="str">
        <f t="shared" ca="1" si="521"/>
        <v>RL0</v>
      </c>
      <c r="N3706" t="str">
        <f ca="1">VLOOKUP(M3706,Role!$C$4:$D$5,2)</f>
        <v>Primary</v>
      </c>
    </row>
    <row r="3707" spans="1:14" x14ac:dyDescent="0.2">
      <c r="A3707">
        <f t="shared" ca="1" si="513"/>
        <v>89</v>
      </c>
      <c r="B3707">
        <f t="shared" ca="1" si="514"/>
        <v>722</v>
      </c>
      <c r="C3707">
        <f t="shared" ca="1" si="515"/>
        <v>0</v>
      </c>
      <c r="D3707">
        <f t="shared" ca="1" si="516"/>
        <v>0</v>
      </c>
      <c r="F3707" t="str">
        <f t="shared" ca="1" si="517"/>
        <v>TR89</v>
      </c>
      <c r="G3707" t="str">
        <f ca="1">VLOOKUP(F3707,Traders!$C$4:$E$103,2)</f>
        <v>Shelly Harwood</v>
      </c>
      <c r="H3707" t="str">
        <f ca="1">VLOOKUP(VLOOKUP(F3707,Traders!$C$4:$E$103,3),Desks!$C$4:$D3716,2)</f>
        <v>Desk 9</v>
      </c>
      <c r="I3707" t="str">
        <f t="shared" ca="1" si="518"/>
        <v>CL722</v>
      </c>
      <c r="J3707" t="str">
        <f t="shared" ca="1" si="519"/>
        <v>Client 722</v>
      </c>
      <c r="K3707" t="str">
        <f t="shared" ca="1" si="520"/>
        <v>MK0</v>
      </c>
      <c r="L3707" t="str">
        <f ca="1">VLOOKUP(K3707,Markets!$C$4:$D3716,2)</f>
        <v>Japan</v>
      </c>
      <c r="M3707" t="str">
        <f t="shared" ca="1" si="521"/>
        <v>RL0</v>
      </c>
      <c r="N3707" t="str">
        <f ca="1">VLOOKUP(M3707,Role!$C$4:$D$5,2)</f>
        <v>Primary</v>
      </c>
    </row>
    <row r="3708" spans="1:14" x14ac:dyDescent="0.2">
      <c r="A3708">
        <f t="shared" ca="1" si="513"/>
        <v>35</v>
      </c>
      <c r="B3708">
        <f t="shared" ca="1" si="514"/>
        <v>338</v>
      </c>
      <c r="C3708">
        <f t="shared" ca="1" si="515"/>
        <v>3</v>
      </c>
      <c r="D3708">
        <f t="shared" ca="1" si="516"/>
        <v>0</v>
      </c>
      <c r="F3708" t="str">
        <f t="shared" ca="1" si="517"/>
        <v>TR35</v>
      </c>
      <c r="G3708" t="str">
        <f ca="1">VLOOKUP(F3708,Traders!$C$4:$E$103,2)</f>
        <v>Della Madden</v>
      </c>
      <c r="H3708" t="str">
        <f ca="1">VLOOKUP(VLOOKUP(F3708,Traders!$C$4:$E$103,3),Desks!$C$4:$D3717,2)</f>
        <v>Desk 5</v>
      </c>
      <c r="I3708" t="str">
        <f t="shared" ca="1" si="518"/>
        <v>CL338</v>
      </c>
      <c r="J3708" t="str">
        <f t="shared" ca="1" si="519"/>
        <v>Client 338</v>
      </c>
      <c r="K3708" t="str">
        <f t="shared" ca="1" si="520"/>
        <v>MK3</v>
      </c>
      <c r="L3708" t="str">
        <f ca="1">VLOOKUP(K3708,Markets!$C$4:$D3717,2)</f>
        <v>Singapore</v>
      </c>
      <c r="M3708" t="str">
        <f t="shared" ca="1" si="521"/>
        <v>RL0</v>
      </c>
      <c r="N3708" t="str">
        <f ca="1">VLOOKUP(M3708,Role!$C$4:$D$5,2)</f>
        <v>Primary</v>
      </c>
    </row>
    <row r="3709" spans="1:14" x14ac:dyDescent="0.2">
      <c r="A3709">
        <f t="shared" ca="1" si="513"/>
        <v>82</v>
      </c>
      <c r="B3709">
        <f t="shared" ca="1" si="514"/>
        <v>122</v>
      </c>
      <c r="C3709">
        <f t="shared" ca="1" si="515"/>
        <v>8</v>
      </c>
      <c r="D3709">
        <f t="shared" ca="1" si="516"/>
        <v>1</v>
      </c>
      <c r="F3709" t="str">
        <f t="shared" ca="1" si="517"/>
        <v>TR82</v>
      </c>
      <c r="G3709" t="str">
        <f ca="1">VLOOKUP(F3709,Traders!$C$4:$E$103,2)</f>
        <v>Hilary Peacock</v>
      </c>
      <c r="H3709" t="str">
        <f ca="1">VLOOKUP(VLOOKUP(F3709,Traders!$C$4:$E$103,3),Desks!$C$4:$D3718,2)</f>
        <v>Desk 2</v>
      </c>
      <c r="I3709" t="str">
        <f t="shared" ca="1" si="518"/>
        <v>CL122</v>
      </c>
      <c r="J3709" t="str">
        <f t="shared" ca="1" si="519"/>
        <v>Client 122</v>
      </c>
      <c r="K3709" t="str">
        <f t="shared" ca="1" si="520"/>
        <v>MK8</v>
      </c>
      <c r="L3709" t="str">
        <f ca="1">VLOOKUP(K3709,Markets!$C$4:$D3718,2)</f>
        <v>India</v>
      </c>
      <c r="M3709" t="str">
        <f t="shared" ca="1" si="521"/>
        <v>RL1</v>
      </c>
      <c r="N3709" t="str">
        <f ca="1">VLOOKUP(M3709,Role!$C$4:$D$5,2)</f>
        <v>Backup</v>
      </c>
    </row>
    <row r="3710" spans="1:14" x14ac:dyDescent="0.2">
      <c r="A3710">
        <f t="shared" ca="1" si="513"/>
        <v>19</v>
      </c>
      <c r="B3710">
        <f t="shared" ca="1" si="514"/>
        <v>774</v>
      </c>
      <c r="C3710">
        <f t="shared" ca="1" si="515"/>
        <v>0</v>
      </c>
      <c r="D3710">
        <f t="shared" ca="1" si="516"/>
        <v>1</v>
      </c>
      <c r="F3710" t="str">
        <f t="shared" ca="1" si="517"/>
        <v>TR19</v>
      </c>
      <c r="G3710" t="str">
        <f ca="1">VLOOKUP(F3710,Traders!$C$4:$E$103,2)</f>
        <v>Kain Bassett</v>
      </c>
      <c r="H3710" t="str">
        <f ca="1">VLOOKUP(VLOOKUP(F3710,Traders!$C$4:$E$103,3),Desks!$C$4:$D3719,2)</f>
        <v>Desk 9</v>
      </c>
      <c r="I3710" t="str">
        <f t="shared" ca="1" si="518"/>
        <v>CL774</v>
      </c>
      <c r="J3710" t="str">
        <f t="shared" ca="1" si="519"/>
        <v>Client 774</v>
      </c>
      <c r="K3710" t="str">
        <f t="shared" ca="1" si="520"/>
        <v>MK0</v>
      </c>
      <c r="L3710" t="str">
        <f ca="1">VLOOKUP(K3710,Markets!$C$4:$D3719,2)</f>
        <v>Japan</v>
      </c>
      <c r="M3710" t="str">
        <f t="shared" ca="1" si="521"/>
        <v>RL1</v>
      </c>
      <c r="N3710" t="str">
        <f ca="1">VLOOKUP(M3710,Role!$C$4:$D$5,2)</f>
        <v>Backup</v>
      </c>
    </row>
    <row r="3711" spans="1:14" x14ac:dyDescent="0.2">
      <c r="A3711">
        <f t="shared" ca="1" si="513"/>
        <v>54</v>
      </c>
      <c r="B3711">
        <f t="shared" ca="1" si="514"/>
        <v>846</v>
      </c>
      <c r="C3711">
        <f t="shared" ca="1" si="515"/>
        <v>3</v>
      </c>
      <c r="D3711">
        <f t="shared" ca="1" si="516"/>
        <v>0</v>
      </c>
      <c r="F3711" t="str">
        <f t="shared" ca="1" si="517"/>
        <v>TR54</v>
      </c>
      <c r="G3711" t="str">
        <f ca="1">VLOOKUP(F3711,Traders!$C$4:$E$103,2)</f>
        <v>Layla-Mae Needham</v>
      </c>
      <c r="H3711" t="str">
        <f ca="1">VLOOKUP(VLOOKUP(F3711,Traders!$C$4:$E$103,3),Desks!$C$4:$D3720,2)</f>
        <v>Desk 4</v>
      </c>
      <c r="I3711" t="str">
        <f t="shared" ca="1" si="518"/>
        <v>CL846</v>
      </c>
      <c r="J3711" t="str">
        <f t="shared" ca="1" si="519"/>
        <v>Client 846</v>
      </c>
      <c r="K3711" t="str">
        <f t="shared" ca="1" si="520"/>
        <v>MK3</v>
      </c>
      <c r="L3711" t="str">
        <f ca="1">VLOOKUP(K3711,Markets!$C$4:$D3720,2)</f>
        <v>Singapore</v>
      </c>
      <c r="M3711" t="str">
        <f t="shared" ca="1" si="521"/>
        <v>RL0</v>
      </c>
      <c r="N3711" t="str">
        <f ca="1">VLOOKUP(M3711,Role!$C$4:$D$5,2)</f>
        <v>Primary</v>
      </c>
    </row>
    <row r="3712" spans="1:14" x14ac:dyDescent="0.2">
      <c r="A3712">
        <f t="shared" ca="1" si="513"/>
        <v>39</v>
      </c>
      <c r="B3712">
        <f t="shared" ca="1" si="514"/>
        <v>386</v>
      </c>
      <c r="C3712">
        <f t="shared" ca="1" si="515"/>
        <v>3</v>
      </c>
      <c r="D3712">
        <f t="shared" ca="1" si="516"/>
        <v>1</v>
      </c>
      <c r="F3712" t="str">
        <f t="shared" ca="1" si="517"/>
        <v>TR39</v>
      </c>
      <c r="G3712" t="str">
        <f ca="1">VLOOKUP(F3712,Traders!$C$4:$E$103,2)</f>
        <v>Colin Hodgson</v>
      </c>
      <c r="H3712" t="str">
        <f ca="1">VLOOKUP(VLOOKUP(F3712,Traders!$C$4:$E$103,3),Desks!$C$4:$D3721,2)</f>
        <v>Desk 9</v>
      </c>
      <c r="I3712" t="str">
        <f t="shared" ca="1" si="518"/>
        <v>CL386</v>
      </c>
      <c r="J3712" t="str">
        <f t="shared" ca="1" si="519"/>
        <v>Client 386</v>
      </c>
      <c r="K3712" t="str">
        <f t="shared" ca="1" si="520"/>
        <v>MK3</v>
      </c>
      <c r="L3712" t="str">
        <f ca="1">VLOOKUP(K3712,Markets!$C$4:$D3721,2)</f>
        <v>Singapore</v>
      </c>
      <c r="M3712" t="str">
        <f t="shared" ca="1" si="521"/>
        <v>RL1</v>
      </c>
      <c r="N3712" t="str">
        <f ca="1">VLOOKUP(M3712,Role!$C$4:$D$5,2)</f>
        <v>Backup</v>
      </c>
    </row>
    <row r="3713" spans="1:14" x14ac:dyDescent="0.2">
      <c r="A3713">
        <f t="shared" ca="1" si="513"/>
        <v>92</v>
      </c>
      <c r="B3713">
        <f t="shared" ca="1" si="514"/>
        <v>682</v>
      </c>
      <c r="C3713">
        <f t="shared" ca="1" si="515"/>
        <v>8</v>
      </c>
      <c r="D3713">
        <f t="shared" ca="1" si="516"/>
        <v>1</v>
      </c>
      <c r="F3713" t="str">
        <f t="shared" ca="1" si="517"/>
        <v>TR92</v>
      </c>
      <c r="G3713" t="str">
        <f ca="1">VLOOKUP(F3713,Traders!$C$4:$E$103,2)</f>
        <v>Leela Avila</v>
      </c>
      <c r="H3713" t="str">
        <f ca="1">VLOOKUP(VLOOKUP(F3713,Traders!$C$4:$E$103,3),Desks!$C$4:$D3722,2)</f>
        <v>Desk 2</v>
      </c>
      <c r="I3713" t="str">
        <f t="shared" ca="1" si="518"/>
        <v>CL682</v>
      </c>
      <c r="J3713" t="str">
        <f t="shared" ca="1" si="519"/>
        <v>Client 682</v>
      </c>
      <c r="K3713" t="str">
        <f t="shared" ca="1" si="520"/>
        <v>MK8</v>
      </c>
      <c r="L3713" t="str">
        <f ca="1">VLOOKUP(K3713,Markets!$C$4:$D3722,2)</f>
        <v>India</v>
      </c>
      <c r="M3713" t="str">
        <f t="shared" ca="1" si="521"/>
        <v>RL1</v>
      </c>
      <c r="N3713" t="str">
        <f ca="1">VLOOKUP(M3713,Role!$C$4:$D$5,2)</f>
        <v>Backup</v>
      </c>
    </row>
    <row r="3714" spans="1:14" x14ac:dyDescent="0.2">
      <c r="A3714">
        <f t="shared" ca="1" si="513"/>
        <v>73</v>
      </c>
      <c r="B3714">
        <f t="shared" ca="1" si="514"/>
        <v>774</v>
      </c>
      <c r="C3714">
        <f t="shared" ca="1" si="515"/>
        <v>1</v>
      </c>
      <c r="D3714">
        <f t="shared" ca="1" si="516"/>
        <v>1</v>
      </c>
      <c r="F3714" t="str">
        <f t="shared" ca="1" si="517"/>
        <v>TR73</v>
      </c>
      <c r="G3714" t="str">
        <f ca="1">VLOOKUP(F3714,Traders!$C$4:$E$103,2)</f>
        <v>Bridie Bannister</v>
      </c>
      <c r="H3714" t="str">
        <f ca="1">VLOOKUP(VLOOKUP(F3714,Traders!$C$4:$E$103,3),Desks!$C$4:$D3723,2)</f>
        <v>Desk 3</v>
      </c>
      <c r="I3714" t="str">
        <f t="shared" ca="1" si="518"/>
        <v>CL774</v>
      </c>
      <c r="J3714" t="str">
        <f t="shared" ca="1" si="519"/>
        <v>Client 774</v>
      </c>
      <c r="K3714" t="str">
        <f t="shared" ca="1" si="520"/>
        <v>MK1</v>
      </c>
      <c r="L3714" t="str">
        <f ca="1">VLOOKUP(K3714,Markets!$C$4:$D3723,2)</f>
        <v>Hong Kong</v>
      </c>
      <c r="M3714" t="str">
        <f t="shared" ca="1" si="521"/>
        <v>RL1</v>
      </c>
      <c r="N3714" t="str">
        <f ca="1">VLOOKUP(M3714,Role!$C$4:$D$5,2)</f>
        <v>Backup</v>
      </c>
    </row>
    <row r="3715" spans="1:14" x14ac:dyDescent="0.2">
      <c r="A3715">
        <f t="shared" ca="1" si="513"/>
        <v>77</v>
      </c>
      <c r="B3715">
        <f t="shared" ca="1" si="514"/>
        <v>413</v>
      </c>
      <c r="C3715">
        <f t="shared" ca="1" si="515"/>
        <v>3</v>
      </c>
      <c r="D3715">
        <f t="shared" ca="1" si="516"/>
        <v>1</v>
      </c>
      <c r="F3715" t="str">
        <f t="shared" ca="1" si="517"/>
        <v>TR77</v>
      </c>
      <c r="G3715" t="str">
        <f ca="1">VLOOKUP(F3715,Traders!$C$4:$E$103,2)</f>
        <v>Maddox Morin</v>
      </c>
      <c r="H3715" t="str">
        <f ca="1">VLOOKUP(VLOOKUP(F3715,Traders!$C$4:$E$103,3),Desks!$C$4:$D3724,2)</f>
        <v>Desk 7</v>
      </c>
      <c r="I3715" t="str">
        <f t="shared" ca="1" si="518"/>
        <v>CL413</v>
      </c>
      <c r="J3715" t="str">
        <f t="shared" ca="1" si="519"/>
        <v>Client 413</v>
      </c>
      <c r="K3715" t="str">
        <f t="shared" ca="1" si="520"/>
        <v>MK3</v>
      </c>
      <c r="L3715" t="str">
        <f ca="1">VLOOKUP(K3715,Markets!$C$4:$D3724,2)</f>
        <v>Singapore</v>
      </c>
      <c r="M3715" t="str">
        <f t="shared" ca="1" si="521"/>
        <v>RL1</v>
      </c>
      <c r="N3715" t="str">
        <f ca="1">VLOOKUP(M3715,Role!$C$4:$D$5,2)</f>
        <v>Backup</v>
      </c>
    </row>
    <row r="3716" spans="1:14" x14ac:dyDescent="0.2">
      <c r="A3716">
        <f t="shared" ca="1" si="513"/>
        <v>5</v>
      </c>
      <c r="B3716">
        <f t="shared" ca="1" si="514"/>
        <v>693</v>
      </c>
      <c r="C3716">
        <f t="shared" ca="1" si="515"/>
        <v>0</v>
      </c>
      <c r="D3716">
        <f t="shared" ca="1" si="516"/>
        <v>0</v>
      </c>
      <c r="F3716" t="str">
        <f t="shared" ca="1" si="517"/>
        <v>TR5</v>
      </c>
      <c r="G3716" t="str">
        <f ca="1">VLOOKUP(F3716,Traders!$C$4:$E$103,2)</f>
        <v>Amman Duncan</v>
      </c>
      <c r="H3716" t="str">
        <f ca="1">VLOOKUP(VLOOKUP(F3716,Traders!$C$4:$E$103,3),Desks!$C$4:$D3725,2)</f>
        <v>Desk 9</v>
      </c>
      <c r="I3716" t="str">
        <f t="shared" ca="1" si="518"/>
        <v>CL693</v>
      </c>
      <c r="J3716" t="str">
        <f t="shared" ca="1" si="519"/>
        <v>Client 693</v>
      </c>
      <c r="K3716" t="str">
        <f t="shared" ca="1" si="520"/>
        <v>MK0</v>
      </c>
      <c r="L3716" t="str">
        <f ca="1">VLOOKUP(K3716,Markets!$C$4:$D3725,2)</f>
        <v>Japan</v>
      </c>
      <c r="M3716" t="str">
        <f t="shared" ca="1" si="521"/>
        <v>RL0</v>
      </c>
      <c r="N3716" t="str">
        <f ca="1">VLOOKUP(M3716,Role!$C$4:$D$5,2)</f>
        <v>Primary</v>
      </c>
    </row>
    <row r="3717" spans="1:14" x14ac:dyDescent="0.2">
      <c r="A3717">
        <f t="shared" ref="A3717:A3780" ca="1" si="522">RANDBETWEEN(0,99)</f>
        <v>7</v>
      </c>
      <c r="B3717">
        <f t="shared" ref="B3717:B3780" ca="1" si="523">RANDBETWEEN(0,999)</f>
        <v>183</v>
      </c>
      <c r="C3717">
        <f t="shared" ref="C3717:C3780" ca="1" si="524">RANDBETWEEN(0,9)</f>
        <v>1</v>
      </c>
      <c r="D3717">
        <f t="shared" ref="D3717:D3780" ca="1" si="525">RANDBETWEEN(0,1)</f>
        <v>0</v>
      </c>
      <c r="F3717" t="str">
        <f t="shared" ref="F3717:F3780" ca="1" si="526">"TR"&amp;A3717</f>
        <v>TR7</v>
      </c>
      <c r="G3717" t="str">
        <f ca="1">VLOOKUP(F3717,Traders!$C$4:$E$103,2)</f>
        <v>Amiyah Gilmour</v>
      </c>
      <c r="H3717" t="str">
        <f ca="1">VLOOKUP(VLOOKUP(F3717,Traders!$C$4:$E$103,3),Desks!$C$4:$D3726,2)</f>
        <v>Desk 9</v>
      </c>
      <c r="I3717" t="str">
        <f t="shared" ref="I3717:I3780" ca="1" si="527">"CL"&amp;B3717</f>
        <v>CL183</v>
      </c>
      <c r="J3717" t="str">
        <f t="shared" ref="J3717:J3780" ca="1" si="528">"Client " &amp; B3717</f>
        <v>Client 183</v>
      </c>
      <c r="K3717" t="str">
        <f t="shared" ref="K3717:K3780" ca="1" si="529">"MK"&amp;C3717</f>
        <v>MK1</v>
      </c>
      <c r="L3717" t="str">
        <f ca="1">VLOOKUP(K3717,Markets!$C$4:$D3726,2)</f>
        <v>Hong Kong</v>
      </c>
      <c r="M3717" t="str">
        <f t="shared" ref="M3717:M3780" ca="1" si="530">"RL"&amp;D3717</f>
        <v>RL0</v>
      </c>
      <c r="N3717" t="str">
        <f ca="1">VLOOKUP(M3717,Role!$C$4:$D$5,2)</f>
        <v>Primary</v>
      </c>
    </row>
    <row r="3718" spans="1:14" x14ac:dyDescent="0.2">
      <c r="A3718">
        <f t="shared" ca="1" si="522"/>
        <v>8</v>
      </c>
      <c r="B3718">
        <f t="shared" ca="1" si="523"/>
        <v>862</v>
      </c>
      <c r="C3718">
        <f t="shared" ca="1" si="524"/>
        <v>1</v>
      </c>
      <c r="D3718">
        <f t="shared" ca="1" si="525"/>
        <v>1</v>
      </c>
      <c r="F3718" t="str">
        <f t="shared" ca="1" si="526"/>
        <v>TR8</v>
      </c>
      <c r="G3718" t="str">
        <f ca="1">VLOOKUP(F3718,Traders!$C$4:$E$103,2)</f>
        <v>Alfie-James Hale</v>
      </c>
      <c r="H3718" t="str">
        <f ca="1">VLOOKUP(VLOOKUP(F3718,Traders!$C$4:$E$103,3),Desks!$C$4:$D3727,2)</f>
        <v>Desk 9</v>
      </c>
      <c r="I3718" t="str">
        <f t="shared" ca="1" si="527"/>
        <v>CL862</v>
      </c>
      <c r="J3718" t="str">
        <f t="shared" ca="1" si="528"/>
        <v>Client 862</v>
      </c>
      <c r="K3718" t="str">
        <f t="shared" ca="1" si="529"/>
        <v>MK1</v>
      </c>
      <c r="L3718" t="str">
        <f ca="1">VLOOKUP(K3718,Markets!$C$4:$D3727,2)</f>
        <v>Hong Kong</v>
      </c>
      <c r="M3718" t="str">
        <f t="shared" ca="1" si="530"/>
        <v>RL1</v>
      </c>
      <c r="N3718" t="str">
        <f ca="1">VLOOKUP(M3718,Role!$C$4:$D$5,2)</f>
        <v>Backup</v>
      </c>
    </row>
    <row r="3719" spans="1:14" x14ac:dyDescent="0.2">
      <c r="A3719">
        <f t="shared" ca="1" si="522"/>
        <v>22</v>
      </c>
      <c r="B3719">
        <f t="shared" ca="1" si="523"/>
        <v>790</v>
      </c>
      <c r="C3719">
        <f t="shared" ca="1" si="524"/>
        <v>7</v>
      </c>
      <c r="D3719">
        <f t="shared" ca="1" si="525"/>
        <v>1</v>
      </c>
      <c r="F3719" t="str">
        <f t="shared" ca="1" si="526"/>
        <v>TR22</v>
      </c>
      <c r="G3719" t="str">
        <f ca="1">VLOOKUP(F3719,Traders!$C$4:$E$103,2)</f>
        <v>Izzy Ramirez</v>
      </c>
      <c r="H3719" t="str">
        <f ca="1">VLOOKUP(VLOOKUP(F3719,Traders!$C$4:$E$103,3),Desks!$C$4:$D3728,2)</f>
        <v>Desk 2</v>
      </c>
      <c r="I3719" t="str">
        <f t="shared" ca="1" si="527"/>
        <v>CL790</v>
      </c>
      <c r="J3719" t="str">
        <f t="shared" ca="1" si="528"/>
        <v>Client 790</v>
      </c>
      <c r="K3719" t="str">
        <f t="shared" ca="1" si="529"/>
        <v>MK7</v>
      </c>
      <c r="L3719" t="str">
        <f ca="1">VLOOKUP(K3719,Markets!$C$4:$D3728,2)</f>
        <v>Taiwan</v>
      </c>
      <c r="M3719" t="str">
        <f t="shared" ca="1" si="530"/>
        <v>RL1</v>
      </c>
      <c r="N3719" t="str">
        <f ca="1">VLOOKUP(M3719,Role!$C$4:$D$5,2)</f>
        <v>Backup</v>
      </c>
    </row>
    <row r="3720" spans="1:14" x14ac:dyDescent="0.2">
      <c r="A3720">
        <f t="shared" ca="1" si="522"/>
        <v>83</v>
      </c>
      <c r="B3720">
        <f t="shared" ca="1" si="523"/>
        <v>470</v>
      </c>
      <c r="C3720">
        <f t="shared" ca="1" si="524"/>
        <v>0</v>
      </c>
      <c r="D3720">
        <f t="shared" ca="1" si="525"/>
        <v>1</v>
      </c>
      <c r="F3720" t="str">
        <f t="shared" ca="1" si="526"/>
        <v>TR83</v>
      </c>
      <c r="G3720" t="str">
        <f ca="1">VLOOKUP(F3720,Traders!$C$4:$E$103,2)</f>
        <v>Storm Hampton</v>
      </c>
      <c r="H3720" t="str">
        <f ca="1">VLOOKUP(VLOOKUP(F3720,Traders!$C$4:$E$103,3),Desks!$C$4:$D3729,2)</f>
        <v>Desk 3</v>
      </c>
      <c r="I3720" t="str">
        <f t="shared" ca="1" si="527"/>
        <v>CL470</v>
      </c>
      <c r="J3720" t="str">
        <f t="shared" ca="1" si="528"/>
        <v>Client 470</v>
      </c>
      <c r="K3720" t="str">
        <f t="shared" ca="1" si="529"/>
        <v>MK0</v>
      </c>
      <c r="L3720" t="str">
        <f ca="1">VLOOKUP(K3720,Markets!$C$4:$D3729,2)</f>
        <v>Japan</v>
      </c>
      <c r="M3720" t="str">
        <f t="shared" ca="1" si="530"/>
        <v>RL1</v>
      </c>
      <c r="N3720" t="str">
        <f ca="1">VLOOKUP(M3720,Role!$C$4:$D$5,2)</f>
        <v>Backup</v>
      </c>
    </row>
    <row r="3721" spans="1:14" x14ac:dyDescent="0.2">
      <c r="A3721">
        <f t="shared" ca="1" si="522"/>
        <v>82</v>
      </c>
      <c r="B3721">
        <f t="shared" ca="1" si="523"/>
        <v>657</v>
      </c>
      <c r="C3721">
        <f t="shared" ca="1" si="524"/>
        <v>5</v>
      </c>
      <c r="D3721">
        <f t="shared" ca="1" si="525"/>
        <v>0</v>
      </c>
      <c r="F3721" t="str">
        <f t="shared" ca="1" si="526"/>
        <v>TR82</v>
      </c>
      <c r="G3721" t="str">
        <f ca="1">VLOOKUP(F3721,Traders!$C$4:$E$103,2)</f>
        <v>Hilary Peacock</v>
      </c>
      <c r="H3721" t="str">
        <f ca="1">VLOOKUP(VLOOKUP(F3721,Traders!$C$4:$E$103,3),Desks!$C$4:$D3730,2)</f>
        <v>Desk 2</v>
      </c>
      <c r="I3721" t="str">
        <f t="shared" ca="1" si="527"/>
        <v>CL657</v>
      </c>
      <c r="J3721" t="str">
        <f t="shared" ca="1" si="528"/>
        <v>Client 657</v>
      </c>
      <c r="K3721" t="str">
        <f t="shared" ca="1" si="529"/>
        <v>MK5</v>
      </c>
      <c r="L3721" t="str">
        <f ca="1">VLOOKUP(K3721,Markets!$C$4:$D3730,2)</f>
        <v>Malaysia</v>
      </c>
      <c r="M3721" t="str">
        <f t="shared" ca="1" si="530"/>
        <v>RL0</v>
      </c>
      <c r="N3721" t="str">
        <f ca="1">VLOOKUP(M3721,Role!$C$4:$D$5,2)</f>
        <v>Primary</v>
      </c>
    </row>
    <row r="3722" spans="1:14" x14ac:dyDescent="0.2">
      <c r="A3722">
        <f t="shared" ca="1" si="522"/>
        <v>64</v>
      </c>
      <c r="B3722">
        <f t="shared" ca="1" si="523"/>
        <v>773</v>
      </c>
      <c r="C3722">
        <f t="shared" ca="1" si="524"/>
        <v>7</v>
      </c>
      <c r="D3722">
        <f t="shared" ca="1" si="525"/>
        <v>1</v>
      </c>
      <c r="F3722" t="str">
        <f t="shared" ca="1" si="526"/>
        <v>TR64</v>
      </c>
      <c r="G3722" t="str">
        <f ca="1">VLOOKUP(F3722,Traders!$C$4:$E$103,2)</f>
        <v>Julien Shelton</v>
      </c>
      <c r="H3722" t="str">
        <f ca="1">VLOOKUP(VLOOKUP(F3722,Traders!$C$4:$E$103,3),Desks!$C$4:$D3731,2)</f>
        <v>Desk 4</v>
      </c>
      <c r="I3722" t="str">
        <f t="shared" ca="1" si="527"/>
        <v>CL773</v>
      </c>
      <c r="J3722" t="str">
        <f t="shared" ca="1" si="528"/>
        <v>Client 773</v>
      </c>
      <c r="K3722" t="str">
        <f t="shared" ca="1" si="529"/>
        <v>MK7</v>
      </c>
      <c r="L3722" t="str">
        <f ca="1">VLOOKUP(K3722,Markets!$C$4:$D3731,2)</f>
        <v>Taiwan</v>
      </c>
      <c r="M3722" t="str">
        <f t="shared" ca="1" si="530"/>
        <v>RL1</v>
      </c>
      <c r="N3722" t="str">
        <f ca="1">VLOOKUP(M3722,Role!$C$4:$D$5,2)</f>
        <v>Backup</v>
      </c>
    </row>
    <row r="3723" spans="1:14" x14ac:dyDescent="0.2">
      <c r="A3723">
        <f t="shared" ca="1" si="522"/>
        <v>1</v>
      </c>
      <c r="B3723">
        <f t="shared" ca="1" si="523"/>
        <v>937</v>
      </c>
      <c r="C3723">
        <f t="shared" ca="1" si="524"/>
        <v>6</v>
      </c>
      <c r="D3723">
        <f t="shared" ca="1" si="525"/>
        <v>0</v>
      </c>
      <c r="F3723" t="str">
        <f t="shared" ca="1" si="526"/>
        <v>TR1</v>
      </c>
      <c r="G3723" t="str">
        <f ca="1">VLOOKUP(F3723,Traders!$C$4:$E$103,2)</f>
        <v>Shyam Carlson</v>
      </c>
      <c r="H3723" t="str">
        <f ca="1">VLOOKUP(VLOOKUP(F3723,Traders!$C$4:$E$103,3),Desks!$C$4:$D3732,2)</f>
        <v>Desk 1</v>
      </c>
      <c r="I3723" t="str">
        <f t="shared" ca="1" si="527"/>
        <v>CL937</v>
      </c>
      <c r="J3723" t="str">
        <f t="shared" ca="1" si="528"/>
        <v>Client 937</v>
      </c>
      <c r="K3723" t="str">
        <f t="shared" ca="1" si="529"/>
        <v>MK6</v>
      </c>
      <c r="L3723" t="str">
        <f ca="1">VLOOKUP(K3723,Markets!$C$4:$D3732,2)</f>
        <v>Australia</v>
      </c>
      <c r="M3723" t="str">
        <f t="shared" ca="1" si="530"/>
        <v>RL0</v>
      </c>
      <c r="N3723" t="str">
        <f ca="1">VLOOKUP(M3723,Role!$C$4:$D$5,2)</f>
        <v>Primary</v>
      </c>
    </row>
    <row r="3724" spans="1:14" x14ac:dyDescent="0.2">
      <c r="A3724">
        <f t="shared" ca="1" si="522"/>
        <v>13</v>
      </c>
      <c r="B3724">
        <f t="shared" ca="1" si="523"/>
        <v>891</v>
      </c>
      <c r="C3724">
        <f t="shared" ca="1" si="524"/>
        <v>1</v>
      </c>
      <c r="D3724">
        <f t="shared" ca="1" si="525"/>
        <v>1</v>
      </c>
      <c r="F3724" t="str">
        <f t="shared" ca="1" si="526"/>
        <v>TR13</v>
      </c>
      <c r="G3724" t="str">
        <f ca="1">VLOOKUP(F3724,Traders!$C$4:$E$103,2)</f>
        <v>Saba Zhang</v>
      </c>
      <c r="H3724" t="str">
        <f ca="1">VLOOKUP(VLOOKUP(F3724,Traders!$C$4:$E$103,3),Desks!$C$4:$D3733,2)</f>
        <v>Desk 3</v>
      </c>
      <c r="I3724" t="str">
        <f t="shared" ca="1" si="527"/>
        <v>CL891</v>
      </c>
      <c r="J3724" t="str">
        <f t="shared" ca="1" si="528"/>
        <v>Client 891</v>
      </c>
      <c r="K3724" t="str">
        <f t="shared" ca="1" si="529"/>
        <v>MK1</v>
      </c>
      <c r="L3724" t="str">
        <f ca="1">VLOOKUP(K3724,Markets!$C$4:$D3733,2)</f>
        <v>Hong Kong</v>
      </c>
      <c r="M3724" t="str">
        <f t="shared" ca="1" si="530"/>
        <v>RL1</v>
      </c>
      <c r="N3724" t="str">
        <f ca="1">VLOOKUP(M3724,Role!$C$4:$D$5,2)</f>
        <v>Backup</v>
      </c>
    </row>
    <row r="3725" spans="1:14" x14ac:dyDescent="0.2">
      <c r="A3725">
        <f t="shared" ca="1" si="522"/>
        <v>8</v>
      </c>
      <c r="B3725">
        <f t="shared" ca="1" si="523"/>
        <v>793</v>
      </c>
      <c r="C3725">
        <f t="shared" ca="1" si="524"/>
        <v>4</v>
      </c>
      <c r="D3725">
        <f t="shared" ca="1" si="525"/>
        <v>0</v>
      </c>
      <c r="F3725" t="str">
        <f t="shared" ca="1" si="526"/>
        <v>TR8</v>
      </c>
      <c r="G3725" t="str">
        <f ca="1">VLOOKUP(F3725,Traders!$C$4:$E$103,2)</f>
        <v>Alfie-James Hale</v>
      </c>
      <c r="H3725" t="str">
        <f ca="1">VLOOKUP(VLOOKUP(F3725,Traders!$C$4:$E$103,3),Desks!$C$4:$D3734,2)</f>
        <v>Desk 9</v>
      </c>
      <c r="I3725" t="str">
        <f t="shared" ca="1" si="527"/>
        <v>CL793</v>
      </c>
      <c r="J3725" t="str">
        <f t="shared" ca="1" si="528"/>
        <v>Client 793</v>
      </c>
      <c r="K3725" t="str">
        <f t="shared" ca="1" si="529"/>
        <v>MK4</v>
      </c>
      <c r="L3725" t="str">
        <f ca="1">VLOOKUP(K3725,Markets!$C$4:$D3734,2)</f>
        <v>Korea</v>
      </c>
      <c r="M3725" t="str">
        <f t="shared" ca="1" si="530"/>
        <v>RL0</v>
      </c>
      <c r="N3725" t="str">
        <f ca="1">VLOOKUP(M3725,Role!$C$4:$D$5,2)</f>
        <v>Primary</v>
      </c>
    </row>
    <row r="3726" spans="1:14" x14ac:dyDescent="0.2">
      <c r="A3726">
        <f t="shared" ca="1" si="522"/>
        <v>5</v>
      </c>
      <c r="B3726">
        <f t="shared" ca="1" si="523"/>
        <v>943</v>
      </c>
      <c r="C3726">
        <f t="shared" ca="1" si="524"/>
        <v>0</v>
      </c>
      <c r="D3726">
        <f t="shared" ca="1" si="525"/>
        <v>1</v>
      </c>
      <c r="F3726" t="str">
        <f t="shared" ca="1" si="526"/>
        <v>TR5</v>
      </c>
      <c r="G3726" t="str">
        <f ca="1">VLOOKUP(F3726,Traders!$C$4:$E$103,2)</f>
        <v>Amman Duncan</v>
      </c>
      <c r="H3726" t="str">
        <f ca="1">VLOOKUP(VLOOKUP(F3726,Traders!$C$4:$E$103,3),Desks!$C$4:$D3735,2)</f>
        <v>Desk 9</v>
      </c>
      <c r="I3726" t="str">
        <f t="shared" ca="1" si="527"/>
        <v>CL943</v>
      </c>
      <c r="J3726" t="str">
        <f t="shared" ca="1" si="528"/>
        <v>Client 943</v>
      </c>
      <c r="K3726" t="str">
        <f t="shared" ca="1" si="529"/>
        <v>MK0</v>
      </c>
      <c r="L3726" t="str">
        <f ca="1">VLOOKUP(K3726,Markets!$C$4:$D3735,2)</f>
        <v>Japan</v>
      </c>
      <c r="M3726" t="str">
        <f t="shared" ca="1" si="530"/>
        <v>RL1</v>
      </c>
      <c r="N3726" t="str">
        <f ca="1">VLOOKUP(M3726,Role!$C$4:$D$5,2)</f>
        <v>Backup</v>
      </c>
    </row>
    <row r="3727" spans="1:14" x14ac:dyDescent="0.2">
      <c r="A3727">
        <f t="shared" ca="1" si="522"/>
        <v>52</v>
      </c>
      <c r="B3727">
        <f t="shared" ca="1" si="523"/>
        <v>220</v>
      </c>
      <c r="C3727">
        <f t="shared" ca="1" si="524"/>
        <v>7</v>
      </c>
      <c r="D3727">
        <f t="shared" ca="1" si="525"/>
        <v>0</v>
      </c>
      <c r="F3727" t="str">
        <f t="shared" ca="1" si="526"/>
        <v>TR52</v>
      </c>
      <c r="G3727" t="str">
        <f ca="1">VLOOKUP(F3727,Traders!$C$4:$E$103,2)</f>
        <v>Colleen Dunlop</v>
      </c>
      <c r="H3727" t="str">
        <f ca="1">VLOOKUP(VLOOKUP(F3727,Traders!$C$4:$E$103,3),Desks!$C$4:$D3736,2)</f>
        <v>Desk 2</v>
      </c>
      <c r="I3727" t="str">
        <f t="shared" ca="1" si="527"/>
        <v>CL220</v>
      </c>
      <c r="J3727" t="str">
        <f t="shared" ca="1" si="528"/>
        <v>Client 220</v>
      </c>
      <c r="K3727" t="str">
        <f t="shared" ca="1" si="529"/>
        <v>MK7</v>
      </c>
      <c r="L3727" t="str">
        <f ca="1">VLOOKUP(K3727,Markets!$C$4:$D3736,2)</f>
        <v>Taiwan</v>
      </c>
      <c r="M3727" t="str">
        <f t="shared" ca="1" si="530"/>
        <v>RL0</v>
      </c>
      <c r="N3727" t="str">
        <f ca="1">VLOOKUP(M3727,Role!$C$4:$D$5,2)</f>
        <v>Primary</v>
      </c>
    </row>
    <row r="3728" spans="1:14" x14ac:dyDescent="0.2">
      <c r="A3728">
        <f t="shared" ca="1" si="522"/>
        <v>11</v>
      </c>
      <c r="B3728">
        <f t="shared" ca="1" si="523"/>
        <v>425</v>
      </c>
      <c r="C3728">
        <f t="shared" ca="1" si="524"/>
        <v>6</v>
      </c>
      <c r="D3728">
        <f t="shared" ca="1" si="525"/>
        <v>1</v>
      </c>
      <c r="F3728" t="str">
        <f t="shared" ca="1" si="526"/>
        <v>TR11</v>
      </c>
      <c r="G3728" t="str">
        <f ca="1">VLOOKUP(F3728,Traders!$C$4:$E$103,2)</f>
        <v>Mai Cannon</v>
      </c>
      <c r="H3728" t="str">
        <f ca="1">VLOOKUP(VLOOKUP(F3728,Traders!$C$4:$E$103,3),Desks!$C$4:$D3737,2)</f>
        <v>Desk 1</v>
      </c>
      <c r="I3728" t="str">
        <f t="shared" ca="1" si="527"/>
        <v>CL425</v>
      </c>
      <c r="J3728" t="str">
        <f t="shared" ca="1" si="528"/>
        <v>Client 425</v>
      </c>
      <c r="K3728" t="str">
        <f t="shared" ca="1" si="529"/>
        <v>MK6</v>
      </c>
      <c r="L3728" t="str">
        <f ca="1">VLOOKUP(K3728,Markets!$C$4:$D3737,2)</f>
        <v>Australia</v>
      </c>
      <c r="M3728" t="str">
        <f t="shared" ca="1" si="530"/>
        <v>RL1</v>
      </c>
      <c r="N3728" t="str">
        <f ca="1">VLOOKUP(M3728,Role!$C$4:$D$5,2)</f>
        <v>Backup</v>
      </c>
    </row>
    <row r="3729" spans="1:14" x14ac:dyDescent="0.2">
      <c r="A3729">
        <f t="shared" ca="1" si="522"/>
        <v>71</v>
      </c>
      <c r="B3729">
        <f t="shared" ca="1" si="523"/>
        <v>732</v>
      </c>
      <c r="C3729">
        <f t="shared" ca="1" si="524"/>
        <v>3</v>
      </c>
      <c r="D3729">
        <f t="shared" ca="1" si="525"/>
        <v>0</v>
      </c>
      <c r="F3729" t="str">
        <f t="shared" ca="1" si="526"/>
        <v>TR71</v>
      </c>
      <c r="G3729" t="str">
        <f ca="1">VLOOKUP(F3729,Traders!$C$4:$E$103,2)</f>
        <v>Yaqub Frederick</v>
      </c>
      <c r="H3729" t="str">
        <f ca="1">VLOOKUP(VLOOKUP(F3729,Traders!$C$4:$E$103,3),Desks!$C$4:$D3738,2)</f>
        <v>Desk 1</v>
      </c>
      <c r="I3729" t="str">
        <f t="shared" ca="1" si="527"/>
        <v>CL732</v>
      </c>
      <c r="J3729" t="str">
        <f t="shared" ca="1" si="528"/>
        <v>Client 732</v>
      </c>
      <c r="K3729" t="str">
        <f t="shared" ca="1" si="529"/>
        <v>MK3</v>
      </c>
      <c r="L3729" t="str">
        <f ca="1">VLOOKUP(K3729,Markets!$C$4:$D3738,2)</f>
        <v>Singapore</v>
      </c>
      <c r="M3729" t="str">
        <f t="shared" ca="1" si="530"/>
        <v>RL0</v>
      </c>
      <c r="N3729" t="str">
        <f ca="1">VLOOKUP(M3729,Role!$C$4:$D$5,2)</f>
        <v>Primary</v>
      </c>
    </row>
    <row r="3730" spans="1:14" x14ac:dyDescent="0.2">
      <c r="A3730">
        <f t="shared" ca="1" si="522"/>
        <v>12</v>
      </c>
      <c r="B3730">
        <f t="shared" ca="1" si="523"/>
        <v>587</v>
      </c>
      <c r="C3730">
        <f t="shared" ca="1" si="524"/>
        <v>1</v>
      </c>
      <c r="D3730">
        <f t="shared" ca="1" si="525"/>
        <v>0</v>
      </c>
      <c r="F3730" t="str">
        <f t="shared" ca="1" si="526"/>
        <v>TR12</v>
      </c>
      <c r="G3730" t="str">
        <f ca="1">VLOOKUP(F3730,Traders!$C$4:$E$103,2)</f>
        <v>Kia Morrison</v>
      </c>
      <c r="H3730" t="str">
        <f ca="1">VLOOKUP(VLOOKUP(F3730,Traders!$C$4:$E$103,3),Desks!$C$4:$D3739,2)</f>
        <v>Desk 2</v>
      </c>
      <c r="I3730" t="str">
        <f t="shared" ca="1" si="527"/>
        <v>CL587</v>
      </c>
      <c r="J3730" t="str">
        <f t="shared" ca="1" si="528"/>
        <v>Client 587</v>
      </c>
      <c r="K3730" t="str">
        <f t="shared" ca="1" si="529"/>
        <v>MK1</v>
      </c>
      <c r="L3730" t="str">
        <f ca="1">VLOOKUP(K3730,Markets!$C$4:$D3739,2)</f>
        <v>Hong Kong</v>
      </c>
      <c r="M3730" t="str">
        <f t="shared" ca="1" si="530"/>
        <v>RL0</v>
      </c>
      <c r="N3730" t="str">
        <f ca="1">VLOOKUP(M3730,Role!$C$4:$D$5,2)</f>
        <v>Primary</v>
      </c>
    </row>
    <row r="3731" spans="1:14" x14ac:dyDescent="0.2">
      <c r="A3731">
        <f t="shared" ca="1" si="522"/>
        <v>60</v>
      </c>
      <c r="B3731">
        <f t="shared" ca="1" si="523"/>
        <v>254</v>
      </c>
      <c r="C3731">
        <f t="shared" ca="1" si="524"/>
        <v>7</v>
      </c>
      <c r="D3731">
        <f t="shared" ca="1" si="525"/>
        <v>0</v>
      </c>
      <c r="F3731" t="str">
        <f t="shared" ca="1" si="526"/>
        <v>TR60</v>
      </c>
      <c r="G3731" t="str">
        <f ca="1">VLOOKUP(F3731,Traders!$C$4:$E$103,2)</f>
        <v>Brandan Hartman</v>
      </c>
      <c r="H3731" t="str">
        <f ca="1">VLOOKUP(VLOOKUP(F3731,Traders!$C$4:$E$103,3),Desks!$C$4:$D3740,2)</f>
        <v>Desk 0</v>
      </c>
      <c r="I3731" t="str">
        <f t="shared" ca="1" si="527"/>
        <v>CL254</v>
      </c>
      <c r="J3731" t="str">
        <f t="shared" ca="1" si="528"/>
        <v>Client 254</v>
      </c>
      <c r="K3731" t="str">
        <f t="shared" ca="1" si="529"/>
        <v>MK7</v>
      </c>
      <c r="L3731" t="str">
        <f ca="1">VLOOKUP(K3731,Markets!$C$4:$D3740,2)</f>
        <v>Taiwan</v>
      </c>
      <c r="M3731" t="str">
        <f t="shared" ca="1" si="530"/>
        <v>RL0</v>
      </c>
      <c r="N3731" t="str">
        <f ca="1">VLOOKUP(M3731,Role!$C$4:$D$5,2)</f>
        <v>Primary</v>
      </c>
    </row>
    <row r="3732" spans="1:14" x14ac:dyDescent="0.2">
      <c r="A3732">
        <f t="shared" ca="1" si="522"/>
        <v>74</v>
      </c>
      <c r="B3732">
        <f t="shared" ca="1" si="523"/>
        <v>40</v>
      </c>
      <c r="C3732">
        <f t="shared" ca="1" si="524"/>
        <v>1</v>
      </c>
      <c r="D3732">
        <f t="shared" ca="1" si="525"/>
        <v>0</v>
      </c>
      <c r="F3732" t="str">
        <f t="shared" ca="1" si="526"/>
        <v>TR74</v>
      </c>
      <c r="G3732" t="str">
        <f ca="1">VLOOKUP(F3732,Traders!$C$4:$E$103,2)</f>
        <v>Mehreen Guevara</v>
      </c>
      <c r="H3732" t="str">
        <f ca="1">VLOOKUP(VLOOKUP(F3732,Traders!$C$4:$E$103,3),Desks!$C$4:$D3741,2)</f>
        <v>Desk 4</v>
      </c>
      <c r="I3732" t="str">
        <f t="shared" ca="1" si="527"/>
        <v>CL40</v>
      </c>
      <c r="J3732" t="str">
        <f t="shared" ca="1" si="528"/>
        <v>Client 40</v>
      </c>
      <c r="K3732" t="str">
        <f t="shared" ca="1" si="529"/>
        <v>MK1</v>
      </c>
      <c r="L3732" t="str">
        <f ca="1">VLOOKUP(K3732,Markets!$C$4:$D3741,2)</f>
        <v>Hong Kong</v>
      </c>
      <c r="M3732" t="str">
        <f t="shared" ca="1" si="530"/>
        <v>RL0</v>
      </c>
      <c r="N3732" t="str">
        <f ca="1">VLOOKUP(M3732,Role!$C$4:$D$5,2)</f>
        <v>Primary</v>
      </c>
    </row>
    <row r="3733" spans="1:14" x14ac:dyDescent="0.2">
      <c r="A3733">
        <f t="shared" ca="1" si="522"/>
        <v>90</v>
      </c>
      <c r="B3733">
        <f t="shared" ca="1" si="523"/>
        <v>42</v>
      </c>
      <c r="C3733">
        <f t="shared" ca="1" si="524"/>
        <v>0</v>
      </c>
      <c r="D3733">
        <f t="shared" ca="1" si="525"/>
        <v>1</v>
      </c>
      <c r="F3733" t="str">
        <f t="shared" ca="1" si="526"/>
        <v>TR90</v>
      </c>
      <c r="G3733" t="str">
        <f ca="1">VLOOKUP(F3733,Traders!$C$4:$E$103,2)</f>
        <v>Kaleb Sullivan</v>
      </c>
      <c r="H3733" t="str">
        <f ca="1">VLOOKUP(VLOOKUP(F3733,Traders!$C$4:$E$103,3),Desks!$C$4:$D3742,2)</f>
        <v>Desk 0</v>
      </c>
      <c r="I3733" t="str">
        <f t="shared" ca="1" si="527"/>
        <v>CL42</v>
      </c>
      <c r="J3733" t="str">
        <f t="shared" ca="1" si="528"/>
        <v>Client 42</v>
      </c>
      <c r="K3733" t="str">
        <f t="shared" ca="1" si="529"/>
        <v>MK0</v>
      </c>
      <c r="L3733" t="str">
        <f ca="1">VLOOKUP(K3733,Markets!$C$4:$D3742,2)</f>
        <v>Japan</v>
      </c>
      <c r="M3733" t="str">
        <f t="shared" ca="1" si="530"/>
        <v>RL1</v>
      </c>
      <c r="N3733" t="str">
        <f ca="1">VLOOKUP(M3733,Role!$C$4:$D$5,2)</f>
        <v>Backup</v>
      </c>
    </row>
    <row r="3734" spans="1:14" x14ac:dyDescent="0.2">
      <c r="A3734">
        <f t="shared" ca="1" si="522"/>
        <v>82</v>
      </c>
      <c r="B3734">
        <f t="shared" ca="1" si="523"/>
        <v>319</v>
      </c>
      <c r="C3734">
        <f t="shared" ca="1" si="524"/>
        <v>9</v>
      </c>
      <c r="D3734">
        <f t="shared" ca="1" si="525"/>
        <v>0</v>
      </c>
      <c r="F3734" t="str">
        <f t="shared" ca="1" si="526"/>
        <v>TR82</v>
      </c>
      <c r="G3734" t="str">
        <f ca="1">VLOOKUP(F3734,Traders!$C$4:$E$103,2)</f>
        <v>Hilary Peacock</v>
      </c>
      <c r="H3734" t="str">
        <f ca="1">VLOOKUP(VLOOKUP(F3734,Traders!$C$4:$E$103,3),Desks!$C$4:$D3743,2)</f>
        <v>Desk 2</v>
      </c>
      <c r="I3734" t="str">
        <f t="shared" ca="1" si="527"/>
        <v>CL319</v>
      </c>
      <c r="J3734" t="str">
        <f t="shared" ca="1" si="528"/>
        <v>Client 319</v>
      </c>
      <c r="K3734" t="str">
        <f t="shared" ca="1" si="529"/>
        <v>MK9</v>
      </c>
      <c r="L3734" t="str">
        <f ca="1">VLOOKUP(K3734,Markets!$C$4:$D3743,2)</f>
        <v>New Zealand</v>
      </c>
      <c r="M3734" t="str">
        <f t="shared" ca="1" si="530"/>
        <v>RL0</v>
      </c>
      <c r="N3734" t="str">
        <f ca="1">VLOOKUP(M3734,Role!$C$4:$D$5,2)</f>
        <v>Primary</v>
      </c>
    </row>
    <row r="3735" spans="1:14" x14ac:dyDescent="0.2">
      <c r="A3735">
        <f t="shared" ca="1" si="522"/>
        <v>66</v>
      </c>
      <c r="B3735">
        <f t="shared" ca="1" si="523"/>
        <v>48</v>
      </c>
      <c r="C3735">
        <f t="shared" ca="1" si="524"/>
        <v>9</v>
      </c>
      <c r="D3735">
        <f t="shared" ca="1" si="525"/>
        <v>0</v>
      </c>
      <c r="F3735" t="str">
        <f t="shared" ca="1" si="526"/>
        <v>TR66</v>
      </c>
      <c r="G3735" t="str">
        <f ca="1">VLOOKUP(F3735,Traders!$C$4:$E$103,2)</f>
        <v>Loki Mohamed</v>
      </c>
      <c r="H3735" t="str">
        <f ca="1">VLOOKUP(VLOOKUP(F3735,Traders!$C$4:$E$103,3),Desks!$C$4:$D3744,2)</f>
        <v>Desk 6</v>
      </c>
      <c r="I3735" t="str">
        <f t="shared" ca="1" si="527"/>
        <v>CL48</v>
      </c>
      <c r="J3735" t="str">
        <f t="shared" ca="1" si="528"/>
        <v>Client 48</v>
      </c>
      <c r="K3735" t="str">
        <f t="shared" ca="1" si="529"/>
        <v>MK9</v>
      </c>
      <c r="L3735" t="str">
        <f ca="1">VLOOKUP(K3735,Markets!$C$4:$D3744,2)</f>
        <v>New Zealand</v>
      </c>
      <c r="M3735" t="str">
        <f t="shared" ca="1" si="530"/>
        <v>RL0</v>
      </c>
      <c r="N3735" t="str">
        <f ca="1">VLOOKUP(M3735,Role!$C$4:$D$5,2)</f>
        <v>Primary</v>
      </c>
    </row>
    <row r="3736" spans="1:14" x14ac:dyDescent="0.2">
      <c r="A3736">
        <f t="shared" ca="1" si="522"/>
        <v>26</v>
      </c>
      <c r="B3736">
        <f t="shared" ca="1" si="523"/>
        <v>425</v>
      </c>
      <c r="C3736">
        <f t="shared" ca="1" si="524"/>
        <v>8</v>
      </c>
      <c r="D3736">
        <f t="shared" ca="1" si="525"/>
        <v>0</v>
      </c>
      <c r="F3736" t="str">
        <f t="shared" ca="1" si="526"/>
        <v>TR26</v>
      </c>
      <c r="G3736" t="str">
        <f ca="1">VLOOKUP(F3736,Traders!$C$4:$E$103,2)</f>
        <v>Bella-Rose Vickers</v>
      </c>
      <c r="H3736" t="str">
        <f ca="1">VLOOKUP(VLOOKUP(F3736,Traders!$C$4:$E$103,3),Desks!$C$4:$D3745,2)</f>
        <v>Desk 6</v>
      </c>
      <c r="I3736" t="str">
        <f t="shared" ca="1" si="527"/>
        <v>CL425</v>
      </c>
      <c r="J3736" t="str">
        <f t="shared" ca="1" si="528"/>
        <v>Client 425</v>
      </c>
      <c r="K3736" t="str">
        <f t="shared" ca="1" si="529"/>
        <v>MK8</v>
      </c>
      <c r="L3736" t="str">
        <f ca="1">VLOOKUP(K3736,Markets!$C$4:$D3745,2)</f>
        <v>India</v>
      </c>
      <c r="M3736" t="str">
        <f t="shared" ca="1" si="530"/>
        <v>RL0</v>
      </c>
      <c r="N3736" t="str">
        <f ca="1">VLOOKUP(M3736,Role!$C$4:$D$5,2)</f>
        <v>Primary</v>
      </c>
    </row>
    <row r="3737" spans="1:14" x14ac:dyDescent="0.2">
      <c r="A3737">
        <f t="shared" ca="1" si="522"/>
        <v>32</v>
      </c>
      <c r="B3737">
        <f t="shared" ca="1" si="523"/>
        <v>472</v>
      </c>
      <c r="C3737">
        <f t="shared" ca="1" si="524"/>
        <v>4</v>
      </c>
      <c r="D3737">
        <f t="shared" ca="1" si="525"/>
        <v>0</v>
      </c>
      <c r="F3737" t="str">
        <f t="shared" ca="1" si="526"/>
        <v>TR32</v>
      </c>
      <c r="G3737" t="str">
        <f ca="1">VLOOKUP(F3737,Traders!$C$4:$E$103,2)</f>
        <v>Shyla Gomez</v>
      </c>
      <c r="H3737" t="str">
        <f ca="1">VLOOKUP(VLOOKUP(F3737,Traders!$C$4:$E$103,3),Desks!$C$4:$D3746,2)</f>
        <v>Desk 2</v>
      </c>
      <c r="I3737" t="str">
        <f t="shared" ca="1" si="527"/>
        <v>CL472</v>
      </c>
      <c r="J3737" t="str">
        <f t="shared" ca="1" si="528"/>
        <v>Client 472</v>
      </c>
      <c r="K3737" t="str">
        <f t="shared" ca="1" si="529"/>
        <v>MK4</v>
      </c>
      <c r="L3737" t="str">
        <f ca="1">VLOOKUP(K3737,Markets!$C$4:$D3746,2)</f>
        <v>Korea</v>
      </c>
      <c r="M3737" t="str">
        <f t="shared" ca="1" si="530"/>
        <v>RL0</v>
      </c>
      <c r="N3737" t="str">
        <f ca="1">VLOOKUP(M3737,Role!$C$4:$D$5,2)</f>
        <v>Primary</v>
      </c>
    </row>
    <row r="3738" spans="1:14" x14ac:dyDescent="0.2">
      <c r="A3738">
        <f t="shared" ca="1" si="522"/>
        <v>96</v>
      </c>
      <c r="B3738">
        <f t="shared" ca="1" si="523"/>
        <v>465</v>
      </c>
      <c r="C3738">
        <f t="shared" ca="1" si="524"/>
        <v>4</v>
      </c>
      <c r="D3738">
        <f t="shared" ca="1" si="525"/>
        <v>1</v>
      </c>
      <c r="F3738" t="str">
        <f t="shared" ca="1" si="526"/>
        <v>TR96</v>
      </c>
      <c r="G3738" t="str">
        <f ca="1">VLOOKUP(F3738,Traders!$C$4:$E$103,2)</f>
        <v>Faiza Thornton</v>
      </c>
      <c r="H3738" t="str">
        <f ca="1">VLOOKUP(VLOOKUP(F3738,Traders!$C$4:$E$103,3),Desks!$C$4:$D3747,2)</f>
        <v>Desk 6</v>
      </c>
      <c r="I3738" t="str">
        <f t="shared" ca="1" si="527"/>
        <v>CL465</v>
      </c>
      <c r="J3738" t="str">
        <f t="shared" ca="1" si="528"/>
        <v>Client 465</v>
      </c>
      <c r="K3738" t="str">
        <f t="shared" ca="1" si="529"/>
        <v>MK4</v>
      </c>
      <c r="L3738" t="str">
        <f ca="1">VLOOKUP(K3738,Markets!$C$4:$D3747,2)</f>
        <v>Korea</v>
      </c>
      <c r="M3738" t="str">
        <f t="shared" ca="1" si="530"/>
        <v>RL1</v>
      </c>
      <c r="N3738" t="str">
        <f ca="1">VLOOKUP(M3738,Role!$C$4:$D$5,2)</f>
        <v>Backup</v>
      </c>
    </row>
    <row r="3739" spans="1:14" x14ac:dyDescent="0.2">
      <c r="A3739">
        <f t="shared" ca="1" si="522"/>
        <v>4</v>
      </c>
      <c r="B3739">
        <f t="shared" ca="1" si="523"/>
        <v>995</v>
      </c>
      <c r="C3739">
        <f t="shared" ca="1" si="524"/>
        <v>7</v>
      </c>
      <c r="D3739">
        <f t="shared" ca="1" si="525"/>
        <v>0</v>
      </c>
      <c r="F3739" t="str">
        <f t="shared" ca="1" si="526"/>
        <v>TR4</v>
      </c>
      <c r="G3739" t="str">
        <f ca="1">VLOOKUP(F3739,Traders!$C$4:$E$103,2)</f>
        <v>Colin Hodgson</v>
      </c>
      <c r="H3739" t="str">
        <f ca="1">VLOOKUP(VLOOKUP(F3739,Traders!$C$4:$E$103,3),Desks!$C$4:$D3748,2)</f>
        <v>Desk 9</v>
      </c>
      <c r="I3739" t="str">
        <f t="shared" ca="1" si="527"/>
        <v>CL995</v>
      </c>
      <c r="J3739" t="str">
        <f t="shared" ca="1" si="528"/>
        <v>Client 995</v>
      </c>
      <c r="K3739" t="str">
        <f t="shared" ca="1" si="529"/>
        <v>MK7</v>
      </c>
      <c r="L3739" t="str">
        <f ca="1">VLOOKUP(K3739,Markets!$C$4:$D3748,2)</f>
        <v>Taiwan</v>
      </c>
      <c r="M3739" t="str">
        <f t="shared" ca="1" si="530"/>
        <v>RL0</v>
      </c>
      <c r="N3739" t="str">
        <f ca="1">VLOOKUP(M3739,Role!$C$4:$D$5,2)</f>
        <v>Primary</v>
      </c>
    </row>
    <row r="3740" spans="1:14" x14ac:dyDescent="0.2">
      <c r="A3740">
        <f t="shared" ca="1" si="522"/>
        <v>52</v>
      </c>
      <c r="B3740">
        <f t="shared" ca="1" si="523"/>
        <v>667</v>
      </c>
      <c r="C3740">
        <f t="shared" ca="1" si="524"/>
        <v>9</v>
      </c>
      <c r="D3740">
        <f t="shared" ca="1" si="525"/>
        <v>1</v>
      </c>
      <c r="F3740" t="str">
        <f t="shared" ca="1" si="526"/>
        <v>TR52</v>
      </c>
      <c r="G3740" t="str">
        <f ca="1">VLOOKUP(F3740,Traders!$C$4:$E$103,2)</f>
        <v>Colleen Dunlop</v>
      </c>
      <c r="H3740" t="str">
        <f ca="1">VLOOKUP(VLOOKUP(F3740,Traders!$C$4:$E$103,3),Desks!$C$4:$D3749,2)</f>
        <v>Desk 2</v>
      </c>
      <c r="I3740" t="str">
        <f t="shared" ca="1" si="527"/>
        <v>CL667</v>
      </c>
      <c r="J3740" t="str">
        <f t="shared" ca="1" si="528"/>
        <v>Client 667</v>
      </c>
      <c r="K3740" t="str">
        <f t="shared" ca="1" si="529"/>
        <v>MK9</v>
      </c>
      <c r="L3740" t="str">
        <f ca="1">VLOOKUP(K3740,Markets!$C$4:$D3749,2)</f>
        <v>New Zealand</v>
      </c>
      <c r="M3740" t="str">
        <f t="shared" ca="1" si="530"/>
        <v>RL1</v>
      </c>
      <c r="N3740" t="str">
        <f ca="1">VLOOKUP(M3740,Role!$C$4:$D$5,2)</f>
        <v>Backup</v>
      </c>
    </row>
    <row r="3741" spans="1:14" x14ac:dyDescent="0.2">
      <c r="A3741">
        <f t="shared" ca="1" si="522"/>
        <v>32</v>
      </c>
      <c r="B3741">
        <f t="shared" ca="1" si="523"/>
        <v>194</v>
      </c>
      <c r="C3741">
        <f t="shared" ca="1" si="524"/>
        <v>7</v>
      </c>
      <c r="D3741">
        <f t="shared" ca="1" si="525"/>
        <v>1</v>
      </c>
      <c r="F3741" t="str">
        <f t="shared" ca="1" si="526"/>
        <v>TR32</v>
      </c>
      <c r="G3741" t="str">
        <f ca="1">VLOOKUP(F3741,Traders!$C$4:$E$103,2)</f>
        <v>Shyla Gomez</v>
      </c>
      <c r="H3741" t="str">
        <f ca="1">VLOOKUP(VLOOKUP(F3741,Traders!$C$4:$E$103,3),Desks!$C$4:$D3750,2)</f>
        <v>Desk 2</v>
      </c>
      <c r="I3741" t="str">
        <f t="shared" ca="1" si="527"/>
        <v>CL194</v>
      </c>
      <c r="J3741" t="str">
        <f t="shared" ca="1" si="528"/>
        <v>Client 194</v>
      </c>
      <c r="K3741" t="str">
        <f t="shared" ca="1" si="529"/>
        <v>MK7</v>
      </c>
      <c r="L3741" t="str">
        <f ca="1">VLOOKUP(K3741,Markets!$C$4:$D3750,2)</f>
        <v>Taiwan</v>
      </c>
      <c r="M3741" t="str">
        <f t="shared" ca="1" si="530"/>
        <v>RL1</v>
      </c>
      <c r="N3741" t="str">
        <f ca="1">VLOOKUP(M3741,Role!$C$4:$D$5,2)</f>
        <v>Backup</v>
      </c>
    </row>
    <row r="3742" spans="1:14" x14ac:dyDescent="0.2">
      <c r="A3742">
        <f t="shared" ca="1" si="522"/>
        <v>65</v>
      </c>
      <c r="B3742">
        <f t="shared" ca="1" si="523"/>
        <v>930</v>
      </c>
      <c r="C3742">
        <f t="shared" ca="1" si="524"/>
        <v>6</v>
      </c>
      <c r="D3742">
        <f t="shared" ca="1" si="525"/>
        <v>1</v>
      </c>
      <c r="F3742" t="str">
        <f t="shared" ca="1" si="526"/>
        <v>TR65</v>
      </c>
      <c r="G3742" t="str">
        <f ca="1">VLOOKUP(F3742,Traders!$C$4:$E$103,2)</f>
        <v>Humzah Clark</v>
      </c>
      <c r="H3742" t="str">
        <f ca="1">VLOOKUP(VLOOKUP(F3742,Traders!$C$4:$E$103,3),Desks!$C$4:$D3751,2)</f>
        <v>Desk 5</v>
      </c>
      <c r="I3742" t="str">
        <f t="shared" ca="1" si="527"/>
        <v>CL930</v>
      </c>
      <c r="J3742" t="str">
        <f t="shared" ca="1" si="528"/>
        <v>Client 930</v>
      </c>
      <c r="K3742" t="str">
        <f t="shared" ca="1" si="529"/>
        <v>MK6</v>
      </c>
      <c r="L3742" t="str">
        <f ca="1">VLOOKUP(K3742,Markets!$C$4:$D3751,2)</f>
        <v>Australia</v>
      </c>
      <c r="M3742" t="str">
        <f t="shared" ca="1" si="530"/>
        <v>RL1</v>
      </c>
      <c r="N3742" t="str">
        <f ca="1">VLOOKUP(M3742,Role!$C$4:$D$5,2)</f>
        <v>Backup</v>
      </c>
    </row>
    <row r="3743" spans="1:14" x14ac:dyDescent="0.2">
      <c r="A3743">
        <f t="shared" ca="1" si="522"/>
        <v>76</v>
      </c>
      <c r="B3743">
        <f t="shared" ca="1" si="523"/>
        <v>780</v>
      </c>
      <c r="C3743">
        <f t="shared" ca="1" si="524"/>
        <v>1</v>
      </c>
      <c r="D3743">
        <f t="shared" ca="1" si="525"/>
        <v>0</v>
      </c>
      <c r="F3743" t="str">
        <f t="shared" ca="1" si="526"/>
        <v>TR76</v>
      </c>
      <c r="G3743" t="str">
        <f ca="1">VLOOKUP(F3743,Traders!$C$4:$E$103,2)</f>
        <v>Finnian Wolf</v>
      </c>
      <c r="H3743" t="str">
        <f ca="1">VLOOKUP(VLOOKUP(F3743,Traders!$C$4:$E$103,3),Desks!$C$4:$D3752,2)</f>
        <v>Desk 6</v>
      </c>
      <c r="I3743" t="str">
        <f t="shared" ca="1" si="527"/>
        <v>CL780</v>
      </c>
      <c r="J3743" t="str">
        <f t="shared" ca="1" si="528"/>
        <v>Client 780</v>
      </c>
      <c r="K3743" t="str">
        <f t="shared" ca="1" si="529"/>
        <v>MK1</v>
      </c>
      <c r="L3743" t="str">
        <f ca="1">VLOOKUP(K3743,Markets!$C$4:$D3752,2)</f>
        <v>Hong Kong</v>
      </c>
      <c r="M3743" t="str">
        <f t="shared" ca="1" si="530"/>
        <v>RL0</v>
      </c>
      <c r="N3743" t="str">
        <f ca="1">VLOOKUP(M3743,Role!$C$4:$D$5,2)</f>
        <v>Primary</v>
      </c>
    </row>
    <row r="3744" spans="1:14" x14ac:dyDescent="0.2">
      <c r="A3744">
        <f t="shared" ca="1" si="522"/>
        <v>73</v>
      </c>
      <c r="B3744">
        <f t="shared" ca="1" si="523"/>
        <v>224</v>
      </c>
      <c r="C3744">
        <f t="shared" ca="1" si="524"/>
        <v>5</v>
      </c>
      <c r="D3744">
        <f t="shared" ca="1" si="525"/>
        <v>1</v>
      </c>
      <c r="F3744" t="str">
        <f t="shared" ca="1" si="526"/>
        <v>TR73</v>
      </c>
      <c r="G3744" t="str">
        <f ca="1">VLOOKUP(F3744,Traders!$C$4:$E$103,2)</f>
        <v>Bridie Bannister</v>
      </c>
      <c r="H3744" t="str">
        <f ca="1">VLOOKUP(VLOOKUP(F3744,Traders!$C$4:$E$103,3),Desks!$C$4:$D3753,2)</f>
        <v>Desk 3</v>
      </c>
      <c r="I3744" t="str">
        <f t="shared" ca="1" si="527"/>
        <v>CL224</v>
      </c>
      <c r="J3744" t="str">
        <f t="shared" ca="1" si="528"/>
        <v>Client 224</v>
      </c>
      <c r="K3744" t="str">
        <f t="shared" ca="1" si="529"/>
        <v>MK5</v>
      </c>
      <c r="L3744" t="str">
        <f ca="1">VLOOKUP(K3744,Markets!$C$4:$D3753,2)</f>
        <v>Malaysia</v>
      </c>
      <c r="M3744" t="str">
        <f t="shared" ca="1" si="530"/>
        <v>RL1</v>
      </c>
      <c r="N3744" t="str">
        <f ca="1">VLOOKUP(M3744,Role!$C$4:$D$5,2)</f>
        <v>Backup</v>
      </c>
    </row>
    <row r="3745" spans="1:14" x14ac:dyDescent="0.2">
      <c r="A3745">
        <f t="shared" ca="1" si="522"/>
        <v>76</v>
      </c>
      <c r="B3745">
        <f t="shared" ca="1" si="523"/>
        <v>566</v>
      </c>
      <c r="C3745">
        <f t="shared" ca="1" si="524"/>
        <v>2</v>
      </c>
      <c r="D3745">
        <f t="shared" ca="1" si="525"/>
        <v>0</v>
      </c>
      <c r="F3745" t="str">
        <f t="shared" ca="1" si="526"/>
        <v>TR76</v>
      </c>
      <c r="G3745" t="str">
        <f ca="1">VLOOKUP(F3745,Traders!$C$4:$E$103,2)</f>
        <v>Finnian Wolf</v>
      </c>
      <c r="H3745" t="str">
        <f ca="1">VLOOKUP(VLOOKUP(F3745,Traders!$C$4:$E$103,3),Desks!$C$4:$D3754,2)</f>
        <v>Desk 6</v>
      </c>
      <c r="I3745" t="str">
        <f t="shared" ca="1" si="527"/>
        <v>CL566</v>
      </c>
      <c r="J3745" t="str">
        <f t="shared" ca="1" si="528"/>
        <v>Client 566</v>
      </c>
      <c r="K3745" t="str">
        <f t="shared" ca="1" si="529"/>
        <v>MK2</v>
      </c>
      <c r="L3745" t="str">
        <f ca="1">VLOOKUP(K3745,Markets!$C$4:$D3754,2)</f>
        <v>China</v>
      </c>
      <c r="M3745" t="str">
        <f t="shared" ca="1" si="530"/>
        <v>RL0</v>
      </c>
      <c r="N3745" t="str">
        <f ca="1">VLOOKUP(M3745,Role!$C$4:$D$5,2)</f>
        <v>Primary</v>
      </c>
    </row>
    <row r="3746" spans="1:14" x14ac:dyDescent="0.2">
      <c r="A3746">
        <f t="shared" ca="1" si="522"/>
        <v>26</v>
      </c>
      <c r="B3746">
        <f t="shared" ca="1" si="523"/>
        <v>541</v>
      </c>
      <c r="C3746">
        <f t="shared" ca="1" si="524"/>
        <v>6</v>
      </c>
      <c r="D3746">
        <f t="shared" ca="1" si="525"/>
        <v>0</v>
      </c>
      <c r="F3746" t="str">
        <f t="shared" ca="1" si="526"/>
        <v>TR26</v>
      </c>
      <c r="G3746" t="str">
        <f ca="1">VLOOKUP(F3746,Traders!$C$4:$E$103,2)</f>
        <v>Bella-Rose Vickers</v>
      </c>
      <c r="H3746" t="str">
        <f ca="1">VLOOKUP(VLOOKUP(F3746,Traders!$C$4:$E$103,3),Desks!$C$4:$D3755,2)</f>
        <v>Desk 6</v>
      </c>
      <c r="I3746" t="str">
        <f t="shared" ca="1" si="527"/>
        <v>CL541</v>
      </c>
      <c r="J3746" t="str">
        <f t="shared" ca="1" si="528"/>
        <v>Client 541</v>
      </c>
      <c r="K3746" t="str">
        <f t="shared" ca="1" si="529"/>
        <v>MK6</v>
      </c>
      <c r="L3746" t="str">
        <f ca="1">VLOOKUP(K3746,Markets!$C$4:$D3755,2)</f>
        <v>Australia</v>
      </c>
      <c r="M3746" t="str">
        <f t="shared" ca="1" si="530"/>
        <v>RL0</v>
      </c>
      <c r="N3746" t="str">
        <f ca="1">VLOOKUP(M3746,Role!$C$4:$D$5,2)</f>
        <v>Primary</v>
      </c>
    </row>
    <row r="3747" spans="1:14" x14ac:dyDescent="0.2">
      <c r="A3747">
        <f t="shared" ca="1" si="522"/>
        <v>65</v>
      </c>
      <c r="B3747">
        <f t="shared" ca="1" si="523"/>
        <v>717</v>
      </c>
      <c r="C3747">
        <f t="shared" ca="1" si="524"/>
        <v>3</v>
      </c>
      <c r="D3747">
        <f t="shared" ca="1" si="525"/>
        <v>1</v>
      </c>
      <c r="F3747" t="str">
        <f t="shared" ca="1" si="526"/>
        <v>TR65</v>
      </c>
      <c r="G3747" t="str">
        <f ca="1">VLOOKUP(F3747,Traders!$C$4:$E$103,2)</f>
        <v>Humzah Clark</v>
      </c>
      <c r="H3747" t="str">
        <f ca="1">VLOOKUP(VLOOKUP(F3747,Traders!$C$4:$E$103,3),Desks!$C$4:$D3756,2)</f>
        <v>Desk 5</v>
      </c>
      <c r="I3747" t="str">
        <f t="shared" ca="1" si="527"/>
        <v>CL717</v>
      </c>
      <c r="J3747" t="str">
        <f t="shared" ca="1" si="528"/>
        <v>Client 717</v>
      </c>
      <c r="K3747" t="str">
        <f t="shared" ca="1" si="529"/>
        <v>MK3</v>
      </c>
      <c r="L3747" t="str">
        <f ca="1">VLOOKUP(K3747,Markets!$C$4:$D3756,2)</f>
        <v>Singapore</v>
      </c>
      <c r="M3747" t="str">
        <f t="shared" ca="1" si="530"/>
        <v>RL1</v>
      </c>
      <c r="N3747" t="str">
        <f ca="1">VLOOKUP(M3747,Role!$C$4:$D$5,2)</f>
        <v>Backup</v>
      </c>
    </row>
    <row r="3748" spans="1:14" x14ac:dyDescent="0.2">
      <c r="A3748">
        <f t="shared" ca="1" si="522"/>
        <v>97</v>
      </c>
      <c r="B3748">
        <f t="shared" ca="1" si="523"/>
        <v>683</v>
      </c>
      <c r="C3748">
        <f t="shared" ca="1" si="524"/>
        <v>6</v>
      </c>
      <c r="D3748">
        <f t="shared" ca="1" si="525"/>
        <v>0</v>
      </c>
      <c r="F3748" t="str">
        <f t="shared" ca="1" si="526"/>
        <v>TR97</v>
      </c>
      <c r="G3748" t="str">
        <f ca="1">VLOOKUP(F3748,Traders!$C$4:$E$103,2)</f>
        <v>Samera Fritz</v>
      </c>
      <c r="H3748" t="str">
        <f ca="1">VLOOKUP(VLOOKUP(F3748,Traders!$C$4:$E$103,3),Desks!$C$4:$D3757,2)</f>
        <v>Desk 7</v>
      </c>
      <c r="I3748" t="str">
        <f t="shared" ca="1" si="527"/>
        <v>CL683</v>
      </c>
      <c r="J3748" t="str">
        <f t="shared" ca="1" si="528"/>
        <v>Client 683</v>
      </c>
      <c r="K3748" t="str">
        <f t="shared" ca="1" si="529"/>
        <v>MK6</v>
      </c>
      <c r="L3748" t="str">
        <f ca="1">VLOOKUP(K3748,Markets!$C$4:$D3757,2)</f>
        <v>Australia</v>
      </c>
      <c r="M3748" t="str">
        <f t="shared" ca="1" si="530"/>
        <v>RL0</v>
      </c>
      <c r="N3748" t="str">
        <f ca="1">VLOOKUP(M3748,Role!$C$4:$D$5,2)</f>
        <v>Primary</v>
      </c>
    </row>
    <row r="3749" spans="1:14" x14ac:dyDescent="0.2">
      <c r="A3749">
        <f t="shared" ca="1" si="522"/>
        <v>70</v>
      </c>
      <c r="B3749">
        <f t="shared" ca="1" si="523"/>
        <v>855</v>
      </c>
      <c r="C3749">
        <f t="shared" ca="1" si="524"/>
        <v>0</v>
      </c>
      <c r="D3749">
        <f t="shared" ca="1" si="525"/>
        <v>0</v>
      </c>
      <c r="F3749" t="str">
        <f t="shared" ca="1" si="526"/>
        <v>TR70</v>
      </c>
      <c r="G3749" t="str">
        <f ca="1">VLOOKUP(F3749,Traders!$C$4:$E$103,2)</f>
        <v>Viktor Snider</v>
      </c>
      <c r="H3749" t="str">
        <f ca="1">VLOOKUP(VLOOKUP(F3749,Traders!$C$4:$E$103,3),Desks!$C$4:$D3758,2)</f>
        <v>Desk 0</v>
      </c>
      <c r="I3749" t="str">
        <f t="shared" ca="1" si="527"/>
        <v>CL855</v>
      </c>
      <c r="J3749" t="str">
        <f t="shared" ca="1" si="528"/>
        <v>Client 855</v>
      </c>
      <c r="K3749" t="str">
        <f t="shared" ca="1" si="529"/>
        <v>MK0</v>
      </c>
      <c r="L3749" t="str">
        <f ca="1">VLOOKUP(K3749,Markets!$C$4:$D3758,2)</f>
        <v>Japan</v>
      </c>
      <c r="M3749" t="str">
        <f t="shared" ca="1" si="530"/>
        <v>RL0</v>
      </c>
      <c r="N3749" t="str">
        <f ca="1">VLOOKUP(M3749,Role!$C$4:$D$5,2)</f>
        <v>Primary</v>
      </c>
    </row>
    <row r="3750" spans="1:14" x14ac:dyDescent="0.2">
      <c r="A3750">
        <f t="shared" ca="1" si="522"/>
        <v>25</v>
      </c>
      <c r="B3750">
        <f t="shared" ca="1" si="523"/>
        <v>929</v>
      </c>
      <c r="C3750">
        <f t="shared" ca="1" si="524"/>
        <v>2</v>
      </c>
      <c r="D3750">
        <f t="shared" ca="1" si="525"/>
        <v>1</v>
      </c>
      <c r="F3750" t="str">
        <f t="shared" ca="1" si="526"/>
        <v>TR25</v>
      </c>
      <c r="G3750" t="str">
        <f ca="1">VLOOKUP(F3750,Traders!$C$4:$E$103,2)</f>
        <v>Breanna Mcmahon</v>
      </c>
      <c r="H3750" t="str">
        <f ca="1">VLOOKUP(VLOOKUP(F3750,Traders!$C$4:$E$103,3),Desks!$C$4:$D3759,2)</f>
        <v>Desk 5</v>
      </c>
      <c r="I3750" t="str">
        <f t="shared" ca="1" si="527"/>
        <v>CL929</v>
      </c>
      <c r="J3750" t="str">
        <f t="shared" ca="1" si="528"/>
        <v>Client 929</v>
      </c>
      <c r="K3750" t="str">
        <f t="shared" ca="1" si="529"/>
        <v>MK2</v>
      </c>
      <c r="L3750" t="str">
        <f ca="1">VLOOKUP(K3750,Markets!$C$4:$D3759,2)</f>
        <v>China</v>
      </c>
      <c r="M3750" t="str">
        <f t="shared" ca="1" si="530"/>
        <v>RL1</v>
      </c>
      <c r="N3750" t="str">
        <f ca="1">VLOOKUP(M3750,Role!$C$4:$D$5,2)</f>
        <v>Backup</v>
      </c>
    </row>
    <row r="3751" spans="1:14" x14ac:dyDescent="0.2">
      <c r="A3751">
        <f t="shared" ca="1" si="522"/>
        <v>62</v>
      </c>
      <c r="B3751">
        <f t="shared" ca="1" si="523"/>
        <v>606</v>
      </c>
      <c r="C3751">
        <f t="shared" ca="1" si="524"/>
        <v>0</v>
      </c>
      <c r="D3751">
        <f t="shared" ca="1" si="525"/>
        <v>0</v>
      </c>
      <c r="F3751" t="str">
        <f t="shared" ca="1" si="526"/>
        <v>TR62</v>
      </c>
      <c r="G3751" t="str">
        <f ca="1">VLOOKUP(F3751,Traders!$C$4:$E$103,2)</f>
        <v>Sienna-Rose Sims</v>
      </c>
      <c r="H3751" t="str">
        <f ca="1">VLOOKUP(VLOOKUP(F3751,Traders!$C$4:$E$103,3),Desks!$C$4:$D3760,2)</f>
        <v>Desk 2</v>
      </c>
      <c r="I3751" t="str">
        <f t="shared" ca="1" si="527"/>
        <v>CL606</v>
      </c>
      <c r="J3751" t="str">
        <f t="shared" ca="1" si="528"/>
        <v>Client 606</v>
      </c>
      <c r="K3751" t="str">
        <f t="shared" ca="1" si="529"/>
        <v>MK0</v>
      </c>
      <c r="L3751" t="str">
        <f ca="1">VLOOKUP(K3751,Markets!$C$4:$D3760,2)</f>
        <v>Japan</v>
      </c>
      <c r="M3751" t="str">
        <f t="shared" ca="1" si="530"/>
        <v>RL0</v>
      </c>
      <c r="N3751" t="str">
        <f ca="1">VLOOKUP(M3751,Role!$C$4:$D$5,2)</f>
        <v>Primary</v>
      </c>
    </row>
    <row r="3752" spans="1:14" x14ac:dyDescent="0.2">
      <c r="A3752">
        <f t="shared" ca="1" si="522"/>
        <v>27</v>
      </c>
      <c r="B3752">
        <f t="shared" ca="1" si="523"/>
        <v>713</v>
      </c>
      <c r="C3752">
        <f t="shared" ca="1" si="524"/>
        <v>5</v>
      </c>
      <c r="D3752">
        <f t="shared" ca="1" si="525"/>
        <v>1</v>
      </c>
      <c r="F3752" t="str">
        <f t="shared" ca="1" si="526"/>
        <v>TR27</v>
      </c>
      <c r="G3752" t="str">
        <f ca="1">VLOOKUP(F3752,Traders!$C$4:$E$103,2)</f>
        <v>Isis Ramos</v>
      </c>
      <c r="H3752" t="str">
        <f ca="1">VLOOKUP(VLOOKUP(F3752,Traders!$C$4:$E$103,3),Desks!$C$4:$D3761,2)</f>
        <v>Desk 7</v>
      </c>
      <c r="I3752" t="str">
        <f t="shared" ca="1" si="527"/>
        <v>CL713</v>
      </c>
      <c r="J3752" t="str">
        <f t="shared" ca="1" si="528"/>
        <v>Client 713</v>
      </c>
      <c r="K3752" t="str">
        <f t="shared" ca="1" si="529"/>
        <v>MK5</v>
      </c>
      <c r="L3752" t="str">
        <f ca="1">VLOOKUP(K3752,Markets!$C$4:$D3761,2)</f>
        <v>Malaysia</v>
      </c>
      <c r="M3752" t="str">
        <f t="shared" ca="1" si="530"/>
        <v>RL1</v>
      </c>
      <c r="N3752" t="str">
        <f ca="1">VLOOKUP(M3752,Role!$C$4:$D$5,2)</f>
        <v>Backup</v>
      </c>
    </row>
    <row r="3753" spans="1:14" x14ac:dyDescent="0.2">
      <c r="A3753">
        <f t="shared" ca="1" si="522"/>
        <v>32</v>
      </c>
      <c r="B3753">
        <f t="shared" ca="1" si="523"/>
        <v>678</v>
      </c>
      <c r="C3753">
        <f t="shared" ca="1" si="524"/>
        <v>5</v>
      </c>
      <c r="D3753">
        <f t="shared" ca="1" si="525"/>
        <v>1</v>
      </c>
      <c r="F3753" t="str">
        <f t="shared" ca="1" si="526"/>
        <v>TR32</v>
      </c>
      <c r="G3753" t="str">
        <f ca="1">VLOOKUP(F3753,Traders!$C$4:$E$103,2)</f>
        <v>Shyla Gomez</v>
      </c>
      <c r="H3753" t="str">
        <f ca="1">VLOOKUP(VLOOKUP(F3753,Traders!$C$4:$E$103,3),Desks!$C$4:$D3762,2)</f>
        <v>Desk 2</v>
      </c>
      <c r="I3753" t="str">
        <f t="shared" ca="1" si="527"/>
        <v>CL678</v>
      </c>
      <c r="J3753" t="str">
        <f t="shared" ca="1" si="528"/>
        <v>Client 678</v>
      </c>
      <c r="K3753" t="str">
        <f t="shared" ca="1" si="529"/>
        <v>MK5</v>
      </c>
      <c r="L3753" t="str">
        <f ca="1">VLOOKUP(K3753,Markets!$C$4:$D3762,2)</f>
        <v>Malaysia</v>
      </c>
      <c r="M3753" t="str">
        <f t="shared" ca="1" si="530"/>
        <v>RL1</v>
      </c>
      <c r="N3753" t="str">
        <f ca="1">VLOOKUP(M3753,Role!$C$4:$D$5,2)</f>
        <v>Backup</v>
      </c>
    </row>
    <row r="3754" spans="1:14" x14ac:dyDescent="0.2">
      <c r="A3754">
        <f t="shared" ca="1" si="522"/>
        <v>5</v>
      </c>
      <c r="B3754">
        <f t="shared" ca="1" si="523"/>
        <v>461</v>
      </c>
      <c r="C3754">
        <f t="shared" ca="1" si="524"/>
        <v>6</v>
      </c>
      <c r="D3754">
        <f t="shared" ca="1" si="525"/>
        <v>1</v>
      </c>
      <c r="F3754" t="str">
        <f t="shared" ca="1" si="526"/>
        <v>TR5</v>
      </c>
      <c r="G3754" t="str">
        <f ca="1">VLOOKUP(F3754,Traders!$C$4:$E$103,2)</f>
        <v>Amman Duncan</v>
      </c>
      <c r="H3754" t="str">
        <f ca="1">VLOOKUP(VLOOKUP(F3754,Traders!$C$4:$E$103,3),Desks!$C$4:$D3763,2)</f>
        <v>Desk 9</v>
      </c>
      <c r="I3754" t="str">
        <f t="shared" ca="1" si="527"/>
        <v>CL461</v>
      </c>
      <c r="J3754" t="str">
        <f t="shared" ca="1" si="528"/>
        <v>Client 461</v>
      </c>
      <c r="K3754" t="str">
        <f t="shared" ca="1" si="529"/>
        <v>MK6</v>
      </c>
      <c r="L3754" t="str">
        <f ca="1">VLOOKUP(K3754,Markets!$C$4:$D3763,2)</f>
        <v>Australia</v>
      </c>
      <c r="M3754" t="str">
        <f t="shared" ca="1" si="530"/>
        <v>RL1</v>
      </c>
      <c r="N3754" t="str">
        <f ca="1">VLOOKUP(M3754,Role!$C$4:$D$5,2)</f>
        <v>Backup</v>
      </c>
    </row>
    <row r="3755" spans="1:14" x14ac:dyDescent="0.2">
      <c r="A3755">
        <f t="shared" ca="1" si="522"/>
        <v>78</v>
      </c>
      <c r="B3755">
        <f t="shared" ca="1" si="523"/>
        <v>494</v>
      </c>
      <c r="C3755">
        <f t="shared" ca="1" si="524"/>
        <v>1</v>
      </c>
      <c r="D3755">
        <f t="shared" ca="1" si="525"/>
        <v>0</v>
      </c>
      <c r="F3755" t="str">
        <f t="shared" ca="1" si="526"/>
        <v>TR78</v>
      </c>
      <c r="G3755" t="str">
        <f ca="1">VLOOKUP(F3755,Traders!$C$4:$E$103,2)</f>
        <v>Bilal Fuller</v>
      </c>
      <c r="H3755" t="str">
        <f ca="1">VLOOKUP(VLOOKUP(F3755,Traders!$C$4:$E$103,3),Desks!$C$4:$D3764,2)</f>
        <v>Desk 8</v>
      </c>
      <c r="I3755" t="str">
        <f t="shared" ca="1" si="527"/>
        <v>CL494</v>
      </c>
      <c r="J3755" t="str">
        <f t="shared" ca="1" si="528"/>
        <v>Client 494</v>
      </c>
      <c r="K3755" t="str">
        <f t="shared" ca="1" si="529"/>
        <v>MK1</v>
      </c>
      <c r="L3755" t="str">
        <f ca="1">VLOOKUP(K3755,Markets!$C$4:$D3764,2)</f>
        <v>Hong Kong</v>
      </c>
      <c r="M3755" t="str">
        <f t="shared" ca="1" si="530"/>
        <v>RL0</v>
      </c>
      <c r="N3755" t="str">
        <f ca="1">VLOOKUP(M3755,Role!$C$4:$D$5,2)</f>
        <v>Primary</v>
      </c>
    </row>
    <row r="3756" spans="1:14" x14ac:dyDescent="0.2">
      <c r="A3756">
        <f t="shared" ca="1" si="522"/>
        <v>35</v>
      </c>
      <c r="B3756">
        <f t="shared" ca="1" si="523"/>
        <v>596</v>
      </c>
      <c r="C3756">
        <f t="shared" ca="1" si="524"/>
        <v>8</v>
      </c>
      <c r="D3756">
        <f t="shared" ca="1" si="525"/>
        <v>1</v>
      </c>
      <c r="F3756" t="str">
        <f t="shared" ca="1" si="526"/>
        <v>TR35</v>
      </c>
      <c r="G3756" t="str">
        <f ca="1">VLOOKUP(F3756,Traders!$C$4:$E$103,2)</f>
        <v>Della Madden</v>
      </c>
      <c r="H3756" t="str">
        <f ca="1">VLOOKUP(VLOOKUP(F3756,Traders!$C$4:$E$103,3),Desks!$C$4:$D3765,2)</f>
        <v>Desk 5</v>
      </c>
      <c r="I3756" t="str">
        <f t="shared" ca="1" si="527"/>
        <v>CL596</v>
      </c>
      <c r="J3756" t="str">
        <f t="shared" ca="1" si="528"/>
        <v>Client 596</v>
      </c>
      <c r="K3756" t="str">
        <f t="shared" ca="1" si="529"/>
        <v>MK8</v>
      </c>
      <c r="L3756" t="str">
        <f ca="1">VLOOKUP(K3756,Markets!$C$4:$D3765,2)</f>
        <v>India</v>
      </c>
      <c r="M3756" t="str">
        <f t="shared" ca="1" si="530"/>
        <v>RL1</v>
      </c>
      <c r="N3756" t="str">
        <f ca="1">VLOOKUP(M3756,Role!$C$4:$D$5,2)</f>
        <v>Backup</v>
      </c>
    </row>
    <row r="3757" spans="1:14" x14ac:dyDescent="0.2">
      <c r="A3757">
        <f t="shared" ca="1" si="522"/>
        <v>8</v>
      </c>
      <c r="B3757">
        <f t="shared" ca="1" si="523"/>
        <v>668</v>
      </c>
      <c r="C3757">
        <f t="shared" ca="1" si="524"/>
        <v>9</v>
      </c>
      <c r="D3757">
        <f t="shared" ca="1" si="525"/>
        <v>1</v>
      </c>
      <c r="F3757" t="str">
        <f t="shared" ca="1" si="526"/>
        <v>TR8</v>
      </c>
      <c r="G3757" t="str">
        <f ca="1">VLOOKUP(F3757,Traders!$C$4:$E$103,2)</f>
        <v>Alfie-James Hale</v>
      </c>
      <c r="H3757" t="str">
        <f ca="1">VLOOKUP(VLOOKUP(F3757,Traders!$C$4:$E$103,3),Desks!$C$4:$D3766,2)</f>
        <v>Desk 9</v>
      </c>
      <c r="I3757" t="str">
        <f t="shared" ca="1" si="527"/>
        <v>CL668</v>
      </c>
      <c r="J3757" t="str">
        <f t="shared" ca="1" si="528"/>
        <v>Client 668</v>
      </c>
      <c r="K3757" t="str">
        <f t="shared" ca="1" si="529"/>
        <v>MK9</v>
      </c>
      <c r="L3757" t="str">
        <f ca="1">VLOOKUP(K3757,Markets!$C$4:$D3766,2)</f>
        <v>New Zealand</v>
      </c>
      <c r="M3757" t="str">
        <f t="shared" ca="1" si="530"/>
        <v>RL1</v>
      </c>
      <c r="N3757" t="str">
        <f ca="1">VLOOKUP(M3757,Role!$C$4:$D$5,2)</f>
        <v>Backup</v>
      </c>
    </row>
    <row r="3758" spans="1:14" x14ac:dyDescent="0.2">
      <c r="A3758">
        <f t="shared" ca="1" si="522"/>
        <v>47</v>
      </c>
      <c r="B3758">
        <f t="shared" ca="1" si="523"/>
        <v>681</v>
      </c>
      <c r="C3758">
        <f t="shared" ca="1" si="524"/>
        <v>7</v>
      </c>
      <c r="D3758">
        <f t="shared" ca="1" si="525"/>
        <v>0</v>
      </c>
      <c r="F3758" t="str">
        <f t="shared" ca="1" si="526"/>
        <v>TR47</v>
      </c>
      <c r="G3758" t="str">
        <f ca="1">VLOOKUP(F3758,Traders!$C$4:$E$103,2)</f>
        <v>Hester Torres</v>
      </c>
      <c r="H3758" t="str">
        <f ca="1">VLOOKUP(VLOOKUP(F3758,Traders!$C$4:$E$103,3),Desks!$C$4:$D3767,2)</f>
        <v>Desk 7</v>
      </c>
      <c r="I3758" t="str">
        <f t="shared" ca="1" si="527"/>
        <v>CL681</v>
      </c>
      <c r="J3758" t="str">
        <f t="shared" ca="1" si="528"/>
        <v>Client 681</v>
      </c>
      <c r="K3758" t="str">
        <f t="shared" ca="1" si="529"/>
        <v>MK7</v>
      </c>
      <c r="L3758" t="str">
        <f ca="1">VLOOKUP(K3758,Markets!$C$4:$D3767,2)</f>
        <v>Taiwan</v>
      </c>
      <c r="M3758" t="str">
        <f t="shared" ca="1" si="530"/>
        <v>RL0</v>
      </c>
      <c r="N3758" t="str">
        <f ca="1">VLOOKUP(M3758,Role!$C$4:$D$5,2)</f>
        <v>Primary</v>
      </c>
    </row>
    <row r="3759" spans="1:14" x14ac:dyDescent="0.2">
      <c r="A3759">
        <f t="shared" ca="1" si="522"/>
        <v>24</v>
      </c>
      <c r="B3759">
        <f t="shared" ca="1" si="523"/>
        <v>702</v>
      </c>
      <c r="C3759">
        <f t="shared" ca="1" si="524"/>
        <v>3</v>
      </c>
      <c r="D3759">
        <f t="shared" ca="1" si="525"/>
        <v>0</v>
      </c>
      <c r="F3759" t="str">
        <f t="shared" ca="1" si="526"/>
        <v>TR24</v>
      </c>
      <c r="G3759" t="str">
        <f ca="1">VLOOKUP(F3759,Traders!$C$4:$E$103,2)</f>
        <v>Hilda Moreno</v>
      </c>
      <c r="H3759" t="str">
        <f ca="1">VLOOKUP(VLOOKUP(F3759,Traders!$C$4:$E$103,3),Desks!$C$4:$D3768,2)</f>
        <v>Desk 4</v>
      </c>
      <c r="I3759" t="str">
        <f t="shared" ca="1" si="527"/>
        <v>CL702</v>
      </c>
      <c r="J3759" t="str">
        <f t="shared" ca="1" si="528"/>
        <v>Client 702</v>
      </c>
      <c r="K3759" t="str">
        <f t="shared" ca="1" si="529"/>
        <v>MK3</v>
      </c>
      <c r="L3759" t="str">
        <f ca="1">VLOOKUP(K3759,Markets!$C$4:$D3768,2)</f>
        <v>Singapore</v>
      </c>
      <c r="M3759" t="str">
        <f t="shared" ca="1" si="530"/>
        <v>RL0</v>
      </c>
      <c r="N3759" t="str">
        <f ca="1">VLOOKUP(M3759,Role!$C$4:$D$5,2)</f>
        <v>Primary</v>
      </c>
    </row>
    <row r="3760" spans="1:14" x14ac:dyDescent="0.2">
      <c r="A3760">
        <f t="shared" ca="1" si="522"/>
        <v>28</v>
      </c>
      <c r="B3760">
        <f t="shared" ca="1" si="523"/>
        <v>566</v>
      </c>
      <c r="C3760">
        <f t="shared" ca="1" si="524"/>
        <v>6</v>
      </c>
      <c r="D3760">
        <f t="shared" ca="1" si="525"/>
        <v>0</v>
      </c>
      <c r="F3760" t="str">
        <f t="shared" ca="1" si="526"/>
        <v>TR28</v>
      </c>
      <c r="G3760" t="str">
        <f ca="1">VLOOKUP(F3760,Traders!$C$4:$E$103,2)</f>
        <v>Asma Millar</v>
      </c>
      <c r="H3760" t="str">
        <f ca="1">VLOOKUP(VLOOKUP(F3760,Traders!$C$4:$E$103,3),Desks!$C$4:$D3769,2)</f>
        <v>Desk 8</v>
      </c>
      <c r="I3760" t="str">
        <f t="shared" ca="1" si="527"/>
        <v>CL566</v>
      </c>
      <c r="J3760" t="str">
        <f t="shared" ca="1" si="528"/>
        <v>Client 566</v>
      </c>
      <c r="K3760" t="str">
        <f t="shared" ca="1" si="529"/>
        <v>MK6</v>
      </c>
      <c r="L3760" t="str">
        <f ca="1">VLOOKUP(K3760,Markets!$C$4:$D3769,2)</f>
        <v>Australia</v>
      </c>
      <c r="M3760" t="str">
        <f t="shared" ca="1" si="530"/>
        <v>RL0</v>
      </c>
      <c r="N3760" t="str">
        <f ca="1">VLOOKUP(M3760,Role!$C$4:$D$5,2)</f>
        <v>Primary</v>
      </c>
    </row>
    <row r="3761" spans="1:14" x14ac:dyDescent="0.2">
      <c r="A3761">
        <f t="shared" ca="1" si="522"/>
        <v>96</v>
      </c>
      <c r="B3761">
        <f t="shared" ca="1" si="523"/>
        <v>809</v>
      </c>
      <c r="C3761">
        <f t="shared" ca="1" si="524"/>
        <v>5</v>
      </c>
      <c r="D3761">
        <f t="shared" ca="1" si="525"/>
        <v>0</v>
      </c>
      <c r="F3761" t="str">
        <f t="shared" ca="1" si="526"/>
        <v>TR96</v>
      </c>
      <c r="G3761" t="str">
        <f ca="1">VLOOKUP(F3761,Traders!$C$4:$E$103,2)</f>
        <v>Faiza Thornton</v>
      </c>
      <c r="H3761" t="str">
        <f ca="1">VLOOKUP(VLOOKUP(F3761,Traders!$C$4:$E$103,3),Desks!$C$4:$D3770,2)</f>
        <v>Desk 6</v>
      </c>
      <c r="I3761" t="str">
        <f t="shared" ca="1" si="527"/>
        <v>CL809</v>
      </c>
      <c r="J3761" t="str">
        <f t="shared" ca="1" si="528"/>
        <v>Client 809</v>
      </c>
      <c r="K3761" t="str">
        <f t="shared" ca="1" si="529"/>
        <v>MK5</v>
      </c>
      <c r="L3761" t="str">
        <f ca="1">VLOOKUP(K3761,Markets!$C$4:$D3770,2)</f>
        <v>Malaysia</v>
      </c>
      <c r="M3761" t="str">
        <f t="shared" ca="1" si="530"/>
        <v>RL0</v>
      </c>
      <c r="N3761" t="str">
        <f ca="1">VLOOKUP(M3761,Role!$C$4:$D$5,2)</f>
        <v>Primary</v>
      </c>
    </row>
    <row r="3762" spans="1:14" x14ac:dyDescent="0.2">
      <c r="A3762">
        <f t="shared" ca="1" si="522"/>
        <v>29</v>
      </c>
      <c r="B3762">
        <f t="shared" ca="1" si="523"/>
        <v>883</v>
      </c>
      <c r="C3762">
        <f t="shared" ca="1" si="524"/>
        <v>9</v>
      </c>
      <c r="D3762">
        <f t="shared" ca="1" si="525"/>
        <v>0</v>
      </c>
      <c r="F3762" t="str">
        <f t="shared" ca="1" si="526"/>
        <v>TR29</v>
      </c>
      <c r="G3762" t="str">
        <f ca="1">VLOOKUP(F3762,Traders!$C$4:$E$103,2)</f>
        <v>Amani Deleon</v>
      </c>
      <c r="H3762" t="str">
        <f ca="1">VLOOKUP(VLOOKUP(F3762,Traders!$C$4:$E$103,3),Desks!$C$4:$D3771,2)</f>
        <v>Desk 9</v>
      </c>
      <c r="I3762" t="str">
        <f t="shared" ca="1" si="527"/>
        <v>CL883</v>
      </c>
      <c r="J3762" t="str">
        <f t="shared" ca="1" si="528"/>
        <v>Client 883</v>
      </c>
      <c r="K3762" t="str">
        <f t="shared" ca="1" si="529"/>
        <v>MK9</v>
      </c>
      <c r="L3762" t="str">
        <f ca="1">VLOOKUP(K3762,Markets!$C$4:$D3771,2)</f>
        <v>New Zealand</v>
      </c>
      <c r="M3762" t="str">
        <f t="shared" ca="1" si="530"/>
        <v>RL0</v>
      </c>
      <c r="N3762" t="str">
        <f ca="1">VLOOKUP(M3762,Role!$C$4:$D$5,2)</f>
        <v>Primary</v>
      </c>
    </row>
    <row r="3763" spans="1:14" x14ac:dyDescent="0.2">
      <c r="A3763">
        <f t="shared" ca="1" si="522"/>
        <v>31</v>
      </c>
      <c r="B3763">
        <f t="shared" ca="1" si="523"/>
        <v>319</v>
      </c>
      <c r="C3763">
        <f t="shared" ca="1" si="524"/>
        <v>5</v>
      </c>
      <c r="D3763">
        <f t="shared" ca="1" si="525"/>
        <v>0</v>
      </c>
      <c r="F3763" t="str">
        <f t="shared" ca="1" si="526"/>
        <v>TR31</v>
      </c>
      <c r="G3763" t="str">
        <f ca="1">VLOOKUP(F3763,Traders!$C$4:$E$103,2)</f>
        <v>Sahil Acevedo</v>
      </c>
      <c r="H3763" t="str">
        <f ca="1">VLOOKUP(VLOOKUP(F3763,Traders!$C$4:$E$103,3),Desks!$C$4:$D3772,2)</f>
        <v>Desk 1</v>
      </c>
      <c r="I3763" t="str">
        <f t="shared" ca="1" si="527"/>
        <v>CL319</v>
      </c>
      <c r="J3763" t="str">
        <f t="shared" ca="1" si="528"/>
        <v>Client 319</v>
      </c>
      <c r="K3763" t="str">
        <f t="shared" ca="1" si="529"/>
        <v>MK5</v>
      </c>
      <c r="L3763" t="str">
        <f ca="1">VLOOKUP(K3763,Markets!$C$4:$D3772,2)</f>
        <v>Malaysia</v>
      </c>
      <c r="M3763" t="str">
        <f t="shared" ca="1" si="530"/>
        <v>RL0</v>
      </c>
      <c r="N3763" t="str">
        <f ca="1">VLOOKUP(M3763,Role!$C$4:$D$5,2)</f>
        <v>Primary</v>
      </c>
    </row>
    <row r="3764" spans="1:14" x14ac:dyDescent="0.2">
      <c r="A3764">
        <f t="shared" ca="1" si="522"/>
        <v>70</v>
      </c>
      <c r="B3764">
        <f t="shared" ca="1" si="523"/>
        <v>93</v>
      </c>
      <c r="C3764">
        <f t="shared" ca="1" si="524"/>
        <v>5</v>
      </c>
      <c r="D3764">
        <f t="shared" ca="1" si="525"/>
        <v>1</v>
      </c>
      <c r="F3764" t="str">
        <f t="shared" ca="1" si="526"/>
        <v>TR70</v>
      </c>
      <c r="G3764" t="str">
        <f ca="1">VLOOKUP(F3764,Traders!$C$4:$E$103,2)</f>
        <v>Viktor Snider</v>
      </c>
      <c r="H3764" t="str">
        <f ca="1">VLOOKUP(VLOOKUP(F3764,Traders!$C$4:$E$103,3),Desks!$C$4:$D3773,2)</f>
        <v>Desk 0</v>
      </c>
      <c r="I3764" t="str">
        <f t="shared" ca="1" si="527"/>
        <v>CL93</v>
      </c>
      <c r="J3764" t="str">
        <f t="shared" ca="1" si="528"/>
        <v>Client 93</v>
      </c>
      <c r="K3764" t="str">
        <f t="shared" ca="1" si="529"/>
        <v>MK5</v>
      </c>
      <c r="L3764" t="str">
        <f ca="1">VLOOKUP(K3764,Markets!$C$4:$D3773,2)</f>
        <v>Malaysia</v>
      </c>
      <c r="M3764" t="str">
        <f t="shared" ca="1" si="530"/>
        <v>RL1</v>
      </c>
      <c r="N3764" t="str">
        <f ca="1">VLOOKUP(M3764,Role!$C$4:$D$5,2)</f>
        <v>Backup</v>
      </c>
    </row>
    <row r="3765" spans="1:14" x14ac:dyDescent="0.2">
      <c r="A3765">
        <f t="shared" ca="1" si="522"/>
        <v>92</v>
      </c>
      <c r="B3765">
        <f t="shared" ca="1" si="523"/>
        <v>502</v>
      </c>
      <c r="C3765">
        <f t="shared" ca="1" si="524"/>
        <v>2</v>
      </c>
      <c r="D3765">
        <f t="shared" ca="1" si="525"/>
        <v>1</v>
      </c>
      <c r="F3765" t="str">
        <f t="shared" ca="1" si="526"/>
        <v>TR92</v>
      </c>
      <c r="G3765" t="str">
        <f ca="1">VLOOKUP(F3765,Traders!$C$4:$E$103,2)</f>
        <v>Leela Avila</v>
      </c>
      <c r="H3765" t="str">
        <f ca="1">VLOOKUP(VLOOKUP(F3765,Traders!$C$4:$E$103,3),Desks!$C$4:$D3774,2)</f>
        <v>Desk 2</v>
      </c>
      <c r="I3765" t="str">
        <f t="shared" ca="1" si="527"/>
        <v>CL502</v>
      </c>
      <c r="J3765" t="str">
        <f t="shared" ca="1" si="528"/>
        <v>Client 502</v>
      </c>
      <c r="K3765" t="str">
        <f t="shared" ca="1" si="529"/>
        <v>MK2</v>
      </c>
      <c r="L3765" t="str">
        <f ca="1">VLOOKUP(K3765,Markets!$C$4:$D3774,2)</f>
        <v>China</v>
      </c>
      <c r="M3765" t="str">
        <f t="shared" ca="1" si="530"/>
        <v>RL1</v>
      </c>
      <c r="N3765" t="str">
        <f ca="1">VLOOKUP(M3765,Role!$C$4:$D$5,2)</f>
        <v>Backup</v>
      </c>
    </row>
    <row r="3766" spans="1:14" x14ac:dyDescent="0.2">
      <c r="A3766">
        <f t="shared" ca="1" si="522"/>
        <v>76</v>
      </c>
      <c r="B3766">
        <f t="shared" ca="1" si="523"/>
        <v>468</v>
      </c>
      <c r="C3766">
        <f t="shared" ca="1" si="524"/>
        <v>6</v>
      </c>
      <c r="D3766">
        <f t="shared" ca="1" si="525"/>
        <v>1</v>
      </c>
      <c r="F3766" t="str">
        <f t="shared" ca="1" si="526"/>
        <v>TR76</v>
      </c>
      <c r="G3766" t="str">
        <f ca="1">VLOOKUP(F3766,Traders!$C$4:$E$103,2)</f>
        <v>Finnian Wolf</v>
      </c>
      <c r="H3766" t="str">
        <f ca="1">VLOOKUP(VLOOKUP(F3766,Traders!$C$4:$E$103,3),Desks!$C$4:$D3775,2)</f>
        <v>Desk 6</v>
      </c>
      <c r="I3766" t="str">
        <f t="shared" ca="1" si="527"/>
        <v>CL468</v>
      </c>
      <c r="J3766" t="str">
        <f t="shared" ca="1" si="528"/>
        <v>Client 468</v>
      </c>
      <c r="K3766" t="str">
        <f t="shared" ca="1" si="529"/>
        <v>MK6</v>
      </c>
      <c r="L3766" t="str">
        <f ca="1">VLOOKUP(K3766,Markets!$C$4:$D3775,2)</f>
        <v>Australia</v>
      </c>
      <c r="M3766" t="str">
        <f t="shared" ca="1" si="530"/>
        <v>RL1</v>
      </c>
      <c r="N3766" t="str">
        <f ca="1">VLOOKUP(M3766,Role!$C$4:$D$5,2)</f>
        <v>Backup</v>
      </c>
    </row>
    <row r="3767" spans="1:14" x14ac:dyDescent="0.2">
      <c r="A3767">
        <f t="shared" ca="1" si="522"/>
        <v>4</v>
      </c>
      <c r="B3767">
        <f t="shared" ca="1" si="523"/>
        <v>91</v>
      </c>
      <c r="C3767">
        <f t="shared" ca="1" si="524"/>
        <v>4</v>
      </c>
      <c r="D3767">
        <f t="shared" ca="1" si="525"/>
        <v>1</v>
      </c>
      <c r="F3767" t="str">
        <f t="shared" ca="1" si="526"/>
        <v>TR4</v>
      </c>
      <c r="G3767" t="str">
        <f ca="1">VLOOKUP(F3767,Traders!$C$4:$E$103,2)</f>
        <v>Colin Hodgson</v>
      </c>
      <c r="H3767" t="str">
        <f ca="1">VLOOKUP(VLOOKUP(F3767,Traders!$C$4:$E$103,3),Desks!$C$4:$D3776,2)</f>
        <v>Desk 9</v>
      </c>
      <c r="I3767" t="str">
        <f t="shared" ca="1" si="527"/>
        <v>CL91</v>
      </c>
      <c r="J3767" t="str">
        <f t="shared" ca="1" si="528"/>
        <v>Client 91</v>
      </c>
      <c r="K3767" t="str">
        <f t="shared" ca="1" si="529"/>
        <v>MK4</v>
      </c>
      <c r="L3767" t="str">
        <f ca="1">VLOOKUP(K3767,Markets!$C$4:$D3776,2)</f>
        <v>Korea</v>
      </c>
      <c r="M3767" t="str">
        <f t="shared" ca="1" si="530"/>
        <v>RL1</v>
      </c>
      <c r="N3767" t="str">
        <f ca="1">VLOOKUP(M3767,Role!$C$4:$D$5,2)</f>
        <v>Backup</v>
      </c>
    </row>
    <row r="3768" spans="1:14" x14ac:dyDescent="0.2">
      <c r="A3768">
        <f t="shared" ca="1" si="522"/>
        <v>31</v>
      </c>
      <c r="B3768">
        <f t="shared" ca="1" si="523"/>
        <v>223</v>
      </c>
      <c r="C3768">
        <f t="shared" ca="1" si="524"/>
        <v>3</v>
      </c>
      <c r="D3768">
        <f t="shared" ca="1" si="525"/>
        <v>0</v>
      </c>
      <c r="F3768" t="str">
        <f t="shared" ca="1" si="526"/>
        <v>TR31</v>
      </c>
      <c r="G3768" t="str">
        <f ca="1">VLOOKUP(F3768,Traders!$C$4:$E$103,2)</f>
        <v>Sahil Acevedo</v>
      </c>
      <c r="H3768" t="str">
        <f ca="1">VLOOKUP(VLOOKUP(F3768,Traders!$C$4:$E$103,3),Desks!$C$4:$D3777,2)</f>
        <v>Desk 1</v>
      </c>
      <c r="I3768" t="str">
        <f t="shared" ca="1" si="527"/>
        <v>CL223</v>
      </c>
      <c r="J3768" t="str">
        <f t="shared" ca="1" si="528"/>
        <v>Client 223</v>
      </c>
      <c r="K3768" t="str">
        <f t="shared" ca="1" si="529"/>
        <v>MK3</v>
      </c>
      <c r="L3768" t="str">
        <f ca="1">VLOOKUP(K3768,Markets!$C$4:$D3777,2)</f>
        <v>Singapore</v>
      </c>
      <c r="M3768" t="str">
        <f t="shared" ca="1" si="530"/>
        <v>RL0</v>
      </c>
      <c r="N3768" t="str">
        <f ca="1">VLOOKUP(M3768,Role!$C$4:$D$5,2)</f>
        <v>Primary</v>
      </c>
    </row>
    <row r="3769" spans="1:14" x14ac:dyDescent="0.2">
      <c r="A3769">
        <f t="shared" ca="1" si="522"/>
        <v>84</v>
      </c>
      <c r="B3769">
        <f t="shared" ca="1" si="523"/>
        <v>335</v>
      </c>
      <c r="C3769">
        <f t="shared" ca="1" si="524"/>
        <v>2</v>
      </c>
      <c r="D3769">
        <f t="shared" ca="1" si="525"/>
        <v>1</v>
      </c>
      <c r="F3769" t="str">
        <f t="shared" ca="1" si="526"/>
        <v>TR84</v>
      </c>
      <c r="G3769" t="str">
        <f ca="1">VLOOKUP(F3769,Traders!$C$4:$E$103,2)</f>
        <v>Poppy-Rose Davison</v>
      </c>
      <c r="H3769" t="str">
        <f ca="1">VLOOKUP(VLOOKUP(F3769,Traders!$C$4:$E$103,3),Desks!$C$4:$D3778,2)</f>
        <v>Desk 4</v>
      </c>
      <c r="I3769" t="str">
        <f t="shared" ca="1" si="527"/>
        <v>CL335</v>
      </c>
      <c r="J3769" t="str">
        <f t="shared" ca="1" si="528"/>
        <v>Client 335</v>
      </c>
      <c r="K3769" t="str">
        <f t="shared" ca="1" si="529"/>
        <v>MK2</v>
      </c>
      <c r="L3769" t="str">
        <f ca="1">VLOOKUP(K3769,Markets!$C$4:$D3778,2)</f>
        <v>China</v>
      </c>
      <c r="M3769" t="str">
        <f t="shared" ca="1" si="530"/>
        <v>RL1</v>
      </c>
      <c r="N3769" t="str">
        <f ca="1">VLOOKUP(M3769,Role!$C$4:$D$5,2)</f>
        <v>Backup</v>
      </c>
    </row>
    <row r="3770" spans="1:14" x14ac:dyDescent="0.2">
      <c r="A3770">
        <f t="shared" ca="1" si="522"/>
        <v>93</v>
      </c>
      <c r="B3770">
        <f t="shared" ca="1" si="523"/>
        <v>963</v>
      </c>
      <c r="C3770">
        <f t="shared" ca="1" si="524"/>
        <v>9</v>
      </c>
      <c r="D3770">
        <f t="shared" ca="1" si="525"/>
        <v>0</v>
      </c>
      <c r="F3770" t="str">
        <f t="shared" ca="1" si="526"/>
        <v>TR93</v>
      </c>
      <c r="G3770" t="str">
        <f ca="1">VLOOKUP(F3770,Traders!$C$4:$E$103,2)</f>
        <v>Harriet Sheppard</v>
      </c>
      <c r="H3770" t="str">
        <f ca="1">VLOOKUP(VLOOKUP(F3770,Traders!$C$4:$E$103,3),Desks!$C$4:$D3779,2)</f>
        <v>Desk 3</v>
      </c>
      <c r="I3770" t="str">
        <f t="shared" ca="1" si="527"/>
        <v>CL963</v>
      </c>
      <c r="J3770" t="str">
        <f t="shared" ca="1" si="528"/>
        <v>Client 963</v>
      </c>
      <c r="K3770" t="str">
        <f t="shared" ca="1" si="529"/>
        <v>MK9</v>
      </c>
      <c r="L3770" t="str">
        <f ca="1">VLOOKUP(K3770,Markets!$C$4:$D3779,2)</f>
        <v>New Zealand</v>
      </c>
      <c r="M3770" t="str">
        <f t="shared" ca="1" si="530"/>
        <v>RL0</v>
      </c>
      <c r="N3770" t="str">
        <f ca="1">VLOOKUP(M3770,Role!$C$4:$D$5,2)</f>
        <v>Primary</v>
      </c>
    </row>
    <row r="3771" spans="1:14" x14ac:dyDescent="0.2">
      <c r="A3771">
        <f t="shared" ca="1" si="522"/>
        <v>40</v>
      </c>
      <c r="B3771">
        <f t="shared" ca="1" si="523"/>
        <v>740</v>
      </c>
      <c r="C3771">
        <f t="shared" ca="1" si="524"/>
        <v>6</v>
      </c>
      <c r="D3771">
        <f t="shared" ca="1" si="525"/>
        <v>1</v>
      </c>
      <c r="F3771" t="str">
        <f t="shared" ca="1" si="526"/>
        <v>TR40</v>
      </c>
      <c r="G3771" t="str">
        <f ca="1">VLOOKUP(F3771,Traders!$C$4:$E$103,2)</f>
        <v>Elysia Zavala</v>
      </c>
      <c r="H3771" t="str">
        <f ca="1">VLOOKUP(VLOOKUP(F3771,Traders!$C$4:$E$103,3),Desks!$C$4:$D3780,2)</f>
        <v>Desk 0</v>
      </c>
      <c r="I3771" t="str">
        <f t="shared" ca="1" si="527"/>
        <v>CL740</v>
      </c>
      <c r="J3771" t="str">
        <f t="shared" ca="1" si="528"/>
        <v>Client 740</v>
      </c>
      <c r="K3771" t="str">
        <f t="shared" ca="1" si="529"/>
        <v>MK6</v>
      </c>
      <c r="L3771" t="str">
        <f ca="1">VLOOKUP(K3771,Markets!$C$4:$D3780,2)</f>
        <v>Australia</v>
      </c>
      <c r="M3771" t="str">
        <f t="shared" ca="1" si="530"/>
        <v>RL1</v>
      </c>
      <c r="N3771" t="str">
        <f ca="1">VLOOKUP(M3771,Role!$C$4:$D$5,2)</f>
        <v>Backup</v>
      </c>
    </row>
    <row r="3772" spans="1:14" x14ac:dyDescent="0.2">
      <c r="A3772">
        <f t="shared" ca="1" si="522"/>
        <v>68</v>
      </c>
      <c r="B3772">
        <f t="shared" ca="1" si="523"/>
        <v>657</v>
      </c>
      <c r="C3772">
        <f t="shared" ca="1" si="524"/>
        <v>1</v>
      </c>
      <c r="D3772">
        <f t="shared" ca="1" si="525"/>
        <v>0</v>
      </c>
      <c r="F3772" t="str">
        <f t="shared" ca="1" si="526"/>
        <v>TR68</v>
      </c>
      <c r="G3772" t="str">
        <f ca="1">VLOOKUP(F3772,Traders!$C$4:$E$103,2)</f>
        <v>Myron Gutierrez</v>
      </c>
      <c r="H3772" t="str">
        <f ca="1">VLOOKUP(VLOOKUP(F3772,Traders!$C$4:$E$103,3),Desks!$C$4:$D3781,2)</f>
        <v>Desk 8</v>
      </c>
      <c r="I3772" t="str">
        <f t="shared" ca="1" si="527"/>
        <v>CL657</v>
      </c>
      <c r="J3772" t="str">
        <f t="shared" ca="1" si="528"/>
        <v>Client 657</v>
      </c>
      <c r="K3772" t="str">
        <f t="shared" ca="1" si="529"/>
        <v>MK1</v>
      </c>
      <c r="L3772" t="str">
        <f ca="1">VLOOKUP(K3772,Markets!$C$4:$D3781,2)</f>
        <v>Hong Kong</v>
      </c>
      <c r="M3772" t="str">
        <f t="shared" ca="1" si="530"/>
        <v>RL0</v>
      </c>
      <c r="N3772" t="str">
        <f ca="1">VLOOKUP(M3772,Role!$C$4:$D$5,2)</f>
        <v>Primary</v>
      </c>
    </row>
    <row r="3773" spans="1:14" x14ac:dyDescent="0.2">
      <c r="A3773">
        <f t="shared" ca="1" si="522"/>
        <v>50</v>
      </c>
      <c r="B3773">
        <f t="shared" ca="1" si="523"/>
        <v>142</v>
      </c>
      <c r="C3773">
        <f t="shared" ca="1" si="524"/>
        <v>2</v>
      </c>
      <c r="D3773">
        <f t="shared" ca="1" si="525"/>
        <v>0</v>
      </c>
      <c r="F3773" t="str">
        <f t="shared" ca="1" si="526"/>
        <v>TR50</v>
      </c>
      <c r="G3773" t="str">
        <f ca="1">VLOOKUP(F3773,Traders!$C$4:$E$103,2)</f>
        <v>Rhonda Dowling</v>
      </c>
      <c r="H3773" t="str">
        <f ca="1">VLOOKUP(VLOOKUP(F3773,Traders!$C$4:$E$103,3),Desks!$C$4:$D3782,2)</f>
        <v>Desk 0</v>
      </c>
      <c r="I3773" t="str">
        <f t="shared" ca="1" si="527"/>
        <v>CL142</v>
      </c>
      <c r="J3773" t="str">
        <f t="shared" ca="1" si="528"/>
        <v>Client 142</v>
      </c>
      <c r="K3773" t="str">
        <f t="shared" ca="1" si="529"/>
        <v>MK2</v>
      </c>
      <c r="L3773" t="str">
        <f ca="1">VLOOKUP(K3773,Markets!$C$4:$D3782,2)</f>
        <v>China</v>
      </c>
      <c r="M3773" t="str">
        <f t="shared" ca="1" si="530"/>
        <v>RL0</v>
      </c>
      <c r="N3773" t="str">
        <f ca="1">VLOOKUP(M3773,Role!$C$4:$D$5,2)</f>
        <v>Primary</v>
      </c>
    </row>
    <row r="3774" spans="1:14" x14ac:dyDescent="0.2">
      <c r="A3774">
        <f t="shared" ca="1" si="522"/>
        <v>36</v>
      </c>
      <c r="B3774">
        <f t="shared" ca="1" si="523"/>
        <v>664</v>
      </c>
      <c r="C3774">
        <f t="shared" ca="1" si="524"/>
        <v>9</v>
      </c>
      <c r="D3774">
        <f t="shared" ca="1" si="525"/>
        <v>1</v>
      </c>
      <c r="F3774" t="str">
        <f t="shared" ca="1" si="526"/>
        <v>TR36</v>
      </c>
      <c r="G3774" t="str">
        <f ca="1">VLOOKUP(F3774,Traders!$C$4:$E$103,2)</f>
        <v>Shania Gilbert</v>
      </c>
      <c r="H3774" t="str">
        <f ca="1">VLOOKUP(VLOOKUP(F3774,Traders!$C$4:$E$103,3),Desks!$C$4:$D3783,2)</f>
        <v>Desk 6</v>
      </c>
      <c r="I3774" t="str">
        <f t="shared" ca="1" si="527"/>
        <v>CL664</v>
      </c>
      <c r="J3774" t="str">
        <f t="shared" ca="1" si="528"/>
        <v>Client 664</v>
      </c>
      <c r="K3774" t="str">
        <f t="shared" ca="1" si="529"/>
        <v>MK9</v>
      </c>
      <c r="L3774" t="str">
        <f ca="1">VLOOKUP(K3774,Markets!$C$4:$D3783,2)</f>
        <v>New Zealand</v>
      </c>
      <c r="M3774" t="str">
        <f t="shared" ca="1" si="530"/>
        <v>RL1</v>
      </c>
      <c r="N3774" t="str">
        <f ca="1">VLOOKUP(M3774,Role!$C$4:$D$5,2)</f>
        <v>Backup</v>
      </c>
    </row>
    <row r="3775" spans="1:14" x14ac:dyDescent="0.2">
      <c r="A3775">
        <f t="shared" ca="1" si="522"/>
        <v>15</v>
      </c>
      <c r="B3775">
        <f t="shared" ca="1" si="523"/>
        <v>87</v>
      </c>
      <c r="C3775">
        <f t="shared" ca="1" si="524"/>
        <v>8</v>
      </c>
      <c r="D3775">
        <f t="shared" ca="1" si="525"/>
        <v>0</v>
      </c>
      <c r="F3775" t="str">
        <f t="shared" ca="1" si="526"/>
        <v>TR15</v>
      </c>
      <c r="G3775" t="str">
        <f ca="1">VLOOKUP(F3775,Traders!$C$4:$E$103,2)</f>
        <v>Syed Galvan</v>
      </c>
      <c r="H3775" t="str">
        <f ca="1">VLOOKUP(VLOOKUP(F3775,Traders!$C$4:$E$103,3),Desks!$C$4:$D3784,2)</f>
        <v>Desk 5</v>
      </c>
      <c r="I3775" t="str">
        <f t="shared" ca="1" si="527"/>
        <v>CL87</v>
      </c>
      <c r="J3775" t="str">
        <f t="shared" ca="1" si="528"/>
        <v>Client 87</v>
      </c>
      <c r="K3775" t="str">
        <f t="shared" ca="1" si="529"/>
        <v>MK8</v>
      </c>
      <c r="L3775" t="str">
        <f ca="1">VLOOKUP(K3775,Markets!$C$4:$D3784,2)</f>
        <v>India</v>
      </c>
      <c r="M3775" t="str">
        <f t="shared" ca="1" si="530"/>
        <v>RL0</v>
      </c>
      <c r="N3775" t="str">
        <f ca="1">VLOOKUP(M3775,Role!$C$4:$D$5,2)</f>
        <v>Primary</v>
      </c>
    </row>
    <row r="3776" spans="1:14" x14ac:dyDescent="0.2">
      <c r="A3776">
        <f t="shared" ca="1" si="522"/>
        <v>29</v>
      </c>
      <c r="B3776">
        <f t="shared" ca="1" si="523"/>
        <v>942</v>
      </c>
      <c r="C3776">
        <f t="shared" ca="1" si="524"/>
        <v>4</v>
      </c>
      <c r="D3776">
        <f t="shared" ca="1" si="525"/>
        <v>0</v>
      </c>
      <c r="F3776" t="str">
        <f t="shared" ca="1" si="526"/>
        <v>TR29</v>
      </c>
      <c r="G3776" t="str">
        <f ca="1">VLOOKUP(F3776,Traders!$C$4:$E$103,2)</f>
        <v>Amani Deleon</v>
      </c>
      <c r="H3776" t="str">
        <f ca="1">VLOOKUP(VLOOKUP(F3776,Traders!$C$4:$E$103,3),Desks!$C$4:$D3785,2)</f>
        <v>Desk 9</v>
      </c>
      <c r="I3776" t="str">
        <f t="shared" ca="1" si="527"/>
        <v>CL942</v>
      </c>
      <c r="J3776" t="str">
        <f t="shared" ca="1" si="528"/>
        <v>Client 942</v>
      </c>
      <c r="K3776" t="str">
        <f t="shared" ca="1" si="529"/>
        <v>MK4</v>
      </c>
      <c r="L3776" t="str">
        <f ca="1">VLOOKUP(K3776,Markets!$C$4:$D3785,2)</f>
        <v>Korea</v>
      </c>
      <c r="M3776" t="str">
        <f t="shared" ca="1" si="530"/>
        <v>RL0</v>
      </c>
      <c r="N3776" t="str">
        <f ca="1">VLOOKUP(M3776,Role!$C$4:$D$5,2)</f>
        <v>Primary</v>
      </c>
    </row>
    <row r="3777" spans="1:14" x14ac:dyDescent="0.2">
      <c r="A3777">
        <f t="shared" ca="1" si="522"/>
        <v>35</v>
      </c>
      <c r="B3777">
        <f t="shared" ca="1" si="523"/>
        <v>641</v>
      </c>
      <c r="C3777">
        <f t="shared" ca="1" si="524"/>
        <v>6</v>
      </c>
      <c r="D3777">
        <f t="shared" ca="1" si="525"/>
        <v>1</v>
      </c>
      <c r="F3777" t="str">
        <f t="shared" ca="1" si="526"/>
        <v>TR35</v>
      </c>
      <c r="G3777" t="str">
        <f ca="1">VLOOKUP(F3777,Traders!$C$4:$E$103,2)</f>
        <v>Della Madden</v>
      </c>
      <c r="H3777" t="str">
        <f ca="1">VLOOKUP(VLOOKUP(F3777,Traders!$C$4:$E$103,3),Desks!$C$4:$D3786,2)</f>
        <v>Desk 5</v>
      </c>
      <c r="I3777" t="str">
        <f t="shared" ca="1" si="527"/>
        <v>CL641</v>
      </c>
      <c r="J3777" t="str">
        <f t="shared" ca="1" si="528"/>
        <v>Client 641</v>
      </c>
      <c r="K3777" t="str">
        <f t="shared" ca="1" si="529"/>
        <v>MK6</v>
      </c>
      <c r="L3777" t="str">
        <f ca="1">VLOOKUP(K3777,Markets!$C$4:$D3786,2)</f>
        <v>Australia</v>
      </c>
      <c r="M3777" t="str">
        <f t="shared" ca="1" si="530"/>
        <v>RL1</v>
      </c>
      <c r="N3777" t="str">
        <f ca="1">VLOOKUP(M3777,Role!$C$4:$D$5,2)</f>
        <v>Backup</v>
      </c>
    </row>
    <row r="3778" spans="1:14" x14ac:dyDescent="0.2">
      <c r="A3778">
        <f t="shared" ca="1" si="522"/>
        <v>6</v>
      </c>
      <c r="B3778">
        <f t="shared" ca="1" si="523"/>
        <v>868</v>
      </c>
      <c r="C3778">
        <f t="shared" ca="1" si="524"/>
        <v>8</v>
      </c>
      <c r="D3778">
        <f t="shared" ca="1" si="525"/>
        <v>1</v>
      </c>
      <c r="F3778" t="str">
        <f t="shared" ca="1" si="526"/>
        <v>TR6</v>
      </c>
      <c r="G3778" t="str">
        <f ca="1">VLOOKUP(F3778,Traders!$C$4:$E$103,2)</f>
        <v>Laiba Norman</v>
      </c>
      <c r="H3778" t="str">
        <f ca="1">VLOOKUP(VLOOKUP(F3778,Traders!$C$4:$E$103,3),Desks!$C$4:$D3787,2)</f>
        <v>Desk 9</v>
      </c>
      <c r="I3778" t="str">
        <f t="shared" ca="1" si="527"/>
        <v>CL868</v>
      </c>
      <c r="J3778" t="str">
        <f t="shared" ca="1" si="528"/>
        <v>Client 868</v>
      </c>
      <c r="K3778" t="str">
        <f t="shared" ca="1" si="529"/>
        <v>MK8</v>
      </c>
      <c r="L3778" t="str">
        <f ca="1">VLOOKUP(K3778,Markets!$C$4:$D3787,2)</f>
        <v>India</v>
      </c>
      <c r="M3778" t="str">
        <f t="shared" ca="1" si="530"/>
        <v>RL1</v>
      </c>
      <c r="N3778" t="str">
        <f ca="1">VLOOKUP(M3778,Role!$C$4:$D$5,2)</f>
        <v>Backup</v>
      </c>
    </row>
    <row r="3779" spans="1:14" x14ac:dyDescent="0.2">
      <c r="A3779">
        <f t="shared" ca="1" si="522"/>
        <v>69</v>
      </c>
      <c r="B3779">
        <f t="shared" ca="1" si="523"/>
        <v>242</v>
      </c>
      <c r="C3779">
        <f t="shared" ca="1" si="524"/>
        <v>6</v>
      </c>
      <c r="D3779">
        <f t="shared" ca="1" si="525"/>
        <v>1</v>
      </c>
      <c r="F3779" t="str">
        <f t="shared" ca="1" si="526"/>
        <v>TR69</v>
      </c>
      <c r="G3779" t="str">
        <f ca="1">VLOOKUP(F3779,Traders!$C$4:$E$103,2)</f>
        <v>Amiyah Gilmour</v>
      </c>
      <c r="H3779" t="str">
        <f ca="1">VLOOKUP(VLOOKUP(F3779,Traders!$C$4:$E$103,3),Desks!$C$4:$D3788,2)</f>
        <v>Desk 9</v>
      </c>
      <c r="I3779" t="str">
        <f t="shared" ca="1" si="527"/>
        <v>CL242</v>
      </c>
      <c r="J3779" t="str">
        <f t="shared" ca="1" si="528"/>
        <v>Client 242</v>
      </c>
      <c r="K3779" t="str">
        <f t="shared" ca="1" si="529"/>
        <v>MK6</v>
      </c>
      <c r="L3779" t="str">
        <f ca="1">VLOOKUP(K3779,Markets!$C$4:$D3788,2)</f>
        <v>Australia</v>
      </c>
      <c r="M3779" t="str">
        <f t="shared" ca="1" si="530"/>
        <v>RL1</v>
      </c>
      <c r="N3779" t="str">
        <f ca="1">VLOOKUP(M3779,Role!$C$4:$D$5,2)</f>
        <v>Backup</v>
      </c>
    </row>
    <row r="3780" spans="1:14" x14ac:dyDescent="0.2">
      <c r="A3780">
        <f t="shared" ca="1" si="522"/>
        <v>68</v>
      </c>
      <c r="B3780">
        <f t="shared" ca="1" si="523"/>
        <v>364</v>
      </c>
      <c r="C3780">
        <f t="shared" ca="1" si="524"/>
        <v>6</v>
      </c>
      <c r="D3780">
        <f t="shared" ca="1" si="525"/>
        <v>0</v>
      </c>
      <c r="F3780" t="str">
        <f t="shared" ca="1" si="526"/>
        <v>TR68</v>
      </c>
      <c r="G3780" t="str">
        <f ca="1">VLOOKUP(F3780,Traders!$C$4:$E$103,2)</f>
        <v>Myron Gutierrez</v>
      </c>
      <c r="H3780" t="str">
        <f ca="1">VLOOKUP(VLOOKUP(F3780,Traders!$C$4:$E$103,3),Desks!$C$4:$D3789,2)</f>
        <v>Desk 8</v>
      </c>
      <c r="I3780" t="str">
        <f t="shared" ca="1" si="527"/>
        <v>CL364</v>
      </c>
      <c r="J3780" t="str">
        <f t="shared" ca="1" si="528"/>
        <v>Client 364</v>
      </c>
      <c r="K3780" t="str">
        <f t="shared" ca="1" si="529"/>
        <v>MK6</v>
      </c>
      <c r="L3780" t="str">
        <f ca="1">VLOOKUP(K3780,Markets!$C$4:$D3789,2)</f>
        <v>Australia</v>
      </c>
      <c r="M3780" t="str">
        <f t="shared" ca="1" si="530"/>
        <v>RL0</v>
      </c>
      <c r="N3780" t="str">
        <f ca="1">VLOOKUP(M3780,Role!$C$4:$D$5,2)</f>
        <v>Primary</v>
      </c>
    </row>
    <row r="3781" spans="1:14" x14ac:dyDescent="0.2">
      <c r="A3781">
        <f t="shared" ref="A3781:A3844" ca="1" si="531">RANDBETWEEN(0,99)</f>
        <v>22</v>
      </c>
      <c r="B3781">
        <f t="shared" ref="B3781:B3844" ca="1" si="532">RANDBETWEEN(0,999)</f>
        <v>449</v>
      </c>
      <c r="C3781">
        <f t="shared" ref="C3781:C3844" ca="1" si="533">RANDBETWEEN(0,9)</f>
        <v>5</v>
      </c>
      <c r="D3781">
        <f t="shared" ref="D3781:D3844" ca="1" si="534">RANDBETWEEN(0,1)</f>
        <v>0</v>
      </c>
      <c r="F3781" t="str">
        <f t="shared" ref="F3781:F3844" ca="1" si="535">"TR"&amp;A3781</f>
        <v>TR22</v>
      </c>
      <c r="G3781" t="str">
        <f ca="1">VLOOKUP(F3781,Traders!$C$4:$E$103,2)</f>
        <v>Izzy Ramirez</v>
      </c>
      <c r="H3781" t="str">
        <f ca="1">VLOOKUP(VLOOKUP(F3781,Traders!$C$4:$E$103,3),Desks!$C$4:$D3790,2)</f>
        <v>Desk 2</v>
      </c>
      <c r="I3781" t="str">
        <f t="shared" ref="I3781:I3844" ca="1" si="536">"CL"&amp;B3781</f>
        <v>CL449</v>
      </c>
      <c r="J3781" t="str">
        <f t="shared" ref="J3781:J3844" ca="1" si="537">"Client " &amp; B3781</f>
        <v>Client 449</v>
      </c>
      <c r="K3781" t="str">
        <f t="shared" ref="K3781:K3844" ca="1" si="538">"MK"&amp;C3781</f>
        <v>MK5</v>
      </c>
      <c r="L3781" t="str">
        <f ca="1">VLOOKUP(K3781,Markets!$C$4:$D3790,2)</f>
        <v>Malaysia</v>
      </c>
      <c r="M3781" t="str">
        <f t="shared" ref="M3781:M3844" ca="1" si="539">"RL"&amp;D3781</f>
        <v>RL0</v>
      </c>
      <c r="N3781" t="str">
        <f ca="1">VLOOKUP(M3781,Role!$C$4:$D$5,2)</f>
        <v>Primary</v>
      </c>
    </row>
    <row r="3782" spans="1:14" x14ac:dyDescent="0.2">
      <c r="A3782">
        <f t="shared" ca="1" si="531"/>
        <v>67</v>
      </c>
      <c r="B3782">
        <f t="shared" ca="1" si="532"/>
        <v>557</v>
      </c>
      <c r="C3782">
        <f t="shared" ca="1" si="533"/>
        <v>6</v>
      </c>
      <c r="D3782">
        <f t="shared" ca="1" si="534"/>
        <v>0</v>
      </c>
      <c r="F3782" t="str">
        <f t="shared" ca="1" si="535"/>
        <v>TR67</v>
      </c>
      <c r="G3782" t="str">
        <f ca="1">VLOOKUP(F3782,Traders!$C$4:$E$103,2)</f>
        <v>Shiloh Black</v>
      </c>
      <c r="H3782" t="str">
        <f ca="1">VLOOKUP(VLOOKUP(F3782,Traders!$C$4:$E$103,3),Desks!$C$4:$D3791,2)</f>
        <v>Desk 7</v>
      </c>
      <c r="I3782" t="str">
        <f t="shared" ca="1" si="536"/>
        <v>CL557</v>
      </c>
      <c r="J3782" t="str">
        <f t="shared" ca="1" si="537"/>
        <v>Client 557</v>
      </c>
      <c r="K3782" t="str">
        <f t="shared" ca="1" si="538"/>
        <v>MK6</v>
      </c>
      <c r="L3782" t="str">
        <f ca="1">VLOOKUP(K3782,Markets!$C$4:$D3791,2)</f>
        <v>Australia</v>
      </c>
      <c r="M3782" t="str">
        <f t="shared" ca="1" si="539"/>
        <v>RL0</v>
      </c>
      <c r="N3782" t="str">
        <f ca="1">VLOOKUP(M3782,Role!$C$4:$D$5,2)</f>
        <v>Primary</v>
      </c>
    </row>
    <row r="3783" spans="1:14" x14ac:dyDescent="0.2">
      <c r="A3783">
        <f t="shared" ca="1" si="531"/>
        <v>31</v>
      </c>
      <c r="B3783">
        <f t="shared" ca="1" si="532"/>
        <v>817</v>
      </c>
      <c r="C3783">
        <f t="shared" ca="1" si="533"/>
        <v>9</v>
      </c>
      <c r="D3783">
        <f t="shared" ca="1" si="534"/>
        <v>1</v>
      </c>
      <c r="F3783" t="str">
        <f t="shared" ca="1" si="535"/>
        <v>TR31</v>
      </c>
      <c r="G3783" t="str">
        <f ca="1">VLOOKUP(F3783,Traders!$C$4:$E$103,2)</f>
        <v>Sahil Acevedo</v>
      </c>
      <c r="H3783" t="str">
        <f ca="1">VLOOKUP(VLOOKUP(F3783,Traders!$C$4:$E$103,3),Desks!$C$4:$D3792,2)</f>
        <v>Desk 1</v>
      </c>
      <c r="I3783" t="str">
        <f t="shared" ca="1" si="536"/>
        <v>CL817</v>
      </c>
      <c r="J3783" t="str">
        <f t="shared" ca="1" si="537"/>
        <v>Client 817</v>
      </c>
      <c r="K3783" t="str">
        <f t="shared" ca="1" si="538"/>
        <v>MK9</v>
      </c>
      <c r="L3783" t="str">
        <f ca="1">VLOOKUP(K3783,Markets!$C$4:$D3792,2)</f>
        <v>New Zealand</v>
      </c>
      <c r="M3783" t="str">
        <f t="shared" ca="1" si="539"/>
        <v>RL1</v>
      </c>
      <c r="N3783" t="str">
        <f ca="1">VLOOKUP(M3783,Role!$C$4:$D$5,2)</f>
        <v>Backup</v>
      </c>
    </row>
    <row r="3784" spans="1:14" x14ac:dyDescent="0.2">
      <c r="A3784">
        <f t="shared" ca="1" si="531"/>
        <v>87</v>
      </c>
      <c r="B3784">
        <f t="shared" ca="1" si="532"/>
        <v>478</v>
      </c>
      <c r="C3784">
        <f t="shared" ca="1" si="533"/>
        <v>4</v>
      </c>
      <c r="D3784">
        <f t="shared" ca="1" si="534"/>
        <v>0</v>
      </c>
      <c r="F3784" t="str">
        <f t="shared" ca="1" si="535"/>
        <v>TR87</v>
      </c>
      <c r="G3784" t="str">
        <f ca="1">VLOOKUP(F3784,Traders!$C$4:$E$103,2)</f>
        <v>Jena Barclay</v>
      </c>
      <c r="H3784" t="str">
        <f ca="1">VLOOKUP(VLOOKUP(F3784,Traders!$C$4:$E$103,3),Desks!$C$4:$D3793,2)</f>
        <v>Desk 7</v>
      </c>
      <c r="I3784" t="str">
        <f t="shared" ca="1" si="536"/>
        <v>CL478</v>
      </c>
      <c r="J3784" t="str">
        <f t="shared" ca="1" si="537"/>
        <v>Client 478</v>
      </c>
      <c r="K3784" t="str">
        <f t="shared" ca="1" si="538"/>
        <v>MK4</v>
      </c>
      <c r="L3784" t="str">
        <f ca="1">VLOOKUP(K3784,Markets!$C$4:$D3793,2)</f>
        <v>Korea</v>
      </c>
      <c r="M3784" t="str">
        <f t="shared" ca="1" si="539"/>
        <v>RL0</v>
      </c>
      <c r="N3784" t="str">
        <f ca="1">VLOOKUP(M3784,Role!$C$4:$D$5,2)</f>
        <v>Primary</v>
      </c>
    </row>
    <row r="3785" spans="1:14" x14ac:dyDescent="0.2">
      <c r="A3785">
        <f t="shared" ca="1" si="531"/>
        <v>7</v>
      </c>
      <c r="B3785">
        <f t="shared" ca="1" si="532"/>
        <v>10</v>
      </c>
      <c r="C3785">
        <f t="shared" ca="1" si="533"/>
        <v>5</v>
      </c>
      <c r="D3785">
        <f t="shared" ca="1" si="534"/>
        <v>0</v>
      </c>
      <c r="F3785" t="str">
        <f t="shared" ca="1" si="535"/>
        <v>TR7</v>
      </c>
      <c r="G3785" t="str">
        <f ca="1">VLOOKUP(F3785,Traders!$C$4:$E$103,2)</f>
        <v>Amiyah Gilmour</v>
      </c>
      <c r="H3785" t="str">
        <f ca="1">VLOOKUP(VLOOKUP(F3785,Traders!$C$4:$E$103,3),Desks!$C$4:$D3794,2)</f>
        <v>Desk 9</v>
      </c>
      <c r="I3785" t="str">
        <f t="shared" ca="1" si="536"/>
        <v>CL10</v>
      </c>
      <c r="J3785" t="str">
        <f t="shared" ca="1" si="537"/>
        <v>Client 10</v>
      </c>
      <c r="K3785" t="str">
        <f t="shared" ca="1" si="538"/>
        <v>MK5</v>
      </c>
      <c r="L3785" t="str">
        <f ca="1">VLOOKUP(K3785,Markets!$C$4:$D3794,2)</f>
        <v>Malaysia</v>
      </c>
      <c r="M3785" t="str">
        <f t="shared" ca="1" si="539"/>
        <v>RL0</v>
      </c>
      <c r="N3785" t="str">
        <f ca="1">VLOOKUP(M3785,Role!$C$4:$D$5,2)</f>
        <v>Primary</v>
      </c>
    </row>
    <row r="3786" spans="1:14" x14ac:dyDescent="0.2">
      <c r="A3786">
        <f t="shared" ca="1" si="531"/>
        <v>0</v>
      </c>
      <c r="B3786">
        <f t="shared" ca="1" si="532"/>
        <v>163</v>
      </c>
      <c r="C3786">
        <f t="shared" ca="1" si="533"/>
        <v>4</v>
      </c>
      <c r="D3786">
        <f t="shared" ca="1" si="534"/>
        <v>0</v>
      </c>
      <c r="F3786" t="str">
        <f t="shared" ca="1" si="535"/>
        <v>TR0</v>
      </c>
      <c r="G3786" t="str">
        <f ca="1">VLOOKUP(F3786,Traders!$C$4:$E$103,2)</f>
        <v>Sahar Shea</v>
      </c>
      <c r="H3786" t="str">
        <f ca="1">VLOOKUP(VLOOKUP(F3786,Traders!$C$4:$E$103,3),Desks!$C$4:$D3795,2)</f>
        <v>Desk 0</v>
      </c>
      <c r="I3786" t="str">
        <f t="shared" ca="1" si="536"/>
        <v>CL163</v>
      </c>
      <c r="J3786" t="str">
        <f t="shared" ca="1" si="537"/>
        <v>Client 163</v>
      </c>
      <c r="K3786" t="str">
        <f t="shared" ca="1" si="538"/>
        <v>MK4</v>
      </c>
      <c r="L3786" t="str">
        <f ca="1">VLOOKUP(K3786,Markets!$C$4:$D3795,2)</f>
        <v>Korea</v>
      </c>
      <c r="M3786" t="str">
        <f t="shared" ca="1" si="539"/>
        <v>RL0</v>
      </c>
      <c r="N3786" t="str">
        <f ca="1">VLOOKUP(M3786,Role!$C$4:$D$5,2)</f>
        <v>Primary</v>
      </c>
    </row>
    <row r="3787" spans="1:14" x14ac:dyDescent="0.2">
      <c r="A3787">
        <f t="shared" ca="1" si="531"/>
        <v>24</v>
      </c>
      <c r="B3787">
        <f t="shared" ca="1" si="532"/>
        <v>477</v>
      </c>
      <c r="C3787">
        <f t="shared" ca="1" si="533"/>
        <v>1</v>
      </c>
      <c r="D3787">
        <f t="shared" ca="1" si="534"/>
        <v>0</v>
      </c>
      <c r="F3787" t="str">
        <f t="shared" ca="1" si="535"/>
        <v>TR24</v>
      </c>
      <c r="G3787" t="str">
        <f ca="1">VLOOKUP(F3787,Traders!$C$4:$E$103,2)</f>
        <v>Hilda Moreno</v>
      </c>
      <c r="H3787" t="str">
        <f ca="1">VLOOKUP(VLOOKUP(F3787,Traders!$C$4:$E$103,3),Desks!$C$4:$D3796,2)</f>
        <v>Desk 4</v>
      </c>
      <c r="I3787" t="str">
        <f t="shared" ca="1" si="536"/>
        <v>CL477</v>
      </c>
      <c r="J3787" t="str">
        <f t="shared" ca="1" si="537"/>
        <v>Client 477</v>
      </c>
      <c r="K3787" t="str">
        <f t="shared" ca="1" si="538"/>
        <v>MK1</v>
      </c>
      <c r="L3787" t="str">
        <f ca="1">VLOOKUP(K3787,Markets!$C$4:$D3796,2)</f>
        <v>Hong Kong</v>
      </c>
      <c r="M3787" t="str">
        <f t="shared" ca="1" si="539"/>
        <v>RL0</v>
      </c>
      <c r="N3787" t="str">
        <f ca="1">VLOOKUP(M3787,Role!$C$4:$D$5,2)</f>
        <v>Primary</v>
      </c>
    </row>
    <row r="3788" spans="1:14" x14ac:dyDescent="0.2">
      <c r="A3788">
        <f t="shared" ca="1" si="531"/>
        <v>65</v>
      </c>
      <c r="B3788">
        <f t="shared" ca="1" si="532"/>
        <v>287</v>
      </c>
      <c r="C3788">
        <f t="shared" ca="1" si="533"/>
        <v>4</v>
      </c>
      <c r="D3788">
        <f t="shared" ca="1" si="534"/>
        <v>1</v>
      </c>
      <c r="F3788" t="str">
        <f t="shared" ca="1" si="535"/>
        <v>TR65</v>
      </c>
      <c r="G3788" t="str">
        <f ca="1">VLOOKUP(F3788,Traders!$C$4:$E$103,2)</f>
        <v>Humzah Clark</v>
      </c>
      <c r="H3788" t="str">
        <f ca="1">VLOOKUP(VLOOKUP(F3788,Traders!$C$4:$E$103,3),Desks!$C$4:$D3797,2)</f>
        <v>Desk 5</v>
      </c>
      <c r="I3788" t="str">
        <f t="shared" ca="1" si="536"/>
        <v>CL287</v>
      </c>
      <c r="J3788" t="str">
        <f t="shared" ca="1" si="537"/>
        <v>Client 287</v>
      </c>
      <c r="K3788" t="str">
        <f t="shared" ca="1" si="538"/>
        <v>MK4</v>
      </c>
      <c r="L3788" t="str">
        <f ca="1">VLOOKUP(K3788,Markets!$C$4:$D3797,2)</f>
        <v>Korea</v>
      </c>
      <c r="M3788" t="str">
        <f t="shared" ca="1" si="539"/>
        <v>RL1</v>
      </c>
      <c r="N3788" t="str">
        <f ca="1">VLOOKUP(M3788,Role!$C$4:$D$5,2)</f>
        <v>Backup</v>
      </c>
    </row>
    <row r="3789" spans="1:14" x14ac:dyDescent="0.2">
      <c r="A3789">
        <f t="shared" ca="1" si="531"/>
        <v>47</v>
      </c>
      <c r="B3789">
        <f t="shared" ca="1" si="532"/>
        <v>68</v>
      </c>
      <c r="C3789">
        <f t="shared" ca="1" si="533"/>
        <v>5</v>
      </c>
      <c r="D3789">
        <f t="shared" ca="1" si="534"/>
        <v>0</v>
      </c>
      <c r="F3789" t="str">
        <f t="shared" ca="1" si="535"/>
        <v>TR47</v>
      </c>
      <c r="G3789" t="str">
        <f ca="1">VLOOKUP(F3789,Traders!$C$4:$E$103,2)</f>
        <v>Hester Torres</v>
      </c>
      <c r="H3789" t="str">
        <f ca="1">VLOOKUP(VLOOKUP(F3789,Traders!$C$4:$E$103,3),Desks!$C$4:$D3798,2)</f>
        <v>Desk 7</v>
      </c>
      <c r="I3789" t="str">
        <f t="shared" ca="1" si="536"/>
        <v>CL68</v>
      </c>
      <c r="J3789" t="str">
        <f t="shared" ca="1" si="537"/>
        <v>Client 68</v>
      </c>
      <c r="K3789" t="str">
        <f t="shared" ca="1" si="538"/>
        <v>MK5</v>
      </c>
      <c r="L3789" t="str">
        <f ca="1">VLOOKUP(K3789,Markets!$C$4:$D3798,2)</f>
        <v>Malaysia</v>
      </c>
      <c r="M3789" t="str">
        <f t="shared" ca="1" si="539"/>
        <v>RL0</v>
      </c>
      <c r="N3789" t="str">
        <f ca="1">VLOOKUP(M3789,Role!$C$4:$D$5,2)</f>
        <v>Primary</v>
      </c>
    </row>
    <row r="3790" spans="1:14" x14ac:dyDescent="0.2">
      <c r="A3790">
        <f t="shared" ca="1" si="531"/>
        <v>53</v>
      </c>
      <c r="B3790">
        <f t="shared" ca="1" si="532"/>
        <v>200</v>
      </c>
      <c r="C3790">
        <f t="shared" ca="1" si="533"/>
        <v>8</v>
      </c>
      <c r="D3790">
        <f t="shared" ca="1" si="534"/>
        <v>1</v>
      </c>
      <c r="F3790" t="str">
        <f t="shared" ca="1" si="535"/>
        <v>TR53</v>
      </c>
      <c r="G3790" t="str">
        <f ca="1">VLOOKUP(F3790,Traders!$C$4:$E$103,2)</f>
        <v>Manal Stanton</v>
      </c>
      <c r="H3790" t="str">
        <f ca="1">VLOOKUP(VLOOKUP(F3790,Traders!$C$4:$E$103,3),Desks!$C$4:$D3799,2)</f>
        <v>Desk 3</v>
      </c>
      <c r="I3790" t="str">
        <f t="shared" ca="1" si="536"/>
        <v>CL200</v>
      </c>
      <c r="J3790" t="str">
        <f t="shared" ca="1" si="537"/>
        <v>Client 200</v>
      </c>
      <c r="K3790" t="str">
        <f t="shared" ca="1" si="538"/>
        <v>MK8</v>
      </c>
      <c r="L3790" t="str">
        <f ca="1">VLOOKUP(K3790,Markets!$C$4:$D3799,2)</f>
        <v>India</v>
      </c>
      <c r="M3790" t="str">
        <f t="shared" ca="1" si="539"/>
        <v>RL1</v>
      </c>
      <c r="N3790" t="str">
        <f ca="1">VLOOKUP(M3790,Role!$C$4:$D$5,2)</f>
        <v>Backup</v>
      </c>
    </row>
    <row r="3791" spans="1:14" x14ac:dyDescent="0.2">
      <c r="A3791">
        <f t="shared" ca="1" si="531"/>
        <v>5</v>
      </c>
      <c r="B3791">
        <f t="shared" ca="1" si="532"/>
        <v>612</v>
      </c>
      <c r="C3791">
        <f t="shared" ca="1" si="533"/>
        <v>8</v>
      </c>
      <c r="D3791">
        <f t="shared" ca="1" si="534"/>
        <v>1</v>
      </c>
      <c r="F3791" t="str">
        <f t="shared" ca="1" si="535"/>
        <v>TR5</v>
      </c>
      <c r="G3791" t="str">
        <f ca="1">VLOOKUP(F3791,Traders!$C$4:$E$103,2)</f>
        <v>Amman Duncan</v>
      </c>
      <c r="H3791" t="str">
        <f ca="1">VLOOKUP(VLOOKUP(F3791,Traders!$C$4:$E$103,3),Desks!$C$4:$D3800,2)</f>
        <v>Desk 9</v>
      </c>
      <c r="I3791" t="str">
        <f t="shared" ca="1" si="536"/>
        <v>CL612</v>
      </c>
      <c r="J3791" t="str">
        <f t="shared" ca="1" si="537"/>
        <v>Client 612</v>
      </c>
      <c r="K3791" t="str">
        <f t="shared" ca="1" si="538"/>
        <v>MK8</v>
      </c>
      <c r="L3791" t="str">
        <f ca="1">VLOOKUP(K3791,Markets!$C$4:$D3800,2)</f>
        <v>India</v>
      </c>
      <c r="M3791" t="str">
        <f t="shared" ca="1" si="539"/>
        <v>RL1</v>
      </c>
      <c r="N3791" t="str">
        <f ca="1">VLOOKUP(M3791,Role!$C$4:$D$5,2)</f>
        <v>Backup</v>
      </c>
    </row>
    <row r="3792" spans="1:14" x14ac:dyDescent="0.2">
      <c r="A3792">
        <f t="shared" ca="1" si="531"/>
        <v>98</v>
      </c>
      <c r="B3792">
        <f t="shared" ca="1" si="532"/>
        <v>868</v>
      </c>
      <c r="C3792">
        <f t="shared" ca="1" si="533"/>
        <v>7</v>
      </c>
      <c r="D3792">
        <f t="shared" ca="1" si="534"/>
        <v>1</v>
      </c>
      <c r="F3792" t="str">
        <f t="shared" ca="1" si="535"/>
        <v>TR98</v>
      </c>
      <c r="G3792" t="str">
        <f ca="1">VLOOKUP(F3792,Traders!$C$4:$E$103,2)</f>
        <v>Chanelle Tucker</v>
      </c>
      <c r="H3792" t="str">
        <f ca="1">VLOOKUP(VLOOKUP(F3792,Traders!$C$4:$E$103,3),Desks!$C$4:$D3801,2)</f>
        <v>Desk 8</v>
      </c>
      <c r="I3792" t="str">
        <f t="shared" ca="1" si="536"/>
        <v>CL868</v>
      </c>
      <c r="J3792" t="str">
        <f t="shared" ca="1" si="537"/>
        <v>Client 868</v>
      </c>
      <c r="K3792" t="str">
        <f t="shared" ca="1" si="538"/>
        <v>MK7</v>
      </c>
      <c r="L3792" t="str">
        <f ca="1">VLOOKUP(K3792,Markets!$C$4:$D3801,2)</f>
        <v>Taiwan</v>
      </c>
      <c r="M3792" t="str">
        <f t="shared" ca="1" si="539"/>
        <v>RL1</v>
      </c>
      <c r="N3792" t="str">
        <f ca="1">VLOOKUP(M3792,Role!$C$4:$D$5,2)</f>
        <v>Backup</v>
      </c>
    </row>
    <row r="3793" spans="1:14" x14ac:dyDescent="0.2">
      <c r="A3793">
        <f t="shared" ca="1" si="531"/>
        <v>5</v>
      </c>
      <c r="B3793">
        <f t="shared" ca="1" si="532"/>
        <v>747</v>
      </c>
      <c r="C3793">
        <f t="shared" ca="1" si="533"/>
        <v>4</v>
      </c>
      <c r="D3793">
        <f t="shared" ca="1" si="534"/>
        <v>0</v>
      </c>
      <c r="F3793" t="str">
        <f t="shared" ca="1" si="535"/>
        <v>TR5</v>
      </c>
      <c r="G3793" t="str">
        <f ca="1">VLOOKUP(F3793,Traders!$C$4:$E$103,2)</f>
        <v>Amman Duncan</v>
      </c>
      <c r="H3793" t="str">
        <f ca="1">VLOOKUP(VLOOKUP(F3793,Traders!$C$4:$E$103,3),Desks!$C$4:$D3802,2)</f>
        <v>Desk 9</v>
      </c>
      <c r="I3793" t="str">
        <f t="shared" ca="1" si="536"/>
        <v>CL747</v>
      </c>
      <c r="J3793" t="str">
        <f t="shared" ca="1" si="537"/>
        <v>Client 747</v>
      </c>
      <c r="K3793" t="str">
        <f t="shared" ca="1" si="538"/>
        <v>MK4</v>
      </c>
      <c r="L3793" t="str">
        <f ca="1">VLOOKUP(K3793,Markets!$C$4:$D3802,2)</f>
        <v>Korea</v>
      </c>
      <c r="M3793" t="str">
        <f t="shared" ca="1" si="539"/>
        <v>RL0</v>
      </c>
      <c r="N3793" t="str">
        <f ca="1">VLOOKUP(M3793,Role!$C$4:$D$5,2)</f>
        <v>Primary</v>
      </c>
    </row>
    <row r="3794" spans="1:14" x14ac:dyDescent="0.2">
      <c r="A3794">
        <f t="shared" ca="1" si="531"/>
        <v>72</v>
      </c>
      <c r="B3794">
        <f t="shared" ca="1" si="532"/>
        <v>334</v>
      </c>
      <c r="C3794">
        <f t="shared" ca="1" si="533"/>
        <v>1</v>
      </c>
      <c r="D3794">
        <f t="shared" ca="1" si="534"/>
        <v>1</v>
      </c>
      <c r="F3794" t="str">
        <f t="shared" ca="1" si="535"/>
        <v>TR72</v>
      </c>
      <c r="G3794" t="str">
        <f ca="1">VLOOKUP(F3794,Traders!$C$4:$E$103,2)</f>
        <v>Shaurya Manning</v>
      </c>
      <c r="H3794" t="str">
        <f ca="1">VLOOKUP(VLOOKUP(F3794,Traders!$C$4:$E$103,3),Desks!$C$4:$D3803,2)</f>
        <v>Desk 2</v>
      </c>
      <c r="I3794" t="str">
        <f t="shared" ca="1" si="536"/>
        <v>CL334</v>
      </c>
      <c r="J3794" t="str">
        <f t="shared" ca="1" si="537"/>
        <v>Client 334</v>
      </c>
      <c r="K3794" t="str">
        <f t="shared" ca="1" si="538"/>
        <v>MK1</v>
      </c>
      <c r="L3794" t="str">
        <f ca="1">VLOOKUP(K3794,Markets!$C$4:$D3803,2)</f>
        <v>Hong Kong</v>
      </c>
      <c r="M3794" t="str">
        <f t="shared" ca="1" si="539"/>
        <v>RL1</v>
      </c>
      <c r="N3794" t="str">
        <f ca="1">VLOOKUP(M3794,Role!$C$4:$D$5,2)</f>
        <v>Backup</v>
      </c>
    </row>
    <row r="3795" spans="1:14" x14ac:dyDescent="0.2">
      <c r="A3795">
        <f t="shared" ca="1" si="531"/>
        <v>88</v>
      </c>
      <c r="B3795">
        <f t="shared" ca="1" si="532"/>
        <v>389</v>
      </c>
      <c r="C3795">
        <f t="shared" ca="1" si="533"/>
        <v>1</v>
      </c>
      <c r="D3795">
        <f t="shared" ca="1" si="534"/>
        <v>0</v>
      </c>
      <c r="F3795" t="str">
        <f t="shared" ca="1" si="535"/>
        <v>TR88</v>
      </c>
      <c r="G3795" t="str">
        <f ca="1">VLOOKUP(F3795,Traders!$C$4:$E$103,2)</f>
        <v>Enrico Mcarthur</v>
      </c>
      <c r="H3795" t="str">
        <f ca="1">VLOOKUP(VLOOKUP(F3795,Traders!$C$4:$E$103,3),Desks!$C$4:$D3804,2)</f>
        <v>Desk 8</v>
      </c>
      <c r="I3795" t="str">
        <f t="shared" ca="1" si="536"/>
        <v>CL389</v>
      </c>
      <c r="J3795" t="str">
        <f t="shared" ca="1" si="537"/>
        <v>Client 389</v>
      </c>
      <c r="K3795" t="str">
        <f t="shared" ca="1" si="538"/>
        <v>MK1</v>
      </c>
      <c r="L3795" t="str">
        <f ca="1">VLOOKUP(K3795,Markets!$C$4:$D3804,2)</f>
        <v>Hong Kong</v>
      </c>
      <c r="M3795" t="str">
        <f t="shared" ca="1" si="539"/>
        <v>RL0</v>
      </c>
      <c r="N3795" t="str">
        <f ca="1">VLOOKUP(M3795,Role!$C$4:$D$5,2)</f>
        <v>Primary</v>
      </c>
    </row>
    <row r="3796" spans="1:14" x14ac:dyDescent="0.2">
      <c r="A3796">
        <f t="shared" ca="1" si="531"/>
        <v>90</v>
      </c>
      <c r="B3796">
        <f t="shared" ca="1" si="532"/>
        <v>97</v>
      </c>
      <c r="C3796">
        <f t="shared" ca="1" si="533"/>
        <v>6</v>
      </c>
      <c r="D3796">
        <f t="shared" ca="1" si="534"/>
        <v>0</v>
      </c>
      <c r="F3796" t="str">
        <f t="shared" ca="1" si="535"/>
        <v>TR90</v>
      </c>
      <c r="G3796" t="str">
        <f ca="1">VLOOKUP(F3796,Traders!$C$4:$E$103,2)</f>
        <v>Kaleb Sullivan</v>
      </c>
      <c r="H3796" t="str">
        <f ca="1">VLOOKUP(VLOOKUP(F3796,Traders!$C$4:$E$103,3),Desks!$C$4:$D3805,2)</f>
        <v>Desk 0</v>
      </c>
      <c r="I3796" t="str">
        <f t="shared" ca="1" si="536"/>
        <v>CL97</v>
      </c>
      <c r="J3796" t="str">
        <f t="shared" ca="1" si="537"/>
        <v>Client 97</v>
      </c>
      <c r="K3796" t="str">
        <f t="shared" ca="1" si="538"/>
        <v>MK6</v>
      </c>
      <c r="L3796" t="str">
        <f ca="1">VLOOKUP(K3796,Markets!$C$4:$D3805,2)</f>
        <v>Australia</v>
      </c>
      <c r="M3796" t="str">
        <f t="shared" ca="1" si="539"/>
        <v>RL0</v>
      </c>
      <c r="N3796" t="str">
        <f ca="1">VLOOKUP(M3796,Role!$C$4:$D$5,2)</f>
        <v>Primary</v>
      </c>
    </row>
    <row r="3797" spans="1:14" x14ac:dyDescent="0.2">
      <c r="A3797">
        <f t="shared" ca="1" si="531"/>
        <v>87</v>
      </c>
      <c r="B3797">
        <f t="shared" ca="1" si="532"/>
        <v>201</v>
      </c>
      <c r="C3797">
        <f t="shared" ca="1" si="533"/>
        <v>1</v>
      </c>
      <c r="D3797">
        <f t="shared" ca="1" si="534"/>
        <v>0</v>
      </c>
      <c r="F3797" t="str">
        <f t="shared" ca="1" si="535"/>
        <v>TR87</v>
      </c>
      <c r="G3797" t="str">
        <f ca="1">VLOOKUP(F3797,Traders!$C$4:$E$103,2)</f>
        <v>Jena Barclay</v>
      </c>
      <c r="H3797" t="str">
        <f ca="1">VLOOKUP(VLOOKUP(F3797,Traders!$C$4:$E$103,3),Desks!$C$4:$D3806,2)</f>
        <v>Desk 7</v>
      </c>
      <c r="I3797" t="str">
        <f t="shared" ca="1" si="536"/>
        <v>CL201</v>
      </c>
      <c r="J3797" t="str">
        <f t="shared" ca="1" si="537"/>
        <v>Client 201</v>
      </c>
      <c r="K3797" t="str">
        <f t="shared" ca="1" si="538"/>
        <v>MK1</v>
      </c>
      <c r="L3797" t="str">
        <f ca="1">VLOOKUP(K3797,Markets!$C$4:$D3806,2)</f>
        <v>Hong Kong</v>
      </c>
      <c r="M3797" t="str">
        <f t="shared" ca="1" si="539"/>
        <v>RL0</v>
      </c>
      <c r="N3797" t="str">
        <f ca="1">VLOOKUP(M3797,Role!$C$4:$D$5,2)</f>
        <v>Primary</v>
      </c>
    </row>
    <row r="3798" spans="1:14" x14ac:dyDescent="0.2">
      <c r="A3798">
        <f t="shared" ca="1" si="531"/>
        <v>14</v>
      </c>
      <c r="B3798">
        <f t="shared" ca="1" si="532"/>
        <v>316</v>
      </c>
      <c r="C3798">
        <f t="shared" ca="1" si="533"/>
        <v>7</v>
      </c>
      <c r="D3798">
        <f t="shared" ca="1" si="534"/>
        <v>0</v>
      </c>
      <c r="F3798" t="str">
        <f t="shared" ca="1" si="535"/>
        <v>TR14</v>
      </c>
      <c r="G3798" t="str">
        <f ca="1">VLOOKUP(F3798,Traders!$C$4:$E$103,2)</f>
        <v>Vinnie Dennis</v>
      </c>
      <c r="H3798" t="str">
        <f ca="1">VLOOKUP(VLOOKUP(F3798,Traders!$C$4:$E$103,3),Desks!$C$4:$D3807,2)</f>
        <v>Desk 4</v>
      </c>
      <c r="I3798" t="str">
        <f t="shared" ca="1" si="536"/>
        <v>CL316</v>
      </c>
      <c r="J3798" t="str">
        <f t="shared" ca="1" si="537"/>
        <v>Client 316</v>
      </c>
      <c r="K3798" t="str">
        <f t="shared" ca="1" si="538"/>
        <v>MK7</v>
      </c>
      <c r="L3798" t="str">
        <f ca="1">VLOOKUP(K3798,Markets!$C$4:$D3807,2)</f>
        <v>Taiwan</v>
      </c>
      <c r="M3798" t="str">
        <f t="shared" ca="1" si="539"/>
        <v>RL0</v>
      </c>
      <c r="N3798" t="str">
        <f ca="1">VLOOKUP(M3798,Role!$C$4:$D$5,2)</f>
        <v>Primary</v>
      </c>
    </row>
    <row r="3799" spans="1:14" x14ac:dyDescent="0.2">
      <c r="A3799">
        <f t="shared" ca="1" si="531"/>
        <v>61</v>
      </c>
      <c r="B3799">
        <f t="shared" ca="1" si="532"/>
        <v>153</v>
      </c>
      <c r="C3799">
        <f t="shared" ca="1" si="533"/>
        <v>9</v>
      </c>
      <c r="D3799">
        <f t="shared" ca="1" si="534"/>
        <v>1</v>
      </c>
      <c r="F3799" t="str">
        <f t="shared" ca="1" si="535"/>
        <v>TR61</v>
      </c>
      <c r="G3799" t="str">
        <f ca="1">VLOOKUP(F3799,Traders!$C$4:$E$103,2)</f>
        <v>Riccardo Fields</v>
      </c>
      <c r="H3799" t="str">
        <f ca="1">VLOOKUP(VLOOKUP(F3799,Traders!$C$4:$E$103,3),Desks!$C$4:$D3808,2)</f>
        <v>Desk 1</v>
      </c>
      <c r="I3799" t="str">
        <f t="shared" ca="1" si="536"/>
        <v>CL153</v>
      </c>
      <c r="J3799" t="str">
        <f t="shared" ca="1" si="537"/>
        <v>Client 153</v>
      </c>
      <c r="K3799" t="str">
        <f t="shared" ca="1" si="538"/>
        <v>MK9</v>
      </c>
      <c r="L3799" t="str">
        <f ca="1">VLOOKUP(K3799,Markets!$C$4:$D3808,2)</f>
        <v>New Zealand</v>
      </c>
      <c r="M3799" t="str">
        <f t="shared" ca="1" si="539"/>
        <v>RL1</v>
      </c>
      <c r="N3799" t="str">
        <f ca="1">VLOOKUP(M3799,Role!$C$4:$D$5,2)</f>
        <v>Backup</v>
      </c>
    </row>
    <row r="3800" spans="1:14" x14ac:dyDescent="0.2">
      <c r="A3800">
        <f t="shared" ca="1" si="531"/>
        <v>81</v>
      </c>
      <c r="B3800">
        <f t="shared" ca="1" si="532"/>
        <v>724</v>
      </c>
      <c r="C3800">
        <f t="shared" ca="1" si="533"/>
        <v>1</v>
      </c>
      <c r="D3800">
        <f t="shared" ca="1" si="534"/>
        <v>1</v>
      </c>
      <c r="F3800" t="str">
        <f t="shared" ca="1" si="535"/>
        <v>TR81</v>
      </c>
      <c r="G3800" t="str">
        <f ca="1">VLOOKUP(F3800,Traders!$C$4:$E$103,2)</f>
        <v>Tariq Thorpe</v>
      </c>
      <c r="H3800" t="str">
        <f ca="1">VLOOKUP(VLOOKUP(F3800,Traders!$C$4:$E$103,3),Desks!$C$4:$D3809,2)</f>
        <v>Desk 1</v>
      </c>
      <c r="I3800" t="str">
        <f t="shared" ca="1" si="536"/>
        <v>CL724</v>
      </c>
      <c r="J3800" t="str">
        <f t="shared" ca="1" si="537"/>
        <v>Client 724</v>
      </c>
      <c r="K3800" t="str">
        <f t="shared" ca="1" si="538"/>
        <v>MK1</v>
      </c>
      <c r="L3800" t="str">
        <f ca="1">VLOOKUP(K3800,Markets!$C$4:$D3809,2)</f>
        <v>Hong Kong</v>
      </c>
      <c r="M3800" t="str">
        <f t="shared" ca="1" si="539"/>
        <v>RL1</v>
      </c>
      <c r="N3800" t="str">
        <f ca="1">VLOOKUP(M3800,Role!$C$4:$D$5,2)</f>
        <v>Backup</v>
      </c>
    </row>
    <row r="3801" spans="1:14" x14ac:dyDescent="0.2">
      <c r="A3801">
        <f t="shared" ca="1" si="531"/>
        <v>67</v>
      </c>
      <c r="B3801">
        <f t="shared" ca="1" si="532"/>
        <v>537</v>
      </c>
      <c r="C3801">
        <f t="shared" ca="1" si="533"/>
        <v>7</v>
      </c>
      <c r="D3801">
        <f t="shared" ca="1" si="534"/>
        <v>1</v>
      </c>
      <c r="F3801" t="str">
        <f t="shared" ca="1" si="535"/>
        <v>TR67</v>
      </c>
      <c r="G3801" t="str">
        <f ca="1">VLOOKUP(F3801,Traders!$C$4:$E$103,2)</f>
        <v>Shiloh Black</v>
      </c>
      <c r="H3801" t="str">
        <f ca="1">VLOOKUP(VLOOKUP(F3801,Traders!$C$4:$E$103,3),Desks!$C$4:$D3810,2)</f>
        <v>Desk 7</v>
      </c>
      <c r="I3801" t="str">
        <f t="shared" ca="1" si="536"/>
        <v>CL537</v>
      </c>
      <c r="J3801" t="str">
        <f t="shared" ca="1" si="537"/>
        <v>Client 537</v>
      </c>
      <c r="K3801" t="str">
        <f t="shared" ca="1" si="538"/>
        <v>MK7</v>
      </c>
      <c r="L3801" t="str">
        <f ca="1">VLOOKUP(K3801,Markets!$C$4:$D3810,2)</f>
        <v>Taiwan</v>
      </c>
      <c r="M3801" t="str">
        <f t="shared" ca="1" si="539"/>
        <v>RL1</v>
      </c>
      <c r="N3801" t="str">
        <f ca="1">VLOOKUP(M3801,Role!$C$4:$D$5,2)</f>
        <v>Backup</v>
      </c>
    </row>
    <row r="3802" spans="1:14" x14ac:dyDescent="0.2">
      <c r="A3802">
        <f t="shared" ca="1" si="531"/>
        <v>71</v>
      </c>
      <c r="B3802">
        <f t="shared" ca="1" si="532"/>
        <v>706</v>
      </c>
      <c r="C3802">
        <f t="shared" ca="1" si="533"/>
        <v>8</v>
      </c>
      <c r="D3802">
        <f t="shared" ca="1" si="534"/>
        <v>1</v>
      </c>
      <c r="F3802" t="str">
        <f t="shared" ca="1" si="535"/>
        <v>TR71</v>
      </c>
      <c r="G3802" t="str">
        <f ca="1">VLOOKUP(F3802,Traders!$C$4:$E$103,2)</f>
        <v>Yaqub Frederick</v>
      </c>
      <c r="H3802" t="str">
        <f ca="1">VLOOKUP(VLOOKUP(F3802,Traders!$C$4:$E$103,3),Desks!$C$4:$D3811,2)</f>
        <v>Desk 1</v>
      </c>
      <c r="I3802" t="str">
        <f t="shared" ca="1" si="536"/>
        <v>CL706</v>
      </c>
      <c r="J3802" t="str">
        <f t="shared" ca="1" si="537"/>
        <v>Client 706</v>
      </c>
      <c r="K3802" t="str">
        <f t="shared" ca="1" si="538"/>
        <v>MK8</v>
      </c>
      <c r="L3802" t="str">
        <f ca="1">VLOOKUP(K3802,Markets!$C$4:$D3811,2)</f>
        <v>India</v>
      </c>
      <c r="M3802" t="str">
        <f t="shared" ca="1" si="539"/>
        <v>RL1</v>
      </c>
      <c r="N3802" t="str">
        <f ca="1">VLOOKUP(M3802,Role!$C$4:$D$5,2)</f>
        <v>Backup</v>
      </c>
    </row>
    <row r="3803" spans="1:14" x14ac:dyDescent="0.2">
      <c r="A3803">
        <f t="shared" ca="1" si="531"/>
        <v>81</v>
      </c>
      <c r="B3803">
        <f t="shared" ca="1" si="532"/>
        <v>926</v>
      </c>
      <c r="C3803">
        <f t="shared" ca="1" si="533"/>
        <v>0</v>
      </c>
      <c r="D3803">
        <f t="shared" ca="1" si="534"/>
        <v>0</v>
      </c>
      <c r="F3803" t="str">
        <f t="shared" ca="1" si="535"/>
        <v>TR81</v>
      </c>
      <c r="G3803" t="str">
        <f ca="1">VLOOKUP(F3803,Traders!$C$4:$E$103,2)</f>
        <v>Tariq Thorpe</v>
      </c>
      <c r="H3803" t="str">
        <f ca="1">VLOOKUP(VLOOKUP(F3803,Traders!$C$4:$E$103,3),Desks!$C$4:$D3812,2)</f>
        <v>Desk 1</v>
      </c>
      <c r="I3803" t="str">
        <f t="shared" ca="1" si="536"/>
        <v>CL926</v>
      </c>
      <c r="J3803" t="str">
        <f t="shared" ca="1" si="537"/>
        <v>Client 926</v>
      </c>
      <c r="K3803" t="str">
        <f t="shared" ca="1" si="538"/>
        <v>MK0</v>
      </c>
      <c r="L3803" t="str">
        <f ca="1">VLOOKUP(K3803,Markets!$C$4:$D3812,2)</f>
        <v>Japan</v>
      </c>
      <c r="M3803" t="str">
        <f t="shared" ca="1" si="539"/>
        <v>RL0</v>
      </c>
      <c r="N3803" t="str">
        <f ca="1">VLOOKUP(M3803,Role!$C$4:$D$5,2)</f>
        <v>Primary</v>
      </c>
    </row>
    <row r="3804" spans="1:14" x14ac:dyDescent="0.2">
      <c r="A3804">
        <f t="shared" ca="1" si="531"/>
        <v>14</v>
      </c>
      <c r="B3804">
        <f t="shared" ca="1" si="532"/>
        <v>34</v>
      </c>
      <c r="C3804">
        <f t="shared" ca="1" si="533"/>
        <v>0</v>
      </c>
      <c r="D3804">
        <f t="shared" ca="1" si="534"/>
        <v>1</v>
      </c>
      <c r="F3804" t="str">
        <f t="shared" ca="1" si="535"/>
        <v>TR14</v>
      </c>
      <c r="G3804" t="str">
        <f ca="1">VLOOKUP(F3804,Traders!$C$4:$E$103,2)</f>
        <v>Vinnie Dennis</v>
      </c>
      <c r="H3804" t="str">
        <f ca="1">VLOOKUP(VLOOKUP(F3804,Traders!$C$4:$E$103,3),Desks!$C$4:$D3813,2)</f>
        <v>Desk 4</v>
      </c>
      <c r="I3804" t="str">
        <f t="shared" ca="1" si="536"/>
        <v>CL34</v>
      </c>
      <c r="J3804" t="str">
        <f t="shared" ca="1" si="537"/>
        <v>Client 34</v>
      </c>
      <c r="K3804" t="str">
        <f t="shared" ca="1" si="538"/>
        <v>MK0</v>
      </c>
      <c r="L3804" t="str">
        <f ca="1">VLOOKUP(K3804,Markets!$C$4:$D3813,2)</f>
        <v>Japan</v>
      </c>
      <c r="M3804" t="str">
        <f t="shared" ca="1" si="539"/>
        <v>RL1</v>
      </c>
      <c r="N3804" t="str">
        <f ca="1">VLOOKUP(M3804,Role!$C$4:$D$5,2)</f>
        <v>Backup</v>
      </c>
    </row>
    <row r="3805" spans="1:14" x14ac:dyDescent="0.2">
      <c r="A3805">
        <f t="shared" ca="1" si="531"/>
        <v>34</v>
      </c>
      <c r="B3805">
        <f t="shared" ca="1" si="532"/>
        <v>480</v>
      </c>
      <c r="C3805">
        <f t="shared" ca="1" si="533"/>
        <v>2</v>
      </c>
      <c r="D3805">
        <f t="shared" ca="1" si="534"/>
        <v>0</v>
      </c>
      <c r="F3805" t="str">
        <f t="shared" ca="1" si="535"/>
        <v>TR34</v>
      </c>
      <c r="G3805" t="str">
        <f ca="1">VLOOKUP(F3805,Traders!$C$4:$E$103,2)</f>
        <v>Reginald Jaramillo</v>
      </c>
      <c r="H3805" t="str">
        <f ca="1">VLOOKUP(VLOOKUP(F3805,Traders!$C$4:$E$103,3),Desks!$C$4:$D3814,2)</f>
        <v>Desk 4</v>
      </c>
      <c r="I3805" t="str">
        <f t="shared" ca="1" si="536"/>
        <v>CL480</v>
      </c>
      <c r="J3805" t="str">
        <f t="shared" ca="1" si="537"/>
        <v>Client 480</v>
      </c>
      <c r="K3805" t="str">
        <f t="shared" ca="1" si="538"/>
        <v>MK2</v>
      </c>
      <c r="L3805" t="str">
        <f ca="1">VLOOKUP(K3805,Markets!$C$4:$D3814,2)</f>
        <v>China</v>
      </c>
      <c r="M3805" t="str">
        <f t="shared" ca="1" si="539"/>
        <v>RL0</v>
      </c>
      <c r="N3805" t="str">
        <f ca="1">VLOOKUP(M3805,Role!$C$4:$D$5,2)</f>
        <v>Primary</v>
      </c>
    </row>
    <row r="3806" spans="1:14" x14ac:dyDescent="0.2">
      <c r="A3806">
        <f t="shared" ca="1" si="531"/>
        <v>36</v>
      </c>
      <c r="B3806">
        <f t="shared" ca="1" si="532"/>
        <v>873</v>
      </c>
      <c r="C3806">
        <f t="shared" ca="1" si="533"/>
        <v>4</v>
      </c>
      <c r="D3806">
        <f t="shared" ca="1" si="534"/>
        <v>0</v>
      </c>
      <c r="F3806" t="str">
        <f t="shared" ca="1" si="535"/>
        <v>TR36</v>
      </c>
      <c r="G3806" t="str">
        <f ca="1">VLOOKUP(F3806,Traders!$C$4:$E$103,2)</f>
        <v>Shania Gilbert</v>
      </c>
      <c r="H3806" t="str">
        <f ca="1">VLOOKUP(VLOOKUP(F3806,Traders!$C$4:$E$103,3),Desks!$C$4:$D3815,2)</f>
        <v>Desk 6</v>
      </c>
      <c r="I3806" t="str">
        <f t="shared" ca="1" si="536"/>
        <v>CL873</v>
      </c>
      <c r="J3806" t="str">
        <f t="shared" ca="1" si="537"/>
        <v>Client 873</v>
      </c>
      <c r="K3806" t="str">
        <f t="shared" ca="1" si="538"/>
        <v>MK4</v>
      </c>
      <c r="L3806" t="str">
        <f ca="1">VLOOKUP(K3806,Markets!$C$4:$D3815,2)</f>
        <v>Korea</v>
      </c>
      <c r="M3806" t="str">
        <f t="shared" ca="1" si="539"/>
        <v>RL0</v>
      </c>
      <c r="N3806" t="str">
        <f ca="1">VLOOKUP(M3806,Role!$C$4:$D$5,2)</f>
        <v>Primary</v>
      </c>
    </row>
    <row r="3807" spans="1:14" x14ac:dyDescent="0.2">
      <c r="A3807">
        <f t="shared" ca="1" si="531"/>
        <v>24</v>
      </c>
      <c r="B3807">
        <f t="shared" ca="1" si="532"/>
        <v>567</v>
      </c>
      <c r="C3807">
        <f t="shared" ca="1" si="533"/>
        <v>8</v>
      </c>
      <c r="D3807">
        <f t="shared" ca="1" si="534"/>
        <v>1</v>
      </c>
      <c r="F3807" t="str">
        <f t="shared" ca="1" si="535"/>
        <v>TR24</v>
      </c>
      <c r="G3807" t="str">
        <f ca="1">VLOOKUP(F3807,Traders!$C$4:$E$103,2)</f>
        <v>Hilda Moreno</v>
      </c>
      <c r="H3807" t="str">
        <f ca="1">VLOOKUP(VLOOKUP(F3807,Traders!$C$4:$E$103,3),Desks!$C$4:$D3816,2)</f>
        <v>Desk 4</v>
      </c>
      <c r="I3807" t="str">
        <f t="shared" ca="1" si="536"/>
        <v>CL567</v>
      </c>
      <c r="J3807" t="str">
        <f t="shared" ca="1" si="537"/>
        <v>Client 567</v>
      </c>
      <c r="K3807" t="str">
        <f t="shared" ca="1" si="538"/>
        <v>MK8</v>
      </c>
      <c r="L3807" t="str">
        <f ca="1">VLOOKUP(K3807,Markets!$C$4:$D3816,2)</f>
        <v>India</v>
      </c>
      <c r="M3807" t="str">
        <f t="shared" ca="1" si="539"/>
        <v>RL1</v>
      </c>
      <c r="N3807" t="str">
        <f ca="1">VLOOKUP(M3807,Role!$C$4:$D$5,2)</f>
        <v>Backup</v>
      </c>
    </row>
    <row r="3808" spans="1:14" x14ac:dyDescent="0.2">
      <c r="A3808">
        <f t="shared" ca="1" si="531"/>
        <v>3</v>
      </c>
      <c r="B3808">
        <f t="shared" ca="1" si="532"/>
        <v>872</v>
      </c>
      <c r="C3808">
        <f t="shared" ca="1" si="533"/>
        <v>2</v>
      </c>
      <c r="D3808">
        <f t="shared" ca="1" si="534"/>
        <v>1</v>
      </c>
      <c r="F3808" t="str">
        <f t="shared" ca="1" si="535"/>
        <v>TR3</v>
      </c>
      <c r="G3808" t="str">
        <f ca="1">VLOOKUP(F3808,Traders!$C$4:$E$103,2)</f>
        <v>Amani Deleon</v>
      </c>
      <c r="H3808" t="str">
        <f ca="1">VLOOKUP(VLOOKUP(F3808,Traders!$C$4:$E$103,3),Desks!$C$4:$D3817,2)</f>
        <v>Desk 9</v>
      </c>
      <c r="I3808" t="str">
        <f t="shared" ca="1" si="536"/>
        <v>CL872</v>
      </c>
      <c r="J3808" t="str">
        <f t="shared" ca="1" si="537"/>
        <v>Client 872</v>
      </c>
      <c r="K3808" t="str">
        <f t="shared" ca="1" si="538"/>
        <v>MK2</v>
      </c>
      <c r="L3808" t="str">
        <f ca="1">VLOOKUP(K3808,Markets!$C$4:$D3817,2)</f>
        <v>China</v>
      </c>
      <c r="M3808" t="str">
        <f t="shared" ca="1" si="539"/>
        <v>RL1</v>
      </c>
      <c r="N3808" t="str">
        <f ca="1">VLOOKUP(M3808,Role!$C$4:$D$5,2)</f>
        <v>Backup</v>
      </c>
    </row>
    <row r="3809" spans="1:14" x14ac:dyDescent="0.2">
      <c r="A3809">
        <f t="shared" ca="1" si="531"/>
        <v>49</v>
      </c>
      <c r="B3809">
        <f t="shared" ca="1" si="532"/>
        <v>660</v>
      </c>
      <c r="C3809">
        <f t="shared" ca="1" si="533"/>
        <v>8</v>
      </c>
      <c r="D3809">
        <f t="shared" ca="1" si="534"/>
        <v>0</v>
      </c>
      <c r="F3809" t="str">
        <f t="shared" ca="1" si="535"/>
        <v>TR49</v>
      </c>
      <c r="G3809" t="str">
        <f ca="1">VLOOKUP(F3809,Traders!$C$4:$E$103,2)</f>
        <v>Amman Duncan</v>
      </c>
      <c r="H3809" t="str">
        <f ca="1">VLOOKUP(VLOOKUP(F3809,Traders!$C$4:$E$103,3),Desks!$C$4:$D3818,2)</f>
        <v>Desk 9</v>
      </c>
      <c r="I3809" t="str">
        <f t="shared" ca="1" si="536"/>
        <v>CL660</v>
      </c>
      <c r="J3809" t="str">
        <f t="shared" ca="1" si="537"/>
        <v>Client 660</v>
      </c>
      <c r="K3809" t="str">
        <f t="shared" ca="1" si="538"/>
        <v>MK8</v>
      </c>
      <c r="L3809" t="str">
        <f ca="1">VLOOKUP(K3809,Markets!$C$4:$D3818,2)</f>
        <v>India</v>
      </c>
      <c r="M3809" t="str">
        <f t="shared" ca="1" si="539"/>
        <v>RL0</v>
      </c>
      <c r="N3809" t="str">
        <f ca="1">VLOOKUP(M3809,Role!$C$4:$D$5,2)</f>
        <v>Primary</v>
      </c>
    </row>
    <row r="3810" spans="1:14" x14ac:dyDescent="0.2">
      <c r="A3810">
        <f t="shared" ca="1" si="531"/>
        <v>44</v>
      </c>
      <c r="B3810">
        <f t="shared" ca="1" si="532"/>
        <v>268</v>
      </c>
      <c r="C3810">
        <f t="shared" ca="1" si="533"/>
        <v>8</v>
      </c>
      <c r="D3810">
        <f t="shared" ca="1" si="534"/>
        <v>1</v>
      </c>
      <c r="F3810" t="str">
        <f t="shared" ca="1" si="535"/>
        <v>TR44</v>
      </c>
      <c r="G3810" t="str">
        <f ca="1">VLOOKUP(F3810,Traders!$C$4:$E$103,2)</f>
        <v>Briony Franco</v>
      </c>
      <c r="H3810" t="str">
        <f ca="1">VLOOKUP(VLOOKUP(F3810,Traders!$C$4:$E$103,3),Desks!$C$4:$D3819,2)</f>
        <v>Desk 4</v>
      </c>
      <c r="I3810" t="str">
        <f t="shared" ca="1" si="536"/>
        <v>CL268</v>
      </c>
      <c r="J3810" t="str">
        <f t="shared" ca="1" si="537"/>
        <v>Client 268</v>
      </c>
      <c r="K3810" t="str">
        <f t="shared" ca="1" si="538"/>
        <v>MK8</v>
      </c>
      <c r="L3810" t="str">
        <f ca="1">VLOOKUP(K3810,Markets!$C$4:$D3819,2)</f>
        <v>India</v>
      </c>
      <c r="M3810" t="str">
        <f t="shared" ca="1" si="539"/>
        <v>RL1</v>
      </c>
      <c r="N3810" t="str">
        <f ca="1">VLOOKUP(M3810,Role!$C$4:$D$5,2)</f>
        <v>Backup</v>
      </c>
    </row>
    <row r="3811" spans="1:14" x14ac:dyDescent="0.2">
      <c r="A3811">
        <f t="shared" ca="1" si="531"/>
        <v>48</v>
      </c>
      <c r="B3811">
        <f t="shared" ca="1" si="532"/>
        <v>489</v>
      </c>
      <c r="C3811">
        <f t="shared" ca="1" si="533"/>
        <v>2</v>
      </c>
      <c r="D3811">
        <f t="shared" ca="1" si="534"/>
        <v>1</v>
      </c>
      <c r="F3811" t="str">
        <f t="shared" ca="1" si="535"/>
        <v>TR48</v>
      </c>
      <c r="G3811" t="str">
        <f ca="1">VLOOKUP(F3811,Traders!$C$4:$E$103,2)</f>
        <v>Caris Parkinson</v>
      </c>
      <c r="H3811" t="str">
        <f ca="1">VLOOKUP(VLOOKUP(F3811,Traders!$C$4:$E$103,3),Desks!$C$4:$D3820,2)</f>
        <v>Desk 8</v>
      </c>
      <c r="I3811" t="str">
        <f t="shared" ca="1" si="536"/>
        <v>CL489</v>
      </c>
      <c r="J3811" t="str">
        <f t="shared" ca="1" si="537"/>
        <v>Client 489</v>
      </c>
      <c r="K3811" t="str">
        <f t="shared" ca="1" si="538"/>
        <v>MK2</v>
      </c>
      <c r="L3811" t="str">
        <f ca="1">VLOOKUP(K3811,Markets!$C$4:$D3820,2)</f>
        <v>China</v>
      </c>
      <c r="M3811" t="str">
        <f t="shared" ca="1" si="539"/>
        <v>RL1</v>
      </c>
      <c r="N3811" t="str">
        <f ca="1">VLOOKUP(M3811,Role!$C$4:$D$5,2)</f>
        <v>Backup</v>
      </c>
    </row>
    <row r="3812" spans="1:14" x14ac:dyDescent="0.2">
      <c r="A3812">
        <f t="shared" ca="1" si="531"/>
        <v>51</v>
      </c>
      <c r="B3812">
        <f t="shared" ca="1" si="532"/>
        <v>320</v>
      </c>
      <c r="C3812">
        <f t="shared" ca="1" si="533"/>
        <v>1</v>
      </c>
      <c r="D3812">
        <f t="shared" ca="1" si="534"/>
        <v>1</v>
      </c>
      <c r="F3812" t="str">
        <f t="shared" ca="1" si="535"/>
        <v>TR51</v>
      </c>
      <c r="G3812" t="str">
        <f ca="1">VLOOKUP(F3812,Traders!$C$4:$E$103,2)</f>
        <v>Cynthia Davis</v>
      </c>
      <c r="H3812" t="str">
        <f ca="1">VLOOKUP(VLOOKUP(F3812,Traders!$C$4:$E$103,3),Desks!$C$4:$D3821,2)</f>
        <v>Desk 1</v>
      </c>
      <c r="I3812" t="str">
        <f t="shared" ca="1" si="536"/>
        <v>CL320</v>
      </c>
      <c r="J3812" t="str">
        <f t="shared" ca="1" si="537"/>
        <v>Client 320</v>
      </c>
      <c r="K3812" t="str">
        <f t="shared" ca="1" si="538"/>
        <v>MK1</v>
      </c>
      <c r="L3812" t="str">
        <f ca="1">VLOOKUP(K3812,Markets!$C$4:$D3821,2)</f>
        <v>Hong Kong</v>
      </c>
      <c r="M3812" t="str">
        <f t="shared" ca="1" si="539"/>
        <v>RL1</v>
      </c>
      <c r="N3812" t="str">
        <f ca="1">VLOOKUP(M3812,Role!$C$4:$D$5,2)</f>
        <v>Backup</v>
      </c>
    </row>
    <row r="3813" spans="1:14" x14ac:dyDescent="0.2">
      <c r="A3813">
        <f t="shared" ca="1" si="531"/>
        <v>48</v>
      </c>
      <c r="B3813">
        <f t="shared" ca="1" si="532"/>
        <v>999</v>
      </c>
      <c r="C3813">
        <f t="shared" ca="1" si="533"/>
        <v>7</v>
      </c>
      <c r="D3813">
        <f t="shared" ca="1" si="534"/>
        <v>1</v>
      </c>
      <c r="F3813" t="str">
        <f t="shared" ca="1" si="535"/>
        <v>TR48</v>
      </c>
      <c r="G3813" t="str">
        <f ca="1">VLOOKUP(F3813,Traders!$C$4:$E$103,2)</f>
        <v>Caris Parkinson</v>
      </c>
      <c r="H3813" t="str">
        <f ca="1">VLOOKUP(VLOOKUP(F3813,Traders!$C$4:$E$103,3),Desks!$C$4:$D3822,2)</f>
        <v>Desk 8</v>
      </c>
      <c r="I3813" t="str">
        <f t="shared" ca="1" si="536"/>
        <v>CL999</v>
      </c>
      <c r="J3813" t="str">
        <f t="shared" ca="1" si="537"/>
        <v>Client 999</v>
      </c>
      <c r="K3813" t="str">
        <f t="shared" ca="1" si="538"/>
        <v>MK7</v>
      </c>
      <c r="L3813" t="str">
        <f ca="1">VLOOKUP(K3813,Markets!$C$4:$D3822,2)</f>
        <v>Taiwan</v>
      </c>
      <c r="M3813" t="str">
        <f t="shared" ca="1" si="539"/>
        <v>RL1</v>
      </c>
      <c r="N3813" t="str">
        <f ca="1">VLOOKUP(M3813,Role!$C$4:$D$5,2)</f>
        <v>Backup</v>
      </c>
    </row>
    <row r="3814" spans="1:14" x14ac:dyDescent="0.2">
      <c r="A3814">
        <f t="shared" ca="1" si="531"/>
        <v>1</v>
      </c>
      <c r="B3814">
        <f t="shared" ca="1" si="532"/>
        <v>283</v>
      </c>
      <c r="C3814">
        <f t="shared" ca="1" si="533"/>
        <v>9</v>
      </c>
      <c r="D3814">
        <f t="shared" ca="1" si="534"/>
        <v>1</v>
      </c>
      <c r="F3814" t="str">
        <f t="shared" ca="1" si="535"/>
        <v>TR1</v>
      </c>
      <c r="G3814" t="str">
        <f ca="1">VLOOKUP(F3814,Traders!$C$4:$E$103,2)</f>
        <v>Shyam Carlson</v>
      </c>
      <c r="H3814" t="str">
        <f ca="1">VLOOKUP(VLOOKUP(F3814,Traders!$C$4:$E$103,3),Desks!$C$4:$D3823,2)</f>
        <v>Desk 1</v>
      </c>
      <c r="I3814" t="str">
        <f t="shared" ca="1" si="536"/>
        <v>CL283</v>
      </c>
      <c r="J3814" t="str">
        <f t="shared" ca="1" si="537"/>
        <v>Client 283</v>
      </c>
      <c r="K3814" t="str">
        <f t="shared" ca="1" si="538"/>
        <v>MK9</v>
      </c>
      <c r="L3814" t="str">
        <f ca="1">VLOOKUP(K3814,Markets!$C$4:$D3823,2)</f>
        <v>New Zealand</v>
      </c>
      <c r="M3814" t="str">
        <f t="shared" ca="1" si="539"/>
        <v>RL1</v>
      </c>
      <c r="N3814" t="str">
        <f ca="1">VLOOKUP(M3814,Role!$C$4:$D$5,2)</f>
        <v>Backup</v>
      </c>
    </row>
    <row r="3815" spans="1:14" x14ac:dyDescent="0.2">
      <c r="A3815">
        <f t="shared" ca="1" si="531"/>
        <v>47</v>
      </c>
      <c r="B3815">
        <f t="shared" ca="1" si="532"/>
        <v>286</v>
      </c>
      <c r="C3815">
        <f t="shared" ca="1" si="533"/>
        <v>5</v>
      </c>
      <c r="D3815">
        <f t="shared" ca="1" si="534"/>
        <v>0</v>
      </c>
      <c r="F3815" t="str">
        <f t="shared" ca="1" si="535"/>
        <v>TR47</v>
      </c>
      <c r="G3815" t="str">
        <f ca="1">VLOOKUP(F3815,Traders!$C$4:$E$103,2)</f>
        <v>Hester Torres</v>
      </c>
      <c r="H3815" t="str">
        <f ca="1">VLOOKUP(VLOOKUP(F3815,Traders!$C$4:$E$103,3),Desks!$C$4:$D3824,2)</f>
        <v>Desk 7</v>
      </c>
      <c r="I3815" t="str">
        <f t="shared" ca="1" si="536"/>
        <v>CL286</v>
      </c>
      <c r="J3815" t="str">
        <f t="shared" ca="1" si="537"/>
        <v>Client 286</v>
      </c>
      <c r="K3815" t="str">
        <f t="shared" ca="1" si="538"/>
        <v>MK5</v>
      </c>
      <c r="L3815" t="str">
        <f ca="1">VLOOKUP(K3815,Markets!$C$4:$D3824,2)</f>
        <v>Malaysia</v>
      </c>
      <c r="M3815" t="str">
        <f t="shared" ca="1" si="539"/>
        <v>RL0</v>
      </c>
      <c r="N3815" t="str">
        <f ca="1">VLOOKUP(M3815,Role!$C$4:$D$5,2)</f>
        <v>Primary</v>
      </c>
    </row>
    <row r="3816" spans="1:14" x14ac:dyDescent="0.2">
      <c r="A3816">
        <f t="shared" ca="1" si="531"/>
        <v>29</v>
      </c>
      <c r="B3816">
        <f t="shared" ca="1" si="532"/>
        <v>191</v>
      </c>
      <c r="C3816">
        <f t="shared" ca="1" si="533"/>
        <v>4</v>
      </c>
      <c r="D3816">
        <f t="shared" ca="1" si="534"/>
        <v>1</v>
      </c>
      <c r="F3816" t="str">
        <f t="shared" ca="1" si="535"/>
        <v>TR29</v>
      </c>
      <c r="G3816" t="str">
        <f ca="1">VLOOKUP(F3816,Traders!$C$4:$E$103,2)</f>
        <v>Amani Deleon</v>
      </c>
      <c r="H3816" t="str">
        <f ca="1">VLOOKUP(VLOOKUP(F3816,Traders!$C$4:$E$103,3),Desks!$C$4:$D3825,2)</f>
        <v>Desk 9</v>
      </c>
      <c r="I3816" t="str">
        <f t="shared" ca="1" si="536"/>
        <v>CL191</v>
      </c>
      <c r="J3816" t="str">
        <f t="shared" ca="1" si="537"/>
        <v>Client 191</v>
      </c>
      <c r="K3816" t="str">
        <f t="shared" ca="1" si="538"/>
        <v>MK4</v>
      </c>
      <c r="L3816" t="str">
        <f ca="1">VLOOKUP(K3816,Markets!$C$4:$D3825,2)</f>
        <v>Korea</v>
      </c>
      <c r="M3816" t="str">
        <f t="shared" ca="1" si="539"/>
        <v>RL1</v>
      </c>
      <c r="N3816" t="str">
        <f ca="1">VLOOKUP(M3816,Role!$C$4:$D$5,2)</f>
        <v>Backup</v>
      </c>
    </row>
    <row r="3817" spans="1:14" x14ac:dyDescent="0.2">
      <c r="A3817">
        <f t="shared" ca="1" si="531"/>
        <v>99</v>
      </c>
      <c r="B3817">
        <f t="shared" ca="1" si="532"/>
        <v>112</v>
      </c>
      <c r="C3817">
        <f t="shared" ca="1" si="533"/>
        <v>7</v>
      </c>
      <c r="D3817">
        <f t="shared" ca="1" si="534"/>
        <v>1</v>
      </c>
      <c r="F3817" t="str">
        <f t="shared" ca="1" si="535"/>
        <v>TR99</v>
      </c>
      <c r="G3817" t="str">
        <f ca="1">VLOOKUP(F3817,Traders!$C$4:$E$103,2)</f>
        <v>Keeleigh Mosley</v>
      </c>
      <c r="H3817" t="str">
        <f ca="1">VLOOKUP(VLOOKUP(F3817,Traders!$C$4:$E$103,3),Desks!$C$4:$D3826,2)</f>
        <v>Desk 9</v>
      </c>
      <c r="I3817" t="str">
        <f t="shared" ca="1" si="536"/>
        <v>CL112</v>
      </c>
      <c r="J3817" t="str">
        <f t="shared" ca="1" si="537"/>
        <v>Client 112</v>
      </c>
      <c r="K3817" t="str">
        <f t="shared" ca="1" si="538"/>
        <v>MK7</v>
      </c>
      <c r="L3817" t="str">
        <f ca="1">VLOOKUP(K3817,Markets!$C$4:$D3826,2)</f>
        <v>Taiwan</v>
      </c>
      <c r="M3817" t="str">
        <f t="shared" ca="1" si="539"/>
        <v>RL1</v>
      </c>
      <c r="N3817" t="str">
        <f ca="1">VLOOKUP(M3817,Role!$C$4:$D$5,2)</f>
        <v>Backup</v>
      </c>
    </row>
    <row r="3818" spans="1:14" x14ac:dyDescent="0.2">
      <c r="A3818">
        <f t="shared" ca="1" si="531"/>
        <v>89</v>
      </c>
      <c r="B3818">
        <f t="shared" ca="1" si="532"/>
        <v>950</v>
      </c>
      <c r="C3818">
        <f t="shared" ca="1" si="533"/>
        <v>5</v>
      </c>
      <c r="D3818">
        <f t="shared" ca="1" si="534"/>
        <v>1</v>
      </c>
      <c r="F3818" t="str">
        <f t="shared" ca="1" si="535"/>
        <v>TR89</v>
      </c>
      <c r="G3818" t="str">
        <f ca="1">VLOOKUP(F3818,Traders!$C$4:$E$103,2)</f>
        <v>Shelly Harwood</v>
      </c>
      <c r="H3818" t="str">
        <f ca="1">VLOOKUP(VLOOKUP(F3818,Traders!$C$4:$E$103,3),Desks!$C$4:$D3827,2)</f>
        <v>Desk 9</v>
      </c>
      <c r="I3818" t="str">
        <f t="shared" ca="1" si="536"/>
        <v>CL950</v>
      </c>
      <c r="J3818" t="str">
        <f t="shared" ca="1" si="537"/>
        <v>Client 950</v>
      </c>
      <c r="K3818" t="str">
        <f t="shared" ca="1" si="538"/>
        <v>MK5</v>
      </c>
      <c r="L3818" t="str">
        <f ca="1">VLOOKUP(K3818,Markets!$C$4:$D3827,2)</f>
        <v>Malaysia</v>
      </c>
      <c r="M3818" t="str">
        <f t="shared" ca="1" si="539"/>
        <v>RL1</v>
      </c>
      <c r="N3818" t="str">
        <f ca="1">VLOOKUP(M3818,Role!$C$4:$D$5,2)</f>
        <v>Backup</v>
      </c>
    </row>
    <row r="3819" spans="1:14" x14ac:dyDescent="0.2">
      <c r="A3819">
        <f t="shared" ca="1" si="531"/>
        <v>63</v>
      </c>
      <c r="B3819">
        <f t="shared" ca="1" si="532"/>
        <v>770</v>
      </c>
      <c r="C3819">
        <f t="shared" ca="1" si="533"/>
        <v>4</v>
      </c>
      <c r="D3819">
        <f t="shared" ca="1" si="534"/>
        <v>0</v>
      </c>
      <c r="F3819" t="str">
        <f t="shared" ca="1" si="535"/>
        <v>TR63</v>
      </c>
      <c r="G3819" t="str">
        <f ca="1">VLOOKUP(F3819,Traders!$C$4:$E$103,2)</f>
        <v>Neel Donald</v>
      </c>
      <c r="H3819" t="str">
        <f ca="1">VLOOKUP(VLOOKUP(F3819,Traders!$C$4:$E$103,3),Desks!$C$4:$D3828,2)</f>
        <v>Desk 3</v>
      </c>
      <c r="I3819" t="str">
        <f t="shared" ca="1" si="536"/>
        <v>CL770</v>
      </c>
      <c r="J3819" t="str">
        <f t="shared" ca="1" si="537"/>
        <v>Client 770</v>
      </c>
      <c r="K3819" t="str">
        <f t="shared" ca="1" si="538"/>
        <v>MK4</v>
      </c>
      <c r="L3819" t="str">
        <f ca="1">VLOOKUP(K3819,Markets!$C$4:$D3828,2)</f>
        <v>Korea</v>
      </c>
      <c r="M3819" t="str">
        <f t="shared" ca="1" si="539"/>
        <v>RL0</v>
      </c>
      <c r="N3819" t="str">
        <f ca="1">VLOOKUP(M3819,Role!$C$4:$D$5,2)</f>
        <v>Primary</v>
      </c>
    </row>
    <row r="3820" spans="1:14" x14ac:dyDescent="0.2">
      <c r="A3820">
        <f t="shared" ca="1" si="531"/>
        <v>93</v>
      </c>
      <c r="B3820">
        <f t="shared" ca="1" si="532"/>
        <v>590</v>
      </c>
      <c r="C3820">
        <f t="shared" ca="1" si="533"/>
        <v>8</v>
      </c>
      <c r="D3820">
        <f t="shared" ca="1" si="534"/>
        <v>1</v>
      </c>
      <c r="F3820" t="str">
        <f t="shared" ca="1" si="535"/>
        <v>TR93</v>
      </c>
      <c r="G3820" t="str">
        <f ca="1">VLOOKUP(F3820,Traders!$C$4:$E$103,2)</f>
        <v>Harriet Sheppard</v>
      </c>
      <c r="H3820" t="str">
        <f ca="1">VLOOKUP(VLOOKUP(F3820,Traders!$C$4:$E$103,3),Desks!$C$4:$D3829,2)</f>
        <v>Desk 3</v>
      </c>
      <c r="I3820" t="str">
        <f t="shared" ca="1" si="536"/>
        <v>CL590</v>
      </c>
      <c r="J3820" t="str">
        <f t="shared" ca="1" si="537"/>
        <v>Client 590</v>
      </c>
      <c r="K3820" t="str">
        <f t="shared" ca="1" si="538"/>
        <v>MK8</v>
      </c>
      <c r="L3820" t="str">
        <f ca="1">VLOOKUP(K3820,Markets!$C$4:$D3829,2)</f>
        <v>India</v>
      </c>
      <c r="M3820" t="str">
        <f t="shared" ca="1" si="539"/>
        <v>RL1</v>
      </c>
      <c r="N3820" t="str">
        <f ca="1">VLOOKUP(M3820,Role!$C$4:$D$5,2)</f>
        <v>Backup</v>
      </c>
    </row>
    <row r="3821" spans="1:14" x14ac:dyDescent="0.2">
      <c r="A3821">
        <f t="shared" ca="1" si="531"/>
        <v>68</v>
      </c>
      <c r="B3821">
        <f t="shared" ca="1" si="532"/>
        <v>581</v>
      </c>
      <c r="C3821">
        <f t="shared" ca="1" si="533"/>
        <v>9</v>
      </c>
      <c r="D3821">
        <f t="shared" ca="1" si="534"/>
        <v>0</v>
      </c>
      <c r="F3821" t="str">
        <f t="shared" ca="1" si="535"/>
        <v>TR68</v>
      </c>
      <c r="G3821" t="str">
        <f ca="1">VLOOKUP(F3821,Traders!$C$4:$E$103,2)</f>
        <v>Myron Gutierrez</v>
      </c>
      <c r="H3821" t="str">
        <f ca="1">VLOOKUP(VLOOKUP(F3821,Traders!$C$4:$E$103,3),Desks!$C$4:$D3830,2)</f>
        <v>Desk 8</v>
      </c>
      <c r="I3821" t="str">
        <f t="shared" ca="1" si="536"/>
        <v>CL581</v>
      </c>
      <c r="J3821" t="str">
        <f t="shared" ca="1" si="537"/>
        <v>Client 581</v>
      </c>
      <c r="K3821" t="str">
        <f t="shared" ca="1" si="538"/>
        <v>MK9</v>
      </c>
      <c r="L3821" t="str">
        <f ca="1">VLOOKUP(K3821,Markets!$C$4:$D3830,2)</f>
        <v>New Zealand</v>
      </c>
      <c r="M3821" t="str">
        <f t="shared" ca="1" si="539"/>
        <v>RL0</v>
      </c>
      <c r="N3821" t="str">
        <f ca="1">VLOOKUP(M3821,Role!$C$4:$D$5,2)</f>
        <v>Primary</v>
      </c>
    </row>
    <row r="3822" spans="1:14" x14ac:dyDescent="0.2">
      <c r="A3822">
        <f t="shared" ca="1" si="531"/>
        <v>54</v>
      </c>
      <c r="B3822">
        <f t="shared" ca="1" si="532"/>
        <v>998</v>
      </c>
      <c r="C3822">
        <f t="shared" ca="1" si="533"/>
        <v>1</v>
      </c>
      <c r="D3822">
        <f t="shared" ca="1" si="534"/>
        <v>1</v>
      </c>
      <c r="F3822" t="str">
        <f t="shared" ca="1" si="535"/>
        <v>TR54</v>
      </c>
      <c r="G3822" t="str">
        <f ca="1">VLOOKUP(F3822,Traders!$C$4:$E$103,2)</f>
        <v>Layla-Mae Needham</v>
      </c>
      <c r="H3822" t="str">
        <f ca="1">VLOOKUP(VLOOKUP(F3822,Traders!$C$4:$E$103,3),Desks!$C$4:$D3831,2)</f>
        <v>Desk 4</v>
      </c>
      <c r="I3822" t="str">
        <f t="shared" ca="1" si="536"/>
        <v>CL998</v>
      </c>
      <c r="J3822" t="str">
        <f t="shared" ca="1" si="537"/>
        <v>Client 998</v>
      </c>
      <c r="K3822" t="str">
        <f t="shared" ca="1" si="538"/>
        <v>MK1</v>
      </c>
      <c r="L3822" t="str">
        <f ca="1">VLOOKUP(K3822,Markets!$C$4:$D3831,2)</f>
        <v>Hong Kong</v>
      </c>
      <c r="M3822" t="str">
        <f t="shared" ca="1" si="539"/>
        <v>RL1</v>
      </c>
      <c r="N3822" t="str">
        <f ca="1">VLOOKUP(M3822,Role!$C$4:$D$5,2)</f>
        <v>Backup</v>
      </c>
    </row>
    <row r="3823" spans="1:14" x14ac:dyDescent="0.2">
      <c r="A3823">
        <f t="shared" ca="1" si="531"/>
        <v>98</v>
      </c>
      <c r="B3823">
        <f t="shared" ca="1" si="532"/>
        <v>510</v>
      </c>
      <c r="C3823">
        <f t="shared" ca="1" si="533"/>
        <v>2</v>
      </c>
      <c r="D3823">
        <f t="shared" ca="1" si="534"/>
        <v>1</v>
      </c>
      <c r="F3823" t="str">
        <f t="shared" ca="1" si="535"/>
        <v>TR98</v>
      </c>
      <c r="G3823" t="str">
        <f ca="1">VLOOKUP(F3823,Traders!$C$4:$E$103,2)</f>
        <v>Chanelle Tucker</v>
      </c>
      <c r="H3823" t="str">
        <f ca="1">VLOOKUP(VLOOKUP(F3823,Traders!$C$4:$E$103,3),Desks!$C$4:$D3832,2)</f>
        <v>Desk 8</v>
      </c>
      <c r="I3823" t="str">
        <f t="shared" ca="1" si="536"/>
        <v>CL510</v>
      </c>
      <c r="J3823" t="str">
        <f t="shared" ca="1" si="537"/>
        <v>Client 510</v>
      </c>
      <c r="K3823" t="str">
        <f t="shared" ca="1" si="538"/>
        <v>MK2</v>
      </c>
      <c r="L3823" t="str">
        <f ca="1">VLOOKUP(K3823,Markets!$C$4:$D3832,2)</f>
        <v>China</v>
      </c>
      <c r="M3823" t="str">
        <f t="shared" ca="1" si="539"/>
        <v>RL1</v>
      </c>
      <c r="N3823" t="str">
        <f ca="1">VLOOKUP(M3823,Role!$C$4:$D$5,2)</f>
        <v>Backup</v>
      </c>
    </row>
    <row r="3824" spans="1:14" x14ac:dyDescent="0.2">
      <c r="A3824">
        <f t="shared" ca="1" si="531"/>
        <v>86</v>
      </c>
      <c r="B3824">
        <f t="shared" ca="1" si="532"/>
        <v>202</v>
      </c>
      <c r="C3824">
        <f t="shared" ca="1" si="533"/>
        <v>1</v>
      </c>
      <c r="D3824">
        <f t="shared" ca="1" si="534"/>
        <v>0</v>
      </c>
      <c r="F3824" t="str">
        <f t="shared" ca="1" si="535"/>
        <v>TR86</v>
      </c>
      <c r="G3824" t="str">
        <f ca="1">VLOOKUP(F3824,Traders!$C$4:$E$103,2)</f>
        <v>Marianna Weaver</v>
      </c>
      <c r="H3824" t="str">
        <f ca="1">VLOOKUP(VLOOKUP(F3824,Traders!$C$4:$E$103,3),Desks!$C$4:$D3833,2)</f>
        <v>Desk 6</v>
      </c>
      <c r="I3824" t="str">
        <f t="shared" ca="1" si="536"/>
        <v>CL202</v>
      </c>
      <c r="J3824" t="str">
        <f t="shared" ca="1" si="537"/>
        <v>Client 202</v>
      </c>
      <c r="K3824" t="str">
        <f t="shared" ca="1" si="538"/>
        <v>MK1</v>
      </c>
      <c r="L3824" t="str">
        <f ca="1">VLOOKUP(K3824,Markets!$C$4:$D3833,2)</f>
        <v>Hong Kong</v>
      </c>
      <c r="M3824" t="str">
        <f t="shared" ca="1" si="539"/>
        <v>RL0</v>
      </c>
      <c r="N3824" t="str">
        <f ca="1">VLOOKUP(M3824,Role!$C$4:$D$5,2)</f>
        <v>Primary</v>
      </c>
    </row>
    <row r="3825" spans="1:14" x14ac:dyDescent="0.2">
      <c r="A3825">
        <f t="shared" ca="1" si="531"/>
        <v>52</v>
      </c>
      <c r="B3825">
        <f t="shared" ca="1" si="532"/>
        <v>165</v>
      </c>
      <c r="C3825">
        <f t="shared" ca="1" si="533"/>
        <v>0</v>
      </c>
      <c r="D3825">
        <f t="shared" ca="1" si="534"/>
        <v>1</v>
      </c>
      <c r="F3825" t="str">
        <f t="shared" ca="1" si="535"/>
        <v>TR52</v>
      </c>
      <c r="G3825" t="str">
        <f ca="1">VLOOKUP(F3825,Traders!$C$4:$E$103,2)</f>
        <v>Colleen Dunlop</v>
      </c>
      <c r="H3825" t="str">
        <f ca="1">VLOOKUP(VLOOKUP(F3825,Traders!$C$4:$E$103,3),Desks!$C$4:$D3834,2)</f>
        <v>Desk 2</v>
      </c>
      <c r="I3825" t="str">
        <f t="shared" ca="1" si="536"/>
        <v>CL165</v>
      </c>
      <c r="J3825" t="str">
        <f t="shared" ca="1" si="537"/>
        <v>Client 165</v>
      </c>
      <c r="K3825" t="str">
        <f t="shared" ca="1" si="538"/>
        <v>MK0</v>
      </c>
      <c r="L3825" t="str">
        <f ca="1">VLOOKUP(K3825,Markets!$C$4:$D3834,2)</f>
        <v>Japan</v>
      </c>
      <c r="M3825" t="str">
        <f t="shared" ca="1" si="539"/>
        <v>RL1</v>
      </c>
      <c r="N3825" t="str">
        <f ca="1">VLOOKUP(M3825,Role!$C$4:$D$5,2)</f>
        <v>Backup</v>
      </c>
    </row>
    <row r="3826" spans="1:14" x14ac:dyDescent="0.2">
      <c r="A3826">
        <f t="shared" ca="1" si="531"/>
        <v>51</v>
      </c>
      <c r="B3826">
        <f t="shared" ca="1" si="532"/>
        <v>400</v>
      </c>
      <c r="C3826">
        <f t="shared" ca="1" si="533"/>
        <v>5</v>
      </c>
      <c r="D3826">
        <f t="shared" ca="1" si="534"/>
        <v>1</v>
      </c>
      <c r="F3826" t="str">
        <f t="shared" ca="1" si="535"/>
        <v>TR51</v>
      </c>
      <c r="G3826" t="str">
        <f ca="1">VLOOKUP(F3826,Traders!$C$4:$E$103,2)</f>
        <v>Cynthia Davis</v>
      </c>
      <c r="H3826" t="str">
        <f ca="1">VLOOKUP(VLOOKUP(F3826,Traders!$C$4:$E$103,3),Desks!$C$4:$D3835,2)</f>
        <v>Desk 1</v>
      </c>
      <c r="I3826" t="str">
        <f t="shared" ca="1" si="536"/>
        <v>CL400</v>
      </c>
      <c r="J3826" t="str">
        <f t="shared" ca="1" si="537"/>
        <v>Client 400</v>
      </c>
      <c r="K3826" t="str">
        <f t="shared" ca="1" si="538"/>
        <v>MK5</v>
      </c>
      <c r="L3826" t="str">
        <f ca="1">VLOOKUP(K3826,Markets!$C$4:$D3835,2)</f>
        <v>Malaysia</v>
      </c>
      <c r="M3826" t="str">
        <f t="shared" ca="1" si="539"/>
        <v>RL1</v>
      </c>
      <c r="N3826" t="str">
        <f ca="1">VLOOKUP(M3826,Role!$C$4:$D$5,2)</f>
        <v>Backup</v>
      </c>
    </row>
    <row r="3827" spans="1:14" x14ac:dyDescent="0.2">
      <c r="A3827">
        <f t="shared" ca="1" si="531"/>
        <v>24</v>
      </c>
      <c r="B3827">
        <f t="shared" ca="1" si="532"/>
        <v>997</v>
      </c>
      <c r="C3827">
        <f t="shared" ca="1" si="533"/>
        <v>7</v>
      </c>
      <c r="D3827">
        <f t="shared" ca="1" si="534"/>
        <v>1</v>
      </c>
      <c r="F3827" t="str">
        <f t="shared" ca="1" si="535"/>
        <v>TR24</v>
      </c>
      <c r="G3827" t="str">
        <f ca="1">VLOOKUP(F3827,Traders!$C$4:$E$103,2)</f>
        <v>Hilda Moreno</v>
      </c>
      <c r="H3827" t="str">
        <f ca="1">VLOOKUP(VLOOKUP(F3827,Traders!$C$4:$E$103,3),Desks!$C$4:$D3836,2)</f>
        <v>Desk 4</v>
      </c>
      <c r="I3827" t="str">
        <f t="shared" ca="1" si="536"/>
        <v>CL997</v>
      </c>
      <c r="J3827" t="str">
        <f t="shared" ca="1" si="537"/>
        <v>Client 997</v>
      </c>
      <c r="K3827" t="str">
        <f t="shared" ca="1" si="538"/>
        <v>MK7</v>
      </c>
      <c r="L3827" t="str">
        <f ca="1">VLOOKUP(K3827,Markets!$C$4:$D3836,2)</f>
        <v>Taiwan</v>
      </c>
      <c r="M3827" t="str">
        <f t="shared" ca="1" si="539"/>
        <v>RL1</v>
      </c>
      <c r="N3827" t="str">
        <f ca="1">VLOOKUP(M3827,Role!$C$4:$D$5,2)</f>
        <v>Backup</v>
      </c>
    </row>
    <row r="3828" spans="1:14" x14ac:dyDescent="0.2">
      <c r="A3828">
        <f t="shared" ca="1" si="531"/>
        <v>61</v>
      </c>
      <c r="B3828">
        <f t="shared" ca="1" si="532"/>
        <v>783</v>
      </c>
      <c r="C3828">
        <f t="shared" ca="1" si="533"/>
        <v>8</v>
      </c>
      <c r="D3828">
        <f t="shared" ca="1" si="534"/>
        <v>0</v>
      </c>
      <c r="F3828" t="str">
        <f t="shared" ca="1" si="535"/>
        <v>TR61</v>
      </c>
      <c r="G3828" t="str">
        <f ca="1">VLOOKUP(F3828,Traders!$C$4:$E$103,2)</f>
        <v>Riccardo Fields</v>
      </c>
      <c r="H3828" t="str">
        <f ca="1">VLOOKUP(VLOOKUP(F3828,Traders!$C$4:$E$103,3),Desks!$C$4:$D3837,2)</f>
        <v>Desk 1</v>
      </c>
      <c r="I3828" t="str">
        <f t="shared" ca="1" si="536"/>
        <v>CL783</v>
      </c>
      <c r="J3828" t="str">
        <f t="shared" ca="1" si="537"/>
        <v>Client 783</v>
      </c>
      <c r="K3828" t="str">
        <f t="shared" ca="1" si="538"/>
        <v>MK8</v>
      </c>
      <c r="L3828" t="str">
        <f ca="1">VLOOKUP(K3828,Markets!$C$4:$D3837,2)</f>
        <v>India</v>
      </c>
      <c r="M3828" t="str">
        <f t="shared" ca="1" si="539"/>
        <v>RL0</v>
      </c>
      <c r="N3828" t="str">
        <f ca="1">VLOOKUP(M3828,Role!$C$4:$D$5,2)</f>
        <v>Primary</v>
      </c>
    </row>
    <row r="3829" spans="1:14" x14ac:dyDescent="0.2">
      <c r="A3829">
        <f t="shared" ca="1" si="531"/>
        <v>71</v>
      </c>
      <c r="B3829">
        <f t="shared" ca="1" si="532"/>
        <v>680</v>
      </c>
      <c r="C3829">
        <f t="shared" ca="1" si="533"/>
        <v>8</v>
      </c>
      <c r="D3829">
        <f t="shared" ca="1" si="534"/>
        <v>1</v>
      </c>
      <c r="F3829" t="str">
        <f t="shared" ca="1" si="535"/>
        <v>TR71</v>
      </c>
      <c r="G3829" t="str">
        <f ca="1">VLOOKUP(F3829,Traders!$C$4:$E$103,2)</f>
        <v>Yaqub Frederick</v>
      </c>
      <c r="H3829" t="str">
        <f ca="1">VLOOKUP(VLOOKUP(F3829,Traders!$C$4:$E$103,3),Desks!$C$4:$D3838,2)</f>
        <v>Desk 1</v>
      </c>
      <c r="I3829" t="str">
        <f t="shared" ca="1" si="536"/>
        <v>CL680</v>
      </c>
      <c r="J3829" t="str">
        <f t="shared" ca="1" si="537"/>
        <v>Client 680</v>
      </c>
      <c r="K3829" t="str">
        <f t="shared" ca="1" si="538"/>
        <v>MK8</v>
      </c>
      <c r="L3829" t="str">
        <f ca="1">VLOOKUP(K3829,Markets!$C$4:$D3838,2)</f>
        <v>India</v>
      </c>
      <c r="M3829" t="str">
        <f t="shared" ca="1" si="539"/>
        <v>RL1</v>
      </c>
      <c r="N3829" t="str">
        <f ca="1">VLOOKUP(M3829,Role!$C$4:$D$5,2)</f>
        <v>Backup</v>
      </c>
    </row>
    <row r="3830" spans="1:14" x14ac:dyDescent="0.2">
      <c r="A3830">
        <f t="shared" ca="1" si="531"/>
        <v>31</v>
      </c>
      <c r="B3830">
        <f t="shared" ca="1" si="532"/>
        <v>255</v>
      </c>
      <c r="C3830">
        <f t="shared" ca="1" si="533"/>
        <v>4</v>
      </c>
      <c r="D3830">
        <f t="shared" ca="1" si="534"/>
        <v>1</v>
      </c>
      <c r="F3830" t="str">
        <f t="shared" ca="1" si="535"/>
        <v>TR31</v>
      </c>
      <c r="G3830" t="str">
        <f ca="1">VLOOKUP(F3830,Traders!$C$4:$E$103,2)</f>
        <v>Sahil Acevedo</v>
      </c>
      <c r="H3830" t="str">
        <f ca="1">VLOOKUP(VLOOKUP(F3830,Traders!$C$4:$E$103,3),Desks!$C$4:$D3839,2)</f>
        <v>Desk 1</v>
      </c>
      <c r="I3830" t="str">
        <f t="shared" ca="1" si="536"/>
        <v>CL255</v>
      </c>
      <c r="J3830" t="str">
        <f t="shared" ca="1" si="537"/>
        <v>Client 255</v>
      </c>
      <c r="K3830" t="str">
        <f t="shared" ca="1" si="538"/>
        <v>MK4</v>
      </c>
      <c r="L3830" t="str">
        <f ca="1">VLOOKUP(K3830,Markets!$C$4:$D3839,2)</f>
        <v>Korea</v>
      </c>
      <c r="M3830" t="str">
        <f t="shared" ca="1" si="539"/>
        <v>RL1</v>
      </c>
      <c r="N3830" t="str">
        <f ca="1">VLOOKUP(M3830,Role!$C$4:$D$5,2)</f>
        <v>Backup</v>
      </c>
    </row>
    <row r="3831" spans="1:14" x14ac:dyDescent="0.2">
      <c r="A3831">
        <f t="shared" ca="1" si="531"/>
        <v>52</v>
      </c>
      <c r="B3831">
        <f t="shared" ca="1" si="532"/>
        <v>110</v>
      </c>
      <c r="C3831">
        <f t="shared" ca="1" si="533"/>
        <v>2</v>
      </c>
      <c r="D3831">
        <f t="shared" ca="1" si="534"/>
        <v>1</v>
      </c>
      <c r="F3831" t="str">
        <f t="shared" ca="1" si="535"/>
        <v>TR52</v>
      </c>
      <c r="G3831" t="str">
        <f ca="1">VLOOKUP(F3831,Traders!$C$4:$E$103,2)</f>
        <v>Colleen Dunlop</v>
      </c>
      <c r="H3831" t="str">
        <f ca="1">VLOOKUP(VLOOKUP(F3831,Traders!$C$4:$E$103,3),Desks!$C$4:$D3840,2)</f>
        <v>Desk 2</v>
      </c>
      <c r="I3831" t="str">
        <f t="shared" ca="1" si="536"/>
        <v>CL110</v>
      </c>
      <c r="J3831" t="str">
        <f t="shared" ca="1" si="537"/>
        <v>Client 110</v>
      </c>
      <c r="K3831" t="str">
        <f t="shared" ca="1" si="538"/>
        <v>MK2</v>
      </c>
      <c r="L3831" t="str">
        <f ca="1">VLOOKUP(K3831,Markets!$C$4:$D3840,2)</f>
        <v>China</v>
      </c>
      <c r="M3831" t="str">
        <f t="shared" ca="1" si="539"/>
        <v>RL1</v>
      </c>
      <c r="N3831" t="str">
        <f ca="1">VLOOKUP(M3831,Role!$C$4:$D$5,2)</f>
        <v>Backup</v>
      </c>
    </row>
    <row r="3832" spans="1:14" x14ac:dyDescent="0.2">
      <c r="A3832">
        <f t="shared" ca="1" si="531"/>
        <v>2</v>
      </c>
      <c r="B3832">
        <f t="shared" ca="1" si="532"/>
        <v>143</v>
      </c>
      <c r="C3832">
        <f t="shared" ca="1" si="533"/>
        <v>0</v>
      </c>
      <c r="D3832">
        <f t="shared" ca="1" si="534"/>
        <v>0</v>
      </c>
      <c r="F3832" t="str">
        <f t="shared" ca="1" si="535"/>
        <v>TR2</v>
      </c>
      <c r="G3832" t="str">
        <f ca="1">VLOOKUP(F3832,Traders!$C$4:$E$103,2)</f>
        <v>Kain Bassett</v>
      </c>
      <c r="H3832" t="str">
        <f ca="1">VLOOKUP(VLOOKUP(F3832,Traders!$C$4:$E$103,3),Desks!$C$4:$D3841,2)</f>
        <v>Desk 9</v>
      </c>
      <c r="I3832" t="str">
        <f t="shared" ca="1" si="536"/>
        <v>CL143</v>
      </c>
      <c r="J3832" t="str">
        <f t="shared" ca="1" si="537"/>
        <v>Client 143</v>
      </c>
      <c r="K3832" t="str">
        <f t="shared" ca="1" si="538"/>
        <v>MK0</v>
      </c>
      <c r="L3832" t="str">
        <f ca="1">VLOOKUP(K3832,Markets!$C$4:$D3841,2)</f>
        <v>Japan</v>
      </c>
      <c r="M3832" t="str">
        <f t="shared" ca="1" si="539"/>
        <v>RL0</v>
      </c>
      <c r="N3832" t="str">
        <f ca="1">VLOOKUP(M3832,Role!$C$4:$D$5,2)</f>
        <v>Primary</v>
      </c>
    </row>
    <row r="3833" spans="1:14" x14ac:dyDescent="0.2">
      <c r="A3833">
        <f t="shared" ca="1" si="531"/>
        <v>74</v>
      </c>
      <c r="B3833">
        <f t="shared" ca="1" si="532"/>
        <v>400</v>
      </c>
      <c r="C3833">
        <f t="shared" ca="1" si="533"/>
        <v>1</v>
      </c>
      <c r="D3833">
        <f t="shared" ca="1" si="534"/>
        <v>1</v>
      </c>
      <c r="F3833" t="str">
        <f t="shared" ca="1" si="535"/>
        <v>TR74</v>
      </c>
      <c r="G3833" t="str">
        <f ca="1">VLOOKUP(F3833,Traders!$C$4:$E$103,2)</f>
        <v>Mehreen Guevara</v>
      </c>
      <c r="H3833" t="str">
        <f ca="1">VLOOKUP(VLOOKUP(F3833,Traders!$C$4:$E$103,3),Desks!$C$4:$D3842,2)</f>
        <v>Desk 4</v>
      </c>
      <c r="I3833" t="str">
        <f t="shared" ca="1" si="536"/>
        <v>CL400</v>
      </c>
      <c r="J3833" t="str">
        <f t="shared" ca="1" si="537"/>
        <v>Client 400</v>
      </c>
      <c r="K3833" t="str">
        <f t="shared" ca="1" si="538"/>
        <v>MK1</v>
      </c>
      <c r="L3833" t="str">
        <f ca="1">VLOOKUP(K3833,Markets!$C$4:$D3842,2)</f>
        <v>Hong Kong</v>
      </c>
      <c r="M3833" t="str">
        <f t="shared" ca="1" si="539"/>
        <v>RL1</v>
      </c>
      <c r="N3833" t="str">
        <f ca="1">VLOOKUP(M3833,Role!$C$4:$D$5,2)</f>
        <v>Backup</v>
      </c>
    </row>
    <row r="3834" spans="1:14" x14ac:dyDescent="0.2">
      <c r="A3834">
        <f t="shared" ca="1" si="531"/>
        <v>80</v>
      </c>
      <c r="B3834">
        <f t="shared" ca="1" si="532"/>
        <v>142</v>
      </c>
      <c r="C3834">
        <f t="shared" ca="1" si="533"/>
        <v>2</v>
      </c>
      <c r="D3834">
        <f t="shared" ca="1" si="534"/>
        <v>0</v>
      </c>
      <c r="F3834" t="str">
        <f t="shared" ca="1" si="535"/>
        <v>TR80</v>
      </c>
      <c r="G3834" t="str">
        <f ca="1">VLOOKUP(F3834,Traders!$C$4:$E$103,2)</f>
        <v>Jac Hunter</v>
      </c>
      <c r="H3834" t="str">
        <f ca="1">VLOOKUP(VLOOKUP(F3834,Traders!$C$4:$E$103,3),Desks!$C$4:$D3843,2)</f>
        <v>Desk 0</v>
      </c>
      <c r="I3834" t="str">
        <f t="shared" ca="1" si="536"/>
        <v>CL142</v>
      </c>
      <c r="J3834" t="str">
        <f t="shared" ca="1" si="537"/>
        <v>Client 142</v>
      </c>
      <c r="K3834" t="str">
        <f t="shared" ca="1" si="538"/>
        <v>MK2</v>
      </c>
      <c r="L3834" t="str">
        <f ca="1">VLOOKUP(K3834,Markets!$C$4:$D3843,2)</f>
        <v>China</v>
      </c>
      <c r="M3834" t="str">
        <f t="shared" ca="1" si="539"/>
        <v>RL0</v>
      </c>
      <c r="N3834" t="str">
        <f ca="1">VLOOKUP(M3834,Role!$C$4:$D$5,2)</f>
        <v>Primary</v>
      </c>
    </row>
    <row r="3835" spans="1:14" x14ac:dyDescent="0.2">
      <c r="A3835">
        <f t="shared" ca="1" si="531"/>
        <v>80</v>
      </c>
      <c r="B3835">
        <f t="shared" ca="1" si="532"/>
        <v>626</v>
      </c>
      <c r="C3835">
        <f t="shared" ca="1" si="533"/>
        <v>0</v>
      </c>
      <c r="D3835">
        <f t="shared" ca="1" si="534"/>
        <v>0</v>
      </c>
      <c r="F3835" t="str">
        <f t="shared" ca="1" si="535"/>
        <v>TR80</v>
      </c>
      <c r="G3835" t="str">
        <f ca="1">VLOOKUP(F3835,Traders!$C$4:$E$103,2)</f>
        <v>Jac Hunter</v>
      </c>
      <c r="H3835" t="str">
        <f ca="1">VLOOKUP(VLOOKUP(F3835,Traders!$C$4:$E$103,3),Desks!$C$4:$D3844,2)</f>
        <v>Desk 0</v>
      </c>
      <c r="I3835" t="str">
        <f t="shared" ca="1" si="536"/>
        <v>CL626</v>
      </c>
      <c r="J3835" t="str">
        <f t="shared" ca="1" si="537"/>
        <v>Client 626</v>
      </c>
      <c r="K3835" t="str">
        <f t="shared" ca="1" si="538"/>
        <v>MK0</v>
      </c>
      <c r="L3835" t="str">
        <f ca="1">VLOOKUP(K3835,Markets!$C$4:$D3844,2)</f>
        <v>Japan</v>
      </c>
      <c r="M3835" t="str">
        <f t="shared" ca="1" si="539"/>
        <v>RL0</v>
      </c>
      <c r="N3835" t="str">
        <f ca="1">VLOOKUP(M3835,Role!$C$4:$D$5,2)</f>
        <v>Primary</v>
      </c>
    </row>
    <row r="3836" spans="1:14" x14ac:dyDescent="0.2">
      <c r="A3836">
        <f t="shared" ca="1" si="531"/>
        <v>32</v>
      </c>
      <c r="B3836">
        <f t="shared" ca="1" si="532"/>
        <v>704</v>
      </c>
      <c r="C3836">
        <f t="shared" ca="1" si="533"/>
        <v>5</v>
      </c>
      <c r="D3836">
        <f t="shared" ca="1" si="534"/>
        <v>1</v>
      </c>
      <c r="F3836" t="str">
        <f t="shared" ca="1" si="535"/>
        <v>TR32</v>
      </c>
      <c r="G3836" t="str">
        <f ca="1">VLOOKUP(F3836,Traders!$C$4:$E$103,2)</f>
        <v>Shyla Gomez</v>
      </c>
      <c r="H3836" t="str">
        <f ca="1">VLOOKUP(VLOOKUP(F3836,Traders!$C$4:$E$103,3),Desks!$C$4:$D3845,2)</f>
        <v>Desk 2</v>
      </c>
      <c r="I3836" t="str">
        <f t="shared" ca="1" si="536"/>
        <v>CL704</v>
      </c>
      <c r="J3836" t="str">
        <f t="shared" ca="1" si="537"/>
        <v>Client 704</v>
      </c>
      <c r="K3836" t="str">
        <f t="shared" ca="1" si="538"/>
        <v>MK5</v>
      </c>
      <c r="L3836" t="str">
        <f ca="1">VLOOKUP(K3836,Markets!$C$4:$D3845,2)</f>
        <v>Malaysia</v>
      </c>
      <c r="M3836" t="str">
        <f t="shared" ca="1" si="539"/>
        <v>RL1</v>
      </c>
      <c r="N3836" t="str">
        <f ca="1">VLOOKUP(M3836,Role!$C$4:$D$5,2)</f>
        <v>Backup</v>
      </c>
    </row>
    <row r="3837" spans="1:14" x14ac:dyDescent="0.2">
      <c r="A3837">
        <f t="shared" ca="1" si="531"/>
        <v>32</v>
      </c>
      <c r="B3837">
        <f t="shared" ca="1" si="532"/>
        <v>654</v>
      </c>
      <c r="C3837">
        <f t="shared" ca="1" si="533"/>
        <v>3</v>
      </c>
      <c r="D3837">
        <f t="shared" ca="1" si="534"/>
        <v>0</v>
      </c>
      <c r="F3837" t="str">
        <f t="shared" ca="1" si="535"/>
        <v>TR32</v>
      </c>
      <c r="G3837" t="str">
        <f ca="1">VLOOKUP(F3837,Traders!$C$4:$E$103,2)</f>
        <v>Shyla Gomez</v>
      </c>
      <c r="H3837" t="str">
        <f ca="1">VLOOKUP(VLOOKUP(F3837,Traders!$C$4:$E$103,3),Desks!$C$4:$D3846,2)</f>
        <v>Desk 2</v>
      </c>
      <c r="I3837" t="str">
        <f t="shared" ca="1" si="536"/>
        <v>CL654</v>
      </c>
      <c r="J3837" t="str">
        <f t="shared" ca="1" si="537"/>
        <v>Client 654</v>
      </c>
      <c r="K3837" t="str">
        <f t="shared" ca="1" si="538"/>
        <v>MK3</v>
      </c>
      <c r="L3837" t="str">
        <f ca="1">VLOOKUP(K3837,Markets!$C$4:$D3846,2)</f>
        <v>Singapore</v>
      </c>
      <c r="M3837" t="str">
        <f t="shared" ca="1" si="539"/>
        <v>RL0</v>
      </c>
      <c r="N3837" t="str">
        <f ca="1">VLOOKUP(M3837,Role!$C$4:$D$5,2)</f>
        <v>Primary</v>
      </c>
    </row>
    <row r="3838" spans="1:14" x14ac:dyDescent="0.2">
      <c r="A3838">
        <f t="shared" ca="1" si="531"/>
        <v>45</v>
      </c>
      <c r="B3838">
        <f t="shared" ca="1" si="532"/>
        <v>565</v>
      </c>
      <c r="C3838">
        <f t="shared" ca="1" si="533"/>
        <v>4</v>
      </c>
      <c r="D3838">
        <f t="shared" ca="1" si="534"/>
        <v>1</v>
      </c>
      <c r="F3838" t="str">
        <f t="shared" ca="1" si="535"/>
        <v>TR45</v>
      </c>
      <c r="G3838" t="str">
        <f ca="1">VLOOKUP(F3838,Traders!$C$4:$E$103,2)</f>
        <v>Emrys Currie</v>
      </c>
      <c r="H3838" t="str">
        <f ca="1">VLOOKUP(VLOOKUP(F3838,Traders!$C$4:$E$103,3),Desks!$C$4:$D3847,2)</f>
        <v>Desk 5</v>
      </c>
      <c r="I3838" t="str">
        <f t="shared" ca="1" si="536"/>
        <v>CL565</v>
      </c>
      <c r="J3838" t="str">
        <f t="shared" ca="1" si="537"/>
        <v>Client 565</v>
      </c>
      <c r="K3838" t="str">
        <f t="shared" ca="1" si="538"/>
        <v>MK4</v>
      </c>
      <c r="L3838" t="str">
        <f ca="1">VLOOKUP(K3838,Markets!$C$4:$D3847,2)</f>
        <v>Korea</v>
      </c>
      <c r="M3838" t="str">
        <f t="shared" ca="1" si="539"/>
        <v>RL1</v>
      </c>
      <c r="N3838" t="str">
        <f ca="1">VLOOKUP(M3838,Role!$C$4:$D$5,2)</f>
        <v>Backup</v>
      </c>
    </row>
    <row r="3839" spans="1:14" x14ac:dyDescent="0.2">
      <c r="A3839">
        <f t="shared" ca="1" si="531"/>
        <v>32</v>
      </c>
      <c r="B3839">
        <f t="shared" ca="1" si="532"/>
        <v>87</v>
      </c>
      <c r="C3839">
        <f t="shared" ca="1" si="533"/>
        <v>1</v>
      </c>
      <c r="D3839">
        <f t="shared" ca="1" si="534"/>
        <v>1</v>
      </c>
      <c r="F3839" t="str">
        <f t="shared" ca="1" si="535"/>
        <v>TR32</v>
      </c>
      <c r="G3839" t="str">
        <f ca="1">VLOOKUP(F3839,Traders!$C$4:$E$103,2)</f>
        <v>Shyla Gomez</v>
      </c>
      <c r="H3839" t="str">
        <f ca="1">VLOOKUP(VLOOKUP(F3839,Traders!$C$4:$E$103,3),Desks!$C$4:$D3848,2)</f>
        <v>Desk 2</v>
      </c>
      <c r="I3839" t="str">
        <f t="shared" ca="1" si="536"/>
        <v>CL87</v>
      </c>
      <c r="J3839" t="str">
        <f t="shared" ca="1" si="537"/>
        <v>Client 87</v>
      </c>
      <c r="K3839" t="str">
        <f t="shared" ca="1" si="538"/>
        <v>MK1</v>
      </c>
      <c r="L3839" t="str">
        <f ca="1">VLOOKUP(K3839,Markets!$C$4:$D3848,2)</f>
        <v>Hong Kong</v>
      </c>
      <c r="M3839" t="str">
        <f t="shared" ca="1" si="539"/>
        <v>RL1</v>
      </c>
      <c r="N3839" t="str">
        <f ca="1">VLOOKUP(M3839,Role!$C$4:$D$5,2)</f>
        <v>Backup</v>
      </c>
    </row>
    <row r="3840" spans="1:14" x14ac:dyDescent="0.2">
      <c r="A3840">
        <f t="shared" ca="1" si="531"/>
        <v>18</v>
      </c>
      <c r="B3840">
        <f t="shared" ca="1" si="532"/>
        <v>877</v>
      </c>
      <c r="C3840">
        <f t="shared" ca="1" si="533"/>
        <v>0</v>
      </c>
      <c r="D3840">
        <f t="shared" ca="1" si="534"/>
        <v>1</v>
      </c>
      <c r="F3840" t="str">
        <f t="shared" ca="1" si="535"/>
        <v>TR18</v>
      </c>
      <c r="G3840" t="str">
        <f ca="1">VLOOKUP(F3840,Traders!$C$4:$E$103,2)</f>
        <v>Daniel Dunkley</v>
      </c>
      <c r="H3840" t="str">
        <f ca="1">VLOOKUP(VLOOKUP(F3840,Traders!$C$4:$E$103,3),Desks!$C$4:$D3849,2)</f>
        <v>Desk 8</v>
      </c>
      <c r="I3840" t="str">
        <f t="shared" ca="1" si="536"/>
        <v>CL877</v>
      </c>
      <c r="J3840" t="str">
        <f t="shared" ca="1" si="537"/>
        <v>Client 877</v>
      </c>
      <c r="K3840" t="str">
        <f t="shared" ca="1" si="538"/>
        <v>MK0</v>
      </c>
      <c r="L3840" t="str">
        <f ca="1">VLOOKUP(K3840,Markets!$C$4:$D3849,2)</f>
        <v>Japan</v>
      </c>
      <c r="M3840" t="str">
        <f t="shared" ca="1" si="539"/>
        <v>RL1</v>
      </c>
      <c r="N3840" t="str">
        <f ca="1">VLOOKUP(M3840,Role!$C$4:$D$5,2)</f>
        <v>Backup</v>
      </c>
    </row>
    <row r="3841" spans="1:14" x14ac:dyDescent="0.2">
      <c r="A3841">
        <f t="shared" ca="1" si="531"/>
        <v>54</v>
      </c>
      <c r="B3841">
        <f t="shared" ca="1" si="532"/>
        <v>497</v>
      </c>
      <c r="C3841">
        <f t="shared" ca="1" si="533"/>
        <v>9</v>
      </c>
      <c r="D3841">
        <f t="shared" ca="1" si="534"/>
        <v>1</v>
      </c>
      <c r="F3841" t="str">
        <f t="shared" ca="1" si="535"/>
        <v>TR54</v>
      </c>
      <c r="G3841" t="str">
        <f ca="1">VLOOKUP(F3841,Traders!$C$4:$E$103,2)</f>
        <v>Layla-Mae Needham</v>
      </c>
      <c r="H3841" t="str">
        <f ca="1">VLOOKUP(VLOOKUP(F3841,Traders!$C$4:$E$103,3),Desks!$C$4:$D3850,2)</f>
        <v>Desk 4</v>
      </c>
      <c r="I3841" t="str">
        <f t="shared" ca="1" si="536"/>
        <v>CL497</v>
      </c>
      <c r="J3841" t="str">
        <f t="shared" ca="1" si="537"/>
        <v>Client 497</v>
      </c>
      <c r="K3841" t="str">
        <f t="shared" ca="1" si="538"/>
        <v>MK9</v>
      </c>
      <c r="L3841" t="str">
        <f ca="1">VLOOKUP(K3841,Markets!$C$4:$D3850,2)</f>
        <v>New Zealand</v>
      </c>
      <c r="M3841" t="str">
        <f t="shared" ca="1" si="539"/>
        <v>RL1</v>
      </c>
      <c r="N3841" t="str">
        <f ca="1">VLOOKUP(M3841,Role!$C$4:$D$5,2)</f>
        <v>Backup</v>
      </c>
    </row>
    <row r="3842" spans="1:14" x14ac:dyDescent="0.2">
      <c r="A3842">
        <f t="shared" ca="1" si="531"/>
        <v>0</v>
      </c>
      <c r="B3842">
        <f t="shared" ca="1" si="532"/>
        <v>995</v>
      </c>
      <c r="C3842">
        <f t="shared" ca="1" si="533"/>
        <v>6</v>
      </c>
      <c r="D3842">
        <f t="shared" ca="1" si="534"/>
        <v>0</v>
      </c>
      <c r="F3842" t="str">
        <f t="shared" ca="1" si="535"/>
        <v>TR0</v>
      </c>
      <c r="G3842" t="str">
        <f ca="1">VLOOKUP(F3842,Traders!$C$4:$E$103,2)</f>
        <v>Sahar Shea</v>
      </c>
      <c r="H3842" t="str">
        <f ca="1">VLOOKUP(VLOOKUP(F3842,Traders!$C$4:$E$103,3),Desks!$C$4:$D3851,2)</f>
        <v>Desk 0</v>
      </c>
      <c r="I3842" t="str">
        <f t="shared" ca="1" si="536"/>
        <v>CL995</v>
      </c>
      <c r="J3842" t="str">
        <f t="shared" ca="1" si="537"/>
        <v>Client 995</v>
      </c>
      <c r="K3842" t="str">
        <f t="shared" ca="1" si="538"/>
        <v>MK6</v>
      </c>
      <c r="L3842" t="str">
        <f ca="1">VLOOKUP(K3842,Markets!$C$4:$D3851,2)</f>
        <v>Australia</v>
      </c>
      <c r="M3842" t="str">
        <f t="shared" ca="1" si="539"/>
        <v>RL0</v>
      </c>
      <c r="N3842" t="str">
        <f ca="1">VLOOKUP(M3842,Role!$C$4:$D$5,2)</f>
        <v>Primary</v>
      </c>
    </row>
    <row r="3843" spans="1:14" x14ac:dyDescent="0.2">
      <c r="A3843">
        <f t="shared" ca="1" si="531"/>
        <v>1</v>
      </c>
      <c r="B3843">
        <f t="shared" ca="1" si="532"/>
        <v>980</v>
      </c>
      <c r="C3843">
        <f t="shared" ca="1" si="533"/>
        <v>7</v>
      </c>
      <c r="D3843">
        <f t="shared" ca="1" si="534"/>
        <v>0</v>
      </c>
      <c r="F3843" t="str">
        <f t="shared" ca="1" si="535"/>
        <v>TR1</v>
      </c>
      <c r="G3843" t="str">
        <f ca="1">VLOOKUP(F3843,Traders!$C$4:$E$103,2)</f>
        <v>Shyam Carlson</v>
      </c>
      <c r="H3843" t="str">
        <f ca="1">VLOOKUP(VLOOKUP(F3843,Traders!$C$4:$E$103,3),Desks!$C$4:$D3852,2)</f>
        <v>Desk 1</v>
      </c>
      <c r="I3843" t="str">
        <f t="shared" ca="1" si="536"/>
        <v>CL980</v>
      </c>
      <c r="J3843" t="str">
        <f t="shared" ca="1" si="537"/>
        <v>Client 980</v>
      </c>
      <c r="K3843" t="str">
        <f t="shared" ca="1" si="538"/>
        <v>MK7</v>
      </c>
      <c r="L3843" t="str">
        <f ca="1">VLOOKUP(K3843,Markets!$C$4:$D3852,2)</f>
        <v>Taiwan</v>
      </c>
      <c r="M3843" t="str">
        <f t="shared" ca="1" si="539"/>
        <v>RL0</v>
      </c>
      <c r="N3843" t="str">
        <f ca="1">VLOOKUP(M3843,Role!$C$4:$D$5,2)</f>
        <v>Primary</v>
      </c>
    </row>
    <row r="3844" spans="1:14" x14ac:dyDescent="0.2">
      <c r="A3844">
        <f t="shared" ca="1" si="531"/>
        <v>37</v>
      </c>
      <c r="B3844">
        <f t="shared" ca="1" si="532"/>
        <v>517</v>
      </c>
      <c r="C3844">
        <f t="shared" ca="1" si="533"/>
        <v>5</v>
      </c>
      <c r="D3844">
        <f t="shared" ca="1" si="534"/>
        <v>0</v>
      </c>
      <c r="F3844" t="str">
        <f t="shared" ca="1" si="535"/>
        <v>TR37</v>
      </c>
      <c r="G3844" t="str">
        <f ca="1">VLOOKUP(F3844,Traders!$C$4:$E$103,2)</f>
        <v>Katelyn Nelson</v>
      </c>
      <c r="H3844" t="str">
        <f ca="1">VLOOKUP(VLOOKUP(F3844,Traders!$C$4:$E$103,3),Desks!$C$4:$D3853,2)</f>
        <v>Desk 7</v>
      </c>
      <c r="I3844" t="str">
        <f t="shared" ca="1" si="536"/>
        <v>CL517</v>
      </c>
      <c r="J3844" t="str">
        <f t="shared" ca="1" si="537"/>
        <v>Client 517</v>
      </c>
      <c r="K3844" t="str">
        <f t="shared" ca="1" si="538"/>
        <v>MK5</v>
      </c>
      <c r="L3844" t="str">
        <f ca="1">VLOOKUP(K3844,Markets!$C$4:$D3853,2)</f>
        <v>Malaysia</v>
      </c>
      <c r="M3844" t="str">
        <f t="shared" ca="1" si="539"/>
        <v>RL0</v>
      </c>
      <c r="N3844" t="str">
        <f ca="1">VLOOKUP(M3844,Role!$C$4:$D$5,2)</f>
        <v>Primary</v>
      </c>
    </row>
    <row r="3845" spans="1:14" x14ac:dyDescent="0.2">
      <c r="A3845">
        <f t="shared" ref="A3845:A3908" ca="1" si="540">RANDBETWEEN(0,99)</f>
        <v>14</v>
      </c>
      <c r="B3845">
        <f t="shared" ref="B3845:B3908" ca="1" si="541">RANDBETWEEN(0,999)</f>
        <v>698</v>
      </c>
      <c r="C3845">
        <f t="shared" ref="C3845:C3908" ca="1" si="542">RANDBETWEEN(0,9)</f>
        <v>3</v>
      </c>
      <c r="D3845">
        <f t="shared" ref="D3845:D3908" ca="1" si="543">RANDBETWEEN(0,1)</f>
        <v>1</v>
      </c>
      <c r="F3845" t="str">
        <f t="shared" ref="F3845:F3908" ca="1" si="544">"TR"&amp;A3845</f>
        <v>TR14</v>
      </c>
      <c r="G3845" t="str">
        <f ca="1">VLOOKUP(F3845,Traders!$C$4:$E$103,2)</f>
        <v>Vinnie Dennis</v>
      </c>
      <c r="H3845" t="str">
        <f ca="1">VLOOKUP(VLOOKUP(F3845,Traders!$C$4:$E$103,3),Desks!$C$4:$D3854,2)</f>
        <v>Desk 4</v>
      </c>
      <c r="I3845" t="str">
        <f t="shared" ref="I3845:I3908" ca="1" si="545">"CL"&amp;B3845</f>
        <v>CL698</v>
      </c>
      <c r="J3845" t="str">
        <f t="shared" ref="J3845:J3908" ca="1" si="546">"Client " &amp; B3845</f>
        <v>Client 698</v>
      </c>
      <c r="K3845" t="str">
        <f t="shared" ref="K3845:K3908" ca="1" si="547">"MK"&amp;C3845</f>
        <v>MK3</v>
      </c>
      <c r="L3845" t="str">
        <f ca="1">VLOOKUP(K3845,Markets!$C$4:$D3854,2)</f>
        <v>Singapore</v>
      </c>
      <c r="M3845" t="str">
        <f t="shared" ref="M3845:M3908" ca="1" si="548">"RL"&amp;D3845</f>
        <v>RL1</v>
      </c>
      <c r="N3845" t="str">
        <f ca="1">VLOOKUP(M3845,Role!$C$4:$D$5,2)</f>
        <v>Backup</v>
      </c>
    </row>
    <row r="3846" spans="1:14" x14ac:dyDescent="0.2">
      <c r="A3846">
        <f t="shared" ca="1" si="540"/>
        <v>80</v>
      </c>
      <c r="B3846">
        <f t="shared" ca="1" si="541"/>
        <v>633</v>
      </c>
      <c r="C3846">
        <f t="shared" ca="1" si="542"/>
        <v>3</v>
      </c>
      <c r="D3846">
        <f t="shared" ca="1" si="543"/>
        <v>1</v>
      </c>
      <c r="F3846" t="str">
        <f t="shared" ca="1" si="544"/>
        <v>TR80</v>
      </c>
      <c r="G3846" t="str">
        <f ca="1">VLOOKUP(F3846,Traders!$C$4:$E$103,2)</f>
        <v>Jac Hunter</v>
      </c>
      <c r="H3846" t="str">
        <f ca="1">VLOOKUP(VLOOKUP(F3846,Traders!$C$4:$E$103,3),Desks!$C$4:$D3855,2)</f>
        <v>Desk 0</v>
      </c>
      <c r="I3846" t="str">
        <f t="shared" ca="1" si="545"/>
        <v>CL633</v>
      </c>
      <c r="J3846" t="str">
        <f t="shared" ca="1" si="546"/>
        <v>Client 633</v>
      </c>
      <c r="K3846" t="str">
        <f t="shared" ca="1" si="547"/>
        <v>MK3</v>
      </c>
      <c r="L3846" t="str">
        <f ca="1">VLOOKUP(K3846,Markets!$C$4:$D3855,2)</f>
        <v>Singapore</v>
      </c>
      <c r="M3846" t="str">
        <f t="shared" ca="1" si="548"/>
        <v>RL1</v>
      </c>
      <c r="N3846" t="str">
        <f ca="1">VLOOKUP(M3846,Role!$C$4:$D$5,2)</f>
        <v>Backup</v>
      </c>
    </row>
    <row r="3847" spans="1:14" x14ac:dyDescent="0.2">
      <c r="A3847">
        <f t="shared" ca="1" si="540"/>
        <v>27</v>
      </c>
      <c r="B3847">
        <f t="shared" ca="1" si="541"/>
        <v>567</v>
      </c>
      <c r="C3847">
        <f t="shared" ca="1" si="542"/>
        <v>6</v>
      </c>
      <c r="D3847">
        <f t="shared" ca="1" si="543"/>
        <v>0</v>
      </c>
      <c r="F3847" t="str">
        <f t="shared" ca="1" si="544"/>
        <v>TR27</v>
      </c>
      <c r="G3847" t="str">
        <f ca="1">VLOOKUP(F3847,Traders!$C$4:$E$103,2)</f>
        <v>Isis Ramos</v>
      </c>
      <c r="H3847" t="str">
        <f ca="1">VLOOKUP(VLOOKUP(F3847,Traders!$C$4:$E$103,3),Desks!$C$4:$D3856,2)</f>
        <v>Desk 7</v>
      </c>
      <c r="I3847" t="str">
        <f t="shared" ca="1" si="545"/>
        <v>CL567</v>
      </c>
      <c r="J3847" t="str">
        <f t="shared" ca="1" si="546"/>
        <v>Client 567</v>
      </c>
      <c r="K3847" t="str">
        <f t="shared" ca="1" si="547"/>
        <v>MK6</v>
      </c>
      <c r="L3847" t="str">
        <f ca="1">VLOOKUP(K3847,Markets!$C$4:$D3856,2)</f>
        <v>Australia</v>
      </c>
      <c r="M3847" t="str">
        <f t="shared" ca="1" si="548"/>
        <v>RL0</v>
      </c>
      <c r="N3847" t="str">
        <f ca="1">VLOOKUP(M3847,Role!$C$4:$D$5,2)</f>
        <v>Primary</v>
      </c>
    </row>
    <row r="3848" spans="1:14" x14ac:dyDescent="0.2">
      <c r="A3848">
        <f t="shared" ca="1" si="540"/>
        <v>77</v>
      </c>
      <c r="B3848">
        <f t="shared" ca="1" si="541"/>
        <v>787</v>
      </c>
      <c r="C3848">
        <f t="shared" ca="1" si="542"/>
        <v>5</v>
      </c>
      <c r="D3848">
        <f t="shared" ca="1" si="543"/>
        <v>0</v>
      </c>
      <c r="F3848" t="str">
        <f t="shared" ca="1" si="544"/>
        <v>TR77</v>
      </c>
      <c r="G3848" t="str">
        <f ca="1">VLOOKUP(F3848,Traders!$C$4:$E$103,2)</f>
        <v>Maddox Morin</v>
      </c>
      <c r="H3848" t="str">
        <f ca="1">VLOOKUP(VLOOKUP(F3848,Traders!$C$4:$E$103,3),Desks!$C$4:$D3857,2)</f>
        <v>Desk 7</v>
      </c>
      <c r="I3848" t="str">
        <f t="shared" ca="1" si="545"/>
        <v>CL787</v>
      </c>
      <c r="J3848" t="str">
        <f t="shared" ca="1" si="546"/>
        <v>Client 787</v>
      </c>
      <c r="K3848" t="str">
        <f t="shared" ca="1" si="547"/>
        <v>MK5</v>
      </c>
      <c r="L3848" t="str">
        <f ca="1">VLOOKUP(K3848,Markets!$C$4:$D3857,2)</f>
        <v>Malaysia</v>
      </c>
      <c r="M3848" t="str">
        <f t="shared" ca="1" si="548"/>
        <v>RL0</v>
      </c>
      <c r="N3848" t="str">
        <f ca="1">VLOOKUP(M3848,Role!$C$4:$D$5,2)</f>
        <v>Primary</v>
      </c>
    </row>
    <row r="3849" spans="1:14" x14ac:dyDescent="0.2">
      <c r="A3849">
        <f t="shared" ca="1" si="540"/>
        <v>39</v>
      </c>
      <c r="B3849">
        <f t="shared" ca="1" si="541"/>
        <v>169</v>
      </c>
      <c r="C3849">
        <f t="shared" ca="1" si="542"/>
        <v>1</v>
      </c>
      <c r="D3849">
        <f t="shared" ca="1" si="543"/>
        <v>1</v>
      </c>
      <c r="F3849" t="str">
        <f t="shared" ca="1" si="544"/>
        <v>TR39</v>
      </c>
      <c r="G3849" t="str">
        <f ca="1">VLOOKUP(F3849,Traders!$C$4:$E$103,2)</f>
        <v>Colin Hodgson</v>
      </c>
      <c r="H3849" t="str">
        <f ca="1">VLOOKUP(VLOOKUP(F3849,Traders!$C$4:$E$103,3),Desks!$C$4:$D3858,2)</f>
        <v>Desk 9</v>
      </c>
      <c r="I3849" t="str">
        <f t="shared" ca="1" si="545"/>
        <v>CL169</v>
      </c>
      <c r="J3849" t="str">
        <f t="shared" ca="1" si="546"/>
        <v>Client 169</v>
      </c>
      <c r="K3849" t="str">
        <f t="shared" ca="1" si="547"/>
        <v>MK1</v>
      </c>
      <c r="L3849" t="str">
        <f ca="1">VLOOKUP(K3849,Markets!$C$4:$D3858,2)</f>
        <v>Hong Kong</v>
      </c>
      <c r="M3849" t="str">
        <f t="shared" ca="1" si="548"/>
        <v>RL1</v>
      </c>
      <c r="N3849" t="str">
        <f ca="1">VLOOKUP(M3849,Role!$C$4:$D$5,2)</f>
        <v>Backup</v>
      </c>
    </row>
    <row r="3850" spans="1:14" x14ac:dyDescent="0.2">
      <c r="A3850">
        <f t="shared" ca="1" si="540"/>
        <v>74</v>
      </c>
      <c r="B3850">
        <f t="shared" ca="1" si="541"/>
        <v>571</v>
      </c>
      <c r="C3850">
        <f t="shared" ca="1" si="542"/>
        <v>4</v>
      </c>
      <c r="D3850">
        <f t="shared" ca="1" si="543"/>
        <v>0</v>
      </c>
      <c r="F3850" t="str">
        <f t="shared" ca="1" si="544"/>
        <v>TR74</v>
      </c>
      <c r="G3850" t="str">
        <f ca="1">VLOOKUP(F3850,Traders!$C$4:$E$103,2)</f>
        <v>Mehreen Guevara</v>
      </c>
      <c r="H3850" t="str">
        <f ca="1">VLOOKUP(VLOOKUP(F3850,Traders!$C$4:$E$103,3),Desks!$C$4:$D3859,2)</f>
        <v>Desk 4</v>
      </c>
      <c r="I3850" t="str">
        <f t="shared" ca="1" si="545"/>
        <v>CL571</v>
      </c>
      <c r="J3850" t="str">
        <f t="shared" ca="1" si="546"/>
        <v>Client 571</v>
      </c>
      <c r="K3850" t="str">
        <f t="shared" ca="1" si="547"/>
        <v>MK4</v>
      </c>
      <c r="L3850" t="str">
        <f ca="1">VLOOKUP(K3850,Markets!$C$4:$D3859,2)</f>
        <v>Korea</v>
      </c>
      <c r="M3850" t="str">
        <f t="shared" ca="1" si="548"/>
        <v>RL0</v>
      </c>
      <c r="N3850" t="str">
        <f ca="1">VLOOKUP(M3850,Role!$C$4:$D$5,2)</f>
        <v>Primary</v>
      </c>
    </row>
    <row r="3851" spans="1:14" x14ac:dyDescent="0.2">
      <c r="A3851">
        <f t="shared" ca="1" si="540"/>
        <v>88</v>
      </c>
      <c r="B3851">
        <f t="shared" ca="1" si="541"/>
        <v>494</v>
      </c>
      <c r="C3851">
        <f t="shared" ca="1" si="542"/>
        <v>0</v>
      </c>
      <c r="D3851">
        <f t="shared" ca="1" si="543"/>
        <v>0</v>
      </c>
      <c r="F3851" t="str">
        <f t="shared" ca="1" si="544"/>
        <v>TR88</v>
      </c>
      <c r="G3851" t="str">
        <f ca="1">VLOOKUP(F3851,Traders!$C$4:$E$103,2)</f>
        <v>Enrico Mcarthur</v>
      </c>
      <c r="H3851" t="str">
        <f ca="1">VLOOKUP(VLOOKUP(F3851,Traders!$C$4:$E$103,3),Desks!$C$4:$D3860,2)</f>
        <v>Desk 8</v>
      </c>
      <c r="I3851" t="str">
        <f t="shared" ca="1" si="545"/>
        <v>CL494</v>
      </c>
      <c r="J3851" t="str">
        <f t="shared" ca="1" si="546"/>
        <v>Client 494</v>
      </c>
      <c r="K3851" t="str">
        <f t="shared" ca="1" si="547"/>
        <v>MK0</v>
      </c>
      <c r="L3851" t="str">
        <f ca="1">VLOOKUP(K3851,Markets!$C$4:$D3860,2)</f>
        <v>Japan</v>
      </c>
      <c r="M3851" t="str">
        <f t="shared" ca="1" si="548"/>
        <v>RL0</v>
      </c>
      <c r="N3851" t="str">
        <f ca="1">VLOOKUP(M3851,Role!$C$4:$D$5,2)</f>
        <v>Primary</v>
      </c>
    </row>
    <row r="3852" spans="1:14" x14ac:dyDescent="0.2">
      <c r="A3852">
        <f t="shared" ca="1" si="540"/>
        <v>79</v>
      </c>
      <c r="B3852">
        <f t="shared" ca="1" si="541"/>
        <v>961</v>
      </c>
      <c r="C3852">
        <f t="shared" ca="1" si="542"/>
        <v>3</v>
      </c>
      <c r="D3852">
        <f t="shared" ca="1" si="543"/>
        <v>0</v>
      </c>
      <c r="F3852" t="str">
        <f t="shared" ca="1" si="544"/>
        <v>TR79</v>
      </c>
      <c r="G3852" t="str">
        <f ca="1">VLOOKUP(F3852,Traders!$C$4:$E$103,2)</f>
        <v>Alfie-James Hale</v>
      </c>
      <c r="H3852" t="str">
        <f ca="1">VLOOKUP(VLOOKUP(F3852,Traders!$C$4:$E$103,3),Desks!$C$4:$D3861,2)</f>
        <v>Desk 9</v>
      </c>
      <c r="I3852" t="str">
        <f t="shared" ca="1" si="545"/>
        <v>CL961</v>
      </c>
      <c r="J3852" t="str">
        <f t="shared" ca="1" si="546"/>
        <v>Client 961</v>
      </c>
      <c r="K3852" t="str">
        <f t="shared" ca="1" si="547"/>
        <v>MK3</v>
      </c>
      <c r="L3852" t="str">
        <f ca="1">VLOOKUP(K3852,Markets!$C$4:$D3861,2)</f>
        <v>Singapore</v>
      </c>
      <c r="M3852" t="str">
        <f t="shared" ca="1" si="548"/>
        <v>RL0</v>
      </c>
      <c r="N3852" t="str">
        <f ca="1">VLOOKUP(M3852,Role!$C$4:$D$5,2)</f>
        <v>Primary</v>
      </c>
    </row>
    <row r="3853" spans="1:14" x14ac:dyDescent="0.2">
      <c r="A3853">
        <f t="shared" ca="1" si="540"/>
        <v>1</v>
      </c>
      <c r="B3853">
        <f t="shared" ca="1" si="541"/>
        <v>109</v>
      </c>
      <c r="C3853">
        <f t="shared" ca="1" si="542"/>
        <v>0</v>
      </c>
      <c r="D3853">
        <f t="shared" ca="1" si="543"/>
        <v>1</v>
      </c>
      <c r="F3853" t="str">
        <f t="shared" ca="1" si="544"/>
        <v>TR1</v>
      </c>
      <c r="G3853" t="str">
        <f ca="1">VLOOKUP(F3853,Traders!$C$4:$E$103,2)</f>
        <v>Shyam Carlson</v>
      </c>
      <c r="H3853" t="str">
        <f ca="1">VLOOKUP(VLOOKUP(F3853,Traders!$C$4:$E$103,3),Desks!$C$4:$D3862,2)</f>
        <v>Desk 1</v>
      </c>
      <c r="I3853" t="str">
        <f t="shared" ca="1" si="545"/>
        <v>CL109</v>
      </c>
      <c r="J3853" t="str">
        <f t="shared" ca="1" si="546"/>
        <v>Client 109</v>
      </c>
      <c r="K3853" t="str">
        <f t="shared" ca="1" si="547"/>
        <v>MK0</v>
      </c>
      <c r="L3853" t="str">
        <f ca="1">VLOOKUP(K3853,Markets!$C$4:$D3862,2)</f>
        <v>Japan</v>
      </c>
      <c r="M3853" t="str">
        <f t="shared" ca="1" si="548"/>
        <v>RL1</v>
      </c>
      <c r="N3853" t="str">
        <f ca="1">VLOOKUP(M3853,Role!$C$4:$D$5,2)</f>
        <v>Backup</v>
      </c>
    </row>
    <row r="3854" spans="1:14" x14ac:dyDescent="0.2">
      <c r="A3854">
        <f t="shared" ca="1" si="540"/>
        <v>92</v>
      </c>
      <c r="B3854">
        <f t="shared" ca="1" si="541"/>
        <v>76</v>
      </c>
      <c r="C3854">
        <f t="shared" ca="1" si="542"/>
        <v>7</v>
      </c>
      <c r="D3854">
        <f t="shared" ca="1" si="543"/>
        <v>1</v>
      </c>
      <c r="F3854" t="str">
        <f t="shared" ca="1" si="544"/>
        <v>TR92</v>
      </c>
      <c r="G3854" t="str">
        <f ca="1">VLOOKUP(F3854,Traders!$C$4:$E$103,2)</f>
        <v>Leela Avila</v>
      </c>
      <c r="H3854" t="str">
        <f ca="1">VLOOKUP(VLOOKUP(F3854,Traders!$C$4:$E$103,3),Desks!$C$4:$D3863,2)</f>
        <v>Desk 2</v>
      </c>
      <c r="I3854" t="str">
        <f t="shared" ca="1" si="545"/>
        <v>CL76</v>
      </c>
      <c r="J3854" t="str">
        <f t="shared" ca="1" si="546"/>
        <v>Client 76</v>
      </c>
      <c r="K3854" t="str">
        <f t="shared" ca="1" si="547"/>
        <v>MK7</v>
      </c>
      <c r="L3854" t="str">
        <f ca="1">VLOOKUP(K3854,Markets!$C$4:$D3863,2)</f>
        <v>Taiwan</v>
      </c>
      <c r="M3854" t="str">
        <f t="shared" ca="1" si="548"/>
        <v>RL1</v>
      </c>
      <c r="N3854" t="str">
        <f ca="1">VLOOKUP(M3854,Role!$C$4:$D$5,2)</f>
        <v>Backup</v>
      </c>
    </row>
    <row r="3855" spans="1:14" x14ac:dyDescent="0.2">
      <c r="A3855">
        <f t="shared" ca="1" si="540"/>
        <v>34</v>
      </c>
      <c r="B3855">
        <f t="shared" ca="1" si="541"/>
        <v>728</v>
      </c>
      <c r="C3855">
        <f t="shared" ca="1" si="542"/>
        <v>1</v>
      </c>
      <c r="D3855">
        <f t="shared" ca="1" si="543"/>
        <v>0</v>
      </c>
      <c r="F3855" t="str">
        <f t="shared" ca="1" si="544"/>
        <v>TR34</v>
      </c>
      <c r="G3855" t="str">
        <f ca="1">VLOOKUP(F3855,Traders!$C$4:$E$103,2)</f>
        <v>Reginald Jaramillo</v>
      </c>
      <c r="H3855" t="str">
        <f ca="1">VLOOKUP(VLOOKUP(F3855,Traders!$C$4:$E$103,3),Desks!$C$4:$D3864,2)</f>
        <v>Desk 4</v>
      </c>
      <c r="I3855" t="str">
        <f t="shared" ca="1" si="545"/>
        <v>CL728</v>
      </c>
      <c r="J3855" t="str">
        <f t="shared" ca="1" si="546"/>
        <v>Client 728</v>
      </c>
      <c r="K3855" t="str">
        <f t="shared" ca="1" si="547"/>
        <v>MK1</v>
      </c>
      <c r="L3855" t="str">
        <f ca="1">VLOOKUP(K3855,Markets!$C$4:$D3864,2)</f>
        <v>Hong Kong</v>
      </c>
      <c r="M3855" t="str">
        <f t="shared" ca="1" si="548"/>
        <v>RL0</v>
      </c>
      <c r="N3855" t="str">
        <f ca="1">VLOOKUP(M3855,Role!$C$4:$D$5,2)</f>
        <v>Primary</v>
      </c>
    </row>
    <row r="3856" spans="1:14" x14ac:dyDescent="0.2">
      <c r="A3856">
        <f t="shared" ca="1" si="540"/>
        <v>52</v>
      </c>
      <c r="B3856">
        <f t="shared" ca="1" si="541"/>
        <v>244</v>
      </c>
      <c r="C3856">
        <f t="shared" ca="1" si="542"/>
        <v>0</v>
      </c>
      <c r="D3856">
        <f t="shared" ca="1" si="543"/>
        <v>1</v>
      </c>
      <c r="F3856" t="str">
        <f t="shared" ca="1" si="544"/>
        <v>TR52</v>
      </c>
      <c r="G3856" t="str">
        <f ca="1">VLOOKUP(F3856,Traders!$C$4:$E$103,2)</f>
        <v>Colleen Dunlop</v>
      </c>
      <c r="H3856" t="str">
        <f ca="1">VLOOKUP(VLOOKUP(F3856,Traders!$C$4:$E$103,3),Desks!$C$4:$D3865,2)</f>
        <v>Desk 2</v>
      </c>
      <c r="I3856" t="str">
        <f t="shared" ca="1" si="545"/>
        <v>CL244</v>
      </c>
      <c r="J3856" t="str">
        <f t="shared" ca="1" si="546"/>
        <v>Client 244</v>
      </c>
      <c r="K3856" t="str">
        <f t="shared" ca="1" si="547"/>
        <v>MK0</v>
      </c>
      <c r="L3856" t="str">
        <f ca="1">VLOOKUP(K3856,Markets!$C$4:$D3865,2)</f>
        <v>Japan</v>
      </c>
      <c r="M3856" t="str">
        <f t="shared" ca="1" si="548"/>
        <v>RL1</v>
      </c>
      <c r="N3856" t="str">
        <f ca="1">VLOOKUP(M3856,Role!$C$4:$D$5,2)</f>
        <v>Backup</v>
      </c>
    </row>
    <row r="3857" spans="1:14" x14ac:dyDescent="0.2">
      <c r="A3857">
        <f t="shared" ca="1" si="540"/>
        <v>72</v>
      </c>
      <c r="B3857">
        <f t="shared" ca="1" si="541"/>
        <v>164</v>
      </c>
      <c r="C3857">
        <f t="shared" ca="1" si="542"/>
        <v>8</v>
      </c>
      <c r="D3857">
        <f t="shared" ca="1" si="543"/>
        <v>1</v>
      </c>
      <c r="F3857" t="str">
        <f t="shared" ca="1" si="544"/>
        <v>TR72</v>
      </c>
      <c r="G3857" t="str">
        <f ca="1">VLOOKUP(F3857,Traders!$C$4:$E$103,2)</f>
        <v>Shaurya Manning</v>
      </c>
      <c r="H3857" t="str">
        <f ca="1">VLOOKUP(VLOOKUP(F3857,Traders!$C$4:$E$103,3),Desks!$C$4:$D3866,2)</f>
        <v>Desk 2</v>
      </c>
      <c r="I3857" t="str">
        <f t="shared" ca="1" si="545"/>
        <v>CL164</v>
      </c>
      <c r="J3857" t="str">
        <f t="shared" ca="1" si="546"/>
        <v>Client 164</v>
      </c>
      <c r="K3857" t="str">
        <f t="shared" ca="1" si="547"/>
        <v>MK8</v>
      </c>
      <c r="L3857" t="str">
        <f ca="1">VLOOKUP(K3857,Markets!$C$4:$D3866,2)</f>
        <v>India</v>
      </c>
      <c r="M3857" t="str">
        <f t="shared" ca="1" si="548"/>
        <v>RL1</v>
      </c>
      <c r="N3857" t="str">
        <f ca="1">VLOOKUP(M3857,Role!$C$4:$D$5,2)</f>
        <v>Backup</v>
      </c>
    </row>
    <row r="3858" spans="1:14" x14ac:dyDescent="0.2">
      <c r="A3858">
        <f t="shared" ca="1" si="540"/>
        <v>94</v>
      </c>
      <c r="B3858">
        <f t="shared" ca="1" si="541"/>
        <v>524</v>
      </c>
      <c r="C3858">
        <f t="shared" ca="1" si="542"/>
        <v>2</v>
      </c>
      <c r="D3858">
        <f t="shared" ca="1" si="543"/>
        <v>0</v>
      </c>
      <c r="F3858" t="str">
        <f t="shared" ca="1" si="544"/>
        <v>TR94</v>
      </c>
      <c r="G3858" t="str">
        <f ca="1">VLOOKUP(F3858,Traders!$C$4:$E$103,2)</f>
        <v>Nabil Holcomb</v>
      </c>
      <c r="H3858" t="str">
        <f ca="1">VLOOKUP(VLOOKUP(F3858,Traders!$C$4:$E$103,3),Desks!$C$4:$D3867,2)</f>
        <v>Desk 4</v>
      </c>
      <c r="I3858" t="str">
        <f t="shared" ca="1" si="545"/>
        <v>CL524</v>
      </c>
      <c r="J3858" t="str">
        <f t="shared" ca="1" si="546"/>
        <v>Client 524</v>
      </c>
      <c r="K3858" t="str">
        <f t="shared" ca="1" si="547"/>
        <v>MK2</v>
      </c>
      <c r="L3858" t="str">
        <f ca="1">VLOOKUP(K3858,Markets!$C$4:$D3867,2)</f>
        <v>China</v>
      </c>
      <c r="M3858" t="str">
        <f t="shared" ca="1" si="548"/>
        <v>RL0</v>
      </c>
      <c r="N3858" t="str">
        <f ca="1">VLOOKUP(M3858,Role!$C$4:$D$5,2)</f>
        <v>Primary</v>
      </c>
    </row>
    <row r="3859" spans="1:14" x14ac:dyDescent="0.2">
      <c r="A3859">
        <f t="shared" ca="1" si="540"/>
        <v>82</v>
      </c>
      <c r="B3859">
        <f t="shared" ca="1" si="541"/>
        <v>248</v>
      </c>
      <c r="C3859">
        <f t="shared" ca="1" si="542"/>
        <v>5</v>
      </c>
      <c r="D3859">
        <f t="shared" ca="1" si="543"/>
        <v>0</v>
      </c>
      <c r="F3859" t="str">
        <f t="shared" ca="1" si="544"/>
        <v>TR82</v>
      </c>
      <c r="G3859" t="str">
        <f ca="1">VLOOKUP(F3859,Traders!$C$4:$E$103,2)</f>
        <v>Hilary Peacock</v>
      </c>
      <c r="H3859" t="str">
        <f ca="1">VLOOKUP(VLOOKUP(F3859,Traders!$C$4:$E$103,3),Desks!$C$4:$D3868,2)</f>
        <v>Desk 2</v>
      </c>
      <c r="I3859" t="str">
        <f t="shared" ca="1" si="545"/>
        <v>CL248</v>
      </c>
      <c r="J3859" t="str">
        <f t="shared" ca="1" si="546"/>
        <v>Client 248</v>
      </c>
      <c r="K3859" t="str">
        <f t="shared" ca="1" si="547"/>
        <v>MK5</v>
      </c>
      <c r="L3859" t="str">
        <f ca="1">VLOOKUP(K3859,Markets!$C$4:$D3868,2)</f>
        <v>Malaysia</v>
      </c>
      <c r="M3859" t="str">
        <f t="shared" ca="1" si="548"/>
        <v>RL0</v>
      </c>
      <c r="N3859" t="str">
        <f ca="1">VLOOKUP(M3859,Role!$C$4:$D$5,2)</f>
        <v>Primary</v>
      </c>
    </row>
    <row r="3860" spans="1:14" x14ac:dyDescent="0.2">
      <c r="A3860">
        <f t="shared" ca="1" si="540"/>
        <v>17</v>
      </c>
      <c r="B3860">
        <f t="shared" ca="1" si="541"/>
        <v>393</v>
      </c>
      <c r="C3860">
        <f t="shared" ca="1" si="542"/>
        <v>5</v>
      </c>
      <c r="D3860">
        <f t="shared" ca="1" si="543"/>
        <v>0</v>
      </c>
      <c r="F3860" t="str">
        <f t="shared" ca="1" si="544"/>
        <v>TR17</v>
      </c>
      <c r="G3860" t="str">
        <f ca="1">VLOOKUP(F3860,Traders!$C$4:$E$103,2)</f>
        <v>Mazie Bruce</v>
      </c>
      <c r="H3860" t="str">
        <f ca="1">VLOOKUP(VLOOKUP(F3860,Traders!$C$4:$E$103,3),Desks!$C$4:$D3869,2)</f>
        <v>Desk 7</v>
      </c>
      <c r="I3860" t="str">
        <f t="shared" ca="1" si="545"/>
        <v>CL393</v>
      </c>
      <c r="J3860" t="str">
        <f t="shared" ca="1" si="546"/>
        <v>Client 393</v>
      </c>
      <c r="K3860" t="str">
        <f t="shared" ca="1" si="547"/>
        <v>MK5</v>
      </c>
      <c r="L3860" t="str">
        <f ca="1">VLOOKUP(K3860,Markets!$C$4:$D3869,2)</f>
        <v>Malaysia</v>
      </c>
      <c r="M3860" t="str">
        <f t="shared" ca="1" si="548"/>
        <v>RL0</v>
      </c>
      <c r="N3860" t="str">
        <f ca="1">VLOOKUP(M3860,Role!$C$4:$D$5,2)</f>
        <v>Primary</v>
      </c>
    </row>
    <row r="3861" spans="1:14" x14ac:dyDescent="0.2">
      <c r="A3861">
        <f t="shared" ca="1" si="540"/>
        <v>64</v>
      </c>
      <c r="B3861">
        <f t="shared" ca="1" si="541"/>
        <v>902</v>
      </c>
      <c r="C3861">
        <f t="shared" ca="1" si="542"/>
        <v>9</v>
      </c>
      <c r="D3861">
        <f t="shared" ca="1" si="543"/>
        <v>1</v>
      </c>
      <c r="F3861" t="str">
        <f t="shared" ca="1" si="544"/>
        <v>TR64</v>
      </c>
      <c r="G3861" t="str">
        <f ca="1">VLOOKUP(F3861,Traders!$C$4:$E$103,2)</f>
        <v>Julien Shelton</v>
      </c>
      <c r="H3861" t="str">
        <f ca="1">VLOOKUP(VLOOKUP(F3861,Traders!$C$4:$E$103,3),Desks!$C$4:$D3870,2)</f>
        <v>Desk 4</v>
      </c>
      <c r="I3861" t="str">
        <f t="shared" ca="1" si="545"/>
        <v>CL902</v>
      </c>
      <c r="J3861" t="str">
        <f t="shared" ca="1" si="546"/>
        <v>Client 902</v>
      </c>
      <c r="K3861" t="str">
        <f t="shared" ca="1" si="547"/>
        <v>MK9</v>
      </c>
      <c r="L3861" t="str">
        <f ca="1">VLOOKUP(K3861,Markets!$C$4:$D3870,2)</f>
        <v>New Zealand</v>
      </c>
      <c r="M3861" t="str">
        <f t="shared" ca="1" si="548"/>
        <v>RL1</v>
      </c>
      <c r="N3861" t="str">
        <f ca="1">VLOOKUP(M3861,Role!$C$4:$D$5,2)</f>
        <v>Backup</v>
      </c>
    </row>
    <row r="3862" spans="1:14" x14ac:dyDescent="0.2">
      <c r="A3862">
        <f t="shared" ca="1" si="540"/>
        <v>55</v>
      </c>
      <c r="B3862">
        <f t="shared" ca="1" si="541"/>
        <v>355</v>
      </c>
      <c r="C3862">
        <f t="shared" ca="1" si="542"/>
        <v>1</v>
      </c>
      <c r="D3862">
        <f t="shared" ca="1" si="543"/>
        <v>0</v>
      </c>
      <c r="F3862" t="str">
        <f t="shared" ca="1" si="544"/>
        <v>TR55</v>
      </c>
      <c r="G3862" t="str">
        <f ca="1">VLOOKUP(F3862,Traders!$C$4:$E$103,2)</f>
        <v>Kaya Knapp</v>
      </c>
      <c r="H3862" t="str">
        <f ca="1">VLOOKUP(VLOOKUP(F3862,Traders!$C$4:$E$103,3),Desks!$C$4:$D3871,2)</f>
        <v>Desk 5</v>
      </c>
      <c r="I3862" t="str">
        <f t="shared" ca="1" si="545"/>
        <v>CL355</v>
      </c>
      <c r="J3862" t="str">
        <f t="shared" ca="1" si="546"/>
        <v>Client 355</v>
      </c>
      <c r="K3862" t="str">
        <f t="shared" ca="1" si="547"/>
        <v>MK1</v>
      </c>
      <c r="L3862" t="str">
        <f ca="1">VLOOKUP(K3862,Markets!$C$4:$D3871,2)</f>
        <v>Hong Kong</v>
      </c>
      <c r="M3862" t="str">
        <f t="shared" ca="1" si="548"/>
        <v>RL0</v>
      </c>
      <c r="N3862" t="str">
        <f ca="1">VLOOKUP(M3862,Role!$C$4:$D$5,2)</f>
        <v>Primary</v>
      </c>
    </row>
    <row r="3863" spans="1:14" x14ac:dyDescent="0.2">
      <c r="A3863">
        <f t="shared" ca="1" si="540"/>
        <v>85</v>
      </c>
      <c r="B3863">
        <f t="shared" ca="1" si="541"/>
        <v>600</v>
      </c>
      <c r="C3863">
        <f t="shared" ca="1" si="542"/>
        <v>6</v>
      </c>
      <c r="D3863">
        <f t="shared" ca="1" si="543"/>
        <v>1</v>
      </c>
      <c r="F3863" t="str">
        <f t="shared" ca="1" si="544"/>
        <v>TR85</v>
      </c>
      <c r="G3863" t="str">
        <f ca="1">VLOOKUP(F3863,Traders!$C$4:$E$103,2)</f>
        <v>Conor Castillo</v>
      </c>
      <c r="H3863" t="str">
        <f ca="1">VLOOKUP(VLOOKUP(F3863,Traders!$C$4:$E$103,3),Desks!$C$4:$D3872,2)</f>
        <v>Desk 5</v>
      </c>
      <c r="I3863" t="str">
        <f t="shared" ca="1" si="545"/>
        <v>CL600</v>
      </c>
      <c r="J3863" t="str">
        <f t="shared" ca="1" si="546"/>
        <v>Client 600</v>
      </c>
      <c r="K3863" t="str">
        <f t="shared" ca="1" si="547"/>
        <v>MK6</v>
      </c>
      <c r="L3863" t="str">
        <f ca="1">VLOOKUP(K3863,Markets!$C$4:$D3872,2)</f>
        <v>Australia</v>
      </c>
      <c r="M3863" t="str">
        <f t="shared" ca="1" si="548"/>
        <v>RL1</v>
      </c>
      <c r="N3863" t="str">
        <f ca="1">VLOOKUP(M3863,Role!$C$4:$D$5,2)</f>
        <v>Backup</v>
      </c>
    </row>
    <row r="3864" spans="1:14" x14ac:dyDescent="0.2">
      <c r="A3864">
        <f t="shared" ca="1" si="540"/>
        <v>66</v>
      </c>
      <c r="B3864">
        <f t="shared" ca="1" si="541"/>
        <v>673</v>
      </c>
      <c r="C3864">
        <f t="shared" ca="1" si="542"/>
        <v>4</v>
      </c>
      <c r="D3864">
        <f t="shared" ca="1" si="543"/>
        <v>0</v>
      </c>
      <c r="F3864" t="str">
        <f t="shared" ca="1" si="544"/>
        <v>TR66</v>
      </c>
      <c r="G3864" t="str">
        <f ca="1">VLOOKUP(F3864,Traders!$C$4:$E$103,2)</f>
        <v>Loki Mohamed</v>
      </c>
      <c r="H3864" t="str">
        <f ca="1">VLOOKUP(VLOOKUP(F3864,Traders!$C$4:$E$103,3),Desks!$C$4:$D3873,2)</f>
        <v>Desk 6</v>
      </c>
      <c r="I3864" t="str">
        <f t="shared" ca="1" si="545"/>
        <v>CL673</v>
      </c>
      <c r="J3864" t="str">
        <f t="shared" ca="1" si="546"/>
        <v>Client 673</v>
      </c>
      <c r="K3864" t="str">
        <f t="shared" ca="1" si="547"/>
        <v>MK4</v>
      </c>
      <c r="L3864" t="str">
        <f ca="1">VLOOKUP(K3864,Markets!$C$4:$D3873,2)</f>
        <v>Korea</v>
      </c>
      <c r="M3864" t="str">
        <f t="shared" ca="1" si="548"/>
        <v>RL0</v>
      </c>
      <c r="N3864" t="str">
        <f ca="1">VLOOKUP(M3864,Role!$C$4:$D$5,2)</f>
        <v>Primary</v>
      </c>
    </row>
    <row r="3865" spans="1:14" x14ac:dyDescent="0.2">
      <c r="A3865">
        <f t="shared" ca="1" si="540"/>
        <v>74</v>
      </c>
      <c r="B3865">
        <f t="shared" ca="1" si="541"/>
        <v>504</v>
      </c>
      <c r="C3865">
        <f t="shared" ca="1" si="542"/>
        <v>2</v>
      </c>
      <c r="D3865">
        <f t="shared" ca="1" si="543"/>
        <v>0</v>
      </c>
      <c r="F3865" t="str">
        <f t="shared" ca="1" si="544"/>
        <v>TR74</v>
      </c>
      <c r="G3865" t="str">
        <f ca="1">VLOOKUP(F3865,Traders!$C$4:$E$103,2)</f>
        <v>Mehreen Guevara</v>
      </c>
      <c r="H3865" t="str">
        <f ca="1">VLOOKUP(VLOOKUP(F3865,Traders!$C$4:$E$103,3),Desks!$C$4:$D3874,2)</f>
        <v>Desk 4</v>
      </c>
      <c r="I3865" t="str">
        <f t="shared" ca="1" si="545"/>
        <v>CL504</v>
      </c>
      <c r="J3865" t="str">
        <f t="shared" ca="1" si="546"/>
        <v>Client 504</v>
      </c>
      <c r="K3865" t="str">
        <f t="shared" ca="1" si="547"/>
        <v>MK2</v>
      </c>
      <c r="L3865" t="str">
        <f ca="1">VLOOKUP(K3865,Markets!$C$4:$D3874,2)</f>
        <v>China</v>
      </c>
      <c r="M3865" t="str">
        <f t="shared" ca="1" si="548"/>
        <v>RL0</v>
      </c>
      <c r="N3865" t="str">
        <f ca="1">VLOOKUP(M3865,Role!$C$4:$D$5,2)</f>
        <v>Primary</v>
      </c>
    </row>
    <row r="3866" spans="1:14" x14ac:dyDescent="0.2">
      <c r="A3866">
        <f t="shared" ca="1" si="540"/>
        <v>61</v>
      </c>
      <c r="B3866">
        <f t="shared" ca="1" si="541"/>
        <v>519</v>
      </c>
      <c r="C3866">
        <f t="shared" ca="1" si="542"/>
        <v>2</v>
      </c>
      <c r="D3866">
        <f t="shared" ca="1" si="543"/>
        <v>1</v>
      </c>
      <c r="F3866" t="str">
        <f t="shared" ca="1" si="544"/>
        <v>TR61</v>
      </c>
      <c r="G3866" t="str">
        <f ca="1">VLOOKUP(F3866,Traders!$C$4:$E$103,2)</f>
        <v>Riccardo Fields</v>
      </c>
      <c r="H3866" t="str">
        <f ca="1">VLOOKUP(VLOOKUP(F3866,Traders!$C$4:$E$103,3),Desks!$C$4:$D3875,2)</f>
        <v>Desk 1</v>
      </c>
      <c r="I3866" t="str">
        <f t="shared" ca="1" si="545"/>
        <v>CL519</v>
      </c>
      <c r="J3866" t="str">
        <f t="shared" ca="1" si="546"/>
        <v>Client 519</v>
      </c>
      <c r="K3866" t="str">
        <f t="shared" ca="1" si="547"/>
        <v>MK2</v>
      </c>
      <c r="L3866" t="str">
        <f ca="1">VLOOKUP(K3866,Markets!$C$4:$D3875,2)</f>
        <v>China</v>
      </c>
      <c r="M3866" t="str">
        <f t="shared" ca="1" si="548"/>
        <v>RL1</v>
      </c>
      <c r="N3866" t="str">
        <f ca="1">VLOOKUP(M3866,Role!$C$4:$D$5,2)</f>
        <v>Backup</v>
      </c>
    </row>
    <row r="3867" spans="1:14" x14ac:dyDescent="0.2">
      <c r="A3867">
        <f t="shared" ca="1" si="540"/>
        <v>86</v>
      </c>
      <c r="B3867">
        <f t="shared" ca="1" si="541"/>
        <v>723</v>
      </c>
      <c r="C3867">
        <f t="shared" ca="1" si="542"/>
        <v>9</v>
      </c>
      <c r="D3867">
        <f t="shared" ca="1" si="543"/>
        <v>0</v>
      </c>
      <c r="F3867" t="str">
        <f t="shared" ca="1" si="544"/>
        <v>TR86</v>
      </c>
      <c r="G3867" t="str">
        <f ca="1">VLOOKUP(F3867,Traders!$C$4:$E$103,2)</f>
        <v>Marianna Weaver</v>
      </c>
      <c r="H3867" t="str">
        <f ca="1">VLOOKUP(VLOOKUP(F3867,Traders!$C$4:$E$103,3),Desks!$C$4:$D3876,2)</f>
        <v>Desk 6</v>
      </c>
      <c r="I3867" t="str">
        <f t="shared" ca="1" si="545"/>
        <v>CL723</v>
      </c>
      <c r="J3867" t="str">
        <f t="shared" ca="1" si="546"/>
        <v>Client 723</v>
      </c>
      <c r="K3867" t="str">
        <f t="shared" ca="1" si="547"/>
        <v>MK9</v>
      </c>
      <c r="L3867" t="str">
        <f ca="1">VLOOKUP(K3867,Markets!$C$4:$D3876,2)</f>
        <v>New Zealand</v>
      </c>
      <c r="M3867" t="str">
        <f t="shared" ca="1" si="548"/>
        <v>RL0</v>
      </c>
      <c r="N3867" t="str">
        <f ca="1">VLOOKUP(M3867,Role!$C$4:$D$5,2)</f>
        <v>Primary</v>
      </c>
    </row>
    <row r="3868" spans="1:14" x14ac:dyDescent="0.2">
      <c r="A3868">
        <f t="shared" ca="1" si="540"/>
        <v>60</v>
      </c>
      <c r="B3868">
        <f t="shared" ca="1" si="541"/>
        <v>718</v>
      </c>
      <c r="C3868">
        <f t="shared" ca="1" si="542"/>
        <v>6</v>
      </c>
      <c r="D3868">
        <f t="shared" ca="1" si="543"/>
        <v>0</v>
      </c>
      <c r="F3868" t="str">
        <f t="shared" ca="1" si="544"/>
        <v>TR60</v>
      </c>
      <c r="G3868" t="str">
        <f ca="1">VLOOKUP(F3868,Traders!$C$4:$E$103,2)</f>
        <v>Brandan Hartman</v>
      </c>
      <c r="H3868" t="str">
        <f ca="1">VLOOKUP(VLOOKUP(F3868,Traders!$C$4:$E$103,3),Desks!$C$4:$D3877,2)</f>
        <v>Desk 0</v>
      </c>
      <c r="I3868" t="str">
        <f t="shared" ca="1" si="545"/>
        <v>CL718</v>
      </c>
      <c r="J3868" t="str">
        <f t="shared" ca="1" si="546"/>
        <v>Client 718</v>
      </c>
      <c r="K3868" t="str">
        <f t="shared" ca="1" si="547"/>
        <v>MK6</v>
      </c>
      <c r="L3868" t="str">
        <f ca="1">VLOOKUP(K3868,Markets!$C$4:$D3877,2)</f>
        <v>Australia</v>
      </c>
      <c r="M3868" t="str">
        <f t="shared" ca="1" si="548"/>
        <v>RL0</v>
      </c>
      <c r="N3868" t="str">
        <f ca="1">VLOOKUP(M3868,Role!$C$4:$D$5,2)</f>
        <v>Primary</v>
      </c>
    </row>
    <row r="3869" spans="1:14" x14ac:dyDescent="0.2">
      <c r="A3869">
        <f t="shared" ca="1" si="540"/>
        <v>97</v>
      </c>
      <c r="B3869">
        <f t="shared" ca="1" si="541"/>
        <v>639</v>
      </c>
      <c r="C3869">
        <f t="shared" ca="1" si="542"/>
        <v>1</v>
      </c>
      <c r="D3869">
        <f t="shared" ca="1" si="543"/>
        <v>1</v>
      </c>
      <c r="F3869" t="str">
        <f t="shared" ca="1" si="544"/>
        <v>TR97</v>
      </c>
      <c r="G3869" t="str">
        <f ca="1">VLOOKUP(F3869,Traders!$C$4:$E$103,2)</f>
        <v>Samera Fritz</v>
      </c>
      <c r="H3869" t="str">
        <f ca="1">VLOOKUP(VLOOKUP(F3869,Traders!$C$4:$E$103,3),Desks!$C$4:$D3878,2)</f>
        <v>Desk 7</v>
      </c>
      <c r="I3869" t="str">
        <f t="shared" ca="1" si="545"/>
        <v>CL639</v>
      </c>
      <c r="J3869" t="str">
        <f t="shared" ca="1" si="546"/>
        <v>Client 639</v>
      </c>
      <c r="K3869" t="str">
        <f t="shared" ca="1" si="547"/>
        <v>MK1</v>
      </c>
      <c r="L3869" t="str">
        <f ca="1">VLOOKUP(K3869,Markets!$C$4:$D3878,2)</f>
        <v>Hong Kong</v>
      </c>
      <c r="M3869" t="str">
        <f t="shared" ca="1" si="548"/>
        <v>RL1</v>
      </c>
      <c r="N3869" t="str">
        <f ca="1">VLOOKUP(M3869,Role!$C$4:$D$5,2)</f>
        <v>Backup</v>
      </c>
    </row>
    <row r="3870" spans="1:14" x14ac:dyDescent="0.2">
      <c r="A3870">
        <f t="shared" ca="1" si="540"/>
        <v>13</v>
      </c>
      <c r="B3870">
        <f t="shared" ca="1" si="541"/>
        <v>994</v>
      </c>
      <c r="C3870">
        <f t="shared" ca="1" si="542"/>
        <v>3</v>
      </c>
      <c r="D3870">
        <f t="shared" ca="1" si="543"/>
        <v>1</v>
      </c>
      <c r="F3870" t="str">
        <f t="shared" ca="1" si="544"/>
        <v>TR13</v>
      </c>
      <c r="G3870" t="str">
        <f ca="1">VLOOKUP(F3870,Traders!$C$4:$E$103,2)</f>
        <v>Saba Zhang</v>
      </c>
      <c r="H3870" t="str">
        <f ca="1">VLOOKUP(VLOOKUP(F3870,Traders!$C$4:$E$103,3),Desks!$C$4:$D3879,2)</f>
        <v>Desk 3</v>
      </c>
      <c r="I3870" t="str">
        <f t="shared" ca="1" si="545"/>
        <v>CL994</v>
      </c>
      <c r="J3870" t="str">
        <f t="shared" ca="1" si="546"/>
        <v>Client 994</v>
      </c>
      <c r="K3870" t="str">
        <f t="shared" ca="1" si="547"/>
        <v>MK3</v>
      </c>
      <c r="L3870" t="str">
        <f ca="1">VLOOKUP(K3870,Markets!$C$4:$D3879,2)</f>
        <v>Singapore</v>
      </c>
      <c r="M3870" t="str">
        <f t="shared" ca="1" si="548"/>
        <v>RL1</v>
      </c>
      <c r="N3870" t="str">
        <f ca="1">VLOOKUP(M3870,Role!$C$4:$D$5,2)</f>
        <v>Backup</v>
      </c>
    </row>
    <row r="3871" spans="1:14" x14ac:dyDescent="0.2">
      <c r="A3871">
        <f t="shared" ca="1" si="540"/>
        <v>2</v>
      </c>
      <c r="B3871">
        <f t="shared" ca="1" si="541"/>
        <v>840</v>
      </c>
      <c r="C3871">
        <f t="shared" ca="1" si="542"/>
        <v>9</v>
      </c>
      <c r="D3871">
        <f t="shared" ca="1" si="543"/>
        <v>0</v>
      </c>
      <c r="F3871" t="str">
        <f t="shared" ca="1" si="544"/>
        <v>TR2</v>
      </c>
      <c r="G3871" t="str">
        <f ca="1">VLOOKUP(F3871,Traders!$C$4:$E$103,2)</f>
        <v>Kain Bassett</v>
      </c>
      <c r="H3871" t="str">
        <f ca="1">VLOOKUP(VLOOKUP(F3871,Traders!$C$4:$E$103,3),Desks!$C$4:$D3880,2)</f>
        <v>Desk 9</v>
      </c>
      <c r="I3871" t="str">
        <f t="shared" ca="1" si="545"/>
        <v>CL840</v>
      </c>
      <c r="J3871" t="str">
        <f t="shared" ca="1" si="546"/>
        <v>Client 840</v>
      </c>
      <c r="K3871" t="str">
        <f t="shared" ca="1" si="547"/>
        <v>MK9</v>
      </c>
      <c r="L3871" t="str">
        <f ca="1">VLOOKUP(K3871,Markets!$C$4:$D3880,2)</f>
        <v>New Zealand</v>
      </c>
      <c r="M3871" t="str">
        <f t="shared" ca="1" si="548"/>
        <v>RL0</v>
      </c>
      <c r="N3871" t="str">
        <f ca="1">VLOOKUP(M3871,Role!$C$4:$D$5,2)</f>
        <v>Primary</v>
      </c>
    </row>
    <row r="3872" spans="1:14" x14ac:dyDescent="0.2">
      <c r="A3872">
        <f t="shared" ca="1" si="540"/>
        <v>89</v>
      </c>
      <c r="B3872">
        <f t="shared" ca="1" si="541"/>
        <v>564</v>
      </c>
      <c r="C3872">
        <f t="shared" ca="1" si="542"/>
        <v>2</v>
      </c>
      <c r="D3872">
        <f t="shared" ca="1" si="543"/>
        <v>0</v>
      </c>
      <c r="F3872" t="str">
        <f t="shared" ca="1" si="544"/>
        <v>TR89</v>
      </c>
      <c r="G3872" t="str">
        <f ca="1">VLOOKUP(F3872,Traders!$C$4:$E$103,2)</f>
        <v>Shelly Harwood</v>
      </c>
      <c r="H3872" t="str">
        <f ca="1">VLOOKUP(VLOOKUP(F3872,Traders!$C$4:$E$103,3),Desks!$C$4:$D3881,2)</f>
        <v>Desk 9</v>
      </c>
      <c r="I3872" t="str">
        <f t="shared" ca="1" si="545"/>
        <v>CL564</v>
      </c>
      <c r="J3872" t="str">
        <f t="shared" ca="1" si="546"/>
        <v>Client 564</v>
      </c>
      <c r="K3872" t="str">
        <f t="shared" ca="1" si="547"/>
        <v>MK2</v>
      </c>
      <c r="L3872" t="str">
        <f ca="1">VLOOKUP(K3872,Markets!$C$4:$D3881,2)</f>
        <v>China</v>
      </c>
      <c r="M3872" t="str">
        <f t="shared" ca="1" si="548"/>
        <v>RL0</v>
      </c>
      <c r="N3872" t="str">
        <f ca="1">VLOOKUP(M3872,Role!$C$4:$D$5,2)</f>
        <v>Primary</v>
      </c>
    </row>
    <row r="3873" spans="1:14" x14ac:dyDescent="0.2">
      <c r="A3873">
        <f t="shared" ca="1" si="540"/>
        <v>66</v>
      </c>
      <c r="B3873">
        <f t="shared" ca="1" si="541"/>
        <v>790</v>
      </c>
      <c r="C3873">
        <f t="shared" ca="1" si="542"/>
        <v>5</v>
      </c>
      <c r="D3873">
        <f t="shared" ca="1" si="543"/>
        <v>0</v>
      </c>
      <c r="F3873" t="str">
        <f t="shared" ca="1" si="544"/>
        <v>TR66</v>
      </c>
      <c r="G3873" t="str">
        <f ca="1">VLOOKUP(F3873,Traders!$C$4:$E$103,2)</f>
        <v>Loki Mohamed</v>
      </c>
      <c r="H3873" t="str">
        <f ca="1">VLOOKUP(VLOOKUP(F3873,Traders!$C$4:$E$103,3),Desks!$C$4:$D3882,2)</f>
        <v>Desk 6</v>
      </c>
      <c r="I3873" t="str">
        <f t="shared" ca="1" si="545"/>
        <v>CL790</v>
      </c>
      <c r="J3873" t="str">
        <f t="shared" ca="1" si="546"/>
        <v>Client 790</v>
      </c>
      <c r="K3873" t="str">
        <f t="shared" ca="1" si="547"/>
        <v>MK5</v>
      </c>
      <c r="L3873" t="str">
        <f ca="1">VLOOKUP(K3873,Markets!$C$4:$D3882,2)</f>
        <v>Malaysia</v>
      </c>
      <c r="M3873" t="str">
        <f t="shared" ca="1" si="548"/>
        <v>RL0</v>
      </c>
      <c r="N3873" t="str">
        <f ca="1">VLOOKUP(M3873,Role!$C$4:$D$5,2)</f>
        <v>Primary</v>
      </c>
    </row>
    <row r="3874" spans="1:14" x14ac:dyDescent="0.2">
      <c r="A3874">
        <f t="shared" ca="1" si="540"/>
        <v>22</v>
      </c>
      <c r="B3874">
        <f t="shared" ca="1" si="541"/>
        <v>780</v>
      </c>
      <c r="C3874">
        <f t="shared" ca="1" si="542"/>
        <v>5</v>
      </c>
      <c r="D3874">
        <f t="shared" ca="1" si="543"/>
        <v>1</v>
      </c>
      <c r="F3874" t="str">
        <f t="shared" ca="1" si="544"/>
        <v>TR22</v>
      </c>
      <c r="G3874" t="str">
        <f ca="1">VLOOKUP(F3874,Traders!$C$4:$E$103,2)</f>
        <v>Izzy Ramirez</v>
      </c>
      <c r="H3874" t="str">
        <f ca="1">VLOOKUP(VLOOKUP(F3874,Traders!$C$4:$E$103,3),Desks!$C$4:$D3883,2)</f>
        <v>Desk 2</v>
      </c>
      <c r="I3874" t="str">
        <f t="shared" ca="1" si="545"/>
        <v>CL780</v>
      </c>
      <c r="J3874" t="str">
        <f t="shared" ca="1" si="546"/>
        <v>Client 780</v>
      </c>
      <c r="K3874" t="str">
        <f t="shared" ca="1" si="547"/>
        <v>MK5</v>
      </c>
      <c r="L3874" t="str">
        <f ca="1">VLOOKUP(K3874,Markets!$C$4:$D3883,2)</f>
        <v>Malaysia</v>
      </c>
      <c r="M3874" t="str">
        <f t="shared" ca="1" si="548"/>
        <v>RL1</v>
      </c>
      <c r="N3874" t="str">
        <f ca="1">VLOOKUP(M3874,Role!$C$4:$D$5,2)</f>
        <v>Backup</v>
      </c>
    </row>
    <row r="3875" spans="1:14" x14ac:dyDescent="0.2">
      <c r="A3875">
        <f t="shared" ca="1" si="540"/>
        <v>66</v>
      </c>
      <c r="B3875">
        <f t="shared" ca="1" si="541"/>
        <v>593</v>
      </c>
      <c r="C3875">
        <f t="shared" ca="1" si="542"/>
        <v>4</v>
      </c>
      <c r="D3875">
        <f t="shared" ca="1" si="543"/>
        <v>1</v>
      </c>
      <c r="F3875" t="str">
        <f t="shared" ca="1" si="544"/>
        <v>TR66</v>
      </c>
      <c r="G3875" t="str">
        <f ca="1">VLOOKUP(F3875,Traders!$C$4:$E$103,2)</f>
        <v>Loki Mohamed</v>
      </c>
      <c r="H3875" t="str">
        <f ca="1">VLOOKUP(VLOOKUP(F3875,Traders!$C$4:$E$103,3),Desks!$C$4:$D3884,2)</f>
        <v>Desk 6</v>
      </c>
      <c r="I3875" t="str">
        <f t="shared" ca="1" si="545"/>
        <v>CL593</v>
      </c>
      <c r="J3875" t="str">
        <f t="shared" ca="1" si="546"/>
        <v>Client 593</v>
      </c>
      <c r="K3875" t="str">
        <f t="shared" ca="1" si="547"/>
        <v>MK4</v>
      </c>
      <c r="L3875" t="str">
        <f ca="1">VLOOKUP(K3875,Markets!$C$4:$D3884,2)</f>
        <v>Korea</v>
      </c>
      <c r="M3875" t="str">
        <f t="shared" ca="1" si="548"/>
        <v>RL1</v>
      </c>
      <c r="N3875" t="str">
        <f ca="1">VLOOKUP(M3875,Role!$C$4:$D$5,2)</f>
        <v>Backup</v>
      </c>
    </row>
    <row r="3876" spans="1:14" x14ac:dyDescent="0.2">
      <c r="A3876">
        <f t="shared" ca="1" si="540"/>
        <v>39</v>
      </c>
      <c r="B3876">
        <f t="shared" ca="1" si="541"/>
        <v>940</v>
      </c>
      <c r="C3876">
        <f t="shared" ca="1" si="542"/>
        <v>1</v>
      </c>
      <c r="D3876">
        <f t="shared" ca="1" si="543"/>
        <v>1</v>
      </c>
      <c r="F3876" t="str">
        <f t="shared" ca="1" si="544"/>
        <v>TR39</v>
      </c>
      <c r="G3876" t="str">
        <f ca="1">VLOOKUP(F3876,Traders!$C$4:$E$103,2)</f>
        <v>Colin Hodgson</v>
      </c>
      <c r="H3876" t="str">
        <f ca="1">VLOOKUP(VLOOKUP(F3876,Traders!$C$4:$E$103,3),Desks!$C$4:$D3885,2)</f>
        <v>Desk 9</v>
      </c>
      <c r="I3876" t="str">
        <f t="shared" ca="1" si="545"/>
        <v>CL940</v>
      </c>
      <c r="J3876" t="str">
        <f t="shared" ca="1" si="546"/>
        <v>Client 940</v>
      </c>
      <c r="K3876" t="str">
        <f t="shared" ca="1" si="547"/>
        <v>MK1</v>
      </c>
      <c r="L3876" t="str">
        <f ca="1">VLOOKUP(K3876,Markets!$C$4:$D3885,2)</f>
        <v>Hong Kong</v>
      </c>
      <c r="M3876" t="str">
        <f t="shared" ca="1" si="548"/>
        <v>RL1</v>
      </c>
      <c r="N3876" t="str">
        <f ca="1">VLOOKUP(M3876,Role!$C$4:$D$5,2)</f>
        <v>Backup</v>
      </c>
    </row>
    <row r="3877" spans="1:14" x14ac:dyDescent="0.2">
      <c r="A3877">
        <f t="shared" ca="1" si="540"/>
        <v>74</v>
      </c>
      <c r="B3877">
        <f t="shared" ca="1" si="541"/>
        <v>683</v>
      </c>
      <c r="C3877">
        <f t="shared" ca="1" si="542"/>
        <v>9</v>
      </c>
      <c r="D3877">
        <f t="shared" ca="1" si="543"/>
        <v>1</v>
      </c>
      <c r="F3877" t="str">
        <f t="shared" ca="1" si="544"/>
        <v>TR74</v>
      </c>
      <c r="G3877" t="str">
        <f ca="1">VLOOKUP(F3877,Traders!$C$4:$E$103,2)</f>
        <v>Mehreen Guevara</v>
      </c>
      <c r="H3877" t="str">
        <f ca="1">VLOOKUP(VLOOKUP(F3877,Traders!$C$4:$E$103,3),Desks!$C$4:$D3886,2)</f>
        <v>Desk 4</v>
      </c>
      <c r="I3877" t="str">
        <f t="shared" ca="1" si="545"/>
        <v>CL683</v>
      </c>
      <c r="J3877" t="str">
        <f t="shared" ca="1" si="546"/>
        <v>Client 683</v>
      </c>
      <c r="K3877" t="str">
        <f t="shared" ca="1" si="547"/>
        <v>MK9</v>
      </c>
      <c r="L3877" t="str">
        <f ca="1">VLOOKUP(K3877,Markets!$C$4:$D3886,2)</f>
        <v>New Zealand</v>
      </c>
      <c r="M3877" t="str">
        <f t="shared" ca="1" si="548"/>
        <v>RL1</v>
      </c>
      <c r="N3877" t="str">
        <f ca="1">VLOOKUP(M3877,Role!$C$4:$D$5,2)</f>
        <v>Backup</v>
      </c>
    </row>
    <row r="3878" spans="1:14" x14ac:dyDescent="0.2">
      <c r="A3878">
        <f t="shared" ca="1" si="540"/>
        <v>6</v>
      </c>
      <c r="B3878">
        <f t="shared" ca="1" si="541"/>
        <v>562</v>
      </c>
      <c r="C3878">
        <f t="shared" ca="1" si="542"/>
        <v>3</v>
      </c>
      <c r="D3878">
        <f t="shared" ca="1" si="543"/>
        <v>1</v>
      </c>
      <c r="F3878" t="str">
        <f t="shared" ca="1" si="544"/>
        <v>TR6</v>
      </c>
      <c r="G3878" t="str">
        <f ca="1">VLOOKUP(F3878,Traders!$C$4:$E$103,2)</f>
        <v>Laiba Norman</v>
      </c>
      <c r="H3878" t="str">
        <f ca="1">VLOOKUP(VLOOKUP(F3878,Traders!$C$4:$E$103,3),Desks!$C$4:$D3887,2)</f>
        <v>Desk 9</v>
      </c>
      <c r="I3878" t="str">
        <f t="shared" ca="1" si="545"/>
        <v>CL562</v>
      </c>
      <c r="J3878" t="str">
        <f t="shared" ca="1" si="546"/>
        <v>Client 562</v>
      </c>
      <c r="K3878" t="str">
        <f t="shared" ca="1" si="547"/>
        <v>MK3</v>
      </c>
      <c r="L3878" t="str">
        <f ca="1">VLOOKUP(K3878,Markets!$C$4:$D3887,2)</f>
        <v>Singapore</v>
      </c>
      <c r="M3878" t="str">
        <f t="shared" ca="1" si="548"/>
        <v>RL1</v>
      </c>
      <c r="N3878" t="str">
        <f ca="1">VLOOKUP(M3878,Role!$C$4:$D$5,2)</f>
        <v>Backup</v>
      </c>
    </row>
    <row r="3879" spans="1:14" x14ac:dyDescent="0.2">
      <c r="A3879">
        <f t="shared" ca="1" si="540"/>
        <v>52</v>
      </c>
      <c r="B3879">
        <f t="shared" ca="1" si="541"/>
        <v>429</v>
      </c>
      <c r="C3879">
        <f t="shared" ca="1" si="542"/>
        <v>1</v>
      </c>
      <c r="D3879">
        <f t="shared" ca="1" si="543"/>
        <v>0</v>
      </c>
      <c r="F3879" t="str">
        <f t="shared" ca="1" si="544"/>
        <v>TR52</v>
      </c>
      <c r="G3879" t="str">
        <f ca="1">VLOOKUP(F3879,Traders!$C$4:$E$103,2)</f>
        <v>Colleen Dunlop</v>
      </c>
      <c r="H3879" t="str">
        <f ca="1">VLOOKUP(VLOOKUP(F3879,Traders!$C$4:$E$103,3),Desks!$C$4:$D3888,2)</f>
        <v>Desk 2</v>
      </c>
      <c r="I3879" t="str">
        <f t="shared" ca="1" si="545"/>
        <v>CL429</v>
      </c>
      <c r="J3879" t="str">
        <f t="shared" ca="1" si="546"/>
        <v>Client 429</v>
      </c>
      <c r="K3879" t="str">
        <f t="shared" ca="1" si="547"/>
        <v>MK1</v>
      </c>
      <c r="L3879" t="str">
        <f ca="1">VLOOKUP(K3879,Markets!$C$4:$D3888,2)</f>
        <v>Hong Kong</v>
      </c>
      <c r="M3879" t="str">
        <f t="shared" ca="1" si="548"/>
        <v>RL0</v>
      </c>
      <c r="N3879" t="str">
        <f ca="1">VLOOKUP(M3879,Role!$C$4:$D$5,2)</f>
        <v>Primary</v>
      </c>
    </row>
    <row r="3880" spans="1:14" x14ac:dyDescent="0.2">
      <c r="A3880">
        <f t="shared" ca="1" si="540"/>
        <v>36</v>
      </c>
      <c r="B3880">
        <f t="shared" ca="1" si="541"/>
        <v>879</v>
      </c>
      <c r="C3880">
        <f t="shared" ca="1" si="542"/>
        <v>5</v>
      </c>
      <c r="D3880">
        <f t="shared" ca="1" si="543"/>
        <v>1</v>
      </c>
      <c r="F3880" t="str">
        <f t="shared" ca="1" si="544"/>
        <v>TR36</v>
      </c>
      <c r="G3880" t="str">
        <f ca="1">VLOOKUP(F3880,Traders!$C$4:$E$103,2)</f>
        <v>Shania Gilbert</v>
      </c>
      <c r="H3880" t="str">
        <f ca="1">VLOOKUP(VLOOKUP(F3880,Traders!$C$4:$E$103,3),Desks!$C$4:$D3889,2)</f>
        <v>Desk 6</v>
      </c>
      <c r="I3880" t="str">
        <f t="shared" ca="1" si="545"/>
        <v>CL879</v>
      </c>
      <c r="J3880" t="str">
        <f t="shared" ca="1" si="546"/>
        <v>Client 879</v>
      </c>
      <c r="K3880" t="str">
        <f t="shared" ca="1" si="547"/>
        <v>MK5</v>
      </c>
      <c r="L3880" t="str">
        <f ca="1">VLOOKUP(K3880,Markets!$C$4:$D3889,2)</f>
        <v>Malaysia</v>
      </c>
      <c r="M3880" t="str">
        <f t="shared" ca="1" si="548"/>
        <v>RL1</v>
      </c>
      <c r="N3880" t="str">
        <f ca="1">VLOOKUP(M3880,Role!$C$4:$D$5,2)</f>
        <v>Backup</v>
      </c>
    </row>
    <row r="3881" spans="1:14" x14ac:dyDescent="0.2">
      <c r="A3881">
        <f t="shared" ca="1" si="540"/>
        <v>50</v>
      </c>
      <c r="B3881">
        <f t="shared" ca="1" si="541"/>
        <v>698</v>
      </c>
      <c r="C3881">
        <f t="shared" ca="1" si="542"/>
        <v>3</v>
      </c>
      <c r="D3881">
        <f t="shared" ca="1" si="543"/>
        <v>0</v>
      </c>
      <c r="F3881" t="str">
        <f t="shared" ca="1" si="544"/>
        <v>TR50</v>
      </c>
      <c r="G3881" t="str">
        <f ca="1">VLOOKUP(F3881,Traders!$C$4:$E$103,2)</f>
        <v>Rhonda Dowling</v>
      </c>
      <c r="H3881" t="str">
        <f ca="1">VLOOKUP(VLOOKUP(F3881,Traders!$C$4:$E$103,3),Desks!$C$4:$D3890,2)</f>
        <v>Desk 0</v>
      </c>
      <c r="I3881" t="str">
        <f t="shared" ca="1" si="545"/>
        <v>CL698</v>
      </c>
      <c r="J3881" t="str">
        <f t="shared" ca="1" si="546"/>
        <v>Client 698</v>
      </c>
      <c r="K3881" t="str">
        <f t="shared" ca="1" si="547"/>
        <v>MK3</v>
      </c>
      <c r="L3881" t="str">
        <f ca="1">VLOOKUP(K3881,Markets!$C$4:$D3890,2)</f>
        <v>Singapore</v>
      </c>
      <c r="M3881" t="str">
        <f t="shared" ca="1" si="548"/>
        <v>RL0</v>
      </c>
      <c r="N3881" t="str">
        <f ca="1">VLOOKUP(M3881,Role!$C$4:$D$5,2)</f>
        <v>Primary</v>
      </c>
    </row>
    <row r="3882" spans="1:14" x14ac:dyDescent="0.2">
      <c r="A3882">
        <f t="shared" ca="1" si="540"/>
        <v>4</v>
      </c>
      <c r="B3882">
        <f t="shared" ca="1" si="541"/>
        <v>751</v>
      </c>
      <c r="C3882">
        <f t="shared" ca="1" si="542"/>
        <v>4</v>
      </c>
      <c r="D3882">
        <f t="shared" ca="1" si="543"/>
        <v>1</v>
      </c>
      <c r="F3882" t="str">
        <f t="shared" ca="1" si="544"/>
        <v>TR4</v>
      </c>
      <c r="G3882" t="str">
        <f ca="1">VLOOKUP(F3882,Traders!$C$4:$E$103,2)</f>
        <v>Colin Hodgson</v>
      </c>
      <c r="H3882" t="str">
        <f ca="1">VLOOKUP(VLOOKUP(F3882,Traders!$C$4:$E$103,3),Desks!$C$4:$D3891,2)</f>
        <v>Desk 9</v>
      </c>
      <c r="I3882" t="str">
        <f t="shared" ca="1" si="545"/>
        <v>CL751</v>
      </c>
      <c r="J3882" t="str">
        <f t="shared" ca="1" si="546"/>
        <v>Client 751</v>
      </c>
      <c r="K3882" t="str">
        <f t="shared" ca="1" si="547"/>
        <v>MK4</v>
      </c>
      <c r="L3882" t="str">
        <f ca="1">VLOOKUP(K3882,Markets!$C$4:$D3891,2)</f>
        <v>Korea</v>
      </c>
      <c r="M3882" t="str">
        <f t="shared" ca="1" si="548"/>
        <v>RL1</v>
      </c>
      <c r="N3882" t="str">
        <f ca="1">VLOOKUP(M3882,Role!$C$4:$D$5,2)</f>
        <v>Backup</v>
      </c>
    </row>
    <row r="3883" spans="1:14" x14ac:dyDescent="0.2">
      <c r="A3883">
        <f t="shared" ca="1" si="540"/>
        <v>4</v>
      </c>
      <c r="B3883">
        <f t="shared" ca="1" si="541"/>
        <v>793</v>
      </c>
      <c r="C3883">
        <f t="shared" ca="1" si="542"/>
        <v>2</v>
      </c>
      <c r="D3883">
        <f t="shared" ca="1" si="543"/>
        <v>0</v>
      </c>
      <c r="F3883" t="str">
        <f t="shared" ca="1" si="544"/>
        <v>TR4</v>
      </c>
      <c r="G3883" t="str">
        <f ca="1">VLOOKUP(F3883,Traders!$C$4:$E$103,2)</f>
        <v>Colin Hodgson</v>
      </c>
      <c r="H3883" t="str">
        <f ca="1">VLOOKUP(VLOOKUP(F3883,Traders!$C$4:$E$103,3),Desks!$C$4:$D3892,2)</f>
        <v>Desk 9</v>
      </c>
      <c r="I3883" t="str">
        <f t="shared" ca="1" si="545"/>
        <v>CL793</v>
      </c>
      <c r="J3883" t="str">
        <f t="shared" ca="1" si="546"/>
        <v>Client 793</v>
      </c>
      <c r="K3883" t="str">
        <f t="shared" ca="1" si="547"/>
        <v>MK2</v>
      </c>
      <c r="L3883" t="str">
        <f ca="1">VLOOKUP(K3883,Markets!$C$4:$D3892,2)</f>
        <v>China</v>
      </c>
      <c r="M3883" t="str">
        <f t="shared" ca="1" si="548"/>
        <v>RL0</v>
      </c>
      <c r="N3883" t="str">
        <f ca="1">VLOOKUP(M3883,Role!$C$4:$D$5,2)</f>
        <v>Primary</v>
      </c>
    </row>
    <row r="3884" spans="1:14" x14ac:dyDescent="0.2">
      <c r="A3884">
        <f t="shared" ca="1" si="540"/>
        <v>66</v>
      </c>
      <c r="B3884">
        <f t="shared" ca="1" si="541"/>
        <v>75</v>
      </c>
      <c r="C3884">
        <f t="shared" ca="1" si="542"/>
        <v>6</v>
      </c>
      <c r="D3884">
        <f t="shared" ca="1" si="543"/>
        <v>1</v>
      </c>
      <c r="F3884" t="str">
        <f t="shared" ca="1" si="544"/>
        <v>TR66</v>
      </c>
      <c r="G3884" t="str">
        <f ca="1">VLOOKUP(F3884,Traders!$C$4:$E$103,2)</f>
        <v>Loki Mohamed</v>
      </c>
      <c r="H3884" t="str">
        <f ca="1">VLOOKUP(VLOOKUP(F3884,Traders!$C$4:$E$103,3),Desks!$C$4:$D3893,2)</f>
        <v>Desk 6</v>
      </c>
      <c r="I3884" t="str">
        <f t="shared" ca="1" si="545"/>
        <v>CL75</v>
      </c>
      <c r="J3884" t="str">
        <f t="shared" ca="1" si="546"/>
        <v>Client 75</v>
      </c>
      <c r="K3884" t="str">
        <f t="shared" ca="1" si="547"/>
        <v>MK6</v>
      </c>
      <c r="L3884" t="str">
        <f ca="1">VLOOKUP(K3884,Markets!$C$4:$D3893,2)</f>
        <v>Australia</v>
      </c>
      <c r="M3884" t="str">
        <f t="shared" ca="1" si="548"/>
        <v>RL1</v>
      </c>
      <c r="N3884" t="str">
        <f ca="1">VLOOKUP(M3884,Role!$C$4:$D$5,2)</f>
        <v>Backup</v>
      </c>
    </row>
    <row r="3885" spans="1:14" x14ac:dyDescent="0.2">
      <c r="A3885">
        <f t="shared" ca="1" si="540"/>
        <v>99</v>
      </c>
      <c r="B3885">
        <f t="shared" ca="1" si="541"/>
        <v>907</v>
      </c>
      <c r="C3885">
        <f t="shared" ca="1" si="542"/>
        <v>9</v>
      </c>
      <c r="D3885">
        <f t="shared" ca="1" si="543"/>
        <v>1</v>
      </c>
      <c r="F3885" t="str">
        <f t="shared" ca="1" si="544"/>
        <v>TR99</v>
      </c>
      <c r="G3885" t="str">
        <f ca="1">VLOOKUP(F3885,Traders!$C$4:$E$103,2)</f>
        <v>Keeleigh Mosley</v>
      </c>
      <c r="H3885" t="str">
        <f ca="1">VLOOKUP(VLOOKUP(F3885,Traders!$C$4:$E$103,3),Desks!$C$4:$D3894,2)</f>
        <v>Desk 9</v>
      </c>
      <c r="I3885" t="str">
        <f t="shared" ca="1" si="545"/>
        <v>CL907</v>
      </c>
      <c r="J3885" t="str">
        <f t="shared" ca="1" si="546"/>
        <v>Client 907</v>
      </c>
      <c r="K3885" t="str">
        <f t="shared" ca="1" si="547"/>
        <v>MK9</v>
      </c>
      <c r="L3885" t="str">
        <f ca="1">VLOOKUP(K3885,Markets!$C$4:$D3894,2)</f>
        <v>New Zealand</v>
      </c>
      <c r="M3885" t="str">
        <f t="shared" ca="1" si="548"/>
        <v>RL1</v>
      </c>
      <c r="N3885" t="str">
        <f ca="1">VLOOKUP(M3885,Role!$C$4:$D$5,2)</f>
        <v>Backup</v>
      </c>
    </row>
    <row r="3886" spans="1:14" x14ac:dyDescent="0.2">
      <c r="A3886">
        <f t="shared" ca="1" si="540"/>
        <v>6</v>
      </c>
      <c r="B3886">
        <f t="shared" ca="1" si="541"/>
        <v>273</v>
      </c>
      <c r="C3886">
        <f t="shared" ca="1" si="542"/>
        <v>6</v>
      </c>
      <c r="D3886">
        <f t="shared" ca="1" si="543"/>
        <v>1</v>
      </c>
      <c r="F3886" t="str">
        <f t="shared" ca="1" si="544"/>
        <v>TR6</v>
      </c>
      <c r="G3886" t="str">
        <f ca="1">VLOOKUP(F3886,Traders!$C$4:$E$103,2)</f>
        <v>Laiba Norman</v>
      </c>
      <c r="H3886" t="str">
        <f ca="1">VLOOKUP(VLOOKUP(F3886,Traders!$C$4:$E$103,3),Desks!$C$4:$D3895,2)</f>
        <v>Desk 9</v>
      </c>
      <c r="I3886" t="str">
        <f t="shared" ca="1" si="545"/>
        <v>CL273</v>
      </c>
      <c r="J3886" t="str">
        <f t="shared" ca="1" si="546"/>
        <v>Client 273</v>
      </c>
      <c r="K3886" t="str">
        <f t="shared" ca="1" si="547"/>
        <v>MK6</v>
      </c>
      <c r="L3886" t="str">
        <f ca="1">VLOOKUP(K3886,Markets!$C$4:$D3895,2)</f>
        <v>Australia</v>
      </c>
      <c r="M3886" t="str">
        <f t="shared" ca="1" si="548"/>
        <v>RL1</v>
      </c>
      <c r="N3886" t="str">
        <f ca="1">VLOOKUP(M3886,Role!$C$4:$D$5,2)</f>
        <v>Backup</v>
      </c>
    </row>
    <row r="3887" spans="1:14" x14ac:dyDescent="0.2">
      <c r="A3887">
        <f t="shared" ca="1" si="540"/>
        <v>33</v>
      </c>
      <c r="B3887">
        <f t="shared" ca="1" si="541"/>
        <v>360</v>
      </c>
      <c r="C3887">
        <f t="shared" ca="1" si="542"/>
        <v>7</v>
      </c>
      <c r="D3887">
        <f t="shared" ca="1" si="543"/>
        <v>0</v>
      </c>
      <c r="F3887" t="str">
        <f t="shared" ca="1" si="544"/>
        <v>TR33</v>
      </c>
      <c r="G3887" t="str">
        <f ca="1">VLOOKUP(F3887,Traders!$C$4:$E$103,2)</f>
        <v>Caroline Colon</v>
      </c>
      <c r="H3887" t="str">
        <f ca="1">VLOOKUP(VLOOKUP(F3887,Traders!$C$4:$E$103,3),Desks!$C$4:$D3896,2)</f>
        <v>Desk 3</v>
      </c>
      <c r="I3887" t="str">
        <f t="shared" ca="1" si="545"/>
        <v>CL360</v>
      </c>
      <c r="J3887" t="str">
        <f t="shared" ca="1" si="546"/>
        <v>Client 360</v>
      </c>
      <c r="K3887" t="str">
        <f t="shared" ca="1" si="547"/>
        <v>MK7</v>
      </c>
      <c r="L3887" t="str">
        <f ca="1">VLOOKUP(K3887,Markets!$C$4:$D3896,2)</f>
        <v>Taiwan</v>
      </c>
      <c r="M3887" t="str">
        <f t="shared" ca="1" si="548"/>
        <v>RL0</v>
      </c>
      <c r="N3887" t="str">
        <f ca="1">VLOOKUP(M3887,Role!$C$4:$D$5,2)</f>
        <v>Primary</v>
      </c>
    </row>
    <row r="3888" spans="1:14" x14ac:dyDescent="0.2">
      <c r="A3888">
        <f t="shared" ca="1" si="540"/>
        <v>71</v>
      </c>
      <c r="B3888">
        <f t="shared" ca="1" si="541"/>
        <v>452</v>
      </c>
      <c r="C3888">
        <f t="shared" ca="1" si="542"/>
        <v>7</v>
      </c>
      <c r="D3888">
        <f t="shared" ca="1" si="543"/>
        <v>1</v>
      </c>
      <c r="F3888" t="str">
        <f t="shared" ca="1" si="544"/>
        <v>TR71</v>
      </c>
      <c r="G3888" t="str">
        <f ca="1">VLOOKUP(F3888,Traders!$C$4:$E$103,2)</f>
        <v>Yaqub Frederick</v>
      </c>
      <c r="H3888" t="str">
        <f ca="1">VLOOKUP(VLOOKUP(F3888,Traders!$C$4:$E$103,3),Desks!$C$4:$D3897,2)</f>
        <v>Desk 1</v>
      </c>
      <c r="I3888" t="str">
        <f t="shared" ca="1" si="545"/>
        <v>CL452</v>
      </c>
      <c r="J3888" t="str">
        <f t="shared" ca="1" si="546"/>
        <v>Client 452</v>
      </c>
      <c r="K3888" t="str">
        <f t="shared" ca="1" si="547"/>
        <v>MK7</v>
      </c>
      <c r="L3888" t="str">
        <f ca="1">VLOOKUP(K3888,Markets!$C$4:$D3897,2)</f>
        <v>Taiwan</v>
      </c>
      <c r="M3888" t="str">
        <f t="shared" ca="1" si="548"/>
        <v>RL1</v>
      </c>
      <c r="N3888" t="str">
        <f ca="1">VLOOKUP(M3888,Role!$C$4:$D$5,2)</f>
        <v>Backup</v>
      </c>
    </row>
    <row r="3889" spans="1:14" x14ac:dyDescent="0.2">
      <c r="A3889">
        <f t="shared" ca="1" si="540"/>
        <v>43</v>
      </c>
      <c r="B3889">
        <f t="shared" ca="1" si="541"/>
        <v>809</v>
      </c>
      <c r="C3889">
        <f t="shared" ca="1" si="542"/>
        <v>5</v>
      </c>
      <c r="D3889">
        <f t="shared" ca="1" si="543"/>
        <v>0</v>
      </c>
      <c r="F3889" t="str">
        <f t="shared" ca="1" si="544"/>
        <v>TR43</v>
      </c>
      <c r="G3889" t="str">
        <f ca="1">VLOOKUP(F3889,Traders!$C$4:$E$103,2)</f>
        <v>Kai Bauer</v>
      </c>
      <c r="H3889" t="str">
        <f ca="1">VLOOKUP(VLOOKUP(F3889,Traders!$C$4:$E$103,3),Desks!$C$4:$D3898,2)</f>
        <v>Desk 3</v>
      </c>
      <c r="I3889" t="str">
        <f t="shared" ca="1" si="545"/>
        <v>CL809</v>
      </c>
      <c r="J3889" t="str">
        <f t="shared" ca="1" si="546"/>
        <v>Client 809</v>
      </c>
      <c r="K3889" t="str">
        <f t="shared" ca="1" si="547"/>
        <v>MK5</v>
      </c>
      <c r="L3889" t="str">
        <f ca="1">VLOOKUP(K3889,Markets!$C$4:$D3898,2)</f>
        <v>Malaysia</v>
      </c>
      <c r="M3889" t="str">
        <f t="shared" ca="1" si="548"/>
        <v>RL0</v>
      </c>
      <c r="N3889" t="str">
        <f ca="1">VLOOKUP(M3889,Role!$C$4:$D$5,2)</f>
        <v>Primary</v>
      </c>
    </row>
    <row r="3890" spans="1:14" x14ac:dyDescent="0.2">
      <c r="A3890">
        <f t="shared" ca="1" si="540"/>
        <v>68</v>
      </c>
      <c r="B3890">
        <f t="shared" ca="1" si="541"/>
        <v>512</v>
      </c>
      <c r="C3890">
        <f t="shared" ca="1" si="542"/>
        <v>3</v>
      </c>
      <c r="D3890">
        <f t="shared" ca="1" si="543"/>
        <v>1</v>
      </c>
      <c r="F3890" t="str">
        <f t="shared" ca="1" si="544"/>
        <v>TR68</v>
      </c>
      <c r="G3890" t="str">
        <f ca="1">VLOOKUP(F3890,Traders!$C$4:$E$103,2)</f>
        <v>Myron Gutierrez</v>
      </c>
      <c r="H3890" t="str">
        <f ca="1">VLOOKUP(VLOOKUP(F3890,Traders!$C$4:$E$103,3),Desks!$C$4:$D3899,2)</f>
        <v>Desk 8</v>
      </c>
      <c r="I3890" t="str">
        <f t="shared" ca="1" si="545"/>
        <v>CL512</v>
      </c>
      <c r="J3890" t="str">
        <f t="shared" ca="1" si="546"/>
        <v>Client 512</v>
      </c>
      <c r="K3890" t="str">
        <f t="shared" ca="1" si="547"/>
        <v>MK3</v>
      </c>
      <c r="L3890" t="str">
        <f ca="1">VLOOKUP(K3890,Markets!$C$4:$D3899,2)</f>
        <v>Singapore</v>
      </c>
      <c r="M3890" t="str">
        <f t="shared" ca="1" si="548"/>
        <v>RL1</v>
      </c>
      <c r="N3890" t="str">
        <f ca="1">VLOOKUP(M3890,Role!$C$4:$D$5,2)</f>
        <v>Backup</v>
      </c>
    </row>
    <row r="3891" spans="1:14" x14ac:dyDescent="0.2">
      <c r="A3891">
        <f t="shared" ca="1" si="540"/>
        <v>67</v>
      </c>
      <c r="B3891">
        <f t="shared" ca="1" si="541"/>
        <v>424</v>
      </c>
      <c r="C3891">
        <f t="shared" ca="1" si="542"/>
        <v>2</v>
      </c>
      <c r="D3891">
        <f t="shared" ca="1" si="543"/>
        <v>0</v>
      </c>
      <c r="F3891" t="str">
        <f t="shared" ca="1" si="544"/>
        <v>TR67</v>
      </c>
      <c r="G3891" t="str">
        <f ca="1">VLOOKUP(F3891,Traders!$C$4:$E$103,2)</f>
        <v>Shiloh Black</v>
      </c>
      <c r="H3891" t="str">
        <f ca="1">VLOOKUP(VLOOKUP(F3891,Traders!$C$4:$E$103,3),Desks!$C$4:$D3900,2)</f>
        <v>Desk 7</v>
      </c>
      <c r="I3891" t="str">
        <f t="shared" ca="1" si="545"/>
        <v>CL424</v>
      </c>
      <c r="J3891" t="str">
        <f t="shared" ca="1" si="546"/>
        <v>Client 424</v>
      </c>
      <c r="K3891" t="str">
        <f t="shared" ca="1" si="547"/>
        <v>MK2</v>
      </c>
      <c r="L3891" t="str">
        <f ca="1">VLOOKUP(K3891,Markets!$C$4:$D3900,2)</f>
        <v>China</v>
      </c>
      <c r="M3891" t="str">
        <f t="shared" ca="1" si="548"/>
        <v>RL0</v>
      </c>
      <c r="N3891" t="str">
        <f ca="1">VLOOKUP(M3891,Role!$C$4:$D$5,2)</f>
        <v>Primary</v>
      </c>
    </row>
    <row r="3892" spans="1:14" x14ac:dyDescent="0.2">
      <c r="A3892">
        <f t="shared" ca="1" si="540"/>
        <v>68</v>
      </c>
      <c r="B3892">
        <f t="shared" ca="1" si="541"/>
        <v>373</v>
      </c>
      <c r="C3892">
        <f t="shared" ca="1" si="542"/>
        <v>4</v>
      </c>
      <c r="D3892">
        <f t="shared" ca="1" si="543"/>
        <v>1</v>
      </c>
      <c r="F3892" t="str">
        <f t="shared" ca="1" si="544"/>
        <v>TR68</v>
      </c>
      <c r="G3892" t="str">
        <f ca="1">VLOOKUP(F3892,Traders!$C$4:$E$103,2)</f>
        <v>Myron Gutierrez</v>
      </c>
      <c r="H3892" t="str">
        <f ca="1">VLOOKUP(VLOOKUP(F3892,Traders!$C$4:$E$103,3),Desks!$C$4:$D3901,2)</f>
        <v>Desk 8</v>
      </c>
      <c r="I3892" t="str">
        <f t="shared" ca="1" si="545"/>
        <v>CL373</v>
      </c>
      <c r="J3892" t="str">
        <f t="shared" ca="1" si="546"/>
        <v>Client 373</v>
      </c>
      <c r="K3892" t="str">
        <f t="shared" ca="1" si="547"/>
        <v>MK4</v>
      </c>
      <c r="L3892" t="str">
        <f ca="1">VLOOKUP(K3892,Markets!$C$4:$D3901,2)</f>
        <v>Korea</v>
      </c>
      <c r="M3892" t="str">
        <f t="shared" ca="1" si="548"/>
        <v>RL1</v>
      </c>
      <c r="N3892" t="str">
        <f ca="1">VLOOKUP(M3892,Role!$C$4:$D$5,2)</f>
        <v>Backup</v>
      </c>
    </row>
    <row r="3893" spans="1:14" x14ac:dyDescent="0.2">
      <c r="A3893">
        <f t="shared" ca="1" si="540"/>
        <v>46</v>
      </c>
      <c r="B3893">
        <f t="shared" ca="1" si="541"/>
        <v>204</v>
      </c>
      <c r="C3893">
        <f t="shared" ca="1" si="542"/>
        <v>0</v>
      </c>
      <c r="D3893">
        <f t="shared" ca="1" si="543"/>
        <v>1</v>
      </c>
      <c r="F3893" t="str">
        <f t="shared" ca="1" si="544"/>
        <v>TR46</v>
      </c>
      <c r="G3893" t="str">
        <f ca="1">VLOOKUP(F3893,Traders!$C$4:$E$103,2)</f>
        <v>Andreas Ferguson</v>
      </c>
      <c r="H3893" t="str">
        <f ca="1">VLOOKUP(VLOOKUP(F3893,Traders!$C$4:$E$103,3),Desks!$C$4:$D3902,2)</f>
        <v>Desk 6</v>
      </c>
      <c r="I3893" t="str">
        <f t="shared" ca="1" si="545"/>
        <v>CL204</v>
      </c>
      <c r="J3893" t="str">
        <f t="shared" ca="1" si="546"/>
        <v>Client 204</v>
      </c>
      <c r="K3893" t="str">
        <f t="shared" ca="1" si="547"/>
        <v>MK0</v>
      </c>
      <c r="L3893" t="str">
        <f ca="1">VLOOKUP(K3893,Markets!$C$4:$D3902,2)</f>
        <v>Japan</v>
      </c>
      <c r="M3893" t="str">
        <f t="shared" ca="1" si="548"/>
        <v>RL1</v>
      </c>
      <c r="N3893" t="str">
        <f ca="1">VLOOKUP(M3893,Role!$C$4:$D$5,2)</f>
        <v>Backup</v>
      </c>
    </row>
    <row r="3894" spans="1:14" x14ac:dyDescent="0.2">
      <c r="A3894">
        <f t="shared" ca="1" si="540"/>
        <v>6</v>
      </c>
      <c r="B3894">
        <f t="shared" ca="1" si="541"/>
        <v>584</v>
      </c>
      <c r="C3894">
        <f t="shared" ca="1" si="542"/>
        <v>2</v>
      </c>
      <c r="D3894">
        <f t="shared" ca="1" si="543"/>
        <v>0</v>
      </c>
      <c r="F3894" t="str">
        <f t="shared" ca="1" si="544"/>
        <v>TR6</v>
      </c>
      <c r="G3894" t="str">
        <f ca="1">VLOOKUP(F3894,Traders!$C$4:$E$103,2)</f>
        <v>Laiba Norman</v>
      </c>
      <c r="H3894" t="str">
        <f ca="1">VLOOKUP(VLOOKUP(F3894,Traders!$C$4:$E$103,3),Desks!$C$4:$D3903,2)</f>
        <v>Desk 9</v>
      </c>
      <c r="I3894" t="str">
        <f t="shared" ca="1" si="545"/>
        <v>CL584</v>
      </c>
      <c r="J3894" t="str">
        <f t="shared" ca="1" si="546"/>
        <v>Client 584</v>
      </c>
      <c r="K3894" t="str">
        <f t="shared" ca="1" si="547"/>
        <v>MK2</v>
      </c>
      <c r="L3894" t="str">
        <f ca="1">VLOOKUP(K3894,Markets!$C$4:$D3903,2)</f>
        <v>China</v>
      </c>
      <c r="M3894" t="str">
        <f t="shared" ca="1" si="548"/>
        <v>RL0</v>
      </c>
      <c r="N3894" t="str">
        <f ca="1">VLOOKUP(M3894,Role!$C$4:$D$5,2)</f>
        <v>Primary</v>
      </c>
    </row>
    <row r="3895" spans="1:14" x14ac:dyDescent="0.2">
      <c r="A3895">
        <f t="shared" ca="1" si="540"/>
        <v>99</v>
      </c>
      <c r="B3895">
        <f t="shared" ca="1" si="541"/>
        <v>554</v>
      </c>
      <c r="C3895">
        <f t="shared" ca="1" si="542"/>
        <v>2</v>
      </c>
      <c r="D3895">
        <f t="shared" ca="1" si="543"/>
        <v>1</v>
      </c>
      <c r="F3895" t="str">
        <f t="shared" ca="1" si="544"/>
        <v>TR99</v>
      </c>
      <c r="G3895" t="str">
        <f ca="1">VLOOKUP(F3895,Traders!$C$4:$E$103,2)</f>
        <v>Keeleigh Mosley</v>
      </c>
      <c r="H3895" t="str">
        <f ca="1">VLOOKUP(VLOOKUP(F3895,Traders!$C$4:$E$103,3),Desks!$C$4:$D3904,2)</f>
        <v>Desk 9</v>
      </c>
      <c r="I3895" t="str">
        <f t="shared" ca="1" si="545"/>
        <v>CL554</v>
      </c>
      <c r="J3895" t="str">
        <f t="shared" ca="1" si="546"/>
        <v>Client 554</v>
      </c>
      <c r="K3895" t="str">
        <f t="shared" ca="1" si="547"/>
        <v>MK2</v>
      </c>
      <c r="L3895" t="str">
        <f ca="1">VLOOKUP(K3895,Markets!$C$4:$D3904,2)</f>
        <v>China</v>
      </c>
      <c r="M3895" t="str">
        <f t="shared" ca="1" si="548"/>
        <v>RL1</v>
      </c>
      <c r="N3895" t="str">
        <f ca="1">VLOOKUP(M3895,Role!$C$4:$D$5,2)</f>
        <v>Backup</v>
      </c>
    </row>
    <row r="3896" spans="1:14" x14ac:dyDescent="0.2">
      <c r="A3896">
        <f t="shared" ca="1" si="540"/>
        <v>20</v>
      </c>
      <c r="B3896">
        <f t="shared" ca="1" si="541"/>
        <v>803</v>
      </c>
      <c r="C3896">
        <f t="shared" ca="1" si="542"/>
        <v>1</v>
      </c>
      <c r="D3896">
        <f t="shared" ca="1" si="543"/>
        <v>0</v>
      </c>
      <c r="F3896" t="str">
        <f t="shared" ca="1" si="544"/>
        <v>TR20</v>
      </c>
      <c r="G3896" t="str">
        <f ca="1">VLOOKUP(F3896,Traders!$C$4:$E$103,2)</f>
        <v>Teigan Greig</v>
      </c>
      <c r="H3896" t="str">
        <f ca="1">VLOOKUP(VLOOKUP(F3896,Traders!$C$4:$E$103,3),Desks!$C$4:$D3905,2)</f>
        <v>Desk 0</v>
      </c>
      <c r="I3896" t="str">
        <f t="shared" ca="1" si="545"/>
        <v>CL803</v>
      </c>
      <c r="J3896" t="str">
        <f t="shared" ca="1" si="546"/>
        <v>Client 803</v>
      </c>
      <c r="K3896" t="str">
        <f t="shared" ca="1" si="547"/>
        <v>MK1</v>
      </c>
      <c r="L3896" t="str">
        <f ca="1">VLOOKUP(K3896,Markets!$C$4:$D3905,2)</f>
        <v>Hong Kong</v>
      </c>
      <c r="M3896" t="str">
        <f t="shared" ca="1" si="548"/>
        <v>RL0</v>
      </c>
      <c r="N3896" t="str">
        <f ca="1">VLOOKUP(M3896,Role!$C$4:$D$5,2)</f>
        <v>Primary</v>
      </c>
    </row>
    <row r="3897" spans="1:14" x14ac:dyDescent="0.2">
      <c r="A3897">
        <f t="shared" ca="1" si="540"/>
        <v>32</v>
      </c>
      <c r="B3897">
        <f t="shared" ca="1" si="541"/>
        <v>812</v>
      </c>
      <c r="C3897">
        <f t="shared" ca="1" si="542"/>
        <v>9</v>
      </c>
      <c r="D3897">
        <f t="shared" ca="1" si="543"/>
        <v>0</v>
      </c>
      <c r="F3897" t="str">
        <f t="shared" ca="1" si="544"/>
        <v>TR32</v>
      </c>
      <c r="G3897" t="str">
        <f ca="1">VLOOKUP(F3897,Traders!$C$4:$E$103,2)</f>
        <v>Shyla Gomez</v>
      </c>
      <c r="H3897" t="str">
        <f ca="1">VLOOKUP(VLOOKUP(F3897,Traders!$C$4:$E$103,3),Desks!$C$4:$D3906,2)</f>
        <v>Desk 2</v>
      </c>
      <c r="I3897" t="str">
        <f t="shared" ca="1" si="545"/>
        <v>CL812</v>
      </c>
      <c r="J3897" t="str">
        <f t="shared" ca="1" si="546"/>
        <v>Client 812</v>
      </c>
      <c r="K3897" t="str">
        <f t="shared" ca="1" si="547"/>
        <v>MK9</v>
      </c>
      <c r="L3897" t="str">
        <f ca="1">VLOOKUP(K3897,Markets!$C$4:$D3906,2)</f>
        <v>New Zealand</v>
      </c>
      <c r="M3897" t="str">
        <f t="shared" ca="1" si="548"/>
        <v>RL0</v>
      </c>
      <c r="N3897" t="str">
        <f ca="1">VLOOKUP(M3897,Role!$C$4:$D$5,2)</f>
        <v>Primary</v>
      </c>
    </row>
    <row r="3898" spans="1:14" x14ac:dyDescent="0.2">
      <c r="A3898">
        <f t="shared" ca="1" si="540"/>
        <v>6</v>
      </c>
      <c r="B3898">
        <f t="shared" ca="1" si="541"/>
        <v>19</v>
      </c>
      <c r="C3898">
        <f t="shared" ca="1" si="542"/>
        <v>2</v>
      </c>
      <c r="D3898">
        <f t="shared" ca="1" si="543"/>
        <v>1</v>
      </c>
      <c r="F3898" t="str">
        <f t="shared" ca="1" si="544"/>
        <v>TR6</v>
      </c>
      <c r="G3898" t="str">
        <f ca="1">VLOOKUP(F3898,Traders!$C$4:$E$103,2)</f>
        <v>Laiba Norman</v>
      </c>
      <c r="H3898" t="str">
        <f ca="1">VLOOKUP(VLOOKUP(F3898,Traders!$C$4:$E$103,3),Desks!$C$4:$D3907,2)</f>
        <v>Desk 9</v>
      </c>
      <c r="I3898" t="str">
        <f t="shared" ca="1" si="545"/>
        <v>CL19</v>
      </c>
      <c r="J3898" t="str">
        <f t="shared" ca="1" si="546"/>
        <v>Client 19</v>
      </c>
      <c r="K3898" t="str">
        <f t="shared" ca="1" si="547"/>
        <v>MK2</v>
      </c>
      <c r="L3898" t="str">
        <f ca="1">VLOOKUP(K3898,Markets!$C$4:$D3907,2)</f>
        <v>China</v>
      </c>
      <c r="M3898" t="str">
        <f t="shared" ca="1" si="548"/>
        <v>RL1</v>
      </c>
      <c r="N3898" t="str">
        <f ca="1">VLOOKUP(M3898,Role!$C$4:$D$5,2)</f>
        <v>Backup</v>
      </c>
    </row>
    <row r="3899" spans="1:14" x14ac:dyDescent="0.2">
      <c r="A3899">
        <f t="shared" ca="1" si="540"/>
        <v>27</v>
      </c>
      <c r="B3899">
        <f t="shared" ca="1" si="541"/>
        <v>592</v>
      </c>
      <c r="C3899">
        <f t="shared" ca="1" si="542"/>
        <v>1</v>
      </c>
      <c r="D3899">
        <f t="shared" ca="1" si="543"/>
        <v>1</v>
      </c>
      <c r="F3899" t="str">
        <f t="shared" ca="1" si="544"/>
        <v>TR27</v>
      </c>
      <c r="G3899" t="str">
        <f ca="1">VLOOKUP(F3899,Traders!$C$4:$E$103,2)</f>
        <v>Isis Ramos</v>
      </c>
      <c r="H3899" t="str">
        <f ca="1">VLOOKUP(VLOOKUP(F3899,Traders!$C$4:$E$103,3),Desks!$C$4:$D3908,2)</f>
        <v>Desk 7</v>
      </c>
      <c r="I3899" t="str">
        <f t="shared" ca="1" si="545"/>
        <v>CL592</v>
      </c>
      <c r="J3899" t="str">
        <f t="shared" ca="1" si="546"/>
        <v>Client 592</v>
      </c>
      <c r="K3899" t="str">
        <f t="shared" ca="1" si="547"/>
        <v>MK1</v>
      </c>
      <c r="L3899" t="str">
        <f ca="1">VLOOKUP(K3899,Markets!$C$4:$D3908,2)</f>
        <v>Hong Kong</v>
      </c>
      <c r="M3899" t="str">
        <f t="shared" ca="1" si="548"/>
        <v>RL1</v>
      </c>
      <c r="N3899" t="str">
        <f ca="1">VLOOKUP(M3899,Role!$C$4:$D$5,2)</f>
        <v>Backup</v>
      </c>
    </row>
    <row r="3900" spans="1:14" x14ac:dyDescent="0.2">
      <c r="A3900">
        <f t="shared" ca="1" si="540"/>
        <v>24</v>
      </c>
      <c r="B3900">
        <f t="shared" ca="1" si="541"/>
        <v>850</v>
      </c>
      <c r="C3900">
        <f t="shared" ca="1" si="542"/>
        <v>3</v>
      </c>
      <c r="D3900">
        <f t="shared" ca="1" si="543"/>
        <v>0</v>
      </c>
      <c r="F3900" t="str">
        <f t="shared" ca="1" si="544"/>
        <v>TR24</v>
      </c>
      <c r="G3900" t="str">
        <f ca="1">VLOOKUP(F3900,Traders!$C$4:$E$103,2)</f>
        <v>Hilda Moreno</v>
      </c>
      <c r="H3900" t="str">
        <f ca="1">VLOOKUP(VLOOKUP(F3900,Traders!$C$4:$E$103,3),Desks!$C$4:$D3909,2)</f>
        <v>Desk 4</v>
      </c>
      <c r="I3900" t="str">
        <f t="shared" ca="1" si="545"/>
        <v>CL850</v>
      </c>
      <c r="J3900" t="str">
        <f t="shared" ca="1" si="546"/>
        <v>Client 850</v>
      </c>
      <c r="K3900" t="str">
        <f t="shared" ca="1" si="547"/>
        <v>MK3</v>
      </c>
      <c r="L3900" t="str">
        <f ca="1">VLOOKUP(K3900,Markets!$C$4:$D3909,2)</f>
        <v>Singapore</v>
      </c>
      <c r="M3900" t="str">
        <f t="shared" ca="1" si="548"/>
        <v>RL0</v>
      </c>
      <c r="N3900" t="str">
        <f ca="1">VLOOKUP(M3900,Role!$C$4:$D$5,2)</f>
        <v>Primary</v>
      </c>
    </row>
    <row r="3901" spans="1:14" x14ac:dyDescent="0.2">
      <c r="A3901">
        <f t="shared" ca="1" si="540"/>
        <v>45</v>
      </c>
      <c r="B3901">
        <f t="shared" ca="1" si="541"/>
        <v>251</v>
      </c>
      <c r="C3901">
        <f t="shared" ca="1" si="542"/>
        <v>6</v>
      </c>
      <c r="D3901">
        <f t="shared" ca="1" si="543"/>
        <v>0</v>
      </c>
      <c r="F3901" t="str">
        <f t="shared" ca="1" si="544"/>
        <v>TR45</v>
      </c>
      <c r="G3901" t="str">
        <f ca="1">VLOOKUP(F3901,Traders!$C$4:$E$103,2)</f>
        <v>Emrys Currie</v>
      </c>
      <c r="H3901" t="str">
        <f ca="1">VLOOKUP(VLOOKUP(F3901,Traders!$C$4:$E$103,3),Desks!$C$4:$D3910,2)</f>
        <v>Desk 5</v>
      </c>
      <c r="I3901" t="str">
        <f t="shared" ca="1" si="545"/>
        <v>CL251</v>
      </c>
      <c r="J3901" t="str">
        <f t="shared" ca="1" si="546"/>
        <v>Client 251</v>
      </c>
      <c r="K3901" t="str">
        <f t="shared" ca="1" si="547"/>
        <v>MK6</v>
      </c>
      <c r="L3901" t="str">
        <f ca="1">VLOOKUP(K3901,Markets!$C$4:$D3910,2)</f>
        <v>Australia</v>
      </c>
      <c r="M3901" t="str">
        <f t="shared" ca="1" si="548"/>
        <v>RL0</v>
      </c>
      <c r="N3901" t="str">
        <f ca="1">VLOOKUP(M3901,Role!$C$4:$D$5,2)</f>
        <v>Primary</v>
      </c>
    </row>
    <row r="3902" spans="1:14" x14ac:dyDescent="0.2">
      <c r="A3902">
        <f t="shared" ca="1" si="540"/>
        <v>73</v>
      </c>
      <c r="B3902">
        <f t="shared" ca="1" si="541"/>
        <v>723</v>
      </c>
      <c r="C3902">
        <f t="shared" ca="1" si="542"/>
        <v>8</v>
      </c>
      <c r="D3902">
        <f t="shared" ca="1" si="543"/>
        <v>0</v>
      </c>
      <c r="F3902" t="str">
        <f t="shared" ca="1" si="544"/>
        <v>TR73</v>
      </c>
      <c r="G3902" t="str">
        <f ca="1">VLOOKUP(F3902,Traders!$C$4:$E$103,2)</f>
        <v>Bridie Bannister</v>
      </c>
      <c r="H3902" t="str">
        <f ca="1">VLOOKUP(VLOOKUP(F3902,Traders!$C$4:$E$103,3),Desks!$C$4:$D3911,2)</f>
        <v>Desk 3</v>
      </c>
      <c r="I3902" t="str">
        <f t="shared" ca="1" si="545"/>
        <v>CL723</v>
      </c>
      <c r="J3902" t="str">
        <f t="shared" ca="1" si="546"/>
        <v>Client 723</v>
      </c>
      <c r="K3902" t="str">
        <f t="shared" ca="1" si="547"/>
        <v>MK8</v>
      </c>
      <c r="L3902" t="str">
        <f ca="1">VLOOKUP(K3902,Markets!$C$4:$D3911,2)</f>
        <v>India</v>
      </c>
      <c r="M3902" t="str">
        <f t="shared" ca="1" si="548"/>
        <v>RL0</v>
      </c>
      <c r="N3902" t="str">
        <f ca="1">VLOOKUP(M3902,Role!$C$4:$D$5,2)</f>
        <v>Primary</v>
      </c>
    </row>
    <row r="3903" spans="1:14" x14ac:dyDescent="0.2">
      <c r="A3903">
        <f t="shared" ca="1" si="540"/>
        <v>8</v>
      </c>
      <c r="B3903">
        <f t="shared" ca="1" si="541"/>
        <v>956</v>
      </c>
      <c r="C3903">
        <f t="shared" ca="1" si="542"/>
        <v>2</v>
      </c>
      <c r="D3903">
        <f t="shared" ca="1" si="543"/>
        <v>0</v>
      </c>
      <c r="F3903" t="str">
        <f t="shared" ca="1" si="544"/>
        <v>TR8</v>
      </c>
      <c r="G3903" t="str">
        <f ca="1">VLOOKUP(F3903,Traders!$C$4:$E$103,2)</f>
        <v>Alfie-James Hale</v>
      </c>
      <c r="H3903" t="str">
        <f ca="1">VLOOKUP(VLOOKUP(F3903,Traders!$C$4:$E$103,3),Desks!$C$4:$D3912,2)</f>
        <v>Desk 9</v>
      </c>
      <c r="I3903" t="str">
        <f t="shared" ca="1" si="545"/>
        <v>CL956</v>
      </c>
      <c r="J3903" t="str">
        <f t="shared" ca="1" si="546"/>
        <v>Client 956</v>
      </c>
      <c r="K3903" t="str">
        <f t="shared" ca="1" si="547"/>
        <v>MK2</v>
      </c>
      <c r="L3903" t="str">
        <f ca="1">VLOOKUP(K3903,Markets!$C$4:$D3912,2)</f>
        <v>China</v>
      </c>
      <c r="M3903" t="str">
        <f t="shared" ca="1" si="548"/>
        <v>RL0</v>
      </c>
      <c r="N3903" t="str">
        <f ca="1">VLOOKUP(M3903,Role!$C$4:$D$5,2)</f>
        <v>Primary</v>
      </c>
    </row>
    <row r="3904" spans="1:14" x14ac:dyDescent="0.2">
      <c r="A3904">
        <f t="shared" ca="1" si="540"/>
        <v>23</v>
      </c>
      <c r="B3904">
        <f t="shared" ca="1" si="541"/>
        <v>836</v>
      </c>
      <c r="C3904">
        <f t="shared" ca="1" si="542"/>
        <v>7</v>
      </c>
      <c r="D3904">
        <f t="shared" ca="1" si="543"/>
        <v>0</v>
      </c>
      <c r="F3904" t="str">
        <f t="shared" ca="1" si="544"/>
        <v>TR23</v>
      </c>
      <c r="G3904" t="str">
        <f ca="1">VLOOKUP(F3904,Traders!$C$4:$E$103,2)</f>
        <v>Caius Neale</v>
      </c>
      <c r="H3904" t="str">
        <f ca="1">VLOOKUP(VLOOKUP(F3904,Traders!$C$4:$E$103,3),Desks!$C$4:$D3913,2)</f>
        <v>Desk 3</v>
      </c>
      <c r="I3904" t="str">
        <f t="shared" ca="1" si="545"/>
        <v>CL836</v>
      </c>
      <c r="J3904" t="str">
        <f t="shared" ca="1" si="546"/>
        <v>Client 836</v>
      </c>
      <c r="K3904" t="str">
        <f t="shared" ca="1" si="547"/>
        <v>MK7</v>
      </c>
      <c r="L3904" t="str">
        <f ca="1">VLOOKUP(K3904,Markets!$C$4:$D3913,2)</f>
        <v>Taiwan</v>
      </c>
      <c r="M3904" t="str">
        <f t="shared" ca="1" si="548"/>
        <v>RL0</v>
      </c>
      <c r="N3904" t="str">
        <f ca="1">VLOOKUP(M3904,Role!$C$4:$D$5,2)</f>
        <v>Primary</v>
      </c>
    </row>
    <row r="3905" spans="1:14" x14ac:dyDescent="0.2">
      <c r="A3905">
        <f t="shared" ca="1" si="540"/>
        <v>28</v>
      </c>
      <c r="B3905">
        <f t="shared" ca="1" si="541"/>
        <v>668</v>
      </c>
      <c r="C3905">
        <f t="shared" ca="1" si="542"/>
        <v>5</v>
      </c>
      <c r="D3905">
        <f t="shared" ca="1" si="543"/>
        <v>1</v>
      </c>
      <c r="F3905" t="str">
        <f t="shared" ca="1" si="544"/>
        <v>TR28</v>
      </c>
      <c r="G3905" t="str">
        <f ca="1">VLOOKUP(F3905,Traders!$C$4:$E$103,2)</f>
        <v>Asma Millar</v>
      </c>
      <c r="H3905" t="str">
        <f ca="1">VLOOKUP(VLOOKUP(F3905,Traders!$C$4:$E$103,3),Desks!$C$4:$D3914,2)</f>
        <v>Desk 8</v>
      </c>
      <c r="I3905" t="str">
        <f t="shared" ca="1" si="545"/>
        <v>CL668</v>
      </c>
      <c r="J3905" t="str">
        <f t="shared" ca="1" si="546"/>
        <v>Client 668</v>
      </c>
      <c r="K3905" t="str">
        <f t="shared" ca="1" si="547"/>
        <v>MK5</v>
      </c>
      <c r="L3905" t="str">
        <f ca="1">VLOOKUP(K3905,Markets!$C$4:$D3914,2)</f>
        <v>Malaysia</v>
      </c>
      <c r="M3905" t="str">
        <f t="shared" ca="1" si="548"/>
        <v>RL1</v>
      </c>
      <c r="N3905" t="str">
        <f ca="1">VLOOKUP(M3905,Role!$C$4:$D$5,2)</f>
        <v>Backup</v>
      </c>
    </row>
    <row r="3906" spans="1:14" x14ac:dyDescent="0.2">
      <c r="A3906">
        <f t="shared" ca="1" si="540"/>
        <v>97</v>
      </c>
      <c r="B3906">
        <f t="shared" ca="1" si="541"/>
        <v>787</v>
      </c>
      <c r="C3906">
        <f t="shared" ca="1" si="542"/>
        <v>0</v>
      </c>
      <c r="D3906">
        <f t="shared" ca="1" si="543"/>
        <v>0</v>
      </c>
      <c r="F3906" t="str">
        <f t="shared" ca="1" si="544"/>
        <v>TR97</v>
      </c>
      <c r="G3906" t="str">
        <f ca="1">VLOOKUP(F3906,Traders!$C$4:$E$103,2)</f>
        <v>Samera Fritz</v>
      </c>
      <c r="H3906" t="str">
        <f ca="1">VLOOKUP(VLOOKUP(F3906,Traders!$C$4:$E$103,3),Desks!$C$4:$D3915,2)</f>
        <v>Desk 7</v>
      </c>
      <c r="I3906" t="str">
        <f t="shared" ca="1" si="545"/>
        <v>CL787</v>
      </c>
      <c r="J3906" t="str">
        <f t="shared" ca="1" si="546"/>
        <v>Client 787</v>
      </c>
      <c r="K3906" t="str">
        <f t="shared" ca="1" si="547"/>
        <v>MK0</v>
      </c>
      <c r="L3906" t="str">
        <f ca="1">VLOOKUP(K3906,Markets!$C$4:$D3915,2)</f>
        <v>Japan</v>
      </c>
      <c r="M3906" t="str">
        <f t="shared" ca="1" si="548"/>
        <v>RL0</v>
      </c>
      <c r="N3906" t="str">
        <f ca="1">VLOOKUP(M3906,Role!$C$4:$D$5,2)</f>
        <v>Primary</v>
      </c>
    </row>
    <row r="3907" spans="1:14" x14ac:dyDescent="0.2">
      <c r="A3907">
        <f t="shared" ca="1" si="540"/>
        <v>10</v>
      </c>
      <c r="B3907">
        <f t="shared" ca="1" si="541"/>
        <v>336</v>
      </c>
      <c r="C3907">
        <f t="shared" ca="1" si="542"/>
        <v>7</v>
      </c>
      <c r="D3907">
        <f t="shared" ca="1" si="543"/>
        <v>0</v>
      </c>
      <c r="F3907" t="str">
        <f t="shared" ca="1" si="544"/>
        <v>TR10</v>
      </c>
      <c r="G3907" t="str">
        <f ca="1">VLOOKUP(F3907,Traders!$C$4:$E$103,2)</f>
        <v>Shyam Carlson</v>
      </c>
      <c r="H3907" t="str">
        <f ca="1">VLOOKUP(VLOOKUP(F3907,Traders!$C$4:$E$103,3),Desks!$C$4:$D3916,2)</f>
        <v>Desk 1</v>
      </c>
      <c r="I3907" t="str">
        <f t="shared" ca="1" si="545"/>
        <v>CL336</v>
      </c>
      <c r="J3907" t="str">
        <f t="shared" ca="1" si="546"/>
        <v>Client 336</v>
      </c>
      <c r="K3907" t="str">
        <f t="shared" ca="1" si="547"/>
        <v>MK7</v>
      </c>
      <c r="L3907" t="str">
        <f ca="1">VLOOKUP(K3907,Markets!$C$4:$D3916,2)</f>
        <v>Taiwan</v>
      </c>
      <c r="M3907" t="str">
        <f t="shared" ca="1" si="548"/>
        <v>RL0</v>
      </c>
      <c r="N3907" t="str">
        <f ca="1">VLOOKUP(M3907,Role!$C$4:$D$5,2)</f>
        <v>Primary</v>
      </c>
    </row>
    <row r="3908" spans="1:14" x14ac:dyDescent="0.2">
      <c r="A3908">
        <f t="shared" ca="1" si="540"/>
        <v>45</v>
      </c>
      <c r="B3908">
        <f t="shared" ca="1" si="541"/>
        <v>84</v>
      </c>
      <c r="C3908">
        <f t="shared" ca="1" si="542"/>
        <v>8</v>
      </c>
      <c r="D3908">
        <f t="shared" ca="1" si="543"/>
        <v>1</v>
      </c>
      <c r="F3908" t="str">
        <f t="shared" ca="1" si="544"/>
        <v>TR45</v>
      </c>
      <c r="G3908" t="str">
        <f ca="1">VLOOKUP(F3908,Traders!$C$4:$E$103,2)</f>
        <v>Emrys Currie</v>
      </c>
      <c r="H3908" t="str">
        <f ca="1">VLOOKUP(VLOOKUP(F3908,Traders!$C$4:$E$103,3),Desks!$C$4:$D3917,2)</f>
        <v>Desk 5</v>
      </c>
      <c r="I3908" t="str">
        <f t="shared" ca="1" si="545"/>
        <v>CL84</v>
      </c>
      <c r="J3908" t="str">
        <f t="shared" ca="1" si="546"/>
        <v>Client 84</v>
      </c>
      <c r="K3908" t="str">
        <f t="shared" ca="1" si="547"/>
        <v>MK8</v>
      </c>
      <c r="L3908" t="str">
        <f ca="1">VLOOKUP(K3908,Markets!$C$4:$D3917,2)</f>
        <v>India</v>
      </c>
      <c r="M3908" t="str">
        <f t="shared" ca="1" si="548"/>
        <v>RL1</v>
      </c>
      <c r="N3908" t="str">
        <f ca="1">VLOOKUP(M3908,Role!$C$4:$D$5,2)</f>
        <v>Backup</v>
      </c>
    </row>
    <row r="3909" spans="1:14" x14ac:dyDescent="0.2">
      <c r="A3909">
        <f t="shared" ref="A3909:A3972" ca="1" si="549">RANDBETWEEN(0,99)</f>
        <v>27</v>
      </c>
      <c r="B3909">
        <f t="shared" ref="B3909:B3972" ca="1" si="550">RANDBETWEEN(0,999)</f>
        <v>496</v>
      </c>
      <c r="C3909">
        <f t="shared" ref="C3909:C3972" ca="1" si="551">RANDBETWEEN(0,9)</f>
        <v>1</v>
      </c>
      <c r="D3909">
        <f t="shared" ref="D3909:D3972" ca="1" si="552">RANDBETWEEN(0,1)</f>
        <v>0</v>
      </c>
      <c r="F3909" t="str">
        <f t="shared" ref="F3909:F3972" ca="1" si="553">"TR"&amp;A3909</f>
        <v>TR27</v>
      </c>
      <c r="G3909" t="str">
        <f ca="1">VLOOKUP(F3909,Traders!$C$4:$E$103,2)</f>
        <v>Isis Ramos</v>
      </c>
      <c r="H3909" t="str">
        <f ca="1">VLOOKUP(VLOOKUP(F3909,Traders!$C$4:$E$103,3),Desks!$C$4:$D3918,2)</f>
        <v>Desk 7</v>
      </c>
      <c r="I3909" t="str">
        <f t="shared" ref="I3909:I3972" ca="1" si="554">"CL"&amp;B3909</f>
        <v>CL496</v>
      </c>
      <c r="J3909" t="str">
        <f t="shared" ref="J3909:J3972" ca="1" si="555">"Client " &amp; B3909</f>
        <v>Client 496</v>
      </c>
      <c r="K3909" t="str">
        <f t="shared" ref="K3909:K3972" ca="1" si="556">"MK"&amp;C3909</f>
        <v>MK1</v>
      </c>
      <c r="L3909" t="str">
        <f ca="1">VLOOKUP(K3909,Markets!$C$4:$D3918,2)</f>
        <v>Hong Kong</v>
      </c>
      <c r="M3909" t="str">
        <f t="shared" ref="M3909:M3972" ca="1" si="557">"RL"&amp;D3909</f>
        <v>RL0</v>
      </c>
      <c r="N3909" t="str">
        <f ca="1">VLOOKUP(M3909,Role!$C$4:$D$5,2)</f>
        <v>Primary</v>
      </c>
    </row>
    <row r="3910" spans="1:14" x14ac:dyDescent="0.2">
      <c r="A3910">
        <f t="shared" ca="1" si="549"/>
        <v>49</v>
      </c>
      <c r="B3910">
        <f t="shared" ca="1" si="550"/>
        <v>245</v>
      </c>
      <c r="C3910">
        <f t="shared" ca="1" si="551"/>
        <v>6</v>
      </c>
      <c r="D3910">
        <f t="shared" ca="1" si="552"/>
        <v>0</v>
      </c>
      <c r="F3910" t="str">
        <f t="shared" ca="1" si="553"/>
        <v>TR49</v>
      </c>
      <c r="G3910" t="str">
        <f ca="1">VLOOKUP(F3910,Traders!$C$4:$E$103,2)</f>
        <v>Amman Duncan</v>
      </c>
      <c r="H3910" t="str">
        <f ca="1">VLOOKUP(VLOOKUP(F3910,Traders!$C$4:$E$103,3),Desks!$C$4:$D3919,2)</f>
        <v>Desk 9</v>
      </c>
      <c r="I3910" t="str">
        <f t="shared" ca="1" si="554"/>
        <v>CL245</v>
      </c>
      <c r="J3910" t="str">
        <f t="shared" ca="1" si="555"/>
        <v>Client 245</v>
      </c>
      <c r="K3910" t="str">
        <f t="shared" ca="1" si="556"/>
        <v>MK6</v>
      </c>
      <c r="L3910" t="str">
        <f ca="1">VLOOKUP(K3910,Markets!$C$4:$D3919,2)</f>
        <v>Australia</v>
      </c>
      <c r="M3910" t="str">
        <f t="shared" ca="1" si="557"/>
        <v>RL0</v>
      </c>
      <c r="N3910" t="str">
        <f ca="1">VLOOKUP(M3910,Role!$C$4:$D$5,2)</f>
        <v>Primary</v>
      </c>
    </row>
    <row r="3911" spans="1:14" x14ac:dyDescent="0.2">
      <c r="A3911">
        <f t="shared" ca="1" si="549"/>
        <v>20</v>
      </c>
      <c r="B3911">
        <f t="shared" ca="1" si="550"/>
        <v>945</v>
      </c>
      <c r="C3911">
        <f t="shared" ca="1" si="551"/>
        <v>0</v>
      </c>
      <c r="D3911">
        <f t="shared" ca="1" si="552"/>
        <v>1</v>
      </c>
      <c r="F3911" t="str">
        <f t="shared" ca="1" si="553"/>
        <v>TR20</v>
      </c>
      <c r="G3911" t="str">
        <f ca="1">VLOOKUP(F3911,Traders!$C$4:$E$103,2)</f>
        <v>Teigan Greig</v>
      </c>
      <c r="H3911" t="str">
        <f ca="1">VLOOKUP(VLOOKUP(F3911,Traders!$C$4:$E$103,3),Desks!$C$4:$D3920,2)</f>
        <v>Desk 0</v>
      </c>
      <c r="I3911" t="str">
        <f t="shared" ca="1" si="554"/>
        <v>CL945</v>
      </c>
      <c r="J3911" t="str">
        <f t="shared" ca="1" si="555"/>
        <v>Client 945</v>
      </c>
      <c r="K3911" t="str">
        <f t="shared" ca="1" si="556"/>
        <v>MK0</v>
      </c>
      <c r="L3911" t="str">
        <f ca="1">VLOOKUP(K3911,Markets!$C$4:$D3920,2)</f>
        <v>Japan</v>
      </c>
      <c r="M3911" t="str">
        <f t="shared" ca="1" si="557"/>
        <v>RL1</v>
      </c>
      <c r="N3911" t="str">
        <f ca="1">VLOOKUP(M3911,Role!$C$4:$D$5,2)</f>
        <v>Backup</v>
      </c>
    </row>
    <row r="3912" spans="1:14" x14ac:dyDescent="0.2">
      <c r="A3912">
        <f t="shared" ca="1" si="549"/>
        <v>90</v>
      </c>
      <c r="B3912">
        <f t="shared" ca="1" si="550"/>
        <v>78</v>
      </c>
      <c r="C3912">
        <f t="shared" ca="1" si="551"/>
        <v>1</v>
      </c>
      <c r="D3912">
        <f t="shared" ca="1" si="552"/>
        <v>0</v>
      </c>
      <c r="F3912" t="str">
        <f t="shared" ca="1" si="553"/>
        <v>TR90</v>
      </c>
      <c r="G3912" t="str">
        <f ca="1">VLOOKUP(F3912,Traders!$C$4:$E$103,2)</f>
        <v>Kaleb Sullivan</v>
      </c>
      <c r="H3912" t="str">
        <f ca="1">VLOOKUP(VLOOKUP(F3912,Traders!$C$4:$E$103,3),Desks!$C$4:$D3921,2)</f>
        <v>Desk 0</v>
      </c>
      <c r="I3912" t="str">
        <f t="shared" ca="1" si="554"/>
        <v>CL78</v>
      </c>
      <c r="J3912" t="str">
        <f t="shared" ca="1" si="555"/>
        <v>Client 78</v>
      </c>
      <c r="K3912" t="str">
        <f t="shared" ca="1" si="556"/>
        <v>MK1</v>
      </c>
      <c r="L3912" t="str">
        <f ca="1">VLOOKUP(K3912,Markets!$C$4:$D3921,2)</f>
        <v>Hong Kong</v>
      </c>
      <c r="M3912" t="str">
        <f t="shared" ca="1" si="557"/>
        <v>RL0</v>
      </c>
      <c r="N3912" t="str">
        <f ca="1">VLOOKUP(M3912,Role!$C$4:$D$5,2)</f>
        <v>Primary</v>
      </c>
    </row>
    <row r="3913" spans="1:14" x14ac:dyDescent="0.2">
      <c r="A3913">
        <f t="shared" ca="1" si="549"/>
        <v>60</v>
      </c>
      <c r="B3913">
        <f t="shared" ca="1" si="550"/>
        <v>326</v>
      </c>
      <c r="C3913">
        <f t="shared" ca="1" si="551"/>
        <v>6</v>
      </c>
      <c r="D3913">
        <f t="shared" ca="1" si="552"/>
        <v>0</v>
      </c>
      <c r="F3913" t="str">
        <f t="shared" ca="1" si="553"/>
        <v>TR60</v>
      </c>
      <c r="G3913" t="str">
        <f ca="1">VLOOKUP(F3913,Traders!$C$4:$E$103,2)</f>
        <v>Brandan Hartman</v>
      </c>
      <c r="H3913" t="str">
        <f ca="1">VLOOKUP(VLOOKUP(F3913,Traders!$C$4:$E$103,3),Desks!$C$4:$D3922,2)</f>
        <v>Desk 0</v>
      </c>
      <c r="I3913" t="str">
        <f t="shared" ca="1" si="554"/>
        <v>CL326</v>
      </c>
      <c r="J3913" t="str">
        <f t="shared" ca="1" si="555"/>
        <v>Client 326</v>
      </c>
      <c r="K3913" t="str">
        <f t="shared" ca="1" si="556"/>
        <v>MK6</v>
      </c>
      <c r="L3913" t="str">
        <f ca="1">VLOOKUP(K3913,Markets!$C$4:$D3922,2)</f>
        <v>Australia</v>
      </c>
      <c r="M3913" t="str">
        <f t="shared" ca="1" si="557"/>
        <v>RL0</v>
      </c>
      <c r="N3913" t="str">
        <f ca="1">VLOOKUP(M3913,Role!$C$4:$D$5,2)</f>
        <v>Primary</v>
      </c>
    </row>
    <row r="3914" spans="1:14" x14ac:dyDescent="0.2">
      <c r="A3914">
        <f t="shared" ca="1" si="549"/>
        <v>58</v>
      </c>
      <c r="B3914">
        <f t="shared" ca="1" si="550"/>
        <v>582</v>
      </c>
      <c r="C3914">
        <f t="shared" ca="1" si="551"/>
        <v>0</v>
      </c>
      <c r="D3914">
        <f t="shared" ca="1" si="552"/>
        <v>1</v>
      </c>
      <c r="F3914" t="str">
        <f t="shared" ca="1" si="553"/>
        <v>TR58</v>
      </c>
      <c r="G3914" t="str">
        <f ca="1">VLOOKUP(F3914,Traders!$C$4:$E$103,2)</f>
        <v>Cleveland Henson</v>
      </c>
      <c r="H3914" t="str">
        <f ca="1">VLOOKUP(VLOOKUP(F3914,Traders!$C$4:$E$103,3),Desks!$C$4:$D3923,2)</f>
        <v>Desk 8</v>
      </c>
      <c r="I3914" t="str">
        <f t="shared" ca="1" si="554"/>
        <v>CL582</v>
      </c>
      <c r="J3914" t="str">
        <f t="shared" ca="1" si="555"/>
        <v>Client 582</v>
      </c>
      <c r="K3914" t="str">
        <f t="shared" ca="1" si="556"/>
        <v>MK0</v>
      </c>
      <c r="L3914" t="str">
        <f ca="1">VLOOKUP(K3914,Markets!$C$4:$D3923,2)</f>
        <v>Japan</v>
      </c>
      <c r="M3914" t="str">
        <f t="shared" ca="1" si="557"/>
        <v>RL1</v>
      </c>
      <c r="N3914" t="str">
        <f ca="1">VLOOKUP(M3914,Role!$C$4:$D$5,2)</f>
        <v>Backup</v>
      </c>
    </row>
    <row r="3915" spans="1:14" x14ac:dyDescent="0.2">
      <c r="A3915">
        <f t="shared" ca="1" si="549"/>
        <v>87</v>
      </c>
      <c r="B3915">
        <f t="shared" ca="1" si="550"/>
        <v>31</v>
      </c>
      <c r="C3915">
        <f t="shared" ca="1" si="551"/>
        <v>5</v>
      </c>
      <c r="D3915">
        <f t="shared" ca="1" si="552"/>
        <v>1</v>
      </c>
      <c r="F3915" t="str">
        <f t="shared" ca="1" si="553"/>
        <v>TR87</v>
      </c>
      <c r="G3915" t="str">
        <f ca="1">VLOOKUP(F3915,Traders!$C$4:$E$103,2)</f>
        <v>Jena Barclay</v>
      </c>
      <c r="H3915" t="str">
        <f ca="1">VLOOKUP(VLOOKUP(F3915,Traders!$C$4:$E$103,3),Desks!$C$4:$D3924,2)</f>
        <v>Desk 7</v>
      </c>
      <c r="I3915" t="str">
        <f t="shared" ca="1" si="554"/>
        <v>CL31</v>
      </c>
      <c r="J3915" t="str">
        <f t="shared" ca="1" si="555"/>
        <v>Client 31</v>
      </c>
      <c r="K3915" t="str">
        <f t="shared" ca="1" si="556"/>
        <v>MK5</v>
      </c>
      <c r="L3915" t="str">
        <f ca="1">VLOOKUP(K3915,Markets!$C$4:$D3924,2)</f>
        <v>Malaysia</v>
      </c>
      <c r="M3915" t="str">
        <f t="shared" ca="1" si="557"/>
        <v>RL1</v>
      </c>
      <c r="N3915" t="str">
        <f ca="1">VLOOKUP(M3915,Role!$C$4:$D$5,2)</f>
        <v>Backup</v>
      </c>
    </row>
    <row r="3916" spans="1:14" x14ac:dyDescent="0.2">
      <c r="A3916">
        <f t="shared" ca="1" si="549"/>
        <v>4</v>
      </c>
      <c r="B3916">
        <f t="shared" ca="1" si="550"/>
        <v>255</v>
      </c>
      <c r="C3916">
        <f t="shared" ca="1" si="551"/>
        <v>6</v>
      </c>
      <c r="D3916">
        <f t="shared" ca="1" si="552"/>
        <v>1</v>
      </c>
      <c r="F3916" t="str">
        <f t="shared" ca="1" si="553"/>
        <v>TR4</v>
      </c>
      <c r="G3916" t="str">
        <f ca="1">VLOOKUP(F3916,Traders!$C$4:$E$103,2)</f>
        <v>Colin Hodgson</v>
      </c>
      <c r="H3916" t="str">
        <f ca="1">VLOOKUP(VLOOKUP(F3916,Traders!$C$4:$E$103,3),Desks!$C$4:$D3925,2)</f>
        <v>Desk 9</v>
      </c>
      <c r="I3916" t="str">
        <f t="shared" ca="1" si="554"/>
        <v>CL255</v>
      </c>
      <c r="J3916" t="str">
        <f t="shared" ca="1" si="555"/>
        <v>Client 255</v>
      </c>
      <c r="K3916" t="str">
        <f t="shared" ca="1" si="556"/>
        <v>MK6</v>
      </c>
      <c r="L3916" t="str">
        <f ca="1">VLOOKUP(K3916,Markets!$C$4:$D3925,2)</f>
        <v>Australia</v>
      </c>
      <c r="M3916" t="str">
        <f t="shared" ca="1" si="557"/>
        <v>RL1</v>
      </c>
      <c r="N3916" t="str">
        <f ca="1">VLOOKUP(M3916,Role!$C$4:$D$5,2)</f>
        <v>Backup</v>
      </c>
    </row>
    <row r="3917" spans="1:14" x14ac:dyDescent="0.2">
      <c r="A3917">
        <f t="shared" ca="1" si="549"/>
        <v>28</v>
      </c>
      <c r="B3917">
        <f t="shared" ca="1" si="550"/>
        <v>562</v>
      </c>
      <c r="C3917">
        <f t="shared" ca="1" si="551"/>
        <v>2</v>
      </c>
      <c r="D3917">
        <f t="shared" ca="1" si="552"/>
        <v>0</v>
      </c>
      <c r="F3917" t="str">
        <f t="shared" ca="1" si="553"/>
        <v>TR28</v>
      </c>
      <c r="G3917" t="str">
        <f ca="1">VLOOKUP(F3917,Traders!$C$4:$E$103,2)</f>
        <v>Asma Millar</v>
      </c>
      <c r="H3917" t="str">
        <f ca="1">VLOOKUP(VLOOKUP(F3917,Traders!$C$4:$E$103,3),Desks!$C$4:$D3926,2)</f>
        <v>Desk 8</v>
      </c>
      <c r="I3917" t="str">
        <f t="shared" ca="1" si="554"/>
        <v>CL562</v>
      </c>
      <c r="J3917" t="str">
        <f t="shared" ca="1" si="555"/>
        <v>Client 562</v>
      </c>
      <c r="K3917" t="str">
        <f t="shared" ca="1" si="556"/>
        <v>MK2</v>
      </c>
      <c r="L3917" t="str">
        <f ca="1">VLOOKUP(K3917,Markets!$C$4:$D3926,2)</f>
        <v>China</v>
      </c>
      <c r="M3917" t="str">
        <f t="shared" ca="1" si="557"/>
        <v>RL0</v>
      </c>
      <c r="N3917" t="str">
        <f ca="1">VLOOKUP(M3917,Role!$C$4:$D$5,2)</f>
        <v>Primary</v>
      </c>
    </row>
    <row r="3918" spans="1:14" x14ac:dyDescent="0.2">
      <c r="A3918">
        <f t="shared" ca="1" si="549"/>
        <v>8</v>
      </c>
      <c r="B3918">
        <f t="shared" ca="1" si="550"/>
        <v>792</v>
      </c>
      <c r="C3918">
        <f t="shared" ca="1" si="551"/>
        <v>8</v>
      </c>
      <c r="D3918">
        <f t="shared" ca="1" si="552"/>
        <v>1</v>
      </c>
      <c r="F3918" t="str">
        <f t="shared" ca="1" si="553"/>
        <v>TR8</v>
      </c>
      <c r="G3918" t="str">
        <f ca="1">VLOOKUP(F3918,Traders!$C$4:$E$103,2)</f>
        <v>Alfie-James Hale</v>
      </c>
      <c r="H3918" t="str">
        <f ca="1">VLOOKUP(VLOOKUP(F3918,Traders!$C$4:$E$103,3),Desks!$C$4:$D3927,2)</f>
        <v>Desk 9</v>
      </c>
      <c r="I3918" t="str">
        <f t="shared" ca="1" si="554"/>
        <v>CL792</v>
      </c>
      <c r="J3918" t="str">
        <f t="shared" ca="1" si="555"/>
        <v>Client 792</v>
      </c>
      <c r="K3918" t="str">
        <f t="shared" ca="1" si="556"/>
        <v>MK8</v>
      </c>
      <c r="L3918" t="str">
        <f ca="1">VLOOKUP(K3918,Markets!$C$4:$D3927,2)</f>
        <v>India</v>
      </c>
      <c r="M3918" t="str">
        <f t="shared" ca="1" si="557"/>
        <v>RL1</v>
      </c>
      <c r="N3918" t="str">
        <f ca="1">VLOOKUP(M3918,Role!$C$4:$D$5,2)</f>
        <v>Backup</v>
      </c>
    </row>
    <row r="3919" spans="1:14" x14ac:dyDescent="0.2">
      <c r="A3919">
        <f t="shared" ca="1" si="549"/>
        <v>13</v>
      </c>
      <c r="B3919">
        <f t="shared" ca="1" si="550"/>
        <v>860</v>
      </c>
      <c r="C3919">
        <f t="shared" ca="1" si="551"/>
        <v>1</v>
      </c>
      <c r="D3919">
        <f t="shared" ca="1" si="552"/>
        <v>0</v>
      </c>
      <c r="F3919" t="str">
        <f t="shared" ca="1" si="553"/>
        <v>TR13</v>
      </c>
      <c r="G3919" t="str">
        <f ca="1">VLOOKUP(F3919,Traders!$C$4:$E$103,2)</f>
        <v>Saba Zhang</v>
      </c>
      <c r="H3919" t="str">
        <f ca="1">VLOOKUP(VLOOKUP(F3919,Traders!$C$4:$E$103,3),Desks!$C$4:$D3928,2)</f>
        <v>Desk 3</v>
      </c>
      <c r="I3919" t="str">
        <f t="shared" ca="1" si="554"/>
        <v>CL860</v>
      </c>
      <c r="J3919" t="str">
        <f t="shared" ca="1" si="555"/>
        <v>Client 860</v>
      </c>
      <c r="K3919" t="str">
        <f t="shared" ca="1" si="556"/>
        <v>MK1</v>
      </c>
      <c r="L3919" t="str">
        <f ca="1">VLOOKUP(K3919,Markets!$C$4:$D3928,2)</f>
        <v>Hong Kong</v>
      </c>
      <c r="M3919" t="str">
        <f t="shared" ca="1" si="557"/>
        <v>RL0</v>
      </c>
      <c r="N3919" t="str">
        <f ca="1">VLOOKUP(M3919,Role!$C$4:$D$5,2)</f>
        <v>Primary</v>
      </c>
    </row>
    <row r="3920" spans="1:14" x14ac:dyDescent="0.2">
      <c r="A3920">
        <f t="shared" ca="1" si="549"/>
        <v>63</v>
      </c>
      <c r="B3920">
        <f t="shared" ca="1" si="550"/>
        <v>653</v>
      </c>
      <c r="C3920">
        <f t="shared" ca="1" si="551"/>
        <v>2</v>
      </c>
      <c r="D3920">
        <f t="shared" ca="1" si="552"/>
        <v>1</v>
      </c>
      <c r="F3920" t="str">
        <f t="shared" ca="1" si="553"/>
        <v>TR63</v>
      </c>
      <c r="G3920" t="str">
        <f ca="1">VLOOKUP(F3920,Traders!$C$4:$E$103,2)</f>
        <v>Neel Donald</v>
      </c>
      <c r="H3920" t="str">
        <f ca="1">VLOOKUP(VLOOKUP(F3920,Traders!$C$4:$E$103,3),Desks!$C$4:$D3929,2)</f>
        <v>Desk 3</v>
      </c>
      <c r="I3920" t="str">
        <f t="shared" ca="1" si="554"/>
        <v>CL653</v>
      </c>
      <c r="J3920" t="str">
        <f t="shared" ca="1" si="555"/>
        <v>Client 653</v>
      </c>
      <c r="K3920" t="str">
        <f t="shared" ca="1" si="556"/>
        <v>MK2</v>
      </c>
      <c r="L3920" t="str">
        <f ca="1">VLOOKUP(K3920,Markets!$C$4:$D3929,2)</f>
        <v>China</v>
      </c>
      <c r="M3920" t="str">
        <f t="shared" ca="1" si="557"/>
        <v>RL1</v>
      </c>
      <c r="N3920" t="str">
        <f ca="1">VLOOKUP(M3920,Role!$C$4:$D$5,2)</f>
        <v>Backup</v>
      </c>
    </row>
    <row r="3921" spans="1:14" x14ac:dyDescent="0.2">
      <c r="A3921">
        <f t="shared" ca="1" si="549"/>
        <v>44</v>
      </c>
      <c r="B3921">
        <f t="shared" ca="1" si="550"/>
        <v>165</v>
      </c>
      <c r="C3921">
        <f t="shared" ca="1" si="551"/>
        <v>2</v>
      </c>
      <c r="D3921">
        <f t="shared" ca="1" si="552"/>
        <v>1</v>
      </c>
      <c r="F3921" t="str">
        <f t="shared" ca="1" si="553"/>
        <v>TR44</v>
      </c>
      <c r="G3921" t="str">
        <f ca="1">VLOOKUP(F3921,Traders!$C$4:$E$103,2)</f>
        <v>Briony Franco</v>
      </c>
      <c r="H3921" t="str">
        <f ca="1">VLOOKUP(VLOOKUP(F3921,Traders!$C$4:$E$103,3),Desks!$C$4:$D3930,2)</f>
        <v>Desk 4</v>
      </c>
      <c r="I3921" t="str">
        <f t="shared" ca="1" si="554"/>
        <v>CL165</v>
      </c>
      <c r="J3921" t="str">
        <f t="shared" ca="1" si="555"/>
        <v>Client 165</v>
      </c>
      <c r="K3921" t="str">
        <f t="shared" ca="1" si="556"/>
        <v>MK2</v>
      </c>
      <c r="L3921" t="str">
        <f ca="1">VLOOKUP(K3921,Markets!$C$4:$D3930,2)</f>
        <v>China</v>
      </c>
      <c r="M3921" t="str">
        <f t="shared" ca="1" si="557"/>
        <v>RL1</v>
      </c>
      <c r="N3921" t="str">
        <f ca="1">VLOOKUP(M3921,Role!$C$4:$D$5,2)</f>
        <v>Backup</v>
      </c>
    </row>
    <row r="3922" spans="1:14" x14ac:dyDescent="0.2">
      <c r="A3922">
        <f t="shared" ca="1" si="549"/>
        <v>50</v>
      </c>
      <c r="B3922">
        <f t="shared" ca="1" si="550"/>
        <v>244</v>
      </c>
      <c r="C3922">
        <f t="shared" ca="1" si="551"/>
        <v>5</v>
      </c>
      <c r="D3922">
        <f t="shared" ca="1" si="552"/>
        <v>0</v>
      </c>
      <c r="F3922" t="str">
        <f t="shared" ca="1" si="553"/>
        <v>TR50</v>
      </c>
      <c r="G3922" t="str">
        <f ca="1">VLOOKUP(F3922,Traders!$C$4:$E$103,2)</f>
        <v>Rhonda Dowling</v>
      </c>
      <c r="H3922" t="str">
        <f ca="1">VLOOKUP(VLOOKUP(F3922,Traders!$C$4:$E$103,3),Desks!$C$4:$D3931,2)</f>
        <v>Desk 0</v>
      </c>
      <c r="I3922" t="str">
        <f t="shared" ca="1" si="554"/>
        <v>CL244</v>
      </c>
      <c r="J3922" t="str">
        <f t="shared" ca="1" si="555"/>
        <v>Client 244</v>
      </c>
      <c r="K3922" t="str">
        <f t="shared" ca="1" si="556"/>
        <v>MK5</v>
      </c>
      <c r="L3922" t="str">
        <f ca="1">VLOOKUP(K3922,Markets!$C$4:$D3931,2)</f>
        <v>Malaysia</v>
      </c>
      <c r="M3922" t="str">
        <f t="shared" ca="1" si="557"/>
        <v>RL0</v>
      </c>
      <c r="N3922" t="str">
        <f ca="1">VLOOKUP(M3922,Role!$C$4:$D$5,2)</f>
        <v>Primary</v>
      </c>
    </row>
    <row r="3923" spans="1:14" x14ac:dyDescent="0.2">
      <c r="A3923">
        <f t="shared" ca="1" si="549"/>
        <v>92</v>
      </c>
      <c r="B3923">
        <f t="shared" ca="1" si="550"/>
        <v>909</v>
      </c>
      <c r="C3923">
        <f t="shared" ca="1" si="551"/>
        <v>3</v>
      </c>
      <c r="D3923">
        <f t="shared" ca="1" si="552"/>
        <v>0</v>
      </c>
      <c r="F3923" t="str">
        <f t="shared" ca="1" si="553"/>
        <v>TR92</v>
      </c>
      <c r="G3923" t="str">
        <f ca="1">VLOOKUP(F3923,Traders!$C$4:$E$103,2)</f>
        <v>Leela Avila</v>
      </c>
      <c r="H3923" t="str">
        <f ca="1">VLOOKUP(VLOOKUP(F3923,Traders!$C$4:$E$103,3),Desks!$C$4:$D3932,2)</f>
        <v>Desk 2</v>
      </c>
      <c r="I3923" t="str">
        <f t="shared" ca="1" si="554"/>
        <v>CL909</v>
      </c>
      <c r="J3923" t="str">
        <f t="shared" ca="1" si="555"/>
        <v>Client 909</v>
      </c>
      <c r="K3923" t="str">
        <f t="shared" ca="1" si="556"/>
        <v>MK3</v>
      </c>
      <c r="L3923" t="str">
        <f ca="1">VLOOKUP(K3923,Markets!$C$4:$D3932,2)</f>
        <v>Singapore</v>
      </c>
      <c r="M3923" t="str">
        <f t="shared" ca="1" si="557"/>
        <v>RL0</v>
      </c>
      <c r="N3923" t="str">
        <f ca="1">VLOOKUP(M3923,Role!$C$4:$D$5,2)</f>
        <v>Primary</v>
      </c>
    </row>
    <row r="3924" spans="1:14" x14ac:dyDescent="0.2">
      <c r="A3924">
        <f t="shared" ca="1" si="549"/>
        <v>50</v>
      </c>
      <c r="B3924">
        <f t="shared" ca="1" si="550"/>
        <v>549</v>
      </c>
      <c r="C3924">
        <f t="shared" ca="1" si="551"/>
        <v>9</v>
      </c>
      <c r="D3924">
        <f t="shared" ca="1" si="552"/>
        <v>1</v>
      </c>
      <c r="F3924" t="str">
        <f t="shared" ca="1" si="553"/>
        <v>TR50</v>
      </c>
      <c r="G3924" t="str">
        <f ca="1">VLOOKUP(F3924,Traders!$C$4:$E$103,2)</f>
        <v>Rhonda Dowling</v>
      </c>
      <c r="H3924" t="str">
        <f ca="1">VLOOKUP(VLOOKUP(F3924,Traders!$C$4:$E$103,3),Desks!$C$4:$D3933,2)</f>
        <v>Desk 0</v>
      </c>
      <c r="I3924" t="str">
        <f t="shared" ca="1" si="554"/>
        <v>CL549</v>
      </c>
      <c r="J3924" t="str">
        <f t="shared" ca="1" si="555"/>
        <v>Client 549</v>
      </c>
      <c r="K3924" t="str">
        <f t="shared" ca="1" si="556"/>
        <v>MK9</v>
      </c>
      <c r="L3924" t="str">
        <f ca="1">VLOOKUP(K3924,Markets!$C$4:$D3933,2)</f>
        <v>New Zealand</v>
      </c>
      <c r="M3924" t="str">
        <f t="shared" ca="1" si="557"/>
        <v>RL1</v>
      </c>
      <c r="N3924" t="str">
        <f ca="1">VLOOKUP(M3924,Role!$C$4:$D$5,2)</f>
        <v>Backup</v>
      </c>
    </row>
    <row r="3925" spans="1:14" x14ac:dyDescent="0.2">
      <c r="A3925">
        <f t="shared" ca="1" si="549"/>
        <v>33</v>
      </c>
      <c r="B3925">
        <f t="shared" ca="1" si="550"/>
        <v>506</v>
      </c>
      <c r="C3925">
        <f t="shared" ca="1" si="551"/>
        <v>2</v>
      </c>
      <c r="D3925">
        <f t="shared" ca="1" si="552"/>
        <v>0</v>
      </c>
      <c r="F3925" t="str">
        <f t="shared" ca="1" si="553"/>
        <v>TR33</v>
      </c>
      <c r="G3925" t="str">
        <f ca="1">VLOOKUP(F3925,Traders!$C$4:$E$103,2)</f>
        <v>Caroline Colon</v>
      </c>
      <c r="H3925" t="str">
        <f ca="1">VLOOKUP(VLOOKUP(F3925,Traders!$C$4:$E$103,3),Desks!$C$4:$D3934,2)</f>
        <v>Desk 3</v>
      </c>
      <c r="I3925" t="str">
        <f t="shared" ca="1" si="554"/>
        <v>CL506</v>
      </c>
      <c r="J3925" t="str">
        <f t="shared" ca="1" si="555"/>
        <v>Client 506</v>
      </c>
      <c r="K3925" t="str">
        <f t="shared" ca="1" si="556"/>
        <v>MK2</v>
      </c>
      <c r="L3925" t="str">
        <f ca="1">VLOOKUP(K3925,Markets!$C$4:$D3934,2)</f>
        <v>China</v>
      </c>
      <c r="M3925" t="str">
        <f t="shared" ca="1" si="557"/>
        <v>RL0</v>
      </c>
      <c r="N3925" t="str">
        <f ca="1">VLOOKUP(M3925,Role!$C$4:$D$5,2)</f>
        <v>Primary</v>
      </c>
    </row>
    <row r="3926" spans="1:14" x14ac:dyDescent="0.2">
      <c r="A3926">
        <f t="shared" ca="1" si="549"/>
        <v>46</v>
      </c>
      <c r="B3926">
        <f t="shared" ca="1" si="550"/>
        <v>522</v>
      </c>
      <c r="C3926">
        <f t="shared" ca="1" si="551"/>
        <v>6</v>
      </c>
      <c r="D3926">
        <f t="shared" ca="1" si="552"/>
        <v>1</v>
      </c>
      <c r="F3926" t="str">
        <f t="shared" ca="1" si="553"/>
        <v>TR46</v>
      </c>
      <c r="G3926" t="str">
        <f ca="1">VLOOKUP(F3926,Traders!$C$4:$E$103,2)</f>
        <v>Andreas Ferguson</v>
      </c>
      <c r="H3926" t="str">
        <f ca="1">VLOOKUP(VLOOKUP(F3926,Traders!$C$4:$E$103,3),Desks!$C$4:$D3935,2)</f>
        <v>Desk 6</v>
      </c>
      <c r="I3926" t="str">
        <f t="shared" ca="1" si="554"/>
        <v>CL522</v>
      </c>
      <c r="J3926" t="str">
        <f t="shared" ca="1" si="555"/>
        <v>Client 522</v>
      </c>
      <c r="K3926" t="str">
        <f t="shared" ca="1" si="556"/>
        <v>MK6</v>
      </c>
      <c r="L3926" t="str">
        <f ca="1">VLOOKUP(K3926,Markets!$C$4:$D3935,2)</f>
        <v>Australia</v>
      </c>
      <c r="M3926" t="str">
        <f t="shared" ca="1" si="557"/>
        <v>RL1</v>
      </c>
      <c r="N3926" t="str">
        <f ca="1">VLOOKUP(M3926,Role!$C$4:$D$5,2)</f>
        <v>Backup</v>
      </c>
    </row>
    <row r="3927" spans="1:14" x14ac:dyDescent="0.2">
      <c r="A3927">
        <f t="shared" ca="1" si="549"/>
        <v>78</v>
      </c>
      <c r="B3927">
        <f t="shared" ca="1" si="550"/>
        <v>433</v>
      </c>
      <c r="C3927">
        <f t="shared" ca="1" si="551"/>
        <v>2</v>
      </c>
      <c r="D3927">
        <f t="shared" ca="1" si="552"/>
        <v>1</v>
      </c>
      <c r="F3927" t="str">
        <f t="shared" ca="1" si="553"/>
        <v>TR78</v>
      </c>
      <c r="G3927" t="str">
        <f ca="1">VLOOKUP(F3927,Traders!$C$4:$E$103,2)</f>
        <v>Bilal Fuller</v>
      </c>
      <c r="H3927" t="str">
        <f ca="1">VLOOKUP(VLOOKUP(F3927,Traders!$C$4:$E$103,3),Desks!$C$4:$D3936,2)</f>
        <v>Desk 8</v>
      </c>
      <c r="I3927" t="str">
        <f t="shared" ca="1" si="554"/>
        <v>CL433</v>
      </c>
      <c r="J3927" t="str">
        <f t="shared" ca="1" si="555"/>
        <v>Client 433</v>
      </c>
      <c r="K3927" t="str">
        <f t="shared" ca="1" si="556"/>
        <v>MK2</v>
      </c>
      <c r="L3927" t="str">
        <f ca="1">VLOOKUP(K3927,Markets!$C$4:$D3936,2)</f>
        <v>China</v>
      </c>
      <c r="M3927" t="str">
        <f t="shared" ca="1" si="557"/>
        <v>RL1</v>
      </c>
      <c r="N3927" t="str">
        <f ca="1">VLOOKUP(M3927,Role!$C$4:$D$5,2)</f>
        <v>Backup</v>
      </c>
    </row>
    <row r="3928" spans="1:14" x14ac:dyDescent="0.2">
      <c r="A3928">
        <f t="shared" ca="1" si="549"/>
        <v>42</v>
      </c>
      <c r="B3928">
        <f t="shared" ca="1" si="550"/>
        <v>337</v>
      </c>
      <c r="C3928">
        <f t="shared" ca="1" si="551"/>
        <v>6</v>
      </c>
      <c r="D3928">
        <f t="shared" ca="1" si="552"/>
        <v>1</v>
      </c>
      <c r="F3928" t="str">
        <f t="shared" ca="1" si="553"/>
        <v>TR42</v>
      </c>
      <c r="G3928" t="str">
        <f ca="1">VLOOKUP(F3928,Traders!$C$4:$E$103,2)</f>
        <v>Danni Sadler</v>
      </c>
      <c r="H3928" t="str">
        <f ca="1">VLOOKUP(VLOOKUP(F3928,Traders!$C$4:$E$103,3),Desks!$C$4:$D3937,2)</f>
        <v>Desk 2</v>
      </c>
      <c r="I3928" t="str">
        <f t="shared" ca="1" si="554"/>
        <v>CL337</v>
      </c>
      <c r="J3928" t="str">
        <f t="shared" ca="1" si="555"/>
        <v>Client 337</v>
      </c>
      <c r="K3928" t="str">
        <f t="shared" ca="1" si="556"/>
        <v>MK6</v>
      </c>
      <c r="L3928" t="str">
        <f ca="1">VLOOKUP(K3928,Markets!$C$4:$D3937,2)</f>
        <v>Australia</v>
      </c>
      <c r="M3928" t="str">
        <f t="shared" ca="1" si="557"/>
        <v>RL1</v>
      </c>
      <c r="N3928" t="str">
        <f ca="1">VLOOKUP(M3928,Role!$C$4:$D$5,2)</f>
        <v>Backup</v>
      </c>
    </row>
    <row r="3929" spans="1:14" x14ac:dyDescent="0.2">
      <c r="A3929">
        <f t="shared" ca="1" si="549"/>
        <v>27</v>
      </c>
      <c r="B3929">
        <f t="shared" ca="1" si="550"/>
        <v>160</v>
      </c>
      <c r="C3929">
        <f t="shared" ca="1" si="551"/>
        <v>4</v>
      </c>
      <c r="D3929">
        <f t="shared" ca="1" si="552"/>
        <v>1</v>
      </c>
      <c r="F3929" t="str">
        <f t="shared" ca="1" si="553"/>
        <v>TR27</v>
      </c>
      <c r="G3929" t="str">
        <f ca="1">VLOOKUP(F3929,Traders!$C$4:$E$103,2)</f>
        <v>Isis Ramos</v>
      </c>
      <c r="H3929" t="str">
        <f ca="1">VLOOKUP(VLOOKUP(F3929,Traders!$C$4:$E$103,3),Desks!$C$4:$D3938,2)</f>
        <v>Desk 7</v>
      </c>
      <c r="I3929" t="str">
        <f t="shared" ca="1" si="554"/>
        <v>CL160</v>
      </c>
      <c r="J3929" t="str">
        <f t="shared" ca="1" si="555"/>
        <v>Client 160</v>
      </c>
      <c r="K3929" t="str">
        <f t="shared" ca="1" si="556"/>
        <v>MK4</v>
      </c>
      <c r="L3929" t="str">
        <f ca="1">VLOOKUP(K3929,Markets!$C$4:$D3938,2)</f>
        <v>Korea</v>
      </c>
      <c r="M3929" t="str">
        <f t="shared" ca="1" si="557"/>
        <v>RL1</v>
      </c>
      <c r="N3929" t="str">
        <f ca="1">VLOOKUP(M3929,Role!$C$4:$D$5,2)</f>
        <v>Backup</v>
      </c>
    </row>
    <row r="3930" spans="1:14" x14ac:dyDescent="0.2">
      <c r="A3930">
        <f t="shared" ca="1" si="549"/>
        <v>62</v>
      </c>
      <c r="B3930">
        <f t="shared" ca="1" si="550"/>
        <v>694</v>
      </c>
      <c r="C3930">
        <f t="shared" ca="1" si="551"/>
        <v>4</v>
      </c>
      <c r="D3930">
        <f t="shared" ca="1" si="552"/>
        <v>0</v>
      </c>
      <c r="F3930" t="str">
        <f t="shared" ca="1" si="553"/>
        <v>TR62</v>
      </c>
      <c r="G3930" t="str">
        <f ca="1">VLOOKUP(F3930,Traders!$C$4:$E$103,2)</f>
        <v>Sienna-Rose Sims</v>
      </c>
      <c r="H3930" t="str">
        <f ca="1">VLOOKUP(VLOOKUP(F3930,Traders!$C$4:$E$103,3),Desks!$C$4:$D3939,2)</f>
        <v>Desk 2</v>
      </c>
      <c r="I3930" t="str">
        <f t="shared" ca="1" si="554"/>
        <v>CL694</v>
      </c>
      <c r="J3930" t="str">
        <f t="shared" ca="1" si="555"/>
        <v>Client 694</v>
      </c>
      <c r="K3930" t="str">
        <f t="shared" ca="1" si="556"/>
        <v>MK4</v>
      </c>
      <c r="L3930" t="str">
        <f ca="1">VLOOKUP(K3930,Markets!$C$4:$D3939,2)</f>
        <v>Korea</v>
      </c>
      <c r="M3930" t="str">
        <f t="shared" ca="1" si="557"/>
        <v>RL0</v>
      </c>
      <c r="N3930" t="str">
        <f ca="1">VLOOKUP(M3930,Role!$C$4:$D$5,2)</f>
        <v>Primary</v>
      </c>
    </row>
    <row r="3931" spans="1:14" x14ac:dyDescent="0.2">
      <c r="A3931">
        <f t="shared" ca="1" si="549"/>
        <v>70</v>
      </c>
      <c r="B3931">
        <f t="shared" ca="1" si="550"/>
        <v>327</v>
      </c>
      <c r="C3931">
        <f t="shared" ca="1" si="551"/>
        <v>0</v>
      </c>
      <c r="D3931">
        <f t="shared" ca="1" si="552"/>
        <v>1</v>
      </c>
      <c r="F3931" t="str">
        <f t="shared" ca="1" si="553"/>
        <v>TR70</v>
      </c>
      <c r="G3931" t="str">
        <f ca="1">VLOOKUP(F3931,Traders!$C$4:$E$103,2)</f>
        <v>Viktor Snider</v>
      </c>
      <c r="H3931" t="str">
        <f ca="1">VLOOKUP(VLOOKUP(F3931,Traders!$C$4:$E$103,3),Desks!$C$4:$D3940,2)</f>
        <v>Desk 0</v>
      </c>
      <c r="I3931" t="str">
        <f t="shared" ca="1" si="554"/>
        <v>CL327</v>
      </c>
      <c r="J3931" t="str">
        <f t="shared" ca="1" si="555"/>
        <v>Client 327</v>
      </c>
      <c r="K3931" t="str">
        <f t="shared" ca="1" si="556"/>
        <v>MK0</v>
      </c>
      <c r="L3931" t="str">
        <f ca="1">VLOOKUP(K3931,Markets!$C$4:$D3940,2)</f>
        <v>Japan</v>
      </c>
      <c r="M3931" t="str">
        <f t="shared" ca="1" si="557"/>
        <v>RL1</v>
      </c>
      <c r="N3931" t="str">
        <f ca="1">VLOOKUP(M3931,Role!$C$4:$D$5,2)</f>
        <v>Backup</v>
      </c>
    </row>
    <row r="3932" spans="1:14" x14ac:dyDescent="0.2">
      <c r="A3932">
        <f t="shared" ca="1" si="549"/>
        <v>95</v>
      </c>
      <c r="B3932">
        <f t="shared" ca="1" si="550"/>
        <v>991</v>
      </c>
      <c r="C3932">
        <f t="shared" ca="1" si="551"/>
        <v>0</v>
      </c>
      <c r="D3932">
        <f t="shared" ca="1" si="552"/>
        <v>1</v>
      </c>
      <c r="F3932" t="str">
        <f t="shared" ca="1" si="553"/>
        <v>TR95</v>
      </c>
      <c r="G3932" t="str">
        <f ca="1">VLOOKUP(F3932,Traders!$C$4:$E$103,2)</f>
        <v>Alara Richards</v>
      </c>
      <c r="H3932" t="str">
        <f ca="1">VLOOKUP(VLOOKUP(F3932,Traders!$C$4:$E$103,3),Desks!$C$4:$D3941,2)</f>
        <v>Desk 5</v>
      </c>
      <c r="I3932" t="str">
        <f t="shared" ca="1" si="554"/>
        <v>CL991</v>
      </c>
      <c r="J3932" t="str">
        <f t="shared" ca="1" si="555"/>
        <v>Client 991</v>
      </c>
      <c r="K3932" t="str">
        <f t="shared" ca="1" si="556"/>
        <v>MK0</v>
      </c>
      <c r="L3932" t="str">
        <f ca="1">VLOOKUP(K3932,Markets!$C$4:$D3941,2)</f>
        <v>Japan</v>
      </c>
      <c r="M3932" t="str">
        <f t="shared" ca="1" si="557"/>
        <v>RL1</v>
      </c>
      <c r="N3932" t="str">
        <f ca="1">VLOOKUP(M3932,Role!$C$4:$D$5,2)</f>
        <v>Backup</v>
      </c>
    </row>
    <row r="3933" spans="1:14" x14ac:dyDescent="0.2">
      <c r="A3933">
        <f t="shared" ca="1" si="549"/>
        <v>57</v>
      </c>
      <c r="B3933">
        <f t="shared" ca="1" si="550"/>
        <v>452</v>
      </c>
      <c r="C3933">
        <f t="shared" ca="1" si="551"/>
        <v>9</v>
      </c>
      <c r="D3933">
        <f t="shared" ca="1" si="552"/>
        <v>1</v>
      </c>
      <c r="F3933" t="str">
        <f t="shared" ca="1" si="553"/>
        <v>TR57</v>
      </c>
      <c r="G3933" t="str">
        <f ca="1">VLOOKUP(F3933,Traders!$C$4:$E$103,2)</f>
        <v>Connah Mackenzie</v>
      </c>
      <c r="H3933" t="str">
        <f ca="1">VLOOKUP(VLOOKUP(F3933,Traders!$C$4:$E$103,3),Desks!$C$4:$D3942,2)</f>
        <v>Desk 7</v>
      </c>
      <c r="I3933" t="str">
        <f t="shared" ca="1" si="554"/>
        <v>CL452</v>
      </c>
      <c r="J3933" t="str">
        <f t="shared" ca="1" si="555"/>
        <v>Client 452</v>
      </c>
      <c r="K3933" t="str">
        <f t="shared" ca="1" si="556"/>
        <v>MK9</v>
      </c>
      <c r="L3933" t="str">
        <f ca="1">VLOOKUP(K3933,Markets!$C$4:$D3942,2)</f>
        <v>New Zealand</v>
      </c>
      <c r="M3933" t="str">
        <f t="shared" ca="1" si="557"/>
        <v>RL1</v>
      </c>
      <c r="N3933" t="str">
        <f ca="1">VLOOKUP(M3933,Role!$C$4:$D$5,2)</f>
        <v>Backup</v>
      </c>
    </row>
    <row r="3934" spans="1:14" x14ac:dyDescent="0.2">
      <c r="A3934">
        <f t="shared" ca="1" si="549"/>
        <v>13</v>
      </c>
      <c r="B3934">
        <f t="shared" ca="1" si="550"/>
        <v>556</v>
      </c>
      <c r="C3934">
        <f t="shared" ca="1" si="551"/>
        <v>2</v>
      </c>
      <c r="D3934">
        <f t="shared" ca="1" si="552"/>
        <v>0</v>
      </c>
      <c r="F3934" t="str">
        <f t="shared" ca="1" si="553"/>
        <v>TR13</v>
      </c>
      <c r="G3934" t="str">
        <f ca="1">VLOOKUP(F3934,Traders!$C$4:$E$103,2)</f>
        <v>Saba Zhang</v>
      </c>
      <c r="H3934" t="str">
        <f ca="1">VLOOKUP(VLOOKUP(F3934,Traders!$C$4:$E$103,3),Desks!$C$4:$D3943,2)</f>
        <v>Desk 3</v>
      </c>
      <c r="I3934" t="str">
        <f t="shared" ca="1" si="554"/>
        <v>CL556</v>
      </c>
      <c r="J3934" t="str">
        <f t="shared" ca="1" si="555"/>
        <v>Client 556</v>
      </c>
      <c r="K3934" t="str">
        <f t="shared" ca="1" si="556"/>
        <v>MK2</v>
      </c>
      <c r="L3934" t="str">
        <f ca="1">VLOOKUP(K3934,Markets!$C$4:$D3943,2)</f>
        <v>China</v>
      </c>
      <c r="M3934" t="str">
        <f t="shared" ca="1" si="557"/>
        <v>RL0</v>
      </c>
      <c r="N3934" t="str">
        <f ca="1">VLOOKUP(M3934,Role!$C$4:$D$5,2)</f>
        <v>Primary</v>
      </c>
    </row>
    <row r="3935" spans="1:14" x14ac:dyDescent="0.2">
      <c r="A3935">
        <f t="shared" ca="1" si="549"/>
        <v>0</v>
      </c>
      <c r="B3935">
        <f t="shared" ca="1" si="550"/>
        <v>481</v>
      </c>
      <c r="C3935">
        <f t="shared" ca="1" si="551"/>
        <v>1</v>
      </c>
      <c r="D3935">
        <f t="shared" ca="1" si="552"/>
        <v>0</v>
      </c>
      <c r="F3935" t="str">
        <f t="shared" ca="1" si="553"/>
        <v>TR0</v>
      </c>
      <c r="G3935" t="str">
        <f ca="1">VLOOKUP(F3935,Traders!$C$4:$E$103,2)</f>
        <v>Sahar Shea</v>
      </c>
      <c r="H3935" t="str">
        <f ca="1">VLOOKUP(VLOOKUP(F3935,Traders!$C$4:$E$103,3),Desks!$C$4:$D3944,2)</f>
        <v>Desk 0</v>
      </c>
      <c r="I3935" t="str">
        <f t="shared" ca="1" si="554"/>
        <v>CL481</v>
      </c>
      <c r="J3935" t="str">
        <f t="shared" ca="1" si="555"/>
        <v>Client 481</v>
      </c>
      <c r="K3935" t="str">
        <f t="shared" ca="1" si="556"/>
        <v>MK1</v>
      </c>
      <c r="L3935" t="str">
        <f ca="1">VLOOKUP(K3935,Markets!$C$4:$D3944,2)</f>
        <v>Hong Kong</v>
      </c>
      <c r="M3935" t="str">
        <f t="shared" ca="1" si="557"/>
        <v>RL0</v>
      </c>
      <c r="N3935" t="str">
        <f ca="1">VLOOKUP(M3935,Role!$C$4:$D$5,2)</f>
        <v>Primary</v>
      </c>
    </row>
    <row r="3936" spans="1:14" x14ac:dyDescent="0.2">
      <c r="A3936">
        <f t="shared" ca="1" si="549"/>
        <v>22</v>
      </c>
      <c r="B3936">
        <f t="shared" ca="1" si="550"/>
        <v>570</v>
      </c>
      <c r="C3936">
        <f t="shared" ca="1" si="551"/>
        <v>2</v>
      </c>
      <c r="D3936">
        <f t="shared" ca="1" si="552"/>
        <v>1</v>
      </c>
      <c r="F3936" t="str">
        <f t="shared" ca="1" si="553"/>
        <v>TR22</v>
      </c>
      <c r="G3936" t="str">
        <f ca="1">VLOOKUP(F3936,Traders!$C$4:$E$103,2)</f>
        <v>Izzy Ramirez</v>
      </c>
      <c r="H3936" t="str">
        <f ca="1">VLOOKUP(VLOOKUP(F3936,Traders!$C$4:$E$103,3),Desks!$C$4:$D3945,2)</f>
        <v>Desk 2</v>
      </c>
      <c r="I3936" t="str">
        <f t="shared" ca="1" si="554"/>
        <v>CL570</v>
      </c>
      <c r="J3936" t="str">
        <f t="shared" ca="1" si="555"/>
        <v>Client 570</v>
      </c>
      <c r="K3936" t="str">
        <f t="shared" ca="1" si="556"/>
        <v>MK2</v>
      </c>
      <c r="L3936" t="str">
        <f ca="1">VLOOKUP(K3936,Markets!$C$4:$D3945,2)</f>
        <v>China</v>
      </c>
      <c r="M3936" t="str">
        <f t="shared" ca="1" si="557"/>
        <v>RL1</v>
      </c>
      <c r="N3936" t="str">
        <f ca="1">VLOOKUP(M3936,Role!$C$4:$D$5,2)</f>
        <v>Backup</v>
      </c>
    </row>
    <row r="3937" spans="1:14" x14ac:dyDescent="0.2">
      <c r="A3937">
        <f t="shared" ca="1" si="549"/>
        <v>1</v>
      </c>
      <c r="B3937">
        <f t="shared" ca="1" si="550"/>
        <v>99</v>
      </c>
      <c r="C3937">
        <f t="shared" ca="1" si="551"/>
        <v>0</v>
      </c>
      <c r="D3937">
        <f t="shared" ca="1" si="552"/>
        <v>0</v>
      </c>
      <c r="F3937" t="str">
        <f t="shared" ca="1" si="553"/>
        <v>TR1</v>
      </c>
      <c r="G3937" t="str">
        <f ca="1">VLOOKUP(F3937,Traders!$C$4:$E$103,2)</f>
        <v>Shyam Carlson</v>
      </c>
      <c r="H3937" t="str">
        <f ca="1">VLOOKUP(VLOOKUP(F3937,Traders!$C$4:$E$103,3),Desks!$C$4:$D3946,2)</f>
        <v>Desk 1</v>
      </c>
      <c r="I3937" t="str">
        <f t="shared" ca="1" si="554"/>
        <v>CL99</v>
      </c>
      <c r="J3937" t="str">
        <f t="shared" ca="1" si="555"/>
        <v>Client 99</v>
      </c>
      <c r="K3937" t="str">
        <f t="shared" ca="1" si="556"/>
        <v>MK0</v>
      </c>
      <c r="L3937" t="str">
        <f ca="1">VLOOKUP(K3937,Markets!$C$4:$D3946,2)</f>
        <v>Japan</v>
      </c>
      <c r="M3937" t="str">
        <f t="shared" ca="1" si="557"/>
        <v>RL0</v>
      </c>
      <c r="N3937" t="str">
        <f ca="1">VLOOKUP(M3937,Role!$C$4:$D$5,2)</f>
        <v>Primary</v>
      </c>
    </row>
    <row r="3938" spans="1:14" x14ac:dyDescent="0.2">
      <c r="A3938">
        <f t="shared" ca="1" si="549"/>
        <v>79</v>
      </c>
      <c r="B3938">
        <f t="shared" ca="1" si="550"/>
        <v>535</v>
      </c>
      <c r="C3938">
        <f t="shared" ca="1" si="551"/>
        <v>9</v>
      </c>
      <c r="D3938">
        <f t="shared" ca="1" si="552"/>
        <v>0</v>
      </c>
      <c r="F3938" t="str">
        <f t="shared" ca="1" si="553"/>
        <v>TR79</v>
      </c>
      <c r="G3938" t="str">
        <f ca="1">VLOOKUP(F3938,Traders!$C$4:$E$103,2)</f>
        <v>Alfie-James Hale</v>
      </c>
      <c r="H3938" t="str">
        <f ca="1">VLOOKUP(VLOOKUP(F3938,Traders!$C$4:$E$103,3),Desks!$C$4:$D3947,2)</f>
        <v>Desk 9</v>
      </c>
      <c r="I3938" t="str">
        <f t="shared" ca="1" si="554"/>
        <v>CL535</v>
      </c>
      <c r="J3938" t="str">
        <f t="shared" ca="1" si="555"/>
        <v>Client 535</v>
      </c>
      <c r="K3938" t="str">
        <f t="shared" ca="1" si="556"/>
        <v>MK9</v>
      </c>
      <c r="L3938" t="str">
        <f ca="1">VLOOKUP(K3938,Markets!$C$4:$D3947,2)</f>
        <v>New Zealand</v>
      </c>
      <c r="M3938" t="str">
        <f t="shared" ca="1" si="557"/>
        <v>RL0</v>
      </c>
      <c r="N3938" t="str">
        <f ca="1">VLOOKUP(M3938,Role!$C$4:$D$5,2)</f>
        <v>Primary</v>
      </c>
    </row>
    <row r="3939" spans="1:14" x14ac:dyDescent="0.2">
      <c r="A3939">
        <f t="shared" ca="1" si="549"/>
        <v>93</v>
      </c>
      <c r="B3939">
        <f t="shared" ca="1" si="550"/>
        <v>305</v>
      </c>
      <c r="C3939">
        <f t="shared" ca="1" si="551"/>
        <v>7</v>
      </c>
      <c r="D3939">
        <f t="shared" ca="1" si="552"/>
        <v>0</v>
      </c>
      <c r="F3939" t="str">
        <f t="shared" ca="1" si="553"/>
        <v>TR93</v>
      </c>
      <c r="G3939" t="str">
        <f ca="1">VLOOKUP(F3939,Traders!$C$4:$E$103,2)</f>
        <v>Harriet Sheppard</v>
      </c>
      <c r="H3939" t="str">
        <f ca="1">VLOOKUP(VLOOKUP(F3939,Traders!$C$4:$E$103,3),Desks!$C$4:$D3948,2)</f>
        <v>Desk 3</v>
      </c>
      <c r="I3939" t="str">
        <f t="shared" ca="1" si="554"/>
        <v>CL305</v>
      </c>
      <c r="J3939" t="str">
        <f t="shared" ca="1" si="555"/>
        <v>Client 305</v>
      </c>
      <c r="K3939" t="str">
        <f t="shared" ca="1" si="556"/>
        <v>MK7</v>
      </c>
      <c r="L3939" t="str">
        <f ca="1">VLOOKUP(K3939,Markets!$C$4:$D3948,2)</f>
        <v>Taiwan</v>
      </c>
      <c r="M3939" t="str">
        <f t="shared" ca="1" si="557"/>
        <v>RL0</v>
      </c>
      <c r="N3939" t="str">
        <f ca="1">VLOOKUP(M3939,Role!$C$4:$D$5,2)</f>
        <v>Primary</v>
      </c>
    </row>
    <row r="3940" spans="1:14" x14ac:dyDescent="0.2">
      <c r="A3940">
        <f t="shared" ca="1" si="549"/>
        <v>70</v>
      </c>
      <c r="B3940">
        <f t="shared" ca="1" si="550"/>
        <v>546</v>
      </c>
      <c r="C3940">
        <f t="shared" ca="1" si="551"/>
        <v>3</v>
      </c>
      <c r="D3940">
        <f t="shared" ca="1" si="552"/>
        <v>1</v>
      </c>
      <c r="F3940" t="str">
        <f t="shared" ca="1" si="553"/>
        <v>TR70</v>
      </c>
      <c r="G3940" t="str">
        <f ca="1">VLOOKUP(F3940,Traders!$C$4:$E$103,2)</f>
        <v>Viktor Snider</v>
      </c>
      <c r="H3940" t="str">
        <f ca="1">VLOOKUP(VLOOKUP(F3940,Traders!$C$4:$E$103,3),Desks!$C$4:$D3949,2)</f>
        <v>Desk 0</v>
      </c>
      <c r="I3940" t="str">
        <f t="shared" ca="1" si="554"/>
        <v>CL546</v>
      </c>
      <c r="J3940" t="str">
        <f t="shared" ca="1" si="555"/>
        <v>Client 546</v>
      </c>
      <c r="K3940" t="str">
        <f t="shared" ca="1" si="556"/>
        <v>MK3</v>
      </c>
      <c r="L3940" t="str">
        <f ca="1">VLOOKUP(K3940,Markets!$C$4:$D3949,2)</f>
        <v>Singapore</v>
      </c>
      <c r="M3940" t="str">
        <f t="shared" ca="1" si="557"/>
        <v>RL1</v>
      </c>
      <c r="N3940" t="str">
        <f ca="1">VLOOKUP(M3940,Role!$C$4:$D$5,2)</f>
        <v>Backup</v>
      </c>
    </row>
    <row r="3941" spans="1:14" x14ac:dyDescent="0.2">
      <c r="A3941">
        <f t="shared" ca="1" si="549"/>
        <v>90</v>
      </c>
      <c r="B3941">
        <f t="shared" ca="1" si="550"/>
        <v>976</v>
      </c>
      <c r="C3941">
        <f t="shared" ca="1" si="551"/>
        <v>3</v>
      </c>
      <c r="D3941">
        <f t="shared" ca="1" si="552"/>
        <v>1</v>
      </c>
      <c r="F3941" t="str">
        <f t="shared" ca="1" si="553"/>
        <v>TR90</v>
      </c>
      <c r="G3941" t="str">
        <f ca="1">VLOOKUP(F3941,Traders!$C$4:$E$103,2)</f>
        <v>Kaleb Sullivan</v>
      </c>
      <c r="H3941" t="str">
        <f ca="1">VLOOKUP(VLOOKUP(F3941,Traders!$C$4:$E$103,3),Desks!$C$4:$D3950,2)</f>
        <v>Desk 0</v>
      </c>
      <c r="I3941" t="str">
        <f t="shared" ca="1" si="554"/>
        <v>CL976</v>
      </c>
      <c r="J3941" t="str">
        <f t="shared" ca="1" si="555"/>
        <v>Client 976</v>
      </c>
      <c r="K3941" t="str">
        <f t="shared" ca="1" si="556"/>
        <v>MK3</v>
      </c>
      <c r="L3941" t="str">
        <f ca="1">VLOOKUP(K3941,Markets!$C$4:$D3950,2)</f>
        <v>Singapore</v>
      </c>
      <c r="M3941" t="str">
        <f t="shared" ca="1" si="557"/>
        <v>RL1</v>
      </c>
      <c r="N3941" t="str">
        <f ca="1">VLOOKUP(M3941,Role!$C$4:$D$5,2)</f>
        <v>Backup</v>
      </c>
    </row>
    <row r="3942" spans="1:14" x14ac:dyDescent="0.2">
      <c r="A3942">
        <f t="shared" ca="1" si="549"/>
        <v>67</v>
      </c>
      <c r="B3942">
        <f t="shared" ca="1" si="550"/>
        <v>130</v>
      </c>
      <c r="C3942">
        <f t="shared" ca="1" si="551"/>
        <v>6</v>
      </c>
      <c r="D3942">
        <f t="shared" ca="1" si="552"/>
        <v>0</v>
      </c>
      <c r="F3942" t="str">
        <f t="shared" ca="1" si="553"/>
        <v>TR67</v>
      </c>
      <c r="G3942" t="str">
        <f ca="1">VLOOKUP(F3942,Traders!$C$4:$E$103,2)</f>
        <v>Shiloh Black</v>
      </c>
      <c r="H3942" t="str">
        <f ca="1">VLOOKUP(VLOOKUP(F3942,Traders!$C$4:$E$103,3),Desks!$C$4:$D3951,2)</f>
        <v>Desk 7</v>
      </c>
      <c r="I3942" t="str">
        <f t="shared" ca="1" si="554"/>
        <v>CL130</v>
      </c>
      <c r="J3942" t="str">
        <f t="shared" ca="1" si="555"/>
        <v>Client 130</v>
      </c>
      <c r="K3942" t="str">
        <f t="shared" ca="1" si="556"/>
        <v>MK6</v>
      </c>
      <c r="L3942" t="str">
        <f ca="1">VLOOKUP(K3942,Markets!$C$4:$D3951,2)</f>
        <v>Australia</v>
      </c>
      <c r="M3942" t="str">
        <f t="shared" ca="1" si="557"/>
        <v>RL0</v>
      </c>
      <c r="N3942" t="str">
        <f ca="1">VLOOKUP(M3942,Role!$C$4:$D$5,2)</f>
        <v>Primary</v>
      </c>
    </row>
    <row r="3943" spans="1:14" x14ac:dyDescent="0.2">
      <c r="A3943">
        <f t="shared" ca="1" si="549"/>
        <v>16</v>
      </c>
      <c r="B3943">
        <f t="shared" ca="1" si="550"/>
        <v>316</v>
      </c>
      <c r="C3943">
        <f t="shared" ca="1" si="551"/>
        <v>0</v>
      </c>
      <c r="D3943">
        <f t="shared" ca="1" si="552"/>
        <v>1</v>
      </c>
      <c r="F3943" t="str">
        <f t="shared" ca="1" si="553"/>
        <v>TR16</v>
      </c>
      <c r="G3943" t="str">
        <f ca="1">VLOOKUP(F3943,Traders!$C$4:$E$103,2)</f>
        <v>Aditi Dupont</v>
      </c>
      <c r="H3943" t="str">
        <f ca="1">VLOOKUP(VLOOKUP(F3943,Traders!$C$4:$E$103,3),Desks!$C$4:$D3952,2)</f>
        <v>Desk 6</v>
      </c>
      <c r="I3943" t="str">
        <f t="shared" ca="1" si="554"/>
        <v>CL316</v>
      </c>
      <c r="J3943" t="str">
        <f t="shared" ca="1" si="555"/>
        <v>Client 316</v>
      </c>
      <c r="K3943" t="str">
        <f t="shared" ca="1" si="556"/>
        <v>MK0</v>
      </c>
      <c r="L3943" t="str">
        <f ca="1">VLOOKUP(K3943,Markets!$C$4:$D3952,2)</f>
        <v>Japan</v>
      </c>
      <c r="M3943" t="str">
        <f t="shared" ca="1" si="557"/>
        <v>RL1</v>
      </c>
      <c r="N3943" t="str">
        <f ca="1">VLOOKUP(M3943,Role!$C$4:$D$5,2)</f>
        <v>Backup</v>
      </c>
    </row>
    <row r="3944" spans="1:14" x14ac:dyDescent="0.2">
      <c r="A3944">
        <f t="shared" ca="1" si="549"/>
        <v>48</v>
      </c>
      <c r="B3944">
        <f t="shared" ca="1" si="550"/>
        <v>776</v>
      </c>
      <c r="C3944">
        <f t="shared" ca="1" si="551"/>
        <v>6</v>
      </c>
      <c r="D3944">
        <f t="shared" ca="1" si="552"/>
        <v>0</v>
      </c>
      <c r="F3944" t="str">
        <f t="shared" ca="1" si="553"/>
        <v>TR48</v>
      </c>
      <c r="G3944" t="str">
        <f ca="1">VLOOKUP(F3944,Traders!$C$4:$E$103,2)</f>
        <v>Caris Parkinson</v>
      </c>
      <c r="H3944" t="str">
        <f ca="1">VLOOKUP(VLOOKUP(F3944,Traders!$C$4:$E$103,3),Desks!$C$4:$D3953,2)</f>
        <v>Desk 8</v>
      </c>
      <c r="I3944" t="str">
        <f t="shared" ca="1" si="554"/>
        <v>CL776</v>
      </c>
      <c r="J3944" t="str">
        <f t="shared" ca="1" si="555"/>
        <v>Client 776</v>
      </c>
      <c r="K3944" t="str">
        <f t="shared" ca="1" si="556"/>
        <v>MK6</v>
      </c>
      <c r="L3944" t="str">
        <f ca="1">VLOOKUP(K3944,Markets!$C$4:$D3953,2)</f>
        <v>Australia</v>
      </c>
      <c r="M3944" t="str">
        <f t="shared" ca="1" si="557"/>
        <v>RL0</v>
      </c>
      <c r="N3944" t="str">
        <f ca="1">VLOOKUP(M3944,Role!$C$4:$D$5,2)</f>
        <v>Primary</v>
      </c>
    </row>
    <row r="3945" spans="1:14" x14ac:dyDescent="0.2">
      <c r="A3945">
        <f t="shared" ca="1" si="549"/>
        <v>80</v>
      </c>
      <c r="B3945">
        <f t="shared" ca="1" si="550"/>
        <v>960</v>
      </c>
      <c r="C3945">
        <f t="shared" ca="1" si="551"/>
        <v>4</v>
      </c>
      <c r="D3945">
        <f t="shared" ca="1" si="552"/>
        <v>0</v>
      </c>
      <c r="F3945" t="str">
        <f t="shared" ca="1" si="553"/>
        <v>TR80</v>
      </c>
      <c r="G3945" t="str">
        <f ca="1">VLOOKUP(F3945,Traders!$C$4:$E$103,2)</f>
        <v>Jac Hunter</v>
      </c>
      <c r="H3945" t="str">
        <f ca="1">VLOOKUP(VLOOKUP(F3945,Traders!$C$4:$E$103,3),Desks!$C$4:$D3954,2)</f>
        <v>Desk 0</v>
      </c>
      <c r="I3945" t="str">
        <f t="shared" ca="1" si="554"/>
        <v>CL960</v>
      </c>
      <c r="J3945" t="str">
        <f t="shared" ca="1" si="555"/>
        <v>Client 960</v>
      </c>
      <c r="K3945" t="str">
        <f t="shared" ca="1" si="556"/>
        <v>MK4</v>
      </c>
      <c r="L3945" t="str">
        <f ca="1">VLOOKUP(K3945,Markets!$C$4:$D3954,2)</f>
        <v>Korea</v>
      </c>
      <c r="M3945" t="str">
        <f t="shared" ca="1" si="557"/>
        <v>RL0</v>
      </c>
      <c r="N3945" t="str">
        <f ca="1">VLOOKUP(M3945,Role!$C$4:$D$5,2)</f>
        <v>Primary</v>
      </c>
    </row>
    <row r="3946" spans="1:14" x14ac:dyDescent="0.2">
      <c r="A3946">
        <f t="shared" ca="1" si="549"/>
        <v>66</v>
      </c>
      <c r="B3946">
        <f t="shared" ca="1" si="550"/>
        <v>209</v>
      </c>
      <c r="C3946">
        <f t="shared" ca="1" si="551"/>
        <v>9</v>
      </c>
      <c r="D3946">
        <f t="shared" ca="1" si="552"/>
        <v>0</v>
      </c>
      <c r="F3946" t="str">
        <f t="shared" ca="1" si="553"/>
        <v>TR66</v>
      </c>
      <c r="G3946" t="str">
        <f ca="1">VLOOKUP(F3946,Traders!$C$4:$E$103,2)</f>
        <v>Loki Mohamed</v>
      </c>
      <c r="H3946" t="str">
        <f ca="1">VLOOKUP(VLOOKUP(F3946,Traders!$C$4:$E$103,3),Desks!$C$4:$D3955,2)</f>
        <v>Desk 6</v>
      </c>
      <c r="I3946" t="str">
        <f t="shared" ca="1" si="554"/>
        <v>CL209</v>
      </c>
      <c r="J3946" t="str">
        <f t="shared" ca="1" si="555"/>
        <v>Client 209</v>
      </c>
      <c r="K3946" t="str">
        <f t="shared" ca="1" si="556"/>
        <v>MK9</v>
      </c>
      <c r="L3946" t="str">
        <f ca="1">VLOOKUP(K3946,Markets!$C$4:$D3955,2)</f>
        <v>New Zealand</v>
      </c>
      <c r="M3946" t="str">
        <f t="shared" ca="1" si="557"/>
        <v>RL0</v>
      </c>
      <c r="N3946" t="str">
        <f ca="1">VLOOKUP(M3946,Role!$C$4:$D$5,2)</f>
        <v>Primary</v>
      </c>
    </row>
    <row r="3947" spans="1:14" x14ac:dyDescent="0.2">
      <c r="A3947">
        <f t="shared" ca="1" si="549"/>
        <v>75</v>
      </c>
      <c r="B3947">
        <f t="shared" ca="1" si="550"/>
        <v>207</v>
      </c>
      <c r="C3947">
        <f t="shared" ca="1" si="551"/>
        <v>0</v>
      </c>
      <c r="D3947">
        <f t="shared" ca="1" si="552"/>
        <v>1</v>
      </c>
      <c r="F3947" t="str">
        <f t="shared" ca="1" si="553"/>
        <v>TR75</v>
      </c>
      <c r="G3947" t="str">
        <f ca="1">VLOOKUP(F3947,Traders!$C$4:$E$103,2)</f>
        <v>Georgiana Park</v>
      </c>
      <c r="H3947" t="str">
        <f ca="1">VLOOKUP(VLOOKUP(F3947,Traders!$C$4:$E$103,3),Desks!$C$4:$D3956,2)</f>
        <v>Desk 5</v>
      </c>
      <c r="I3947" t="str">
        <f t="shared" ca="1" si="554"/>
        <v>CL207</v>
      </c>
      <c r="J3947" t="str">
        <f t="shared" ca="1" si="555"/>
        <v>Client 207</v>
      </c>
      <c r="K3947" t="str">
        <f t="shared" ca="1" si="556"/>
        <v>MK0</v>
      </c>
      <c r="L3947" t="str">
        <f ca="1">VLOOKUP(K3947,Markets!$C$4:$D3956,2)</f>
        <v>Japan</v>
      </c>
      <c r="M3947" t="str">
        <f t="shared" ca="1" si="557"/>
        <v>RL1</v>
      </c>
      <c r="N3947" t="str">
        <f ca="1">VLOOKUP(M3947,Role!$C$4:$D$5,2)</f>
        <v>Backup</v>
      </c>
    </row>
    <row r="3948" spans="1:14" x14ac:dyDescent="0.2">
      <c r="A3948">
        <f t="shared" ca="1" si="549"/>
        <v>36</v>
      </c>
      <c r="B3948">
        <f t="shared" ca="1" si="550"/>
        <v>588</v>
      </c>
      <c r="C3948">
        <f t="shared" ca="1" si="551"/>
        <v>5</v>
      </c>
      <c r="D3948">
        <f t="shared" ca="1" si="552"/>
        <v>1</v>
      </c>
      <c r="F3948" t="str">
        <f t="shared" ca="1" si="553"/>
        <v>TR36</v>
      </c>
      <c r="G3948" t="str">
        <f ca="1">VLOOKUP(F3948,Traders!$C$4:$E$103,2)</f>
        <v>Shania Gilbert</v>
      </c>
      <c r="H3948" t="str">
        <f ca="1">VLOOKUP(VLOOKUP(F3948,Traders!$C$4:$E$103,3),Desks!$C$4:$D3957,2)</f>
        <v>Desk 6</v>
      </c>
      <c r="I3948" t="str">
        <f t="shared" ca="1" si="554"/>
        <v>CL588</v>
      </c>
      <c r="J3948" t="str">
        <f t="shared" ca="1" si="555"/>
        <v>Client 588</v>
      </c>
      <c r="K3948" t="str">
        <f t="shared" ca="1" si="556"/>
        <v>MK5</v>
      </c>
      <c r="L3948" t="str">
        <f ca="1">VLOOKUP(K3948,Markets!$C$4:$D3957,2)</f>
        <v>Malaysia</v>
      </c>
      <c r="M3948" t="str">
        <f t="shared" ca="1" si="557"/>
        <v>RL1</v>
      </c>
      <c r="N3948" t="str">
        <f ca="1">VLOOKUP(M3948,Role!$C$4:$D$5,2)</f>
        <v>Backup</v>
      </c>
    </row>
    <row r="3949" spans="1:14" x14ac:dyDescent="0.2">
      <c r="A3949">
        <f t="shared" ca="1" si="549"/>
        <v>37</v>
      </c>
      <c r="B3949">
        <f t="shared" ca="1" si="550"/>
        <v>675</v>
      </c>
      <c r="C3949">
        <f t="shared" ca="1" si="551"/>
        <v>9</v>
      </c>
      <c r="D3949">
        <f t="shared" ca="1" si="552"/>
        <v>1</v>
      </c>
      <c r="F3949" t="str">
        <f t="shared" ca="1" si="553"/>
        <v>TR37</v>
      </c>
      <c r="G3949" t="str">
        <f ca="1">VLOOKUP(F3949,Traders!$C$4:$E$103,2)</f>
        <v>Katelyn Nelson</v>
      </c>
      <c r="H3949" t="str">
        <f ca="1">VLOOKUP(VLOOKUP(F3949,Traders!$C$4:$E$103,3),Desks!$C$4:$D3958,2)</f>
        <v>Desk 7</v>
      </c>
      <c r="I3949" t="str">
        <f t="shared" ca="1" si="554"/>
        <v>CL675</v>
      </c>
      <c r="J3949" t="str">
        <f t="shared" ca="1" si="555"/>
        <v>Client 675</v>
      </c>
      <c r="K3949" t="str">
        <f t="shared" ca="1" si="556"/>
        <v>MK9</v>
      </c>
      <c r="L3949" t="str">
        <f ca="1">VLOOKUP(K3949,Markets!$C$4:$D3958,2)</f>
        <v>New Zealand</v>
      </c>
      <c r="M3949" t="str">
        <f t="shared" ca="1" si="557"/>
        <v>RL1</v>
      </c>
      <c r="N3949" t="str">
        <f ca="1">VLOOKUP(M3949,Role!$C$4:$D$5,2)</f>
        <v>Backup</v>
      </c>
    </row>
    <row r="3950" spans="1:14" x14ac:dyDescent="0.2">
      <c r="A3950">
        <f t="shared" ca="1" si="549"/>
        <v>55</v>
      </c>
      <c r="B3950">
        <f t="shared" ca="1" si="550"/>
        <v>534</v>
      </c>
      <c r="C3950">
        <f t="shared" ca="1" si="551"/>
        <v>8</v>
      </c>
      <c r="D3950">
        <f t="shared" ca="1" si="552"/>
        <v>1</v>
      </c>
      <c r="F3950" t="str">
        <f t="shared" ca="1" si="553"/>
        <v>TR55</v>
      </c>
      <c r="G3950" t="str">
        <f ca="1">VLOOKUP(F3950,Traders!$C$4:$E$103,2)</f>
        <v>Kaya Knapp</v>
      </c>
      <c r="H3950" t="str">
        <f ca="1">VLOOKUP(VLOOKUP(F3950,Traders!$C$4:$E$103,3),Desks!$C$4:$D3959,2)</f>
        <v>Desk 5</v>
      </c>
      <c r="I3950" t="str">
        <f t="shared" ca="1" si="554"/>
        <v>CL534</v>
      </c>
      <c r="J3950" t="str">
        <f t="shared" ca="1" si="555"/>
        <v>Client 534</v>
      </c>
      <c r="K3950" t="str">
        <f t="shared" ca="1" si="556"/>
        <v>MK8</v>
      </c>
      <c r="L3950" t="str">
        <f ca="1">VLOOKUP(K3950,Markets!$C$4:$D3959,2)</f>
        <v>India</v>
      </c>
      <c r="M3950" t="str">
        <f t="shared" ca="1" si="557"/>
        <v>RL1</v>
      </c>
      <c r="N3950" t="str">
        <f ca="1">VLOOKUP(M3950,Role!$C$4:$D$5,2)</f>
        <v>Backup</v>
      </c>
    </row>
    <row r="3951" spans="1:14" x14ac:dyDescent="0.2">
      <c r="A3951">
        <f t="shared" ca="1" si="549"/>
        <v>46</v>
      </c>
      <c r="B3951">
        <f t="shared" ca="1" si="550"/>
        <v>202</v>
      </c>
      <c r="C3951">
        <f t="shared" ca="1" si="551"/>
        <v>8</v>
      </c>
      <c r="D3951">
        <f t="shared" ca="1" si="552"/>
        <v>1</v>
      </c>
      <c r="F3951" t="str">
        <f t="shared" ca="1" si="553"/>
        <v>TR46</v>
      </c>
      <c r="G3951" t="str">
        <f ca="1">VLOOKUP(F3951,Traders!$C$4:$E$103,2)</f>
        <v>Andreas Ferguson</v>
      </c>
      <c r="H3951" t="str">
        <f ca="1">VLOOKUP(VLOOKUP(F3951,Traders!$C$4:$E$103,3),Desks!$C$4:$D3960,2)</f>
        <v>Desk 6</v>
      </c>
      <c r="I3951" t="str">
        <f t="shared" ca="1" si="554"/>
        <v>CL202</v>
      </c>
      <c r="J3951" t="str">
        <f t="shared" ca="1" si="555"/>
        <v>Client 202</v>
      </c>
      <c r="K3951" t="str">
        <f t="shared" ca="1" si="556"/>
        <v>MK8</v>
      </c>
      <c r="L3951" t="str">
        <f ca="1">VLOOKUP(K3951,Markets!$C$4:$D3960,2)</f>
        <v>India</v>
      </c>
      <c r="M3951" t="str">
        <f t="shared" ca="1" si="557"/>
        <v>RL1</v>
      </c>
      <c r="N3951" t="str">
        <f ca="1">VLOOKUP(M3951,Role!$C$4:$D$5,2)</f>
        <v>Backup</v>
      </c>
    </row>
    <row r="3952" spans="1:14" x14ac:dyDescent="0.2">
      <c r="A3952">
        <f t="shared" ca="1" si="549"/>
        <v>8</v>
      </c>
      <c r="B3952">
        <f t="shared" ca="1" si="550"/>
        <v>3</v>
      </c>
      <c r="C3952">
        <f t="shared" ca="1" si="551"/>
        <v>3</v>
      </c>
      <c r="D3952">
        <f t="shared" ca="1" si="552"/>
        <v>1</v>
      </c>
      <c r="F3952" t="str">
        <f t="shared" ca="1" si="553"/>
        <v>TR8</v>
      </c>
      <c r="G3952" t="str">
        <f ca="1">VLOOKUP(F3952,Traders!$C$4:$E$103,2)</f>
        <v>Alfie-James Hale</v>
      </c>
      <c r="H3952" t="str">
        <f ca="1">VLOOKUP(VLOOKUP(F3952,Traders!$C$4:$E$103,3),Desks!$C$4:$D3961,2)</f>
        <v>Desk 9</v>
      </c>
      <c r="I3952" t="str">
        <f t="shared" ca="1" si="554"/>
        <v>CL3</v>
      </c>
      <c r="J3952" t="str">
        <f t="shared" ca="1" si="555"/>
        <v>Client 3</v>
      </c>
      <c r="K3952" t="str">
        <f t="shared" ca="1" si="556"/>
        <v>MK3</v>
      </c>
      <c r="L3952" t="str">
        <f ca="1">VLOOKUP(K3952,Markets!$C$4:$D3961,2)</f>
        <v>Singapore</v>
      </c>
      <c r="M3952" t="str">
        <f t="shared" ca="1" si="557"/>
        <v>RL1</v>
      </c>
      <c r="N3952" t="str">
        <f ca="1">VLOOKUP(M3952,Role!$C$4:$D$5,2)</f>
        <v>Backup</v>
      </c>
    </row>
    <row r="3953" spans="1:14" x14ac:dyDescent="0.2">
      <c r="A3953">
        <f t="shared" ca="1" si="549"/>
        <v>99</v>
      </c>
      <c r="B3953">
        <f t="shared" ca="1" si="550"/>
        <v>536</v>
      </c>
      <c r="C3953">
        <f t="shared" ca="1" si="551"/>
        <v>2</v>
      </c>
      <c r="D3953">
        <f t="shared" ca="1" si="552"/>
        <v>1</v>
      </c>
      <c r="F3953" t="str">
        <f t="shared" ca="1" si="553"/>
        <v>TR99</v>
      </c>
      <c r="G3953" t="str">
        <f ca="1">VLOOKUP(F3953,Traders!$C$4:$E$103,2)</f>
        <v>Keeleigh Mosley</v>
      </c>
      <c r="H3953" t="str">
        <f ca="1">VLOOKUP(VLOOKUP(F3953,Traders!$C$4:$E$103,3),Desks!$C$4:$D3962,2)</f>
        <v>Desk 9</v>
      </c>
      <c r="I3953" t="str">
        <f t="shared" ca="1" si="554"/>
        <v>CL536</v>
      </c>
      <c r="J3953" t="str">
        <f t="shared" ca="1" si="555"/>
        <v>Client 536</v>
      </c>
      <c r="K3953" t="str">
        <f t="shared" ca="1" si="556"/>
        <v>MK2</v>
      </c>
      <c r="L3953" t="str">
        <f ca="1">VLOOKUP(K3953,Markets!$C$4:$D3962,2)</f>
        <v>China</v>
      </c>
      <c r="M3953" t="str">
        <f t="shared" ca="1" si="557"/>
        <v>RL1</v>
      </c>
      <c r="N3953" t="str">
        <f ca="1">VLOOKUP(M3953,Role!$C$4:$D$5,2)</f>
        <v>Backup</v>
      </c>
    </row>
    <row r="3954" spans="1:14" x14ac:dyDescent="0.2">
      <c r="A3954">
        <f t="shared" ca="1" si="549"/>
        <v>51</v>
      </c>
      <c r="B3954">
        <f t="shared" ca="1" si="550"/>
        <v>943</v>
      </c>
      <c r="C3954">
        <f t="shared" ca="1" si="551"/>
        <v>1</v>
      </c>
      <c r="D3954">
        <f t="shared" ca="1" si="552"/>
        <v>0</v>
      </c>
      <c r="F3954" t="str">
        <f t="shared" ca="1" si="553"/>
        <v>TR51</v>
      </c>
      <c r="G3954" t="str">
        <f ca="1">VLOOKUP(F3954,Traders!$C$4:$E$103,2)</f>
        <v>Cynthia Davis</v>
      </c>
      <c r="H3954" t="str">
        <f ca="1">VLOOKUP(VLOOKUP(F3954,Traders!$C$4:$E$103,3),Desks!$C$4:$D3963,2)</f>
        <v>Desk 1</v>
      </c>
      <c r="I3954" t="str">
        <f t="shared" ca="1" si="554"/>
        <v>CL943</v>
      </c>
      <c r="J3954" t="str">
        <f t="shared" ca="1" si="555"/>
        <v>Client 943</v>
      </c>
      <c r="K3954" t="str">
        <f t="shared" ca="1" si="556"/>
        <v>MK1</v>
      </c>
      <c r="L3954" t="str">
        <f ca="1">VLOOKUP(K3954,Markets!$C$4:$D3963,2)</f>
        <v>Hong Kong</v>
      </c>
      <c r="M3954" t="str">
        <f t="shared" ca="1" si="557"/>
        <v>RL0</v>
      </c>
      <c r="N3954" t="str">
        <f ca="1">VLOOKUP(M3954,Role!$C$4:$D$5,2)</f>
        <v>Primary</v>
      </c>
    </row>
    <row r="3955" spans="1:14" x14ac:dyDescent="0.2">
      <c r="A3955">
        <f t="shared" ca="1" si="549"/>
        <v>31</v>
      </c>
      <c r="B3955">
        <f t="shared" ca="1" si="550"/>
        <v>780</v>
      </c>
      <c r="C3955">
        <f t="shared" ca="1" si="551"/>
        <v>6</v>
      </c>
      <c r="D3955">
        <f t="shared" ca="1" si="552"/>
        <v>1</v>
      </c>
      <c r="F3955" t="str">
        <f t="shared" ca="1" si="553"/>
        <v>TR31</v>
      </c>
      <c r="G3955" t="str">
        <f ca="1">VLOOKUP(F3955,Traders!$C$4:$E$103,2)</f>
        <v>Sahil Acevedo</v>
      </c>
      <c r="H3955" t="str">
        <f ca="1">VLOOKUP(VLOOKUP(F3955,Traders!$C$4:$E$103,3),Desks!$C$4:$D3964,2)</f>
        <v>Desk 1</v>
      </c>
      <c r="I3955" t="str">
        <f t="shared" ca="1" si="554"/>
        <v>CL780</v>
      </c>
      <c r="J3955" t="str">
        <f t="shared" ca="1" si="555"/>
        <v>Client 780</v>
      </c>
      <c r="K3955" t="str">
        <f t="shared" ca="1" si="556"/>
        <v>MK6</v>
      </c>
      <c r="L3955" t="str">
        <f ca="1">VLOOKUP(K3955,Markets!$C$4:$D3964,2)</f>
        <v>Australia</v>
      </c>
      <c r="M3955" t="str">
        <f t="shared" ca="1" si="557"/>
        <v>RL1</v>
      </c>
      <c r="N3955" t="str">
        <f ca="1">VLOOKUP(M3955,Role!$C$4:$D$5,2)</f>
        <v>Backup</v>
      </c>
    </row>
    <row r="3956" spans="1:14" x14ac:dyDescent="0.2">
      <c r="A3956">
        <f t="shared" ca="1" si="549"/>
        <v>26</v>
      </c>
      <c r="B3956">
        <f t="shared" ca="1" si="550"/>
        <v>886</v>
      </c>
      <c r="C3956">
        <f t="shared" ca="1" si="551"/>
        <v>4</v>
      </c>
      <c r="D3956">
        <f t="shared" ca="1" si="552"/>
        <v>1</v>
      </c>
      <c r="F3956" t="str">
        <f t="shared" ca="1" si="553"/>
        <v>TR26</v>
      </c>
      <c r="G3956" t="str">
        <f ca="1">VLOOKUP(F3956,Traders!$C$4:$E$103,2)</f>
        <v>Bella-Rose Vickers</v>
      </c>
      <c r="H3956" t="str">
        <f ca="1">VLOOKUP(VLOOKUP(F3956,Traders!$C$4:$E$103,3),Desks!$C$4:$D3965,2)</f>
        <v>Desk 6</v>
      </c>
      <c r="I3956" t="str">
        <f t="shared" ca="1" si="554"/>
        <v>CL886</v>
      </c>
      <c r="J3956" t="str">
        <f t="shared" ca="1" si="555"/>
        <v>Client 886</v>
      </c>
      <c r="K3956" t="str">
        <f t="shared" ca="1" si="556"/>
        <v>MK4</v>
      </c>
      <c r="L3956" t="str">
        <f ca="1">VLOOKUP(K3956,Markets!$C$4:$D3965,2)</f>
        <v>Korea</v>
      </c>
      <c r="M3956" t="str">
        <f t="shared" ca="1" si="557"/>
        <v>RL1</v>
      </c>
      <c r="N3956" t="str">
        <f ca="1">VLOOKUP(M3956,Role!$C$4:$D$5,2)</f>
        <v>Backup</v>
      </c>
    </row>
    <row r="3957" spans="1:14" x14ac:dyDescent="0.2">
      <c r="A3957">
        <f t="shared" ca="1" si="549"/>
        <v>70</v>
      </c>
      <c r="B3957">
        <f t="shared" ca="1" si="550"/>
        <v>613</v>
      </c>
      <c r="C3957">
        <f t="shared" ca="1" si="551"/>
        <v>4</v>
      </c>
      <c r="D3957">
        <f t="shared" ca="1" si="552"/>
        <v>1</v>
      </c>
      <c r="F3957" t="str">
        <f t="shared" ca="1" si="553"/>
        <v>TR70</v>
      </c>
      <c r="G3957" t="str">
        <f ca="1">VLOOKUP(F3957,Traders!$C$4:$E$103,2)</f>
        <v>Viktor Snider</v>
      </c>
      <c r="H3957" t="str">
        <f ca="1">VLOOKUP(VLOOKUP(F3957,Traders!$C$4:$E$103,3),Desks!$C$4:$D3966,2)</f>
        <v>Desk 0</v>
      </c>
      <c r="I3957" t="str">
        <f t="shared" ca="1" si="554"/>
        <v>CL613</v>
      </c>
      <c r="J3957" t="str">
        <f t="shared" ca="1" si="555"/>
        <v>Client 613</v>
      </c>
      <c r="K3957" t="str">
        <f t="shared" ca="1" si="556"/>
        <v>MK4</v>
      </c>
      <c r="L3957" t="str">
        <f ca="1">VLOOKUP(K3957,Markets!$C$4:$D3966,2)</f>
        <v>Korea</v>
      </c>
      <c r="M3957" t="str">
        <f t="shared" ca="1" si="557"/>
        <v>RL1</v>
      </c>
      <c r="N3957" t="str">
        <f ca="1">VLOOKUP(M3957,Role!$C$4:$D$5,2)</f>
        <v>Backup</v>
      </c>
    </row>
    <row r="3958" spans="1:14" x14ac:dyDescent="0.2">
      <c r="A3958">
        <f t="shared" ca="1" si="549"/>
        <v>69</v>
      </c>
      <c r="B3958">
        <f t="shared" ca="1" si="550"/>
        <v>865</v>
      </c>
      <c r="C3958">
        <f t="shared" ca="1" si="551"/>
        <v>8</v>
      </c>
      <c r="D3958">
        <f t="shared" ca="1" si="552"/>
        <v>1</v>
      </c>
      <c r="F3958" t="str">
        <f t="shared" ca="1" si="553"/>
        <v>TR69</v>
      </c>
      <c r="G3958" t="str">
        <f ca="1">VLOOKUP(F3958,Traders!$C$4:$E$103,2)</f>
        <v>Amiyah Gilmour</v>
      </c>
      <c r="H3958" t="str">
        <f ca="1">VLOOKUP(VLOOKUP(F3958,Traders!$C$4:$E$103,3),Desks!$C$4:$D3967,2)</f>
        <v>Desk 9</v>
      </c>
      <c r="I3958" t="str">
        <f t="shared" ca="1" si="554"/>
        <v>CL865</v>
      </c>
      <c r="J3958" t="str">
        <f t="shared" ca="1" si="555"/>
        <v>Client 865</v>
      </c>
      <c r="K3958" t="str">
        <f t="shared" ca="1" si="556"/>
        <v>MK8</v>
      </c>
      <c r="L3958" t="str">
        <f ca="1">VLOOKUP(K3958,Markets!$C$4:$D3967,2)</f>
        <v>India</v>
      </c>
      <c r="M3958" t="str">
        <f t="shared" ca="1" si="557"/>
        <v>RL1</v>
      </c>
      <c r="N3958" t="str">
        <f ca="1">VLOOKUP(M3958,Role!$C$4:$D$5,2)</f>
        <v>Backup</v>
      </c>
    </row>
    <row r="3959" spans="1:14" x14ac:dyDescent="0.2">
      <c r="A3959">
        <f t="shared" ca="1" si="549"/>
        <v>47</v>
      </c>
      <c r="B3959">
        <f t="shared" ca="1" si="550"/>
        <v>270</v>
      </c>
      <c r="C3959">
        <f t="shared" ca="1" si="551"/>
        <v>2</v>
      </c>
      <c r="D3959">
        <f t="shared" ca="1" si="552"/>
        <v>1</v>
      </c>
      <c r="F3959" t="str">
        <f t="shared" ca="1" si="553"/>
        <v>TR47</v>
      </c>
      <c r="G3959" t="str">
        <f ca="1">VLOOKUP(F3959,Traders!$C$4:$E$103,2)</f>
        <v>Hester Torres</v>
      </c>
      <c r="H3959" t="str">
        <f ca="1">VLOOKUP(VLOOKUP(F3959,Traders!$C$4:$E$103,3),Desks!$C$4:$D3968,2)</f>
        <v>Desk 7</v>
      </c>
      <c r="I3959" t="str">
        <f t="shared" ca="1" si="554"/>
        <v>CL270</v>
      </c>
      <c r="J3959" t="str">
        <f t="shared" ca="1" si="555"/>
        <v>Client 270</v>
      </c>
      <c r="K3959" t="str">
        <f t="shared" ca="1" si="556"/>
        <v>MK2</v>
      </c>
      <c r="L3959" t="str">
        <f ca="1">VLOOKUP(K3959,Markets!$C$4:$D3968,2)</f>
        <v>China</v>
      </c>
      <c r="M3959" t="str">
        <f t="shared" ca="1" si="557"/>
        <v>RL1</v>
      </c>
      <c r="N3959" t="str">
        <f ca="1">VLOOKUP(M3959,Role!$C$4:$D$5,2)</f>
        <v>Backup</v>
      </c>
    </row>
    <row r="3960" spans="1:14" x14ac:dyDescent="0.2">
      <c r="A3960">
        <f t="shared" ca="1" si="549"/>
        <v>43</v>
      </c>
      <c r="B3960">
        <f t="shared" ca="1" si="550"/>
        <v>76</v>
      </c>
      <c r="C3960">
        <f t="shared" ca="1" si="551"/>
        <v>5</v>
      </c>
      <c r="D3960">
        <f t="shared" ca="1" si="552"/>
        <v>1</v>
      </c>
      <c r="F3960" t="str">
        <f t="shared" ca="1" si="553"/>
        <v>TR43</v>
      </c>
      <c r="G3960" t="str">
        <f ca="1">VLOOKUP(F3960,Traders!$C$4:$E$103,2)</f>
        <v>Kai Bauer</v>
      </c>
      <c r="H3960" t="str">
        <f ca="1">VLOOKUP(VLOOKUP(F3960,Traders!$C$4:$E$103,3),Desks!$C$4:$D3969,2)</f>
        <v>Desk 3</v>
      </c>
      <c r="I3960" t="str">
        <f t="shared" ca="1" si="554"/>
        <v>CL76</v>
      </c>
      <c r="J3960" t="str">
        <f t="shared" ca="1" si="555"/>
        <v>Client 76</v>
      </c>
      <c r="K3960" t="str">
        <f t="shared" ca="1" si="556"/>
        <v>MK5</v>
      </c>
      <c r="L3960" t="str">
        <f ca="1">VLOOKUP(K3960,Markets!$C$4:$D3969,2)</f>
        <v>Malaysia</v>
      </c>
      <c r="M3960" t="str">
        <f t="shared" ca="1" si="557"/>
        <v>RL1</v>
      </c>
      <c r="N3960" t="str">
        <f ca="1">VLOOKUP(M3960,Role!$C$4:$D$5,2)</f>
        <v>Backup</v>
      </c>
    </row>
    <row r="3961" spans="1:14" x14ac:dyDescent="0.2">
      <c r="A3961">
        <f t="shared" ca="1" si="549"/>
        <v>38</v>
      </c>
      <c r="B3961">
        <f t="shared" ca="1" si="550"/>
        <v>98</v>
      </c>
      <c r="C3961">
        <f t="shared" ca="1" si="551"/>
        <v>7</v>
      </c>
      <c r="D3961">
        <f t="shared" ca="1" si="552"/>
        <v>0</v>
      </c>
      <c r="F3961" t="str">
        <f t="shared" ca="1" si="553"/>
        <v>TR38</v>
      </c>
      <c r="G3961" t="str">
        <f ca="1">VLOOKUP(F3961,Traders!$C$4:$E$103,2)</f>
        <v>Alessandra Downes</v>
      </c>
      <c r="H3961" t="str">
        <f ca="1">VLOOKUP(VLOOKUP(F3961,Traders!$C$4:$E$103,3),Desks!$C$4:$D3970,2)</f>
        <v>Desk 8</v>
      </c>
      <c r="I3961" t="str">
        <f t="shared" ca="1" si="554"/>
        <v>CL98</v>
      </c>
      <c r="J3961" t="str">
        <f t="shared" ca="1" si="555"/>
        <v>Client 98</v>
      </c>
      <c r="K3961" t="str">
        <f t="shared" ca="1" si="556"/>
        <v>MK7</v>
      </c>
      <c r="L3961" t="str">
        <f ca="1">VLOOKUP(K3961,Markets!$C$4:$D3970,2)</f>
        <v>Taiwan</v>
      </c>
      <c r="M3961" t="str">
        <f t="shared" ca="1" si="557"/>
        <v>RL0</v>
      </c>
      <c r="N3961" t="str">
        <f ca="1">VLOOKUP(M3961,Role!$C$4:$D$5,2)</f>
        <v>Primary</v>
      </c>
    </row>
    <row r="3962" spans="1:14" x14ac:dyDescent="0.2">
      <c r="A3962">
        <f t="shared" ca="1" si="549"/>
        <v>67</v>
      </c>
      <c r="B3962">
        <f t="shared" ca="1" si="550"/>
        <v>404</v>
      </c>
      <c r="C3962">
        <f t="shared" ca="1" si="551"/>
        <v>2</v>
      </c>
      <c r="D3962">
        <f t="shared" ca="1" si="552"/>
        <v>1</v>
      </c>
      <c r="F3962" t="str">
        <f t="shared" ca="1" si="553"/>
        <v>TR67</v>
      </c>
      <c r="G3962" t="str">
        <f ca="1">VLOOKUP(F3962,Traders!$C$4:$E$103,2)</f>
        <v>Shiloh Black</v>
      </c>
      <c r="H3962" t="str">
        <f ca="1">VLOOKUP(VLOOKUP(F3962,Traders!$C$4:$E$103,3),Desks!$C$4:$D3971,2)</f>
        <v>Desk 7</v>
      </c>
      <c r="I3962" t="str">
        <f t="shared" ca="1" si="554"/>
        <v>CL404</v>
      </c>
      <c r="J3962" t="str">
        <f t="shared" ca="1" si="555"/>
        <v>Client 404</v>
      </c>
      <c r="K3962" t="str">
        <f t="shared" ca="1" si="556"/>
        <v>MK2</v>
      </c>
      <c r="L3962" t="str">
        <f ca="1">VLOOKUP(K3962,Markets!$C$4:$D3971,2)</f>
        <v>China</v>
      </c>
      <c r="M3962" t="str">
        <f t="shared" ca="1" si="557"/>
        <v>RL1</v>
      </c>
      <c r="N3962" t="str">
        <f ca="1">VLOOKUP(M3962,Role!$C$4:$D$5,2)</f>
        <v>Backup</v>
      </c>
    </row>
    <row r="3963" spans="1:14" x14ac:dyDescent="0.2">
      <c r="A3963">
        <f t="shared" ca="1" si="549"/>
        <v>46</v>
      </c>
      <c r="B3963">
        <f t="shared" ca="1" si="550"/>
        <v>999</v>
      </c>
      <c r="C3963">
        <f t="shared" ca="1" si="551"/>
        <v>5</v>
      </c>
      <c r="D3963">
        <f t="shared" ca="1" si="552"/>
        <v>0</v>
      </c>
      <c r="F3963" t="str">
        <f t="shared" ca="1" si="553"/>
        <v>TR46</v>
      </c>
      <c r="G3963" t="str">
        <f ca="1">VLOOKUP(F3963,Traders!$C$4:$E$103,2)</f>
        <v>Andreas Ferguson</v>
      </c>
      <c r="H3963" t="str">
        <f ca="1">VLOOKUP(VLOOKUP(F3963,Traders!$C$4:$E$103,3),Desks!$C$4:$D3972,2)</f>
        <v>Desk 6</v>
      </c>
      <c r="I3963" t="str">
        <f t="shared" ca="1" si="554"/>
        <v>CL999</v>
      </c>
      <c r="J3963" t="str">
        <f t="shared" ca="1" si="555"/>
        <v>Client 999</v>
      </c>
      <c r="K3963" t="str">
        <f t="shared" ca="1" si="556"/>
        <v>MK5</v>
      </c>
      <c r="L3963" t="str">
        <f ca="1">VLOOKUP(K3963,Markets!$C$4:$D3972,2)</f>
        <v>Malaysia</v>
      </c>
      <c r="M3963" t="str">
        <f t="shared" ca="1" si="557"/>
        <v>RL0</v>
      </c>
      <c r="N3963" t="str">
        <f ca="1">VLOOKUP(M3963,Role!$C$4:$D$5,2)</f>
        <v>Primary</v>
      </c>
    </row>
    <row r="3964" spans="1:14" x14ac:dyDescent="0.2">
      <c r="A3964">
        <f t="shared" ca="1" si="549"/>
        <v>90</v>
      </c>
      <c r="B3964">
        <f t="shared" ca="1" si="550"/>
        <v>798</v>
      </c>
      <c r="C3964">
        <f t="shared" ca="1" si="551"/>
        <v>3</v>
      </c>
      <c r="D3964">
        <f t="shared" ca="1" si="552"/>
        <v>0</v>
      </c>
      <c r="F3964" t="str">
        <f t="shared" ca="1" si="553"/>
        <v>TR90</v>
      </c>
      <c r="G3964" t="str">
        <f ca="1">VLOOKUP(F3964,Traders!$C$4:$E$103,2)</f>
        <v>Kaleb Sullivan</v>
      </c>
      <c r="H3964" t="str">
        <f ca="1">VLOOKUP(VLOOKUP(F3964,Traders!$C$4:$E$103,3),Desks!$C$4:$D3973,2)</f>
        <v>Desk 0</v>
      </c>
      <c r="I3964" t="str">
        <f t="shared" ca="1" si="554"/>
        <v>CL798</v>
      </c>
      <c r="J3964" t="str">
        <f t="shared" ca="1" si="555"/>
        <v>Client 798</v>
      </c>
      <c r="K3964" t="str">
        <f t="shared" ca="1" si="556"/>
        <v>MK3</v>
      </c>
      <c r="L3964" t="str">
        <f ca="1">VLOOKUP(K3964,Markets!$C$4:$D3973,2)</f>
        <v>Singapore</v>
      </c>
      <c r="M3964" t="str">
        <f t="shared" ca="1" si="557"/>
        <v>RL0</v>
      </c>
      <c r="N3964" t="str">
        <f ca="1">VLOOKUP(M3964,Role!$C$4:$D$5,2)</f>
        <v>Primary</v>
      </c>
    </row>
    <row r="3965" spans="1:14" x14ac:dyDescent="0.2">
      <c r="A3965">
        <f t="shared" ca="1" si="549"/>
        <v>33</v>
      </c>
      <c r="B3965">
        <f t="shared" ca="1" si="550"/>
        <v>631</v>
      </c>
      <c r="C3965">
        <f t="shared" ca="1" si="551"/>
        <v>6</v>
      </c>
      <c r="D3965">
        <f t="shared" ca="1" si="552"/>
        <v>0</v>
      </c>
      <c r="F3965" t="str">
        <f t="shared" ca="1" si="553"/>
        <v>TR33</v>
      </c>
      <c r="G3965" t="str">
        <f ca="1">VLOOKUP(F3965,Traders!$C$4:$E$103,2)</f>
        <v>Caroline Colon</v>
      </c>
      <c r="H3965" t="str">
        <f ca="1">VLOOKUP(VLOOKUP(F3965,Traders!$C$4:$E$103,3),Desks!$C$4:$D3974,2)</f>
        <v>Desk 3</v>
      </c>
      <c r="I3965" t="str">
        <f t="shared" ca="1" si="554"/>
        <v>CL631</v>
      </c>
      <c r="J3965" t="str">
        <f t="shared" ca="1" si="555"/>
        <v>Client 631</v>
      </c>
      <c r="K3965" t="str">
        <f t="shared" ca="1" si="556"/>
        <v>MK6</v>
      </c>
      <c r="L3965" t="str">
        <f ca="1">VLOOKUP(K3965,Markets!$C$4:$D3974,2)</f>
        <v>Australia</v>
      </c>
      <c r="M3965" t="str">
        <f t="shared" ca="1" si="557"/>
        <v>RL0</v>
      </c>
      <c r="N3965" t="str">
        <f ca="1">VLOOKUP(M3965,Role!$C$4:$D$5,2)</f>
        <v>Primary</v>
      </c>
    </row>
    <row r="3966" spans="1:14" x14ac:dyDescent="0.2">
      <c r="A3966">
        <f t="shared" ca="1" si="549"/>
        <v>12</v>
      </c>
      <c r="B3966">
        <f t="shared" ca="1" si="550"/>
        <v>857</v>
      </c>
      <c r="C3966">
        <f t="shared" ca="1" si="551"/>
        <v>1</v>
      </c>
      <c r="D3966">
        <f t="shared" ca="1" si="552"/>
        <v>0</v>
      </c>
      <c r="F3966" t="str">
        <f t="shared" ca="1" si="553"/>
        <v>TR12</v>
      </c>
      <c r="G3966" t="str">
        <f ca="1">VLOOKUP(F3966,Traders!$C$4:$E$103,2)</f>
        <v>Kia Morrison</v>
      </c>
      <c r="H3966" t="str">
        <f ca="1">VLOOKUP(VLOOKUP(F3966,Traders!$C$4:$E$103,3),Desks!$C$4:$D3975,2)</f>
        <v>Desk 2</v>
      </c>
      <c r="I3966" t="str">
        <f t="shared" ca="1" si="554"/>
        <v>CL857</v>
      </c>
      <c r="J3966" t="str">
        <f t="shared" ca="1" si="555"/>
        <v>Client 857</v>
      </c>
      <c r="K3966" t="str">
        <f t="shared" ca="1" si="556"/>
        <v>MK1</v>
      </c>
      <c r="L3966" t="str">
        <f ca="1">VLOOKUP(K3966,Markets!$C$4:$D3975,2)</f>
        <v>Hong Kong</v>
      </c>
      <c r="M3966" t="str">
        <f t="shared" ca="1" si="557"/>
        <v>RL0</v>
      </c>
      <c r="N3966" t="str">
        <f ca="1">VLOOKUP(M3966,Role!$C$4:$D$5,2)</f>
        <v>Primary</v>
      </c>
    </row>
    <row r="3967" spans="1:14" x14ac:dyDescent="0.2">
      <c r="A3967">
        <f t="shared" ca="1" si="549"/>
        <v>47</v>
      </c>
      <c r="B3967">
        <f t="shared" ca="1" si="550"/>
        <v>999</v>
      </c>
      <c r="C3967">
        <f t="shared" ca="1" si="551"/>
        <v>7</v>
      </c>
      <c r="D3967">
        <f t="shared" ca="1" si="552"/>
        <v>0</v>
      </c>
      <c r="F3967" t="str">
        <f t="shared" ca="1" si="553"/>
        <v>TR47</v>
      </c>
      <c r="G3967" t="str">
        <f ca="1">VLOOKUP(F3967,Traders!$C$4:$E$103,2)</f>
        <v>Hester Torres</v>
      </c>
      <c r="H3967" t="str">
        <f ca="1">VLOOKUP(VLOOKUP(F3967,Traders!$C$4:$E$103,3),Desks!$C$4:$D3976,2)</f>
        <v>Desk 7</v>
      </c>
      <c r="I3967" t="str">
        <f t="shared" ca="1" si="554"/>
        <v>CL999</v>
      </c>
      <c r="J3967" t="str">
        <f t="shared" ca="1" si="555"/>
        <v>Client 999</v>
      </c>
      <c r="K3967" t="str">
        <f t="shared" ca="1" si="556"/>
        <v>MK7</v>
      </c>
      <c r="L3967" t="str">
        <f ca="1">VLOOKUP(K3967,Markets!$C$4:$D3976,2)</f>
        <v>Taiwan</v>
      </c>
      <c r="M3967" t="str">
        <f t="shared" ca="1" si="557"/>
        <v>RL0</v>
      </c>
      <c r="N3967" t="str">
        <f ca="1">VLOOKUP(M3967,Role!$C$4:$D$5,2)</f>
        <v>Primary</v>
      </c>
    </row>
    <row r="3968" spans="1:14" x14ac:dyDescent="0.2">
      <c r="A3968">
        <f t="shared" ca="1" si="549"/>
        <v>46</v>
      </c>
      <c r="B3968">
        <f t="shared" ca="1" si="550"/>
        <v>877</v>
      </c>
      <c r="C3968">
        <f t="shared" ca="1" si="551"/>
        <v>3</v>
      </c>
      <c r="D3968">
        <f t="shared" ca="1" si="552"/>
        <v>0</v>
      </c>
      <c r="F3968" t="str">
        <f t="shared" ca="1" si="553"/>
        <v>TR46</v>
      </c>
      <c r="G3968" t="str">
        <f ca="1">VLOOKUP(F3968,Traders!$C$4:$E$103,2)</f>
        <v>Andreas Ferguson</v>
      </c>
      <c r="H3968" t="str">
        <f ca="1">VLOOKUP(VLOOKUP(F3968,Traders!$C$4:$E$103,3),Desks!$C$4:$D3977,2)</f>
        <v>Desk 6</v>
      </c>
      <c r="I3968" t="str">
        <f t="shared" ca="1" si="554"/>
        <v>CL877</v>
      </c>
      <c r="J3968" t="str">
        <f t="shared" ca="1" si="555"/>
        <v>Client 877</v>
      </c>
      <c r="K3968" t="str">
        <f t="shared" ca="1" si="556"/>
        <v>MK3</v>
      </c>
      <c r="L3968" t="str">
        <f ca="1">VLOOKUP(K3968,Markets!$C$4:$D3977,2)</f>
        <v>Singapore</v>
      </c>
      <c r="M3968" t="str">
        <f t="shared" ca="1" si="557"/>
        <v>RL0</v>
      </c>
      <c r="N3968" t="str">
        <f ca="1">VLOOKUP(M3968,Role!$C$4:$D$5,2)</f>
        <v>Primary</v>
      </c>
    </row>
    <row r="3969" spans="1:14" x14ac:dyDescent="0.2">
      <c r="A3969">
        <f t="shared" ca="1" si="549"/>
        <v>40</v>
      </c>
      <c r="B3969">
        <f t="shared" ca="1" si="550"/>
        <v>184</v>
      </c>
      <c r="C3969">
        <f t="shared" ca="1" si="551"/>
        <v>3</v>
      </c>
      <c r="D3969">
        <f t="shared" ca="1" si="552"/>
        <v>0</v>
      </c>
      <c r="F3969" t="str">
        <f t="shared" ca="1" si="553"/>
        <v>TR40</v>
      </c>
      <c r="G3969" t="str">
        <f ca="1">VLOOKUP(F3969,Traders!$C$4:$E$103,2)</f>
        <v>Elysia Zavala</v>
      </c>
      <c r="H3969" t="str">
        <f ca="1">VLOOKUP(VLOOKUP(F3969,Traders!$C$4:$E$103,3),Desks!$C$4:$D3978,2)</f>
        <v>Desk 0</v>
      </c>
      <c r="I3969" t="str">
        <f t="shared" ca="1" si="554"/>
        <v>CL184</v>
      </c>
      <c r="J3969" t="str">
        <f t="shared" ca="1" si="555"/>
        <v>Client 184</v>
      </c>
      <c r="K3969" t="str">
        <f t="shared" ca="1" si="556"/>
        <v>MK3</v>
      </c>
      <c r="L3969" t="str">
        <f ca="1">VLOOKUP(K3969,Markets!$C$4:$D3978,2)</f>
        <v>Singapore</v>
      </c>
      <c r="M3969" t="str">
        <f t="shared" ca="1" si="557"/>
        <v>RL0</v>
      </c>
      <c r="N3969" t="str">
        <f ca="1">VLOOKUP(M3969,Role!$C$4:$D$5,2)</f>
        <v>Primary</v>
      </c>
    </row>
    <row r="3970" spans="1:14" x14ac:dyDescent="0.2">
      <c r="A3970">
        <f t="shared" ca="1" si="549"/>
        <v>90</v>
      </c>
      <c r="B3970">
        <f t="shared" ca="1" si="550"/>
        <v>992</v>
      </c>
      <c r="C3970">
        <f t="shared" ca="1" si="551"/>
        <v>8</v>
      </c>
      <c r="D3970">
        <f t="shared" ca="1" si="552"/>
        <v>1</v>
      </c>
      <c r="F3970" t="str">
        <f t="shared" ca="1" si="553"/>
        <v>TR90</v>
      </c>
      <c r="G3970" t="str">
        <f ca="1">VLOOKUP(F3970,Traders!$C$4:$E$103,2)</f>
        <v>Kaleb Sullivan</v>
      </c>
      <c r="H3970" t="str">
        <f ca="1">VLOOKUP(VLOOKUP(F3970,Traders!$C$4:$E$103,3),Desks!$C$4:$D3979,2)</f>
        <v>Desk 0</v>
      </c>
      <c r="I3970" t="str">
        <f t="shared" ca="1" si="554"/>
        <v>CL992</v>
      </c>
      <c r="J3970" t="str">
        <f t="shared" ca="1" si="555"/>
        <v>Client 992</v>
      </c>
      <c r="K3970" t="str">
        <f t="shared" ca="1" si="556"/>
        <v>MK8</v>
      </c>
      <c r="L3970" t="str">
        <f ca="1">VLOOKUP(K3970,Markets!$C$4:$D3979,2)</f>
        <v>India</v>
      </c>
      <c r="M3970" t="str">
        <f t="shared" ca="1" si="557"/>
        <v>RL1</v>
      </c>
      <c r="N3970" t="str">
        <f ca="1">VLOOKUP(M3970,Role!$C$4:$D$5,2)</f>
        <v>Backup</v>
      </c>
    </row>
    <row r="3971" spans="1:14" x14ac:dyDescent="0.2">
      <c r="A3971">
        <f t="shared" ca="1" si="549"/>
        <v>84</v>
      </c>
      <c r="B3971">
        <f t="shared" ca="1" si="550"/>
        <v>158</v>
      </c>
      <c r="C3971">
        <f t="shared" ca="1" si="551"/>
        <v>9</v>
      </c>
      <c r="D3971">
        <f t="shared" ca="1" si="552"/>
        <v>0</v>
      </c>
      <c r="F3971" t="str">
        <f t="shared" ca="1" si="553"/>
        <v>TR84</v>
      </c>
      <c r="G3971" t="str">
        <f ca="1">VLOOKUP(F3971,Traders!$C$4:$E$103,2)</f>
        <v>Poppy-Rose Davison</v>
      </c>
      <c r="H3971" t="str">
        <f ca="1">VLOOKUP(VLOOKUP(F3971,Traders!$C$4:$E$103,3),Desks!$C$4:$D3980,2)</f>
        <v>Desk 4</v>
      </c>
      <c r="I3971" t="str">
        <f t="shared" ca="1" si="554"/>
        <v>CL158</v>
      </c>
      <c r="J3971" t="str">
        <f t="shared" ca="1" si="555"/>
        <v>Client 158</v>
      </c>
      <c r="K3971" t="str">
        <f t="shared" ca="1" si="556"/>
        <v>MK9</v>
      </c>
      <c r="L3971" t="str">
        <f ca="1">VLOOKUP(K3971,Markets!$C$4:$D3980,2)</f>
        <v>New Zealand</v>
      </c>
      <c r="M3971" t="str">
        <f t="shared" ca="1" si="557"/>
        <v>RL0</v>
      </c>
      <c r="N3971" t="str">
        <f ca="1">VLOOKUP(M3971,Role!$C$4:$D$5,2)</f>
        <v>Primary</v>
      </c>
    </row>
    <row r="3972" spans="1:14" x14ac:dyDescent="0.2">
      <c r="A3972">
        <f t="shared" ca="1" si="549"/>
        <v>0</v>
      </c>
      <c r="B3972">
        <f t="shared" ca="1" si="550"/>
        <v>787</v>
      </c>
      <c r="C3972">
        <f t="shared" ca="1" si="551"/>
        <v>9</v>
      </c>
      <c r="D3972">
        <f t="shared" ca="1" si="552"/>
        <v>0</v>
      </c>
      <c r="F3972" t="str">
        <f t="shared" ca="1" si="553"/>
        <v>TR0</v>
      </c>
      <c r="G3972" t="str">
        <f ca="1">VLOOKUP(F3972,Traders!$C$4:$E$103,2)</f>
        <v>Sahar Shea</v>
      </c>
      <c r="H3972" t="str">
        <f ca="1">VLOOKUP(VLOOKUP(F3972,Traders!$C$4:$E$103,3),Desks!$C$4:$D3981,2)</f>
        <v>Desk 0</v>
      </c>
      <c r="I3972" t="str">
        <f t="shared" ca="1" si="554"/>
        <v>CL787</v>
      </c>
      <c r="J3972" t="str">
        <f t="shared" ca="1" si="555"/>
        <v>Client 787</v>
      </c>
      <c r="K3972" t="str">
        <f t="shared" ca="1" si="556"/>
        <v>MK9</v>
      </c>
      <c r="L3972" t="str">
        <f ca="1">VLOOKUP(K3972,Markets!$C$4:$D3981,2)</f>
        <v>New Zealand</v>
      </c>
      <c r="M3972" t="str">
        <f t="shared" ca="1" si="557"/>
        <v>RL0</v>
      </c>
      <c r="N3972" t="str">
        <f ca="1">VLOOKUP(M3972,Role!$C$4:$D$5,2)</f>
        <v>Primary</v>
      </c>
    </row>
    <row r="3973" spans="1:14" x14ac:dyDescent="0.2">
      <c r="A3973">
        <f t="shared" ref="A3973:A4036" ca="1" si="558">RANDBETWEEN(0,99)</f>
        <v>31</v>
      </c>
      <c r="B3973">
        <f t="shared" ref="B3973:B4036" ca="1" si="559">RANDBETWEEN(0,999)</f>
        <v>886</v>
      </c>
      <c r="C3973">
        <f t="shared" ref="C3973:C4036" ca="1" si="560">RANDBETWEEN(0,9)</f>
        <v>5</v>
      </c>
      <c r="D3973">
        <f t="shared" ref="D3973:D4036" ca="1" si="561">RANDBETWEEN(0,1)</f>
        <v>1</v>
      </c>
      <c r="F3973" t="str">
        <f t="shared" ref="F3973:F4036" ca="1" si="562">"TR"&amp;A3973</f>
        <v>TR31</v>
      </c>
      <c r="G3973" t="str">
        <f ca="1">VLOOKUP(F3973,Traders!$C$4:$E$103,2)</f>
        <v>Sahil Acevedo</v>
      </c>
      <c r="H3973" t="str">
        <f ca="1">VLOOKUP(VLOOKUP(F3973,Traders!$C$4:$E$103,3),Desks!$C$4:$D3982,2)</f>
        <v>Desk 1</v>
      </c>
      <c r="I3973" t="str">
        <f t="shared" ref="I3973:I4036" ca="1" si="563">"CL"&amp;B3973</f>
        <v>CL886</v>
      </c>
      <c r="J3973" t="str">
        <f t="shared" ref="J3973:J4036" ca="1" si="564">"Client " &amp; B3973</f>
        <v>Client 886</v>
      </c>
      <c r="K3973" t="str">
        <f t="shared" ref="K3973:K4036" ca="1" si="565">"MK"&amp;C3973</f>
        <v>MK5</v>
      </c>
      <c r="L3973" t="str">
        <f ca="1">VLOOKUP(K3973,Markets!$C$4:$D3982,2)</f>
        <v>Malaysia</v>
      </c>
      <c r="M3973" t="str">
        <f t="shared" ref="M3973:M4036" ca="1" si="566">"RL"&amp;D3973</f>
        <v>RL1</v>
      </c>
      <c r="N3973" t="str">
        <f ca="1">VLOOKUP(M3973,Role!$C$4:$D$5,2)</f>
        <v>Backup</v>
      </c>
    </row>
    <row r="3974" spans="1:14" x14ac:dyDescent="0.2">
      <c r="A3974">
        <f t="shared" ca="1" si="558"/>
        <v>10</v>
      </c>
      <c r="B3974">
        <f t="shared" ca="1" si="559"/>
        <v>104</v>
      </c>
      <c r="C3974">
        <f t="shared" ca="1" si="560"/>
        <v>4</v>
      </c>
      <c r="D3974">
        <f t="shared" ca="1" si="561"/>
        <v>0</v>
      </c>
      <c r="F3974" t="str">
        <f t="shared" ca="1" si="562"/>
        <v>TR10</v>
      </c>
      <c r="G3974" t="str">
        <f ca="1">VLOOKUP(F3974,Traders!$C$4:$E$103,2)</f>
        <v>Shyam Carlson</v>
      </c>
      <c r="H3974" t="str">
        <f ca="1">VLOOKUP(VLOOKUP(F3974,Traders!$C$4:$E$103,3),Desks!$C$4:$D3983,2)</f>
        <v>Desk 1</v>
      </c>
      <c r="I3974" t="str">
        <f t="shared" ca="1" si="563"/>
        <v>CL104</v>
      </c>
      <c r="J3974" t="str">
        <f t="shared" ca="1" si="564"/>
        <v>Client 104</v>
      </c>
      <c r="K3974" t="str">
        <f t="shared" ca="1" si="565"/>
        <v>MK4</v>
      </c>
      <c r="L3974" t="str">
        <f ca="1">VLOOKUP(K3974,Markets!$C$4:$D3983,2)</f>
        <v>Korea</v>
      </c>
      <c r="M3974" t="str">
        <f t="shared" ca="1" si="566"/>
        <v>RL0</v>
      </c>
      <c r="N3974" t="str">
        <f ca="1">VLOOKUP(M3974,Role!$C$4:$D$5,2)</f>
        <v>Primary</v>
      </c>
    </row>
    <row r="3975" spans="1:14" x14ac:dyDescent="0.2">
      <c r="A3975">
        <f t="shared" ca="1" si="558"/>
        <v>29</v>
      </c>
      <c r="B3975">
        <f t="shared" ca="1" si="559"/>
        <v>475</v>
      </c>
      <c r="C3975">
        <f t="shared" ca="1" si="560"/>
        <v>9</v>
      </c>
      <c r="D3975">
        <f t="shared" ca="1" si="561"/>
        <v>0</v>
      </c>
      <c r="F3975" t="str">
        <f t="shared" ca="1" si="562"/>
        <v>TR29</v>
      </c>
      <c r="G3975" t="str">
        <f ca="1">VLOOKUP(F3975,Traders!$C$4:$E$103,2)</f>
        <v>Amani Deleon</v>
      </c>
      <c r="H3975" t="str">
        <f ca="1">VLOOKUP(VLOOKUP(F3975,Traders!$C$4:$E$103,3),Desks!$C$4:$D3984,2)</f>
        <v>Desk 9</v>
      </c>
      <c r="I3975" t="str">
        <f t="shared" ca="1" si="563"/>
        <v>CL475</v>
      </c>
      <c r="J3975" t="str">
        <f t="shared" ca="1" si="564"/>
        <v>Client 475</v>
      </c>
      <c r="K3975" t="str">
        <f t="shared" ca="1" si="565"/>
        <v>MK9</v>
      </c>
      <c r="L3975" t="str">
        <f ca="1">VLOOKUP(K3975,Markets!$C$4:$D3984,2)</f>
        <v>New Zealand</v>
      </c>
      <c r="M3975" t="str">
        <f t="shared" ca="1" si="566"/>
        <v>RL0</v>
      </c>
      <c r="N3975" t="str">
        <f ca="1">VLOOKUP(M3975,Role!$C$4:$D$5,2)</f>
        <v>Primary</v>
      </c>
    </row>
    <row r="3976" spans="1:14" x14ac:dyDescent="0.2">
      <c r="A3976">
        <f t="shared" ca="1" si="558"/>
        <v>15</v>
      </c>
      <c r="B3976">
        <f t="shared" ca="1" si="559"/>
        <v>469</v>
      </c>
      <c r="C3976">
        <f t="shared" ca="1" si="560"/>
        <v>4</v>
      </c>
      <c r="D3976">
        <f t="shared" ca="1" si="561"/>
        <v>1</v>
      </c>
      <c r="F3976" t="str">
        <f t="shared" ca="1" si="562"/>
        <v>TR15</v>
      </c>
      <c r="G3976" t="str">
        <f ca="1">VLOOKUP(F3976,Traders!$C$4:$E$103,2)</f>
        <v>Syed Galvan</v>
      </c>
      <c r="H3976" t="str">
        <f ca="1">VLOOKUP(VLOOKUP(F3976,Traders!$C$4:$E$103,3),Desks!$C$4:$D3985,2)</f>
        <v>Desk 5</v>
      </c>
      <c r="I3976" t="str">
        <f t="shared" ca="1" si="563"/>
        <v>CL469</v>
      </c>
      <c r="J3976" t="str">
        <f t="shared" ca="1" si="564"/>
        <v>Client 469</v>
      </c>
      <c r="K3976" t="str">
        <f t="shared" ca="1" si="565"/>
        <v>MK4</v>
      </c>
      <c r="L3976" t="str">
        <f ca="1">VLOOKUP(K3976,Markets!$C$4:$D3985,2)</f>
        <v>Korea</v>
      </c>
      <c r="M3976" t="str">
        <f t="shared" ca="1" si="566"/>
        <v>RL1</v>
      </c>
      <c r="N3976" t="str">
        <f ca="1">VLOOKUP(M3976,Role!$C$4:$D$5,2)</f>
        <v>Backup</v>
      </c>
    </row>
    <row r="3977" spans="1:14" x14ac:dyDescent="0.2">
      <c r="A3977">
        <f t="shared" ca="1" si="558"/>
        <v>10</v>
      </c>
      <c r="B3977">
        <f t="shared" ca="1" si="559"/>
        <v>105</v>
      </c>
      <c r="C3977">
        <f t="shared" ca="1" si="560"/>
        <v>6</v>
      </c>
      <c r="D3977">
        <f t="shared" ca="1" si="561"/>
        <v>0</v>
      </c>
      <c r="F3977" t="str">
        <f t="shared" ca="1" si="562"/>
        <v>TR10</v>
      </c>
      <c r="G3977" t="str">
        <f ca="1">VLOOKUP(F3977,Traders!$C$4:$E$103,2)</f>
        <v>Shyam Carlson</v>
      </c>
      <c r="H3977" t="str">
        <f ca="1">VLOOKUP(VLOOKUP(F3977,Traders!$C$4:$E$103,3),Desks!$C$4:$D3986,2)</f>
        <v>Desk 1</v>
      </c>
      <c r="I3977" t="str">
        <f t="shared" ca="1" si="563"/>
        <v>CL105</v>
      </c>
      <c r="J3977" t="str">
        <f t="shared" ca="1" si="564"/>
        <v>Client 105</v>
      </c>
      <c r="K3977" t="str">
        <f t="shared" ca="1" si="565"/>
        <v>MK6</v>
      </c>
      <c r="L3977" t="str">
        <f ca="1">VLOOKUP(K3977,Markets!$C$4:$D3986,2)</f>
        <v>Australia</v>
      </c>
      <c r="M3977" t="str">
        <f t="shared" ca="1" si="566"/>
        <v>RL0</v>
      </c>
      <c r="N3977" t="str">
        <f ca="1">VLOOKUP(M3977,Role!$C$4:$D$5,2)</f>
        <v>Primary</v>
      </c>
    </row>
    <row r="3978" spans="1:14" x14ac:dyDescent="0.2">
      <c r="A3978">
        <f t="shared" ca="1" si="558"/>
        <v>41</v>
      </c>
      <c r="B3978">
        <f t="shared" ca="1" si="559"/>
        <v>742</v>
      </c>
      <c r="C3978">
        <f t="shared" ca="1" si="560"/>
        <v>1</v>
      </c>
      <c r="D3978">
        <f t="shared" ca="1" si="561"/>
        <v>1</v>
      </c>
      <c r="F3978" t="str">
        <f t="shared" ca="1" si="562"/>
        <v>TR41</v>
      </c>
      <c r="G3978" t="str">
        <f ca="1">VLOOKUP(F3978,Traders!$C$4:$E$103,2)</f>
        <v>Danish Paine</v>
      </c>
      <c r="H3978" t="str">
        <f ca="1">VLOOKUP(VLOOKUP(F3978,Traders!$C$4:$E$103,3),Desks!$C$4:$D3987,2)</f>
        <v>Desk 1</v>
      </c>
      <c r="I3978" t="str">
        <f t="shared" ca="1" si="563"/>
        <v>CL742</v>
      </c>
      <c r="J3978" t="str">
        <f t="shared" ca="1" si="564"/>
        <v>Client 742</v>
      </c>
      <c r="K3978" t="str">
        <f t="shared" ca="1" si="565"/>
        <v>MK1</v>
      </c>
      <c r="L3978" t="str">
        <f ca="1">VLOOKUP(K3978,Markets!$C$4:$D3987,2)</f>
        <v>Hong Kong</v>
      </c>
      <c r="M3978" t="str">
        <f t="shared" ca="1" si="566"/>
        <v>RL1</v>
      </c>
      <c r="N3978" t="str">
        <f ca="1">VLOOKUP(M3978,Role!$C$4:$D$5,2)</f>
        <v>Backup</v>
      </c>
    </row>
    <row r="3979" spans="1:14" x14ac:dyDescent="0.2">
      <c r="A3979">
        <f t="shared" ca="1" si="558"/>
        <v>46</v>
      </c>
      <c r="B3979">
        <f t="shared" ca="1" si="559"/>
        <v>224</v>
      </c>
      <c r="C3979">
        <f t="shared" ca="1" si="560"/>
        <v>8</v>
      </c>
      <c r="D3979">
        <f t="shared" ca="1" si="561"/>
        <v>0</v>
      </c>
      <c r="F3979" t="str">
        <f t="shared" ca="1" si="562"/>
        <v>TR46</v>
      </c>
      <c r="G3979" t="str">
        <f ca="1">VLOOKUP(F3979,Traders!$C$4:$E$103,2)</f>
        <v>Andreas Ferguson</v>
      </c>
      <c r="H3979" t="str">
        <f ca="1">VLOOKUP(VLOOKUP(F3979,Traders!$C$4:$E$103,3),Desks!$C$4:$D3988,2)</f>
        <v>Desk 6</v>
      </c>
      <c r="I3979" t="str">
        <f t="shared" ca="1" si="563"/>
        <v>CL224</v>
      </c>
      <c r="J3979" t="str">
        <f t="shared" ca="1" si="564"/>
        <v>Client 224</v>
      </c>
      <c r="K3979" t="str">
        <f t="shared" ca="1" si="565"/>
        <v>MK8</v>
      </c>
      <c r="L3979" t="str">
        <f ca="1">VLOOKUP(K3979,Markets!$C$4:$D3988,2)</f>
        <v>India</v>
      </c>
      <c r="M3979" t="str">
        <f t="shared" ca="1" si="566"/>
        <v>RL0</v>
      </c>
      <c r="N3979" t="str">
        <f ca="1">VLOOKUP(M3979,Role!$C$4:$D$5,2)</f>
        <v>Primary</v>
      </c>
    </row>
    <row r="3980" spans="1:14" x14ac:dyDescent="0.2">
      <c r="A3980">
        <f t="shared" ca="1" si="558"/>
        <v>33</v>
      </c>
      <c r="B3980">
        <f t="shared" ca="1" si="559"/>
        <v>584</v>
      </c>
      <c r="C3980">
        <f t="shared" ca="1" si="560"/>
        <v>0</v>
      </c>
      <c r="D3980">
        <f t="shared" ca="1" si="561"/>
        <v>1</v>
      </c>
      <c r="F3980" t="str">
        <f t="shared" ca="1" si="562"/>
        <v>TR33</v>
      </c>
      <c r="G3980" t="str">
        <f ca="1">VLOOKUP(F3980,Traders!$C$4:$E$103,2)</f>
        <v>Caroline Colon</v>
      </c>
      <c r="H3980" t="str">
        <f ca="1">VLOOKUP(VLOOKUP(F3980,Traders!$C$4:$E$103,3),Desks!$C$4:$D3989,2)</f>
        <v>Desk 3</v>
      </c>
      <c r="I3980" t="str">
        <f t="shared" ca="1" si="563"/>
        <v>CL584</v>
      </c>
      <c r="J3980" t="str">
        <f t="shared" ca="1" si="564"/>
        <v>Client 584</v>
      </c>
      <c r="K3980" t="str">
        <f t="shared" ca="1" si="565"/>
        <v>MK0</v>
      </c>
      <c r="L3980" t="str">
        <f ca="1">VLOOKUP(K3980,Markets!$C$4:$D3989,2)</f>
        <v>Japan</v>
      </c>
      <c r="M3980" t="str">
        <f t="shared" ca="1" si="566"/>
        <v>RL1</v>
      </c>
      <c r="N3980" t="str">
        <f ca="1">VLOOKUP(M3980,Role!$C$4:$D$5,2)</f>
        <v>Backup</v>
      </c>
    </row>
    <row r="3981" spans="1:14" x14ac:dyDescent="0.2">
      <c r="A3981">
        <f t="shared" ca="1" si="558"/>
        <v>38</v>
      </c>
      <c r="B3981">
        <f t="shared" ca="1" si="559"/>
        <v>502</v>
      </c>
      <c r="C3981">
        <f t="shared" ca="1" si="560"/>
        <v>9</v>
      </c>
      <c r="D3981">
        <f t="shared" ca="1" si="561"/>
        <v>0</v>
      </c>
      <c r="F3981" t="str">
        <f t="shared" ca="1" si="562"/>
        <v>TR38</v>
      </c>
      <c r="G3981" t="str">
        <f ca="1">VLOOKUP(F3981,Traders!$C$4:$E$103,2)</f>
        <v>Alessandra Downes</v>
      </c>
      <c r="H3981" t="str">
        <f ca="1">VLOOKUP(VLOOKUP(F3981,Traders!$C$4:$E$103,3),Desks!$C$4:$D3990,2)</f>
        <v>Desk 8</v>
      </c>
      <c r="I3981" t="str">
        <f t="shared" ca="1" si="563"/>
        <v>CL502</v>
      </c>
      <c r="J3981" t="str">
        <f t="shared" ca="1" si="564"/>
        <v>Client 502</v>
      </c>
      <c r="K3981" t="str">
        <f t="shared" ca="1" si="565"/>
        <v>MK9</v>
      </c>
      <c r="L3981" t="str">
        <f ca="1">VLOOKUP(K3981,Markets!$C$4:$D3990,2)</f>
        <v>New Zealand</v>
      </c>
      <c r="M3981" t="str">
        <f t="shared" ca="1" si="566"/>
        <v>RL0</v>
      </c>
      <c r="N3981" t="str">
        <f ca="1">VLOOKUP(M3981,Role!$C$4:$D$5,2)</f>
        <v>Primary</v>
      </c>
    </row>
    <row r="3982" spans="1:14" x14ac:dyDescent="0.2">
      <c r="A3982">
        <f t="shared" ca="1" si="558"/>
        <v>6</v>
      </c>
      <c r="B3982">
        <f t="shared" ca="1" si="559"/>
        <v>950</v>
      </c>
      <c r="C3982">
        <f t="shared" ca="1" si="560"/>
        <v>0</v>
      </c>
      <c r="D3982">
        <f t="shared" ca="1" si="561"/>
        <v>1</v>
      </c>
      <c r="F3982" t="str">
        <f t="shared" ca="1" si="562"/>
        <v>TR6</v>
      </c>
      <c r="G3982" t="str">
        <f ca="1">VLOOKUP(F3982,Traders!$C$4:$E$103,2)</f>
        <v>Laiba Norman</v>
      </c>
      <c r="H3982" t="str">
        <f ca="1">VLOOKUP(VLOOKUP(F3982,Traders!$C$4:$E$103,3),Desks!$C$4:$D3991,2)</f>
        <v>Desk 9</v>
      </c>
      <c r="I3982" t="str">
        <f t="shared" ca="1" si="563"/>
        <v>CL950</v>
      </c>
      <c r="J3982" t="str">
        <f t="shared" ca="1" si="564"/>
        <v>Client 950</v>
      </c>
      <c r="K3982" t="str">
        <f t="shared" ca="1" si="565"/>
        <v>MK0</v>
      </c>
      <c r="L3982" t="str">
        <f ca="1">VLOOKUP(K3982,Markets!$C$4:$D3991,2)</f>
        <v>Japan</v>
      </c>
      <c r="M3982" t="str">
        <f t="shared" ca="1" si="566"/>
        <v>RL1</v>
      </c>
      <c r="N3982" t="str">
        <f ca="1">VLOOKUP(M3982,Role!$C$4:$D$5,2)</f>
        <v>Backup</v>
      </c>
    </row>
    <row r="3983" spans="1:14" x14ac:dyDescent="0.2">
      <c r="A3983">
        <f t="shared" ca="1" si="558"/>
        <v>6</v>
      </c>
      <c r="B3983">
        <f t="shared" ca="1" si="559"/>
        <v>401</v>
      </c>
      <c r="C3983">
        <f t="shared" ca="1" si="560"/>
        <v>4</v>
      </c>
      <c r="D3983">
        <f t="shared" ca="1" si="561"/>
        <v>1</v>
      </c>
      <c r="F3983" t="str">
        <f t="shared" ca="1" si="562"/>
        <v>TR6</v>
      </c>
      <c r="G3983" t="str">
        <f ca="1">VLOOKUP(F3983,Traders!$C$4:$E$103,2)</f>
        <v>Laiba Norman</v>
      </c>
      <c r="H3983" t="str">
        <f ca="1">VLOOKUP(VLOOKUP(F3983,Traders!$C$4:$E$103,3),Desks!$C$4:$D3992,2)</f>
        <v>Desk 9</v>
      </c>
      <c r="I3983" t="str">
        <f t="shared" ca="1" si="563"/>
        <v>CL401</v>
      </c>
      <c r="J3983" t="str">
        <f t="shared" ca="1" si="564"/>
        <v>Client 401</v>
      </c>
      <c r="K3983" t="str">
        <f t="shared" ca="1" si="565"/>
        <v>MK4</v>
      </c>
      <c r="L3983" t="str">
        <f ca="1">VLOOKUP(K3983,Markets!$C$4:$D3992,2)</f>
        <v>Korea</v>
      </c>
      <c r="M3983" t="str">
        <f t="shared" ca="1" si="566"/>
        <v>RL1</v>
      </c>
      <c r="N3983" t="str">
        <f ca="1">VLOOKUP(M3983,Role!$C$4:$D$5,2)</f>
        <v>Backup</v>
      </c>
    </row>
    <row r="3984" spans="1:14" x14ac:dyDescent="0.2">
      <c r="A3984">
        <f t="shared" ca="1" si="558"/>
        <v>72</v>
      </c>
      <c r="B3984">
        <f t="shared" ca="1" si="559"/>
        <v>715</v>
      </c>
      <c r="C3984">
        <f t="shared" ca="1" si="560"/>
        <v>5</v>
      </c>
      <c r="D3984">
        <f t="shared" ca="1" si="561"/>
        <v>1</v>
      </c>
      <c r="F3984" t="str">
        <f t="shared" ca="1" si="562"/>
        <v>TR72</v>
      </c>
      <c r="G3984" t="str">
        <f ca="1">VLOOKUP(F3984,Traders!$C$4:$E$103,2)</f>
        <v>Shaurya Manning</v>
      </c>
      <c r="H3984" t="str">
        <f ca="1">VLOOKUP(VLOOKUP(F3984,Traders!$C$4:$E$103,3),Desks!$C$4:$D3993,2)</f>
        <v>Desk 2</v>
      </c>
      <c r="I3984" t="str">
        <f t="shared" ca="1" si="563"/>
        <v>CL715</v>
      </c>
      <c r="J3984" t="str">
        <f t="shared" ca="1" si="564"/>
        <v>Client 715</v>
      </c>
      <c r="K3984" t="str">
        <f t="shared" ca="1" si="565"/>
        <v>MK5</v>
      </c>
      <c r="L3984" t="str">
        <f ca="1">VLOOKUP(K3984,Markets!$C$4:$D3993,2)</f>
        <v>Malaysia</v>
      </c>
      <c r="M3984" t="str">
        <f t="shared" ca="1" si="566"/>
        <v>RL1</v>
      </c>
      <c r="N3984" t="str">
        <f ca="1">VLOOKUP(M3984,Role!$C$4:$D$5,2)</f>
        <v>Backup</v>
      </c>
    </row>
    <row r="3985" spans="1:14" x14ac:dyDescent="0.2">
      <c r="A3985">
        <f t="shared" ca="1" si="558"/>
        <v>5</v>
      </c>
      <c r="B3985">
        <f t="shared" ca="1" si="559"/>
        <v>100</v>
      </c>
      <c r="C3985">
        <f t="shared" ca="1" si="560"/>
        <v>8</v>
      </c>
      <c r="D3985">
        <f t="shared" ca="1" si="561"/>
        <v>0</v>
      </c>
      <c r="F3985" t="str">
        <f t="shared" ca="1" si="562"/>
        <v>TR5</v>
      </c>
      <c r="G3985" t="str">
        <f ca="1">VLOOKUP(F3985,Traders!$C$4:$E$103,2)</f>
        <v>Amman Duncan</v>
      </c>
      <c r="H3985" t="str">
        <f ca="1">VLOOKUP(VLOOKUP(F3985,Traders!$C$4:$E$103,3),Desks!$C$4:$D3994,2)</f>
        <v>Desk 9</v>
      </c>
      <c r="I3985" t="str">
        <f t="shared" ca="1" si="563"/>
        <v>CL100</v>
      </c>
      <c r="J3985" t="str">
        <f t="shared" ca="1" si="564"/>
        <v>Client 100</v>
      </c>
      <c r="K3985" t="str">
        <f t="shared" ca="1" si="565"/>
        <v>MK8</v>
      </c>
      <c r="L3985" t="str">
        <f ca="1">VLOOKUP(K3985,Markets!$C$4:$D3994,2)</f>
        <v>India</v>
      </c>
      <c r="M3985" t="str">
        <f t="shared" ca="1" si="566"/>
        <v>RL0</v>
      </c>
      <c r="N3985" t="str">
        <f ca="1">VLOOKUP(M3985,Role!$C$4:$D$5,2)</f>
        <v>Primary</v>
      </c>
    </row>
    <row r="3986" spans="1:14" x14ac:dyDescent="0.2">
      <c r="A3986">
        <f t="shared" ca="1" si="558"/>
        <v>54</v>
      </c>
      <c r="B3986">
        <f t="shared" ca="1" si="559"/>
        <v>740</v>
      </c>
      <c r="C3986">
        <f t="shared" ca="1" si="560"/>
        <v>2</v>
      </c>
      <c r="D3986">
        <f t="shared" ca="1" si="561"/>
        <v>0</v>
      </c>
      <c r="F3986" t="str">
        <f t="shared" ca="1" si="562"/>
        <v>TR54</v>
      </c>
      <c r="G3986" t="str">
        <f ca="1">VLOOKUP(F3986,Traders!$C$4:$E$103,2)</f>
        <v>Layla-Mae Needham</v>
      </c>
      <c r="H3986" t="str">
        <f ca="1">VLOOKUP(VLOOKUP(F3986,Traders!$C$4:$E$103,3),Desks!$C$4:$D3995,2)</f>
        <v>Desk 4</v>
      </c>
      <c r="I3986" t="str">
        <f t="shared" ca="1" si="563"/>
        <v>CL740</v>
      </c>
      <c r="J3986" t="str">
        <f t="shared" ca="1" si="564"/>
        <v>Client 740</v>
      </c>
      <c r="K3986" t="str">
        <f t="shared" ca="1" si="565"/>
        <v>MK2</v>
      </c>
      <c r="L3986" t="str">
        <f ca="1">VLOOKUP(K3986,Markets!$C$4:$D3995,2)</f>
        <v>China</v>
      </c>
      <c r="M3986" t="str">
        <f t="shared" ca="1" si="566"/>
        <v>RL0</v>
      </c>
      <c r="N3986" t="str">
        <f ca="1">VLOOKUP(M3986,Role!$C$4:$D$5,2)</f>
        <v>Primary</v>
      </c>
    </row>
    <row r="3987" spans="1:14" x14ac:dyDescent="0.2">
      <c r="A3987">
        <f t="shared" ca="1" si="558"/>
        <v>11</v>
      </c>
      <c r="B3987">
        <f t="shared" ca="1" si="559"/>
        <v>101</v>
      </c>
      <c r="C3987">
        <f t="shared" ca="1" si="560"/>
        <v>3</v>
      </c>
      <c r="D3987">
        <f t="shared" ca="1" si="561"/>
        <v>1</v>
      </c>
      <c r="F3987" t="str">
        <f t="shared" ca="1" si="562"/>
        <v>TR11</v>
      </c>
      <c r="G3987" t="str">
        <f ca="1">VLOOKUP(F3987,Traders!$C$4:$E$103,2)</f>
        <v>Mai Cannon</v>
      </c>
      <c r="H3987" t="str">
        <f ca="1">VLOOKUP(VLOOKUP(F3987,Traders!$C$4:$E$103,3),Desks!$C$4:$D3996,2)</f>
        <v>Desk 1</v>
      </c>
      <c r="I3987" t="str">
        <f t="shared" ca="1" si="563"/>
        <v>CL101</v>
      </c>
      <c r="J3987" t="str">
        <f t="shared" ca="1" si="564"/>
        <v>Client 101</v>
      </c>
      <c r="K3987" t="str">
        <f t="shared" ca="1" si="565"/>
        <v>MK3</v>
      </c>
      <c r="L3987" t="str">
        <f ca="1">VLOOKUP(K3987,Markets!$C$4:$D3996,2)</f>
        <v>Singapore</v>
      </c>
      <c r="M3987" t="str">
        <f t="shared" ca="1" si="566"/>
        <v>RL1</v>
      </c>
      <c r="N3987" t="str">
        <f ca="1">VLOOKUP(M3987,Role!$C$4:$D$5,2)</f>
        <v>Backup</v>
      </c>
    </row>
    <row r="3988" spans="1:14" x14ac:dyDescent="0.2">
      <c r="A3988">
        <f t="shared" ca="1" si="558"/>
        <v>83</v>
      </c>
      <c r="B3988">
        <f t="shared" ca="1" si="559"/>
        <v>218</v>
      </c>
      <c r="C3988">
        <f t="shared" ca="1" si="560"/>
        <v>5</v>
      </c>
      <c r="D3988">
        <f t="shared" ca="1" si="561"/>
        <v>0</v>
      </c>
      <c r="F3988" t="str">
        <f t="shared" ca="1" si="562"/>
        <v>TR83</v>
      </c>
      <c r="G3988" t="str">
        <f ca="1">VLOOKUP(F3988,Traders!$C$4:$E$103,2)</f>
        <v>Storm Hampton</v>
      </c>
      <c r="H3988" t="str">
        <f ca="1">VLOOKUP(VLOOKUP(F3988,Traders!$C$4:$E$103,3),Desks!$C$4:$D3997,2)</f>
        <v>Desk 3</v>
      </c>
      <c r="I3988" t="str">
        <f t="shared" ca="1" si="563"/>
        <v>CL218</v>
      </c>
      <c r="J3988" t="str">
        <f t="shared" ca="1" si="564"/>
        <v>Client 218</v>
      </c>
      <c r="K3988" t="str">
        <f t="shared" ca="1" si="565"/>
        <v>MK5</v>
      </c>
      <c r="L3988" t="str">
        <f ca="1">VLOOKUP(K3988,Markets!$C$4:$D3997,2)</f>
        <v>Malaysia</v>
      </c>
      <c r="M3988" t="str">
        <f t="shared" ca="1" si="566"/>
        <v>RL0</v>
      </c>
      <c r="N3988" t="str">
        <f ca="1">VLOOKUP(M3988,Role!$C$4:$D$5,2)</f>
        <v>Primary</v>
      </c>
    </row>
    <row r="3989" spans="1:14" x14ac:dyDescent="0.2">
      <c r="A3989">
        <f t="shared" ca="1" si="558"/>
        <v>89</v>
      </c>
      <c r="B3989">
        <f t="shared" ca="1" si="559"/>
        <v>601</v>
      </c>
      <c r="C3989">
        <f t="shared" ca="1" si="560"/>
        <v>0</v>
      </c>
      <c r="D3989">
        <f t="shared" ca="1" si="561"/>
        <v>0</v>
      </c>
      <c r="F3989" t="str">
        <f t="shared" ca="1" si="562"/>
        <v>TR89</v>
      </c>
      <c r="G3989" t="str">
        <f ca="1">VLOOKUP(F3989,Traders!$C$4:$E$103,2)</f>
        <v>Shelly Harwood</v>
      </c>
      <c r="H3989" t="str">
        <f ca="1">VLOOKUP(VLOOKUP(F3989,Traders!$C$4:$E$103,3),Desks!$C$4:$D3998,2)</f>
        <v>Desk 9</v>
      </c>
      <c r="I3989" t="str">
        <f t="shared" ca="1" si="563"/>
        <v>CL601</v>
      </c>
      <c r="J3989" t="str">
        <f t="shared" ca="1" si="564"/>
        <v>Client 601</v>
      </c>
      <c r="K3989" t="str">
        <f t="shared" ca="1" si="565"/>
        <v>MK0</v>
      </c>
      <c r="L3989" t="str">
        <f ca="1">VLOOKUP(K3989,Markets!$C$4:$D3998,2)</f>
        <v>Japan</v>
      </c>
      <c r="M3989" t="str">
        <f t="shared" ca="1" si="566"/>
        <v>RL0</v>
      </c>
      <c r="N3989" t="str">
        <f ca="1">VLOOKUP(M3989,Role!$C$4:$D$5,2)</f>
        <v>Primary</v>
      </c>
    </row>
    <row r="3990" spans="1:14" x14ac:dyDescent="0.2">
      <c r="A3990">
        <f t="shared" ca="1" si="558"/>
        <v>29</v>
      </c>
      <c r="B3990">
        <f t="shared" ca="1" si="559"/>
        <v>728</v>
      </c>
      <c r="C3990">
        <f t="shared" ca="1" si="560"/>
        <v>6</v>
      </c>
      <c r="D3990">
        <f t="shared" ca="1" si="561"/>
        <v>0</v>
      </c>
      <c r="F3990" t="str">
        <f t="shared" ca="1" si="562"/>
        <v>TR29</v>
      </c>
      <c r="G3990" t="str">
        <f ca="1">VLOOKUP(F3990,Traders!$C$4:$E$103,2)</f>
        <v>Amani Deleon</v>
      </c>
      <c r="H3990" t="str">
        <f ca="1">VLOOKUP(VLOOKUP(F3990,Traders!$C$4:$E$103,3),Desks!$C$4:$D3999,2)</f>
        <v>Desk 9</v>
      </c>
      <c r="I3990" t="str">
        <f t="shared" ca="1" si="563"/>
        <v>CL728</v>
      </c>
      <c r="J3990" t="str">
        <f t="shared" ca="1" si="564"/>
        <v>Client 728</v>
      </c>
      <c r="K3990" t="str">
        <f t="shared" ca="1" si="565"/>
        <v>MK6</v>
      </c>
      <c r="L3990" t="str">
        <f ca="1">VLOOKUP(K3990,Markets!$C$4:$D3999,2)</f>
        <v>Australia</v>
      </c>
      <c r="M3990" t="str">
        <f t="shared" ca="1" si="566"/>
        <v>RL0</v>
      </c>
      <c r="N3990" t="str">
        <f ca="1">VLOOKUP(M3990,Role!$C$4:$D$5,2)</f>
        <v>Primary</v>
      </c>
    </row>
    <row r="3991" spans="1:14" x14ac:dyDescent="0.2">
      <c r="A3991">
        <f t="shared" ca="1" si="558"/>
        <v>27</v>
      </c>
      <c r="B3991">
        <f t="shared" ca="1" si="559"/>
        <v>615</v>
      </c>
      <c r="C3991">
        <f t="shared" ca="1" si="560"/>
        <v>0</v>
      </c>
      <c r="D3991">
        <f t="shared" ca="1" si="561"/>
        <v>1</v>
      </c>
      <c r="F3991" t="str">
        <f t="shared" ca="1" si="562"/>
        <v>TR27</v>
      </c>
      <c r="G3991" t="str">
        <f ca="1">VLOOKUP(F3991,Traders!$C$4:$E$103,2)</f>
        <v>Isis Ramos</v>
      </c>
      <c r="H3991" t="str">
        <f ca="1">VLOOKUP(VLOOKUP(F3991,Traders!$C$4:$E$103,3),Desks!$C$4:$D4000,2)</f>
        <v>Desk 7</v>
      </c>
      <c r="I3991" t="str">
        <f t="shared" ca="1" si="563"/>
        <v>CL615</v>
      </c>
      <c r="J3991" t="str">
        <f t="shared" ca="1" si="564"/>
        <v>Client 615</v>
      </c>
      <c r="K3991" t="str">
        <f t="shared" ca="1" si="565"/>
        <v>MK0</v>
      </c>
      <c r="L3991" t="str">
        <f ca="1">VLOOKUP(K3991,Markets!$C$4:$D4000,2)</f>
        <v>Japan</v>
      </c>
      <c r="M3991" t="str">
        <f t="shared" ca="1" si="566"/>
        <v>RL1</v>
      </c>
      <c r="N3991" t="str">
        <f ca="1">VLOOKUP(M3991,Role!$C$4:$D$5,2)</f>
        <v>Backup</v>
      </c>
    </row>
    <row r="3992" spans="1:14" x14ac:dyDescent="0.2">
      <c r="A3992">
        <f t="shared" ca="1" si="558"/>
        <v>44</v>
      </c>
      <c r="B3992">
        <f t="shared" ca="1" si="559"/>
        <v>646</v>
      </c>
      <c r="C3992">
        <f t="shared" ca="1" si="560"/>
        <v>0</v>
      </c>
      <c r="D3992">
        <f t="shared" ca="1" si="561"/>
        <v>1</v>
      </c>
      <c r="F3992" t="str">
        <f t="shared" ca="1" si="562"/>
        <v>TR44</v>
      </c>
      <c r="G3992" t="str">
        <f ca="1">VLOOKUP(F3992,Traders!$C$4:$E$103,2)</f>
        <v>Briony Franco</v>
      </c>
      <c r="H3992" t="str">
        <f ca="1">VLOOKUP(VLOOKUP(F3992,Traders!$C$4:$E$103,3),Desks!$C$4:$D4001,2)</f>
        <v>Desk 4</v>
      </c>
      <c r="I3992" t="str">
        <f t="shared" ca="1" si="563"/>
        <v>CL646</v>
      </c>
      <c r="J3992" t="str">
        <f t="shared" ca="1" si="564"/>
        <v>Client 646</v>
      </c>
      <c r="K3992" t="str">
        <f t="shared" ca="1" si="565"/>
        <v>MK0</v>
      </c>
      <c r="L3992" t="str">
        <f ca="1">VLOOKUP(K3992,Markets!$C$4:$D4001,2)</f>
        <v>Japan</v>
      </c>
      <c r="M3992" t="str">
        <f t="shared" ca="1" si="566"/>
        <v>RL1</v>
      </c>
      <c r="N3992" t="str">
        <f ca="1">VLOOKUP(M3992,Role!$C$4:$D$5,2)</f>
        <v>Backup</v>
      </c>
    </row>
    <row r="3993" spans="1:14" x14ac:dyDescent="0.2">
      <c r="A3993">
        <f t="shared" ca="1" si="558"/>
        <v>84</v>
      </c>
      <c r="B3993">
        <f t="shared" ca="1" si="559"/>
        <v>294</v>
      </c>
      <c r="C3993">
        <f t="shared" ca="1" si="560"/>
        <v>5</v>
      </c>
      <c r="D3993">
        <f t="shared" ca="1" si="561"/>
        <v>0</v>
      </c>
      <c r="F3993" t="str">
        <f t="shared" ca="1" si="562"/>
        <v>TR84</v>
      </c>
      <c r="G3993" t="str">
        <f ca="1">VLOOKUP(F3993,Traders!$C$4:$E$103,2)</f>
        <v>Poppy-Rose Davison</v>
      </c>
      <c r="H3993" t="str">
        <f ca="1">VLOOKUP(VLOOKUP(F3993,Traders!$C$4:$E$103,3),Desks!$C$4:$D4002,2)</f>
        <v>Desk 4</v>
      </c>
      <c r="I3993" t="str">
        <f t="shared" ca="1" si="563"/>
        <v>CL294</v>
      </c>
      <c r="J3993" t="str">
        <f t="shared" ca="1" si="564"/>
        <v>Client 294</v>
      </c>
      <c r="K3993" t="str">
        <f t="shared" ca="1" si="565"/>
        <v>MK5</v>
      </c>
      <c r="L3993" t="str">
        <f ca="1">VLOOKUP(K3993,Markets!$C$4:$D4002,2)</f>
        <v>Malaysia</v>
      </c>
      <c r="M3993" t="str">
        <f t="shared" ca="1" si="566"/>
        <v>RL0</v>
      </c>
      <c r="N3993" t="str">
        <f ca="1">VLOOKUP(M3993,Role!$C$4:$D$5,2)</f>
        <v>Primary</v>
      </c>
    </row>
    <row r="3994" spans="1:14" x14ac:dyDescent="0.2">
      <c r="A3994">
        <f t="shared" ca="1" si="558"/>
        <v>69</v>
      </c>
      <c r="B3994">
        <f t="shared" ca="1" si="559"/>
        <v>446</v>
      </c>
      <c r="C3994">
        <f t="shared" ca="1" si="560"/>
        <v>6</v>
      </c>
      <c r="D3994">
        <f t="shared" ca="1" si="561"/>
        <v>1</v>
      </c>
      <c r="F3994" t="str">
        <f t="shared" ca="1" si="562"/>
        <v>TR69</v>
      </c>
      <c r="G3994" t="str">
        <f ca="1">VLOOKUP(F3994,Traders!$C$4:$E$103,2)</f>
        <v>Amiyah Gilmour</v>
      </c>
      <c r="H3994" t="str">
        <f ca="1">VLOOKUP(VLOOKUP(F3994,Traders!$C$4:$E$103,3),Desks!$C$4:$D4003,2)</f>
        <v>Desk 9</v>
      </c>
      <c r="I3994" t="str">
        <f t="shared" ca="1" si="563"/>
        <v>CL446</v>
      </c>
      <c r="J3994" t="str">
        <f t="shared" ca="1" si="564"/>
        <v>Client 446</v>
      </c>
      <c r="K3994" t="str">
        <f t="shared" ca="1" si="565"/>
        <v>MK6</v>
      </c>
      <c r="L3994" t="str">
        <f ca="1">VLOOKUP(K3994,Markets!$C$4:$D4003,2)</f>
        <v>Australia</v>
      </c>
      <c r="M3994" t="str">
        <f t="shared" ca="1" si="566"/>
        <v>RL1</v>
      </c>
      <c r="N3994" t="str">
        <f ca="1">VLOOKUP(M3994,Role!$C$4:$D$5,2)</f>
        <v>Backup</v>
      </c>
    </row>
    <row r="3995" spans="1:14" x14ac:dyDescent="0.2">
      <c r="A3995">
        <f t="shared" ca="1" si="558"/>
        <v>72</v>
      </c>
      <c r="B3995">
        <f t="shared" ca="1" si="559"/>
        <v>786</v>
      </c>
      <c r="C3995">
        <f t="shared" ca="1" si="560"/>
        <v>1</v>
      </c>
      <c r="D3995">
        <f t="shared" ca="1" si="561"/>
        <v>0</v>
      </c>
      <c r="F3995" t="str">
        <f t="shared" ca="1" si="562"/>
        <v>TR72</v>
      </c>
      <c r="G3995" t="str">
        <f ca="1">VLOOKUP(F3995,Traders!$C$4:$E$103,2)</f>
        <v>Shaurya Manning</v>
      </c>
      <c r="H3995" t="str">
        <f ca="1">VLOOKUP(VLOOKUP(F3995,Traders!$C$4:$E$103,3),Desks!$C$4:$D4004,2)</f>
        <v>Desk 2</v>
      </c>
      <c r="I3995" t="str">
        <f t="shared" ca="1" si="563"/>
        <v>CL786</v>
      </c>
      <c r="J3995" t="str">
        <f t="shared" ca="1" si="564"/>
        <v>Client 786</v>
      </c>
      <c r="K3995" t="str">
        <f t="shared" ca="1" si="565"/>
        <v>MK1</v>
      </c>
      <c r="L3995" t="str">
        <f ca="1">VLOOKUP(K3995,Markets!$C$4:$D4004,2)</f>
        <v>Hong Kong</v>
      </c>
      <c r="M3995" t="str">
        <f t="shared" ca="1" si="566"/>
        <v>RL0</v>
      </c>
      <c r="N3995" t="str">
        <f ca="1">VLOOKUP(M3995,Role!$C$4:$D$5,2)</f>
        <v>Primary</v>
      </c>
    </row>
    <row r="3996" spans="1:14" x14ac:dyDescent="0.2">
      <c r="A3996">
        <f t="shared" ca="1" si="558"/>
        <v>14</v>
      </c>
      <c r="B3996">
        <f t="shared" ca="1" si="559"/>
        <v>955</v>
      </c>
      <c r="C3996">
        <f t="shared" ca="1" si="560"/>
        <v>7</v>
      </c>
      <c r="D3996">
        <f t="shared" ca="1" si="561"/>
        <v>0</v>
      </c>
      <c r="F3996" t="str">
        <f t="shared" ca="1" si="562"/>
        <v>TR14</v>
      </c>
      <c r="G3996" t="str">
        <f ca="1">VLOOKUP(F3996,Traders!$C$4:$E$103,2)</f>
        <v>Vinnie Dennis</v>
      </c>
      <c r="H3996" t="str">
        <f ca="1">VLOOKUP(VLOOKUP(F3996,Traders!$C$4:$E$103,3),Desks!$C$4:$D4005,2)</f>
        <v>Desk 4</v>
      </c>
      <c r="I3996" t="str">
        <f t="shared" ca="1" si="563"/>
        <v>CL955</v>
      </c>
      <c r="J3996" t="str">
        <f t="shared" ca="1" si="564"/>
        <v>Client 955</v>
      </c>
      <c r="K3996" t="str">
        <f t="shared" ca="1" si="565"/>
        <v>MK7</v>
      </c>
      <c r="L3996" t="str">
        <f ca="1">VLOOKUP(K3996,Markets!$C$4:$D4005,2)</f>
        <v>Taiwan</v>
      </c>
      <c r="M3996" t="str">
        <f t="shared" ca="1" si="566"/>
        <v>RL0</v>
      </c>
      <c r="N3996" t="str">
        <f ca="1">VLOOKUP(M3996,Role!$C$4:$D$5,2)</f>
        <v>Primary</v>
      </c>
    </row>
    <row r="3997" spans="1:14" x14ac:dyDescent="0.2">
      <c r="A3997">
        <f t="shared" ca="1" si="558"/>
        <v>48</v>
      </c>
      <c r="B3997">
        <f t="shared" ca="1" si="559"/>
        <v>233</v>
      </c>
      <c r="C3997">
        <f t="shared" ca="1" si="560"/>
        <v>9</v>
      </c>
      <c r="D3997">
        <f t="shared" ca="1" si="561"/>
        <v>1</v>
      </c>
      <c r="F3997" t="str">
        <f t="shared" ca="1" si="562"/>
        <v>TR48</v>
      </c>
      <c r="G3997" t="str">
        <f ca="1">VLOOKUP(F3997,Traders!$C$4:$E$103,2)</f>
        <v>Caris Parkinson</v>
      </c>
      <c r="H3997" t="str">
        <f ca="1">VLOOKUP(VLOOKUP(F3997,Traders!$C$4:$E$103,3),Desks!$C$4:$D4006,2)</f>
        <v>Desk 8</v>
      </c>
      <c r="I3997" t="str">
        <f t="shared" ca="1" si="563"/>
        <v>CL233</v>
      </c>
      <c r="J3997" t="str">
        <f t="shared" ca="1" si="564"/>
        <v>Client 233</v>
      </c>
      <c r="K3997" t="str">
        <f t="shared" ca="1" si="565"/>
        <v>MK9</v>
      </c>
      <c r="L3997" t="str">
        <f ca="1">VLOOKUP(K3997,Markets!$C$4:$D4006,2)</f>
        <v>New Zealand</v>
      </c>
      <c r="M3997" t="str">
        <f t="shared" ca="1" si="566"/>
        <v>RL1</v>
      </c>
      <c r="N3997" t="str">
        <f ca="1">VLOOKUP(M3997,Role!$C$4:$D$5,2)</f>
        <v>Backup</v>
      </c>
    </row>
    <row r="3998" spans="1:14" x14ac:dyDescent="0.2">
      <c r="A3998">
        <f t="shared" ca="1" si="558"/>
        <v>14</v>
      </c>
      <c r="B3998">
        <f t="shared" ca="1" si="559"/>
        <v>957</v>
      </c>
      <c r="C3998">
        <f t="shared" ca="1" si="560"/>
        <v>7</v>
      </c>
      <c r="D3998">
        <f t="shared" ca="1" si="561"/>
        <v>0</v>
      </c>
      <c r="F3998" t="str">
        <f t="shared" ca="1" si="562"/>
        <v>TR14</v>
      </c>
      <c r="G3998" t="str">
        <f ca="1">VLOOKUP(F3998,Traders!$C$4:$E$103,2)</f>
        <v>Vinnie Dennis</v>
      </c>
      <c r="H3998" t="str">
        <f ca="1">VLOOKUP(VLOOKUP(F3998,Traders!$C$4:$E$103,3),Desks!$C$4:$D4007,2)</f>
        <v>Desk 4</v>
      </c>
      <c r="I3998" t="str">
        <f t="shared" ca="1" si="563"/>
        <v>CL957</v>
      </c>
      <c r="J3998" t="str">
        <f t="shared" ca="1" si="564"/>
        <v>Client 957</v>
      </c>
      <c r="K3998" t="str">
        <f t="shared" ca="1" si="565"/>
        <v>MK7</v>
      </c>
      <c r="L3998" t="str">
        <f ca="1">VLOOKUP(K3998,Markets!$C$4:$D4007,2)</f>
        <v>Taiwan</v>
      </c>
      <c r="M3998" t="str">
        <f t="shared" ca="1" si="566"/>
        <v>RL0</v>
      </c>
      <c r="N3998" t="str">
        <f ca="1">VLOOKUP(M3998,Role!$C$4:$D$5,2)</f>
        <v>Primary</v>
      </c>
    </row>
    <row r="3999" spans="1:14" x14ac:dyDescent="0.2">
      <c r="A3999">
        <f t="shared" ca="1" si="558"/>
        <v>44</v>
      </c>
      <c r="B3999">
        <f t="shared" ca="1" si="559"/>
        <v>766</v>
      </c>
      <c r="C3999">
        <f t="shared" ca="1" si="560"/>
        <v>6</v>
      </c>
      <c r="D3999">
        <f t="shared" ca="1" si="561"/>
        <v>0</v>
      </c>
      <c r="F3999" t="str">
        <f t="shared" ca="1" si="562"/>
        <v>TR44</v>
      </c>
      <c r="G3999" t="str">
        <f ca="1">VLOOKUP(F3999,Traders!$C$4:$E$103,2)</f>
        <v>Briony Franco</v>
      </c>
      <c r="H3999" t="str">
        <f ca="1">VLOOKUP(VLOOKUP(F3999,Traders!$C$4:$E$103,3),Desks!$C$4:$D4008,2)</f>
        <v>Desk 4</v>
      </c>
      <c r="I3999" t="str">
        <f t="shared" ca="1" si="563"/>
        <v>CL766</v>
      </c>
      <c r="J3999" t="str">
        <f t="shared" ca="1" si="564"/>
        <v>Client 766</v>
      </c>
      <c r="K3999" t="str">
        <f t="shared" ca="1" si="565"/>
        <v>MK6</v>
      </c>
      <c r="L3999" t="str">
        <f ca="1">VLOOKUP(K3999,Markets!$C$4:$D4008,2)</f>
        <v>Australia</v>
      </c>
      <c r="M3999" t="str">
        <f t="shared" ca="1" si="566"/>
        <v>RL0</v>
      </c>
      <c r="N3999" t="str">
        <f ca="1">VLOOKUP(M3999,Role!$C$4:$D$5,2)</f>
        <v>Primary</v>
      </c>
    </row>
    <row r="4000" spans="1:14" x14ac:dyDescent="0.2">
      <c r="A4000">
        <f t="shared" ca="1" si="558"/>
        <v>18</v>
      </c>
      <c r="B4000">
        <f t="shared" ca="1" si="559"/>
        <v>148</v>
      </c>
      <c r="C4000">
        <f t="shared" ca="1" si="560"/>
        <v>8</v>
      </c>
      <c r="D4000">
        <f t="shared" ca="1" si="561"/>
        <v>0</v>
      </c>
      <c r="F4000" t="str">
        <f t="shared" ca="1" si="562"/>
        <v>TR18</v>
      </c>
      <c r="G4000" t="str">
        <f ca="1">VLOOKUP(F4000,Traders!$C$4:$E$103,2)</f>
        <v>Daniel Dunkley</v>
      </c>
      <c r="H4000" t="str">
        <f ca="1">VLOOKUP(VLOOKUP(F4000,Traders!$C$4:$E$103,3),Desks!$C$4:$D4009,2)</f>
        <v>Desk 8</v>
      </c>
      <c r="I4000" t="str">
        <f t="shared" ca="1" si="563"/>
        <v>CL148</v>
      </c>
      <c r="J4000" t="str">
        <f t="shared" ca="1" si="564"/>
        <v>Client 148</v>
      </c>
      <c r="K4000" t="str">
        <f t="shared" ca="1" si="565"/>
        <v>MK8</v>
      </c>
      <c r="L4000" t="str">
        <f ca="1">VLOOKUP(K4000,Markets!$C$4:$D4009,2)</f>
        <v>India</v>
      </c>
      <c r="M4000" t="str">
        <f t="shared" ca="1" si="566"/>
        <v>RL0</v>
      </c>
      <c r="N4000" t="str">
        <f ca="1">VLOOKUP(M4000,Role!$C$4:$D$5,2)</f>
        <v>Primary</v>
      </c>
    </row>
    <row r="4001" spans="1:14" x14ac:dyDescent="0.2">
      <c r="A4001">
        <f t="shared" ca="1" si="558"/>
        <v>91</v>
      </c>
      <c r="B4001">
        <f t="shared" ca="1" si="559"/>
        <v>697</v>
      </c>
      <c r="C4001">
        <f t="shared" ca="1" si="560"/>
        <v>3</v>
      </c>
      <c r="D4001">
        <f t="shared" ca="1" si="561"/>
        <v>0</v>
      </c>
      <c r="F4001" t="str">
        <f t="shared" ca="1" si="562"/>
        <v>TR91</v>
      </c>
      <c r="G4001" t="str">
        <f ca="1">VLOOKUP(F4001,Traders!$C$4:$E$103,2)</f>
        <v>Mateusz Maxwell</v>
      </c>
      <c r="H4001" t="str">
        <f ca="1">VLOOKUP(VLOOKUP(F4001,Traders!$C$4:$E$103,3),Desks!$C$4:$D4010,2)</f>
        <v>Desk 1</v>
      </c>
      <c r="I4001" t="str">
        <f t="shared" ca="1" si="563"/>
        <v>CL697</v>
      </c>
      <c r="J4001" t="str">
        <f t="shared" ca="1" si="564"/>
        <v>Client 697</v>
      </c>
      <c r="K4001" t="str">
        <f t="shared" ca="1" si="565"/>
        <v>MK3</v>
      </c>
      <c r="L4001" t="str">
        <f ca="1">VLOOKUP(K4001,Markets!$C$4:$D4010,2)</f>
        <v>Singapore</v>
      </c>
      <c r="M4001" t="str">
        <f t="shared" ca="1" si="566"/>
        <v>RL0</v>
      </c>
      <c r="N4001" t="str">
        <f ca="1">VLOOKUP(M4001,Role!$C$4:$D$5,2)</f>
        <v>Primary</v>
      </c>
    </row>
    <row r="4002" spans="1:14" x14ac:dyDescent="0.2">
      <c r="A4002">
        <f t="shared" ca="1" si="558"/>
        <v>43</v>
      </c>
      <c r="B4002">
        <f t="shared" ca="1" si="559"/>
        <v>909</v>
      </c>
      <c r="C4002">
        <f t="shared" ca="1" si="560"/>
        <v>4</v>
      </c>
      <c r="D4002">
        <f t="shared" ca="1" si="561"/>
        <v>1</v>
      </c>
      <c r="F4002" t="str">
        <f t="shared" ca="1" si="562"/>
        <v>TR43</v>
      </c>
      <c r="G4002" t="str">
        <f ca="1">VLOOKUP(F4002,Traders!$C$4:$E$103,2)</f>
        <v>Kai Bauer</v>
      </c>
      <c r="H4002" t="str">
        <f ca="1">VLOOKUP(VLOOKUP(F4002,Traders!$C$4:$E$103,3),Desks!$C$4:$D4011,2)</f>
        <v>Desk 3</v>
      </c>
      <c r="I4002" t="str">
        <f t="shared" ca="1" si="563"/>
        <v>CL909</v>
      </c>
      <c r="J4002" t="str">
        <f t="shared" ca="1" si="564"/>
        <v>Client 909</v>
      </c>
      <c r="K4002" t="str">
        <f t="shared" ca="1" si="565"/>
        <v>MK4</v>
      </c>
      <c r="L4002" t="str">
        <f ca="1">VLOOKUP(K4002,Markets!$C$4:$D4011,2)</f>
        <v>Korea</v>
      </c>
      <c r="M4002" t="str">
        <f t="shared" ca="1" si="566"/>
        <v>RL1</v>
      </c>
      <c r="N4002" t="str">
        <f ca="1">VLOOKUP(M4002,Role!$C$4:$D$5,2)</f>
        <v>Backup</v>
      </c>
    </row>
    <row r="4003" spans="1:14" x14ac:dyDescent="0.2">
      <c r="A4003">
        <f t="shared" ca="1" si="558"/>
        <v>14</v>
      </c>
      <c r="B4003">
        <f t="shared" ca="1" si="559"/>
        <v>863</v>
      </c>
      <c r="C4003">
        <f t="shared" ca="1" si="560"/>
        <v>3</v>
      </c>
      <c r="D4003">
        <f t="shared" ca="1" si="561"/>
        <v>0</v>
      </c>
      <c r="F4003" t="str">
        <f t="shared" ca="1" si="562"/>
        <v>TR14</v>
      </c>
      <c r="G4003" t="str">
        <f ca="1">VLOOKUP(F4003,Traders!$C$4:$E$103,2)</f>
        <v>Vinnie Dennis</v>
      </c>
      <c r="H4003" t="str">
        <f ca="1">VLOOKUP(VLOOKUP(F4003,Traders!$C$4:$E$103,3),Desks!$C$4:$D4012,2)</f>
        <v>Desk 4</v>
      </c>
      <c r="I4003" t="str">
        <f t="shared" ca="1" si="563"/>
        <v>CL863</v>
      </c>
      <c r="J4003" t="str">
        <f t="shared" ca="1" si="564"/>
        <v>Client 863</v>
      </c>
      <c r="K4003" t="str">
        <f t="shared" ca="1" si="565"/>
        <v>MK3</v>
      </c>
      <c r="L4003" t="str">
        <f ca="1">VLOOKUP(K4003,Markets!$C$4:$D4012,2)</f>
        <v>Singapore</v>
      </c>
      <c r="M4003" t="str">
        <f t="shared" ca="1" si="566"/>
        <v>RL0</v>
      </c>
      <c r="N4003" t="str">
        <f ca="1">VLOOKUP(M4003,Role!$C$4:$D$5,2)</f>
        <v>Primary</v>
      </c>
    </row>
    <row r="4004" spans="1:14" x14ac:dyDescent="0.2">
      <c r="A4004">
        <f t="shared" ca="1" si="558"/>
        <v>87</v>
      </c>
      <c r="B4004">
        <f t="shared" ca="1" si="559"/>
        <v>581</v>
      </c>
      <c r="C4004">
        <f t="shared" ca="1" si="560"/>
        <v>7</v>
      </c>
      <c r="D4004">
        <f t="shared" ca="1" si="561"/>
        <v>0</v>
      </c>
      <c r="F4004" t="str">
        <f t="shared" ca="1" si="562"/>
        <v>TR87</v>
      </c>
      <c r="G4004" t="str">
        <f ca="1">VLOOKUP(F4004,Traders!$C$4:$E$103,2)</f>
        <v>Jena Barclay</v>
      </c>
      <c r="H4004" t="str">
        <f ca="1">VLOOKUP(VLOOKUP(F4004,Traders!$C$4:$E$103,3),Desks!$C$4:$D4013,2)</f>
        <v>Desk 7</v>
      </c>
      <c r="I4004" t="str">
        <f t="shared" ca="1" si="563"/>
        <v>CL581</v>
      </c>
      <c r="J4004" t="str">
        <f t="shared" ca="1" si="564"/>
        <v>Client 581</v>
      </c>
      <c r="K4004" t="str">
        <f t="shared" ca="1" si="565"/>
        <v>MK7</v>
      </c>
      <c r="L4004" t="str">
        <f ca="1">VLOOKUP(K4004,Markets!$C$4:$D4013,2)</f>
        <v>Taiwan</v>
      </c>
      <c r="M4004" t="str">
        <f t="shared" ca="1" si="566"/>
        <v>RL0</v>
      </c>
      <c r="N4004" t="str">
        <f ca="1">VLOOKUP(M4004,Role!$C$4:$D$5,2)</f>
        <v>Primary</v>
      </c>
    </row>
    <row r="4005" spans="1:14" x14ac:dyDescent="0.2">
      <c r="A4005">
        <f t="shared" ca="1" si="558"/>
        <v>29</v>
      </c>
      <c r="B4005">
        <f t="shared" ca="1" si="559"/>
        <v>16</v>
      </c>
      <c r="C4005">
        <f t="shared" ca="1" si="560"/>
        <v>0</v>
      </c>
      <c r="D4005">
        <f t="shared" ca="1" si="561"/>
        <v>0</v>
      </c>
      <c r="F4005" t="str">
        <f t="shared" ca="1" si="562"/>
        <v>TR29</v>
      </c>
      <c r="G4005" t="str">
        <f ca="1">VLOOKUP(F4005,Traders!$C$4:$E$103,2)</f>
        <v>Amani Deleon</v>
      </c>
      <c r="H4005" t="str">
        <f ca="1">VLOOKUP(VLOOKUP(F4005,Traders!$C$4:$E$103,3),Desks!$C$4:$D4014,2)</f>
        <v>Desk 9</v>
      </c>
      <c r="I4005" t="str">
        <f t="shared" ca="1" si="563"/>
        <v>CL16</v>
      </c>
      <c r="J4005" t="str">
        <f t="shared" ca="1" si="564"/>
        <v>Client 16</v>
      </c>
      <c r="K4005" t="str">
        <f t="shared" ca="1" si="565"/>
        <v>MK0</v>
      </c>
      <c r="L4005" t="str">
        <f ca="1">VLOOKUP(K4005,Markets!$C$4:$D4014,2)</f>
        <v>Japan</v>
      </c>
      <c r="M4005" t="str">
        <f t="shared" ca="1" si="566"/>
        <v>RL0</v>
      </c>
      <c r="N4005" t="str">
        <f ca="1">VLOOKUP(M4005,Role!$C$4:$D$5,2)</f>
        <v>Primary</v>
      </c>
    </row>
    <row r="4006" spans="1:14" x14ac:dyDescent="0.2">
      <c r="A4006">
        <f t="shared" ca="1" si="558"/>
        <v>48</v>
      </c>
      <c r="B4006">
        <f t="shared" ca="1" si="559"/>
        <v>776</v>
      </c>
      <c r="C4006">
        <f t="shared" ca="1" si="560"/>
        <v>6</v>
      </c>
      <c r="D4006">
        <f t="shared" ca="1" si="561"/>
        <v>0</v>
      </c>
      <c r="F4006" t="str">
        <f t="shared" ca="1" si="562"/>
        <v>TR48</v>
      </c>
      <c r="G4006" t="str">
        <f ca="1">VLOOKUP(F4006,Traders!$C$4:$E$103,2)</f>
        <v>Caris Parkinson</v>
      </c>
      <c r="H4006" t="str">
        <f ca="1">VLOOKUP(VLOOKUP(F4006,Traders!$C$4:$E$103,3),Desks!$C$4:$D4015,2)</f>
        <v>Desk 8</v>
      </c>
      <c r="I4006" t="str">
        <f t="shared" ca="1" si="563"/>
        <v>CL776</v>
      </c>
      <c r="J4006" t="str">
        <f t="shared" ca="1" si="564"/>
        <v>Client 776</v>
      </c>
      <c r="K4006" t="str">
        <f t="shared" ca="1" si="565"/>
        <v>MK6</v>
      </c>
      <c r="L4006" t="str">
        <f ca="1">VLOOKUP(K4006,Markets!$C$4:$D4015,2)</f>
        <v>Australia</v>
      </c>
      <c r="M4006" t="str">
        <f t="shared" ca="1" si="566"/>
        <v>RL0</v>
      </c>
      <c r="N4006" t="str">
        <f ca="1">VLOOKUP(M4006,Role!$C$4:$D$5,2)</f>
        <v>Primary</v>
      </c>
    </row>
    <row r="4007" spans="1:14" x14ac:dyDescent="0.2">
      <c r="A4007">
        <f t="shared" ca="1" si="558"/>
        <v>87</v>
      </c>
      <c r="B4007">
        <f t="shared" ca="1" si="559"/>
        <v>960</v>
      </c>
      <c r="C4007">
        <f t="shared" ca="1" si="560"/>
        <v>6</v>
      </c>
      <c r="D4007">
        <f t="shared" ca="1" si="561"/>
        <v>1</v>
      </c>
      <c r="F4007" t="str">
        <f t="shared" ca="1" si="562"/>
        <v>TR87</v>
      </c>
      <c r="G4007" t="str">
        <f ca="1">VLOOKUP(F4007,Traders!$C$4:$E$103,2)</f>
        <v>Jena Barclay</v>
      </c>
      <c r="H4007" t="str">
        <f ca="1">VLOOKUP(VLOOKUP(F4007,Traders!$C$4:$E$103,3),Desks!$C$4:$D4016,2)</f>
        <v>Desk 7</v>
      </c>
      <c r="I4007" t="str">
        <f t="shared" ca="1" si="563"/>
        <v>CL960</v>
      </c>
      <c r="J4007" t="str">
        <f t="shared" ca="1" si="564"/>
        <v>Client 960</v>
      </c>
      <c r="K4007" t="str">
        <f t="shared" ca="1" si="565"/>
        <v>MK6</v>
      </c>
      <c r="L4007" t="str">
        <f ca="1">VLOOKUP(K4007,Markets!$C$4:$D4016,2)</f>
        <v>Australia</v>
      </c>
      <c r="M4007" t="str">
        <f t="shared" ca="1" si="566"/>
        <v>RL1</v>
      </c>
      <c r="N4007" t="str">
        <f ca="1">VLOOKUP(M4007,Role!$C$4:$D$5,2)</f>
        <v>Backup</v>
      </c>
    </row>
    <row r="4008" spans="1:14" x14ac:dyDescent="0.2">
      <c r="A4008">
        <f t="shared" ca="1" si="558"/>
        <v>18</v>
      </c>
      <c r="B4008">
        <f t="shared" ca="1" si="559"/>
        <v>857</v>
      </c>
      <c r="C4008">
        <f t="shared" ca="1" si="560"/>
        <v>1</v>
      </c>
      <c r="D4008">
        <f t="shared" ca="1" si="561"/>
        <v>0</v>
      </c>
      <c r="F4008" t="str">
        <f t="shared" ca="1" si="562"/>
        <v>TR18</v>
      </c>
      <c r="G4008" t="str">
        <f ca="1">VLOOKUP(F4008,Traders!$C$4:$E$103,2)</f>
        <v>Daniel Dunkley</v>
      </c>
      <c r="H4008" t="str">
        <f ca="1">VLOOKUP(VLOOKUP(F4008,Traders!$C$4:$E$103,3),Desks!$C$4:$D4017,2)</f>
        <v>Desk 8</v>
      </c>
      <c r="I4008" t="str">
        <f t="shared" ca="1" si="563"/>
        <v>CL857</v>
      </c>
      <c r="J4008" t="str">
        <f t="shared" ca="1" si="564"/>
        <v>Client 857</v>
      </c>
      <c r="K4008" t="str">
        <f t="shared" ca="1" si="565"/>
        <v>MK1</v>
      </c>
      <c r="L4008" t="str">
        <f ca="1">VLOOKUP(K4008,Markets!$C$4:$D4017,2)</f>
        <v>Hong Kong</v>
      </c>
      <c r="M4008" t="str">
        <f t="shared" ca="1" si="566"/>
        <v>RL0</v>
      </c>
      <c r="N4008" t="str">
        <f ca="1">VLOOKUP(M4008,Role!$C$4:$D$5,2)</f>
        <v>Primary</v>
      </c>
    </row>
    <row r="4009" spans="1:14" x14ac:dyDescent="0.2">
      <c r="A4009">
        <f t="shared" ca="1" si="558"/>
        <v>5</v>
      </c>
      <c r="B4009">
        <f t="shared" ca="1" si="559"/>
        <v>386</v>
      </c>
      <c r="C4009">
        <f t="shared" ca="1" si="560"/>
        <v>2</v>
      </c>
      <c r="D4009">
        <f t="shared" ca="1" si="561"/>
        <v>1</v>
      </c>
      <c r="F4009" t="str">
        <f t="shared" ca="1" si="562"/>
        <v>TR5</v>
      </c>
      <c r="G4009" t="str">
        <f ca="1">VLOOKUP(F4009,Traders!$C$4:$E$103,2)</f>
        <v>Amman Duncan</v>
      </c>
      <c r="H4009" t="str">
        <f ca="1">VLOOKUP(VLOOKUP(F4009,Traders!$C$4:$E$103,3),Desks!$C$4:$D4018,2)</f>
        <v>Desk 9</v>
      </c>
      <c r="I4009" t="str">
        <f t="shared" ca="1" si="563"/>
        <v>CL386</v>
      </c>
      <c r="J4009" t="str">
        <f t="shared" ca="1" si="564"/>
        <v>Client 386</v>
      </c>
      <c r="K4009" t="str">
        <f t="shared" ca="1" si="565"/>
        <v>MK2</v>
      </c>
      <c r="L4009" t="str">
        <f ca="1">VLOOKUP(K4009,Markets!$C$4:$D4018,2)</f>
        <v>China</v>
      </c>
      <c r="M4009" t="str">
        <f t="shared" ca="1" si="566"/>
        <v>RL1</v>
      </c>
      <c r="N4009" t="str">
        <f ca="1">VLOOKUP(M4009,Role!$C$4:$D$5,2)</f>
        <v>Backup</v>
      </c>
    </row>
    <row r="4010" spans="1:14" x14ac:dyDescent="0.2">
      <c r="A4010">
        <f t="shared" ca="1" si="558"/>
        <v>41</v>
      </c>
      <c r="B4010">
        <f t="shared" ca="1" si="559"/>
        <v>647</v>
      </c>
      <c r="C4010">
        <f t="shared" ca="1" si="560"/>
        <v>7</v>
      </c>
      <c r="D4010">
        <f t="shared" ca="1" si="561"/>
        <v>1</v>
      </c>
      <c r="F4010" t="str">
        <f t="shared" ca="1" si="562"/>
        <v>TR41</v>
      </c>
      <c r="G4010" t="str">
        <f ca="1">VLOOKUP(F4010,Traders!$C$4:$E$103,2)</f>
        <v>Danish Paine</v>
      </c>
      <c r="H4010" t="str">
        <f ca="1">VLOOKUP(VLOOKUP(F4010,Traders!$C$4:$E$103,3),Desks!$C$4:$D4019,2)</f>
        <v>Desk 1</v>
      </c>
      <c r="I4010" t="str">
        <f t="shared" ca="1" si="563"/>
        <v>CL647</v>
      </c>
      <c r="J4010" t="str">
        <f t="shared" ca="1" si="564"/>
        <v>Client 647</v>
      </c>
      <c r="K4010" t="str">
        <f t="shared" ca="1" si="565"/>
        <v>MK7</v>
      </c>
      <c r="L4010" t="str">
        <f ca="1">VLOOKUP(K4010,Markets!$C$4:$D4019,2)</f>
        <v>Taiwan</v>
      </c>
      <c r="M4010" t="str">
        <f t="shared" ca="1" si="566"/>
        <v>RL1</v>
      </c>
      <c r="N4010" t="str">
        <f ca="1">VLOOKUP(M4010,Role!$C$4:$D$5,2)</f>
        <v>Backup</v>
      </c>
    </row>
    <row r="4011" spans="1:14" x14ac:dyDescent="0.2">
      <c r="A4011">
        <f t="shared" ca="1" si="558"/>
        <v>82</v>
      </c>
      <c r="B4011">
        <f t="shared" ca="1" si="559"/>
        <v>731</v>
      </c>
      <c r="C4011">
        <f t="shared" ca="1" si="560"/>
        <v>1</v>
      </c>
      <c r="D4011">
        <f t="shared" ca="1" si="561"/>
        <v>0</v>
      </c>
      <c r="F4011" t="str">
        <f t="shared" ca="1" si="562"/>
        <v>TR82</v>
      </c>
      <c r="G4011" t="str">
        <f ca="1">VLOOKUP(F4011,Traders!$C$4:$E$103,2)</f>
        <v>Hilary Peacock</v>
      </c>
      <c r="H4011" t="str">
        <f ca="1">VLOOKUP(VLOOKUP(F4011,Traders!$C$4:$E$103,3),Desks!$C$4:$D4020,2)</f>
        <v>Desk 2</v>
      </c>
      <c r="I4011" t="str">
        <f t="shared" ca="1" si="563"/>
        <v>CL731</v>
      </c>
      <c r="J4011" t="str">
        <f t="shared" ca="1" si="564"/>
        <v>Client 731</v>
      </c>
      <c r="K4011" t="str">
        <f t="shared" ca="1" si="565"/>
        <v>MK1</v>
      </c>
      <c r="L4011" t="str">
        <f ca="1">VLOOKUP(K4011,Markets!$C$4:$D4020,2)</f>
        <v>Hong Kong</v>
      </c>
      <c r="M4011" t="str">
        <f t="shared" ca="1" si="566"/>
        <v>RL0</v>
      </c>
      <c r="N4011" t="str">
        <f ca="1">VLOOKUP(M4011,Role!$C$4:$D$5,2)</f>
        <v>Primary</v>
      </c>
    </row>
    <row r="4012" spans="1:14" x14ac:dyDescent="0.2">
      <c r="A4012">
        <f t="shared" ca="1" si="558"/>
        <v>57</v>
      </c>
      <c r="B4012">
        <f t="shared" ca="1" si="559"/>
        <v>329</v>
      </c>
      <c r="C4012">
        <f t="shared" ca="1" si="560"/>
        <v>9</v>
      </c>
      <c r="D4012">
        <f t="shared" ca="1" si="561"/>
        <v>1</v>
      </c>
      <c r="F4012" t="str">
        <f t="shared" ca="1" si="562"/>
        <v>TR57</v>
      </c>
      <c r="G4012" t="str">
        <f ca="1">VLOOKUP(F4012,Traders!$C$4:$E$103,2)</f>
        <v>Connah Mackenzie</v>
      </c>
      <c r="H4012" t="str">
        <f ca="1">VLOOKUP(VLOOKUP(F4012,Traders!$C$4:$E$103,3),Desks!$C$4:$D4021,2)</f>
        <v>Desk 7</v>
      </c>
      <c r="I4012" t="str">
        <f t="shared" ca="1" si="563"/>
        <v>CL329</v>
      </c>
      <c r="J4012" t="str">
        <f t="shared" ca="1" si="564"/>
        <v>Client 329</v>
      </c>
      <c r="K4012" t="str">
        <f t="shared" ca="1" si="565"/>
        <v>MK9</v>
      </c>
      <c r="L4012" t="str">
        <f ca="1">VLOOKUP(K4012,Markets!$C$4:$D4021,2)</f>
        <v>New Zealand</v>
      </c>
      <c r="M4012" t="str">
        <f t="shared" ca="1" si="566"/>
        <v>RL1</v>
      </c>
      <c r="N4012" t="str">
        <f ca="1">VLOOKUP(M4012,Role!$C$4:$D$5,2)</f>
        <v>Backup</v>
      </c>
    </row>
    <row r="4013" spans="1:14" x14ac:dyDescent="0.2">
      <c r="A4013">
        <f t="shared" ca="1" si="558"/>
        <v>59</v>
      </c>
      <c r="B4013">
        <f t="shared" ca="1" si="559"/>
        <v>551</v>
      </c>
      <c r="C4013">
        <f t="shared" ca="1" si="560"/>
        <v>9</v>
      </c>
      <c r="D4013">
        <f t="shared" ca="1" si="561"/>
        <v>1</v>
      </c>
      <c r="F4013" t="str">
        <f t="shared" ca="1" si="562"/>
        <v>TR59</v>
      </c>
      <c r="G4013" t="str">
        <f ca="1">VLOOKUP(F4013,Traders!$C$4:$E$103,2)</f>
        <v>Laiba Norman</v>
      </c>
      <c r="H4013" t="str">
        <f ca="1">VLOOKUP(VLOOKUP(F4013,Traders!$C$4:$E$103,3),Desks!$C$4:$D4022,2)</f>
        <v>Desk 9</v>
      </c>
      <c r="I4013" t="str">
        <f t="shared" ca="1" si="563"/>
        <v>CL551</v>
      </c>
      <c r="J4013" t="str">
        <f t="shared" ca="1" si="564"/>
        <v>Client 551</v>
      </c>
      <c r="K4013" t="str">
        <f t="shared" ca="1" si="565"/>
        <v>MK9</v>
      </c>
      <c r="L4013" t="str">
        <f ca="1">VLOOKUP(K4013,Markets!$C$4:$D4022,2)</f>
        <v>New Zealand</v>
      </c>
      <c r="M4013" t="str">
        <f t="shared" ca="1" si="566"/>
        <v>RL1</v>
      </c>
      <c r="N4013" t="str">
        <f ca="1">VLOOKUP(M4013,Role!$C$4:$D$5,2)</f>
        <v>Backup</v>
      </c>
    </row>
    <row r="4014" spans="1:14" x14ac:dyDescent="0.2">
      <c r="A4014">
        <f t="shared" ca="1" si="558"/>
        <v>0</v>
      </c>
      <c r="B4014">
        <f t="shared" ca="1" si="559"/>
        <v>710</v>
      </c>
      <c r="C4014">
        <f t="shared" ca="1" si="560"/>
        <v>8</v>
      </c>
      <c r="D4014">
        <f t="shared" ca="1" si="561"/>
        <v>0</v>
      </c>
      <c r="F4014" t="str">
        <f t="shared" ca="1" si="562"/>
        <v>TR0</v>
      </c>
      <c r="G4014" t="str">
        <f ca="1">VLOOKUP(F4014,Traders!$C$4:$E$103,2)</f>
        <v>Sahar Shea</v>
      </c>
      <c r="H4014" t="str">
        <f ca="1">VLOOKUP(VLOOKUP(F4014,Traders!$C$4:$E$103,3),Desks!$C$4:$D4023,2)</f>
        <v>Desk 0</v>
      </c>
      <c r="I4014" t="str">
        <f t="shared" ca="1" si="563"/>
        <v>CL710</v>
      </c>
      <c r="J4014" t="str">
        <f t="shared" ca="1" si="564"/>
        <v>Client 710</v>
      </c>
      <c r="K4014" t="str">
        <f t="shared" ca="1" si="565"/>
        <v>MK8</v>
      </c>
      <c r="L4014" t="str">
        <f ca="1">VLOOKUP(K4014,Markets!$C$4:$D4023,2)</f>
        <v>India</v>
      </c>
      <c r="M4014" t="str">
        <f t="shared" ca="1" si="566"/>
        <v>RL0</v>
      </c>
      <c r="N4014" t="str">
        <f ca="1">VLOOKUP(M4014,Role!$C$4:$D$5,2)</f>
        <v>Primary</v>
      </c>
    </row>
    <row r="4015" spans="1:14" x14ac:dyDescent="0.2">
      <c r="A4015">
        <f t="shared" ca="1" si="558"/>
        <v>7</v>
      </c>
      <c r="B4015">
        <f t="shared" ca="1" si="559"/>
        <v>38</v>
      </c>
      <c r="C4015">
        <f t="shared" ca="1" si="560"/>
        <v>9</v>
      </c>
      <c r="D4015">
        <f t="shared" ca="1" si="561"/>
        <v>1</v>
      </c>
      <c r="F4015" t="str">
        <f t="shared" ca="1" si="562"/>
        <v>TR7</v>
      </c>
      <c r="G4015" t="str">
        <f ca="1">VLOOKUP(F4015,Traders!$C$4:$E$103,2)</f>
        <v>Amiyah Gilmour</v>
      </c>
      <c r="H4015" t="str">
        <f ca="1">VLOOKUP(VLOOKUP(F4015,Traders!$C$4:$E$103,3),Desks!$C$4:$D4024,2)</f>
        <v>Desk 9</v>
      </c>
      <c r="I4015" t="str">
        <f t="shared" ca="1" si="563"/>
        <v>CL38</v>
      </c>
      <c r="J4015" t="str">
        <f t="shared" ca="1" si="564"/>
        <v>Client 38</v>
      </c>
      <c r="K4015" t="str">
        <f t="shared" ca="1" si="565"/>
        <v>MK9</v>
      </c>
      <c r="L4015" t="str">
        <f ca="1">VLOOKUP(K4015,Markets!$C$4:$D4024,2)</f>
        <v>New Zealand</v>
      </c>
      <c r="M4015" t="str">
        <f t="shared" ca="1" si="566"/>
        <v>RL1</v>
      </c>
      <c r="N4015" t="str">
        <f ca="1">VLOOKUP(M4015,Role!$C$4:$D$5,2)</f>
        <v>Backup</v>
      </c>
    </row>
    <row r="4016" spans="1:14" x14ac:dyDescent="0.2">
      <c r="A4016">
        <f t="shared" ca="1" si="558"/>
        <v>51</v>
      </c>
      <c r="B4016">
        <f t="shared" ca="1" si="559"/>
        <v>213</v>
      </c>
      <c r="C4016">
        <f t="shared" ca="1" si="560"/>
        <v>1</v>
      </c>
      <c r="D4016">
        <f t="shared" ca="1" si="561"/>
        <v>1</v>
      </c>
      <c r="F4016" t="str">
        <f t="shared" ca="1" si="562"/>
        <v>TR51</v>
      </c>
      <c r="G4016" t="str">
        <f ca="1">VLOOKUP(F4016,Traders!$C$4:$E$103,2)</f>
        <v>Cynthia Davis</v>
      </c>
      <c r="H4016" t="str">
        <f ca="1">VLOOKUP(VLOOKUP(F4016,Traders!$C$4:$E$103,3),Desks!$C$4:$D4025,2)</f>
        <v>Desk 1</v>
      </c>
      <c r="I4016" t="str">
        <f t="shared" ca="1" si="563"/>
        <v>CL213</v>
      </c>
      <c r="J4016" t="str">
        <f t="shared" ca="1" si="564"/>
        <v>Client 213</v>
      </c>
      <c r="K4016" t="str">
        <f t="shared" ca="1" si="565"/>
        <v>MK1</v>
      </c>
      <c r="L4016" t="str">
        <f ca="1">VLOOKUP(K4016,Markets!$C$4:$D4025,2)</f>
        <v>Hong Kong</v>
      </c>
      <c r="M4016" t="str">
        <f t="shared" ca="1" si="566"/>
        <v>RL1</v>
      </c>
      <c r="N4016" t="str">
        <f ca="1">VLOOKUP(M4016,Role!$C$4:$D$5,2)</f>
        <v>Backup</v>
      </c>
    </row>
    <row r="4017" spans="1:14" x14ac:dyDescent="0.2">
      <c r="A4017">
        <f t="shared" ca="1" si="558"/>
        <v>70</v>
      </c>
      <c r="B4017">
        <f t="shared" ca="1" si="559"/>
        <v>762</v>
      </c>
      <c r="C4017">
        <f t="shared" ca="1" si="560"/>
        <v>6</v>
      </c>
      <c r="D4017">
        <f t="shared" ca="1" si="561"/>
        <v>0</v>
      </c>
      <c r="F4017" t="str">
        <f t="shared" ca="1" si="562"/>
        <v>TR70</v>
      </c>
      <c r="G4017" t="str">
        <f ca="1">VLOOKUP(F4017,Traders!$C$4:$E$103,2)</f>
        <v>Viktor Snider</v>
      </c>
      <c r="H4017" t="str">
        <f ca="1">VLOOKUP(VLOOKUP(F4017,Traders!$C$4:$E$103,3),Desks!$C$4:$D4026,2)</f>
        <v>Desk 0</v>
      </c>
      <c r="I4017" t="str">
        <f t="shared" ca="1" si="563"/>
        <v>CL762</v>
      </c>
      <c r="J4017" t="str">
        <f t="shared" ca="1" si="564"/>
        <v>Client 762</v>
      </c>
      <c r="K4017" t="str">
        <f t="shared" ca="1" si="565"/>
        <v>MK6</v>
      </c>
      <c r="L4017" t="str">
        <f ca="1">VLOOKUP(K4017,Markets!$C$4:$D4026,2)</f>
        <v>Australia</v>
      </c>
      <c r="M4017" t="str">
        <f t="shared" ca="1" si="566"/>
        <v>RL0</v>
      </c>
      <c r="N4017" t="str">
        <f ca="1">VLOOKUP(M4017,Role!$C$4:$D$5,2)</f>
        <v>Primary</v>
      </c>
    </row>
    <row r="4018" spans="1:14" x14ac:dyDescent="0.2">
      <c r="A4018">
        <f t="shared" ca="1" si="558"/>
        <v>64</v>
      </c>
      <c r="B4018">
        <f t="shared" ca="1" si="559"/>
        <v>600</v>
      </c>
      <c r="C4018">
        <f t="shared" ca="1" si="560"/>
        <v>7</v>
      </c>
      <c r="D4018">
        <f t="shared" ca="1" si="561"/>
        <v>1</v>
      </c>
      <c r="F4018" t="str">
        <f t="shared" ca="1" si="562"/>
        <v>TR64</v>
      </c>
      <c r="G4018" t="str">
        <f ca="1">VLOOKUP(F4018,Traders!$C$4:$E$103,2)</f>
        <v>Julien Shelton</v>
      </c>
      <c r="H4018" t="str">
        <f ca="1">VLOOKUP(VLOOKUP(F4018,Traders!$C$4:$E$103,3),Desks!$C$4:$D4027,2)</f>
        <v>Desk 4</v>
      </c>
      <c r="I4018" t="str">
        <f t="shared" ca="1" si="563"/>
        <v>CL600</v>
      </c>
      <c r="J4018" t="str">
        <f t="shared" ca="1" si="564"/>
        <v>Client 600</v>
      </c>
      <c r="K4018" t="str">
        <f t="shared" ca="1" si="565"/>
        <v>MK7</v>
      </c>
      <c r="L4018" t="str">
        <f ca="1">VLOOKUP(K4018,Markets!$C$4:$D4027,2)</f>
        <v>Taiwan</v>
      </c>
      <c r="M4018" t="str">
        <f t="shared" ca="1" si="566"/>
        <v>RL1</v>
      </c>
      <c r="N4018" t="str">
        <f ca="1">VLOOKUP(M4018,Role!$C$4:$D$5,2)</f>
        <v>Backup</v>
      </c>
    </row>
    <row r="4019" spans="1:14" x14ac:dyDescent="0.2">
      <c r="A4019">
        <f t="shared" ca="1" si="558"/>
        <v>23</v>
      </c>
      <c r="B4019">
        <f t="shared" ca="1" si="559"/>
        <v>175</v>
      </c>
      <c r="C4019">
        <f t="shared" ca="1" si="560"/>
        <v>4</v>
      </c>
      <c r="D4019">
        <f t="shared" ca="1" si="561"/>
        <v>0</v>
      </c>
      <c r="F4019" t="str">
        <f t="shared" ca="1" si="562"/>
        <v>TR23</v>
      </c>
      <c r="G4019" t="str">
        <f ca="1">VLOOKUP(F4019,Traders!$C$4:$E$103,2)</f>
        <v>Caius Neale</v>
      </c>
      <c r="H4019" t="str">
        <f ca="1">VLOOKUP(VLOOKUP(F4019,Traders!$C$4:$E$103,3),Desks!$C$4:$D4028,2)</f>
        <v>Desk 3</v>
      </c>
      <c r="I4019" t="str">
        <f t="shared" ca="1" si="563"/>
        <v>CL175</v>
      </c>
      <c r="J4019" t="str">
        <f t="shared" ca="1" si="564"/>
        <v>Client 175</v>
      </c>
      <c r="K4019" t="str">
        <f t="shared" ca="1" si="565"/>
        <v>MK4</v>
      </c>
      <c r="L4019" t="str">
        <f ca="1">VLOOKUP(K4019,Markets!$C$4:$D4028,2)</f>
        <v>Korea</v>
      </c>
      <c r="M4019" t="str">
        <f t="shared" ca="1" si="566"/>
        <v>RL0</v>
      </c>
      <c r="N4019" t="str">
        <f ca="1">VLOOKUP(M4019,Role!$C$4:$D$5,2)</f>
        <v>Primary</v>
      </c>
    </row>
    <row r="4020" spans="1:14" x14ac:dyDescent="0.2">
      <c r="A4020">
        <f t="shared" ca="1" si="558"/>
        <v>57</v>
      </c>
      <c r="B4020">
        <f t="shared" ca="1" si="559"/>
        <v>882</v>
      </c>
      <c r="C4020">
        <f t="shared" ca="1" si="560"/>
        <v>8</v>
      </c>
      <c r="D4020">
        <f t="shared" ca="1" si="561"/>
        <v>0</v>
      </c>
      <c r="F4020" t="str">
        <f t="shared" ca="1" si="562"/>
        <v>TR57</v>
      </c>
      <c r="G4020" t="str">
        <f ca="1">VLOOKUP(F4020,Traders!$C$4:$E$103,2)</f>
        <v>Connah Mackenzie</v>
      </c>
      <c r="H4020" t="str">
        <f ca="1">VLOOKUP(VLOOKUP(F4020,Traders!$C$4:$E$103,3),Desks!$C$4:$D4029,2)</f>
        <v>Desk 7</v>
      </c>
      <c r="I4020" t="str">
        <f t="shared" ca="1" si="563"/>
        <v>CL882</v>
      </c>
      <c r="J4020" t="str">
        <f t="shared" ca="1" si="564"/>
        <v>Client 882</v>
      </c>
      <c r="K4020" t="str">
        <f t="shared" ca="1" si="565"/>
        <v>MK8</v>
      </c>
      <c r="L4020" t="str">
        <f ca="1">VLOOKUP(K4020,Markets!$C$4:$D4029,2)</f>
        <v>India</v>
      </c>
      <c r="M4020" t="str">
        <f t="shared" ca="1" si="566"/>
        <v>RL0</v>
      </c>
      <c r="N4020" t="str">
        <f ca="1">VLOOKUP(M4020,Role!$C$4:$D$5,2)</f>
        <v>Primary</v>
      </c>
    </row>
    <row r="4021" spans="1:14" x14ac:dyDescent="0.2">
      <c r="A4021">
        <f t="shared" ca="1" si="558"/>
        <v>51</v>
      </c>
      <c r="B4021">
        <f t="shared" ca="1" si="559"/>
        <v>685</v>
      </c>
      <c r="C4021">
        <f t="shared" ca="1" si="560"/>
        <v>5</v>
      </c>
      <c r="D4021">
        <f t="shared" ca="1" si="561"/>
        <v>1</v>
      </c>
      <c r="F4021" t="str">
        <f t="shared" ca="1" si="562"/>
        <v>TR51</v>
      </c>
      <c r="G4021" t="str">
        <f ca="1">VLOOKUP(F4021,Traders!$C$4:$E$103,2)</f>
        <v>Cynthia Davis</v>
      </c>
      <c r="H4021" t="str">
        <f ca="1">VLOOKUP(VLOOKUP(F4021,Traders!$C$4:$E$103,3),Desks!$C$4:$D4030,2)</f>
        <v>Desk 1</v>
      </c>
      <c r="I4021" t="str">
        <f t="shared" ca="1" si="563"/>
        <v>CL685</v>
      </c>
      <c r="J4021" t="str">
        <f t="shared" ca="1" si="564"/>
        <v>Client 685</v>
      </c>
      <c r="K4021" t="str">
        <f t="shared" ca="1" si="565"/>
        <v>MK5</v>
      </c>
      <c r="L4021" t="str">
        <f ca="1">VLOOKUP(K4021,Markets!$C$4:$D4030,2)</f>
        <v>Malaysia</v>
      </c>
      <c r="M4021" t="str">
        <f t="shared" ca="1" si="566"/>
        <v>RL1</v>
      </c>
      <c r="N4021" t="str">
        <f ca="1">VLOOKUP(M4021,Role!$C$4:$D$5,2)</f>
        <v>Backup</v>
      </c>
    </row>
    <row r="4022" spans="1:14" x14ac:dyDescent="0.2">
      <c r="A4022">
        <f t="shared" ca="1" si="558"/>
        <v>90</v>
      </c>
      <c r="B4022">
        <f t="shared" ca="1" si="559"/>
        <v>742</v>
      </c>
      <c r="C4022">
        <f t="shared" ca="1" si="560"/>
        <v>3</v>
      </c>
      <c r="D4022">
        <f t="shared" ca="1" si="561"/>
        <v>0</v>
      </c>
      <c r="F4022" t="str">
        <f t="shared" ca="1" si="562"/>
        <v>TR90</v>
      </c>
      <c r="G4022" t="str">
        <f ca="1">VLOOKUP(F4022,Traders!$C$4:$E$103,2)</f>
        <v>Kaleb Sullivan</v>
      </c>
      <c r="H4022" t="str">
        <f ca="1">VLOOKUP(VLOOKUP(F4022,Traders!$C$4:$E$103,3),Desks!$C$4:$D4031,2)</f>
        <v>Desk 0</v>
      </c>
      <c r="I4022" t="str">
        <f t="shared" ca="1" si="563"/>
        <v>CL742</v>
      </c>
      <c r="J4022" t="str">
        <f t="shared" ca="1" si="564"/>
        <v>Client 742</v>
      </c>
      <c r="K4022" t="str">
        <f t="shared" ca="1" si="565"/>
        <v>MK3</v>
      </c>
      <c r="L4022" t="str">
        <f ca="1">VLOOKUP(K4022,Markets!$C$4:$D4031,2)</f>
        <v>Singapore</v>
      </c>
      <c r="M4022" t="str">
        <f t="shared" ca="1" si="566"/>
        <v>RL0</v>
      </c>
      <c r="N4022" t="str">
        <f ca="1">VLOOKUP(M4022,Role!$C$4:$D$5,2)</f>
        <v>Primary</v>
      </c>
    </row>
    <row r="4023" spans="1:14" x14ac:dyDescent="0.2">
      <c r="A4023">
        <f t="shared" ca="1" si="558"/>
        <v>74</v>
      </c>
      <c r="B4023">
        <f t="shared" ca="1" si="559"/>
        <v>748</v>
      </c>
      <c r="C4023">
        <f t="shared" ca="1" si="560"/>
        <v>0</v>
      </c>
      <c r="D4023">
        <f t="shared" ca="1" si="561"/>
        <v>1</v>
      </c>
      <c r="F4023" t="str">
        <f t="shared" ca="1" si="562"/>
        <v>TR74</v>
      </c>
      <c r="G4023" t="str">
        <f ca="1">VLOOKUP(F4023,Traders!$C$4:$E$103,2)</f>
        <v>Mehreen Guevara</v>
      </c>
      <c r="H4023" t="str">
        <f ca="1">VLOOKUP(VLOOKUP(F4023,Traders!$C$4:$E$103,3),Desks!$C$4:$D4032,2)</f>
        <v>Desk 4</v>
      </c>
      <c r="I4023" t="str">
        <f t="shared" ca="1" si="563"/>
        <v>CL748</v>
      </c>
      <c r="J4023" t="str">
        <f t="shared" ca="1" si="564"/>
        <v>Client 748</v>
      </c>
      <c r="K4023" t="str">
        <f t="shared" ca="1" si="565"/>
        <v>MK0</v>
      </c>
      <c r="L4023" t="str">
        <f ca="1">VLOOKUP(K4023,Markets!$C$4:$D4032,2)</f>
        <v>Japan</v>
      </c>
      <c r="M4023" t="str">
        <f t="shared" ca="1" si="566"/>
        <v>RL1</v>
      </c>
      <c r="N4023" t="str">
        <f ca="1">VLOOKUP(M4023,Role!$C$4:$D$5,2)</f>
        <v>Backup</v>
      </c>
    </row>
    <row r="4024" spans="1:14" x14ac:dyDescent="0.2">
      <c r="A4024">
        <f t="shared" ca="1" si="558"/>
        <v>19</v>
      </c>
      <c r="B4024">
        <f t="shared" ca="1" si="559"/>
        <v>555</v>
      </c>
      <c r="C4024">
        <f t="shared" ca="1" si="560"/>
        <v>8</v>
      </c>
      <c r="D4024">
        <f t="shared" ca="1" si="561"/>
        <v>1</v>
      </c>
      <c r="F4024" t="str">
        <f t="shared" ca="1" si="562"/>
        <v>TR19</v>
      </c>
      <c r="G4024" t="str">
        <f ca="1">VLOOKUP(F4024,Traders!$C$4:$E$103,2)</f>
        <v>Kain Bassett</v>
      </c>
      <c r="H4024" t="str">
        <f ca="1">VLOOKUP(VLOOKUP(F4024,Traders!$C$4:$E$103,3),Desks!$C$4:$D4033,2)</f>
        <v>Desk 9</v>
      </c>
      <c r="I4024" t="str">
        <f t="shared" ca="1" si="563"/>
        <v>CL555</v>
      </c>
      <c r="J4024" t="str">
        <f t="shared" ca="1" si="564"/>
        <v>Client 555</v>
      </c>
      <c r="K4024" t="str">
        <f t="shared" ca="1" si="565"/>
        <v>MK8</v>
      </c>
      <c r="L4024" t="str">
        <f ca="1">VLOOKUP(K4024,Markets!$C$4:$D4033,2)</f>
        <v>India</v>
      </c>
      <c r="M4024" t="str">
        <f t="shared" ca="1" si="566"/>
        <v>RL1</v>
      </c>
      <c r="N4024" t="str">
        <f ca="1">VLOOKUP(M4024,Role!$C$4:$D$5,2)</f>
        <v>Backup</v>
      </c>
    </row>
    <row r="4025" spans="1:14" x14ac:dyDescent="0.2">
      <c r="A4025">
        <f t="shared" ca="1" si="558"/>
        <v>41</v>
      </c>
      <c r="B4025">
        <f t="shared" ca="1" si="559"/>
        <v>648</v>
      </c>
      <c r="C4025">
        <f t="shared" ca="1" si="560"/>
        <v>1</v>
      </c>
      <c r="D4025">
        <f t="shared" ca="1" si="561"/>
        <v>0</v>
      </c>
      <c r="F4025" t="str">
        <f t="shared" ca="1" si="562"/>
        <v>TR41</v>
      </c>
      <c r="G4025" t="str">
        <f ca="1">VLOOKUP(F4025,Traders!$C$4:$E$103,2)</f>
        <v>Danish Paine</v>
      </c>
      <c r="H4025" t="str">
        <f ca="1">VLOOKUP(VLOOKUP(F4025,Traders!$C$4:$E$103,3),Desks!$C$4:$D4034,2)</f>
        <v>Desk 1</v>
      </c>
      <c r="I4025" t="str">
        <f t="shared" ca="1" si="563"/>
        <v>CL648</v>
      </c>
      <c r="J4025" t="str">
        <f t="shared" ca="1" si="564"/>
        <v>Client 648</v>
      </c>
      <c r="K4025" t="str">
        <f t="shared" ca="1" si="565"/>
        <v>MK1</v>
      </c>
      <c r="L4025" t="str">
        <f ca="1">VLOOKUP(K4025,Markets!$C$4:$D4034,2)</f>
        <v>Hong Kong</v>
      </c>
      <c r="M4025" t="str">
        <f t="shared" ca="1" si="566"/>
        <v>RL0</v>
      </c>
      <c r="N4025" t="str">
        <f ca="1">VLOOKUP(M4025,Role!$C$4:$D$5,2)</f>
        <v>Primary</v>
      </c>
    </row>
    <row r="4026" spans="1:14" x14ac:dyDescent="0.2">
      <c r="A4026">
        <f t="shared" ca="1" si="558"/>
        <v>17</v>
      </c>
      <c r="B4026">
        <f t="shared" ca="1" si="559"/>
        <v>756</v>
      </c>
      <c r="C4026">
        <f t="shared" ca="1" si="560"/>
        <v>6</v>
      </c>
      <c r="D4026">
        <f t="shared" ca="1" si="561"/>
        <v>0</v>
      </c>
      <c r="F4026" t="str">
        <f t="shared" ca="1" si="562"/>
        <v>TR17</v>
      </c>
      <c r="G4026" t="str">
        <f ca="1">VLOOKUP(F4026,Traders!$C$4:$E$103,2)</f>
        <v>Mazie Bruce</v>
      </c>
      <c r="H4026" t="str">
        <f ca="1">VLOOKUP(VLOOKUP(F4026,Traders!$C$4:$E$103,3),Desks!$C$4:$D4035,2)</f>
        <v>Desk 7</v>
      </c>
      <c r="I4026" t="str">
        <f t="shared" ca="1" si="563"/>
        <v>CL756</v>
      </c>
      <c r="J4026" t="str">
        <f t="shared" ca="1" si="564"/>
        <v>Client 756</v>
      </c>
      <c r="K4026" t="str">
        <f t="shared" ca="1" si="565"/>
        <v>MK6</v>
      </c>
      <c r="L4026" t="str">
        <f ca="1">VLOOKUP(K4026,Markets!$C$4:$D4035,2)</f>
        <v>Australia</v>
      </c>
      <c r="M4026" t="str">
        <f t="shared" ca="1" si="566"/>
        <v>RL0</v>
      </c>
      <c r="N4026" t="str">
        <f ca="1">VLOOKUP(M4026,Role!$C$4:$D$5,2)</f>
        <v>Primary</v>
      </c>
    </row>
    <row r="4027" spans="1:14" x14ac:dyDescent="0.2">
      <c r="A4027">
        <f t="shared" ca="1" si="558"/>
        <v>23</v>
      </c>
      <c r="B4027">
        <f t="shared" ca="1" si="559"/>
        <v>432</v>
      </c>
      <c r="C4027">
        <f t="shared" ca="1" si="560"/>
        <v>6</v>
      </c>
      <c r="D4027">
        <f t="shared" ca="1" si="561"/>
        <v>1</v>
      </c>
      <c r="F4027" t="str">
        <f t="shared" ca="1" si="562"/>
        <v>TR23</v>
      </c>
      <c r="G4027" t="str">
        <f ca="1">VLOOKUP(F4027,Traders!$C$4:$E$103,2)</f>
        <v>Caius Neale</v>
      </c>
      <c r="H4027" t="str">
        <f ca="1">VLOOKUP(VLOOKUP(F4027,Traders!$C$4:$E$103,3),Desks!$C$4:$D4036,2)</f>
        <v>Desk 3</v>
      </c>
      <c r="I4027" t="str">
        <f t="shared" ca="1" si="563"/>
        <v>CL432</v>
      </c>
      <c r="J4027" t="str">
        <f t="shared" ca="1" si="564"/>
        <v>Client 432</v>
      </c>
      <c r="K4027" t="str">
        <f t="shared" ca="1" si="565"/>
        <v>MK6</v>
      </c>
      <c r="L4027" t="str">
        <f ca="1">VLOOKUP(K4027,Markets!$C$4:$D4036,2)</f>
        <v>Australia</v>
      </c>
      <c r="M4027" t="str">
        <f t="shared" ca="1" si="566"/>
        <v>RL1</v>
      </c>
      <c r="N4027" t="str">
        <f ca="1">VLOOKUP(M4027,Role!$C$4:$D$5,2)</f>
        <v>Backup</v>
      </c>
    </row>
    <row r="4028" spans="1:14" x14ac:dyDescent="0.2">
      <c r="A4028">
        <f t="shared" ca="1" si="558"/>
        <v>68</v>
      </c>
      <c r="B4028">
        <f t="shared" ca="1" si="559"/>
        <v>258</v>
      </c>
      <c r="C4028">
        <f t="shared" ca="1" si="560"/>
        <v>6</v>
      </c>
      <c r="D4028">
        <f t="shared" ca="1" si="561"/>
        <v>0</v>
      </c>
      <c r="F4028" t="str">
        <f t="shared" ca="1" si="562"/>
        <v>TR68</v>
      </c>
      <c r="G4028" t="str">
        <f ca="1">VLOOKUP(F4028,Traders!$C$4:$E$103,2)</f>
        <v>Myron Gutierrez</v>
      </c>
      <c r="H4028" t="str">
        <f ca="1">VLOOKUP(VLOOKUP(F4028,Traders!$C$4:$E$103,3),Desks!$C$4:$D4037,2)</f>
        <v>Desk 8</v>
      </c>
      <c r="I4028" t="str">
        <f t="shared" ca="1" si="563"/>
        <v>CL258</v>
      </c>
      <c r="J4028" t="str">
        <f t="shared" ca="1" si="564"/>
        <v>Client 258</v>
      </c>
      <c r="K4028" t="str">
        <f t="shared" ca="1" si="565"/>
        <v>MK6</v>
      </c>
      <c r="L4028" t="str">
        <f ca="1">VLOOKUP(K4028,Markets!$C$4:$D4037,2)</f>
        <v>Australia</v>
      </c>
      <c r="M4028" t="str">
        <f t="shared" ca="1" si="566"/>
        <v>RL0</v>
      </c>
      <c r="N4028" t="str">
        <f ca="1">VLOOKUP(M4028,Role!$C$4:$D$5,2)</f>
        <v>Primary</v>
      </c>
    </row>
    <row r="4029" spans="1:14" x14ac:dyDescent="0.2">
      <c r="A4029">
        <f t="shared" ca="1" si="558"/>
        <v>17</v>
      </c>
      <c r="B4029">
        <f t="shared" ca="1" si="559"/>
        <v>13</v>
      </c>
      <c r="C4029">
        <f t="shared" ca="1" si="560"/>
        <v>2</v>
      </c>
      <c r="D4029">
        <f t="shared" ca="1" si="561"/>
        <v>1</v>
      </c>
      <c r="F4029" t="str">
        <f t="shared" ca="1" si="562"/>
        <v>TR17</v>
      </c>
      <c r="G4029" t="str">
        <f ca="1">VLOOKUP(F4029,Traders!$C$4:$E$103,2)</f>
        <v>Mazie Bruce</v>
      </c>
      <c r="H4029" t="str">
        <f ca="1">VLOOKUP(VLOOKUP(F4029,Traders!$C$4:$E$103,3),Desks!$C$4:$D4038,2)</f>
        <v>Desk 7</v>
      </c>
      <c r="I4029" t="str">
        <f t="shared" ca="1" si="563"/>
        <v>CL13</v>
      </c>
      <c r="J4029" t="str">
        <f t="shared" ca="1" si="564"/>
        <v>Client 13</v>
      </c>
      <c r="K4029" t="str">
        <f t="shared" ca="1" si="565"/>
        <v>MK2</v>
      </c>
      <c r="L4029" t="str">
        <f ca="1">VLOOKUP(K4029,Markets!$C$4:$D4038,2)</f>
        <v>China</v>
      </c>
      <c r="M4029" t="str">
        <f t="shared" ca="1" si="566"/>
        <v>RL1</v>
      </c>
      <c r="N4029" t="str">
        <f ca="1">VLOOKUP(M4029,Role!$C$4:$D$5,2)</f>
        <v>Backup</v>
      </c>
    </row>
    <row r="4030" spans="1:14" x14ac:dyDescent="0.2">
      <c r="A4030">
        <f t="shared" ca="1" si="558"/>
        <v>42</v>
      </c>
      <c r="B4030">
        <f t="shared" ca="1" si="559"/>
        <v>613</v>
      </c>
      <c r="C4030">
        <f t="shared" ca="1" si="560"/>
        <v>0</v>
      </c>
      <c r="D4030">
        <f t="shared" ca="1" si="561"/>
        <v>1</v>
      </c>
      <c r="F4030" t="str">
        <f t="shared" ca="1" si="562"/>
        <v>TR42</v>
      </c>
      <c r="G4030" t="str">
        <f ca="1">VLOOKUP(F4030,Traders!$C$4:$E$103,2)</f>
        <v>Danni Sadler</v>
      </c>
      <c r="H4030" t="str">
        <f ca="1">VLOOKUP(VLOOKUP(F4030,Traders!$C$4:$E$103,3),Desks!$C$4:$D4039,2)</f>
        <v>Desk 2</v>
      </c>
      <c r="I4030" t="str">
        <f t="shared" ca="1" si="563"/>
        <v>CL613</v>
      </c>
      <c r="J4030" t="str">
        <f t="shared" ca="1" si="564"/>
        <v>Client 613</v>
      </c>
      <c r="K4030" t="str">
        <f t="shared" ca="1" si="565"/>
        <v>MK0</v>
      </c>
      <c r="L4030" t="str">
        <f ca="1">VLOOKUP(K4030,Markets!$C$4:$D4039,2)</f>
        <v>Japan</v>
      </c>
      <c r="M4030" t="str">
        <f t="shared" ca="1" si="566"/>
        <v>RL1</v>
      </c>
      <c r="N4030" t="str">
        <f ca="1">VLOOKUP(M4030,Role!$C$4:$D$5,2)</f>
        <v>Backup</v>
      </c>
    </row>
    <row r="4031" spans="1:14" x14ac:dyDescent="0.2">
      <c r="A4031">
        <f t="shared" ca="1" si="558"/>
        <v>46</v>
      </c>
      <c r="B4031">
        <f t="shared" ca="1" si="559"/>
        <v>335</v>
      </c>
      <c r="C4031">
        <f t="shared" ca="1" si="560"/>
        <v>6</v>
      </c>
      <c r="D4031">
        <f t="shared" ca="1" si="561"/>
        <v>0</v>
      </c>
      <c r="F4031" t="str">
        <f t="shared" ca="1" si="562"/>
        <v>TR46</v>
      </c>
      <c r="G4031" t="str">
        <f ca="1">VLOOKUP(F4031,Traders!$C$4:$E$103,2)</f>
        <v>Andreas Ferguson</v>
      </c>
      <c r="H4031" t="str">
        <f ca="1">VLOOKUP(VLOOKUP(F4031,Traders!$C$4:$E$103,3),Desks!$C$4:$D4040,2)</f>
        <v>Desk 6</v>
      </c>
      <c r="I4031" t="str">
        <f t="shared" ca="1" si="563"/>
        <v>CL335</v>
      </c>
      <c r="J4031" t="str">
        <f t="shared" ca="1" si="564"/>
        <v>Client 335</v>
      </c>
      <c r="K4031" t="str">
        <f t="shared" ca="1" si="565"/>
        <v>MK6</v>
      </c>
      <c r="L4031" t="str">
        <f ca="1">VLOOKUP(K4031,Markets!$C$4:$D4040,2)</f>
        <v>Australia</v>
      </c>
      <c r="M4031" t="str">
        <f t="shared" ca="1" si="566"/>
        <v>RL0</v>
      </c>
      <c r="N4031" t="str">
        <f ca="1">VLOOKUP(M4031,Role!$C$4:$D$5,2)</f>
        <v>Primary</v>
      </c>
    </row>
    <row r="4032" spans="1:14" x14ac:dyDescent="0.2">
      <c r="A4032">
        <f t="shared" ca="1" si="558"/>
        <v>89</v>
      </c>
      <c r="B4032">
        <f t="shared" ca="1" si="559"/>
        <v>940</v>
      </c>
      <c r="C4032">
        <f t="shared" ca="1" si="560"/>
        <v>3</v>
      </c>
      <c r="D4032">
        <f t="shared" ca="1" si="561"/>
        <v>1</v>
      </c>
      <c r="F4032" t="str">
        <f t="shared" ca="1" si="562"/>
        <v>TR89</v>
      </c>
      <c r="G4032" t="str">
        <f ca="1">VLOOKUP(F4032,Traders!$C$4:$E$103,2)</f>
        <v>Shelly Harwood</v>
      </c>
      <c r="H4032" t="str">
        <f ca="1">VLOOKUP(VLOOKUP(F4032,Traders!$C$4:$E$103,3),Desks!$C$4:$D4041,2)</f>
        <v>Desk 9</v>
      </c>
      <c r="I4032" t="str">
        <f t="shared" ca="1" si="563"/>
        <v>CL940</v>
      </c>
      <c r="J4032" t="str">
        <f t="shared" ca="1" si="564"/>
        <v>Client 940</v>
      </c>
      <c r="K4032" t="str">
        <f t="shared" ca="1" si="565"/>
        <v>MK3</v>
      </c>
      <c r="L4032" t="str">
        <f ca="1">VLOOKUP(K4032,Markets!$C$4:$D4041,2)</f>
        <v>Singapore</v>
      </c>
      <c r="M4032" t="str">
        <f t="shared" ca="1" si="566"/>
        <v>RL1</v>
      </c>
      <c r="N4032" t="str">
        <f ca="1">VLOOKUP(M4032,Role!$C$4:$D$5,2)</f>
        <v>Backup</v>
      </c>
    </row>
    <row r="4033" spans="1:14" x14ac:dyDescent="0.2">
      <c r="A4033">
        <f t="shared" ca="1" si="558"/>
        <v>45</v>
      </c>
      <c r="B4033">
        <f t="shared" ca="1" si="559"/>
        <v>104</v>
      </c>
      <c r="C4033">
        <f t="shared" ca="1" si="560"/>
        <v>4</v>
      </c>
      <c r="D4033">
        <f t="shared" ca="1" si="561"/>
        <v>1</v>
      </c>
      <c r="F4033" t="str">
        <f t="shared" ca="1" si="562"/>
        <v>TR45</v>
      </c>
      <c r="G4033" t="str">
        <f ca="1">VLOOKUP(F4033,Traders!$C$4:$E$103,2)</f>
        <v>Emrys Currie</v>
      </c>
      <c r="H4033" t="str">
        <f ca="1">VLOOKUP(VLOOKUP(F4033,Traders!$C$4:$E$103,3),Desks!$C$4:$D4042,2)</f>
        <v>Desk 5</v>
      </c>
      <c r="I4033" t="str">
        <f t="shared" ca="1" si="563"/>
        <v>CL104</v>
      </c>
      <c r="J4033" t="str">
        <f t="shared" ca="1" si="564"/>
        <v>Client 104</v>
      </c>
      <c r="K4033" t="str">
        <f t="shared" ca="1" si="565"/>
        <v>MK4</v>
      </c>
      <c r="L4033" t="str">
        <f ca="1">VLOOKUP(K4033,Markets!$C$4:$D4042,2)</f>
        <v>Korea</v>
      </c>
      <c r="M4033" t="str">
        <f t="shared" ca="1" si="566"/>
        <v>RL1</v>
      </c>
      <c r="N4033" t="str">
        <f ca="1">VLOOKUP(M4033,Role!$C$4:$D$5,2)</f>
        <v>Backup</v>
      </c>
    </row>
    <row r="4034" spans="1:14" x14ac:dyDescent="0.2">
      <c r="A4034">
        <f t="shared" ca="1" si="558"/>
        <v>99</v>
      </c>
      <c r="B4034">
        <f t="shared" ca="1" si="559"/>
        <v>564</v>
      </c>
      <c r="C4034">
        <f t="shared" ca="1" si="560"/>
        <v>8</v>
      </c>
      <c r="D4034">
        <f t="shared" ca="1" si="561"/>
        <v>1</v>
      </c>
      <c r="F4034" t="str">
        <f t="shared" ca="1" si="562"/>
        <v>TR99</v>
      </c>
      <c r="G4034" t="str">
        <f ca="1">VLOOKUP(F4034,Traders!$C$4:$E$103,2)</f>
        <v>Keeleigh Mosley</v>
      </c>
      <c r="H4034" t="str">
        <f ca="1">VLOOKUP(VLOOKUP(F4034,Traders!$C$4:$E$103,3),Desks!$C$4:$D4043,2)</f>
        <v>Desk 9</v>
      </c>
      <c r="I4034" t="str">
        <f t="shared" ca="1" si="563"/>
        <v>CL564</v>
      </c>
      <c r="J4034" t="str">
        <f t="shared" ca="1" si="564"/>
        <v>Client 564</v>
      </c>
      <c r="K4034" t="str">
        <f t="shared" ca="1" si="565"/>
        <v>MK8</v>
      </c>
      <c r="L4034" t="str">
        <f ca="1">VLOOKUP(K4034,Markets!$C$4:$D4043,2)</f>
        <v>India</v>
      </c>
      <c r="M4034" t="str">
        <f t="shared" ca="1" si="566"/>
        <v>RL1</v>
      </c>
      <c r="N4034" t="str">
        <f ca="1">VLOOKUP(M4034,Role!$C$4:$D$5,2)</f>
        <v>Backup</v>
      </c>
    </row>
    <row r="4035" spans="1:14" x14ac:dyDescent="0.2">
      <c r="A4035">
        <f t="shared" ca="1" si="558"/>
        <v>38</v>
      </c>
      <c r="B4035">
        <f t="shared" ca="1" si="559"/>
        <v>282</v>
      </c>
      <c r="C4035">
        <f t="shared" ca="1" si="560"/>
        <v>7</v>
      </c>
      <c r="D4035">
        <f t="shared" ca="1" si="561"/>
        <v>0</v>
      </c>
      <c r="F4035" t="str">
        <f t="shared" ca="1" si="562"/>
        <v>TR38</v>
      </c>
      <c r="G4035" t="str">
        <f ca="1">VLOOKUP(F4035,Traders!$C$4:$E$103,2)</f>
        <v>Alessandra Downes</v>
      </c>
      <c r="H4035" t="str">
        <f ca="1">VLOOKUP(VLOOKUP(F4035,Traders!$C$4:$E$103,3),Desks!$C$4:$D4044,2)</f>
        <v>Desk 8</v>
      </c>
      <c r="I4035" t="str">
        <f t="shared" ca="1" si="563"/>
        <v>CL282</v>
      </c>
      <c r="J4035" t="str">
        <f t="shared" ca="1" si="564"/>
        <v>Client 282</v>
      </c>
      <c r="K4035" t="str">
        <f t="shared" ca="1" si="565"/>
        <v>MK7</v>
      </c>
      <c r="L4035" t="str">
        <f ca="1">VLOOKUP(K4035,Markets!$C$4:$D4044,2)</f>
        <v>Taiwan</v>
      </c>
      <c r="M4035" t="str">
        <f t="shared" ca="1" si="566"/>
        <v>RL0</v>
      </c>
      <c r="N4035" t="str">
        <f ca="1">VLOOKUP(M4035,Role!$C$4:$D$5,2)</f>
        <v>Primary</v>
      </c>
    </row>
    <row r="4036" spans="1:14" x14ac:dyDescent="0.2">
      <c r="A4036">
        <f t="shared" ca="1" si="558"/>
        <v>52</v>
      </c>
      <c r="B4036">
        <f t="shared" ca="1" si="559"/>
        <v>481</v>
      </c>
      <c r="C4036">
        <f t="shared" ca="1" si="560"/>
        <v>4</v>
      </c>
      <c r="D4036">
        <f t="shared" ca="1" si="561"/>
        <v>0</v>
      </c>
      <c r="F4036" t="str">
        <f t="shared" ca="1" si="562"/>
        <v>TR52</v>
      </c>
      <c r="G4036" t="str">
        <f ca="1">VLOOKUP(F4036,Traders!$C$4:$E$103,2)</f>
        <v>Colleen Dunlop</v>
      </c>
      <c r="H4036" t="str">
        <f ca="1">VLOOKUP(VLOOKUP(F4036,Traders!$C$4:$E$103,3),Desks!$C$4:$D4045,2)</f>
        <v>Desk 2</v>
      </c>
      <c r="I4036" t="str">
        <f t="shared" ca="1" si="563"/>
        <v>CL481</v>
      </c>
      <c r="J4036" t="str">
        <f t="shared" ca="1" si="564"/>
        <v>Client 481</v>
      </c>
      <c r="K4036" t="str">
        <f t="shared" ca="1" si="565"/>
        <v>MK4</v>
      </c>
      <c r="L4036" t="str">
        <f ca="1">VLOOKUP(K4036,Markets!$C$4:$D4045,2)</f>
        <v>Korea</v>
      </c>
      <c r="M4036" t="str">
        <f t="shared" ca="1" si="566"/>
        <v>RL0</v>
      </c>
      <c r="N4036" t="str">
        <f ca="1">VLOOKUP(M4036,Role!$C$4:$D$5,2)</f>
        <v>Primary</v>
      </c>
    </row>
    <row r="4037" spans="1:14" x14ac:dyDescent="0.2">
      <c r="A4037">
        <f t="shared" ref="A4037:A4100" ca="1" si="567">RANDBETWEEN(0,99)</f>
        <v>37</v>
      </c>
      <c r="B4037">
        <f t="shared" ref="B4037:B4100" ca="1" si="568">RANDBETWEEN(0,999)</f>
        <v>28</v>
      </c>
      <c r="C4037">
        <f t="shared" ref="C4037:C4100" ca="1" si="569">RANDBETWEEN(0,9)</f>
        <v>4</v>
      </c>
      <c r="D4037">
        <f t="shared" ref="D4037:D4100" ca="1" si="570">RANDBETWEEN(0,1)</f>
        <v>1</v>
      </c>
      <c r="F4037" t="str">
        <f t="shared" ref="F4037:F4100" ca="1" si="571">"TR"&amp;A4037</f>
        <v>TR37</v>
      </c>
      <c r="G4037" t="str">
        <f ca="1">VLOOKUP(F4037,Traders!$C$4:$E$103,2)</f>
        <v>Katelyn Nelson</v>
      </c>
      <c r="H4037" t="str">
        <f ca="1">VLOOKUP(VLOOKUP(F4037,Traders!$C$4:$E$103,3),Desks!$C$4:$D4046,2)</f>
        <v>Desk 7</v>
      </c>
      <c r="I4037" t="str">
        <f t="shared" ref="I4037:I4100" ca="1" si="572">"CL"&amp;B4037</f>
        <v>CL28</v>
      </c>
      <c r="J4037" t="str">
        <f t="shared" ref="J4037:J4100" ca="1" si="573">"Client " &amp; B4037</f>
        <v>Client 28</v>
      </c>
      <c r="K4037" t="str">
        <f t="shared" ref="K4037:K4100" ca="1" si="574">"MK"&amp;C4037</f>
        <v>MK4</v>
      </c>
      <c r="L4037" t="str">
        <f ca="1">VLOOKUP(K4037,Markets!$C$4:$D4046,2)</f>
        <v>Korea</v>
      </c>
      <c r="M4037" t="str">
        <f t="shared" ref="M4037:M4100" ca="1" si="575">"RL"&amp;D4037</f>
        <v>RL1</v>
      </c>
      <c r="N4037" t="str">
        <f ca="1">VLOOKUP(M4037,Role!$C$4:$D$5,2)</f>
        <v>Backup</v>
      </c>
    </row>
    <row r="4038" spans="1:14" x14ac:dyDescent="0.2">
      <c r="A4038">
        <f t="shared" ca="1" si="567"/>
        <v>49</v>
      </c>
      <c r="B4038">
        <f t="shared" ca="1" si="568"/>
        <v>850</v>
      </c>
      <c r="C4038">
        <f t="shared" ca="1" si="569"/>
        <v>3</v>
      </c>
      <c r="D4038">
        <f t="shared" ca="1" si="570"/>
        <v>1</v>
      </c>
      <c r="F4038" t="str">
        <f t="shared" ca="1" si="571"/>
        <v>TR49</v>
      </c>
      <c r="G4038" t="str">
        <f ca="1">VLOOKUP(F4038,Traders!$C$4:$E$103,2)</f>
        <v>Amman Duncan</v>
      </c>
      <c r="H4038" t="str">
        <f ca="1">VLOOKUP(VLOOKUP(F4038,Traders!$C$4:$E$103,3),Desks!$C$4:$D4047,2)</f>
        <v>Desk 9</v>
      </c>
      <c r="I4038" t="str">
        <f t="shared" ca="1" si="572"/>
        <v>CL850</v>
      </c>
      <c r="J4038" t="str">
        <f t="shared" ca="1" si="573"/>
        <v>Client 850</v>
      </c>
      <c r="K4038" t="str">
        <f t="shared" ca="1" si="574"/>
        <v>MK3</v>
      </c>
      <c r="L4038" t="str">
        <f ca="1">VLOOKUP(K4038,Markets!$C$4:$D4047,2)</f>
        <v>Singapore</v>
      </c>
      <c r="M4038" t="str">
        <f t="shared" ca="1" si="575"/>
        <v>RL1</v>
      </c>
      <c r="N4038" t="str">
        <f ca="1">VLOOKUP(M4038,Role!$C$4:$D$5,2)</f>
        <v>Backup</v>
      </c>
    </row>
    <row r="4039" spans="1:14" x14ac:dyDescent="0.2">
      <c r="A4039">
        <f t="shared" ca="1" si="567"/>
        <v>56</v>
      </c>
      <c r="B4039">
        <f t="shared" ca="1" si="568"/>
        <v>116</v>
      </c>
      <c r="C4039">
        <f t="shared" ca="1" si="569"/>
        <v>4</v>
      </c>
      <c r="D4039">
        <f t="shared" ca="1" si="570"/>
        <v>0</v>
      </c>
      <c r="F4039" t="str">
        <f t="shared" ca="1" si="571"/>
        <v>TR56</v>
      </c>
      <c r="G4039" t="str">
        <f ca="1">VLOOKUP(F4039,Traders!$C$4:$E$103,2)</f>
        <v>Ahmet Faulkner</v>
      </c>
      <c r="H4039" t="str">
        <f ca="1">VLOOKUP(VLOOKUP(F4039,Traders!$C$4:$E$103,3),Desks!$C$4:$D4048,2)</f>
        <v>Desk 6</v>
      </c>
      <c r="I4039" t="str">
        <f t="shared" ca="1" si="572"/>
        <v>CL116</v>
      </c>
      <c r="J4039" t="str">
        <f t="shared" ca="1" si="573"/>
        <v>Client 116</v>
      </c>
      <c r="K4039" t="str">
        <f t="shared" ca="1" si="574"/>
        <v>MK4</v>
      </c>
      <c r="L4039" t="str">
        <f ca="1">VLOOKUP(K4039,Markets!$C$4:$D4048,2)</f>
        <v>Korea</v>
      </c>
      <c r="M4039" t="str">
        <f t="shared" ca="1" si="575"/>
        <v>RL0</v>
      </c>
      <c r="N4039" t="str">
        <f ca="1">VLOOKUP(M4039,Role!$C$4:$D$5,2)</f>
        <v>Primary</v>
      </c>
    </row>
    <row r="4040" spans="1:14" x14ac:dyDescent="0.2">
      <c r="A4040">
        <f t="shared" ca="1" si="567"/>
        <v>51</v>
      </c>
      <c r="B4040">
        <f t="shared" ca="1" si="568"/>
        <v>737</v>
      </c>
      <c r="C4040">
        <f t="shared" ca="1" si="569"/>
        <v>0</v>
      </c>
      <c r="D4040">
        <f t="shared" ca="1" si="570"/>
        <v>0</v>
      </c>
      <c r="F4040" t="str">
        <f t="shared" ca="1" si="571"/>
        <v>TR51</v>
      </c>
      <c r="G4040" t="str">
        <f ca="1">VLOOKUP(F4040,Traders!$C$4:$E$103,2)</f>
        <v>Cynthia Davis</v>
      </c>
      <c r="H4040" t="str">
        <f ca="1">VLOOKUP(VLOOKUP(F4040,Traders!$C$4:$E$103,3),Desks!$C$4:$D4049,2)</f>
        <v>Desk 1</v>
      </c>
      <c r="I4040" t="str">
        <f t="shared" ca="1" si="572"/>
        <v>CL737</v>
      </c>
      <c r="J4040" t="str">
        <f t="shared" ca="1" si="573"/>
        <v>Client 737</v>
      </c>
      <c r="K4040" t="str">
        <f t="shared" ca="1" si="574"/>
        <v>MK0</v>
      </c>
      <c r="L4040" t="str">
        <f ca="1">VLOOKUP(K4040,Markets!$C$4:$D4049,2)</f>
        <v>Japan</v>
      </c>
      <c r="M4040" t="str">
        <f t="shared" ca="1" si="575"/>
        <v>RL0</v>
      </c>
      <c r="N4040" t="str">
        <f ca="1">VLOOKUP(M4040,Role!$C$4:$D$5,2)</f>
        <v>Primary</v>
      </c>
    </row>
    <row r="4041" spans="1:14" x14ac:dyDescent="0.2">
      <c r="A4041">
        <f t="shared" ca="1" si="567"/>
        <v>67</v>
      </c>
      <c r="B4041">
        <f t="shared" ca="1" si="568"/>
        <v>698</v>
      </c>
      <c r="C4041">
        <f t="shared" ca="1" si="569"/>
        <v>2</v>
      </c>
      <c r="D4041">
        <f t="shared" ca="1" si="570"/>
        <v>0</v>
      </c>
      <c r="F4041" t="str">
        <f t="shared" ca="1" si="571"/>
        <v>TR67</v>
      </c>
      <c r="G4041" t="str">
        <f ca="1">VLOOKUP(F4041,Traders!$C$4:$E$103,2)</f>
        <v>Shiloh Black</v>
      </c>
      <c r="H4041" t="str">
        <f ca="1">VLOOKUP(VLOOKUP(F4041,Traders!$C$4:$E$103,3),Desks!$C$4:$D4050,2)</f>
        <v>Desk 7</v>
      </c>
      <c r="I4041" t="str">
        <f t="shared" ca="1" si="572"/>
        <v>CL698</v>
      </c>
      <c r="J4041" t="str">
        <f t="shared" ca="1" si="573"/>
        <v>Client 698</v>
      </c>
      <c r="K4041" t="str">
        <f t="shared" ca="1" si="574"/>
        <v>MK2</v>
      </c>
      <c r="L4041" t="str">
        <f ca="1">VLOOKUP(K4041,Markets!$C$4:$D4050,2)</f>
        <v>China</v>
      </c>
      <c r="M4041" t="str">
        <f t="shared" ca="1" si="575"/>
        <v>RL0</v>
      </c>
      <c r="N4041" t="str">
        <f ca="1">VLOOKUP(M4041,Role!$C$4:$D$5,2)</f>
        <v>Primary</v>
      </c>
    </row>
    <row r="4042" spans="1:14" x14ac:dyDescent="0.2">
      <c r="A4042">
        <f t="shared" ca="1" si="567"/>
        <v>15</v>
      </c>
      <c r="B4042">
        <f t="shared" ca="1" si="568"/>
        <v>204</v>
      </c>
      <c r="C4042">
        <f t="shared" ca="1" si="569"/>
        <v>3</v>
      </c>
      <c r="D4042">
        <f t="shared" ca="1" si="570"/>
        <v>0</v>
      </c>
      <c r="F4042" t="str">
        <f t="shared" ca="1" si="571"/>
        <v>TR15</v>
      </c>
      <c r="G4042" t="str">
        <f ca="1">VLOOKUP(F4042,Traders!$C$4:$E$103,2)</f>
        <v>Syed Galvan</v>
      </c>
      <c r="H4042" t="str">
        <f ca="1">VLOOKUP(VLOOKUP(F4042,Traders!$C$4:$E$103,3),Desks!$C$4:$D4051,2)</f>
        <v>Desk 5</v>
      </c>
      <c r="I4042" t="str">
        <f t="shared" ca="1" si="572"/>
        <v>CL204</v>
      </c>
      <c r="J4042" t="str">
        <f t="shared" ca="1" si="573"/>
        <v>Client 204</v>
      </c>
      <c r="K4042" t="str">
        <f t="shared" ca="1" si="574"/>
        <v>MK3</v>
      </c>
      <c r="L4042" t="str">
        <f ca="1">VLOOKUP(K4042,Markets!$C$4:$D4051,2)</f>
        <v>Singapore</v>
      </c>
      <c r="M4042" t="str">
        <f t="shared" ca="1" si="575"/>
        <v>RL0</v>
      </c>
      <c r="N4042" t="str">
        <f ca="1">VLOOKUP(M4042,Role!$C$4:$D$5,2)</f>
        <v>Primary</v>
      </c>
    </row>
    <row r="4043" spans="1:14" x14ac:dyDescent="0.2">
      <c r="A4043">
        <f t="shared" ca="1" si="567"/>
        <v>87</v>
      </c>
      <c r="B4043">
        <f t="shared" ca="1" si="568"/>
        <v>883</v>
      </c>
      <c r="C4043">
        <f t="shared" ca="1" si="569"/>
        <v>9</v>
      </c>
      <c r="D4043">
        <f t="shared" ca="1" si="570"/>
        <v>1</v>
      </c>
      <c r="F4043" t="str">
        <f t="shared" ca="1" si="571"/>
        <v>TR87</v>
      </c>
      <c r="G4043" t="str">
        <f ca="1">VLOOKUP(F4043,Traders!$C$4:$E$103,2)</f>
        <v>Jena Barclay</v>
      </c>
      <c r="H4043" t="str">
        <f ca="1">VLOOKUP(VLOOKUP(F4043,Traders!$C$4:$E$103,3),Desks!$C$4:$D4052,2)</f>
        <v>Desk 7</v>
      </c>
      <c r="I4043" t="str">
        <f t="shared" ca="1" si="572"/>
        <v>CL883</v>
      </c>
      <c r="J4043" t="str">
        <f t="shared" ca="1" si="573"/>
        <v>Client 883</v>
      </c>
      <c r="K4043" t="str">
        <f t="shared" ca="1" si="574"/>
        <v>MK9</v>
      </c>
      <c r="L4043" t="str">
        <f ca="1">VLOOKUP(K4043,Markets!$C$4:$D4052,2)</f>
        <v>New Zealand</v>
      </c>
      <c r="M4043" t="str">
        <f t="shared" ca="1" si="575"/>
        <v>RL1</v>
      </c>
      <c r="N4043" t="str">
        <f ca="1">VLOOKUP(M4043,Role!$C$4:$D$5,2)</f>
        <v>Backup</v>
      </c>
    </row>
    <row r="4044" spans="1:14" x14ac:dyDescent="0.2">
      <c r="A4044">
        <f t="shared" ca="1" si="567"/>
        <v>15</v>
      </c>
      <c r="B4044">
        <f t="shared" ca="1" si="568"/>
        <v>879</v>
      </c>
      <c r="C4044">
        <f t="shared" ca="1" si="569"/>
        <v>9</v>
      </c>
      <c r="D4044">
        <f t="shared" ca="1" si="570"/>
        <v>1</v>
      </c>
      <c r="F4044" t="str">
        <f t="shared" ca="1" si="571"/>
        <v>TR15</v>
      </c>
      <c r="G4044" t="str">
        <f ca="1">VLOOKUP(F4044,Traders!$C$4:$E$103,2)</f>
        <v>Syed Galvan</v>
      </c>
      <c r="H4044" t="str">
        <f ca="1">VLOOKUP(VLOOKUP(F4044,Traders!$C$4:$E$103,3),Desks!$C$4:$D4053,2)</f>
        <v>Desk 5</v>
      </c>
      <c r="I4044" t="str">
        <f t="shared" ca="1" si="572"/>
        <v>CL879</v>
      </c>
      <c r="J4044" t="str">
        <f t="shared" ca="1" si="573"/>
        <v>Client 879</v>
      </c>
      <c r="K4044" t="str">
        <f t="shared" ca="1" si="574"/>
        <v>MK9</v>
      </c>
      <c r="L4044" t="str">
        <f ca="1">VLOOKUP(K4044,Markets!$C$4:$D4053,2)</f>
        <v>New Zealand</v>
      </c>
      <c r="M4044" t="str">
        <f t="shared" ca="1" si="575"/>
        <v>RL1</v>
      </c>
      <c r="N4044" t="str">
        <f ca="1">VLOOKUP(M4044,Role!$C$4:$D$5,2)</f>
        <v>Backup</v>
      </c>
    </row>
    <row r="4045" spans="1:14" x14ac:dyDescent="0.2">
      <c r="A4045">
        <f t="shared" ca="1" si="567"/>
        <v>69</v>
      </c>
      <c r="B4045">
        <f t="shared" ca="1" si="568"/>
        <v>537</v>
      </c>
      <c r="C4045">
        <f t="shared" ca="1" si="569"/>
        <v>2</v>
      </c>
      <c r="D4045">
        <f t="shared" ca="1" si="570"/>
        <v>1</v>
      </c>
      <c r="F4045" t="str">
        <f t="shared" ca="1" si="571"/>
        <v>TR69</v>
      </c>
      <c r="G4045" t="str">
        <f ca="1">VLOOKUP(F4045,Traders!$C$4:$E$103,2)</f>
        <v>Amiyah Gilmour</v>
      </c>
      <c r="H4045" t="str">
        <f ca="1">VLOOKUP(VLOOKUP(F4045,Traders!$C$4:$E$103,3),Desks!$C$4:$D4054,2)</f>
        <v>Desk 9</v>
      </c>
      <c r="I4045" t="str">
        <f t="shared" ca="1" si="572"/>
        <v>CL537</v>
      </c>
      <c r="J4045" t="str">
        <f t="shared" ca="1" si="573"/>
        <v>Client 537</v>
      </c>
      <c r="K4045" t="str">
        <f t="shared" ca="1" si="574"/>
        <v>MK2</v>
      </c>
      <c r="L4045" t="str">
        <f ca="1">VLOOKUP(K4045,Markets!$C$4:$D4054,2)</f>
        <v>China</v>
      </c>
      <c r="M4045" t="str">
        <f t="shared" ca="1" si="575"/>
        <v>RL1</v>
      </c>
      <c r="N4045" t="str">
        <f ca="1">VLOOKUP(M4045,Role!$C$4:$D$5,2)</f>
        <v>Backup</v>
      </c>
    </row>
    <row r="4046" spans="1:14" x14ac:dyDescent="0.2">
      <c r="A4046">
        <f t="shared" ca="1" si="567"/>
        <v>39</v>
      </c>
      <c r="B4046">
        <f t="shared" ca="1" si="568"/>
        <v>424</v>
      </c>
      <c r="C4046">
        <f t="shared" ca="1" si="569"/>
        <v>0</v>
      </c>
      <c r="D4046">
        <f t="shared" ca="1" si="570"/>
        <v>0</v>
      </c>
      <c r="F4046" t="str">
        <f t="shared" ca="1" si="571"/>
        <v>TR39</v>
      </c>
      <c r="G4046" t="str">
        <f ca="1">VLOOKUP(F4046,Traders!$C$4:$E$103,2)</f>
        <v>Colin Hodgson</v>
      </c>
      <c r="H4046" t="str">
        <f ca="1">VLOOKUP(VLOOKUP(F4046,Traders!$C$4:$E$103,3),Desks!$C$4:$D4055,2)</f>
        <v>Desk 9</v>
      </c>
      <c r="I4046" t="str">
        <f t="shared" ca="1" si="572"/>
        <v>CL424</v>
      </c>
      <c r="J4046" t="str">
        <f t="shared" ca="1" si="573"/>
        <v>Client 424</v>
      </c>
      <c r="K4046" t="str">
        <f t="shared" ca="1" si="574"/>
        <v>MK0</v>
      </c>
      <c r="L4046" t="str">
        <f ca="1">VLOOKUP(K4046,Markets!$C$4:$D4055,2)</f>
        <v>Japan</v>
      </c>
      <c r="M4046" t="str">
        <f t="shared" ca="1" si="575"/>
        <v>RL0</v>
      </c>
      <c r="N4046" t="str">
        <f ca="1">VLOOKUP(M4046,Role!$C$4:$D$5,2)</f>
        <v>Primary</v>
      </c>
    </row>
    <row r="4047" spans="1:14" x14ac:dyDescent="0.2">
      <c r="A4047">
        <f t="shared" ca="1" si="567"/>
        <v>79</v>
      </c>
      <c r="B4047">
        <f t="shared" ca="1" si="568"/>
        <v>714</v>
      </c>
      <c r="C4047">
        <f t="shared" ca="1" si="569"/>
        <v>4</v>
      </c>
      <c r="D4047">
        <f t="shared" ca="1" si="570"/>
        <v>1</v>
      </c>
      <c r="F4047" t="str">
        <f t="shared" ca="1" si="571"/>
        <v>TR79</v>
      </c>
      <c r="G4047" t="str">
        <f ca="1">VLOOKUP(F4047,Traders!$C$4:$E$103,2)</f>
        <v>Alfie-James Hale</v>
      </c>
      <c r="H4047" t="str">
        <f ca="1">VLOOKUP(VLOOKUP(F4047,Traders!$C$4:$E$103,3),Desks!$C$4:$D4056,2)</f>
        <v>Desk 9</v>
      </c>
      <c r="I4047" t="str">
        <f t="shared" ca="1" si="572"/>
        <v>CL714</v>
      </c>
      <c r="J4047" t="str">
        <f t="shared" ca="1" si="573"/>
        <v>Client 714</v>
      </c>
      <c r="K4047" t="str">
        <f t="shared" ca="1" si="574"/>
        <v>MK4</v>
      </c>
      <c r="L4047" t="str">
        <f ca="1">VLOOKUP(K4047,Markets!$C$4:$D4056,2)</f>
        <v>Korea</v>
      </c>
      <c r="M4047" t="str">
        <f t="shared" ca="1" si="575"/>
        <v>RL1</v>
      </c>
      <c r="N4047" t="str">
        <f ca="1">VLOOKUP(M4047,Role!$C$4:$D$5,2)</f>
        <v>Backup</v>
      </c>
    </row>
    <row r="4048" spans="1:14" x14ac:dyDescent="0.2">
      <c r="A4048">
        <f t="shared" ca="1" si="567"/>
        <v>50</v>
      </c>
      <c r="B4048">
        <f t="shared" ca="1" si="568"/>
        <v>466</v>
      </c>
      <c r="C4048">
        <f t="shared" ca="1" si="569"/>
        <v>4</v>
      </c>
      <c r="D4048">
        <f t="shared" ca="1" si="570"/>
        <v>1</v>
      </c>
      <c r="F4048" t="str">
        <f t="shared" ca="1" si="571"/>
        <v>TR50</v>
      </c>
      <c r="G4048" t="str">
        <f ca="1">VLOOKUP(F4048,Traders!$C$4:$E$103,2)</f>
        <v>Rhonda Dowling</v>
      </c>
      <c r="H4048" t="str">
        <f ca="1">VLOOKUP(VLOOKUP(F4048,Traders!$C$4:$E$103,3),Desks!$C$4:$D4057,2)</f>
        <v>Desk 0</v>
      </c>
      <c r="I4048" t="str">
        <f t="shared" ca="1" si="572"/>
        <v>CL466</v>
      </c>
      <c r="J4048" t="str">
        <f t="shared" ca="1" si="573"/>
        <v>Client 466</v>
      </c>
      <c r="K4048" t="str">
        <f t="shared" ca="1" si="574"/>
        <v>MK4</v>
      </c>
      <c r="L4048" t="str">
        <f ca="1">VLOOKUP(K4048,Markets!$C$4:$D4057,2)</f>
        <v>Korea</v>
      </c>
      <c r="M4048" t="str">
        <f t="shared" ca="1" si="575"/>
        <v>RL1</v>
      </c>
      <c r="N4048" t="str">
        <f ca="1">VLOOKUP(M4048,Role!$C$4:$D$5,2)</f>
        <v>Backup</v>
      </c>
    </row>
    <row r="4049" spans="1:14" x14ac:dyDescent="0.2">
      <c r="A4049">
        <f t="shared" ca="1" si="567"/>
        <v>63</v>
      </c>
      <c r="B4049">
        <f t="shared" ca="1" si="568"/>
        <v>851</v>
      </c>
      <c r="C4049">
        <f t="shared" ca="1" si="569"/>
        <v>8</v>
      </c>
      <c r="D4049">
        <f t="shared" ca="1" si="570"/>
        <v>1</v>
      </c>
      <c r="F4049" t="str">
        <f t="shared" ca="1" si="571"/>
        <v>TR63</v>
      </c>
      <c r="G4049" t="str">
        <f ca="1">VLOOKUP(F4049,Traders!$C$4:$E$103,2)</f>
        <v>Neel Donald</v>
      </c>
      <c r="H4049" t="str">
        <f ca="1">VLOOKUP(VLOOKUP(F4049,Traders!$C$4:$E$103,3),Desks!$C$4:$D4058,2)</f>
        <v>Desk 3</v>
      </c>
      <c r="I4049" t="str">
        <f t="shared" ca="1" si="572"/>
        <v>CL851</v>
      </c>
      <c r="J4049" t="str">
        <f t="shared" ca="1" si="573"/>
        <v>Client 851</v>
      </c>
      <c r="K4049" t="str">
        <f t="shared" ca="1" si="574"/>
        <v>MK8</v>
      </c>
      <c r="L4049" t="str">
        <f ca="1">VLOOKUP(K4049,Markets!$C$4:$D4058,2)</f>
        <v>India</v>
      </c>
      <c r="M4049" t="str">
        <f t="shared" ca="1" si="575"/>
        <v>RL1</v>
      </c>
      <c r="N4049" t="str">
        <f ca="1">VLOOKUP(M4049,Role!$C$4:$D$5,2)</f>
        <v>Backup</v>
      </c>
    </row>
    <row r="4050" spans="1:14" x14ac:dyDescent="0.2">
      <c r="A4050">
        <f t="shared" ca="1" si="567"/>
        <v>69</v>
      </c>
      <c r="B4050">
        <f t="shared" ca="1" si="568"/>
        <v>832</v>
      </c>
      <c r="C4050">
        <f t="shared" ca="1" si="569"/>
        <v>7</v>
      </c>
      <c r="D4050">
        <f t="shared" ca="1" si="570"/>
        <v>1</v>
      </c>
      <c r="F4050" t="str">
        <f t="shared" ca="1" si="571"/>
        <v>TR69</v>
      </c>
      <c r="G4050" t="str">
        <f ca="1">VLOOKUP(F4050,Traders!$C$4:$E$103,2)</f>
        <v>Amiyah Gilmour</v>
      </c>
      <c r="H4050" t="str">
        <f ca="1">VLOOKUP(VLOOKUP(F4050,Traders!$C$4:$E$103,3),Desks!$C$4:$D4059,2)</f>
        <v>Desk 9</v>
      </c>
      <c r="I4050" t="str">
        <f t="shared" ca="1" si="572"/>
        <v>CL832</v>
      </c>
      <c r="J4050" t="str">
        <f t="shared" ca="1" si="573"/>
        <v>Client 832</v>
      </c>
      <c r="K4050" t="str">
        <f t="shared" ca="1" si="574"/>
        <v>MK7</v>
      </c>
      <c r="L4050" t="str">
        <f ca="1">VLOOKUP(K4050,Markets!$C$4:$D4059,2)</f>
        <v>Taiwan</v>
      </c>
      <c r="M4050" t="str">
        <f t="shared" ca="1" si="575"/>
        <v>RL1</v>
      </c>
      <c r="N4050" t="str">
        <f ca="1">VLOOKUP(M4050,Role!$C$4:$D$5,2)</f>
        <v>Backup</v>
      </c>
    </row>
    <row r="4051" spans="1:14" x14ac:dyDescent="0.2">
      <c r="A4051">
        <f t="shared" ca="1" si="567"/>
        <v>25</v>
      </c>
      <c r="B4051">
        <f t="shared" ca="1" si="568"/>
        <v>181</v>
      </c>
      <c r="C4051">
        <f t="shared" ca="1" si="569"/>
        <v>0</v>
      </c>
      <c r="D4051">
        <f t="shared" ca="1" si="570"/>
        <v>0</v>
      </c>
      <c r="F4051" t="str">
        <f t="shared" ca="1" si="571"/>
        <v>TR25</v>
      </c>
      <c r="G4051" t="str">
        <f ca="1">VLOOKUP(F4051,Traders!$C$4:$E$103,2)</f>
        <v>Breanna Mcmahon</v>
      </c>
      <c r="H4051" t="str">
        <f ca="1">VLOOKUP(VLOOKUP(F4051,Traders!$C$4:$E$103,3),Desks!$C$4:$D4060,2)</f>
        <v>Desk 5</v>
      </c>
      <c r="I4051" t="str">
        <f t="shared" ca="1" si="572"/>
        <v>CL181</v>
      </c>
      <c r="J4051" t="str">
        <f t="shared" ca="1" si="573"/>
        <v>Client 181</v>
      </c>
      <c r="K4051" t="str">
        <f t="shared" ca="1" si="574"/>
        <v>MK0</v>
      </c>
      <c r="L4051" t="str">
        <f ca="1">VLOOKUP(K4051,Markets!$C$4:$D4060,2)</f>
        <v>Japan</v>
      </c>
      <c r="M4051" t="str">
        <f t="shared" ca="1" si="575"/>
        <v>RL0</v>
      </c>
      <c r="N4051" t="str">
        <f ca="1">VLOOKUP(M4051,Role!$C$4:$D$5,2)</f>
        <v>Primary</v>
      </c>
    </row>
    <row r="4052" spans="1:14" x14ac:dyDescent="0.2">
      <c r="A4052">
        <f t="shared" ca="1" si="567"/>
        <v>21</v>
      </c>
      <c r="B4052">
        <f t="shared" ca="1" si="568"/>
        <v>425</v>
      </c>
      <c r="C4052">
        <f t="shared" ca="1" si="569"/>
        <v>4</v>
      </c>
      <c r="D4052">
        <f t="shared" ca="1" si="570"/>
        <v>1</v>
      </c>
      <c r="F4052" t="str">
        <f t="shared" ca="1" si="571"/>
        <v>TR21</v>
      </c>
      <c r="G4052" t="str">
        <f ca="1">VLOOKUP(F4052,Traders!$C$4:$E$103,2)</f>
        <v>Yvette Mckeown</v>
      </c>
      <c r="H4052" t="str">
        <f ca="1">VLOOKUP(VLOOKUP(F4052,Traders!$C$4:$E$103,3),Desks!$C$4:$D4061,2)</f>
        <v>Desk 1</v>
      </c>
      <c r="I4052" t="str">
        <f t="shared" ca="1" si="572"/>
        <v>CL425</v>
      </c>
      <c r="J4052" t="str">
        <f t="shared" ca="1" si="573"/>
        <v>Client 425</v>
      </c>
      <c r="K4052" t="str">
        <f t="shared" ca="1" si="574"/>
        <v>MK4</v>
      </c>
      <c r="L4052" t="str">
        <f ca="1">VLOOKUP(K4052,Markets!$C$4:$D4061,2)</f>
        <v>Korea</v>
      </c>
      <c r="M4052" t="str">
        <f t="shared" ca="1" si="575"/>
        <v>RL1</v>
      </c>
      <c r="N4052" t="str">
        <f ca="1">VLOOKUP(M4052,Role!$C$4:$D$5,2)</f>
        <v>Backup</v>
      </c>
    </row>
    <row r="4053" spans="1:14" x14ac:dyDescent="0.2">
      <c r="A4053">
        <f t="shared" ca="1" si="567"/>
        <v>39</v>
      </c>
      <c r="B4053">
        <f t="shared" ca="1" si="568"/>
        <v>255</v>
      </c>
      <c r="C4053">
        <f t="shared" ca="1" si="569"/>
        <v>8</v>
      </c>
      <c r="D4053">
        <f t="shared" ca="1" si="570"/>
        <v>1</v>
      </c>
      <c r="F4053" t="str">
        <f t="shared" ca="1" si="571"/>
        <v>TR39</v>
      </c>
      <c r="G4053" t="str">
        <f ca="1">VLOOKUP(F4053,Traders!$C$4:$E$103,2)</f>
        <v>Colin Hodgson</v>
      </c>
      <c r="H4053" t="str">
        <f ca="1">VLOOKUP(VLOOKUP(F4053,Traders!$C$4:$E$103,3),Desks!$C$4:$D4062,2)</f>
        <v>Desk 9</v>
      </c>
      <c r="I4053" t="str">
        <f t="shared" ca="1" si="572"/>
        <v>CL255</v>
      </c>
      <c r="J4053" t="str">
        <f t="shared" ca="1" si="573"/>
        <v>Client 255</v>
      </c>
      <c r="K4053" t="str">
        <f t="shared" ca="1" si="574"/>
        <v>MK8</v>
      </c>
      <c r="L4053" t="str">
        <f ca="1">VLOOKUP(K4053,Markets!$C$4:$D4062,2)</f>
        <v>India</v>
      </c>
      <c r="M4053" t="str">
        <f t="shared" ca="1" si="575"/>
        <v>RL1</v>
      </c>
      <c r="N4053" t="str">
        <f ca="1">VLOOKUP(M4053,Role!$C$4:$D$5,2)</f>
        <v>Backup</v>
      </c>
    </row>
    <row r="4054" spans="1:14" x14ac:dyDescent="0.2">
      <c r="A4054">
        <f t="shared" ca="1" si="567"/>
        <v>91</v>
      </c>
      <c r="B4054">
        <f t="shared" ca="1" si="568"/>
        <v>266</v>
      </c>
      <c r="C4054">
        <f t="shared" ca="1" si="569"/>
        <v>5</v>
      </c>
      <c r="D4054">
        <f t="shared" ca="1" si="570"/>
        <v>1</v>
      </c>
      <c r="F4054" t="str">
        <f t="shared" ca="1" si="571"/>
        <v>TR91</v>
      </c>
      <c r="G4054" t="str">
        <f ca="1">VLOOKUP(F4054,Traders!$C$4:$E$103,2)</f>
        <v>Mateusz Maxwell</v>
      </c>
      <c r="H4054" t="str">
        <f ca="1">VLOOKUP(VLOOKUP(F4054,Traders!$C$4:$E$103,3),Desks!$C$4:$D4063,2)</f>
        <v>Desk 1</v>
      </c>
      <c r="I4054" t="str">
        <f t="shared" ca="1" si="572"/>
        <v>CL266</v>
      </c>
      <c r="J4054" t="str">
        <f t="shared" ca="1" si="573"/>
        <v>Client 266</v>
      </c>
      <c r="K4054" t="str">
        <f t="shared" ca="1" si="574"/>
        <v>MK5</v>
      </c>
      <c r="L4054" t="str">
        <f ca="1">VLOOKUP(K4054,Markets!$C$4:$D4063,2)</f>
        <v>Malaysia</v>
      </c>
      <c r="M4054" t="str">
        <f t="shared" ca="1" si="575"/>
        <v>RL1</v>
      </c>
      <c r="N4054" t="str">
        <f ca="1">VLOOKUP(M4054,Role!$C$4:$D$5,2)</f>
        <v>Backup</v>
      </c>
    </row>
    <row r="4055" spans="1:14" x14ac:dyDescent="0.2">
      <c r="A4055">
        <f t="shared" ca="1" si="567"/>
        <v>82</v>
      </c>
      <c r="B4055">
        <f t="shared" ca="1" si="568"/>
        <v>77</v>
      </c>
      <c r="C4055">
        <f t="shared" ca="1" si="569"/>
        <v>1</v>
      </c>
      <c r="D4055">
        <f t="shared" ca="1" si="570"/>
        <v>0</v>
      </c>
      <c r="F4055" t="str">
        <f t="shared" ca="1" si="571"/>
        <v>TR82</v>
      </c>
      <c r="G4055" t="str">
        <f ca="1">VLOOKUP(F4055,Traders!$C$4:$E$103,2)</f>
        <v>Hilary Peacock</v>
      </c>
      <c r="H4055" t="str">
        <f ca="1">VLOOKUP(VLOOKUP(F4055,Traders!$C$4:$E$103,3),Desks!$C$4:$D4064,2)</f>
        <v>Desk 2</v>
      </c>
      <c r="I4055" t="str">
        <f t="shared" ca="1" si="572"/>
        <v>CL77</v>
      </c>
      <c r="J4055" t="str">
        <f t="shared" ca="1" si="573"/>
        <v>Client 77</v>
      </c>
      <c r="K4055" t="str">
        <f t="shared" ca="1" si="574"/>
        <v>MK1</v>
      </c>
      <c r="L4055" t="str">
        <f ca="1">VLOOKUP(K4055,Markets!$C$4:$D4064,2)</f>
        <v>Hong Kong</v>
      </c>
      <c r="M4055" t="str">
        <f t="shared" ca="1" si="575"/>
        <v>RL0</v>
      </c>
      <c r="N4055" t="str">
        <f ca="1">VLOOKUP(M4055,Role!$C$4:$D$5,2)</f>
        <v>Primary</v>
      </c>
    </row>
    <row r="4056" spans="1:14" x14ac:dyDescent="0.2">
      <c r="A4056">
        <f t="shared" ca="1" si="567"/>
        <v>79</v>
      </c>
      <c r="B4056">
        <f t="shared" ca="1" si="568"/>
        <v>125</v>
      </c>
      <c r="C4056">
        <f t="shared" ca="1" si="569"/>
        <v>5</v>
      </c>
      <c r="D4056">
        <f t="shared" ca="1" si="570"/>
        <v>0</v>
      </c>
      <c r="F4056" t="str">
        <f t="shared" ca="1" si="571"/>
        <v>TR79</v>
      </c>
      <c r="G4056" t="str">
        <f ca="1">VLOOKUP(F4056,Traders!$C$4:$E$103,2)</f>
        <v>Alfie-James Hale</v>
      </c>
      <c r="H4056" t="str">
        <f ca="1">VLOOKUP(VLOOKUP(F4056,Traders!$C$4:$E$103,3),Desks!$C$4:$D4065,2)</f>
        <v>Desk 9</v>
      </c>
      <c r="I4056" t="str">
        <f t="shared" ca="1" si="572"/>
        <v>CL125</v>
      </c>
      <c r="J4056" t="str">
        <f t="shared" ca="1" si="573"/>
        <v>Client 125</v>
      </c>
      <c r="K4056" t="str">
        <f t="shared" ca="1" si="574"/>
        <v>MK5</v>
      </c>
      <c r="L4056" t="str">
        <f ca="1">VLOOKUP(K4056,Markets!$C$4:$D4065,2)</f>
        <v>Malaysia</v>
      </c>
      <c r="M4056" t="str">
        <f t="shared" ca="1" si="575"/>
        <v>RL0</v>
      </c>
      <c r="N4056" t="str">
        <f ca="1">VLOOKUP(M4056,Role!$C$4:$D$5,2)</f>
        <v>Primary</v>
      </c>
    </row>
    <row r="4057" spans="1:14" x14ac:dyDescent="0.2">
      <c r="A4057">
        <f t="shared" ca="1" si="567"/>
        <v>29</v>
      </c>
      <c r="B4057">
        <f t="shared" ca="1" si="568"/>
        <v>479</v>
      </c>
      <c r="C4057">
        <f t="shared" ca="1" si="569"/>
        <v>4</v>
      </c>
      <c r="D4057">
        <f t="shared" ca="1" si="570"/>
        <v>0</v>
      </c>
      <c r="F4057" t="str">
        <f t="shared" ca="1" si="571"/>
        <v>TR29</v>
      </c>
      <c r="G4057" t="str">
        <f ca="1">VLOOKUP(F4057,Traders!$C$4:$E$103,2)</f>
        <v>Amani Deleon</v>
      </c>
      <c r="H4057" t="str">
        <f ca="1">VLOOKUP(VLOOKUP(F4057,Traders!$C$4:$E$103,3),Desks!$C$4:$D4066,2)</f>
        <v>Desk 9</v>
      </c>
      <c r="I4057" t="str">
        <f t="shared" ca="1" si="572"/>
        <v>CL479</v>
      </c>
      <c r="J4057" t="str">
        <f t="shared" ca="1" si="573"/>
        <v>Client 479</v>
      </c>
      <c r="K4057" t="str">
        <f t="shared" ca="1" si="574"/>
        <v>MK4</v>
      </c>
      <c r="L4057" t="str">
        <f ca="1">VLOOKUP(K4057,Markets!$C$4:$D4066,2)</f>
        <v>Korea</v>
      </c>
      <c r="M4057" t="str">
        <f t="shared" ca="1" si="575"/>
        <v>RL0</v>
      </c>
      <c r="N4057" t="str">
        <f ca="1">VLOOKUP(M4057,Role!$C$4:$D$5,2)</f>
        <v>Primary</v>
      </c>
    </row>
    <row r="4058" spans="1:14" x14ac:dyDescent="0.2">
      <c r="A4058">
        <f t="shared" ca="1" si="567"/>
        <v>23</v>
      </c>
      <c r="B4058">
        <f t="shared" ca="1" si="568"/>
        <v>55</v>
      </c>
      <c r="C4058">
        <f t="shared" ca="1" si="569"/>
        <v>2</v>
      </c>
      <c r="D4058">
        <f t="shared" ca="1" si="570"/>
        <v>1</v>
      </c>
      <c r="F4058" t="str">
        <f t="shared" ca="1" si="571"/>
        <v>TR23</v>
      </c>
      <c r="G4058" t="str">
        <f ca="1">VLOOKUP(F4058,Traders!$C$4:$E$103,2)</f>
        <v>Caius Neale</v>
      </c>
      <c r="H4058" t="str">
        <f ca="1">VLOOKUP(VLOOKUP(F4058,Traders!$C$4:$E$103,3),Desks!$C$4:$D4067,2)</f>
        <v>Desk 3</v>
      </c>
      <c r="I4058" t="str">
        <f t="shared" ca="1" si="572"/>
        <v>CL55</v>
      </c>
      <c r="J4058" t="str">
        <f t="shared" ca="1" si="573"/>
        <v>Client 55</v>
      </c>
      <c r="K4058" t="str">
        <f t="shared" ca="1" si="574"/>
        <v>MK2</v>
      </c>
      <c r="L4058" t="str">
        <f ca="1">VLOOKUP(K4058,Markets!$C$4:$D4067,2)</f>
        <v>China</v>
      </c>
      <c r="M4058" t="str">
        <f t="shared" ca="1" si="575"/>
        <v>RL1</v>
      </c>
      <c r="N4058" t="str">
        <f ca="1">VLOOKUP(M4058,Role!$C$4:$D$5,2)</f>
        <v>Backup</v>
      </c>
    </row>
    <row r="4059" spans="1:14" x14ac:dyDescent="0.2">
      <c r="A4059">
        <f t="shared" ca="1" si="567"/>
        <v>69</v>
      </c>
      <c r="B4059">
        <f t="shared" ca="1" si="568"/>
        <v>730</v>
      </c>
      <c r="C4059">
        <f t="shared" ca="1" si="569"/>
        <v>3</v>
      </c>
      <c r="D4059">
        <f t="shared" ca="1" si="570"/>
        <v>1</v>
      </c>
      <c r="F4059" t="str">
        <f t="shared" ca="1" si="571"/>
        <v>TR69</v>
      </c>
      <c r="G4059" t="str">
        <f ca="1">VLOOKUP(F4059,Traders!$C$4:$E$103,2)</f>
        <v>Amiyah Gilmour</v>
      </c>
      <c r="H4059" t="str">
        <f ca="1">VLOOKUP(VLOOKUP(F4059,Traders!$C$4:$E$103,3),Desks!$C$4:$D4068,2)</f>
        <v>Desk 9</v>
      </c>
      <c r="I4059" t="str">
        <f t="shared" ca="1" si="572"/>
        <v>CL730</v>
      </c>
      <c r="J4059" t="str">
        <f t="shared" ca="1" si="573"/>
        <v>Client 730</v>
      </c>
      <c r="K4059" t="str">
        <f t="shared" ca="1" si="574"/>
        <v>MK3</v>
      </c>
      <c r="L4059" t="str">
        <f ca="1">VLOOKUP(K4059,Markets!$C$4:$D4068,2)</f>
        <v>Singapore</v>
      </c>
      <c r="M4059" t="str">
        <f t="shared" ca="1" si="575"/>
        <v>RL1</v>
      </c>
      <c r="N4059" t="str">
        <f ca="1">VLOOKUP(M4059,Role!$C$4:$D$5,2)</f>
        <v>Backup</v>
      </c>
    </row>
    <row r="4060" spans="1:14" x14ac:dyDescent="0.2">
      <c r="A4060">
        <f t="shared" ca="1" si="567"/>
        <v>68</v>
      </c>
      <c r="B4060">
        <f t="shared" ca="1" si="568"/>
        <v>204</v>
      </c>
      <c r="C4060">
        <f t="shared" ca="1" si="569"/>
        <v>7</v>
      </c>
      <c r="D4060">
        <f t="shared" ca="1" si="570"/>
        <v>1</v>
      </c>
      <c r="F4060" t="str">
        <f t="shared" ca="1" si="571"/>
        <v>TR68</v>
      </c>
      <c r="G4060" t="str">
        <f ca="1">VLOOKUP(F4060,Traders!$C$4:$E$103,2)</f>
        <v>Myron Gutierrez</v>
      </c>
      <c r="H4060" t="str">
        <f ca="1">VLOOKUP(VLOOKUP(F4060,Traders!$C$4:$E$103,3),Desks!$C$4:$D4069,2)</f>
        <v>Desk 8</v>
      </c>
      <c r="I4060" t="str">
        <f t="shared" ca="1" si="572"/>
        <v>CL204</v>
      </c>
      <c r="J4060" t="str">
        <f t="shared" ca="1" si="573"/>
        <v>Client 204</v>
      </c>
      <c r="K4060" t="str">
        <f t="shared" ca="1" si="574"/>
        <v>MK7</v>
      </c>
      <c r="L4060" t="str">
        <f ca="1">VLOOKUP(K4060,Markets!$C$4:$D4069,2)</f>
        <v>Taiwan</v>
      </c>
      <c r="M4060" t="str">
        <f t="shared" ca="1" si="575"/>
        <v>RL1</v>
      </c>
      <c r="N4060" t="str">
        <f ca="1">VLOOKUP(M4060,Role!$C$4:$D$5,2)</f>
        <v>Backup</v>
      </c>
    </row>
    <row r="4061" spans="1:14" x14ac:dyDescent="0.2">
      <c r="A4061">
        <f t="shared" ca="1" si="567"/>
        <v>18</v>
      </c>
      <c r="B4061">
        <f t="shared" ca="1" si="568"/>
        <v>789</v>
      </c>
      <c r="C4061">
        <f t="shared" ca="1" si="569"/>
        <v>9</v>
      </c>
      <c r="D4061">
        <f t="shared" ca="1" si="570"/>
        <v>0</v>
      </c>
      <c r="F4061" t="str">
        <f t="shared" ca="1" si="571"/>
        <v>TR18</v>
      </c>
      <c r="G4061" t="str">
        <f ca="1">VLOOKUP(F4061,Traders!$C$4:$E$103,2)</f>
        <v>Daniel Dunkley</v>
      </c>
      <c r="H4061" t="str">
        <f ca="1">VLOOKUP(VLOOKUP(F4061,Traders!$C$4:$E$103,3),Desks!$C$4:$D4070,2)</f>
        <v>Desk 8</v>
      </c>
      <c r="I4061" t="str">
        <f t="shared" ca="1" si="572"/>
        <v>CL789</v>
      </c>
      <c r="J4061" t="str">
        <f t="shared" ca="1" si="573"/>
        <v>Client 789</v>
      </c>
      <c r="K4061" t="str">
        <f t="shared" ca="1" si="574"/>
        <v>MK9</v>
      </c>
      <c r="L4061" t="str">
        <f ca="1">VLOOKUP(K4061,Markets!$C$4:$D4070,2)</f>
        <v>New Zealand</v>
      </c>
      <c r="M4061" t="str">
        <f t="shared" ca="1" si="575"/>
        <v>RL0</v>
      </c>
      <c r="N4061" t="str">
        <f ca="1">VLOOKUP(M4061,Role!$C$4:$D$5,2)</f>
        <v>Primary</v>
      </c>
    </row>
    <row r="4062" spans="1:14" x14ac:dyDescent="0.2">
      <c r="A4062">
        <f t="shared" ca="1" si="567"/>
        <v>3</v>
      </c>
      <c r="B4062">
        <f t="shared" ca="1" si="568"/>
        <v>540</v>
      </c>
      <c r="C4062">
        <f t="shared" ca="1" si="569"/>
        <v>7</v>
      </c>
      <c r="D4062">
        <f t="shared" ca="1" si="570"/>
        <v>1</v>
      </c>
      <c r="F4062" t="str">
        <f t="shared" ca="1" si="571"/>
        <v>TR3</v>
      </c>
      <c r="G4062" t="str">
        <f ca="1">VLOOKUP(F4062,Traders!$C$4:$E$103,2)</f>
        <v>Amani Deleon</v>
      </c>
      <c r="H4062" t="str">
        <f ca="1">VLOOKUP(VLOOKUP(F4062,Traders!$C$4:$E$103,3),Desks!$C$4:$D4071,2)</f>
        <v>Desk 9</v>
      </c>
      <c r="I4062" t="str">
        <f t="shared" ca="1" si="572"/>
        <v>CL540</v>
      </c>
      <c r="J4062" t="str">
        <f t="shared" ca="1" si="573"/>
        <v>Client 540</v>
      </c>
      <c r="K4062" t="str">
        <f t="shared" ca="1" si="574"/>
        <v>MK7</v>
      </c>
      <c r="L4062" t="str">
        <f ca="1">VLOOKUP(K4062,Markets!$C$4:$D4071,2)</f>
        <v>Taiwan</v>
      </c>
      <c r="M4062" t="str">
        <f t="shared" ca="1" si="575"/>
        <v>RL1</v>
      </c>
      <c r="N4062" t="str">
        <f ca="1">VLOOKUP(M4062,Role!$C$4:$D$5,2)</f>
        <v>Backup</v>
      </c>
    </row>
    <row r="4063" spans="1:14" x14ac:dyDescent="0.2">
      <c r="A4063">
        <f t="shared" ca="1" si="567"/>
        <v>91</v>
      </c>
      <c r="B4063">
        <f t="shared" ca="1" si="568"/>
        <v>508</v>
      </c>
      <c r="C4063">
        <f t="shared" ca="1" si="569"/>
        <v>9</v>
      </c>
      <c r="D4063">
        <f t="shared" ca="1" si="570"/>
        <v>1</v>
      </c>
      <c r="F4063" t="str">
        <f t="shared" ca="1" si="571"/>
        <v>TR91</v>
      </c>
      <c r="G4063" t="str">
        <f ca="1">VLOOKUP(F4063,Traders!$C$4:$E$103,2)</f>
        <v>Mateusz Maxwell</v>
      </c>
      <c r="H4063" t="str">
        <f ca="1">VLOOKUP(VLOOKUP(F4063,Traders!$C$4:$E$103,3),Desks!$C$4:$D4072,2)</f>
        <v>Desk 1</v>
      </c>
      <c r="I4063" t="str">
        <f t="shared" ca="1" si="572"/>
        <v>CL508</v>
      </c>
      <c r="J4063" t="str">
        <f t="shared" ca="1" si="573"/>
        <v>Client 508</v>
      </c>
      <c r="K4063" t="str">
        <f t="shared" ca="1" si="574"/>
        <v>MK9</v>
      </c>
      <c r="L4063" t="str">
        <f ca="1">VLOOKUP(K4063,Markets!$C$4:$D4072,2)</f>
        <v>New Zealand</v>
      </c>
      <c r="M4063" t="str">
        <f t="shared" ca="1" si="575"/>
        <v>RL1</v>
      </c>
      <c r="N4063" t="str">
        <f ca="1">VLOOKUP(M4063,Role!$C$4:$D$5,2)</f>
        <v>Backup</v>
      </c>
    </row>
    <row r="4064" spans="1:14" x14ac:dyDescent="0.2">
      <c r="A4064">
        <f t="shared" ca="1" si="567"/>
        <v>51</v>
      </c>
      <c r="B4064">
        <f t="shared" ca="1" si="568"/>
        <v>768</v>
      </c>
      <c r="C4064">
        <f t="shared" ca="1" si="569"/>
        <v>0</v>
      </c>
      <c r="D4064">
        <f t="shared" ca="1" si="570"/>
        <v>1</v>
      </c>
      <c r="F4064" t="str">
        <f t="shared" ca="1" si="571"/>
        <v>TR51</v>
      </c>
      <c r="G4064" t="str">
        <f ca="1">VLOOKUP(F4064,Traders!$C$4:$E$103,2)</f>
        <v>Cynthia Davis</v>
      </c>
      <c r="H4064" t="str">
        <f ca="1">VLOOKUP(VLOOKUP(F4064,Traders!$C$4:$E$103,3),Desks!$C$4:$D4073,2)</f>
        <v>Desk 1</v>
      </c>
      <c r="I4064" t="str">
        <f t="shared" ca="1" si="572"/>
        <v>CL768</v>
      </c>
      <c r="J4064" t="str">
        <f t="shared" ca="1" si="573"/>
        <v>Client 768</v>
      </c>
      <c r="K4064" t="str">
        <f t="shared" ca="1" si="574"/>
        <v>MK0</v>
      </c>
      <c r="L4064" t="str">
        <f ca="1">VLOOKUP(K4064,Markets!$C$4:$D4073,2)</f>
        <v>Japan</v>
      </c>
      <c r="M4064" t="str">
        <f t="shared" ca="1" si="575"/>
        <v>RL1</v>
      </c>
      <c r="N4064" t="str">
        <f ca="1">VLOOKUP(M4064,Role!$C$4:$D$5,2)</f>
        <v>Backup</v>
      </c>
    </row>
    <row r="4065" spans="1:14" x14ac:dyDescent="0.2">
      <c r="A4065">
        <f t="shared" ca="1" si="567"/>
        <v>64</v>
      </c>
      <c r="B4065">
        <f t="shared" ca="1" si="568"/>
        <v>767</v>
      </c>
      <c r="C4065">
        <f t="shared" ca="1" si="569"/>
        <v>6</v>
      </c>
      <c r="D4065">
        <f t="shared" ca="1" si="570"/>
        <v>1</v>
      </c>
      <c r="F4065" t="str">
        <f t="shared" ca="1" si="571"/>
        <v>TR64</v>
      </c>
      <c r="G4065" t="str">
        <f ca="1">VLOOKUP(F4065,Traders!$C$4:$E$103,2)</f>
        <v>Julien Shelton</v>
      </c>
      <c r="H4065" t="str">
        <f ca="1">VLOOKUP(VLOOKUP(F4065,Traders!$C$4:$E$103,3),Desks!$C$4:$D4074,2)</f>
        <v>Desk 4</v>
      </c>
      <c r="I4065" t="str">
        <f t="shared" ca="1" si="572"/>
        <v>CL767</v>
      </c>
      <c r="J4065" t="str">
        <f t="shared" ca="1" si="573"/>
        <v>Client 767</v>
      </c>
      <c r="K4065" t="str">
        <f t="shared" ca="1" si="574"/>
        <v>MK6</v>
      </c>
      <c r="L4065" t="str">
        <f ca="1">VLOOKUP(K4065,Markets!$C$4:$D4074,2)</f>
        <v>Australia</v>
      </c>
      <c r="M4065" t="str">
        <f t="shared" ca="1" si="575"/>
        <v>RL1</v>
      </c>
      <c r="N4065" t="str">
        <f ca="1">VLOOKUP(M4065,Role!$C$4:$D$5,2)</f>
        <v>Backup</v>
      </c>
    </row>
    <row r="4066" spans="1:14" x14ac:dyDescent="0.2">
      <c r="A4066">
        <f t="shared" ca="1" si="567"/>
        <v>60</v>
      </c>
      <c r="B4066">
        <f t="shared" ca="1" si="568"/>
        <v>955</v>
      </c>
      <c r="C4066">
        <f t="shared" ca="1" si="569"/>
        <v>0</v>
      </c>
      <c r="D4066">
        <f t="shared" ca="1" si="570"/>
        <v>1</v>
      </c>
      <c r="F4066" t="str">
        <f t="shared" ca="1" si="571"/>
        <v>TR60</v>
      </c>
      <c r="G4066" t="str">
        <f ca="1">VLOOKUP(F4066,Traders!$C$4:$E$103,2)</f>
        <v>Brandan Hartman</v>
      </c>
      <c r="H4066" t="str">
        <f ca="1">VLOOKUP(VLOOKUP(F4066,Traders!$C$4:$E$103,3),Desks!$C$4:$D4075,2)</f>
        <v>Desk 0</v>
      </c>
      <c r="I4066" t="str">
        <f t="shared" ca="1" si="572"/>
        <v>CL955</v>
      </c>
      <c r="J4066" t="str">
        <f t="shared" ca="1" si="573"/>
        <v>Client 955</v>
      </c>
      <c r="K4066" t="str">
        <f t="shared" ca="1" si="574"/>
        <v>MK0</v>
      </c>
      <c r="L4066" t="str">
        <f ca="1">VLOOKUP(K4066,Markets!$C$4:$D4075,2)</f>
        <v>Japan</v>
      </c>
      <c r="M4066" t="str">
        <f t="shared" ca="1" si="575"/>
        <v>RL1</v>
      </c>
      <c r="N4066" t="str">
        <f ca="1">VLOOKUP(M4066,Role!$C$4:$D$5,2)</f>
        <v>Backup</v>
      </c>
    </row>
    <row r="4067" spans="1:14" x14ac:dyDescent="0.2">
      <c r="A4067">
        <f t="shared" ca="1" si="567"/>
        <v>2</v>
      </c>
      <c r="B4067">
        <f t="shared" ca="1" si="568"/>
        <v>188</v>
      </c>
      <c r="C4067">
        <f t="shared" ca="1" si="569"/>
        <v>4</v>
      </c>
      <c r="D4067">
        <f t="shared" ca="1" si="570"/>
        <v>0</v>
      </c>
      <c r="F4067" t="str">
        <f t="shared" ca="1" si="571"/>
        <v>TR2</v>
      </c>
      <c r="G4067" t="str">
        <f ca="1">VLOOKUP(F4067,Traders!$C$4:$E$103,2)</f>
        <v>Kain Bassett</v>
      </c>
      <c r="H4067" t="str">
        <f ca="1">VLOOKUP(VLOOKUP(F4067,Traders!$C$4:$E$103,3),Desks!$C$4:$D4076,2)</f>
        <v>Desk 9</v>
      </c>
      <c r="I4067" t="str">
        <f t="shared" ca="1" si="572"/>
        <v>CL188</v>
      </c>
      <c r="J4067" t="str">
        <f t="shared" ca="1" si="573"/>
        <v>Client 188</v>
      </c>
      <c r="K4067" t="str">
        <f t="shared" ca="1" si="574"/>
        <v>MK4</v>
      </c>
      <c r="L4067" t="str">
        <f ca="1">VLOOKUP(K4067,Markets!$C$4:$D4076,2)</f>
        <v>Korea</v>
      </c>
      <c r="M4067" t="str">
        <f t="shared" ca="1" si="575"/>
        <v>RL0</v>
      </c>
      <c r="N4067" t="str">
        <f ca="1">VLOOKUP(M4067,Role!$C$4:$D$5,2)</f>
        <v>Primary</v>
      </c>
    </row>
    <row r="4068" spans="1:14" x14ac:dyDescent="0.2">
      <c r="A4068">
        <f t="shared" ca="1" si="567"/>
        <v>98</v>
      </c>
      <c r="B4068">
        <f t="shared" ca="1" si="568"/>
        <v>837</v>
      </c>
      <c r="C4068">
        <f t="shared" ca="1" si="569"/>
        <v>2</v>
      </c>
      <c r="D4068">
        <f t="shared" ca="1" si="570"/>
        <v>0</v>
      </c>
      <c r="F4068" t="str">
        <f t="shared" ca="1" si="571"/>
        <v>TR98</v>
      </c>
      <c r="G4068" t="str">
        <f ca="1">VLOOKUP(F4068,Traders!$C$4:$E$103,2)</f>
        <v>Chanelle Tucker</v>
      </c>
      <c r="H4068" t="str">
        <f ca="1">VLOOKUP(VLOOKUP(F4068,Traders!$C$4:$E$103,3),Desks!$C$4:$D4077,2)</f>
        <v>Desk 8</v>
      </c>
      <c r="I4068" t="str">
        <f t="shared" ca="1" si="572"/>
        <v>CL837</v>
      </c>
      <c r="J4068" t="str">
        <f t="shared" ca="1" si="573"/>
        <v>Client 837</v>
      </c>
      <c r="K4068" t="str">
        <f t="shared" ca="1" si="574"/>
        <v>MK2</v>
      </c>
      <c r="L4068" t="str">
        <f ca="1">VLOOKUP(K4068,Markets!$C$4:$D4077,2)</f>
        <v>China</v>
      </c>
      <c r="M4068" t="str">
        <f t="shared" ca="1" si="575"/>
        <v>RL0</v>
      </c>
      <c r="N4068" t="str">
        <f ca="1">VLOOKUP(M4068,Role!$C$4:$D$5,2)</f>
        <v>Primary</v>
      </c>
    </row>
    <row r="4069" spans="1:14" x14ac:dyDescent="0.2">
      <c r="A4069">
        <f t="shared" ca="1" si="567"/>
        <v>1</v>
      </c>
      <c r="B4069">
        <f t="shared" ca="1" si="568"/>
        <v>447</v>
      </c>
      <c r="C4069">
        <f t="shared" ca="1" si="569"/>
        <v>1</v>
      </c>
      <c r="D4069">
        <f t="shared" ca="1" si="570"/>
        <v>1</v>
      </c>
      <c r="F4069" t="str">
        <f t="shared" ca="1" si="571"/>
        <v>TR1</v>
      </c>
      <c r="G4069" t="str">
        <f ca="1">VLOOKUP(F4069,Traders!$C$4:$E$103,2)</f>
        <v>Shyam Carlson</v>
      </c>
      <c r="H4069" t="str">
        <f ca="1">VLOOKUP(VLOOKUP(F4069,Traders!$C$4:$E$103,3),Desks!$C$4:$D4078,2)</f>
        <v>Desk 1</v>
      </c>
      <c r="I4069" t="str">
        <f t="shared" ca="1" si="572"/>
        <v>CL447</v>
      </c>
      <c r="J4069" t="str">
        <f t="shared" ca="1" si="573"/>
        <v>Client 447</v>
      </c>
      <c r="K4069" t="str">
        <f t="shared" ca="1" si="574"/>
        <v>MK1</v>
      </c>
      <c r="L4069" t="str">
        <f ca="1">VLOOKUP(K4069,Markets!$C$4:$D4078,2)</f>
        <v>Hong Kong</v>
      </c>
      <c r="M4069" t="str">
        <f t="shared" ca="1" si="575"/>
        <v>RL1</v>
      </c>
      <c r="N4069" t="str">
        <f ca="1">VLOOKUP(M4069,Role!$C$4:$D$5,2)</f>
        <v>Backup</v>
      </c>
    </row>
    <row r="4070" spans="1:14" x14ac:dyDescent="0.2">
      <c r="A4070">
        <f t="shared" ca="1" si="567"/>
        <v>19</v>
      </c>
      <c r="B4070">
        <f t="shared" ca="1" si="568"/>
        <v>813</v>
      </c>
      <c r="C4070">
        <f t="shared" ca="1" si="569"/>
        <v>8</v>
      </c>
      <c r="D4070">
        <f t="shared" ca="1" si="570"/>
        <v>1</v>
      </c>
      <c r="F4070" t="str">
        <f t="shared" ca="1" si="571"/>
        <v>TR19</v>
      </c>
      <c r="G4070" t="str">
        <f ca="1">VLOOKUP(F4070,Traders!$C$4:$E$103,2)</f>
        <v>Kain Bassett</v>
      </c>
      <c r="H4070" t="str">
        <f ca="1">VLOOKUP(VLOOKUP(F4070,Traders!$C$4:$E$103,3),Desks!$C$4:$D4079,2)</f>
        <v>Desk 9</v>
      </c>
      <c r="I4070" t="str">
        <f t="shared" ca="1" si="572"/>
        <v>CL813</v>
      </c>
      <c r="J4070" t="str">
        <f t="shared" ca="1" si="573"/>
        <v>Client 813</v>
      </c>
      <c r="K4070" t="str">
        <f t="shared" ca="1" si="574"/>
        <v>MK8</v>
      </c>
      <c r="L4070" t="str">
        <f ca="1">VLOOKUP(K4070,Markets!$C$4:$D4079,2)</f>
        <v>India</v>
      </c>
      <c r="M4070" t="str">
        <f t="shared" ca="1" si="575"/>
        <v>RL1</v>
      </c>
      <c r="N4070" t="str">
        <f ca="1">VLOOKUP(M4070,Role!$C$4:$D$5,2)</f>
        <v>Backup</v>
      </c>
    </row>
    <row r="4071" spans="1:14" x14ac:dyDescent="0.2">
      <c r="A4071">
        <f t="shared" ca="1" si="567"/>
        <v>28</v>
      </c>
      <c r="B4071">
        <f t="shared" ca="1" si="568"/>
        <v>642</v>
      </c>
      <c r="C4071">
        <f t="shared" ca="1" si="569"/>
        <v>5</v>
      </c>
      <c r="D4071">
        <f t="shared" ca="1" si="570"/>
        <v>1</v>
      </c>
      <c r="F4071" t="str">
        <f t="shared" ca="1" si="571"/>
        <v>TR28</v>
      </c>
      <c r="G4071" t="str">
        <f ca="1">VLOOKUP(F4071,Traders!$C$4:$E$103,2)</f>
        <v>Asma Millar</v>
      </c>
      <c r="H4071" t="str">
        <f ca="1">VLOOKUP(VLOOKUP(F4071,Traders!$C$4:$E$103,3),Desks!$C$4:$D4080,2)</f>
        <v>Desk 8</v>
      </c>
      <c r="I4071" t="str">
        <f t="shared" ca="1" si="572"/>
        <v>CL642</v>
      </c>
      <c r="J4071" t="str">
        <f t="shared" ca="1" si="573"/>
        <v>Client 642</v>
      </c>
      <c r="K4071" t="str">
        <f t="shared" ca="1" si="574"/>
        <v>MK5</v>
      </c>
      <c r="L4071" t="str">
        <f ca="1">VLOOKUP(K4071,Markets!$C$4:$D4080,2)</f>
        <v>Malaysia</v>
      </c>
      <c r="M4071" t="str">
        <f t="shared" ca="1" si="575"/>
        <v>RL1</v>
      </c>
      <c r="N4071" t="str">
        <f ca="1">VLOOKUP(M4071,Role!$C$4:$D$5,2)</f>
        <v>Backup</v>
      </c>
    </row>
    <row r="4072" spans="1:14" x14ac:dyDescent="0.2">
      <c r="A4072">
        <f t="shared" ca="1" si="567"/>
        <v>43</v>
      </c>
      <c r="B4072">
        <f t="shared" ca="1" si="568"/>
        <v>622</v>
      </c>
      <c r="C4072">
        <f t="shared" ca="1" si="569"/>
        <v>7</v>
      </c>
      <c r="D4072">
        <f t="shared" ca="1" si="570"/>
        <v>0</v>
      </c>
      <c r="F4072" t="str">
        <f t="shared" ca="1" si="571"/>
        <v>TR43</v>
      </c>
      <c r="G4072" t="str">
        <f ca="1">VLOOKUP(F4072,Traders!$C$4:$E$103,2)</f>
        <v>Kai Bauer</v>
      </c>
      <c r="H4072" t="str">
        <f ca="1">VLOOKUP(VLOOKUP(F4072,Traders!$C$4:$E$103,3),Desks!$C$4:$D4081,2)</f>
        <v>Desk 3</v>
      </c>
      <c r="I4072" t="str">
        <f t="shared" ca="1" si="572"/>
        <v>CL622</v>
      </c>
      <c r="J4072" t="str">
        <f t="shared" ca="1" si="573"/>
        <v>Client 622</v>
      </c>
      <c r="K4072" t="str">
        <f t="shared" ca="1" si="574"/>
        <v>MK7</v>
      </c>
      <c r="L4072" t="str">
        <f ca="1">VLOOKUP(K4072,Markets!$C$4:$D4081,2)</f>
        <v>Taiwan</v>
      </c>
      <c r="M4072" t="str">
        <f t="shared" ca="1" si="575"/>
        <v>RL0</v>
      </c>
      <c r="N4072" t="str">
        <f ca="1">VLOOKUP(M4072,Role!$C$4:$D$5,2)</f>
        <v>Primary</v>
      </c>
    </row>
    <row r="4073" spans="1:14" x14ac:dyDescent="0.2">
      <c r="A4073">
        <f t="shared" ca="1" si="567"/>
        <v>17</v>
      </c>
      <c r="B4073">
        <f t="shared" ca="1" si="568"/>
        <v>533</v>
      </c>
      <c r="C4073">
        <f t="shared" ca="1" si="569"/>
        <v>5</v>
      </c>
      <c r="D4073">
        <f t="shared" ca="1" si="570"/>
        <v>0</v>
      </c>
      <c r="F4073" t="str">
        <f t="shared" ca="1" si="571"/>
        <v>TR17</v>
      </c>
      <c r="G4073" t="str">
        <f ca="1">VLOOKUP(F4073,Traders!$C$4:$E$103,2)</f>
        <v>Mazie Bruce</v>
      </c>
      <c r="H4073" t="str">
        <f ca="1">VLOOKUP(VLOOKUP(F4073,Traders!$C$4:$E$103,3),Desks!$C$4:$D4082,2)</f>
        <v>Desk 7</v>
      </c>
      <c r="I4073" t="str">
        <f t="shared" ca="1" si="572"/>
        <v>CL533</v>
      </c>
      <c r="J4073" t="str">
        <f t="shared" ca="1" si="573"/>
        <v>Client 533</v>
      </c>
      <c r="K4073" t="str">
        <f t="shared" ca="1" si="574"/>
        <v>MK5</v>
      </c>
      <c r="L4073" t="str">
        <f ca="1">VLOOKUP(K4073,Markets!$C$4:$D4082,2)</f>
        <v>Malaysia</v>
      </c>
      <c r="M4073" t="str">
        <f t="shared" ca="1" si="575"/>
        <v>RL0</v>
      </c>
      <c r="N4073" t="str">
        <f ca="1">VLOOKUP(M4073,Role!$C$4:$D$5,2)</f>
        <v>Primary</v>
      </c>
    </row>
    <row r="4074" spans="1:14" x14ac:dyDescent="0.2">
      <c r="A4074">
        <f t="shared" ca="1" si="567"/>
        <v>75</v>
      </c>
      <c r="B4074">
        <f t="shared" ca="1" si="568"/>
        <v>595</v>
      </c>
      <c r="C4074">
        <f t="shared" ca="1" si="569"/>
        <v>3</v>
      </c>
      <c r="D4074">
        <f t="shared" ca="1" si="570"/>
        <v>1</v>
      </c>
      <c r="F4074" t="str">
        <f t="shared" ca="1" si="571"/>
        <v>TR75</v>
      </c>
      <c r="G4074" t="str">
        <f ca="1">VLOOKUP(F4074,Traders!$C$4:$E$103,2)</f>
        <v>Georgiana Park</v>
      </c>
      <c r="H4074" t="str">
        <f ca="1">VLOOKUP(VLOOKUP(F4074,Traders!$C$4:$E$103,3),Desks!$C$4:$D4083,2)</f>
        <v>Desk 5</v>
      </c>
      <c r="I4074" t="str">
        <f t="shared" ca="1" si="572"/>
        <v>CL595</v>
      </c>
      <c r="J4074" t="str">
        <f t="shared" ca="1" si="573"/>
        <v>Client 595</v>
      </c>
      <c r="K4074" t="str">
        <f t="shared" ca="1" si="574"/>
        <v>MK3</v>
      </c>
      <c r="L4074" t="str">
        <f ca="1">VLOOKUP(K4074,Markets!$C$4:$D4083,2)</f>
        <v>Singapore</v>
      </c>
      <c r="M4074" t="str">
        <f t="shared" ca="1" si="575"/>
        <v>RL1</v>
      </c>
      <c r="N4074" t="str">
        <f ca="1">VLOOKUP(M4074,Role!$C$4:$D$5,2)</f>
        <v>Backup</v>
      </c>
    </row>
    <row r="4075" spans="1:14" x14ac:dyDescent="0.2">
      <c r="A4075">
        <f t="shared" ca="1" si="567"/>
        <v>59</v>
      </c>
      <c r="B4075">
        <f t="shared" ca="1" si="568"/>
        <v>582</v>
      </c>
      <c r="C4075">
        <f t="shared" ca="1" si="569"/>
        <v>4</v>
      </c>
      <c r="D4075">
        <f t="shared" ca="1" si="570"/>
        <v>0</v>
      </c>
      <c r="F4075" t="str">
        <f t="shared" ca="1" si="571"/>
        <v>TR59</v>
      </c>
      <c r="G4075" t="str">
        <f ca="1">VLOOKUP(F4075,Traders!$C$4:$E$103,2)</f>
        <v>Laiba Norman</v>
      </c>
      <c r="H4075" t="str">
        <f ca="1">VLOOKUP(VLOOKUP(F4075,Traders!$C$4:$E$103,3),Desks!$C$4:$D4084,2)</f>
        <v>Desk 9</v>
      </c>
      <c r="I4075" t="str">
        <f t="shared" ca="1" si="572"/>
        <v>CL582</v>
      </c>
      <c r="J4075" t="str">
        <f t="shared" ca="1" si="573"/>
        <v>Client 582</v>
      </c>
      <c r="K4075" t="str">
        <f t="shared" ca="1" si="574"/>
        <v>MK4</v>
      </c>
      <c r="L4075" t="str">
        <f ca="1">VLOOKUP(K4075,Markets!$C$4:$D4084,2)</f>
        <v>Korea</v>
      </c>
      <c r="M4075" t="str">
        <f t="shared" ca="1" si="575"/>
        <v>RL0</v>
      </c>
      <c r="N4075" t="str">
        <f ca="1">VLOOKUP(M4075,Role!$C$4:$D$5,2)</f>
        <v>Primary</v>
      </c>
    </row>
    <row r="4076" spans="1:14" x14ac:dyDescent="0.2">
      <c r="A4076">
        <f t="shared" ca="1" si="567"/>
        <v>33</v>
      </c>
      <c r="B4076">
        <f t="shared" ca="1" si="568"/>
        <v>132</v>
      </c>
      <c r="C4076">
        <f t="shared" ca="1" si="569"/>
        <v>2</v>
      </c>
      <c r="D4076">
        <f t="shared" ca="1" si="570"/>
        <v>0</v>
      </c>
      <c r="F4076" t="str">
        <f t="shared" ca="1" si="571"/>
        <v>TR33</v>
      </c>
      <c r="G4076" t="str">
        <f ca="1">VLOOKUP(F4076,Traders!$C$4:$E$103,2)</f>
        <v>Caroline Colon</v>
      </c>
      <c r="H4076" t="str">
        <f ca="1">VLOOKUP(VLOOKUP(F4076,Traders!$C$4:$E$103,3),Desks!$C$4:$D4085,2)</f>
        <v>Desk 3</v>
      </c>
      <c r="I4076" t="str">
        <f t="shared" ca="1" si="572"/>
        <v>CL132</v>
      </c>
      <c r="J4076" t="str">
        <f t="shared" ca="1" si="573"/>
        <v>Client 132</v>
      </c>
      <c r="K4076" t="str">
        <f t="shared" ca="1" si="574"/>
        <v>MK2</v>
      </c>
      <c r="L4076" t="str">
        <f ca="1">VLOOKUP(K4076,Markets!$C$4:$D4085,2)</f>
        <v>China</v>
      </c>
      <c r="M4076" t="str">
        <f t="shared" ca="1" si="575"/>
        <v>RL0</v>
      </c>
      <c r="N4076" t="str">
        <f ca="1">VLOOKUP(M4076,Role!$C$4:$D$5,2)</f>
        <v>Primary</v>
      </c>
    </row>
    <row r="4077" spans="1:14" x14ac:dyDescent="0.2">
      <c r="A4077">
        <f t="shared" ca="1" si="567"/>
        <v>28</v>
      </c>
      <c r="B4077">
        <f t="shared" ca="1" si="568"/>
        <v>804</v>
      </c>
      <c r="C4077">
        <f t="shared" ca="1" si="569"/>
        <v>5</v>
      </c>
      <c r="D4077">
        <f t="shared" ca="1" si="570"/>
        <v>0</v>
      </c>
      <c r="F4077" t="str">
        <f t="shared" ca="1" si="571"/>
        <v>TR28</v>
      </c>
      <c r="G4077" t="str">
        <f ca="1">VLOOKUP(F4077,Traders!$C$4:$E$103,2)</f>
        <v>Asma Millar</v>
      </c>
      <c r="H4077" t="str">
        <f ca="1">VLOOKUP(VLOOKUP(F4077,Traders!$C$4:$E$103,3),Desks!$C$4:$D4086,2)</f>
        <v>Desk 8</v>
      </c>
      <c r="I4077" t="str">
        <f t="shared" ca="1" si="572"/>
        <v>CL804</v>
      </c>
      <c r="J4077" t="str">
        <f t="shared" ca="1" si="573"/>
        <v>Client 804</v>
      </c>
      <c r="K4077" t="str">
        <f t="shared" ca="1" si="574"/>
        <v>MK5</v>
      </c>
      <c r="L4077" t="str">
        <f ca="1">VLOOKUP(K4077,Markets!$C$4:$D4086,2)</f>
        <v>Malaysia</v>
      </c>
      <c r="M4077" t="str">
        <f t="shared" ca="1" si="575"/>
        <v>RL0</v>
      </c>
      <c r="N4077" t="str">
        <f ca="1">VLOOKUP(M4077,Role!$C$4:$D$5,2)</f>
        <v>Primary</v>
      </c>
    </row>
    <row r="4078" spans="1:14" x14ac:dyDescent="0.2">
      <c r="A4078">
        <f t="shared" ca="1" si="567"/>
        <v>3</v>
      </c>
      <c r="B4078">
        <f t="shared" ca="1" si="568"/>
        <v>44</v>
      </c>
      <c r="C4078">
        <f t="shared" ca="1" si="569"/>
        <v>0</v>
      </c>
      <c r="D4078">
        <f t="shared" ca="1" si="570"/>
        <v>1</v>
      </c>
      <c r="F4078" t="str">
        <f t="shared" ca="1" si="571"/>
        <v>TR3</v>
      </c>
      <c r="G4078" t="str">
        <f ca="1">VLOOKUP(F4078,Traders!$C$4:$E$103,2)</f>
        <v>Amani Deleon</v>
      </c>
      <c r="H4078" t="str">
        <f ca="1">VLOOKUP(VLOOKUP(F4078,Traders!$C$4:$E$103,3),Desks!$C$4:$D4087,2)</f>
        <v>Desk 9</v>
      </c>
      <c r="I4078" t="str">
        <f t="shared" ca="1" si="572"/>
        <v>CL44</v>
      </c>
      <c r="J4078" t="str">
        <f t="shared" ca="1" si="573"/>
        <v>Client 44</v>
      </c>
      <c r="K4078" t="str">
        <f t="shared" ca="1" si="574"/>
        <v>MK0</v>
      </c>
      <c r="L4078" t="str">
        <f ca="1">VLOOKUP(K4078,Markets!$C$4:$D4087,2)</f>
        <v>Japan</v>
      </c>
      <c r="M4078" t="str">
        <f t="shared" ca="1" si="575"/>
        <v>RL1</v>
      </c>
      <c r="N4078" t="str">
        <f ca="1">VLOOKUP(M4078,Role!$C$4:$D$5,2)</f>
        <v>Backup</v>
      </c>
    </row>
    <row r="4079" spans="1:14" x14ac:dyDescent="0.2">
      <c r="A4079">
        <f t="shared" ca="1" si="567"/>
        <v>54</v>
      </c>
      <c r="B4079">
        <f t="shared" ca="1" si="568"/>
        <v>505</v>
      </c>
      <c r="C4079">
        <f t="shared" ca="1" si="569"/>
        <v>0</v>
      </c>
      <c r="D4079">
        <f t="shared" ca="1" si="570"/>
        <v>0</v>
      </c>
      <c r="F4079" t="str">
        <f t="shared" ca="1" si="571"/>
        <v>TR54</v>
      </c>
      <c r="G4079" t="str">
        <f ca="1">VLOOKUP(F4079,Traders!$C$4:$E$103,2)</f>
        <v>Layla-Mae Needham</v>
      </c>
      <c r="H4079" t="str">
        <f ca="1">VLOOKUP(VLOOKUP(F4079,Traders!$C$4:$E$103,3),Desks!$C$4:$D4088,2)</f>
        <v>Desk 4</v>
      </c>
      <c r="I4079" t="str">
        <f t="shared" ca="1" si="572"/>
        <v>CL505</v>
      </c>
      <c r="J4079" t="str">
        <f t="shared" ca="1" si="573"/>
        <v>Client 505</v>
      </c>
      <c r="K4079" t="str">
        <f t="shared" ca="1" si="574"/>
        <v>MK0</v>
      </c>
      <c r="L4079" t="str">
        <f ca="1">VLOOKUP(K4079,Markets!$C$4:$D4088,2)</f>
        <v>Japan</v>
      </c>
      <c r="M4079" t="str">
        <f t="shared" ca="1" si="575"/>
        <v>RL0</v>
      </c>
      <c r="N4079" t="str">
        <f ca="1">VLOOKUP(M4079,Role!$C$4:$D$5,2)</f>
        <v>Primary</v>
      </c>
    </row>
    <row r="4080" spans="1:14" x14ac:dyDescent="0.2">
      <c r="A4080">
        <f t="shared" ca="1" si="567"/>
        <v>43</v>
      </c>
      <c r="B4080">
        <f t="shared" ca="1" si="568"/>
        <v>654</v>
      </c>
      <c r="C4080">
        <f t="shared" ca="1" si="569"/>
        <v>8</v>
      </c>
      <c r="D4080">
        <f t="shared" ca="1" si="570"/>
        <v>1</v>
      </c>
      <c r="F4080" t="str">
        <f t="shared" ca="1" si="571"/>
        <v>TR43</v>
      </c>
      <c r="G4080" t="str">
        <f ca="1">VLOOKUP(F4080,Traders!$C$4:$E$103,2)</f>
        <v>Kai Bauer</v>
      </c>
      <c r="H4080" t="str">
        <f ca="1">VLOOKUP(VLOOKUP(F4080,Traders!$C$4:$E$103,3),Desks!$C$4:$D4089,2)</f>
        <v>Desk 3</v>
      </c>
      <c r="I4080" t="str">
        <f t="shared" ca="1" si="572"/>
        <v>CL654</v>
      </c>
      <c r="J4080" t="str">
        <f t="shared" ca="1" si="573"/>
        <v>Client 654</v>
      </c>
      <c r="K4080" t="str">
        <f t="shared" ca="1" si="574"/>
        <v>MK8</v>
      </c>
      <c r="L4080" t="str">
        <f ca="1">VLOOKUP(K4080,Markets!$C$4:$D4089,2)</f>
        <v>India</v>
      </c>
      <c r="M4080" t="str">
        <f t="shared" ca="1" si="575"/>
        <v>RL1</v>
      </c>
      <c r="N4080" t="str">
        <f ca="1">VLOOKUP(M4080,Role!$C$4:$D$5,2)</f>
        <v>Backup</v>
      </c>
    </row>
    <row r="4081" spans="1:14" x14ac:dyDescent="0.2">
      <c r="A4081">
        <f t="shared" ca="1" si="567"/>
        <v>69</v>
      </c>
      <c r="B4081">
        <f t="shared" ca="1" si="568"/>
        <v>730</v>
      </c>
      <c r="C4081">
        <f t="shared" ca="1" si="569"/>
        <v>6</v>
      </c>
      <c r="D4081">
        <f t="shared" ca="1" si="570"/>
        <v>1</v>
      </c>
      <c r="F4081" t="str">
        <f t="shared" ca="1" si="571"/>
        <v>TR69</v>
      </c>
      <c r="G4081" t="str">
        <f ca="1">VLOOKUP(F4081,Traders!$C$4:$E$103,2)</f>
        <v>Amiyah Gilmour</v>
      </c>
      <c r="H4081" t="str">
        <f ca="1">VLOOKUP(VLOOKUP(F4081,Traders!$C$4:$E$103,3),Desks!$C$4:$D4090,2)</f>
        <v>Desk 9</v>
      </c>
      <c r="I4081" t="str">
        <f t="shared" ca="1" si="572"/>
        <v>CL730</v>
      </c>
      <c r="J4081" t="str">
        <f t="shared" ca="1" si="573"/>
        <v>Client 730</v>
      </c>
      <c r="K4081" t="str">
        <f t="shared" ca="1" si="574"/>
        <v>MK6</v>
      </c>
      <c r="L4081" t="str">
        <f ca="1">VLOOKUP(K4081,Markets!$C$4:$D4090,2)</f>
        <v>Australia</v>
      </c>
      <c r="M4081" t="str">
        <f t="shared" ca="1" si="575"/>
        <v>RL1</v>
      </c>
      <c r="N4081" t="str">
        <f ca="1">VLOOKUP(M4081,Role!$C$4:$D$5,2)</f>
        <v>Backup</v>
      </c>
    </row>
    <row r="4082" spans="1:14" x14ac:dyDescent="0.2">
      <c r="A4082">
        <f t="shared" ca="1" si="567"/>
        <v>70</v>
      </c>
      <c r="B4082">
        <f t="shared" ca="1" si="568"/>
        <v>940</v>
      </c>
      <c r="C4082">
        <f t="shared" ca="1" si="569"/>
        <v>5</v>
      </c>
      <c r="D4082">
        <f t="shared" ca="1" si="570"/>
        <v>0</v>
      </c>
      <c r="F4082" t="str">
        <f t="shared" ca="1" si="571"/>
        <v>TR70</v>
      </c>
      <c r="G4082" t="str">
        <f ca="1">VLOOKUP(F4082,Traders!$C$4:$E$103,2)</f>
        <v>Viktor Snider</v>
      </c>
      <c r="H4082" t="str">
        <f ca="1">VLOOKUP(VLOOKUP(F4082,Traders!$C$4:$E$103,3),Desks!$C$4:$D4091,2)</f>
        <v>Desk 0</v>
      </c>
      <c r="I4082" t="str">
        <f t="shared" ca="1" si="572"/>
        <v>CL940</v>
      </c>
      <c r="J4082" t="str">
        <f t="shared" ca="1" si="573"/>
        <v>Client 940</v>
      </c>
      <c r="K4082" t="str">
        <f t="shared" ca="1" si="574"/>
        <v>MK5</v>
      </c>
      <c r="L4082" t="str">
        <f ca="1">VLOOKUP(K4082,Markets!$C$4:$D4091,2)</f>
        <v>Malaysia</v>
      </c>
      <c r="M4082" t="str">
        <f t="shared" ca="1" si="575"/>
        <v>RL0</v>
      </c>
      <c r="N4082" t="str">
        <f ca="1">VLOOKUP(M4082,Role!$C$4:$D$5,2)</f>
        <v>Primary</v>
      </c>
    </row>
    <row r="4083" spans="1:14" x14ac:dyDescent="0.2">
      <c r="A4083">
        <f t="shared" ca="1" si="567"/>
        <v>63</v>
      </c>
      <c r="B4083">
        <f t="shared" ca="1" si="568"/>
        <v>836</v>
      </c>
      <c r="C4083">
        <f t="shared" ca="1" si="569"/>
        <v>1</v>
      </c>
      <c r="D4083">
        <f t="shared" ca="1" si="570"/>
        <v>0</v>
      </c>
      <c r="F4083" t="str">
        <f t="shared" ca="1" si="571"/>
        <v>TR63</v>
      </c>
      <c r="G4083" t="str">
        <f ca="1">VLOOKUP(F4083,Traders!$C$4:$E$103,2)</f>
        <v>Neel Donald</v>
      </c>
      <c r="H4083" t="str">
        <f ca="1">VLOOKUP(VLOOKUP(F4083,Traders!$C$4:$E$103,3),Desks!$C$4:$D4092,2)</f>
        <v>Desk 3</v>
      </c>
      <c r="I4083" t="str">
        <f t="shared" ca="1" si="572"/>
        <v>CL836</v>
      </c>
      <c r="J4083" t="str">
        <f t="shared" ca="1" si="573"/>
        <v>Client 836</v>
      </c>
      <c r="K4083" t="str">
        <f t="shared" ca="1" si="574"/>
        <v>MK1</v>
      </c>
      <c r="L4083" t="str">
        <f ca="1">VLOOKUP(K4083,Markets!$C$4:$D4092,2)</f>
        <v>Hong Kong</v>
      </c>
      <c r="M4083" t="str">
        <f t="shared" ca="1" si="575"/>
        <v>RL0</v>
      </c>
      <c r="N4083" t="str">
        <f ca="1">VLOOKUP(M4083,Role!$C$4:$D$5,2)</f>
        <v>Primary</v>
      </c>
    </row>
    <row r="4084" spans="1:14" x14ac:dyDescent="0.2">
      <c r="A4084">
        <f t="shared" ca="1" si="567"/>
        <v>61</v>
      </c>
      <c r="B4084">
        <f t="shared" ca="1" si="568"/>
        <v>857</v>
      </c>
      <c r="C4084">
        <f t="shared" ca="1" si="569"/>
        <v>7</v>
      </c>
      <c r="D4084">
        <f t="shared" ca="1" si="570"/>
        <v>0</v>
      </c>
      <c r="F4084" t="str">
        <f t="shared" ca="1" si="571"/>
        <v>TR61</v>
      </c>
      <c r="G4084" t="str">
        <f ca="1">VLOOKUP(F4084,Traders!$C$4:$E$103,2)</f>
        <v>Riccardo Fields</v>
      </c>
      <c r="H4084" t="str">
        <f ca="1">VLOOKUP(VLOOKUP(F4084,Traders!$C$4:$E$103,3),Desks!$C$4:$D4093,2)</f>
        <v>Desk 1</v>
      </c>
      <c r="I4084" t="str">
        <f t="shared" ca="1" si="572"/>
        <v>CL857</v>
      </c>
      <c r="J4084" t="str">
        <f t="shared" ca="1" si="573"/>
        <v>Client 857</v>
      </c>
      <c r="K4084" t="str">
        <f t="shared" ca="1" si="574"/>
        <v>MK7</v>
      </c>
      <c r="L4084" t="str">
        <f ca="1">VLOOKUP(K4084,Markets!$C$4:$D4093,2)</f>
        <v>Taiwan</v>
      </c>
      <c r="M4084" t="str">
        <f t="shared" ca="1" si="575"/>
        <v>RL0</v>
      </c>
      <c r="N4084" t="str">
        <f ca="1">VLOOKUP(M4084,Role!$C$4:$D$5,2)</f>
        <v>Primary</v>
      </c>
    </row>
    <row r="4085" spans="1:14" x14ac:dyDescent="0.2">
      <c r="A4085">
        <f t="shared" ca="1" si="567"/>
        <v>4</v>
      </c>
      <c r="B4085">
        <f t="shared" ca="1" si="568"/>
        <v>209</v>
      </c>
      <c r="C4085">
        <f t="shared" ca="1" si="569"/>
        <v>2</v>
      </c>
      <c r="D4085">
        <f t="shared" ca="1" si="570"/>
        <v>1</v>
      </c>
      <c r="F4085" t="str">
        <f t="shared" ca="1" si="571"/>
        <v>TR4</v>
      </c>
      <c r="G4085" t="str">
        <f ca="1">VLOOKUP(F4085,Traders!$C$4:$E$103,2)</f>
        <v>Colin Hodgson</v>
      </c>
      <c r="H4085" t="str">
        <f ca="1">VLOOKUP(VLOOKUP(F4085,Traders!$C$4:$E$103,3),Desks!$C$4:$D4094,2)</f>
        <v>Desk 9</v>
      </c>
      <c r="I4085" t="str">
        <f t="shared" ca="1" si="572"/>
        <v>CL209</v>
      </c>
      <c r="J4085" t="str">
        <f t="shared" ca="1" si="573"/>
        <v>Client 209</v>
      </c>
      <c r="K4085" t="str">
        <f t="shared" ca="1" si="574"/>
        <v>MK2</v>
      </c>
      <c r="L4085" t="str">
        <f ca="1">VLOOKUP(K4085,Markets!$C$4:$D4094,2)</f>
        <v>China</v>
      </c>
      <c r="M4085" t="str">
        <f t="shared" ca="1" si="575"/>
        <v>RL1</v>
      </c>
      <c r="N4085" t="str">
        <f ca="1">VLOOKUP(M4085,Role!$C$4:$D$5,2)</f>
        <v>Backup</v>
      </c>
    </row>
    <row r="4086" spans="1:14" x14ac:dyDescent="0.2">
      <c r="A4086">
        <f t="shared" ca="1" si="567"/>
        <v>5</v>
      </c>
      <c r="B4086">
        <f t="shared" ca="1" si="568"/>
        <v>433</v>
      </c>
      <c r="C4086">
        <f t="shared" ca="1" si="569"/>
        <v>3</v>
      </c>
      <c r="D4086">
        <f t="shared" ca="1" si="570"/>
        <v>1</v>
      </c>
      <c r="F4086" t="str">
        <f t="shared" ca="1" si="571"/>
        <v>TR5</v>
      </c>
      <c r="G4086" t="str">
        <f ca="1">VLOOKUP(F4086,Traders!$C$4:$E$103,2)</f>
        <v>Amman Duncan</v>
      </c>
      <c r="H4086" t="str">
        <f ca="1">VLOOKUP(VLOOKUP(F4086,Traders!$C$4:$E$103,3),Desks!$C$4:$D4095,2)</f>
        <v>Desk 9</v>
      </c>
      <c r="I4086" t="str">
        <f t="shared" ca="1" si="572"/>
        <v>CL433</v>
      </c>
      <c r="J4086" t="str">
        <f t="shared" ca="1" si="573"/>
        <v>Client 433</v>
      </c>
      <c r="K4086" t="str">
        <f t="shared" ca="1" si="574"/>
        <v>MK3</v>
      </c>
      <c r="L4086" t="str">
        <f ca="1">VLOOKUP(K4086,Markets!$C$4:$D4095,2)</f>
        <v>Singapore</v>
      </c>
      <c r="M4086" t="str">
        <f t="shared" ca="1" si="575"/>
        <v>RL1</v>
      </c>
      <c r="N4086" t="str">
        <f ca="1">VLOOKUP(M4086,Role!$C$4:$D$5,2)</f>
        <v>Backup</v>
      </c>
    </row>
    <row r="4087" spans="1:14" x14ac:dyDescent="0.2">
      <c r="A4087">
        <f t="shared" ca="1" si="567"/>
        <v>68</v>
      </c>
      <c r="B4087">
        <f t="shared" ca="1" si="568"/>
        <v>356</v>
      </c>
      <c r="C4087">
        <f t="shared" ca="1" si="569"/>
        <v>2</v>
      </c>
      <c r="D4087">
        <f t="shared" ca="1" si="570"/>
        <v>1</v>
      </c>
      <c r="F4087" t="str">
        <f t="shared" ca="1" si="571"/>
        <v>TR68</v>
      </c>
      <c r="G4087" t="str">
        <f ca="1">VLOOKUP(F4087,Traders!$C$4:$E$103,2)</f>
        <v>Myron Gutierrez</v>
      </c>
      <c r="H4087" t="str">
        <f ca="1">VLOOKUP(VLOOKUP(F4087,Traders!$C$4:$E$103,3),Desks!$C$4:$D4096,2)</f>
        <v>Desk 8</v>
      </c>
      <c r="I4087" t="str">
        <f t="shared" ca="1" si="572"/>
        <v>CL356</v>
      </c>
      <c r="J4087" t="str">
        <f t="shared" ca="1" si="573"/>
        <v>Client 356</v>
      </c>
      <c r="K4087" t="str">
        <f t="shared" ca="1" si="574"/>
        <v>MK2</v>
      </c>
      <c r="L4087" t="str">
        <f ca="1">VLOOKUP(K4087,Markets!$C$4:$D4096,2)</f>
        <v>China</v>
      </c>
      <c r="M4087" t="str">
        <f t="shared" ca="1" si="575"/>
        <v>RL1</v>
      </c>
      <c r="N4087" t="str">
        <f ca="1">VLOOKUP(M4087,Role!$C$4:$D$5,2)</f>
        <v>Backup</v>
      </c>
    </row>
    <row r="4088" spans="1:14" x14ac:dyDescent="0.2">
      <c r="A4088">
        <f t="shared" ca="1" si="567"/>
        <v>38</v>
      </c>
      <c r="B4088">
        <f t="shared" ca="1" si="568"/>
        <v>175</v>
      </c>
      <c r="C4088">
        <f t="shared" ca="1" si="569"/>
        <v>6</v>
      </c>
      <c r="D4088">
        <f t="shared" ca="1" si="570"/>
        <v>1</v>
      </c>
      <c r="F4088" t="str">
        <f t="shared" ca="1" si="571"/>
        <v>TR38</v>
      </c>
      <c r="G4088" t="str">
        <f ca="1">VLOOKUP(F4088,Traders!$C$4:$E$103,2)</f>
        <v>Alessandra Downes</v>
      </c>
      <c r="H4088" t="str">
        <f ca="1">VLOOKUP(VLOOKUP(F4088,Traders!$C$4:$E$103,3),Desks!$C$4:$D4097,2)</f>
        <v>Desk 8</v>
      </c>
      <c r="I4088" t="str">
        <f t="shared" ca="1" si="572"/>
        <v>CL175</v>
      </c>
      <c r="J4088" t="str">
        <f t="shared" ca="1" si="573"/>
        <v>Client 175</v>
      </c>
      <c r="K4088" t="str">
        <f t="shared" ca="1" si="574"/>
        <v>MK6</v>
      </c>
      <c r="L4088" t="str">
        <f ca="1">VLOOKUP(K4088,Markets!$C$4:$D4097,2)</f>
        <v>Australia</v>
      </c>
      <c r="M4088" t="str">
        <f t="shared" ca="1" si="575"/>
        <v>RL1</v>
      </c>
      <c r="N4088" t="str">
        <f ca="1">VLOOKUP(M4088,Role!$C$4:$D$5,2)</f>
        <v>Backup</v>
      </c>
    </row>
    <row r="4089" spans="1:14" x14ac:dyDescent="0.2">
      <c r="A4089">
        <f t="shared" ca="1" si="567"/>
        <v>7</v>
      </c>
      <c r="B4089">
        <f t="shared" ca="1" si="568"/>
        <v>118</v>
      </c>
      <c r="C4089">
        <f t="shared" ca="1" si="569"/>
        <v>5</v>
      </c>
      <c r="D4089">
        <f t="shared" ca="1" si="570"/>
        <v>0</v>
      </c>
      <c r="F4089" t="str">
        <f t="shared" ca="1" si="571"/>
        <v>TR7</v>
      </c>
      <c r="G4089" t="str">
        <f ca="1">VLOOKUP(F4089,Traders!$C$4:$E$103,2)</f>
        <v>Amiyah Gilmour</v>
      </c>
      <c r="H4089" t="str">
        <f ca="1">VLOOKUP(VLOOKUP(F4089,Traders!$C$4:$E$103,3),Desks!$C$4:$D4098,2)</f>
        <v>Desk 9</v>
      </c>
      <c r="I4089" t="str">
        <f t="shared" ca="1" si="572"/>
        <v>CL118</v>
      </c>
      <c r="J4089" t="str">
        <f t="shared" ca="1" si="573"/>
        <v>Client 118</v>
      </c>
      <c r="K4089" t="str">
        <f t="shared" ca="1" si="574"/>
        <v>MK5</v>
      </c>
      <c r="L4089" t="str">
        <f ca="1">VLOOKUP(K4089,Markets!$C$4:$D4098,2)</f>
        <v>Malaysia</v>
      </c>
      <c r="M4089" t="str">
        <f t="shared" ca="1" si="575"/>
        <v>RL0</v>
      </c>
      <c r="N4089" t="str">
        <f ca="1">VLOOKUP(M4089,Role!$C$4:$D$5,2)</f>
        <v>Primary</v>
      </c>
    </row>
    <row r="4090" spans="1:14" x14ac:dyDescent="0.2">
      <c r="A4090">
        <f t="shared" ca="1" si="567"/>
        <v>53</v>
      </c>
      <c r="B4090">
        <f t="shared" ca="1" si="568"/>
        <v>799</v>
      </c>
      <c r="C4090">
        <f t="shared" ca="1" si="569"/>
        <v>8</v>
      </c>
      <c r="D4090">
        <f t="shared" ca="1" si="570"/>
        <v>1</v>
      </c>
      <c r="F4090" t="str">
        <f t="shared" ca="1" si="571"/>
        <v>TR53</v>
      </c>
      <c r="G4090" t="str">
        <f ca="1">VLOOKUP(F4090,Traders!$C$4:$E$103,2)</f>
        <v>Manal Stanton</v>
      </c>
      <c r="H4090" t="str">
        <f ca="1">VLOOKUP(VLOOKUP(F4090,Traders!$C$4:$E$103,3),Desks!$C$4:$D4099,2)</f>
        <v>Desk 3</v>
      </c>
      <c r="I4090" t="str">
        <f t="shared" ca="1" si="572"/>
        <v>CL799</v>
      </c>
      <c r="J4090" t="str">
        <f t="shared" ca="1" si="573"/>
        <v>Client 799</v>
      </c>
      <c r="K4090" t="str">
        <f t="shared" ca="1" si="574"/>
        <v>MK8</v>
      </c>
      <c r="L4090" t="str">
        <f ca="1">VLOOKUP(K4090,Markets!$C$4:$D4099,2)</f>
        <v>India</v>
      </c>
      <c r="M4090" t="str">
        <f t="shared" ca="1" si="575"/>
        <v>RL1</v>
      </c>
      <c r="N4090" t="str">
        <f ca="1">VLOOKUP(M4090,Role!$C$4:$D$5,2)</f>
        <v>Backup</v>
      </c>
    </row>
    <row r="4091" spans="1:14" x14ac:dyDescent="0.2">
      <c r="A4091">
        <f t="shared" ca="1" si="567"/>
        <v>56</v>
      </c>
      <c r="B4091">
        <f t="shared" ca="1" si="568"/>
        <v>690</v>
      </c>
      <c r="C4091">
        <f t="shared" ca="1" si="569"/>
        <v>6</v>
      </c>
      <c r="D4091">
        <f t="shared" ca="1" si="570"/>
        <v>1</v>
      </c>
      <c r="F4091" t="str">
        <f t="shared" ca="1" si="571"/>
        <v>TR56</v>
      </c>
      <c r="G4091" t="str">
        <f ca="1">VLOOKUP(F4091,Traders!$C$4:$E$103,2)</f>
        <v>Ahmet Faulkner</v>
      </c>
      <c r="H4091" t="str">
        <f ca="1">VLOOKUP(VLOOKUP(F4091,Traders!$C$4:$E$103,3),Desks!$C$4:$D4100,2)</f>
        <v>Desk 6</v>
      </c>
      <c r="I4091" t="str">
        <f t="shared" ca="1" si="572"/>
        <v>CL690</v>
      </c>
      <c r="J4091" t="str">
        <f t="shared" ca="1" si="573"/>
        <v>Client 690</v>
      </c>
      <c r="K4091" t="str">
        <f t="shared" ca="1" si="574"/>
        <v>MK6</v>
      </c>
      <c r="L4091" t="str">
        <f ca="1">VLOOKUP(K4091,Markets!$C$4:$D4100,2)</f>
        <v>Australia</v>
      </c>
      <c r="M4091" t="str">
        <f t="shared" ca="1" si="575"/>
        <v>RL1</v>
      </c>
      <c r="N4091" t="str">
        <f ca="1">VLOOKUP(M4091,Role!$C$4:$D$5,2)</f>
        <v>Backup</v>
      </c>
    </row>
    <row r="4092" spans="1:14" x14ac:dyDescent="0.2">
      <c r="A4092">
        <f t="shared" ca="1" si="567"/>
        <v>25</v>
      </c>
      <c r="B4092">
        <f t="shared" ca="1" si="568"/>
        <v>198</v>
      </c>
      <c r="C4092">
        <f t="shared" ca="1" si="569"/>
        <v>1</v>
      </c>
      <c r="D4092">
        <f t="shared" ca="1" si="570"/>
        <v>1</v>
      </c>
      <c r="F4092" t="str">
        <f t="shared" ca="1" si="571"/>
        <v>TR25</v>
      </c>
      <c r="G4092" t="str">
        <f ca="1">VLOOKUP(F4092,Traders!$C$4:$E$103,2)</f>
        <v>Breanna Mcmahon</v>
      </c>
      <c r="H4092" t="str">
        <f ca="1">VLOOKUP(VLOOKUP(F4092,Traders!$C$4:$E$103,3),Desks!$C$4:$D4101,2)</f>
        <v>Desk 5</v>
      </c>
      <c r="I4092" t="str">
        <f t="shared" ca="1" si="572"/>
        <v>CL198</v>
      </c>
      <c r="J4092" t="str">
        <f t="shared" ca="1" si="573"/>
        <v>Client 198</v>
      </c>
      <c r="K4092" t="str">
        <f t="shared" ca="1" si="574"/>
        <v>MK1</v>
      </c>
      <c r="L4092" t="str">
        <f ca="1">VLOOKUP(K4092,Markets!$C$4:$D4101,2)</f>
        <v>Hong Kong</v>
      </c>
      <c r="M4092" t="str">
        <f t="shared" ca="1" si="575"/>
        <v>RL1</v>
      </c>
      <c r="N4092" t="str">
        <f ca="1">VLOOKUP(M4092,Role!$C$4:$D$5,2)</f>
        <v>Backup</v>
      </c>
    </row>
    <row r="4093" spans="1:14" x14ac:dyDescent="0.2">
      <c r="A4093">
        <f t="shared" ca="1" si="567"/>
        <v>31</v>
      </c>
      <c r="B4093">
        <f t="shared" ca="1" si="568"/>
        <v>662</v>
      </c>
      <c r="C4093">
        <f t="shared" ca="1" si="569"/>
        <v>6</v>
      </c>
      <c r="D4093">
        <f t="shared" ca="1" si="570"/>
        <v>0</v>
      </c>
      <c r="F4093" t="str">
        <f t="shared" ca="1" si="571"/>
        <v>TR31</v>
      </c>
      <c r="G4093" t="str">
        <f ca="1">VLOOKUP(F4093,Traders!$C$4:$E$103,2)</f>
        <v>Sahil Acevedo</v>
      </c>
      <c r="H4093" t="str">
        <f ca="1">VLOOKUP(VLOOKUP(F4093,Traders!$C$4:$E$103,3),Desks!$C$4:$D4102,2)</f>
        <v>Desk 1</v>
      </c>
      <c r="I4093" t="str">
        <f t="shared" ca="1" si="572"/>
        <v>CL662</v>
      </c>
      <c r="J4093" t="str">
        <f t="shared" ca="1" si="573"/>
        <v>Client 662</v>
      </c>
      <c r="K4093" t="str">
        <f t="shared" ca="1" si="574"/>
        <v>MK6</v>
      </c>
      <c r="L4093" t="str">
        <f ca="1">VLOOKUP(K4093,Markets!$C$4:$D4102,2)</f>
        <v>Australia</v>
      </c>
      <c r="M4093" t="str">
        <f t="shared" ca="1" si="575"/>
        <v>RL0</v>
      </c>
      <c r="N4093" t="str">
        <f ca="1">VLOOKUP(M4093,Role!$C$4:$D$5,2)</f>
        <v>Primary</v>
      </c>
    </row>
    <row r="4094" spans="1:14" x14ac:dyDescent="0.2">
      <c r="A4094">
        <f t="shared" ca="1" si="567"/>
        <v>9</v>
      </c>
      <c r="B4094">
        <f t="shared" ca="1" si="568"/>
        <v>660</v>
      </c>
      <c r="C4094">
        <f t="shared" ca="1" si="569"/>
        <v>8</v>
      </c>
      <c r="D4094">
        <f t="shared" ca="1" si="570"/>
        <v>0</v>
      </c>
      <c r="F4094" t="str">
        <f t="shared" ca="1" si="571"/>
        <v>TR9</v>
      </c>
      <c r="G4094" t="str">
        <f ca="1">VLOOKUP(F4094,Traders!$C$4:$E$103,2)</f>
        <v>Shelly Harwood</v>
      </c>
      <c r="H4094" t="str">
        <f ca="1">VLOOKUP(VLOOKUP(F4094,Traders!$C$4:$E$103,3),Desks!$C$4:$D4103,2)</f>
        <v>Desk 9</v>
      </c>
      <c r="I4094" t="str">
        <f t="shared" ca="1" si="572"/>
        <v>CL660</v>
      </c>
      <c r="J4094" t="str">
        <f t="shared" ca="1" si="573"/>
        <v>Client 660</v>
      </c>
      <c r="K4094" t="str">
        <f t="shared" ca="1" si="574"/>
        <v>MK8</v>
      </c>
      <c r="L4094" t="str">
        <f ca="1">VLOOKUP(K4094,Markets!$C$4:$D4103,2)</f>
        <v>India</v>
      </c>
      <c r="M4094" t="str">
        <f t="shared" ca="1" si="575"/>
        <v>RL0</v>
      </c>
      <c r="N4094" t="str">
        <f ca="1">VLOOKUP(M4094,Role!$C$4:$D$5,2)</f>
        <v>Primary</v>
      </c>
    </row>
    <row r="4095" spans="1:14" x14ac:dyDescent="0.2">
      <c r="A4095">
        <f t="shared" ca="1" si="567"/>
        <v>37</v>
      </c>
      <c r="B4095">
        <f t="shared" ca="1" si="568"/>
        <v>338</v>
      </c>
      <c r="C4095">
        <f t="shared" ca="1" si="569"/>
        <v>3</v>
      </c>
      <c r="D4095">
        <f t="shared" ca="1" si="570"/>
        <v>1</v>
      </c>
      <c r="F4095" t="str">
        <f t="shared" ca="1" si="571"/>
        <v>TR37</v>
      </c>
      <c r="G4095" t="str">
        <f ca="1">VLOOKUP(F4095,Traders!$C$4:$E$103,2)</f>
        <v>Katelyn Nelson</v>
      </c>
      <c r="H4095" t="str">
        <f ca="1">VLOOKUP(VLOOKUP(F4095,Traders!$C$4:$E$103,3),Desks!$C$4:$D4104,2)</f>
        <v>Desk 7</v>
      </c>
      <c r="I4095" t="str">
        <f t="shared" ca="1" si="572"/>
        <v>CL338</v>
      </c>
      <c r="J4095" t="str">
        <f t="shared" ca="1" si="573"/>
        <v>Client 338</v>
      </c>
      <c r="K4095" t="str">
        <f t="shared" ca="1" si="574"/>
        <v>MK3</v>
      </c>
      <c r="L4095" t="str">
        <f ca="1">VLOOKUP(K4095,Markets!$C$4:$D4104,2)</f>
        <v>Singapore</v>
      </c>
      <c r="M4095" t="str">
        <f t="shared" ca="1" si="575"/>
        <v>RL1</v>
      </c>
      <c r="N4095" t="str">
        <f ca="1">VLOOKUP(M4095,Role!$C$4:$D$5,2)</f>
        <v>Backup</v>
      </c>
    </row>
    <row r="4096" spans="1:14" x14ac:dyDescent="0.2">
      <c r="A4096">
        <f t="shared" ca="1" si="567"/>
        <v>44</v>
      </c>
      <c r="B4096">
        <f t="shared" ca="1" si="568"/>
        <v>617</v>
      </c>
      <c r="C4096">
        <f t="shared" ca="1" si="569"/>
        <v>7</v>
      </c>
      <c r="D4096">
        <f t="shared" ca="1" si="570"/>
        <v>1</v>
      </c>
      <c r="F4096" t="str">
        <f t="shared" ca="1" si="571"/>
        <v>TR44</v>
      </c>
      <c r="G4096" t="str">
        <f ca="1">VLOOKUP(F4096,Traders!$C$4:$E$103,2)</f>
        <v>Briony Franco</v>
      </c>
      <c r="H4096" t="str">
        <f ca="1">VLOOKUP(VLOOKUP(F4096,Traders!$C$4:$E$103,3),Desks!$C$4:$D4105,2)</f>
        <v>Desk 4</v>
      </c>
      <c r="I4096" t="str">
        <f t="shared" ca="1" si="572"/>
        <v>CL617</v>
      </c>
      <c r="J4096" t="str">
        <f t="shared" ca="1" si="573"/>
        <v>Client 617</v>
      </c>
      <c r="K4096" t="str">
        <f t="shared" ca="1" si="574"/>
        <v>MK7</v>
      </c>
      <c r="L4096" t="str">
        <f ca="1">VLOOKUP(K4096,Markets!$C$4:$D4105,2)</f>
        <v>Taiwan</v>
      </c>
      <c r="M4096" t="str">
        <f t="shared" ca="1" si="575"/>
        <v>RL1</v>
      </c>
      <c r="N4096" t="str">
        <f ca="1">VLOOKUP(M4096,Role!$C$4:$D$5,2)</f>
        <v>Backup</v>
      </c>
    </row>
    <row r="4097" spans="1:14" x14ac:dyDescent="0.2">
      <c r="A4097">
        <f t="shared" ca="1" si="567"/>
        <v>81</v>
      </c>
      <c r="B4097">
        <f t="shared" ca="1" si="568"/>
        <v>590</v>
      </c>
      <c r="C4097">
        <f t="shared" ca="1" si="569"/>
        <v>9</v>
      </c>
      <c r="D4097">
        <f t="shared" ca="1" si="570"/>
        <v>0</v>
      </c>
      <c r="F4097" t="str">
        <f t="shared" ca="1" si="571"/>
        <v>TR81</v>
      </c>
      <c r="G4097" t="str">
        <f ca="1">VLOOKUP(F4097,Traders!$C$4:$E$103,2)</f>
        <v>Tariq Thorpe</v>
      </c>
      <c r="H4097" t="str">
        <f ca="1">VLOOKUP(VLOOKUP(F4097,Traders!$C$4:$E$103,3),Desks!$C$4:$D4106,2)</f>
        <v>Desk 1</v>
      </c>
      <c r="I4097" t="str">
        <f t="shared" ca="1" si="572"/>
        <v>CL590</v>
      </c>
      <c r="J4097" t="str">
        <f t="shared" ca="1" si="573"/>
        <v>Client 590</v>
      </c>
      <c r="K4097" t="str">
        <f t="shared" ca="1" si="574"/>
        <v>MK9</v>
      </c>
      <c r="L4097" t="str">
        <f ca="1">VLOOKUP(K4097,Markets!$C$4:$D4106,2)</f>
        <v>New Zealand</v>
      </c>
      <c r="M4097" t="str">
        <f t="shared" ca="1" si="575"/>
        <v>RL0</v>
      </c>
      <c r="N4097" t="str">
        <f ca="1">VLOOKUP(M4097,Role!$C$4:$D$5,2)</f>
        <v>Primary</v>
      </c>
    </row>
    <row r="4098" spans="1:14" x14ac:dyDescent="0.2">
      <c r="A4098">
        <f t="shared" ca="1" si="567"/>
        <v>64</v>
      </c>
      <c r="B4098">
        <f t="shared" ca="1" si="568"/>
        <v>600</v>
      </c>
      <c r="C4098">
        <f t="shared" ca="1" si="569"/>
        <v>0</v>
      </c>
      <c r="D4098">
        <f t="shared" ca="1" si="570"/>
        <v>0</v>
      </c>
      <c r="F4098" t="str">
        <f t="shared" ca="1" si="571"/>
        <v>TR64</v>
      </c>
      <c r="G4098" t="str">
        <f ca="1">VLOOKUP(F4098,Traders!$C$4:$E$103,2)</f>
        <v>Julien Shelton</v>
      </c>
      <c r="H4098" t="str">
        <f ca="1">VLOOKUP(VLOOKUP(F4098,Traders!$C$4:$E$103,3),Desks!$C$4:$D4107,2)</f>
        <v>Desk 4</v>
      </c>
      <c r="I4098" t="str">
        <f t="shared" ca="1" si="572"/>
        <v>CL600</v>
      </c>
      <c r="J4098" t="str">
        <f t="shared" ca="1" si="573"/>
        <v>Client 600</v>
      </c>
      <c r="K4098" t="str">
        <f t="shared" ca="1" si="574"/>
        <v>MK0</v>
      </c>
      <c r="L4098" t="str">
        <f ca="1">VLOOKUP(K4098,Markets!$C$4:$D4107,2)</f>
        <v>Japan</v>
      </c>
      <c r="M4098" t="str">
        <f t="shared" ca="1" si="575"/>
        <v>RL0</v>
      </c>
      <c r="N4098" t="str">
        <f ca="1">VLOOKUP(M4098,Role!$C$4:$D$5,2)</f>
        <v>Primary</v>
      </c>
    </row>
    <row r="4099" spans="1:14" x14ac:dyDescent="0.2">
      <c r="A4099">
        <f t="shared" ca="1" si="567"/>
        <v>43</v>
      </c>
      <c r="B4099">
        <f t="shared" ca="1" si="568"/>
        <v>265</v>
      </c>
      <c r="C4099">
        <f t="shared" ca="1" si="569"/>
        <v>6</v>
      </c>
      <c r="D4099">
        <f t="shared" ca="1" si="570"/>
        <v>0</v>
      </c>
      <c r="F4099" t="str">
        <f t="shared" ca="1" si="571"/>
        <v>TR43</v>
      </c>
      <c r="G4099" t="str">
        <f ca="1">VLOOKUP(F4099,Traders!$C$4:$E$103,2)</f>
        <v>Kai Bauer</v>
      </c>
      <c r="H4099" t="str">
        <f ca="1">VLOOKUP(VLOOKUP(F4099,Traders!$C$4:$E$103,3),Desks!$C$4:$D4108,2)</f>
        <v>Desk 3</v>
      </c>
      <c r="I4099" t="str">
        <f t="shared" ca="1" si="572"/>
        <v>CL265</v>
      </c>
      <c r="J4099" t="str">
        <f t="shared" ca="1" si="573"/>
        <v>Client 265</v>
      </c>
      <c r="K4099" t="str">
        <f t="shared" ca="1" si="574"/>
        <v>MK6</v>
      </c>
      <c r="L4099" t="str">
        <f ca="1">VLOOKUP(K4099,Markets!$C$4:$D4108,2)</f>
        <v>Australia</v>
      </c>
      <c r="M4099" t="str">
        <f t="shared" ca="1" si="575"/>
        <v>RL0</v>
      </c>
      <c r="N4099" t="str">
        <f ca="1">VLOOKUP(M4099,Role!$C$4:$D$5,2)</f>
        <v>Primary</v>
      </c>
    </row>
    <row r="4100" spans="1:14" x14ac:dyDescent="0.2">
      <c r="A4100">
        <f t="shared" ca="1" si="567"/>
        <v>6</v>
      </c>
      <c r="B4100">
        <f t="shared" ca="1" si="568"/>
        <v>638</v>
      </c>
      <c r="C4100">
        <f t="shared" ca="1" si="569"/>
        <v>4</v>
      </c>
      <c r="D4100">
        <f t="shared" ca="1" si="570"/>
        <v>1</v>
      </c>
      <c r="F4100" t="str">
        <f t="shared" ca="1" si="571"/>
        <v>TR6</v>
      </c>
      <c r="G4100" t="str">
        <f ca="1">VLOOKUP(F4100,Traders!$C$4:$E$103,2)</f>
        <v>Laiba Norman</v>
      </c>
      <c r="H4100" t="str">
        <f ca="1">VLOOKUP(VLOOKUP(F4100,Traders!$C$4:$E$103,3),Desks!$C$4:$D4109,2)</f>
        <v>Desk 9</v>
      </c>
      <c r="I4100" t="str">
        <f t="shared" ca="1" si="572"/>
        <v>CL638</v>
      </c>
      <c r="J4100" t="str">
        <f t="shared" ca="1" si="573"/>
        <v>Client 638</v>
      </c>
      <c r="K4100" t="str">
        <f t="shared" ca="1" si="574"/>
        <v>MK4</v>
      </c>
      <c r="L4100" t="str">
        <f ca="1">VLOOKUP(K4100,Markets!$C$4:$D4109,2)</f>
        <v>Korea</v>
      </c>
      <c r="M4100" t="str">
        <f t="shared" ca="1" si="575"/>
        <v>RL1</v>
      </c>
      <c r="N4100" t="str">
        <f ca="1">VLOOKUP(M4100,Role!$C$4:$D$5,2)</f>
        <v>Backup</v>
      </c>
    </row>
    <row r="4101" spans="1:14" x14ac:dyDescent="0.2">
      <c r="A4101">
        <f t="shared" ref="A4101:A4164" ca="1" si="576">RANDBETWEEN(0,99)</f>
        <v>8</v>
      </c>
      <c r="B4101">
        <f t="shared" ref="B4101:B4164" ca="1" si="577">RANDBETWEEN(0,999)</f>
        <v>678</v>
      </c>
      <c r="C4101">
        <f t="shared" ref="C4101:C4164" ca="1" si="578">RANDBETWEEN(0,9)</f>
        <v>0</v>
      </c>
      <c r="D4101">
        <f t="shared" ref="D4101:D4164" ca="1" si="579">RANDBETWEEN(0,1)</f>
        <v>0</v>
      </c>
      <c r="F4101" t="str">
        <f t="shared" ref="F4101:F4164" ca="1" si="580">"TR"&amp;A4101</f>
        <v>TR8</v>
      </c>
      <c r="G4101" t="str">
        <f ca="1">VLOOKUP(F4101,Traders!$C$4:$E$103,2)</f>
        <v>Alfie-James Hale</v>
      </c>
      <c r="H4101" t="str">
        <f ca="1">VLOOKUP(VLOOKUP(F4101,Traders!$C$4:$E$103,3),Desks!$C$4:$D4110,2)</f>
        <v>Desk 9</v>
      </c>
      <c r="I4101" t="str">
        <f t="shared" ref="I4101:I4164" ca="1" si="581">"CL"&amp;B4101</f>
        <v>CL678</v>
      </c>
      <c r="J4101" t="str">
        <f t="shared" ref="J4101:J4164" ca="1" si="582">"Client " &amp; B4101</f>
        <v>Client 678</v>
      </c>
      <c r="K4101" t="str">
        <f t="shared" ref="K4101:K4164" ca="1" si="583">"MK"&amp;C4101</f>
        <v>MK0</v>
      </c>
      <c r="L4101" t="str">
        <f ca="1">VLOOKUP(K4101,Markets!$C$4:$D4110,2)</f>
        <v>Japan</v>
      </c>
      <c r="M4101" t="str">
        <f t="shared" ref="M4101:M4164" ca="1" si="584">"RL"&amp;D4101</f>
        <v>RL0</v>
      </c>
      <c r="N4101" t="str">
        <f ca="1">VLOOKUP(M4101,Role!$C$4:$D$5,2)</f>
        <v>Primary</v>
      </c>
    </row>
    <row r="4102" spans="1:14" x14ac:dyDescent="0.2">
      <c r="A4102">
        <f t="shared" ca="1" si="576"/>
        <v>6</v>
      </c>
      <c r="B4102">
        <f t="shared" ca="1" si="577"/>
        <v>884</v>
      </c>
      <c r="C4102">
        <f t="shared" ca="1" si="578"/>
        <v>9</v>
      </c>
      <c r="D4102">
        <f t="shared" ca="1" si="579"/>
        <v>0</v>
      </c>
      <c r="F4102" t="str">
        <f t="shared" ca="1" si="580"/>
        <v>TR6</v>
      </c>
      <c r="G4102" t="str">
        <f ca="1">VLOOKUP(F4102,Traders!$C$4:$E$103,2)</f>
        <v>Laiba Norman</v>
      </c>
      <c r="H4102" t="str">
        <f ca="1">VLOOKUP(VLOOKUP(F4102,Traders!$C$4:$E$103,3),Desks!$C$4:$D4111,2)</f>
        <v>Desk 9</v>
      </c>
      <c r="I4102" t="str">
        <f t="shared" ca="1" si="581"/>
        <v>CL884</v>
      </c>
      <c r="J4102" t="str">
        <f t="shared" ca="1" si="582"/>
        <v>Client 884</v>
      </c>
      <c r="K4102" t="str">
        <f t="shared" ca="1" si="583"/>
        <v>MK9</v>
      </c>
      <c r="L4102" t="str">
        <f ca="1">VLOOKUP(K4102,Markets!$C$4:$D4111,2)</f>
        <v>New Zealand</v>
      </c>
      <c r="M4102" t="str">
        <f t="shared" ca="1" si="584"/>
        <v>RL0</v>
      </c>
      <c r="N4102" t="str">
        <f ca="1">VLOOKUP(M4102,Role!$C$4:$D$5,2)</f>
        <v>Primary</v>
      </c>
    </row>
    <row r="4103" spans="1:14" x14ac:dyDescent="0.2">
      <c r="A4103">
        <f t="shared" ca="1" si="576"/>
        <v>12</v>
      </c>
      <c r="B4103">
        <f t="shared" ca="1" si="577"/>
        <v>556</v>
      </c>
      <c r="C4103">
        <f t="shared" ca="1" si="578"/>
        <v>8</v>
      </c>
      <c r="D4103">
        <f t="shared" ca="1" si="579"/>
        <v>0</v>
      </c>
      <c r="F4103" t="str">
        <f t="shared" ca="1" si="580"/>
        <v>TR12</v>
      </c>
      <c r="G4103" t="str">
        <f ca="1">VLOOKUP(F4103,Traders!$C$4:$E$103,2)</f>
        <v>Kia Morrison</v>
      </c>
      <c r="H4103" t="str">
        <f ca="1">VLOOKUP(VLOOKUP(F4103,Traders!$C$4:$E$103,3),Desks!$C$4:$D4112,2)</f>
        <v>Desk 2</v>
      </c>
      <c r="I4103" t="str">
        <f t="shared" ca="1" si="581"/>
        <v>CL556</v>
      </c>
      <c r="J4103" t="str">
        <f t="shared" ca="1" si="582"/>
        <v>Client 556</v>
      </c>
      <c r="K4103" t="str">
        <f t="shared" ca="1" si="583"/>
        <v>MK8</v>
      </c>
      <c r="L4103" t="str">
        <f ca="1">VLOOKUP(K4103,Markets!$C$4:$D4112,2)</f>
        <v>India</v>
      </c>
      <c r="M4103" t="str">
        <f t="shared" ca="1" si="584"/>
        <v>RL0</v>
      </c>
      <c r="N4103" t="str">
        <f ca="1">VLOOKUP(M4103,Role!$C$4:$D$5,2)</f>
        <v>Primary</v>
      </c>
    </row>
    <row r="4104" spans="1:14" x14ac:dyDescent="0.2">
      <c r="A4104">
        <f t="shared" ca="1" si="576"/>
        <v>56</v>
      </c>
      <c r="B4104">
        <f t="shared" ca="1" si="577"/>
        <v>265</v>
      </c>
      <c r="C4104">
        <f t="shared" ca="1" si="578"/>
        <v>5</v>
      </c>
      <c r="D4104">
        <f t="shared" ca="1" si="579"/>
        <v>1</v>
      </c>
      <c r="F4104" t="str">
        <f t="shared" ca="1" si="580"/>
        <v>TR56</v>
      </c>
      <c r="G4104" t="str">
        <f ca="1">VLOOKUP(F4104,Traders!$C$4:$E$103,2)</f>
        <v>Ahmet Faulkner</v>
      </c>
      <c r="H4104" t="str">
        <f ca="1">VLOOKUP(VLOOKUP(F4104,Traders!$C$4:$E$103,3),Desks!$C$4:$D4113,2)</f>
        <v>Desk 6</v>
      </c>
      <c r="I4104" t="str">
        <f t="shared" ca="1" si="581"/>
        <v>CL265</v>
      </c>
      <c r="J4104" t="str">
        <f t="shared" ca="1" si="582"/>
        <v>Client 265</v>
      </c>
      <c r="K4104" t="str">
        <f t="shared" ca="1" si="583"/>
        <v>MK5</v>
      </c>
      <c r="L4104" t="str">
        <f ca="1">VLOOKUP(K4104,Markets!$C$4:$D4113,2)</f>
        <v>Malaysia</v>
      </c>
      <c r="M4104" t="str">
        <f t="shared" ca="1" si="584"/>
        <v>RL1</v>
      </c>
      <c r="N4104" t="str">
        <f ca="1">VLOOKUP(M4104,Role!$C$4:$D$5,2)</f>
        <v>Backup</v>
      </c>
    </row>
    <row r="4105" spans="1:14" x14ac:dyDescent="0.2">
      <c r="A4105">
        <f t="shared" ca="1" si="576"/>
        <v>76</v>
      </c>
      <c r="B4105">
        <f t="shared" ca="1" si="577"/>
        <v>991</v>
      </c>
      <c r="C4105">
        <f t="shared" ca="1" si="578"/>
        <v>1</v>
      </c>
      <c r="D4105">
        <f t="shared" ca="1" si="579"/>
        <v>0</v>
      </c>
      <c r="F4105" t="str">
        <f t="shared" ca="1" si="580"/>
        <v>TR76</v>
      </c>
      <c r="G4105" t="str">
        <f ca="1">VLOOKUP(F4105,Traders!$C$4:$E$103,2)</f>
        <v>Finnian Wolf</v>
      </c>
      <c r="H4105" t="str">
        <f ca="1">VLOOKUP(VLOOKUP(F4105,Traders!$C$4:$E$103,3),Desks!$C$4:$D4114,2)</f>
        <v>Desk 6</v>
      </c>
      <c r="I4105" t="str">
        <f t="shared" ca="1" si="581"/>
        <v>CL991</v>
      </c>
      <c r="J4105" t="str">
        <f t="shared" ca="1" si="582"/>
        <v>Client 991</v>
      </c>
      <c r="K4105" t="str">
        <f t="shared" ca="1" si="583"/>
        <v>MK1</v>
      </c>
      <c r="L4105" t="str">
        <f ca="1">VLOOKUP(K4105,Markets!$C$4:$D4114,2)</f>
        <v>Hong Kong</v>
      </c>
      <c r="M4105" t="str">
        <f t="shared" ca="1" si="584"/>
        <v>RL0</v>
      </c>
      <c r="N4105" t="str">
        <f ca="1">VLOOKUP(M4105,Role!$C$4:$D$5,2)</f>
        <v>Primary</v>
      </c>
    </row>
    <row r="4106" spans="1:14" x14ac:dyDescent="0.2">
      <c r="A4106">
        <f t="shared" ca="1" si="576"/>
        <v>77</v>
      </c>
      <c r="B4106">
        <f t="shared" ca="1" si="577"/>
        <v>160</v>
      </c>
      <c r="C4106">
        <f t="shared" ca="1" si="578"/>
        <v>6</v>
      </c>
      <c r="D4106">
        <f t="shared" ca="1" si="579"/>
        <v>0</v>
      </c>
      <c r="F4106" t="str">
        <f t="shared" ca="1" si="580"/>
        <v>TR77</v>
      </c>
      <c r="G4106" t="str">
        <f ca="1">VLOOKUP(F4106,Traders!$C$4:$E$103,2)</f>
        <v>Maddox Morin</v>
      </c>
      <c r="H4106" t="str">
        <f ca="1">VLOOKUP(VLOOKUP(F4106,Traders!$C$4:$E$103,3),Desks!$C$4:$D4115,2)</f>
        <v>Desk 7</v>
      </c>
      <c r="I4106" t="str">
        <f t="shared" ca="1" si="581"/>
        <v>CL160</v>
      </c>
      <c r="J4106" t="str">
        <f t="shared" ca="1" si="582"/>
        <v>Client 160</v>
      </c>
      <c r="K4106" t="str">
        <f t="shared" ca="1" si="583"/>
        <v>MK6</v>
      </c>
      <c r="L4106" t="str">
        <f ca="1">VLOOKUP(K4106,Markets!$C$4:$D4115,2)</f>
        <v>Australia</v>
      </c>
      <c r="M4106" t="str">
        <f t="shared" ca="1" si="584"/>
        <v>RL0</v>
      </c>
      <c r="N4106" t="str">
        <f ca="1">VLOOKUP(M4106,Role!$C$4:$D$5,2)</f>
        <v>Primary</v>
      </c>
    </row>
    <row r="4107" spans="1:14" x14ac:dyDescent="0.2">
      <c r="A4107">
        <f t="shared" ca="1" si="576"/>
        <v>52</v>
      </c>
      <c r="B4107">
        <f t="shared" ca="1" si="577"/>
        <v>392</v>
      </c>
      <c r="C4107">
        <f t="shared" ca="1" si="578"/>
        <v>3</v>
      </c>
      <c r="D4107">
        <f t="shared" ca="1" si="579"/>
        <v>1</v>
      </c>
      <c r="F4107" t="str">
        <f t="shared" ca="1" si="580"/>
        <v>TR52</v>
      </c>
      <c r="G4107" t="str">
        <f ca="1">VLOOKUP(F4107,Traders!$C$4:$E$103,2)</f>
        <v>Colleen Dunlop</v>
      </c>
      <c r="H4107" t="str">
        <f ca="1">VLOOKUP(VLOOKUP(F4107,Traders!$C$4:$E$103,3),Desks!$C$4:$D4116,2)</f>
        <v>Desk 2</v>
      </c>
      <c r="I4107" t="str">
        <f t="shared" ca="1" si="581"/>
        <v>CL392</v>
      </c>
      <c r="J4107" t="str">
        <f t="shared" ca="1" si="582"/>
        <v>Client 392</v>
      </c>
      <c r="K4107" t="str">
        <f t="shared" ca="1" si="583"/>
        <v>MK3</v>
      </c>
      <c r="L4107" t="str">
        <f ca="1">VLOOKUP(K4107,Markets!$C$4:$D4116,2)</f>
        <v>Singapore</v>
      </c>
      <c r="M4107" t="str">
        <f t="shared" ca="1" si="584"/>
        <v>RL1</v>
      </c>
      <c r="N4107" t="str">
        <f ca="1">VLOOKUP(M4107,Role!$C$4:$D$5,2)</f>
        <v>Backup</v>
      </c>
    </row>
    <row r="4108" spans="1:14" x14ac:dyDescent="0.2">
      <c r="A4108">
        <f t="shared" ca="1" si="576"/>
        <v>13</v>
      </c>
      <c r="B4108">
        <f t="shared" ca="1" si="577"/>
        <v>606</v>
      </c>
      <c r="C4108">
        <f t="shared" ca="1" si="578"/>
        <v>8</v>
      </c>
      <c r="D4108">
        <f t="shared" ca="1" si="579"/>
        <v>1</v>
      </c>
      <c r="F4108" t="str">
        <f t="shared" ca="1" si="580"/>
        <v>TR13</v>
      </c>
      <c r="G4108" t="str">
        <f ca="1">VLOOKUP(F4108,Traders!$C$4:$E$103,2)</f>
        <v>Saba Zhang</v>
      </c>
      <c r="H4108" t="str">
        <f ca="1">VLOOKUP(VLOOKUP(F4108,Traders!$C$4:$E$103,3),Desks!$C$4:$D4117,2)</f>
        <v>Desk 3</v>
      </c>
      <c r="I4108" t="str">
        <f t="shared" ca="1" si="581"/>
        <v>CL606</v>
      </c>
      <c r="J4108" t="str">
        <f t="shared" ca="1" si="582"/>
        <v>Client 606</v>
      </c>
      <c r="K4108" t="str">
        <f t="shared" ca="1" si="583"/>
        <v>MK8</v>
      </c>
      <c r="L4108" t="str">
        <f ca="1">VLOOKUP(K4108,Markets!$C$4:$D4117,2)</f>
        <v>India</v>
      </c>
      <c r="M4108" t="str">
        <f t="shared" ca="1" si="584"/>
        <v>RL1</v>
      </c>
      <c r="N4108" t="str">
        <f ca="1">VLOOKUP(M4108,Role!$C$4:$D$5,2)</f>
        <v>Backup</v>
      </c>
    </row>
    <row r="4109" spans="1:14" x14ac:dyDescent="0.2">
      <c r="A4109">
        <f t="shared" ca="1" si="576"/>
        <v>25</v>
      </c>
      <c r="B4109">
        <f t="shared" ca="1" si="577"/>
        <v>391</v>
      </c>
      <c r="C4109">
        <f t="shared" ca="1" si="578"/>
        <v>6</v>
      </c>
      <c r="D4109">
        <f t="shared" ca="1" si="579"/>
        <v>0</v>
      </c>
      <c r="F4109" t="str">
        <f t="shared" ca="1" si="580"/>
        <v>TR25</v>
      </c>
      <c r="G4109" t="str">
        <f ca="1">VLOOKUP(F4109,Traders!$C$4:$E$103,2)</f>
        <v>Breanna Mcmahon</v>
      </c>
      <c r="H4109" t="str">
        <f ca="1">VLOOKUP(VLOOKUP(F4109,Traders!$C$4:$E$103,3),Desks!$C$4:$D4118,2)</f>
        <v>Desk 5</v>
      </c>
      <c r="I4109" t="str">
        <f t="shared" ca="1" si="581"/>
        <v>CL391</v>
      </c>
      <c r="J4109" t="str">
        <f t="shared" ca="1" si="582"/>
        <v>Client 391</v>
      </c>
      <c r="K4109" t="str">
        <f t="shared" ca="1" si="583"/>
        <v>MK6</v>
      </c>
      <c r="L4109" t="str">
        <f ca="1">VLOOKUP(K4109,Markets!$C$4:$D4118,2)</f>
        <v>Australia</v>
      </c>
      <c r="M4109" t="str">
        <f t="shared" ca="1" si="584"/>
        <v>RL0</v>
      </c>
      <c r="N4109" t="str">
        <f ca="1">VLOOKUP(M4109,Role!$C$4:$D$5,2)</f>
        <v>Primary</v>
      </c>
    </row>
    <row r="4110" spans="1:14" x14ac:dyDescent="0.2">
      <c r="A4110">
        <f t="shared" ca="1" si="576"/>
        <v>97</v>
      </c>
      <c r="B4110">
        <f t="shared" ca="1" si="577"/>
        <v>851</v>
      </c>
      <c r="C4110">
        <f t="shared" ca="1" si="578"/>
        <v>7</v>
      </c>
      <c r="D4110">
        <f t="shared" ca="1" si="579"/>
        <v>1</v>
      </c>
      <c r="F4110" t="str">
        <f t="shared" ca="1" si="580"/>
        <v>TR97</v>
      </c>
      <c r="G4110" t="str">
        <f ca="1">VLOOKUP(F4110,Traders!$C$4:$E$103,2)</f>
        <v>Samera Fritz</v>
      </c>
      <c r="H4110" t="str">
        <f ca="1">VLOOKUP(VLOOKUP(F4110,Traders!$C$4:$E$103,3),Desks!$C$4:$D4119,2)</f>
        <v>Desk 7</v>
      </c>
      <c r="I4110" t="str">
        <f t="shared" ca="1" si="581"/>
        <v>CL851</v>
      </c>
      <c r="J4110" t="str">
        <f t="shared" ca="1" si="582"/>
        <v>Client 851</v>
      </c>
      <c r="K4110" t="str">
        <f t="shared" ca="1" si="583"/>
        <v>MK7</v>
      </c>
      <c r="L4110" t="str">
        <f ca="1">VLOOKUP(K4110,Markets!$C$4:$D4119,2)</f>
        <v>Taiwan</v>
      </c>
      <c r="M4110" t="str">
        <f t="shared" ca="1" si="584"/>
        <v>RL1</v>
      </c>
      <c r="N4110" t="str">
        <f ca="1">VLOOKUP(M4110,Role!$C$4:$D$5,2)</f>
        <v>Backup</v>
      </c>
    </row>
    <row r="4111" spans="1:14" x14ac:dyDescent="0.2">
      <c r="A4111">
        <f t="shared" ca="1" si="576"/>
        <v>29</v>
      </c>
      <c r="B4111">
        <f t="shared" ca="1" si="577"/>
        <v>184</v>
      </c>
      <c r="C4111">
        <f t="shared" ca="1" si="578"/>
        <v>3</v>
      </c>
      <c r="D4111">
        <f t="shared" ca="1" si="579"/>
        <v>1</v>
      </c>
      <c r="F4111" t="str">
        <f t="shared" ca="1" si="580"/>
        <v>TR29</v>
      </c>
      <c r="G4111" t="str">
        <f ca="1">VLOOKUP(F4111,Traders!$C$4:$E$103,2)</f>
        <v>Amani Deleon</v>
      </c>
      <c r="H4111" t="str">
        <f ca="1">VLOOKUP(VLOOKUP(F4111,Traders!$C$4:$E$103,3),Desks!$C$4:$D4120,2)</f>
        <v>Desk 9</v>
      </c>
      <c r="I4111" t="str">
        <f t="shared" ca="1" si="581"/>
        <v>CL184</v>
      </c>
      <c r="J4111" t="str">
        <f t="shared" ca="1" si="582"/>
        <v>Client 184</v>
      </c>
      <c r="K4111" t="str">
        <f t="shared" ca="1" si="583"/>
        <v>MK3</v>
      </c>
      <c r="L4111" t="str">
        <f ca="1">VLOOKUP(K4111,Markets!$C$4:$D4120,2)</f>
        <v>Singapore</v>
      </c>
      <c r="M4111" t="str">
        <f t="shared" ca="1" si="584"/>
        <v>RL1</v>
      </c>
      <c r="N4111" t="str">
        <f ca="1">VLOOKUP(M4111,Role!$C$4:$D$5,2)</f>
        <v>Backup</v>
      </c>
    </row>
    <row r="4112" spans="1:14" x14ac:dyDescent="0.2">
      <c r="A4112">
        <f t="shared" ca="1" si="576"/>
        <v>45</v>
      </c>
      <c r="B4112">
        <f t="shared" ca="1" si="577"/>
        <v>233</v>
      </c>
      <c r="C4112">
        <f t="shared" ca="1" si="578"/>
        <v>6</v>
      </c>
      <c r="D4112">
        <f t="shared" ca="1" si="579"/>
        <v>0</v>
      </c>
      <c r="F4112" t="str">
        <f t="shared" ca="1" si="580"/>
        <v>TR45</v>
      </c>
      <c r="G4112" t="str">
        <f ca="1">VLOOKUP(F4112,Traders!$C$4:$E$103,2)</f>
        <v>Emrys Currie</v>
      </c>
      <c r="H4112" t="str">
        <f ca="1">VLOOKUP(VLOOKUP(F4112,Traders!$C$4:$E$103,3),Desks!$C$4:$D4121,2)</f>
        <v>Desk 5</v>
      </c>
      <c r="I4112" t="str">
        <f t="shared" ca="1" si="581"/>
        <v>CL233</v>
      </c>
      <c r="J4112" t="str">
        <f t="shared" ca="1" si="582"/>
        <v>Client 233</v>
      </c>
      <c r="K4112" t="str">
        <f t="shared" ca="1" si="583"/>
        <v>MK6</v>
      </c>
      <c r="L4112" t="str">
        <f ca="1">VLOOKUP(K4112,Markets!$C$4:$D4121,2)</f>
        <v>Australia</v>
      </c>
      <c r="M4112" t="str">
        <f t="shared" ca="1" si="584"/>
        <v>RL0</v>
      </c>
      <c r="N4112" t="str">
        <f ca="1">VLOOKUP(M4112,Role!$C$4:$D$5,2)</f>
        <v>Primary</v>
      </c>
    </row>
    <row r="4113" spans="1:14" x14ac:dyDescent="0.2">
      <c r="A4113">
        <f t="shared" ca="1" si="576"/>
        <v>33</v>
      </c>
      <c r="B4113">
        <f t="shared" ca="1" si="577"/>
        <v>850</v>
      </c>
      <c r="C4113">
        <f t="shared" ca="1" si="578"/>
        <v>4</v>
      </c>
      <c r="D4113">
        <f t="shared" ca="1" si="579"/>
        <v>0</v>
      </c>
      <c r="F4113" t="str">
        <f t="shared" ca="1" si="580"/>
        <v>TR33</v>
      </c>
      <c r="G4113" t="str">
        <f ca="1">VLOOKUP(F4113,Traders!$C$4:$E$103,2)</f>
        <v>Caroline Colon</v>
      </c>
      <c r="H4113" t="str">
        <f ca="1">VLOOKUP(VLOOKUP(F4113,Traders!$C$4:$E$103,3),Desks!$C$4:$D4122,2)</f>
        <v>Desk 3</v>
      </c>
      <c r="I4113" t="str">
        <f t="shared" ca="1" si="581"/>
        <v>CL850</v>
      </c>
      <c r="J4113" t="str">
        <f t="shared" ca="1" si="582"/>
        <v>Client 850</v>
      </c>
      <c r="K4113" t="str">
        <f t="shared" ca="1" si="583"/>
        <v>MK4</v>
      </c>
      <c r="L4113" t="str">
        <f ca="1">VLOOKUP(K4113,Markets!$C$4:$D4122,2)</f>
        <v>Korea</v>
      </c>
      <c r="M4113" t="str">
        <f t="shared" ca="1" si="584"/>
        <v>RL0</v>
      </c>
      <c r="N4113" t="str">
        <f ca="1">VLOOKUP(M4113,Role!$C$4:$D$5,2)</f>
        <v>Primary</v>
      </c>
    </row>
    <row r="4114" spans="1:14" x14ac:dyDescent="0.2">
      <c r="A4114">
        <f t="shared" ca="1" si="576"/>
        <v>91</v>
      </c>
      <c r="B4114">
        <f t="shared" ca="1" si="577"/>
        <v>315</v>
      </c>
      <c r="C4114">
        <f t="shared" ca="1" si="578"/>
        <v>4</v>
      </c>
      <c r="D4114">
        <f t="shared" ca="1" si="579"/>
        <v>1</v>
      </c>
      <c r="F4114" t="str">
        <f t="shared" ca="1" si="580"/>
        <v>TR91</v>
      </c>
      <c r="G4114" t="str">
        <f ca="1">VLOOKUP(F4114,Traders!$C$4:$E$103,2)</f>
        <v>Mateusz Maxwell</v>
      </c>
      <c r="H4114" t="str">
        <f ca="1">VLOOKUP(VLOOKUP(F4114,Traders!$C$4:$E$103,3),Desks!$C$4:$D4123,2)</f>
        <v>Desk 1</v>
      </c>
      <c r="I4114" t="str">
        <f t="shared" ca="1" si="581"/>
        <v>CL315</v>
      </c>
      <c r="J4114" t="str">
        <f t="shared" ca="1" si="582"/>
        <v>Client 315</v>
      </c>
      <c r="K4114" t="str">
        <f t="shared" ca="1" si="583"/>
        <v>MK4</v>
      </c>
      <c r="L4114" t="str">
        <f ca="1">VLOOKUP(K4114,Markets!$C$4:$D4123,2)</f>
        <v>Korea</v>
      </c>
      <c r="M4114" t="str">
        <f t="shared" ca="1" si="584"/>
        <v>RL1</v>
      </c>
      <c r="N4114" t="str">
        <f ca="1">VLOOKUP(M4114,Role!$C$4:$D$5,2)</f>
        <v>Backup</v>
      </c>
    </row>
    <row r="4115" spans="1:14" x14ac:dyDescent="0.2">
      <c r="A4115">
        <f t="shared" ca="1" si="576"/>
        <v>33</v>
      </c>
      <c r="B4115">
        <f t="shared" ca="1" si="577"/>
        <v>661</v>
      </c>
      <c r="C4115">
        <f t="shared" ca="1" si="578"/>
        <v>7</v>
      </c>
      <c r="D4115">
        <f t="shared" ca="1" si="579"/>
        <v>0</v>
      </c>
      <c r="F4115" t="str">
        <f t="shared" ca="1" si="580"/>
        <v>TR33</v>
      </c>
      <c r="G4115" t="str">
        <f ca="1">VLOOKUP(F4115,Traders!$C$4:$E$103,2)</f>
        <v>Caroline Colon</v>
      </c>
      <c r="H4115" t="str">
        <f ca="1">VLOOKUP(VLOOKUP(F4115,Traders!$C$4:$E$103,3),Desks!$C$4:$D4124,2)</f>
        <v>Desk 3</v>
      </c>
      <c r="I4115" t="str">
        <f t="shared" ca="1" si="581"/>
        <v>CL661</v>
      </c>
      <c r="J4115" t="str">
        <f t="shared" ca="1" si="582"/>
        <v>Client 661</v>
      </c>
      <c r="K4115" t="str">
        <f t="shared" ca="1" si="583"/>
        <v>MK7</v>
      </c>
      <c r="L4115" t="str">
        <f ca="1">VLOOKUP(K4115,Markets!$C$4:$D4124,2)</f>
        <v>Taiwan</v>
      </c>
      <c r="M4115" t="str">
        <f t="shared" ca="1" si="584"/>
        <v>RL0</v>
      </c>
      <c r="N4115" t="str">
        <f ca="1">VLOOKUP(M4115,Role!$C$4:$D$5,2)</f>
        <v>Primary</v>
      </c>
    </row>
    <row r="4116" spans="1:14" x14ac:dyDescent="0.2">
      <c r="A4116">
        <f t="shared" ca="1" si="576"/>
        <v>76</v>
      </c>
      <c r="B4116">
        <f t="shared" ca="1" si="577"/>
        <v>577</v>
      </c>
      <c r="C4116">
        <f t="shared" ca="1" si="578"/>
        <v>6</v>
      </c>
      <c r="D4116">
        <f t="shared" ca="1" si="579"/>
        <v>1</v>
      </c>
      <c r="F4116" t="str">
        <f t="shared" ca="1" si="580"/>
        <v>TR76</v>
      </c>
      <c r="G4116" t="str">
        <f ca="1">VLOOKUP(F4116,Traders!$C$4:$E$103,2)</f>
        <v>Finnian Wolf</v>
      </c>
      <c r="H4116" t="str">
        <f ca="1">VLOOKUP(VLOOKUP(F4116,Traders!$C$4:$E$103,3),Desks!$C$4:$D4125,2)</f>
        <v>Desk 6</v>
      </c>
      <c r="I4116" t="str">
        <f t="shared" ca="1" si="581"/>
        <v>CL577</v>
      </c>
      <c r="J4116" t="str">
        <f t="shared" ca="1" si="582"/>
        <v>Client 577</v>
      </c>
      <c r="K4116" t="str">
        <f t="shared" ca="1" si="583"/>
        <v>MK6</v>
      </c>
      <c r="L4116" t="str">
        <f ca="1">VLOOKUP(K4116,Markets!$C$4:$D4125,2)</f>
        <v>Australia</v>
      </c>
      <c r="M4116" t="str">
        <f t="shared" ca="1" si="584"/>
        <v>RL1</v>
      </c>
      <c r="N4116" t="str">
        <f ca="1">VLOOKUP(M4116,Role!$C$4:$D$5,2)</f>
        <v>Backup</v>
      </c>
    </row>
    <row r="4117" spans="1:14" x14ac:dyDescent="0.2">
      <c r="A4117">
        <f t="shared" ca="1" si="576"/>
        <v>78</v>
      </c>
      <c r="B4117">
        <f t="shared" ca="1" si="577"/>
        <v>835</v>
      </c>
      <c r="C4117">
        <f t="shared" ca="1" si="578"/>
        <v>3</v>
      </c>
      <c r="D4117">
        <f t="shared" ca="1" si="579"/>
        <v>1</v>
      </c>
      <c r="F4117" t="str">
        <f t="shared" ca="1" si="580"/>
        <v>TR78</v>
      </c>
      <c r="G4117" t="str">
        <f ca="1">VLOOKUP(F4117,Traders!$C$4:$E$103,2)</f>
        <v>Bilal Fuller</v>
      </c>
      <c r="H4117" t="str">
        <f ca="1">VLOOKUP(VLOOKUP(F4117,Traders!$C$4:$E$103,3),Desks!$C$4:$D4126,2)</f>
        <v>Desk 8</v>
      </c>
      <c r="I4117" t="str">
        <f t="shared" ca="1" si="581"/>
        <v>CL835</v>
      </c>
      <c r="J4117" t="str">
        <f t="shared" ca="1" si="582"/>
        <v>Client 835</v>
      </c>
      <c r="K4117" t="str">
        <f t="shared" ca="1" si="583"/>
        <v>MK3</v>
      </c>
      <c r="L4117" t="str">
        <f ca="1">VLOOKUP(K4117,Markets!$C$4:$D4126,2)</f>
        <v>Singapore</v>
      </c>
      <c r="M4117" t="str">
        <f t="shared" ca="1" si="584"/>
        <v>RL1</v>
      </c>
      <c r="N4117" t="str">
        <f ca="1">VLOOKUP(M4117,Role!$C$4:$D$5,2)</f>
        <v>Backup</v>
      </c>
    </row>
    <row r="4118" spans="1:14" x14ac:dyDescent="0.2">
      <c r="A4118">
        <f t="shared" ca="1" si="576"/>
        <v>12</v>
      </c>
      <c r="B4118">
        <f t="shared" ca="1" si="577"/>
        <v>811</v>
      </c>
      <c r="C4118">
        <f t="shared" ca="1" si="578"/>
        <v>9</v>
      </c>
      <c r="D4118">
        <f t="shared" ca="1" si="579"/>
        <v>0</v>
      </c>
      <c r="F4118" t="str">
        <f t="shared" ca="1" si="580"/>
        <v>TR12</v>
      </c>
      <c r="G4118" t="str">
        <f ca="1">VLOOKUP(F4118,Traders!$C$4:$E$103,2)</f>
        <v>Kia Morrison</v>
      </c>
      <c r="H4118" t="str">
        <f ca="1">VLOOKUP(VLOOKUP(F4118,Traders!$C$4:$E$103,3),Desks!$C$4:$D4127,2)</f>
        <v>Desk 2</v>
      </c>
      <c r="I4118" t="str">
        <f t="shared" ca="1" si="581"/>
        <v>CL811</v>
      </c>
      <c r="J4118" t="str">
        <f t="shared" ca="1" si="582"/>
        <v>Client 811</v>
      </c>
      <c r="K4118" t="str">
        <f t="shared" ca="1" si="583"/>
        <v>MK9</v>
      </c>
      <c r="L4118" t="str">
        <f ca="1">VLOOKUP(K4118,Markets!$C$4:$D4127,2)</f>
        <v>New Zealand</v>
      </c>
      <c r="M4118" t="str">
        <f t="shared" ca="1" si="584"/>
        <v>RL0</v>
      </c>
      <c r="N4118" t="str">
        <f ca="1">VLOOKUP(M4118,Role!$C$4:$D$5,2)</f>
        <v>Primary</v>
      </c>
    </row>
    <row r="4119" spans="1:14" x14ac:dyDescent="0.2">
      <c r="A4119">
        <f t="shared" ca="1" si="576"/>
        <v>81</v>
      </c>
      <c r="B4119">
        <f t="shared" ca="1" si="577"/>
        <v>362</v>
      </c>
      <c r="C4119">
        <f t="shared" ca="1" si="578"/>
        <v>2</v>
      </c>
      <c r="D4119">
        <f t="shared" ca="1" si="579"/>
        <v>1</v>
      </c>
      <c r="F4119" t="str">
        <f t="shared" ca="1" si="580"/>
        <v>TR81</v>
      </c>
      <c r="G4119" t="str">
        <f ca="1">VLOOKUP(F4119,Traders!$C$4:$E$103,2)</f>
        <v>Tariq Thorpe</v>
      </c>
      <c r="H4119" t="str">
        <f ca="1">VLOOKUP(VLOOKUP(F4119,Traders!$C$4:$E$103,3),Desks!$C$4:$D4128,2)</f>
        <v>Desk 1</v>
      </c>
      <c r="I4119" t="str">
        <f t="shared" ca="1" si="581"/>
        <v>CL362</v>
      </c>
      <c r="J4119" t="str">
        <f t="shared" ca="1" si="582"/>
        <v>Client 362</v>
      </c>
      <c r="K4119" t="str">
        <f t="shared" ca="1" si="583"/>
        <v>MK2</v>
      </c>
      <c r="L4119" t="str">
        <f ca="1">VLOOKUP(K4119,Markets!$C$4:$D4128,2)</f>
        <v>China</v>
      </c>
      <c r="M4119" t="str">
        <f t="shared" ca="1" si="584"/>
        <v>RL1</v>
      </c>
      <c r="N4119" t="str">
        <f ca="1">VLOOKUP(M4119,Role!$C$4:$D$5,2)</f>
        <v>Backup</v>
      </c>
    </row>
    <row r="4120" spans="1:14" x14ac:dyDescent="0.2">
      <c r="A4120">
        <f t="shared" ca="1" si="576"/>
        <v>43</v>
      </c>
      <c r="B4120">
        <f t="shared" ca="1" si="577"/>
        <v>441</v>
      </c>
      <c r="C4120">
        <f t="shared" ca="1" si="578"/>
        <v>1</v>
      </c>
      <c r="D4120">
        <f t="shared" ca="1" si="579"/>
        <v>0</v>
      </c>
      <c r="F4120" t="str">
        <f t="shared" ca="1" si="580"/>
        <v>TR43</v>
      </c>
      <c r="G4120" t="str">
        <f ca="1">VLOOKUP(F4120,Traders!$C$4:$E$103,2)</f>
        <v>Kai Bauer</v>
      </c>
      <c r="H4120" t="str">
        <f ca="1">VLOOKUP(VLOOKUP(F4120,Traders!$C$4:$E$103,3),Desks!$C$4:$D4129,2)</f>
        <v>Desk 3</v>
      </c>
      <c r="I4120" t="str">
        <f t="shared" ca="1" si="581"/>
        <v>CL441</v>
      </c>
      <c r="J4120" t="str">
        <f t="shared" ca="1" si="582"/>
        <v>Client 441</v>
      </c>
      <c r="K4120" t="str">
        <f t="shared" ca="1" si="583"/>
        <v>MK1</v>
      </c>
      <c r="L4120" t="str">
        <f ca="1">VLOOKUP(K4120,Markets!$C$4:$D4129,2)</f>
        <v>Hong Kong</v>
      </c>
      <c r="M4120" t="str">
        <f t="shared" ca="1" si="584"/>
        <v>RL0</v>
      </c>
      <c r="N4120" t="str">
        <f ca="1">VLOOKUP(M4120,Role!$C$4:$D$5,2)</f>
        <v>Primary</v>
      </c>
    </row>
    <row r="4121" spans="1:14" x14ac:dyDescent="0.2">
      <c r="A4121">
        <f t="shared" ca="1" si="576"/>
        <v>98</v>
      </c>
      <c r="B4121">
        <f t="shared" ca="1" si="577"/>
        <v>346</v>
      </c>
      <c r="C4121">
        <f t="shared" ca="1" si="578"/>
        <v>0</v>
      </c>
      <c r="D4121">
        <f t="shared" ca="1" si="579"/>
        <v>1</v>
      </c>
      <c r="F4121" t="str">
        <f t="shared" ca="1" si="580"/>
        <v>TR98</v>
      </c>
      <c r="G4121" t="str">
        <f ca="1">VLOOKUP(F4121,Traders!$C$4:$E$103,2)</f>
        <v>Chanelle Tucker</v>
      </c>
      <c r="H4121" t="str">
        <f ca="1">VLOOKUP(VLOOKUP(F4121,Traders!$C$4:$E$103,3),Desks!$C$4:$D4130,2)</f>
        <v>Desk 8</v>
      </c>
      <c r="I4121" t="str">
        <f t="shared" ca="1" si="581"/>
        <v>CL346</v>
      </c>
      <c r="J4121" t="str">
        <f t="shared" ca="1" si="582"/>
        <v>Client 346</v>
      </c>
      <c r="K4121" t="str">
        <f t="shared" ca="1" si="583"/>
        <v>MK0</v>
      </c>
      <c r="L4121" t="str">
        <f ca="1">VLOOKUP(K4121,Markets!$C$4:$D4130,2)</f>
        <v>Japan</v>
      </c>
      <c r="M4121" t="str">
        <f t="shared" ca="1" si="584"/>
        <v>RL1</v>
      </c>
      <c r="N4121" t="str">
        <f ca="1">VLOOKUP(M4121,Role!$C$4:$D$5,2)</f>
        <v>Backup</v>
      </c>
    </row>
    <row r="4122" spans="1:14" x14ac:dyDescent="0.2">
      <c r="A4122">
        <f t="shared" ca="1" si="576"/>
        <v>30</v>
      </c>
      <c r="B4122">
        <f t="shared" ca="1" si="577"/>
        <v>343</v>
      </c>
      <c r="C4122">
        <f t="shared" ca="1" si="578"/>
        <v>5</v>
      </c>
      <c r="D4122">
        <f t="shared" ca="1" si="579"/>
        <v>0</v>
      </c>
      <c r="F4122" t="str">
        <f t="shared" ca="1" si="580"/>
        <v>TR30</v>
      </c>
      <c r="G4122" t="str">
        <f ca="1">VLOOKUP(F4122,Traders!$C$4:$E$103,2)</f>
        <v>Benas Barrera</v>
      </c>
      <c r="H4122" t="str">
        <f ca="1">VLOOKUP(VLOOKUP(F4122,Traders!$C$4:$E$103,3),Desks!$C$4:$D4131,2)</f>
        <v>Desk 0</v>
      </c>
      <c r="I4122" t="str">
        <f t="shared" ca="1" si="581"/>
        <v>CL343</v>
      </c>
      <c r="J4122" t="str">
        <f t="shared" ca="1" si="582"/>
        <v>Client 343</v>
      </c>
      <c r="K4122" t="str">
        <f t="shared" ca="1" si="583"/>
        <v>MK5</v>
      </c>
      <c r="L4122" t="str">
        <f ca="1">VLOOKUP(K4122,Markets!$C$4:$D4131,2)</f>
        <v>Malaysia</v>
      </c>
      <c r="M4122" t="str">
        <f t="shared" ca="1" si="584"/>
        <v>RL0</v>
      </c>
      <c r="N4122" t="str">
        <f ca="1">VLOOKUP(M4122,Role!$C$4:$D$5,2)</f>
        <v>Primary</v>
      </c>
    </row>
    <row r="4123" spans="1:14" x14ac:dyDescent="0.2">
      <c r="A4123">
        <f t="shared" ca="1" si="576"/>
        <v>64</v>
      </c>
      <c r="B4123">
        <f t="shared" ca="1" si="577"/>
        <v>426</v>
      </c>
      <c r="C4123">
        <f t="shared" ca="1" si="578"/>
        <v>2</v>
      </c>
      <c r="D4123">
        <f t="shared" ca="1" si="579"/>
        <v>0</v>
      </c>
      <c r="F4123" t="str">
        <f t="shared" ca="1" si="580"/>
        <v>TR64</v>
      </c>
      <c r="G4123" t="str">
        <f ca="1">VLOOKUP(F4123,Traders!$C$4:$E$103,2)</f>
        <v>Julien Shelton</v>
      </c>
      <c r="H4123" t="str">
        <f ca="1">VLOOKUP(VLOOKUP(F4123,Traders!$C$4:$E$103,3),Desks!$C$4:$D4132,2)</f>
        <v>Desk 4</v>
      </c>
      <c r="I4123" t="str">
        <f t="shared" ca="1" si="581"/>
        <v>CL426</v>
      </c>
      <c r="J4123" t="str">
        <f t="shared" ca="1" si="582"/>
        <v>Client 426</v>
      </c>
      <c r="K4123" t="str">
        <f t="shared" ca="1" si="583"/>
        <v>MK2</v>
      </c>
      <c r="L4123" t="str">
        <f ca="1">VLOOKUP(K4123,Markets!$C$4:$D4132,2)</f>
        <v>China</v>
      </c>
      <c r="M4123" t="str">
        <f t="shared" ca="1" si="584"/>
        <v>RL0</v>
      </c>
      <c r="N4123" t="str">
        <f ca="1">VLOOKUP(M4123,Role!$C$4:$D$5,2)</f>
        <v>Primary</v>
      </c>
    </row>
    <row r="4124" spans="1:14" x14ac:dyDescent="0.2">
      <c r="A4124">
        <f t="shared" ca="1" si="576"/>
        <v>58</v>
      </c>
      <c r="B4124">
        <f t="shared" ca="1" si="577"/>
        <v>242</v>
      </c>
      <c r="C4124">
        <f t="shared" ca="1" si="578"/>
        <v>7</v>
      </c>
      <c r="D4124">
        <f t="shared" ca="1" si="579"/>
        <v>1</v>
      </c>
      <c r="F4124" t="str">
        <f t="shared" ca="1" si="580"/>
        <v>TR58</v>
      </c>
      <c r="G4124" t="str">
        <f ca="1">VLOOKUP(F4124,Traders!$C$4:$E$103,2)</f>
        <v>Cleveland Henson</v>
      </c>
      <c r="H4124" t="str">
        <f ca="1">VLOOKUP(VLOOKUP(F4124,Traders!$C$4:$E$103,3),Desks!$C$4:$D4133,2)</f>
        <v>Desk 8</v>
      </c>
      <c r="I4124" t="str">
        <f t="shared" ca="1" si="581"/>
        <v>CL242</v>
      </c>
      <c r="J4124" t="str">
        <f t="shared" ca="1" si="582"/>
        <v>Client 242</v>
      </c>
      <c r="K4124" t="str">
        <f t="shared" ca="1" si="583"/>
        <v>MK7</v>
      </c>
      <c r="L4124" t="str">
        <f ca="1">VLOOKUP(K4124,Markets!$C$4:$D4133,2)</f>
        <v>Taiwan</v>
      </c>
      <c r="M4124" t="str">
        <f t="shared" ca="1" si="584"/>
        <v>RL1</v>
      </c>
      <c r="N4124" t="str">
        <f ca="1">VLOOKUP(M4124,Role!$C$4:$D$5,2)</f>
        <v>Backup</v>
      </c>
    </row>
    <row r="4125" spans="1:14" x14ac:dyDescent="0.2">
      <c r="A4125">
        <f t="shared" ca="1" si="576"/>
        <v>40</v>
      </c>
      <c r="B4125">
        <f t="shared" ca="1" si="577"/>
        <v>397</v>
      </c>
      <c r="C4125">
        <f t="shared" ca="1" si="578"/>
        <v>5</v>
      </c>
      <c r="D4125">
        <f t="shared" ca="1" si="579"/>
        <v>0</v>
      </c>
      <c r="F4125" t="str">
        <f t="shared" ca="1" si="580"/>
        <v>TR40</v>
      </c>
      <c r="G4125" t="str">
        <f ca="1">VLOOKUP(F4125,Traders!$C$4:$E$103,2)</f>
        <v>Elysia Zavala</v>
      </c>
      <c r="H4125" t="str">
        <f ca="1">VLOOKUP(VLOOKUP(F4125,Traders!$C$4:$E$103,3),Desks!$C$4:$D4134,2)</f>
        <v>Desk 0</v>
      </c>
      <c r="I4125" t="str">
        <f t="shared" ca="1" si="581"/>
        <v>CL397</v>
      </c>
      <c r="J4125" t="str">
        <f t="shared" ca="1" si="582"/>
        <v>Client 397</v>
      </c>
      <c r="K4125" t="str">
        <f t="shared" ca="1" si="583"/>
        <v>MK5</v>
      </c>
      <c r="L4125" t="str">
        <f ca="1">VLOOKUP(K4125,Markets!$C$4:$D4134,2)</f>
        <v>Malaysia</v>
      </c>
      <c r="M4125" t="str">
        <f t="shared" ca="1" si="584"/>
        <v>RL0</v>
      </c>
      <c r="N4125" t="str">
        <f ca="1">VLOOKUP(M4125,Role!$C$4:$D$5,2)</f>
        <v>Primary</v>
      </c>
    </row>
    <row r="4126" spans="1:14" x14ac:dyDescent="0.2">
      <c r="A4126">
        <f t="shared" ca="1" si="576"/>
        <v>49</v>
      </c>
      <c r="B4126">
        <f t="shared" ca="1" si="577"/>
        <v>981</v>
      </c>
      <c r="C4126">
        <f t="shared" ca="1" si="578"/>
        <v>0</v>
      </c>
      <c r="D4126">
        <f t="shared" ca="1" si="579"/>
        <v>0</v>
      </c>
      <c r="F4126" t="str">
        <f t="shared" ca="1" si="580"/>
        <v>TR49</v>
      </c>
      <c r="G4126" t="str">
        <f ca="1">VLOOKUP(F4126,Traders!$C$4:$E$103,2)</f>
        <v>Amman Duncan</v>
      </c>
      <c r="H4126" t="str">
        <f ca="1">VLOOKUP(VLOOKUP(F4126,Traders!$C$4:$E$103,3),Desks!$C$4:$D4135,2)</f>
        <v>Desk 9</v>
      </c>
      <c r="I4126" t="str">
        <f t="shared" ca="1" si="581"/>
        <v>CL981</v>
      </c>
      <c r="J4126" t="str">
        <f t="shared" ca="1" si="582"/>
        <v>Client 981</v>
      </c>
      <c r="K4126" t="str">
        <f t="shared" ca="1" si="583"/>
        <v>MK0</v>
      </c>
      <c r="L4126" t="str">
        <f ca="1">VLOOKUP(K4126,Markets!$C$4:$D4135,2)</f>
        <v>Japan</v>
      </c>
      <c r="M4126" t="str">
        <f t="shared" ca="1" si="584"/>
        <v>RL0</v>
      </c>
      <c r="N4126" t="str">
        <f ca="1">VLOOKUP(M4126,Role!$C$4:$D$5,2)</f>
        <v>Primary</v>
      </c>
    </row>
    <row r="4127" spans="1:14" x14ac:dyDescent="0.2">
      <c r="A4127">
        <f t="shared" ca="1" si="576"/>
        <v>90</v>
      </c>
      <c r="B4127">
        <f t="shared" ca="1" si="577"/>
        <v>421</v>
      </c>
      <c r="C4127">
        <f t="shared" ca="1" si="578"/>
        <v>1</v>
      </c>
      <c r="D4127">
        <f t="shared" ca="1" si="579"/>
        <v>0</v>
      </c>
      <c r="F4127" t="str">
        <f t="shared" ca="1" si="580"/>
        <v>TR90</v>
      </c>
      <c r="G4127" t="str">
        <f ca="1">VLOOKUP(F4127,Traders!$C$4:$E$103,2)</f>
        <v>Kaleb Sullivan</v>
      </c>
      <c r="H4127" t="str">
        <f ca="1">VLOOKUP(VLOOKUP(F4127,Traders!$C$4:$E$103,3),Desks!$C$4:$D4136,2)</f>
        <v>Desk 0</v>
      </c>
      <c r="I4127" t="str">
        <f t="shared" ca="1" si="581"/>
        <v>CL421</v>
      </c>
      <c r="J4127" t="str">
        <f t="shared" ca="1" si="582"/>
        <v>Client 421</v>
      </c>
      <c r="K4127" t="str">
        <f t="shared" ca="1" si="583"/>
        <v>MK1</v>
      </c>
      <c r="L4127" t="str">
        <f ca="1">VLOOKUP(K4127,Markets!$C$4:$D4136,2)</f>
        <v>Hong Kong</v>
      </c>
      <c r="M4127" t="str">
        <f t="shared" ca="1" si="584"/>
        <v>RL0</v>
      </c>
      <c r="N4127" t="str">
        <f ca="1">VLOOKUP(M4127,Role!$C$4:$D$5,2)</f>
        <v>Primary</v>
      </c>
    </row>
    <row r="4128" spans="1:14" x14ac:dyDescent="0.2">
      <c r="A4128">
        <f t="shared" ca="1" si="576"/>
        <v>67</v>
      </c>
      <c r="B4128">
        <f t="shared" ca="1" si="577"/>
        <v>926</v>
      </c>
      <c r="C4128">
        <f t="shared" ca="1" si="578"/>
        <v>9</v>
      </c>
      <c r="D4128">
        <f t="shared" ca="1" si="579"/>
        <v>1</v>
      </c>
      <c r="F4128" t="str">
        <f t="shared" ca="1" si="580"/>
        <v>TR67</v>
      </c>
      <c r="G4128" t="str">
        <f ca="1">VLOOKUP(F4128,Traders!$C$4:$E$103,2)</f>
        <v>Shiloh Black</v>
      </c>
      <c r="H4128" t="str">
        <f ca="1">VLOOKUP(VLOOKUP(F4128,Traders!$C$4:$E$103,3),Desks!$C$4:$D4137,2)</f>
        <v>Desk 7</v>
      </c>
      <c r="I4128" t="str">
        <f t="shared" ca="1" si="581"/>
        <v>CL926</v>
      </c>
      <c r="J4128" t="str">
        <f t="shared" ca="1" si="582"/>
        <v>Client 926</v>
      </c>
      <c r="K4128" t="str">
        <f t="shared" ca="1" si="583"/>
        <v>MK9</v>
      </c>
      <c r="L4128" t="str">
        <f ca="1">VLOOKUP(K4128,Markets!$C$4:$D4137,2)</f>
        <v>New Zealand</v>
      </c>
      <c r="M4128" t="str">
        <f t="shared" ca="1" si="584"/>
        <v>RL1</v>
      </c>
      <c r="N4128" t="str">
        <f ca="1">VLOOKUP(M4128,Role!$C$4:$D$5,2)</f>
        <v>Backup</v>
      </c>
    </row>
    <row r="4129" spans="1:14" x14ac:dyDescent="0.2">
      <c r="A4129">
        <f t="shared" ca="1" si="576"/>
        <v>50</v>
      </c>
      <c r="B4129">
        <f t="shared" ca="1" si="577"/>
        <v>133</v>
      </c>
      <c r="C4129">
        <f t="shared" ca="1" si="578"/>
        <v>8</v>
      </c>
      <c r="D4129">
        <f t="shared" ca="1" si="579"/>
        <v>1</v>
      </c>
      <c r="F4129" t="str">
        <f t="shared" ca="1" si="580"/>
        <v>TR50</v>
      </c>
      <c r="G4129" t="str">
        <f ca="1">VLOOKUP(F4129,Traders!$C$4:$E$103,2)</f>
        <v>Rhonda Dowling</v>
      </c>
      <c r="H4129" t="str">
        <f ca="1">VLOOKUP(VLOOKUP(F4129,Traders!$C$4:$E$103,3),Desks!$C$4:$D4138,2)</f>
        <v>Desk 0</v>
      </c>
      <c r="I4129" t="str">
        <f t="shared" ca="1" si="581"/>
        <v>CL133</v>
      </c>
      <c r="J4129" t="str">
        <f t="shared" ca="1" si="582"/>
        <v>Client 133</v>
      </c>
      <c r="K4129" t="str">
        <f t="shared" ca="1" si="583"/>
        <v>MK8</v>
      </c>
      <c r="L4129" t="str">
        <f ca="1">VLOOKUP(K4129,Markets!$C$4:$D4138,2)</f>
        <v>India</v>
      </c>
      <c r="M4129" t="str">
        <f t="shared" ca="1" si="584"/>
        <v>RL1</v>
      </c>
      <c r="N4129" t="str">
        <f ca="1">VLOOKUP(M4129,Role!$C$4:$D$5,2)</f>
        <v>Backup</v>
      </c>
    </row>
    <row r="4130" spans="1:14" x14ac:dyDescent="0.2">
      <c r="A4130">
        <f t="shared" ca="1" si="576"/>
        <v>8</v>
      </c>
      <c r="B4130">
        <f t="shared" ca="1" si="577"/>
        <v>746</v>
      </c>
      <c r="C4130">
        <f t="shared" ca="1" si="578"/>
        <v>9</v>
      </c>
      <c r="D4130">
        <f t="shared" ca="1" si="579"/>
        <v>0</v>
      </c>
      <c r="F4130" t="str">
        <f t="shared" ca="1" si="580"/>
        <v>TR8</v>
      </c>
      <c r="G4130" t="str">
        <f ca="1">VLOOKUP(F4130,Traders!$C$4:$E$103,2)</f>
        <v>Alfie-James Hale</v>
      </c>
      <c r="H4130" t="str">
        <f ca="1">VLOOKUP(VLOOKUP(F4130,Traders!$C$4:$E$103,3),Desks!$C$4:$D4139,2)</f>
        <v>Desk 9</v>
      </c>
      <c r="I4130" t="str">
        <f t="shared" ca="1" si="581"/>
        <v>CL746</v>
      </c>
      <c r="J4130" t="str">
        <f t="shared" ca="1" si="582"/>
        <v>Client 746</v>
      </c>
      <c r="K4130" t="str">
        <f t="shared" ca="1" si="583"/>
        <v>MK9</v>
      </c>
      <c r="L4130" t="str">
        <f ca="1">VLOOKUP(K4130,Markets!$C$4:$D4139,2)</f>
        <v>New Zealand</v>
      </c>
      <c r="M4130" t="str">
        <f t="shared" ca="1" si="584"/>
        <v>RL0</v>
      </c>
      <c r="N4130" t="str">
        <f ca="1">VLOOKUP(M4130,Role!$C$4:$D$5,2)</f>
        <v>Primary</v>
      </c>
    </row>
    <row r="4131" spans="1:14" x14ac:dyDescent="0.2">
      <c r="A4131">
        <f t="shared" ca="1" si="576"/>
        <v>10</v>
      </c>
      <c r="B4131">
        <f t="shared" ca="1" si="577"/>
        <v>674</v>
      </c>
      <c r="C4131">
        <f t="shared" ca="1" si="578"/>
        <v>5</v>
      </c>
      <c r="D4131">
        <f t="shared" ca="1" si="579"/>
        <v>0</v>
      </c>
      <c r="F4131" t="str">
        <f t="shared" ca="1" si="580"/>
        <v>TR10</v>
      </c>
      <c r="G4131" t="str">
        <f ca="1">VLOOKUP(F4131,Traders!$C$4:$E$103,2)</f>
        <v>Shyam Carlson</v>
      </c>
      <c r="H4131" t="str">
        <f ca="1">VLOOKUP(VLOOKUP(F4131,Traders!$C$4:$E$103,3),Desks!$C$4:$D4140,2)</f>
        <v>Desk 1</v>
      </c>
      <c r="I4131" t="str">
        <f t="shared" ca="1" si="581"/>
        <v>CL674</v>
      </c>
      <c r="J4131" t="str">
        <f t="shared" ca="1" si="582"/>
        <v>Client 674</v>
      </c>
      <c r="K4131" t="str">
        <f t="shared" ca="1" si="583"/>
        <v>MK5</v>
      </c>
      <c r="L4131" t="str">
        <f ca="1">VLOOKUP(K4131,Markets!$C$4:$D4140,2)</f>
        <v>Malaysia</v>
      </c>
      <c r="M4131" t="str">
        <f t="shared" ca="1" si="584"/>
        <v>RL0</v>
      </c>
      <c r="N4131" t="str">
        <f ca="1">VLOOKUP(M4131,Role!$C$4:$D$5,2)</f>
        <v>Primary</v>
      </c>
    </row>
    <row r="4132" spans="1:14" x14ac:dyDescent="0.2">
      <c r="A4132">
        <f t="shared" ca="1" si="576"/>
        <v>30</v>
      </c>
      <c r="B4132">
        <f t="shared" ca="1" si="577"/>
        <v>801</v>
      </c>
      <c r="C4132">
        <f t="shared" ca="1" si="578"/>
        <v>4</v>
      </c>
      <c r="D4132">
        <f t="shared" ca="1" si="579"/>
        <v>1</v>
      </c>
      <c r="F4132" t="str">
        <f t="shared" ca="1" si="580"/>
        <v>TR30</v>
      </c>
      <c r="G4132" t="str">
        <f ca="1">VLOOKUP(F4132,Traders!$C$4:$E$103,2)</f>
        <v>Benas Barrera</v>
      </c>
      <c r="H4132" t="str">
        <f ca="1">VLOOKUP(VLOOKUP(F4132,Traders!$C$4:$E$103,3),Desks!$C$4:$D4141,2)</f>
        <v>Desk 0</v>
      </c>
      <c r="I4132" t="str">
        <f t="shared" ca="1" si="581"/>
        <v>CL801</v>
      </c>
      <c r="J4132" t="str">
        <f t="shared" ca="1" si="582"/>
        <v>Client 801</v>
      </c>
      <c r="K4132" t="str">
        <f t="shared" ca="1" si="583"/>
        <v>MK4</v>
      </c>
      <c r="L4132" t="str">
        <f ca="1">VLOOKUP(K4132,Markets!$C$4:$D4141,2)</f>
        <v>Korea</v>
      </c>
      <c r="M4132" t="str">
        <f t="shared" ca="1" si="584"/>
        <v>RL1</v>
      </c>
      <c r="N4132" t="str">
        <f ca="1">VLOOKUP(M4132,Role!$C$4:$D$5,2)</f>
        <v>Backup</v>
      </c>
    </row>
    <row r="4133" spans="1:14" x14ac:dyDescent="0.2">
      <c r="A4133">
        <f t="shared" ca="1" si="576"/>
        <v>77</v>
      </c>
      <c r="B4133">
        <f t="shared" ca="1" si="577"/>
        <v>788</v>
      </c>
      <c r="C4133">
        <f t="shared" ca="1" si="578"/>
        <v>6</v>
      </c>
      <c r="D4133">
        <f t="shared" ca="1" si="579"/>
        <v>1</v>
      </c>
      <c r="F4133" t="str">
        <f t="shared" ca="1" si="580"/>
        <v>TR77</v>
      </c>
      <c r="G4133" t="str">
        <f ca="1">VLOOKUP(F4133,Traders!$C$4:$E$103,2)</f>
        <v>Maddox Morin</v>
      </c>
      <c r="H4133" t="str">
        <f ca="1">VLOOKUP(VLOOKUP(F4133,Traders!$C$4:$E$103,3),Desks!$C$4:$D4142,2)</f>
        <v>Desk 7</v>
      </c>
      <c r="I4133" t="str">
        <f t="shared" ca="1" si="581"/>
        <v>CL788</v>
      </c>
      <c r="J4133" t="str">
        <f t="shared" ca="1" si="582"/>
        <v>Client 788</v>
      </c>
      <c r="K4133" t="str">
        <f t="shared" ca="1" si="583"/>
        <v>MK6</v>
      </c>
      <c r="L4133" t="str">
        <f ca="1">VLOOKUP(K4133,Markets!$C$4:$D4142,2)</f>
        <v>Australia</v>
      </c>
      <c r="M4133" t="str">
        <f t="shared" ca="1" si="584"/>
        <v>RL1</v>
      </c>
      <c r="N4133" t="str">
        <f ca="1">VLOOKUP(M4133,Role!$C$4:$D$5,2)</f>
        <v>Backup</v>
      </c>
    </row>
    <row r="4134" spans="1:14" x14ac:dyDescent="0.2">
      <c r="A4134">
        <f t="shared" ca="1" si="576"/>
        <v>51</v>
      </c>
      <c r="B4134">
        <f t="shared" ca="1" si="577"/>
        <v>749</v>
      </c>
      <c r="C4134">
        <f t="shared" ca="1" si="578"/>
        <v>9</v>
      </c>
      <c r="D4134">
        <f t="shared" ca="1" si="579"/>
        <v>0</v>
      </c>
      <c r="F4134" t="str">
        <f t="shared" ca="1" si="580"/>
        <v>TR51</v>
      </c>
      <c r="G4134" t="str">
        <f ca="1">VLOOKUP(F4134,Traders!$C$4:$E$103,2)</f>
        <v>Cynthia Davis</v>
      </c>
      <c r="H4134" t="str">
        <f ca="1">VLOOKUP(VLOOKUP(F4134,Traders!$C$4:$E$103,3),Desks!$C$4:$D4143,2)</f>
        <v>Desk 1</v>
      </c>
      <c r="I4134" t="str">
        <f t="shared" ca="1" si="581"/>
        <v>CL749</v>
      </c>
      <c r="J4134" t="str">
        <f t="shared" ca="1" si="582"/>
        <v>Client 749</v>
      </c>
      <c r="K4134" t="str">
        <f t="shared" ca="1" si="583"/>
        <v>MK9</v>
      </c>
      <c r="L4134" t="str">
        <f ca="1">VLOOKUP(K4134,Markets!$C$4:$D4143,2)</f>
        <v>New Zealand</v>
      </c>
      <c r="M4134" t="str">
        <f t="shared" ca="1" si="584"/>
        <v>RL0</v>
      </c>
      <c r="N4134" t="str">
        <f ca="1">VLOOKUP(M4134,Role!$C$4:$D$5,2)</f>
        <v>Primary</v>
      </c>
    </row>
    <row r="4135" spans="1:14" x14ac:dyDescent="0.2">
      <c r="A4135">
        <f t="shared" ca="1" si="576"/>
        <v>27</v>
      </c>
      <c r="B4135">
        <f t="shared" ca="1" si="577"/>
        <v>930</v>
      </c>
      <c r="C4135">
        <f t="shared" ca="1" si="578"/>
        <v>6</v>
      </c>
      <c r="D4135">
        <f t="shared" ca="1" si="579"/>
        <v>1</v>
      </c>
      <c r="F4135" t="str">
        <f t="shared" ca="1" si="580"/>
        <v>TR27</v>
      </c>
      <c r="G4135" t="str">
        <f ca="1">VLOOKUP(F4135,Traders!$C$4:$E$103,2)</f>
        <v>Isis Ramos</v>
      </c>
      <c r="H4135" t="str">
        <f ca="1">VLOOKUP(VLOOKUP(F4135,Traders!$C$4:$E$103,3),Desks!$C$4:$D4144,2)</f>
        <v>Desk 7</v>
      </c>
      <c r="I4135" t="str">
        <f t="shared" ca="1" si="581"/>
        <v>CL930</v>
      </c>
      <c r="J4135" t="str">
        <f t="shared" ca="1" si="582"/>
        <v>Client 930</v>
      </c>
      <c r="K4135" t="str">
        <f t="shared" ca="1" si="583"/>
        <v>MK6</v>
      </c>
      <c r="L4135" t="str">
        <f ca="1">VLOOKUP(K4135,Markets!$C$4:$D4144,2)</f>
        <v>Australia</v>
      </c>
      <c r="M4135" t="str">
        <f t="shared" ca="1" si="584"/>
        <v>RL1</v>
      </c>
      <c r="N4135" t="str">
        <f ca="1">VLOOKUP(M4135,Role!$C$4:$D$5,2)</f>
        <v>Backup</v>
      </c>
    </row>
    <row r="4136" spans="1:14" x14ac:dyDescent="0.2">
      <c r="A4136">
        <f t="shared" ca="1" si="576"/>
        <v>89</v>
      </c>
      <c r="B4136">
        <f t="shared" ca="1" si="577"/>
        <v>111</v>
      </c>
      <c r="C4136">
        <f t="shared" ca="1" si="578"/>
        <v>8</v>
      </c>
      <c r="D4136">
        <f t="shared" ca="1" si="579"/>
        <v>1</v>
      </c>
      <c r="F4136" t="str">
        <f t="shared" ca="1" si="580"/>
        <v>TR89</v>
      </c>
      <c r="G4136" t="str">
        <f ca="1">VLOOKUP(F4136,Traders!$C$4:$E$103,2)</f>
        <v>Shelly Harwood</v>
      </c>
      <c r="H4136" t="str">
        <f ca="1">VLOOKUP(VLOOKUP(F4136,Traders!$C$4:$E$103,3),Desks!$C$4:$D4145,2)</f>
        <v>Desk 9</v>
      </c>
      <c r="I4136" t="str">
        <f t="shared" ca="1" si="581"/>
        <v>CL111</v>
      </c>
      <c r="J4136" t="str">
        <f t="shared" ca="1" si="582"/>
        <v>Client 111</v>
      </c>
      <c r="K4136" t="str">
        <f t="shared" ca="1" si="583"/>
        <v>MK8</v>
      </c>
      <c r="L4136" t="str">
        <f ca="1">VLOOKUP(K4136,Markets!$C$4:$D4145,2)</f>
        <v>India</v>
      </c>
      <c r="M4136" t="str">
        <f t="shared" ca="1" si="584"/>
        <v>RL1</v>
      </c>
      <c r="N4136" t="str">
        <f ca="1">VLOOKUP(M4136,Role!$C$4:$D$5,2)</f>
        <v>Backup</v>
      </c>
    </row>
    <row r="4137" spans="1:14" x14ac:dyDescent="0.2">
      <c r="A4137">
        <f t="shared" ca="1" si="576"/>
        <v>44</v>
      </c>
      <c r="B4137">
        <f t="shared" ca="1" si="577"/>
        <v>923</v>
      </c>
      <c r="C4137">
        <f t="shared" ca="1" si="578"/>
        <v>2</v>
      </c>
      <c r="D4137">
        <f t="shared" ca="1" si="579"/>
        <v>0</v>
      </c>
      <c r="F4137" t="str">
        <f t="shared" ca="1" si="580"/>
        <v>TR44</v>
      </c>
      <c r="G4137" t="str">
        <f ca="1">VLOOKUP(F4137,Traders!$C$4:$E$103,2)</f>
        <v>Briony Franco</v>
      </c>
      <c r="H4137" t="str">
        <f ca="1">VLOOKUP(VLOOKUP(F4137,Traders!$C$4:$E$103,3),Desks!$C$4:$D4146,2)</f>
        <v>Desk 4</v>
      </c>
      <c r="I4137" t="str">
        <f t="shared" ca="1" si="581"/>
        <v>CL923</v>
      </c>
      <c r="J4137" t="str">
        <f t="shared" ca="1" si="582"/>
        <v>Client 923</v>
      </c>
      <c r="K4137" t="str">
        <f t="shared" ca="1" si="583"/>
        <v>MK2</v>
      </c>
      <c r="L4137" t="str">
        <f ca="1">VLOOKUP(K4137,Markets!$C$4:$D4146,2)</f>
        <v>China</v>
      </c>
      <c r="M4137" t="str">
        <f t="shared" ca="1" si="584"/>
        <v>RL0</v>
      </c>
      <c r="N4137" t="str">
        <f ca="1">VLOOKUP(M4137,Role!$C$4:$D$5,2)</f>
        <v>Primary</v>
      </c>
    </row>
    <row r="4138" spans="1:14" x14ac:dyDescent="0.2">
      <c r="A4138">
        <f t="shared" ca="1" si="576"/>
        <v>67</v>
      </c>
      <c r="B4138">
        <f t="shared" ca="1" si="577"/>
        <v>654</v>
      </c>
      <c r="C4138">
        <f t="shared" ca="1" si="578"/>
        <v>0</v>
      </c>
      <c r="D4138">
        <f t="shared" ca="1" si="579"/>
        <v>0</v>
      </c>
      <c r="F4138" t="str">
        <f t="shared" ca="1" si="580"/>
        <v>TR67</v>
      </c>
      <c r="G4138" t="str">
        <f ca="1">VLOOKUP(F4138,Traders!$C$4:$E$103,2)</f>
        <v>Shiloh Black</v>
      </c>
      <c r="H4138" t="str">
        <f ca="1">VLOOKUP(VLOOKUP(F4138,Traders!$C$4:$E$103,3),Desks!$C$4:$D4147,2)</f>
        <v>Desk 7</v>
      </c>
      <c r="I4138" t="str">
        <f t="shared" ca="1" si="581"/>
        <v>CL654</v>
      </c>
      <c r="J4138" t="str">
        <f t="shared" ca="1" si="582"/>
        <v>Client 654</v>
      </c>
      <c r="K4138" t="str">
        <f t="shared" ca="1" si="583"/>
        <v>MK0</v>
      </c>
      <c r="L4138" t="str">
        <f ca="1">VLOOKUP(K4138,Markets!$C$4:$D4147,2)</f>
        <v>Japan</v>
      </c>
      <c r="M4138" t="str">
        <f t="shared" ca="1" si="584"/>
        <v>RL0</v>
      </c>
      <c r="N4138" t="str">
        <f ca="1">VLOOKUP(M4138,Role!$C$4:$D$5,2)</f>
        <v>Primary</v>
      </c>
    </row>
    <row r="4139" spans="1:14" x14ac:dyDescent="0.2">
      <c r="A4139">
        <f t="shared" ca="1" si="576"/>
        <v>91</v>
      </c>
      <c r="B4139">
        <f t="shared" ca="1" si="577"/>
        <v>600</v>
      </c>
      <c r="C4139">
        <f t="shared" ca="1" si="578"/>
        <v>2</v>
      </c>
      <c r="D4139">
        <f t="shared" ca="1" si="579"/>
        <v>0</v>
      </c>
      <c r="F4139" t="str">
        <f t="shared" ca="1" si="580"/>
        <v>TR91</v>
      </c>
      <c r="G4139" t="str">
        <f ca="1">VLOOKUP(F4139,Traders!$C$4:$E$103,2)</f>
        <v>Mateusz Maxwell</v>
      </c>
      <c r="H4139" t="str">
        <f ca="1">VLOOKUP(VLOOKUP(F4139,Traders!$C$4:$E$103,3),Desks!$C$4:$D4148,2)</f>
        <v>Desk 1</v>
      </c>
      <c r="I4139" t="str">
        <f t="shared" ca="1" si="581"/>
        <v>CL600</v>
      </c>
      <c r="J4139" t="str">
        <f t="shared" ca="1" si="582"/>
        <v>Client 600</v>
      </c>
      <c r="K4139" t="str">
        <f t="shared" ca="1" si="583"/>
        <v>MK2</v>
      </c>
      <c r="L4139" t="str">
        <f ca="1">VLOOKUP(K4139,Markets!$C$4:$D4148,2)</f>
        <v>China</v>
      </c>
      <c r="M4139" t="str">
        <f t="shared" ca="1" si="584"/>
        <v>RL0</v>
      </c>
      <c r="N4139" t="str">
        <f ca="1">VLOOKUP(M4139,Role!$C$4:$D$5,2)</f>
        <v>Primary</v>
      </c>
    </row>
    <row r="4140" spans="1:14" x14ac:dyDescent="0.2">
      <c r="A4140">
        <f t="shared" ca="1" si="576"/>
        <v>45</v>
      </c>
      <c r="B4140">
        <f t="shared" ca="1" si="577"/>
        <v>785</v>
      </c>
      <c r="C4140">
        <f t="shared" ca="1" si="578"/>
        <v>3</v>
      </c>
      <c r="D4140">
        <f t="shared" ca="1" si="579"/>
        <v>1</v>
      </c>
      <c r="F4140" t="str">
        <f t="shared" ca="1" si="580"/>
        <v>TR45</v>
      </c>
      <c r="G4140" t="str">
        <f ca="1">VLOOKUP(F4140,Traders!$C$4:$E$103,2)</f>
        <v>Emrys Currie</v>
      </c>
      <c r="H4140" t="str">
        <f ca="1">VLOOKUP(VLOOKUP(F4140,Traders!$C$4:$E$103,3),Desks!$C$4:$D4149,2)</f>
        <v>Desk 5</v>
      </c>
      <c r="I4140" t="str">
        <f t="shared" ca="1" si="581"/>
        <v>CL785</v>
      </c>
      <c r="J4140" t="str">
        <f t="shared" ca="1" si="582"/>
        <v>Client 785</v>
      </c>
      <c r="K4140" t="str">
        <f t="shared" ca="1" si="583"/>
        <v>MK3</v>
      </c>
      <c r="L4140" t="str">
        <f ca="1">VLOOKUP(K4140,Markets!$C$4:$D4149,2)</f>
        <v>Singapore</v>
      </c>
      <c r="M4140" t="str">
        <f t="shared" ca="1" si="584"/>
        <v>RL1</v>
      </c>
      <c r="N4140" t="str">
        <f ca="1">VLOOKUP(M4140,Role!$C$4:$D$5,2)</f>
        <v>Backup</v>
      </c>
    </row>
    <row r="4141" spans="1:14" x14ac:dyDescent="0.2">
      <c r="A4141">
        <f t="shared" ca="1" si="576"/>
        <v>60</v>
      </c>
      <c r="B4141">
        <f t="shared" ca="1" si="577"/>
        <v>54</v>
      </c>
      <c r="C4141">
        <f t="shared" ca="1" si="578"/>
        <v>1</v>
      </c>
      <c r="D4141">
        <f t="shared" ca="1" si="579"/>
        <v>1</v>
      </c>
      <c r="F4141" t="str">
        <f t="shared" ca="1" si="580"/>
        <v>TR60</v>
      </c>
      <c r="G4141" t="str">
        <f ca="1">VLOOKUP(F4141,Traders!$C$4:$E$103,2)</f>
        <v>Brandan Hartman</v>
      </c>
      <c r="H4141" t="str">
        <f ca="1">VLOOKUP(VLOOKUP(F4141,Traders!$C$4:$E$103,3),Desks!$C$4:$D4150,2)</f>
        <v>Desk 0</v>
      </c>
      <c r="I4141" t="str">
        <f t="shared" ca="1" si="581"/>
        <v>CL54</v>
      </c>
      <c r="J4141" t="str">
        <f t="shared" ca="1" si="582"/>
        <v>Client 54</v>
      </c>
      <c r="K4141" t="str">
        <f t="shared" ca="1" si="583"/>
        <v>MK1</v>
      </c>
      <c r="L4141" t="str">
        <f ca="1">VLOOKUP(K4141,Markets!$C$4:$D4150,2)</f>
        <v>Hong Kong</v>
      </c>
      <c r="M4141" t="str">
        <f t="shared" ca="1" si="584"/>
        <v>RL1</v>
      </c>
      <c r="N4141" t="str">
        <f ca="1">VLOOKUP(M4141,Role!$C$4:$D$5,2)</f>
        <v>Backup</v>
      </c>
    </row>
    <row r="4142" spans="1:14" x14ac:dyDescent="0.2">
      <c r="A4142">
        <f t="shared" ca="1" si="576"/>
        <v>40</v>
      </c>
      <c r="B4142">
        <f t="shared" ca="1" si="577"/>
        <v>508</v>
      </c>
      <c r="C4142">
        <f t="shared" ca="1" si="578"/>
        <v>4</v>
      </c>
      <c r="D4142">
        <f t="shared" ca="1" si="579"/>
        <v>0</v>
      </c>
      <c r="F4142" t="str">
        <f t="shared" ca="1" si="580"/>
        <v>TR40</v>
      </c>
      <c r="G4142" t="str">
        <f ca="1">VLOOKUP(F4142,Traders!$C$4:$E$103,2)</f>
        <v>Elysia Zavala</v>
      </c>
      <c r="H4142" t="str">
        <f ca="1">VLOOKUP(VLOOKUP(F4142,Traders!$C$4:$E$103,3),Desks!$C$4:$D4151,2)</f>
        <v>Desk 0</v>
      </c>
      <c r="I4142" t="str">
        <f t="shared" ca="1" si="581"/>
        <v>CL508</v>
      </c>
      <c r="J4142" t="str">
        <f t="shared" ca="1" si="582"/>
        <v>Client 508</v>
      </c>
      <c r="K4142" t="str">
        <f t="shared" ca="1" si="583"/>
        <v>MK4</v>
      </c>
      <c r="L4142" t="str">
        <f ca="1">VLOOKUP(K4142,Markets!$C$4:$D4151,2)</f>
        <v>Korea</v>
      </c>
      <c r="M4142" t="str">
        <f t="shared" ca="1" si="584"/>
        <v>RL0</v>
      </c>
      <c r="N4142" t="str">
        <f ca="1">VLOOKUP(M4142,Role!$C$4:$D$5,2)</f>
        <v>Primary</v>
      </c>
    </row>
    <row r="4143" spans="1:14" x14ac:dyDescent="0.2">
      <c r="A4143">
        <f t="shared" ca="1" si="576"/>
        <v>89</v>
      </c>
      <c r="B4143">
        <f t="shared" ca="1" si="577"/>
        <v>910</v>
      </c>
      <c r="C4143">
        <f t="shared" ca="1" si="578"/>
        <v>4</v>
      </c>
      <c r="D4143">
        <f t="shared" ca="1" si="579"/>
        <v>0</v>
      </c>
      <c r="F4143" t="str">
        <f t="shared" ca="1" si="580"/>
        <v>TR89</v>
      </c>
      <c r="G4143" t="str">
        <f ca="1">VLOOKUP(F4143,Traders!$C$4:$E$103,2)</f>
        <v>Shelly Harwood</v>
      </c>
      <c r="H4143" t="str">
        <f ca="1">VLOOKUP(VLOOKUP(F4143,Traders!$C$4:$E$103,3),Desks!$C$4:$D4152,2)</f>
        <v>Desk 9</v>
      </c>
      <c r="I4143" t="str">
        <f t="shared" ca="1" si="581"/>
        <v>CL910</v>
      </c>
      <c r="J4143" t="str">
        <f t="shared" ca="1" si="582"/>
        <v>Client 910</v>
      </c>
      <c r="K4143" t="str">
        <f t="shared" ca="1" si="583"/>
        <v>MK4</v>
      </c>
      <c r="L4143" t="str">
        <f ca="1">VLOOKUP(K4143,Markets!$C$4:$D4152,2)</f>
        <v>Korea</v>
      </c>
      <c r="M4143" t="str">
        <f t="shared" ca="1" si="584"/>
        <v>RL0</v>
      </c>
      <c r="N4143" t="str">
        <f ca="1">VLOOKUP(M4143,Role!$C$4:$D$5,2)</f>
        <v>Primary</v>
      </c>
    </row>
    <row r="4144" spans="1:14" x14ac:dyDescent="0.2">
      <c r="A4144">
        <f t="shared" ca="1" si="576"/>
        <v>91</v>
      </c>
      <c r="B4144">
        <f t="shared" ca="1" si="577"/>
        <v>671</v>
      </c>
      <c r="C4144">
        <f t="shared" ca="1" si="578"/>
        <v>4</v>
      </c>
      <c r="D4144">
        <f t="shared" ca="1" si="579"/>
        <v>1</v>
      </c>
      <c r="F4144" t="str">
        <f t="shared" ca="1" si="580"/>
        <v>TR91</v>
      </c>
      <c r="G4144" t="str">
        <f ca="1">VLOOKUP(F4144,Traders!$C$4:$E$103,2)</f>
        <v>Mateusz Maxwell</v>
      </c>
      <c r="H4144" t="str">
        <f ca="1">VLOOKUP(VLOOKUP(F4144,Traders!$C$4:$E$103,3),Desks!$C$4:$D4153,2)</f>
        <v>Desk 1</v>
      </c>
      <c r="I4144" t="str">
        <f t="shared" ca="1" si="581"/>
        <v>CL671</v>
      </c>
      <c r="J4144" t="str">
        <f t="shared" ca="1" si="582"/>
        <v>Client 671</v>
      </c>
      <c r="K4144" t="str">
        <f t="shared" ca="1" si="583"/>
        <v>MK4</v>
      </c>
      <c r="L4144" t="str">
        <f ca="1">VLOOKUP(K4144,Markets!$C$4:$D4153,2)</f>
        <v>Korea</v>
      </c>
      <c r="M4144" t="str">
        <f t="shared" ca="1" si="584"/>
        <v>RL1</v>
      </c>
      <c r="N4144" t="str">
        <f ca="1">VLOOKUP(M4144,Role!$C$4:$D$5,2)</f>
        <v>Backup</v>
      </c>
    </row>
    <row r="4145" spans="1:14" x14ac:dyDescent="0.2">
      <c r="A4145">
        <f t="shared" ca="1" si="576"/>
        <v>11</v>
      </c>
      <c r="B4145">
        <f t="shared" ca="1" si="577"/>
        <v>113</v>
      </c>
      <c r="C4145">
        <f t="shared" ca="1" si="578"/>
        <v>5</v>
      </c>
      <c r="D4145">
        <f t="shared" ca="1" si="579"/>
        <v>0</v>
      </c>
      <c r="F4145" t="str">
        <f t="shared" ca="1" si="580"/>
        <v>TR11</v>
      </c>
      <c r="G4145" t="str">
        <f ca="1">VLOOKUP(F4145,Traders!$C$4:$E$103,2)</f>
        <v>Mai Cannon</v>
      </c>
      <c r="H4145" t="str">
        <f ca="1">VLOOKUP(VLOOKUP(F4145,Traders!$C$4:$E$103,3),Desks!$C$4:$D4154,2)</f>
        <v>Desk 1</v>
      </c>
      <c r="I4145" t="str">
        <f t="shared" ca="1" si="581"/>
        <v>CL113</v>
      </c>
      <c r="J4145" t="str">
        <f t="shared" ca="1" si="582"/>
        <v>Client 113</v>
      </c>
      <c r="K4145" t="str">
        <f t="shared" ca="1" si="583"/>
        <v>MK5</v>
      </c>
      <c r="L4145" t="str">
        <f ca="1">VLOOKUP(K4145,Markets!$C$4:$D4154,2)</f>
        <v>Malaysia</v>
      </c>
      <c r="M4145" t="str">
        <f t="shared" ca="1" si="584"/>
        <v>RL0</v>
      </c>
      <c r="N4145" t="str">
        <f ca="1">VLOOKUP(M4145,Role!$C$4:$D$5,2)</f>
        <v>Primary</v>
      </c>
    </row>
    <row r="4146" spans="1:14" x14ac:dyDescent="0.2">
      <c r="A4146">
        <f t="shared" ca="1" si="576"/>
        <v>10</v>
      </c>
      <c r="B4146">
        <f t="shared" ca="1" si="577"/>
        <v>473</v>
      </c>
      <c r="C4146">
        <f t="shared" ca="1" si="578"/>
        <v>1</v>
      </c>
      <c r="D4146">
        <f t="shared" ca="1" si="579"/>
        <v>0</v>
      </c>
      <c r="F4146" t="str">
        <f t="shared" ca="1" si="580"/>
        <v>TR10</v>
      </c>
      <c r="G4146" t="str">
        <f ca="1">VLOOKUP(F4146,Traders!$C$4:$E$103,2)</f>
        <v>Shyam Carlson</v>
      </c>
      <c r="H4146" t="str">
        <f ca="1">VLOOKUP(VLOOKUP(F4146,Traders!$C$4:$E$103,3),Desks!$C$4:$D4155,2)</f>
        <v>Desk 1</v>
      </c>
      <c r="I4146" t="str">
        <f t="shared" ca="1" si="581"/>
        <v>CL473</v>
      </c>
      <c r="J4146" t="str">
        <f t="shared" ca="1" si="582"/>
        <v>Client 473</v>
      </c>
      <c r="K4146" t="str">
        <f t="shared" ca="1" si="583"/>
        <v>MK1</v>
      </c>
      <c r="L4146" t="str">
        <f ca="1">VLOOKUP(K4146,Markets!$C$4:$D4155,2)</f>
        <v>Hong Kong</v>
      </c>
      <c r="M4146" t="str">
        <f t="shared" ca="1" si="584"/>
        <v>RL0</v>
      </c>
      <c r="N4146" t="str">
        <f ca="1">VLOOKUP(M4146,Role!$C$4:$D$5,2)</f>
        <v>Primary</v>
      </c>
    </row>
    <row r="4147" spans="1:14" x14ac:dyDescent="0.2">
      <c r="A4147">
        <f t="shared" ca="1" si="576"/>
        <v>12</v>
      </c>
      <c r="B4147">
        <f t="shared" ca="1" si="577"/>
        <v>755</v>
      </c>
      <c r="C4147">
        <f t="shared" ca="1" si="578"/>
        <v>8</v>
      </c>
      <c r="D4147">
        <f t="shared" ca="1" si="579"/>
        <v>1</v>
      </c>
      <c r="F4147" t="str">
        <f t="shared" ca="1" si="580"/>
        <v>TR12</v>
      </c>
      <c r="G4147" t="str">
        <f ca="1">VLOOKUP(F4147,Traders!$C$4:$E$103,2)</f>
        <v>Kia Morrison</v>
      </c>
      <c r="H4147" t="str">
        <f ca="1">VLOOKUP(VLOOKUP(F4147,Traders!$C$4:$E$103,3),Desks!$C$4:$D4156,2)</f>
        <v>Desk 2</v>
      </c>
      <c r="I4147" t="str">
        <f t="shared" ca="1" si="581"/>
        <v>CL755</v>
      </c>
      <c r="J4147" t="str">
        <f t="shared" ca="1" si="582"/>
        <v>Client 755</v>
      </c>
      <c r="K4147" t="str">
        <f t="shared" ca="1" si="583"/>
        <v>MK8</v>
      </c>
      <c r="L4147" t="str">
        <f ca="1">VLOOKUP(K4147,Markets!$C$4:$D4156,2)</f>
        <v>India</v>
      </c>
      <c r="M4147" t="str">
        <f t="shared" ca="1" si="584"/>
        <v>RL1</v>
      </c>
      <c r="N4147" t="str">
        <f ca="1">VLOOKUP(M4147,Role!$C$4:$D$5,2)</f>
        <v>Backup</v>
      </c>
    </row>
    <row r="4148" spans="1:14" x14ac:dyDescent="0.2">
      <c r="A4148">
        <f t="shared" ca="1" si="576"/>
        <v>8</v>
      </c>
      <c r="B4148">
        <f t="shared" ca="1" si="577"/>
        <v>745</v>
      </c>
      <c r="C4148">
        <f t="shared" ca="1" si="578"/>
        <v>8</v>
      </c>
      <c r="D4148">
        <f t="shared" ca="1" si="579"/>
        <v>1</v>
      </c>
      <c r="F4148" t="str">
        <f t="shared" ca="1" si="580"/>
        <v>TR8</v>
      </c>
      <c r="G4148" t="str">
        <f ca="1">VLOOKUP(F4148,Traders!$C$4:$E$103,2)</f>
        <v>Alfie-James Hale</v>
      </c>
      <c r="H4148" t="str">
        <f ca="1">VLOOKUP(VLOOKUP(F4148,Traders!$C$4:$E$103,3),Desks!$C$4:$D4157,2)</f>
        <v>Desk 9</v>
      </c>
      <c r="I4148" t="str">
        <f t="shared" ca="1" si="581"/>
        <v>CL745</v>
      </c>
      <c r="J4148" t="str">
        <f t="shared" ca="1" si="582"/>
        <v>Client 745</v>
      </c>
      <c r="K4148" t="str">
        <f t="shared" ca="1" si="583"/>
        <v>MK8</v>
      </c>
      <c r="L4148" t="str">
        <f ca="1">VLOOKUP(K4148,Markets!$C$4:$D4157,2)</f>
        <v>India</v>
      </c>
      <c r="M4148" t="str">
        <f t="shared" ca="1" si="584"/>
        <v>RL1</v>
      </c>
      <c r="N4148" t="str">
        <f ca="1">VLOOKUP(M4148,Role!$C$4:$D$5,2)</f>
        <v>Backup</v>
      </c>
    </row>
    <row r="4149" spans="1:14" x14ac:dyDescent="0.2">
      <c r="A4149">
        <f t="shared" ca="1" si="576"/>
        <v>99</v>
      </c>
      <c r="B4149">
        <f t="shared" ca="1" si="577"/>
        <v>989</v>
      </c>
      <c r="C4149">
        <f t="shared" ca="1" si="578"/>
        <v>1</v>
      </c>
      <c r="D4149">
        <f t="shared" ca="1" si="579"/>
        <v>0</v>
      </c>
      <c r="F4149" t="str">
        <f t="shared" ca="1" si="580"/>
        <v>TR99</v>
      </c>
      <c r="G4149" t="str">
        <f ca="1">VLOOKUP(F4149,Traders!$C$4:$E$103,2)</f>
        <v>Keeleigh Mosley</v>
      </c>
      <c r="H4149" t="str">
        <f ca="1">VLOOKUP(VLOOKUP(F4149,Traders!$C$4:$E$103,3),Desks!$C$4:$D4158,2)</f>
        <v>Desk 9</v>
      </c>
      <c r="I4149" t="str">
        <f t="shared" ca="1" si="581"/>
        <v>CL989</v>
      </c>
      <c r="J4149" t="str">
        <f t="shared" ca="1" si="582"/>
        <v>Client 989</v>
      </c>
      <c r="K4149" t="str">
        <f t="shared" ca="1" si="583"/>
        <v>MK1</v>
      </c>
      <c r="L4149" t="str">
        <f ca="1">VLOOKUP(K4149,Markets!$C$4:$D4158,2)</f>
        <v>Hong Kong</v>
      </c>
      <c r="M4149" t="str">
        <f t="shared" ca="1" si="584"/>
        <v>RL0</v>
      </c>
      <c r="N4149" t="str">
        <f ca="1">VLOOKUP(M4149,Role!$C$4:$D$5,2)</f>
        <v>Primary</v>
      </c>
    </row>
    <row r="4150" spans="1:14" x14ac:dyDescent="0.2">
      <c r="A4150">
        <f t="shared" ca="1" si="576"/>
        <v>5</v>
      </c>
      <c r="B4150">
        <f t="shared" ca="1" si="577"/>
        <v>823</v>
      </c>
      <c r="C4150">
        <f t="shared" ca="1" si="578"/>
        <v>1</v>
      </c>
      <c r="D4150">
        <f t="shared" ca="1" si="579"/>
        <v>1</v>
      </c>
      <c r="F4150" t="str">
        <f t="shared" ca="1" si="580"/>
        <v>TR5</v>
      </c>
      <c r="G4150" t="str">
        <f ca="1">VLOOKUP(F4150,Traders!$C$4:$E$103,2)</f>
        <v>Amman Duncan</v>
      </c>
      <c r="H4150" t="str">
        <f ca="1">VLOOKUP(VLOOKUP(F4150,Traders!$C$4:$E$103,3),Desks!$C$4:$D4159,2)</f>
        <v>Desk 9</v>
      </c>
      <c r="I4150" t="str">
        <f t="shared" ca="1" si="581"/>
        <v>CL823</v>
      </c>
      <c r="J4150" t="str">
        <f t="shared" ca="1" si="582"/>
        <v>Client 823</v>
      </c>
      <c r="K4150" t="str">
        <f t="shared" ca="1" si="583"/>
        <v>MK1</v>
      </c>
      <c r="L4150" t="str">
        <f ca="1">VLOOKUP(K4150,Markets!$C$4:$D4159,2)</f>
        <v>Hong Kong</v>
      </c>
      <c r="M4150" t="str">
        <f t="shared" ca="1" si="584"/>
        <v>RL1</v>
      </c>
      <c r="N4150" t="str">
        <f ca="1">VLOOKUP(M4150,Role!$C$4:$D$5,2)</f>
        <v>Backup</v>
      </c>
    </row>
    <row r="4151" spans="1:14" x14ac:dyDescent="0.2">
      <c r="A4151">
        <f t="shared" ca="1" si="576"/>
        <v>42</v>
      </c>
      <c r="B4151">
        <f t="shared" ca="1" si="577"/>
        <v>142</v>
      </c>
      <c r="C4151">
        <f t="shared" ca="1" si="578"/>
        <v>3</v>
      </c>
      <c r="D4151">
        <f t="shared" ca="1" si="579"/>
        <v>1</v>
      </c>
      <c r="F4151" t="str">
        <f t="shared" ca="1" si="580"/>
        <v>TR42</v>
      </c>
      <c r="G4151" t="str">
        <f ca="1">VLOOKUP(F4151,Traders!$C$4:$E$103,2)</f>
        <v>Danni Sadler</v>
      </c>
      <c r="H4151" t="str">
        <f ca="1">VLOOKUP(VLOOKUP(F4151,Traders!$C$4:$E$103,3),Desks!$C$4:$D4160,2)</f>
        <v>Desk 2</v>
      </c>
      <c r="I4151" t="str">
        <f t="shared" ca="1" si="581"/>
        <v>CL142</v>
      </c>
      <c r="J4151" t="str">
        <f t="shared" ca="1" si="582"/>
        <v>Client 142</v>
      </c>
      <c r="K4151" t="str">
        <f t="shared" ca="1" si="583"/>
        <v>MK3</v>
      </c>
      <c r="L4151" t="str">
        <f ca="1">VLOOKUP(K4151,Markets!$C$4:$D4160,2)</f>
        <v>Singapore</v>
      </c>
      <c r="M4151" t="str">
        <f t="shared" ca="1" si="584"/>
        <v>RL1</v>
      </c>
      <c r="N4151" t="str">
        <f ca="1">VLOOKUP(M4151,Role!$C$4:$D$5,2)</f>
        <v>Backup</v>
      </c>
    </row>
    <row r="4152" spans="1:14" x14ac:dyDescent="0.2">
      <c r="A4152">
        <f t="shared" ca="1" si="576"/>
        <v>68</v>
      </c>
      <c r="B4152">
        <f t="shared" ca="1" si="577"/>
        <v>338</v>
      </c>
      <c r="C4152">
        <f t="shared" ca="1" si="578"/>
        <v>8</v>
      </c>
      <c r="D4152">
        <f t="shared" ca="1" si="579"/>
        <v>0</v>
      </c>
      <c r="F4152" t="str">
        <f t="shared" ca="1" si="580"/>
        <v>TR68</v>
      </c>
      <c r="G4152" t="str">
        <f ca="1">VLOOKUP(F4152,Traders!$C$4:$E$103,2)</f>
        <v>Myron Gutierrez</v>
      </c>
      <c r="H4152" t="str">
        <f ca="1">VLOOKUP(VLOOKUP(F4152,Traders!$C$4:$E$103,3),Desks!$C$4:$D4161,2)</f>
        <v>Desk 8</v>
      </c>
      <c r="I4152" t="str">
        <f t="shared" ca="1" si="581"/>
        <v>CL338</v>
      </c>
      <c r="J4152" t="str">
        <f t="shared" ca="1" si="582"/>
        <v>Client 338</v>
      </c>
      <c r="K4152" t="str">
        <f t="shared" ca="1" si="583"/>
        <v>MK8</v>
      </c>
      <c r="L4152" t="str">
        <f ca="1">VLOOKUP(K4152,Markets!$C$4:$D4161,2)</f>
        <v>India</v>
      </c>
      <c r="M4152" t="str">
        <f t="shared" ca="1" si="584"/>
        <v>RL0</v>
      </c>
      <c r="N4152" t="str">
        <f ca="1">VLOOKUP(M4152,Role!$C$4:$D$5,2)</f>
        <v>Primary</v>
      </c>
    </row>
    <row r="4153" spans="1:14" x14ac:dyDescent="0.2">
      <c r="A4153">
        <f t="shared" ca="1" si="576"/>
        <v>80</v>
      </c>
      <c r="B4153">
        <f t="shared" ca="1" si="577"/>
        <v>882</v>
      </c>
      <c r="C4153">
        <f t="shared" ca="1" si="578"/>
        <v>7</v>
      </c>
      <c r="D4153">
        <f t="shared" ca="1" si="579"/>
        <v>1</v>
      </c>
      <c r="F4153" t="str">
        <f t="shared" ca="1" si="580"/>
        <v>TR80</v>
      </c>
      <c r="G4153" t="str">
        <f ca="1">VLOOKUP(F4153,Traders!$C$4:$E$103,2)</f>
        <v>Jac Hunter</v>
      </c>
      <c r="H4153" t="str">
        <f ca="1">VLOOKUP(VLOOKUP(F4153,Traders!$C$4:$E$103,3),Desks!$C$4:$D4162,2)</f>
        <v>Desk 0</v>
      </c>
      <c r="I4153" t="str">
        <f t="shared" ca="1" si="581"/>
        <v>CL882</v>
      </c>
      <c r="J4153" t="str">
        <f t="shared" ca="1" si="582"/>
        <v>Client 882</v>
      </c>
      <c r="K4153" t="str">
        <f t="shared" ca="1" si="583"/>
        <v>MK7</v>
      </c>
      <c r="L4153" t="str">
        <f ca="1">VLOOKUP(K4153,Markets!$C$4:$D4162,2)</f>
        <v>Taiwan</v>
      </c>
      <c r="M4153" t="str">
        <f t="shared" ca="1" si="584"/>
        <v>RL1</v>
      </c>
      <c r="N4153" t="str">
        <f ca="1">VLOOKUP(M4153,Role!$C$4:$D$5,2)</f>
        <v>Backup</v>
      </c>
    </row>
    <row r="4154" spans="1:14" x14ac:dyDescent="0.2">
      <c r="A4154">
        <f t="shared" ca="1" si="576"/>
        <v>46</v>
      </c>
      <c r="B4154">
        <f t="shared" ca="1" si="577"/>
        <v>930</v>
      </c>
      <c r="C4154">
        <f t="shared" ca="1" si="578"/>
        <v>3</v>
      </c>
      <c r="D4154">
        <f t="shared" ca="1" si="579"/>
        <v>0</v>
      </c>
      <c r="F4154" t="str">
        <f t="shared" ca="1" si="580"/>
        <v>TR46</v>
      </c>
      <c r="G4154" t="str">
        <f ca="1">VLOOKUP(F4154,Traders!$C$4:$E$103,2)</f>
        <v>Andreas Ferguson</v>
      </c>
      <c r="H4154" t="str">
        <f ca="1">VLOOKUP(VLOOKUP(F4154,Traders!$C$4:$E$103,3),Desks!$C$4:$D4163,2)</f>
        <v>Desk 6</v>
      </c>
      <c r="I4154" t="str">
        <f t="shared" ca="1" si="581"/>
        <v>CL930</v>
      </c>
      <c r="J4154" t="str">
        <f t="shared" ca="1" si="582"/>
        <v>Client 930</v>
      </c>
      <c r="K4154" t="str">
        <f t="shared" ca="1" si="583"/>
        <v>MK3</v>
      </c>
      <c r="L4154" t="str">
        <f ca="1">VLOOKUP(K4154,Markets!$C$4:$D4163,2)</f>
        <v>Singapore</v>
      </c>
      <c r="M4154" t="str">
        <f t="shared" ca="1" si="584"/>
        <v>RL0</v>
      </c>
      <c r="N4154" t="str">
        <f ca="1">VLOOKUP(M4154,Role!$C$4:$D$5,2)</f>
        <v>Primary</v>
      </c>
    </row>
    <row r="4155" spans="1:14" x14ac:dyDescent="0.2">
      <c r="A4155">
        <f t="shared" ca="1" si="576"/>
        <v>85</v>
      </c>
      <c r="B4155">
        <f t="shared" ca="1" si="577"/>
        <v>797</v>
      </c>
      <c r="C4155">
        <f t="shared" ca="1" si="578"/>
        <v>9</v>
      </c>
      <c r="D4155">
        <f t="shared" ca="1" si="579"/>
        <v>0</v>
      </c>
      <c r="F4155" t="str">
        <f t="shared" ca="1" si="580"/>
        <v>TR85</v>
      </c>
      <c r="G4155" t="str">
        <f ca="1">VLOOKUP(F4155,Traders!$C$4:$E$103,2)</f>
        <v>Conor Castillo</v>
      </c>
      <c r="H4155" t="str">
        <f ca="1">VLOOKUP(VLOOKUP(F4155,Traders!$C$4:$E$103,3),Desks!$C$4:$D4164,2)</f>
        <v>Desk 5</v>
      </c>
      <c r="I4155" t="str">
        <f t="shared" ca="1" si="581"/>
        <v>CL797</v>
      </c>
      <c r="J4155" t="str">
        <f t="shared" ca="1" si="582"/>
        <v>Client 797</v>
      </c>
      <c r="K4155" t="str">
        <f t="shared" ca="1" si="583"/>
        <v>MK9</v>
      </c>
      <c r="L4155" t="str">
        <f ca="1">VLOOKUP(K4155,Markets!$C$4:$D4164,2)</f>
        <v>New Zealand</v>
      </c>
      <c r="M4155" t="str">
        <f t="shared" ca="1" si="584"/>
        <v>RL0</v>
      </c>
      <c r="N4155" t="str">
        <f ca="1">VLOOKUP(M4155,Role!$C$4:$D$5,2)</f>
        <v>Primary</v>
      </c>
    </row>
    <row r="4156" spans="1:14" x14ac:dyDescent="0.2">
      <c r="A4156">
        <f t="shared" ca="1" si="576"/>
        <v>21</v>
      </c>
      <c r="B4156">
        <f t="shared" ca="1" si="577"/>
        <v>166</v>
      </c>
      <c r="C4156">
        <f t="shared" ca="1" si="578"/>
        <v>8</v>
      </c>
      <c r="D4156">
        <f t="shared" ca="1" si="579"/>
        <v>1</v>
      </c>
      <c r="F4156" t="str">
        <f t="shared" ca="1" si="580"/>
        <v>TR21</v>
      </c>
      <c r="G4156" t="str">
        <f ca="1">VLOOKUP(F4156,Traders!$C$4:$E$103,2)</f>
        <v>Yvette Mckeown</v>
      </c>
      <c r="H4156" t="str">
        <f ca="1">VLOOKUP(VLOOKUP(F4156,Traders!$C$4:$E$103,3),Desks!$C$4:$D4165,2)</f>
        <v>Desk 1</v>
      </c>
      <c r="I4156" t="str">
        <f t="shared" ca="1" si="581"/>
        <v>CL166</v>
      </c>
      <c r="J4156" t="str">
        <f t="shared" ca="1" si="582"/>
        <v>Client 166</v>
      </c>
      <c r="K4156" t="str">
        <f t="shared" ca="1" si="583"/>
        <v>MK8</v>
      </c>
      <c r="L4156" t="str">
        <f ca="1">VLOOKUP(K4156,Markets!$C$4:$D4165,2)</f>
        <v>India</v>
      </c>
      <c r="M4156" t="str">
        <f t="shared" ca="1" si="584"/>
        <v>RL1</v>
      </c>
      <c r="N4156" t="str">
        <f ca="1">VLOOKUP(M4156,Role!$C$4:$D$5,2)</f>
        <v>Backup</v>
      </c>
    </row>
    <row r="4157" spans="1:14" x14ac:dyDescent="0.2">
      <c r="A4157">
        <f t="shared" ca="1" si="576"/>
        <v>36</v>
      </c>
      <c r="B4157">
        <f t="shared" ca="1" si="577"/>
        <v>49</v>
      </c>
      <c r="C4157">
        <f t="shared" ca="1" si="578"/>
        <v>0</v>
      </c>
      <c r="D4157">
        <f t="shared" ca="1" si="579"/>
        <v>0</v>
      </c>
      <c r="F4157" t="str">
        <f t="shared" ca="1" si="580"/>
        <v>TR36</v>
      </c>
      <c r="G4157" t="str">
        <f ca="1">VLOOKUP(F4157,Traders!$C$4:$E$103,2)</f>
        <v>Shania Gilbert</v>
      </c>
      <c r="H4157" t="str">
        <f ca="1">VLOOKUP(VLOOKUP(F4157,Traders!$C$4:$E$103,3),Desks!$C$4:$D4166,2)</f>
        <v>Desk 6</v>
      </c>
      <c r="I4157" t="str">
        <f t="shared" ca="1" si="581"/>
        <v>CL49</v>
      </c>
      <c r="J4157" t="str">
        <f t="shared" ca="1" si="582"/>
        <v>Client 49</v>
      </c>
      <c r="K4157" t="str">
        <f t="shared" ca="1" si="583"/>
        <v>MK0</v>
      </c>
      <c r="L4157" t="str">
        <f ca="1">VLOOKUP(K4157,Markets!$C$4:$D4166,2)</f>
        <v>Japan</v>
      </c>
      <c r="M4157" t="str">
        <f t="shared" ca="1" si="584"/>
        <v>RL0</v>
      </c>
      <c r="N4157" t="str">
        <f ca="1">VLOOKUP(M4157,Role!$C$4:$D$5,2)</f>
        <v>Primary</v>
      </c>
    </row>
    <row r="4158" spans="1:14" x14ac:dyDescent="0.2">
      <c r="A4158">
        <f t="shared" ca="1" si="576"/>
        <v>60</v>
      </c>
      <c r="B4158">
        <f t="shared" ca="1" si="577"/>
        <v>311</v>
      </c>
      <c r="C4158">
        <f t="shared" ca="1" si="578"/>
        <v>6</v>
      </c>
      <c r="D4158">
        <f t="shared" ca="1" si="579"/>
        <v>1</v>
      </c>
      <c r="F4158" t="str">
        <f t="shared" ca="1" si="580"/>
        <v>TR60</v>
      </c>
      <c r="G4158" t="str">
        <f ca="1">VLOOKUP(F4158,Traders!$C$4:$E$103,2)</f>
        <v>Brandan Hartman</v>
      </c>
      <c r="H4158" t="str">
        <f ca="1">VLOOKUP(VLOOKUP(F4158,Traders!$C$4:$E$103,3),Desks!$C$4:$D4167,2)</f>
        <v>Desk 0</v>
      </c>
      <c r="I4158" t="str">
        <f t="shared" ca="1" si="581"/>
        <v>CL311</v>
      </c>
      <c r="J4158" t="str">
        <f t="shared" ca="1" si="582"/>
        <v>Client 311</v>
      </c>
      <c r="K4158" t="str">
        <f t="shared" ca="1" si="583"/>
        <v>MK6</v>
      </c>
      <c r="L4158" t="str">
        <f ca="1">VLOOKUP(K4158,Markets!$C$4:$D4167,2)</f>
        <v>Australia</v>
      </c>
      <c r="M4158" t="str">
        <f t="shared" ca="1" si="584"/>
        <v>RL1</v>
      </c>
      <c r="N4158" t="str">
        <f ca="1">VLOOKUP(M4158,Role!$C$4:$D$5,2)</f>
        <v>Backup</v>
      </c>
    </row>
    <row r="4159" spans="1:14" x14ac:dyDescent="0.2">
      <c r="A4159">
        <f t="shared" ca="1" si="576"/>
        <v>49</v>
      </c>
      <c r="B4159">
        <f t="shared" ca="1" si="577"/>
        <v>887</v>
      </c>
      <c r="C4159">
        <f t="shared" ca="1" si="578"/>
        <v>9</v>
      </c>
      <c r="D4159">
        <f t="shared" ca="1" si="579"/>
        <v>1</v>
      </c>
      <c r="F4159" t="str">
        <f t="shared" ca="1" si="580"/>
        <v>TR49</v>
      </c>
      <c r="G4159" t="str">
        <f ca="1">VLOOKUP(F4159,Traders!$C$4:$E$103,2)</f>
        <v>Amman Duncan</v>
      </c>
      <c r="H4159" t="str">
        <f ca="1">VLOOKUP(VLOOKUP(F4159,Traders!$C$4:$E$103,3),Desks!$C$4:$D4168,2)</f>
        <v>Desk 9</v>
      </c>
      <c r="I4159" t="str">
        <f t="shared" ca="1" si="581"/>
        <v>CL887</v>
      </c>
      <c r="J4159" t="str">
        <f t="shared" ca="1" si="582"/>
        <v>Client 887</v>
      </c>
      <c r="K4159" t="str">
        <f t="shared" ca="1" si="583"/>
        <v>MK9</v>
      </c>
      <c r="L4159" t="str">
        <f ca="1">VLOOKUP(K4159,Markets!$C$4:$D4168,2)</f>
        <v>New Zealand</v>
      </c>
      <c r="M4159" t="str">
        <f t="shared" ca="1" si="584"/>
        <v>RL1</v>
      </c>
      <c r="N4159" t="str">
        <f ca="1">VLOOKUP(M4159,Role!$C$4:$D$5,2)</f>
        <v>Backup</v>
      </c>
    </row>
    <row r="4160" spans="1:14" x14ac:dyDescent="0.2">
      <c r="A4160">
        <f t="shared" ca="1" si="576"/>
        <v>39</v>
      </c>
      <c r="B4160">
        <f t="shared" ca="1" si="577"/>
        <v>651</v>
      </c>
      <c r="C4160">
        <f t="shared" ca="1" si="578"/>
        <v>7</v>
      </c>
      <c r="D4160">
        <f t="shared" ca="1" si="579"/>
        <v>1</v>
      </c>
      <c r="F4160" t="str">
        <f t="shared" ca="1" si="580"/>
        <v>TR39</v>
      </c>
      <c r="G4160" t="str">
        <f ca="1">VLOOKUP(F4160,Traders!$C$4:$E$103,2)</f>
        <v>Colin Hodgson</v>
      </c>
      <c r="H4160" t="str">
        <f ca="1">VLOOKUP(VLOOKUP(F4160,Traders!$C$4:$E$103,3),Desks!$C$4:$D4169,2)</f>
        <v>Desk 9</v>
      </c>
      <c r="I4160" t="str">
        <f t="shared" ca="1" si="581"/>
        <v>CL651</v>
      </c>
      <c r="J4160" t="str">
        <f t="shared" ca="1" si="582"/>
        <v>Client 651</v>
      </c>
      <c r="K4160" t="str">
        <f t="shared" ca="1" si="583"/>
        <v>MK7</v>
      </c>
      <c r="L4160" t="str">
        <f ca="1">VLOOKUP(K4160,Markets!$C$4:$D4169,2)</f>
        <v>Taiwan</v>
      </c>
      <c r="M4160" t="str">
        <f t="shared" ca="1" si="584"/>
        <v>RL1</v>
      </c>
      <c r="N4160" t="str">
        <f ca="1">VLOOKUP(M4160,Role!$C$4:$D$5,2)</f>
        <v>Backup</v>
      </c>
    </row>
    <row r="4161" spans="1:14" x14ac:dyDescent="0.2">
      <c r="A4161">
        <f t="shared" ca="1" si="576"/>
        <v>67</v>
      </c>
      <c r="B4161">
        <f t="shared" ca="1" si="577"/>
        <v>847</v>
      </c>
      <c r="C4161">
        <f t="shared" ca="1" si="578"/>
        <v>7</v>
      </c>
      <c r="D4161">
        <f t="shared" ca="1" si="579"/>
        <v>1</v>
      </c>
      <c r="F4161" t="str">
        <f t="shared" ca="1" si="580"/>
        <v>TR67</v>
      </c>
      <c r="G4161" t="str">
        <f ca="1">VLOOKUP(F4161,Traders!$C$4:$E$103,2)</f>
        <v>Shiloh Black</v>
      </c>
      <c r="H4161" t="str">
        <f ca="1">VLOOKUP(VLOOKUP(F4161,Traders!$C$4:$E$103,3),Desks!$C$4:$D4170,2)</f>
        <v>Desk 7</v>
      </c>
      <c r="I4161" t="str">
        <f t="shared" ca="1" si="581"/>
        <v>CL847</v>
      </c>
      <c r="J4161" t="str">
        <f t="shared" ca="1" si="582"/>
        <v>Client 847</v>
      </c>
      <c r="K4161" t="str">
        <f t="shared" ca="1" si="583"/>
        <v>MK7</v>
      </c>
      <c r="L4161" t="str">
        <f ca="1">VLOOKUP(K4161,Markets!$C$4:$D4170,2)</f>
        <v>Taiwan</v>
      </c>
      <c r="M4161" t="str">
        <f t="shared" ca="1" si="584"/>
        <v>RL1</v>
      </c>
      <c r="N4161" t="str">
        <f ca="1">VLOOKUP(M4161,Role!$C$4:$D$5,2)</f>
        <v>Backup</v>
      </c>
    </row>
    <row r="4162" spans="1:14" x14ac:dyDescent="0.2">
      <c r="A4162">
        <f t="shared" ca="1" si="576"/>
        <v>12</v>
      </c>
      <c r="B4162">
        <f t="shared" ca="1" si="577"/>
        <v>579</v>
      </c>
      <c r="C4162">
        <f t="shared" ca="1" si="578"/>
        <v>7</v>
      </c>
      <c r="D4162">
        <f t="shared" ca="1" si="579"/>
        <v>0</v>
      </c>
      <c r="F4162" t="str">
        <f t="shared" ca="1" si="580"/>
        <v>TR12</v>
      </c>
      <c r="G4162" t="str">
        <f ca="1">VLOOKUP(F4162,Traders!$C$4:$E$103,2)</f>
        <v>Kia Morrison</v>
      </c>
      <c r="H4162" t="str">
        <f ca="1">VLOOKUP(VLOOKUP(F4162,Traders!$C$4:$E$103,3),Desks!$C$4:$D4171,2)</f>
        <v>Desk 2</v>
      </c>
      <c r="I4162" t="str">
        <f t="shared" ca="1" si="581"/>
        <v>CL579</v>
      </c>
      <c r="J4162" t="str">
        <f t="shared" ca="1" si="582"/>
        <v>Client 579</v>
      </c>
      <c r="K4162" t="str">
        <f t="shared" ca="1" si="583"/>
        <v>MK7</v>
      </c>
      <c r="L4162" t="str">
        <f ca="1">VLOOKUP(K4162,Markets!$C$4:$D4171,2)</f>
        <v>Taiwan</v>
      </c>
      <c r="M4162" t="str">
        <f t="shared" ca="1" si="584"/>
        <v>RL0</v>
      </c>
      <c r="N4162" t="str">
        <f ca="1">VLOOKUP(M4162,Role!$C$4:$D$5,2)</f>
        <v>Primary</v>
      </c>
    </row>
    <row r="4163" spans="1:14" x14ac:dyDescent="0.2">
      <c r="A4163">
        <f t="shared" ca="1" si="576"/>
        <v>81</v>
      </c>
      <c r="B4163">
        <f t="shared" ca="1" si="577"/>
        <v>455</v>
      </c>
      <c r="C4163">
        <f t="shared" ca="1" si="578"/>
        <v>1</v>
      </c>
      <c r="D4163">
        <f t="shared" ca="1" si="579"/>
        <v>0</v>
      </c>
      <c r="F4163" t="str">
        <f t="shared" ca="1" si="580"/>
        <v>TR81</v>
      </c>
      <c r="G4163" t="str">
        <f ca="1">VLOOKUP(F4163,Traders!$C$4:$E$103,2)</f>
        <v>Tariq Thorpe</v>
      </c>
      <c r="H4163" t="str">
        <f ca="1">VLOOKUP(VLOOKUP(F4163,Traders!$C$4:$E$103,3),Desks!$C$4:$D4172,2)</f>
        <v>Desk 1</v>
      </c>
      <c r="I4163" t="str">
        <f t="shared" ca="1" si="581"/>
        <v>CL455</v>
      </c>
      <c r="J4163" t="str">
        <f t="shared" ca="1" si="582"/>
        <v>Client 455</v>
      </c>
      <c r="K4163" t="str">
        <f t="shared" ca="1" si="583"/>
        <v>MK1</v>
      </c>
      <c r="L4163" t="str">
        <f ca="1">VLOOKUP(K4163,Markets!$C$4:$D4172,2)</f>
        <v>Hong Kong</v>
      </c>
      <c r="M4163" t="str">
        <f t="shared" ca="1" si="584"/>
        <v>RL0</v>
      </c>
      <c r="N4163" t="str">
        <f ca="1">VLOOKUP(M4163,Role!$C$4:$D$5,2)</f>
        <v>Primary</v>
      </c>
    </row>
    <row r="4164" spans="1:14" x14ac:dyDescent="0.2">
      <c r="A4164">
        <f t="shared" ca="1" si="576"/>
        <v>49</v>
      </c>
      <c r="B4164">
        <f t="shared" ca="1" si="577"/>
        <v>707</v>
      </c>
      <c r="C4164">
        <f t="shared" ca="1" si="578"/>
        <v>1</v>
      </c>
      <c r="D4164">
        <f t="shared" ca="1" si="579"/>
        <v>1</v>
      </c>
      <c r="F4164" t="str">
        <f t="shared" ca="1" si="580"/>
        <v>TR49</v>
      </c>
      <c r="G4164" t="str">
        <f ca="1">VLOOKUP(F4164,Traders!$C$4:$E$103,2)</f>
        <v>Amman Duncan</v>
      </c>
      <c r="H4164" t="str">
        <f ca="1">VLOOKUP(VLOOKUP(F4164,Traders!$C$4:$E$103,3),Desks!$C$4:$D4173,2)</f>
        <v>Desk 9</v>
      </c>
      <c r="I4164" t="str">
        <f t="shared" ca="1" si="581"/>
        <v>CL707</v>
      </c>
      <c r="J4164" t="str">
        <f t="shared" ca="1" si="582"/>
        <v>Client 707</v>
      </c>
      <c r="K4164" t="str">
        <f t="shared" ca="1" si="583"/>
        <v>MK1</v>
      </c>
      <c r="L4164" t="str">
        <f ca="1">VLOOKUP(K4164,Markets!$C$4:$D4173,2)</f>
        <v>Hong Kong</v>
      </c>
      <c r="M4164" t="str">
        <f t="shared" ca="1" si="584"/>
        <v>RL1</v>
      </c>
      <c r="N4164" t="str">
        <f ca="1">VLOOKUP(M4164,Role!$C$4:$D$5,2)</f>
        <v>Backup</v>
      </c>
    </row>
    <row r="4165" spans="1:14" x14ac:dyDescent="0.2">
      <c r="A4165">
        <f t="shared" ref="A4165:A4228" ca="1" si="585">RANDBETWEEN(0,99)</f>
        <v>32</v>
      </c>
      <c r="B4165">
        <f t="shared" ref="B4165:B4228" ca="1" si="586">RANDBETWEEN(0,999)</f>
        <v>184</v>
      </c>
      <c r="C4165">
        <f t="shared" ref="C4165:C4228" ca="1" si="587">RANDBETWEEN(0,9)</f>
        <v>4</v>
      </c>
      <c r="D4165">
        <f t="shared" ref="D4165:D4228" ca="1" si="588">RANDBETWEEN(0,1)</f>
        <v>0</v>
      </c>
      <c r="F4165" t="str">
        <f t="shared" ref="F4165:F4228" ca="1" si="589">"TR"&amp;A4165</f>
        <v>TR32</v>
      </c>
      <c r="G4165" t="str">
        <f ca="1">VLOOKUP(F4165,Traders!$C$4:$E$103,2)</f>
        <v>Shyla Gomez</v>
      </c>
      <c r="H4165" t="str">
        <f ca="1">VLOOKUP(VLOOKUP(F4165,Traders!$C$4:$E$103,3),Desks!$C$4:$D4174,2)</f>
        <v>Desk 2</v>
      </c>
      <c r="I4165" t="str">
        <f t="shared" ref="I4165:I4228" ca="1" si="590">"CL"&amp;B4165</f>
        <v>CL184</v>
      </c>
      <c r="J4165" t="str">
        <f t="shared" ref="J4165:J4228" ca="1" si="591">"Client " &amp; B4165</f>
        <v>Client 184</v>
      </c>
      <c r="K4165" t="str">
        <f t="shared" ref="K4165:K4228" ca="1" si="592">"MK"&amp;C4165</f>
        <v>MK4</v>
      </c>
      <c r="L4165" t="str">
        <f ca="1">VLOOKUP(K4165,Markets!$C$4:$D4174,2)</f>
        <v>Korea</v>
      </c>
      <c r="M4165" t="str">
        <f t="shared" ref="M4165:M4228" ca="1" si="593">"RL"&amp;D4165</f>
        <v>RL0</v>
      </c>
      <c r="N4165" t="str">
        <f ca="1">VLOOKUP(M4165,Role!$C$4:$D$5,2)</f>
        <v>Primary</v>
      </c>
    </row>
    <row r="4166" spans="1:14" x14ac:dyDescent="0.2">
      <c r="A4166">
        <f t="shared" ca="1" si="585"/>
        <v>80</v>
      </c>
      <c r="B4166">
        <f t="shared" ca="1" si="586"/>
        <v>417</v>
      </c>
      <c r="C4166">
        <f t="shared" ca="1" si="587"/>
        <v>6</v>
      </c>
      <c r="D4166">
        <f t="shared" ca="1" si="588"/>
        <v>0</v>
      </c>
      <c r="F4166" t="str">
        <f t="shared" ca="1" si="589"/>
        <v>TR80</v>
      </c>
      <c r="G4166" t="str">
        <f ca="1">VLOOKUP(F4166,Traders!$C$4:$E$103,2)</f>
        <v>Jac Hunter</v>
      </c>
      <c r="H4166" t="str">
        <f ca="1">VLOOKUP(VLOOKUP(F4166,Traders!$C$4:$E$103,3),Desks!$C$4:$D4175,2)</f>
        <v>Desk 0</v>
      </c>
      <c r="I4166" t="str">
        <f t="shared" ca="1" si="590"/>
        <v>CL417</v>
      </c>
      <c r="J4166" t="str">
        <f t="shared" ca="1" si="591"/>
        <v>Client 417</v>
      </c>
      <c r="K4166" t="str">
        <f t="shared" ca="1" si="592"/>
        <v>MK6</v>
      </c>
      <c r="L4166" t="str">
        <f ca="1">VLOOKUP(K4166,Markets!$C$4:$D4175,2)</f>
        <v>Australia</v>
      </c>
      <c r="M4166" t="str">
        <f t="shared" ca="1" si="593"/>
        <v>RL0</v>
      </c>
      <c r="N4166" t="str">
        <f ca="1">VLOOKUP(M4166,Role!$C$4:$D$5,2)</f>
        <v>Primary</v>
      </c>
    </row>
    <row r="4167" spans="1:14" x14ac:dyDescent="0.2">
      <c r="A4167">
        <f t="shared" ca="1" si="585"/>
        <v>9</v>
      </c>
      <c r="B4167">
        <f t="shared" ca="1" si="586"/>
        <v>283</v>
      </c>
      <c r="C4167">
        <f t="shared" ca="1" si="587"/>
        <v>8</v>
      </c>
      <c r="D4167">
        <f t="shared" ca="1" si="588"/>
        <v>1</v>
      </c>
      <c r="F4167" t="str">
        <f t="shared" ca="1" si="589"/>
        <v>TR9</v>
      </c>
      <c r="G4167" t="str">
        <f ca="1">VLOOKUP(F4167,Traders!$C$4:$E$103,2)</f>
        <v>Shelly Harwood</v>
      </c>
      <c r="H4167" t="str">
        <f ca="1">VLOOKUP(VLOOKUP(F4167,Traders!$C$4:$E$103,3),Desks!$C$4:$D4176,2)</f>
        <v>Desk 9</v>
      </c>
      <c r="I4167" t="str">
        <f t="shared" ca="1" si="590"/>
        <v>CL283</v>
      </c>
      <c r="J4167" t="str">
        <f t="shared" ca="1" si="591"/>
        <v>Client 283</v>
      </c>
      <c r="K4167" t="str">
        <f t="shared" ca="1" si="592"/>
        <v>MK8</v>
      </c>
      <c r="L4167" t="str">
        <f ca="1">VLOOKUP(K4167,Markets!$C$4:$D4176,2)</f>
        <v>India</v>
      </c>
      <c r="M4167" t="str">
        <f t="shared" ca="1" si="593"/>
        <v>RL1</v>
      </c>
      <c r="N4167" t="str">
        <f ca="1">VLOOKUP(M4167,Role!$C$4:$D$5,2)</f>
        <v>Backup</v>
      </c>
    </row>
    <row r="4168" spans="1:14" x14ac:dyDescent="0.2">
      <c r="A4168">
        <f t="shared" ca="1" si="585"/>
        <v>17</v>
      </c>
      <c r="B4168">
        <f t="shared" ca="1" si="586"/>
        <v>606</v>
      </c>
      <c r="C4168">
        <f t="shared" ca="1" si="587"/>
        <v>7</v>
      </c>
      <c r="D4168">
        <f t="shared" ca="1" si="588"/>
        <v>0</v>
      </c>
      <c r="F4168" t="str">
        <f t="shared" ca="1" si="589"/>
        <v>TR17</v>
      </c>
      <c r="G4168" t="str">
        <f ca="1">VLOOKUP(F4168,Traders!$C$4:$E$103,2)</f>
        <v>Mazie Bruce</v>
      </c>
      <c r="H4168" t="str">
        <f ca="1">VLOOKUP(VLOOKUP(F4168,Traders!$C$4:$E$103,3),Desks!$C$4:$D4177,2)</f>
        <v>Desk 7</v>
      </c>
      <c r="I4168" t="str">
        <f t="shared" ca="1" si="590"/>
        <v>CL606</v>
      </c>
      <c r="J4168" t="str">
        <f t="shared" ca="1" si="591"/>
        <v>Client 606</v>
      </c>
      <c r="K4168" t="str">
        <f t="shared" ca="1" si="592"/>
        <v>MK7</v>
      </c>
      <c r="L4168" t="str">
        <f ca="1">VLOOKUP(K4168,Markets!$C$4:$D4177,2)</f>
        <v>Taiwan</v>
      </c>
      <c r="M4168" t="str">
        <f t="shared" ca="1" si="593"/>
        <v>RL0</v>
      </c>
      <c r="N4168" t="str">
        <f ca="1">VLOOKUP(M4168,Role!$C$4:$D$5,2)</f>
        <v>Primary</v>
      </c>
    </row>
    <row r="4169" spans="1:14" x14ac:dyDescent="0.2">
      <c r="A4169">
        <f t="shared" ca="1" si="585"/>
        <v>12</v>
      </c>
      <c r="B4169">
        <f t="shared" ca="1" si="586"/>
        <v>431</v>
      </c>
      <c r="C4169">
        <f t="shared" ca="1" si="587"/>
        <v>8</v>
      </c>
      <c r="D4169">
        <f t="shared" ca="1" si="588"/>
        <v>0</v>
      </c>
      <c r="F4169" t="str">
        <f t="shared" ca="1" si="589"/>
        <v>TR12</v>
      </c>
      <c r="G4169" t="str">
        <f ca="1">VLOOKUP(F4169,Traders!$C$4:$E$103,2)</f>
        <v>Kia Morrison</v>
      </c>
      <c r="H4169" t="str">
        <f ca="1">VLOOKUP(VLOOKUP(F4169,Traders!$C$4:$E$103,3),Desks!$C$4:$D4178,2)</f>
        <v>Desk 2</v>
      </c>
      <c r="I4169" t="str">
        <f t="shared" ca="1" si="590"/>
        <v>CL431</v>
      </c>
      <c r="J4169" t="str">
        <f t="shared" ca="1" si="591"/>
        <v>Client 431</v>
      </c>
      <c r="K4169" t="str">
        <f t="shared" ca="1" si="592"/>
        <v>MK8</v>
      </c>
      <c r="L4169" t="str">
        <f ca="1">VLOOKUP(K4169,Markets!$C$4:$D4178,2)</f>
        <v>India</v>
      </c>
      <c r="M4169" t="str">
        <f t="shared" ca="1" si="593"/>
        <v>RL0</v>
      </c>
      <c r="N4169" t="str">
        <f ca="1">VLOOKUP(M4169,Role!$C$4:$D$5,2)</f>
        <v>Primary</v>
      </c>
    </row>
    <row r="4170" spans="1:14" x14ac:dyDescent="0.2">
      <c r="A4170">
        <f t="shared" ca="1" si="585"/>
        <v>54</v>
      </c>
      <c r="B4170">
        <f t="shared" ca="1" si="586"/>
        <v>919</v>
      </c>
      <c r="C4170">
        <f t="shared" ca="1" si="587"/>
        <v>3</v>
      </c>
      <c r="D4170">
        <f t="shared" ca="1" si="588"/>
        <v>1</v>
      </c>
      <c r="F4170" t="str">
        <f t="shared" ca="1" si="589"/>
        <v>TR54</v>
      </c>
      <c r="G4170" t="str">
        <f ca="1">VLOOKUP(F4170,Traders!$C$4:$E$103,2)</f>
        <v>Layla-Mae Needham</v>
      </c>
      <c r="H4170" t="str">
        <f ca="1">VLOOKUP(VLOOKUP(F4170,Traders!$C$4:$E$103,3),Desks!$C$4:$D4179,2)</f>
        <v>Desk 4</v>
      </c>
      <c r="I4170" t="str">
        <f t="shared" ca="1" si="590"/>
        <v>CL919</v>
      </c>
      <c r="J4170" t="str">
        <f t="shared" ca="1" si="591"/>
        <v>Client 919</v>
      </c>
      <c r="K4170" t="str">
        <f t="shared" ca="1" si="592"/>
        <v>MK3</v>
      </c>
      <c r="L4170" t="str">
        <f ca="1">VLOOKUP(K4170,Markets!$C$4:$D4179,2)</f>
        <v>Singapore</v>
      </c>
      <c r="M4170" t="str">
        <f t="shared" ca="1" si="593"/>
        <v>RL1</v>
      </c>
      <c r="N4170" t="str">
        <f ca="1">VLOOKUP(M4170,Role!$C$4:$D$5,2)</f>
        <v>Backup</v>
      </c>
    </row>
    <row r="4171" spans="1:14" x14ac:dyDescent="0.2">
      <c r="A4171">
        <f t="shared" ca="1" si="585"/>
        <v>24</v>
      </c>
      <c r="B4171">
        <f t="shared" ca="1" si="586"/>
        <v>982</v>
      </c>
      <c r="C4171">
        <f t="shared" ca="1" si="587"/>
        <v>6</v>
      </c>
      <c r="D4171">
        <f t="shared" ca="1" si="588"/>
        <v>0</v>
      </c>
      <c r="F4171" t="str">
        <f t="shared" ca="1" si="589"/>
        <v>TR24</v>
      </c>
      <c r="G4171" t="str">
        <f ca="1">VLOOKUP(F4171,Traders!$C$4:$E$103,2)</f>
        <v>Hilda Moreno</v>
      </c>
      <c r="H4171" t="str">
        <f ca="1">VLOOKUP(VLOOKUP(F4171,Traders!$C$4:$E$103,3),Desks!$C$4:$D4180,2)</f>
        <v>Desk 4</v>
      </c>
      <c r="I4171" t="str">
        <f t="shared" ca="1" si="590"/>
        <v>CL982</v>
      </c>
      <c r="J4171" t="str">
        <f t="shared" ca="1" si="591"/>
        <v>Client 982</v>
      </c>
      <c r="K4171" t="str">
        <f t="shared" ca="1" si="592"/>
        <v>MK6</v>
      </c>
      <c r="L4171" t="str">
        <f ca="1">VLOOKUP(K4171,Markets!$C$4:$D4180,2)</f>
        <v>Australia</v>
      </c>
      <c r="M4171" t="str">
        <f t="shared" ca="1" si="593"/>
        <v>RL0</v>
      </c>
      <c r="N4171" t="str">
        <f ca="1">VLOOKUP(M4171,Role!$C$4:$D$5,2)</f>
        <v>Primary</v>
      </c>
    </row>
    <row r="4172" spans="1:14" x14ac:dyDescent="0.2">
      <c r="A4172">
        <f t="shared" ca="1" si="585"/>
        <v>1</v>
      </c>
      <c r="B4172">
        <f t="shared" ca="1" si="586"/>
        <v>464</v>
      </c>
      <c r="C4172">
        <f t="shared" ca="1" si="587"/>
        <v>9</v>
      </c>
      <c r="D4172">
        <f t="shared" ca="1" si="588"/>
        <v>1</v>
      </c>
      <c r="F4172" t="str">
        <f t="shared" ca="1" si="589"/>
        <v>TR1</v>
      </c>
      <c r="G4172" t="str">
        <f ca="1">VLOOKUP(F4172,Traders!$C$4:$E$103,2)</f>
        <v>Shyam Carlson</v>
      </c>
      <c r="H4172" t="str">
        <f ca="1">VLOOKUP(VLOOKUP(F4172,Traders!$C$4:$E$103,3),Desks!$C$4:$D4181,2)</f>
        <v>Desk 1</v>
      </c>
      <c r="I4172" t="str">
        <f t="shared" ca="1" si="590"/>
        <v>CL464</v>
      </c>
      <c r="J4172" t="str">
        <f t="shared" ca="1" si="591"/>
        <v>Client 464</v>
      </c>
      <c r="K4172" t="str">
        <f t="shared" ca="1" si="592"/>
        <v>MK9</v>
      </c>
      <c r="L4172" t="str">
        <f ca="1">VLOOKUP(K4172,Markets!$C$4:$D4181,2)</f>
        <v>New Zealand</v>
      </c>
      <c r="M4172" t="str">
        <f t="shared" ca="1" si="593"/>
        <v>RL1</v>
      </c>
      <c r="N4172" t="str">
        <f ca="1">VLOOKUP(M4172,Role!$C$4:$D$5,2)</f>
        <v>Backup</v>
      </c>
    </row>
    <row r="4173" spans="1:14" x14ac:dyDescent="0.2">
      <c r="A4173">
        <f t="shared" ca="1" si="585"/>
        <v>25</v>
      </c>
      <c r="B4173">
        <f t="shared" ca="1" si="586"/>
        <v>587</v>
      </c>
      <c r="C4173">
        <f t="shared" ca="1" si="587"/>
        <v>5</v>
      </c>
      <c r="D4173">
        <f t="shared" ca="1" si="588"/>
        <v>1</v>
      </c>
      <c r="F4173" t="str">
        <f t="shared" ca="1" si="589"/>
        <v>TR25</v>
      </c>
      <c r="G4173" t="str">
        <f ca="1">VLOOKUP(F4173,Traders!$C$4:$E$103,2)</f>
        <v>Breanna Mcmahon</v>
      </c>
      <c r="H4173" t="str">
        <f ca="1">VLOOKUP(VLOOKUP(F4173,Traders!$C$4:$E$103,3),Desks!$C$4:$D4182,2)</f>
        <v>Desk 5</v>
      </c>
      <c r="I4173" t="str">
        <f t="shared" ca="1" si="590"/>
        <v>CL587</v>
      </c>
      <c r="J4173" t="str">
        <f t="shared" ca="1" si="591"/>
        <v>Client 587</v>
      </c>
      <c r="K4173" t="str">
        <f t="shared" ca="1" si="592"/>
        <v>MK5</v>
      </c>
      <c r="L4173" t="str">
        <f ca="1">VLOOKUP(K4173,Markets!$C$4:$D4182,2)</f>
        <v>Malaysia</v>
      </c>
      <c r="M4173" t="str">
        <f t="shared" ca="1" si="593"/>
        <v>RL1</v>
      </c>
      <c r="N4173" t="str">
        <f ca="1">VLOOKUP(M4173,Role!$C$4:$D$5,2)</f>
        <v>Backup</v>
      </c>
    </row>
    <row r="4174" spans="1:14" x14ac:dyDescent="0.2">
      <c r="A4174">
        <f t="shared" ca="1" si="585"/>
        <v>20</v>
      </c>
      <c r="B4174">
        <f t="shared" ca="1" si="586"/>
        <v>361</v>
      </c>
      <c r="C4174">
        <f t="shared" ca="1" si="587"/>
        <v>0</v>
      </c>
      <c r="D4174">
        <f t="shared" ca="1" si="588"/>
        <v>1</v>
      </c>
      <c r="F4174" t="str">
        <f t="shared" ca="1" si="589"/>
        <v>TR20</v>
      </c>
      <c r="G4174" t="str">
        <f ca="1">VLOOKUP(F4174,Traders!$C$4:$E$103,2)</f>
        <v>Teigan Greig</v>
      </c>
      <c r="H4174" t="str">
        <f ca="1">VLOOKUP(VLOOKUP(F4174,Traders!$C$4:$E$103,3),Desks!$C$4:$D4183,2)</f>
        <v>Desk 0</v>
      </c>
      <c r="I4174" t="str">
        <f t="shared" ca="1" si="590"/>
        <v>CL361</v>
      </c>
      <c r="J4174" t="str">
        <f t="shared" ca="1" si="591"/>
        <v>Client 361</v>
      </c>
      <c r="K4174" t="str">
        <f t="shared" ca="1" si="592"/>
        <v>MK0</v>
      </c>
      <c r="L4174" t="str">
        <f ca="1">VLOOKUP(K4174,Markets!$C$4:$D4183,2)</f>
        <v>Japan</v>
      </c>
      <c r="M4174" t="str">
        <f t="shared" ca="1" si="593"/>
        <v>RL1</v>
      </c>
      <c r="N4174" t="str">
        <f ca="1">VLOOKUP(M4174,Role!$C$4:$D$5,2)</f>
        <v>Backup</v>
      </c>
    </row>
    <row r="4175" spans="1:14" x14ac:dyDescent="0.2">
      <c r="A4175">
        <f t="shared" ca="1" si="585"/>
        <v>74</v>
      </c>
      <c r="B4175">
        <f t="shared" ca="1" si="586"/>
        <v>525</v>
      </c>
      <c r="C4175">
        <f t="shared" ca="1" si="587"/>
        <v>8</v>
      </c>
      <c r="D4175">
        <f t="shared" ca="1" si="588"/>
        <v>1</v>
      </c>
      <c r="F4175" t="str">
        <f t="shared" ca="1" si="589"/>
        <v>TR74</v>
      </c>
      <c r="G4175" t="str">
        <f ca="1">VLOOKUP(F4175,Traders!$C$4:$E$103,2)</f>
        <v>Mehreen Guevara</v>
      </c>
      <c r="H4175" t="str">
        <f ca="1">VLOOKUP(VLOOKUP(F4175,Traders!$C$4:$E$103,3),Desks!$C$4:$D4184,2)</f>
        <v>Desk 4</v>
      </c>
      <c r="I4175" t="str">
        <f t="shared" ca="1" si="590"/>
        <v>CL525</v>
      </c>
      <c r="J4175" t="str">
        <f t="shared" ca="1" si="591"/>
        <v>Client 525</v>
      </c>
      <c r="K4175" t="str">
        <f t="shared" ca="1" si="592"/>
        <v>MK8</v>
      </c>
      <c r="L4175" t="str">
        <f ca="1">VLOOKUP(K4175,Markets!$C$4:$D4184,2)</f>
        <v>India</v>
      </c>
      <c r="M4175" t="str">
        <f t="shared" ca="1" si="593"/>
        <v>RL1</v>
      </c>
      <c r="N4175" t="str">
        <f ca="1">VLOOKUP(M4175,Role!$C$4:$D$5,2)</f>
        <v>Backup</v>
      </c>
    </row>
    <row r="4176" spans="1:14" x14ac:dyDescent="0.2">
      <c r="A4176">
        <f t="shared" ca="1" si="585"/>
        <v>52</v>
      </c>
      <c r="B4176">
        <f t="shared" ca="1" si="586"/>
        <v>599</v>
      </c>
      <c r="C4176">
        <f t="shared" ca="1" si="587"/>
        <v>4</v>
      </c>
      <c r="D4176">
        <f t="shared" ca="1" si="588"/>
        <v>1</v>
      </c>
      <c r="F4176" t="str">
        <f t="shared" ca="1" si="589"/>
        <v>TR52</v>
      </c>
      <c r="G4176" t="str">
        <f ca="1">VLOOKUP(F4176,Traders!$C$4:$E$103,2)</f>
        <v>Colleen Dunlop</v>
      </c>
      <c r="H4176" t="str">
        <f ca="1">VLOOKUP(VLOOKUP(F4176,Traders!$C$4:$E$103,3),Desks!$C$4:$D4185,2)</f>
        <v>Desk 2</v>
      </c>
      <c r="I4176" t="str">
        <f t="shared" ca="1" si="590"/>
        <v>CL599</v>
      </c>
      <c r="J4176" t="str">
        <f t="shared" ca="1" si="591"/>
        <v>Client 599</v>
      </c>
      <c r="K4176" t="str">
        <f t="shared" ca="1" si="592"/>
        <v>MK4</v>
      </c>
      <c r="L4176" t="str">
        <f ca="1">VLOOKUP(K4176,Markets!$C$4:$D4185,2)</f>
        <v>Korea</v>
      </c>
      <c r="M4176" t="str">
        <f t="shared" ca="1" si="593"/>
        <v>RL1</v>
      </c>
      <c r="N4176" t="str">
        <f ca="1">VLOOKUP(M4176,Role!$C$4:$D$5,2)</f>
        <v>Backup</v>
      </c>
    </row>
    <row r="4177" spans="1:14" x14ac:dyDescent="0.2">
      <c r="A4177">
        <f t="shared" ca="1" si="585"/>
        <v>29</v>
      </c>
      <c r="B4177">
        <f t="shared" ca="1" si="586"/>
        <v>751</v>
      </c>
      <c r="C4177">
        <f t="shared" ca="1" si="587"/>
        <v>7</v>
      </c>
      <c r="D4177">
        <f t="shared" ca="1" si="588"/>
        <v>1</v>
      </c>
      <c r="F4177" t="str">
        <f t="shared" ca="1" si="589"/>
        <v>TR29</v>
      </c>
      <c r="G4177" t="str">
        <f ca="1">VLOOKUP(F4177,Traders!$C$4:$E$103,2)</f>
        <v>Amani Deleon</v>
      </c>
      <c r="H4177" t="str">
        <f ca="1">VLOOKUP(VLOOKUP(F4177,Traders!$C$4:$E$103,3),Desks!$C$4:$D4186,2)</f>
        <v>Desk 9</v>
      </c>
      <c r="I4177" t="str">
        <f t="shared" ca="1" si="590"/>
        <v>CL751</v>
      </c>
      <c r="J4177" t="str">
        <f t="shared" ca="1" si="591"/>
        <v>Client 751</v>
      </c>
      <c r="K4177" t="str">
        <f t="shared" ca="1" si="592"/>
        <v>MK7</v>
      </c>
      <c r="L4177" t="str">
        <f ca="1">VLOOKUP(K4177,Markets!$C$4:$D4186,2)</f>
        <v>Taiwan</v>
      </c>
      <c r="M4177" t="str">
        <f t="shared" ca="1" si="593"/>
        <v>RL1</v>
      </c>
      <c r="N4177" t="str">
        <f ca="1">VLOOKUP(M4177,Role!$C$4:$D$5,2)</f>
        <v>Backup</v>
      </c>
    </row>
    <row r="4178" spans="1:14" x14ac:dyDescent="0.2">
      <c r="A4178">
        <f t="shared" ca="1" si="585"/>
        <v>95</v>
      </c>
      <c r="B4178">
        <f t="shared" ca="1" si="586"/>
        <v>257</v>
      </c>
      <c r="C4178">
        <f t="shared" ca="1" si="587"/>
        <v>8</v>
      </c>
      <c r="D4178">
        <f t="shared" ca="1" si="588"/>
        <v>0</v>
      </c>
      <c r="F4178" t="str">
        <f t="shared" ca="1" si="589"/>
        <v>TR95</v>
      </c>
      <c r="G4178" t="str">
        <f ca="1">VLOOKUP(F4178,Traders!$C$4:$E$103,2)</f>
        <v>Alara Richards</v>
      </c>
      <c r="H4178" t="str">
        <f ca="1">VLOOKUP(VLOOKUP(F4178,Traders!$C$4:$E$103,3),Desks!$C$4:$D4187,2)</f>
        <v>Desk 5</v>
      </c>
      <c r="I4178" t="str">
        <f t="shared" ca="1" si="590"/>
        <v>CL257</v>
      </c>
      <c r="J4178" t="str">
        <f t="shared" ca="1" si="591"/>
        <v>Client 257</v>
      </c>
      <c r="K4178" t="str">
        <f t="shared" ca="1" si="592"/>
        <v>MK8</v>
      </c>
      <c r="L4178" t="str">
        <f ca="1">VLOOKUP(K4178,Markets!$C$4:$D4187,2)</f>
        <v>India</v>
      </c>
      <c r="M4178" t="str">
        <f t="shared" ca="1" si="593"/>
        <v>RL0</v>
      </c>
      <c r="N4178" t="str">
        <f ca="1">VLOOKUP(M4178,Role!$C$4:$D$5,2)</f>
        <v>Primary</v>
      </c>
    </row>
    <row r="4179" spans="1:14" x14ac:dyDescent="0.2">
      <c r="A4179">
        <f t="shared" ca="1" si="585"/>
        <v>74</v>
      </c>
      <c r="B4179">
        <f t="shared" ca="1" si="586"/>
        <v>359</v>
      </c>
      <c r="C4179">
        <f t="shared" ca="1" si="587"/>
        <v>7</v>
      </c>
      <c r="D4179">
        <f t="shared" ca="1" si="588"/>
        <v>0</v>
      </c>
      <c r="F4179" t="str">
        <f t="shared" ca="1" si="589"/>
        <v>TR74</v>
      </c>
      <c r="G4179" t="str">
        <f ca="1">VLOOKUP(F4179,Traders!$C$4:$E$103,2)</f>
        <v>Mehreen Guevara</v>
      </c>
      <c r="H4179" t="str">
        <f ca="1">VLOOKUP(VLOOKUP(F4179,Traders!$C$4:$E$103,3),Desks!$C$4:$D4188,2)</f>
        <v>Desk 4</v>
      </c>
      <c r="I4179" t="str">
        <f t="shared" ca="1" si="590"/>
        <v>CL359</v>
      </c>
      <c r="J4179" t="str">
        <f t="shared" ca="1" si="591"/>
        <v>Client 359</v>
      </c>
      <c r="K4179" t="str">
        <f t="shared" ca="1" si="592"/>
        <v>MK7</v>
      </c>
      <c r="L4179" t="str">
        <f ca="1">VLOOKUP(K4179,Markets!$C$4:$D4188,2)</f>
        <v>Taiwan</v>
      </c>
      <c r="M4179" t="str">
        <f t="shared" ca="1" si="593"/>
        <v>RL0</v>
      </c>
      <c r="N4179" t="str">
        <f ca="1">VLOOKUP(M4179,Role!$C$4:$D$5,2)</f>
        <v>Primary</v>
      </c>
    </row>
    <row r="4180" spans="1:14" x14ac:dyDescent="0.2">
      <c r="A4180">
        <f t="shared" ca="1" si="585"/>
        <v>11</v>
      </c>
      <c r="B4180">
        <f t="shared" ca="1" si="586"/>
        <v>538</v>
      </c>
      <c r="C4180">
        <f t="shared" ca="1" si="587"/>
        <v>6</v>
      </c>
      <c r="D4180">
        <f t="shared" ca="1" si="588"/>
        <v>1</v>
      </c>
      <c r="F4180" t="str">
        <f t="shared" ca="1" si="589"/>
        <v>TR11</v>
      </c>
      <c r="G4180" t="str">
        <f ca="1">VLOOKUP(F4180,Traders!$C$4:$E$103,2)</f>
        <v>Mai Cannon</v>
      </c>
      <c r="H4180" t="str">
        <f ca="1">VLOOKUP(VLOOKUP(F4180,Traders!$C$4:$E$103,3),Desks!$C$4:$D4189,2)</f>
        <v>Desk 1</v>
      </c>
      <c r="I4180" t="str">
        <f t="shared" ca="1" si="590"/>
        <v>CL538</v>
      </c>
      <c r="J4180" t="str">
        <f t="shared" ca="1" si="591"/>
        <v>Client 538</v>
      </c>
      <c r="K4180" t="str">
        <f t="shared" ca="1" si="592"/>
        <v>MK6</v>
      </c>
      <c r="L4180" t="str">
        <f ca="1">VLOOKUP(K4180,Markets!$C$4:$D4189,2)</f>
        <v>Australia</v>
      </c>
      <c r="M4180" t="str">
        <f t="shared" ca="1" si="593"/>
        <v>RL1</v>
      </c>
      <c r="N4180" t="str">
        <f ca="1">VLOOKUP(M4180,Role!$C$4:$D$5,2)</f>
        <v>Backup</v>
      </c>
    </row>
    <row r="4181" spans="1:14" x14ac:dyDescent="0.2">
      <c r="A4181">
        <f t="shared" ca="1" si="585"/>
        <v>2</v>
      </c>
      <c r="B4181">
        <f t="shared" ca="1" si="586"/>
        <v>992</v>
      </c>
      <c r="C4181">
        <f t="shared" ca="1" si="587"/>
        <v>3</v>
      </c>
      <c r="D4181">
        <f t="shared" ca="1" si="588"/>
        <v>1</v>
      </c>
      <c r="F4181" t="str">
        <f t="shared" ca="1" si="589"/>
        <v>TR2</v>
      </c>
      <c r="G4181" t="str">
        <f ca="1">VLOOKUP(F4181,Traders!$C$4:$E$103,2)</f>
        <v>Kain Bassett</v>
      </c>
      <c r="H4181" t="str">
        <f ca="1">VLOOKUP(VLOOKUP(F4181,Traders!$C$4:$E$103,3),Desks!$C$4:$D4190,2)</f>
        <v>Desk 9</v>
      </c>
      <c r="I4181" t="str">
        <f t="shared" ca="1" si="590"/>
        <v>CL992</v>
      </c>
      <c r="J4181" t="str">
        <f t="shared" ca="1" si="591"/>
        <v>Client 992</v>
      </c>
      <c r="K4181" t="str">
        <f t="shared" ca="1" si="592"/>
        <v>MK3</v>
      </c>
      <c r="L4181" t="str">
        <f ca="1">VLOOKUP(K4181,Markets!$C$4:$D4190,2)</f>
        <v>Singapore</v>
      </c>
      <c r="M4181" t="str">
        <f t="shared" ca="1" si="593"/>
        <v>RL1</v>
      </c>
      <c r="N4181" t="str">
        <f ca="1">VLOOKUP(M4181,Role!$C$4:$D$5,2)</f>
        <v>Backup</v>
      </c>
    </row>
    <row r="4182" spans="1:14" x14ac:dyDescent="0.2">
      <c r="A4182">
        <f t="shared" ca="1" si="585"/>
        <v>38</v>
      </c>
      <c r="B4182">
        <f t="shared" ca="1" si="586"/>
        <v>966</v>
      </c>
      <c r="C4182">
        <f t="shared" ca="1" si="587"/>
        <v>2</v>
      </c>
      <c r="D4182">
        <f t="shared" ca="1" si="588"/>
        <v>0</v>
      </c>
      <c r="F4182" t="str">
        <f t="shared" ca="1" si="589"/>
        <v>TR38</v>
      </c>
      <c r="G4182" t="str">
        <f ca="1">VLOOKUP(F4182,Traders!$C$4:$E$103,2)</f>
        <v>Alessandra Downes</v>
      </c>
      <c r="H4182" t="str">
        <f ca="1">VLOOKUP(VLOOKUP(F4182,Traders!$C$4:$E$103,3),Desks!$C$4:$D4191,2)</f>
        <v>Desk 8</v>
      </c>
      <c r="I4182" t="str">
        <f t="shared" ca="1" si="590"/>
        <v>CL966</v>
      </c>
      <c r="J4182" t="str">
        <f t="shared" ca="1" si="591"/>
        <v>Client 966</v>
      </c>
      <c r="K4182" t="str">
        <f t="shared" ca="1" si="592"/>
        <v>MK2</v>
      </c>
      <c r="L4182" t="str">
        <f ca="1">VLOOKUP(K4182,Markets!$C$4:$D4191,2)</f>
        <v>China</v>
      </c>
      <c r="M4182" t="str">
        <f t="shared" ca="1" si="593"/>
        <v>RL0</v>
      </c>
      <c r="N4182" t="str">
        <f ca="1">VLOOKUP(M4182,Role!$C$4:$D$5,2)</f>
        <v>Primary</v>
      </c>
    </row>
    <row r="4183" spans="1:14" x14ac:dyDescent="0.2">
      <c r="A4183">
        <f t="shared" ca="1" si="585"/>
        <v>97</v>
      </c>
      <c r="B4183">
        <f t="shared" ca="1" si="586"/>
        <v>435</v>
      </c>
      <c r="C4183">
        <f t="shared" ca="1" si="587"/>
        <v>8</v>
      </c>
      <c r="D4183">
        <f t="shared" ca="1" si="588"/>
        <v>0</v>
      </c>
      <c r="F4183" t="str">
        <f t="shared" ca="1" si="589"/>
        <v>TR97</v>
      </c>
      <c r="G4183" t="str">
        <f ca="1">VLOOKUP(F4183,Traders!$C$4:$E$103,2)</f>
        <v>Samera Fritz</v>
      </c>
      <c r="H4183" t="str">
        <f ca="1">VLOOKUP(VLOOKUP(F4183,Traders!$C$4:$E$103,3),Desks!$C$4:$D4192,2)</f>
        <v>Desk 7</v>
      </c>
      <c r="I4183" t="str">
        <f t="shared" ca="1" si="590"/>
        <v>CL435</v>
      </c>
      <c r="J4183" t="str">
        <f t="shared" ca="1" si="591"/>
        <v>Client 435</v>
      </c>
      <c r="K4183" t="str">
        <f t="shared" ca="1" si="592"/>
        <v>MK8</v>
      </c>
      <c r="L4183" t="str">
        <f ca="1">VLOOKUP(K4183,Markets!$C$4:$D4192,2)</f>
        <v>India</v>
      </c>
      <c r="M4183" t="str">
        <f t="shared" ca="1" si="593"/>
        <v>RL0</v>
      </c>
      <c r="N4183" t="str">
        <f ca="1">VLOOKUP(M4183,Role!$C$4:$D$5,2)</f>
        <v>Primary</v>
      </c>
    </row>
    <row r="4184" spans="1:14" x14ac:dyDescent="0.2">
      <c r="A4184">
        <f t="shared" ca="1" si="585"/>
        <v>62</v>
      </c>
      <c r="B4184">
        <f t="shared" ca="1" si="586"/>
        <v>535</v>
      </c>
      <c r="C4184">
        <f t="shared" ca="1" si="587"/>
        <v>2</v>
      </c>
      <c r="D4184">
        <f t="shared" ca="1" si="588"/>
        <v>0</v>
      </c>
      <c r="F4184" t="str">
        <f t="shared" ca="1" si="589"/>
        <v>TR62</v>
      </c>
      <c r="G4184" t="str">
        <f ca="1">VLOOKUP(F4184,Traders!$C$4:$E$103,2)</f>
        <v>Sienna-Rose Sims</v>
      </c>
      <c r="H4184" t="str">
        <f ca="1">VLOOKUP(VLOOKUP(F4184,Traders!$C$4:$E$103,3),Desks!$C$4:$D4193,2)</f>
        <v>Desk 2</v>
      </c>
      <c r="I4184" t="str">
        <f t="shared" ca="1" si="590"/>
        <v>CL535</v>
      </c>
      <c r="J4184" t="str">
        <f t="shared" ca="1" si="591"/>
        <v>Client 535</v>
      </c>
      <c r="K4184" t="str">
        <f t="shared" ca="1" si="592"/>
        <v>MK2</v>
      </c>
      <c r="L4184" t="str">
        <f ca="1">VLOOKUP(K4184,Markets!$C$4:$D4193,2)</f>
        <v>China</v>
      </c>
      <c r="M4184" t="str">
        <f t="shared" ca="1" si="593"/>
        <v>RL0</v>
      </c>
      <c r="N4184" t="str">
        <f ca="1">VLOOKUP(M4184,Role!$C$4:$D$5,2)</f>
        <v>Primary</v>
      </c>
    </row>
    <row r="4185" spans="1:14" x14ac:dyDescent="0.2">
      <c r="A4185">
        <f t="shared" ca="1" si="585"/>
        <v>99</v>
      </c>
      <c r="B4185">
        <f t="shared" ca="1" si="586"/>
        <v>151</v>
      </c>
      <c r="C4185">
        <f t="shared" ca="1" si="587"/>
        <v>7</v>
      </c>
      <c r="D4185">
        <f t="shared" ca="1" si="588"/>
        <v>1</v>
      </c>
      <c r="F4185" t="str">
        <f t="shared" ca="1" si="589"/>
        <v>TR99</v>
      </c>
      <c r="G4185" t="str">
        <f ca="1">VLOOKUP(F4185,Traders!$C$4:$E$103,2)</f>
        <v>Keeleigh Mosley</v>
      </c>
      <c r="H4185" t="str">
        <f ca="1">VLOOKUP(VLOOKUP(F4185,Traders!$C$4:$E$103,3),Desks!$C$4:$D4194,2)</f>
        <v>Desk 9</v>
      </c>
      <c r="I4185" t="str">
        <f t="shared" ca="1" si="590"/>
        <v>CL151</v>
      </c>
      <c r="J4185" t="str">
        <f t="shared" ca="1" si="591"/>
        <v>Client 151</v>
      </c>
      <c r="K4185" t="str">
        <f t="shared" ca="1" si="592"/>
        <v>MK7</v>
      </c>
      <c r="L4185" t="str">
        <f ca="1">VLOOKUP(K4185,Markets!$C$4:$D4194,2)</f>
        <v>Taiwan</v>
      </c>
      <c r="M4185" t="str">
        <f t="shared" ca="1" si="593"/>
        <v>RL1</v>
      </c>
      <c r="N4185" t="str">
        <f ca="1">VLOOKUP(M4185,Role!$C$4:$D$5,2)</f>
        <v>Backup</v>
      </c>
    </row>
    <row r="4186" spans="1:14" x14ac:dyDescent="0.2">
      <c r="A4186">
        <f t="shared" ca="1" si="585"/>
        <v>96</v>
      </c>
      <c r="B4186">
        <f t="shared" ca="1" si="586"/>
        <v>579</v>
      </c>
      <c r="C4186">
        <f t="shared" ca="1" si="587"/>
        <v>7</v>
      </c>
      <c r="D4186">
        <f t="shared" ca="1" si="588"/>
        <v>0</v>
      </c>
      <c r="F4186" t="str">
        <f t="shared" ca="1" si="589"/>
        <v>TR96</v>
      </c>
      <c r="G4186" t="str">
        <f ca="1">VLOOKUP(F4186,Traders!$C$4:$E$103,2)</f>
        <v>Faiza Thornton</v>
      </c>
      <c r="H4186" t="str">
        <f ca="1">VLOOKUP(VLOOKUP(F4186,Traders!$C$4:$E$103,3),Desks!$C$4:$D4195,2)</f>
        <v>Desk 6</v>
      </c>
      <c r="I4186" t="str">
        <f t="shared" ca="1" si="590"/>
        <v>CL579</v>
      </c>
      <c r="J4186" t="str">
        <f t="shared" ca="1" si="591"/>
        <v>Client 579</v>
      </c>
      <c r="K4186" t="str">
        <f t="shared" ca="1" si="592"/>
        <v>MK7</v>
      </c>
      <c r="L4186" t="str">
        <f ca="1">VLOOKUP(K4186,Markets!$C$4:$D4195,2)</f>
        <v>Taiwan</v>
      </c>
      <c r="M4186" t="str">
        <f t="shared" ca="1" si="593"/>
        <v>RL0</v>
      </c>
      <c r="N4186" t="str">
        <f ca="1">VLOOKUP(M4186,Role!$C$4:$D$5,2)</f>
        <v>Primary</v>
      </c>
    </row>
    <row r="4187" spans="1:14" x14ac:dyDescent="0.2">
      <c r="A4187">
        <f t="shared" ca="1" si="585"/>
        <v>91</v>
      </c>
      <c r="B4187">
        <f t="shared" ca="1" si="586"/>
        <v>810</v>
      </c>
      <c r="C4187">
        <f t="shared" ca="1" si="587"/>
        <v>6</v>
      </c>
      <c r="D4187">
        <f t="shared" ca="1" si="588"/>
        <v>1</v>
      </c>
      <c r="F4187" t="str">
        <f t="shared" ca="1" si="589"/>
        <v>TR91</v>
      </c>
      <c r="G4187" t="str">
        <f ca="1">VLOOKUP(F4187,Traders!$C$4:$E$103,2)</f>
        <v>Mateusz Maxwell</v>
      </c>
      <c r="H4187" t="str">
        <f ca="1">VLOOKUP(VLOOKUP(F4187,Traders!$C$4:$E$103,3),Desks!$C$4:$D4196,2)</f>
        <v>Desk 1</v>
      </c>
      <c r="I4187" t="str">
        <f t="shared" ca="1" si="590"/>
        <v>CL810</v>
      </c>
      <c r="J4187" t="str">
        <f t="shared" ca="1" si="591"/>
        <v>Client 810</v>
      </c>
      <c r="K4187" t="str">
        <f t="shared" ca="1" si="592"/>
        <v>MK6</v>
      </c>
      <c r="L4187" t="str">
        <f ca="1">VLOOKUP(K4187,Markets!$C$4:$D4196,2)</f>
        <v>Australia</v>
      </c>
      <c r="M4187" t="str">
        <f t="shared" ca="1" si="593"/>
        <v>RL1</v>
      </c>
      <c r="N4187" t="str">
        <f ca="1">VLOOKUP(M4187,Role!$C$4:$D$5,2)</f>
        <v>Backup</v>
      </c>
    </row>
    <row r="4188" spans="1:14" x14ac:dyDescent="0.2">
      <c r="A4188">
        <f t="shared" ca="1" si="585"/>
        <v>72</v>
      </c>
      <c r="B4188">
        <f t="shared" ca="1" si="586"/>
        <v>635</v>
      </c>
      <c r="C4188">
        <f t="shared" ca="1" si="587"/>
        <v>9</v>
      </c>
      <c r="D4188">
        <f t="shared" ca="1" si="588"/>
        <v>1</v>
      </c>
      <c r="F4188" t="str">
        <f t="shared" ca="1" si="589"/>
        <v>TR72</v>
      </c>
      <c r="G4188" t="str">
        <f ca="1">VLOOKUP(F4188,Traders!$C$4:$E$103,2)</f>
        <v>Shaurya Manning</v>
      </c>
      <c r="H4188" t="str">
        <f ca="1">VLOOKUP(VLOOKUP(F4188,Traders!$C$4:$E$103,3),Desks!$C$4:$D4197,2)</f>
        <v>Desk 2</v>
      </c>
      <c r="I4188" t="str">
        <f t="shared" ca="1" si="590"/>
        <v>CL635</v>
      </c>
      <c r="J4188" t="str">
        <f t="shared" ca="1" si="591"/>
        <v>Client 635</v>
      </c>
      <c r="K4188" t="str">
        <f t="shared" ca="1" si="592"/>
        <v>MK9</v>
      </c>
      <c r="L4188" t="str">
        <f ca="1">VLOOKUP(K4188,Markets!$C$4:$D4197,2)</f>
        <v>New Zealand</v>
      </c>
      <c r="M4188" t="str">
        <f t="shared" ca="1" si="593"/>
        <v>RL1</v>
      </c>
      <c r="N4188" t="str">
        <f ca="1">VLOOKUP(M4188,Role!$C$4:$D$5,2)</f>
        <v>Backup</v>
      </c>
    </row>
    <row r="4189" spans="1:14" x14ac:dyDescent="0.2">
      <c r="A4189">
        <f t="shared" ca="1" si="585"/>
        <v>88</v>
      </c>
      <c r="B4189">
        <f t="shared" ca="1" si="586"/>
        <v>882</v>
      </c>
      <c r="C4189">
        <f t="shared" ca="1" si="587"/>
        <v>6</v>
      </c>
      <c r="D4189">
        <f t="shared" ca="1" si="588"/>
        <v>0</v>
      </c>
      <c r="F4189" t="str">
        <f t="shared" ca="1" si="589"/>
        <v>TR88</v>
      </c>
      <c r="G4189" t="str">
        <f ca="1">VLOOKUP(F4189,Traders!$C$4:$E$103,2)</f>
        <v>Enrico Mcarthur</v>
      </c>
      <c r="H4189" t="str">
        <f ca="1">VLOOKUP(VLOOKUP(F4189,Traders!$C$4:$E$103,3),Desks!$C$4:$D4198,2)</f>
        <v>Desk 8</v>
      </c>
      <c r="I4189" t="str">
        <f t="shared" ca="1" si="590"/>
        <v>CL882</v>
      </c>
      <c r="J4189" t="str">
        <f t="shared" ca="1" si="591"/>
        <v>Client 882</v>
      </c>
      <c r="K4189" t="str">
        <f t="shared" ca="1" si="592"/>
        <v>MK6</v>
      </c>
      <c r="L4189" t="str">
        <f ca="1">VLOOKUP(K4189,Markets!$C$4:$D4198,2)</f>
        <v>Australia</v>
      </c>
      <c r="M4189" t="str">
        <f t="shared" ca="1" si="593"/>
        <v>RL0</v>
      </c>
      <c r="N4189" t="str">
        <f ca="1">VLOOKUP(M4189,Role!$C$4:$D$5,2)</f>
        <v>Primary</v>
      </c>
    </row>
    <row r="4190" spans="1:14" x14ac:dyDescent="0.2">
      <c r="A4190">
        <f t="shared" ca="1" si="585"/>
        <v>55</v>
      </c>
      <c r="B4190">
        <f t="shared" ca="1" si="586"/>
        <v>597</v>
      </c>
      <c r="C4190">
        <f t="shared" ca="1" si="587"/>
        <v>8</v>
      </c>
      <c r="D4190">
        <f t="shared" ca="1" si="588"/>
        <v>1</v>
      </c>
      <c r="F4190" t="str">
        <f t="shared" ca="1" si="589"/>
        <v>TR55</v>
      </c>
      <c r="G4190" t="str">
        <f ca="1">VLOOKUP(F4190,Traders!$C$4:$E$103,2)</f>
        <v>Kaya Knapp</v>
      </c>
      <c r="H4190" t="str">
        <f ca="1">VLOOKUP(VLOOKUP(F4190,Traders!$C$4:$E$103,3),Desks!$C$4:$D4199,2)</f>
        <v>Desk 5</v>
      </c>
      <c r="I4190" t="str">
        <f t="shared" ca="1" si="590"/>
        <v>CL597</v>
      </c>
      <c r="J4190" t="str">
        <f t="shared" ca="1" si="591"/>
        <v>Client 597</v>
      </c>
      <c r="K4190" t="str">
        <f t="shared" ca="1" si="592"/>
        <v>MK8</v>
      </c>
      <c r="L4190" t="str">
        <f ca="1">VLOOKUP(K4190,Markets!$C$4:$D4199,2)</f>
        <v>India</v>
      </c>
      <c r="M4190" t="str">
        <f t="shared" ca="1" si="593"/>
        <v>RL1</v>
      </c>
      <c r="N4190" t="str">
        <f ca="1">VLOOKUP(M4190,Role!$C$4:$D$5,2)</f>
        <v>Backup</v>
      </c>
    </row>
    <row r="4191" spans="1:14" x14ac:dyDescent="0.2">
      <c r="A4191">
        <f t="shared" ca="1" si="585"/>
        <v>55</v>
      </c>
      <c r="B4191">
        <f t="shared" ca="1" si="586"/>
        <v>764</v>
      </c>
      <c r="C4191">
        <f t="shared" ca="1" si="587"/>
        <v>3</v>
      </c>
      <c r="D4191">
        <f t="shared" ca="1" si="588"/>
        <v>1</v>
      </c>
      <c r="F4191" t="str">
        <f t="shared" ca="1" si="589"/>
        <v>TR55</v>
      </c>
      <c r="G4191" t="str">
        <f ca="1">VLOOKUP(F4191,Traders!$C$4:$E$103,2)</f>
        <v>Kaya Knapp</v>
      </c>
      <c r="H4191" t="str">
        <f ca="1">VLOOKUP(VLOOKUP(F4191,Traders!$C$4:$E$103,3),Desks!$C$4:$D4200,2)</f>
        <v>Desk 5</v>
      </c>
      <c r="I4191" t="str">
        <f t="shared" ca="1" si="590"/>
        <v>CL764</v>
      </c>
      <c r="J4191" t="str">
        <f t="shared" ca="1" si="591"/>
        <v>Client 764</v>
      </c>
      <c r="K4191" t="str">
        <f t="shared" ca="1" si="592"/>
        <v>MK3</v>
      </c>
      <c r="L4191" t="str">
        <f ca="1">VLOOKUP(K4191,Markets!$C$4:$D4200,2)</f>
        <v>Singapore</v>
      </c>
      <c r="M4191" t="str">
        <f t="shared" ca="1" si="593"/>
        <v>RL1</v>
      </c>
      <c r="N4191" t="str">
        <f ca="1">VLOOKUP(M4191,Role!$C$4:$D$5,2)</f>
        <v>Backup</v>
      </c>
    </row>
    <row r="4192" spans="1:14" x14ac:dyDescent="0.2">
      <c r="A4192">
        <f t="shared" ca="1" si="585"/>
        <v>3</v>
      </c>
      <c r="B4192">
        <f t="shared" ca="1" si="586"/>
        <v>855</v>
      </c>
      <c r="C4192">
        <f t="shared" ca="1" si="587"/>
        <v>6</v>
      </c>
      <c r="D4192">
        <f t="shared" ca="1" si="588"/>
        <v>0</v>
      </c>
      <c r="F4192" t="str">
        <f t="shared" ca="1" si="589"/>
        <v>TR3</v>
      </c>
      <c r="G4192" t="str">
        <f ca="1">VLOOKUP(F4192,Traders!$C$4:$E$103,2)</f>
        <v>Amani Deleon</v>
      </c>
      <c r="H4192" t="str">
        <f ca="1">VLOOKUP(VLOOKUP(F4192,Traders!$C$4:$E$103,3),Desks!$C$4:$D4201,2)</f>
        <v>Desk 9</v>
      </c>
      <c r="I4192" t="str">
        <f t="shared" ca="1" si="590"/>
        <v>CL855</v>
      </c>
      <c r="J4192" t="str">
        <f t="shared" ca="1" si="591"/>
        <v>Client 855</v>
      </c>
      <c r="K4192" t="str">
        <f t="shared" ca="1" si="592"/>
        <v>MK6</v>
      </c>
      <c r="L4192" t="str">
        <f ca="1">VLOOKUP(K4192,Markets!$C$4:$D4201,2)</f>
        <v>Australia</v>
      </c>
      <c r="M4192" t="str">
        <f t="shared" ca="1" si="593"/>
        <v>RL0</v>
      </c>
      <c r="N4192" t="str">
        <f ca="1">VLOOKUP(M4192,Role!$C$4:$D$5,2)</f>
        <v>Primary</v>
      </c>
    </row>
    <row r="4193" spans="1:14" x14ac:dyDescent="0.2">
      <c r="A4193">
        <f t="shared" ca="1" si="585"/>
        <v>1</v>
      </c>
      <c r="B4193">
        <f t="shared" ca="1" si="586"/>
        <v>315</v>
      </c>
      <c r="C4193">
        <f t="shared" ca="1" si="587"/>
        <v>6</v>
      </c>
      <c r="D4193">
        <f t="shared" ca="1" si="588"/>
        <v>0</v>
      </c>
      <c r="F4193" t="str">
        <f t="shared" ca="1" si="589"/>
        <v>TR1</v>
      </c>
      <c r="G4193" t="str">
        <f ca="1">VLOOKUP(F4193,Traders!$C$4:$E$103,2)</f>
        <v>Shyam Carlson</v>
      </c>
      <c r="H4193" t="str">
        <f ca="1">VLOOKUP(VLOOKUP(F4193,Traders!$C$4:$E$103,3),Desks!$C$4:$D4202,2)</f>
        <v>Desk 1</v>
      </c>
      <c r="I4193" t="str">
        <f t="shared" ca="1" si="590"/>
        <v>CL315</v>
      </c>
      <c r="J4193" t="str">
        <f t="shared" ca="1" si="591"/>
        <v>Client 315</v>
      </c>
      <c r="K4193" t="str">
        <f t="shared" ca="1" si="592"/>
        <v>MK6</v>
      </c>
      <c r="L4193" t="str">
        <f ca="1">VLOOKUP(K4193,Markets!$C$4:$D4202,2)</f>
        <v>Australia</v>
      </c>
      <c r="M4193" t="str">
        <f t="shared" ca="1" si="593"/>
        <v>RL0</v>
      </c>
      <c r="N4193" t="str">
        <f ca="1">VLOOKUP(M4193,Role!$C$4:$D$5,2)</f>
        <v>Primary</v>
      </c>
    </row>
    <row r="4194" spans="1:14" x14ac:dyDescent="0.2">
      <c r="A4194">
        <f t="shared" ca="1" si="585"/>
        <v>58</v>
      </c>
      <c r="B4194">
        <f t="shared" ca="1" si="586"/>
        <v>234</v>
      </c>
      <c r="C4194">
        <f t="shared" ca="1" si="587"/>
        <v>4</v>
      </c>
      <c r="D4194">
        <f t="shared" ca="1" si="588"/>
        <v>1</v>
      </c>
      <c r="F4194" t="str">
        <f t="shared" ca="1" si="589"/>
        <v>TR58</v>
      </c>
      <c r="G4194" t="str">
        <f ca="1">VLOOKUP(F4194,Traders!$C$4:$E$103,2)</f>
        <v>Cleveland Henson</v>
      </c>
      <c r="H4194" t="str">
        <f ca="1">VLOOKUP(VLOOKUP(F4194,Traders!$C$4:$E$103,3),Desks!$C$4:$D4203,2)</f>
        <v>Desk 8</v>
      </c>
      <c r="I4194" t="str">
        <f t="shared" ca="1" si="590"/>
        <v>CL234</v>
      </c>
      <c r="J4194" t="str">
        <f t="shared" ca="1" si="591"/>
        <v>Client 234</v>
      </c>
      <c r="K4194" t="str">
        <f t="shared" ca="1" si="592"/>
        <v>MK4</v>
      </c>
      <c r="L4194" t="str">
        <f ca="1">VLOOKUP(K4194,Markets!$C$4:$D4203,2)</f>
        <v>Korea</v>
      </c>
      <c r="M4194" t="str">
        <f t="shared" ca="1" si="593"/>
        <v>RL1</v>
      </c>
      <c r="N4194" t="str">
        <f ca="1">VLOOKUP(M4194,Role!$C$4:$D$5,2)</f>
        <v>Backup</v>
      </c>
    </row>
    <row r="4195" spans="1:14" x14ac:dyDescent="0.2">
      <c r="A4195">
        <f t="shared" ca="1" si="585"/>
        <v>95</v>
      </c>
      <c r="B4195">
        <f t="shared" ca="1" si="586"/>
        <v>3</v>
      </c>
      <c r="C4195">
        <f t="shared" ca="1" si="587"/>
        <v>6</v>
      </c>
      <c r="D4195">
        <f t="shared" ca="1" si="588"/>
        <v>1</v>
      </c>
      <c r="F4195" t="str">
        <f t="shared" ca="1" si="589"/>
        <v>TR95</v>
      </c>
      <c r="G4195" t="str">
        <f ca="1">VLOOKUP(F4195,Traders!$C$4:$E$103,2)</f>
        <v>Alara Richards</v>
      </c>
      <c r="H4195" t="str">
        <f ca="1">VLOOKUP(VLOOKUP(F4195,Traders!$C$4:$E$103,3),Desks!$C$4:$D4204,2)</f>
        <v>Desk 5</v>
      </c>
      <c r="I4195" t="str">
        <f t="shared" ca="1" si="590"/>
        <v>CL3</v>
      </c>
      <c r="J4195" t="str">
        <f t="shared" ca="1" si="591"/>
        <v>Client 3</v>
      </c>
      <c r="K4195" t="str">
        <f t="shared" ca="1" si="592"/>
        <v>MK6</v>
      </c>
      <c r="L4195" t="str">
        <f ca="1">VLOOKUP(K4195,Markets!$C$4:$D4204,2)</f>
        <v>Australia</v>
      </c>
      <c r="M4195" t="str">
        <f t="shared" ca="1" si="593"/>
        <v>RL1</v>
      </c>
      <c r="N4195" t="str">
        <f ca="1">VLOOKUP(M4195,Role!$C$4:$D$5,2)</f>
        <v>Backup</v>
      </c>
    </row>
    <row r="4196" spans="1:14" x14ac:dyDescent="0.2">
      <c r="A4196">
        <f t="shared" ca="1" si="585"/>
        <v>66</v>
      </c>
      <c r="B4196">
        <f t="shared" ca="1" si="586"/>
        <v>471</v>
      </c>
      <c r="C4196">
        <f t="shared" ca="1" si="587"/>
        <v>2</v>
      </c>
      <c r="D4196">
        <f t="shared" ca="1" si="588"/>
        <v>0</v>
      </c>
      <c r="F4196" t="str">
        <f t="shared" ca="1" si="589"/>
        <v>TR66</v>
      </c>
      <c r="G4196" t="str">
        <f ca="1">VLOOKUP(F4196,Traders!$C$4:$E$103,2)</f>
        <v>Loki Mohamed</v>
      </c>
      <c r="H4196" t="str">
        <f ca="1">VLOOKUP(VLOOKUP(F4196,Traders!$C$4:$E$103,3),Desks!$C$4:$D4205,2)</f>
        <v>Desk 6</v>
      </c>
      <c r="I4196" t="str">
        <f t="shared" ca="1" si="590"/>
        <v>CL471</v>
      </c>
      <c r="J4196" t="str">
        <f t="shared" ca="1" si="591"/>
        <v>Client 471</v>
      </c>
      <c r="K4196" t="str">
        <f t="shared" ca="1" si="592"/>
        <v>MK2</v>
      </c>
      <c r="L4196" t="str">
        <f ca="1">VLOOKUP(K4196,Markets!$C$4:$D4205,2)</f>
        <v>China</v>
      </c>
      <c r="M4196" t="str">
        <f t="shared" ca="1" si="593"/>
        <v>RL0</v>
      </c>
      <c r="N4196" t="str">
        <f ca="1">VLOOKUP(M4196,Role!$C$4:$D$5,2)</f>
        <v>Primary</v>
      </c>
    </row>
    <row r="4197" spans="1:14" x14ac:dyDescent="0.2">
      <c r="A4197">
        <f t="shared" ca="1" si="585"/>
        <v>78</v>
      </c>
      <c r="B4197">
        <f t="shared" ca="1" si="586"/>
        <v>513</v>
      </c>
      <c r="C4197">
        <f t="shared" ca="1" si="587"/>
        <v>2</v>
      </c>
      <c r="D4197">
        <f t="shared" ca="1" si="588"/>
        <v>0</v>
      </c>
      <c r="F4197" t="str">
        <f t="shared" ca="1" si="589"/>
        <v>TR78</v>
      </c>
      <c r="G4197" t="str">
        <f ca="1">VLOOKUP(F4197,Traders!$C$4:$E$103,2)</f>
        <v>Bilal Fuller</v>
      </c>
      <c r="H4197" t="str">
        <f ca="1">VLOOKUP(VLOOKUP(F4197,Traders!$C$4:$E$103,3),Desks!$C$4:$D4206,2)</f>
        <v>Desk 8</v>
      </c>
      <c r="I4197" t="str">
        <f t="shared" ca="1" si="590"/>
        <v>CL513</v>
      </c>
      <c r="J4197" t="str">
        <f t="shared" ca="1" si="591"/>
        <v>Client 513</v>
      </c>
      <c r="K4197" t="str">
        <f t="shared" ca="1" si="592"/>
        <v>MK2</v>
      </c>
      <c r="L4197" t="str">
        <f ca="1">VLOOKUP(K4197,Markets!$C$4:$D4206,2)</f>
        <v>China</v>
      </c>
      <c r="M4197" t="str">
        <f t="shared" ca="1" si="593"/>
        <v>RL0</v>
      </c>
      <c r="N4197" t="str">
        <f ca="1">VLOOKUP(M4197,Role!$C$4:$D$5,2)</f>
        <v>Primary</v>
      </c>
    </row>
    <row r="4198" spans="1:14" x14ac:dyDescent="0.2">
      <c r="A4198">
        <f t="shared" ca="1" si="585"/>
        <v>34</v>
      </c>
      <c r="B4198">
        <f t="shared" ca="1" si="586"/>
        <v>961</v>
      </c>
      <c r="C4198">
        <f t="shared" ca="1" si="587"/>
        <v>5</v>
      </c>
      <c r="D4198">
        <f t="shared" ca="1" si="588"/>
        <v>1</v>
      </c>
      <c r="F4198" t="str">
        <f t="shared" ca="1" si="589"/>
        <v>TR34</v>
      </c>
      <c r="G4198" t="str">
        <f ca="1">VLOOKUP(F4198,Traders!$C$4:$E$103,2)</f>
        <v>Reginald Jaramillo</v>
      </c>
      <c r="H4198" t="str">
        <f ca="1">VLOOKUP(VLOOKUP(F4198,Traders!$C$4:$E$103,3),Desks!$C$4:$D4207,2)</f>
        <v>Desk 4</v>
      </c>
      <c r="I4198" t="str">
        <f t="shared" ca="1" si="590"/>
        <v>CL961</v>
      </c>
      <c r="J4198" t="str">
        <f t="shared" ca="1" si="591"/>
        <v>Client 961</v>
      </c>
      <c r="K4198" t="str">
        <f t="shared" ca="1" si="592"/>
        <v>MK5</v>
      </c>
      <c r="L4198" t="str">
        <f ca="1">VLOOKUP(K4198,Markets!$C$4:$D4207,2)</f>
        <v>Malaysia</v>
      </c>
      <c r="M4198" t="str">
        <f t="shared" ca="1" si="593"/>
        <v>RL1</v>
      </c>
      <c r="N4198" t="str">
        <f ca="1">VLOOKUP(M4198,Role!$C$4:$D$5,2)</f>
        <v>Backup</v>
      </c>
    </row>
    <row r="4199" spans="1:14" x14ac:dyDescent="0.2">
      <c r="A4199">
        <f t="shared" ca="1" si="585"/>
        <v>13</v>
      </c>
      <c r="B4199">
        <f t="shared" ca="1" si="586"/>
        <v>45</v>
      </c>
      <c r="C4199">
        <f t="shared" ca="1" si="587"/>
        <v>1</v>
      </c>
      <c r="D4199">
        <f t="shared" ca="1" si="588"/>
        <v>0</v>
      </c>
      <c r="F4199" t="str">
        <f t="shared" ca="1" si="589"/>
        <v>TR13</v>
      </c>
      <c r="G4199" t="str">
        <f ca="1">VLOOKUP(F4199,Traders!$C$4:$E$103,2)</f>
        <v>Saba Zhang</v>
      </c>
      <c r="H4199" t="str">
        <f ca="1">VLOOKUP(VLOOKUP(F4199,Traders!$C$4:$E$103,3),Desks!$C$4:$D4208,2)</f>
        <v>Desk 3</v>
      </c>
      <c r="I4199" t="str">
        <f t="shared" ca="1" si="590"/>
        <v>CL45</v>
      </c>
      <c r="J4199" t="str">
        <f t="shared" ca="1" si="591"/>
        <v>Client 45</v>
      </c>
      <c r="K4199" t="str">
        <f t="shared" ca="1" si="592"/>
        <v>MK1</v>
      </c>
      <c r="L4199" t="str">
        <f ca="1">VLOOKUP(K4199,Markets!$C$4:$D4208,2)</f>
        <v>Hong Kong</v>
      </c>
      <c r="M4199" t="str">
        <f t="shared" ca="1" si="593"/>
        <v>RL0</v>
      </c>
      <c r="N4199" t="str">
        <f ca="1">VLOOKUP(M4199,Role!$C$4:$D$5,2)</f>
        <v>Primary</v>
      </c>
    </row>
    <row r="4200" spans="1:14" x14ac:dyDescent="0.2">
      <c r="A4200">
        <f t="shared" ca="1" si="585"/>
        <v>25</v>
      </c>
      <c r="B4200">
        <f t="shared" ca="1" si="586"/>
        <v>687</v>
      </c>
      <c r="C4200">
        <f t="shared" ca="1" si="587"/>
        <v>3</v>
      </c>
      <c r="D4200">
        <f t="shared" ca="1" si="588"/>
        <v>0</v>
      </c>
      <c r="F4200" t="str">
        <f t="shared" ca="1" si="589"/>
        <v>TR25</v>
      </c>
      <c r="G4200" t="str">
        <f ca="1">VLOOKUP(F4200,Traders!$C$4:$E$103,2)</f>
        <v>Breanna Mcmahon</v>
      </c>
      <c r="H4200" t="str">
        <f ca="1">VLOOKUP(VLOOKUP(F4200,Traders!$C$4:$E$103,3),Desks!$C$4:$D4209,2)</f>
        <v>Desk 5</v>
      </c>
      <c r="I4200" t="str">
        <f t="shared" ca="1" si="590"/>
        <v>CL687</v>
      </c>
      <c r="J4200" t="str">
        <f t="shared" ca="1" si="591"/>
        <v>Client 687</v>
      </c>
      <c r="K4200" t="str">
        <f t="shared" ca="1" si="592"/>
        <v>MK3</v>
      </c>
      <c r="L4200" t="str">
        <f ca="1">VLOOKUP(K4200,Markets!$C$4:$D4209,2)</f>
        <v>Singapore</v>
      </c>
      <c r="M4200" t="str">
        <f t="shared" ca="1" si="593"/>
        <v>RL0</v>
      </c>
      <c r="N4200" t="str">
        <f ca="1">VLOOKUP(M4200,Role!$C$4:$D$5,2)</f>
        <v>Primary</v>
      </c>
    </row>
    <row r="4201" spans="1:14" x14ac:dyDescent="0.2">
      <c r="A4201">
        <f t="shared" ca="1" si="585"/>
        <v>29</v>
      </c>
      <c r="B4201">
        <f t="shared" ca="1" si="586"/>
        <v>261</v>
      </c>
      <c r="C4201">
        <f t="shared" ca="1" si="587"/>
        <v>2</v>
      </c>
      <c r="D4201">
        <f t="shared" ca="1" si="588"/>
        <v>0</v>
      </c>
      <c r="F4201" t="str">
        <f t="shared" ca="1" si="589"/>
        <v>TR29</v>
      </c>
      <c r="G4201" t="str">
        <f ca="1">VLOOKUP(F4201,Traders!$C$4:$E$103,2)</f>
        <v>Amani Deleon</v>
      </c>
      <c r="H4201" t="str">
        <f ca="1">VLOOKUP(VLOOKUP(F4201,Traders!$C$4:$E$103,3),Desks!$C$4:$D4210,2)</f>
        <v>Desk 9</v>
      </c>
      <c r="I4201" t="str">
        <f t="shared" ca="1" si="590"/>
        <v>CL261</v>
      </c>
      <c r="J4201" t="str">
        <f t="shared" ca="1" si="591"/>
        <v>Client 261</v>
      </c>
      <c r="K4201" t="str">
        <f t="shared" ca="1" si="592"/>
        <v>MK2</v>
      </c>
      <c r="L4201" t="str">
        <f ca="1">VLOOKUP(K4201,Markets!$C$4:$D4210,2)</f>
        <v>China</v>
      </c>
      <c r="M4201" t="str">
        <f t="shared" ca="1" si="593"/>
        <v>RL0</v>
      </c>
      <c r="N4201" t="str">
        <f ca="1">VLOOKUP(M4201,Role!$C$4:$D$5,2)</f>
        <v>Primary</v>
      </c>
    </row>
    <row r="4202" spans="1:14" x14ac:dyDescent="0.2">
      <c r="A4202">
        <f t="shared" ca="1" si="585"/>
        <v>4</v>
      </c>
      <c r="B4202">
        <f t="shared" ca="1" si="586"/>
        <v>958</v>
      </c>
      <c r="C4202">
        <f t="shared" ca="1" si="587"/>
        <v>3</v>
      </c>
      <c r="D4202">
        <f t="shared" ca="1" si="588"/>
        <v>1</v>
      </c>
      <c r="F4202" t="str">
        <f t="shared" ca="1" si="589"/>
        <v>TR4</v>
      </c>
      <c r="G4202" t="str">
        <f ca="1">VLOOKUP(F4202,Traders!$C$4:$E$103,2)</f>
        <v>Colin Hodgson</v>
      </c>
      <c r="H4202" t="str">
        <f ca="1">VLOOKUP(VLOOKUP(F4202,Traders!$C$4:$E$103,3),Desks!$C$4:$D4211,2)</f>
        <v>Desk 9</v>
      </c>
      <c r="I4202" t="str">
        <f t="shared" ca="1" si="590"/>
        <v>CL958</v>
      </c>
      <c r="J4202" t="str">
        <f t="shared" ca="1" si="591"/>
        <v>Client 958</v>
      </c>
      <c r="K4202" t="str">
        <f t="shared" ca="1" si="592"/>
        <v>MK3</v>
      </c>
      <c r="L4202" t="str">
        <f ca="1">VLOOKUP(K4202,Markets!$C$4:$D4211,2)</f>
        <v>Singapore</v>
      </c>
      <c r="M4202" t="str">
        <f t="shared" ca="1" si="593"/>
        <v>RL1</v>
      </c>
      <c r="N4202" t="str">
        <f ca="1">VLOOKUP(M4202,Role!$C$4:$D$5,2)</f>
        <v>Backup</v>
      </c>
    </row>
    <row r="4203" spans="1:14" x14ac:dyDescent="0.2">
      <c r="A4203">
        <f t="shared" ca="1" si="585"/>
        <v>36</v>
      </c>
      <c r="B4203">
        <f t="shared" ca="1" si="586"/>
        <v>640</v>
      </c>
      <c r="C4203">
        <f t="shared" ca="1" si="587"/>
        <v>7</v>
      </c>
      <c r="D4203">
        <f t="shared" ca="1" si="588"/>
        <v>0</v>
      </c>
      <c r="F4203" t="str">
        <f t="shared" ca="1" si="589"/>
        <v>TR36</v>
      </c>
      <c r="G4203" t="str">
        <f ca="1">VLOOKUP(F4203,Traders!$C$4:$E$103,2)</f>
        <v>Shania Gilbert</v>
      </c>
      <c r="H4203" t="str">
        <f ca="1">VLOOKUP(VLOOKUP(F4203,Traders!$C$4:$E$103,3),Desks!$C$4:$D4212,2)</f>
        <v>Desk 6</v>
      </c>
      <c r="I4203" t="str">
        <f t="shared" ca="1" si="590"/>
        <v>CL640</v>
      </c>
      <c r="J4203" t="str">
        <f t="shared" ca="1" si="591"/>
        <v>Client 640</v>
      </c>
      <c r="K4203" t="str">
        <f t="shared" ca="1" si="592"/>
        <v>MK7</v>
      </c>
      <c r="L4203" t="str">
        <f ca="1">VLOOKUP(K4203,Markets!$C$4:$D4212,2)</f>
        <v>Taiwan</v>
      </c>
      <c r="M4203" t="str">
        <f t="shared" ca="1" si="593"/>
        <v>RL0</v>
      </c>
      <c r="N4203" t="str">
        <f ca="1">VLOOKUP(M4203,Role!$C$4:$D$5,2)</f>
        <v>Primary</v>
      </c>
    </row>
    <row r="4204" spans="1:14" x14ac:dyDescent="0.2">
      <c r="A4204">
        <f t="shared" ca="1" si="585"/>
        <v>14</v>
      </c>
      <c r="B4204">
        <f t="shared" ca="1" si="586"/>
        <v>196</v>
      </c>
      <c r="C4204">
        <f t="shared" ca="1" si="587"/>
        <v>9</v>
      </c>
      <c r="D4204">
        <f t="shared" ca="1" si="588"/>
        <v>0</v>
      </c>
      <c r="F4204" t="str">
        <f t="shared" ca="1" si="589"/>
        <v>TR14</v>
      </c>
      <c r="G4204" t="str">
        <f ca="1">VLOOKUP(F4204,Traders!$C$4:$E$103,2)</f>
        <v>Vinnie Dennis</v>
      </c>
      <c r="H4204" t="str">
        <f ca="1">VLOOKUP(VLOOKUP(F4204,Traders!$C$4:$E$103,3),Desks!$C$4:$D4213,2)</f>
        <v>Desk 4</v>
      </c>
      <c r="I4204" t="str">
        <f t="shared" ca="1" si="590"/>
        <v>CL196</v>
      </c>
      <c r="J4204" t="str">
        <f t="shared" ca="1" si="591"/>
        <v>Client 196</v>
      </c>
      <c r="K4204" t="str">
        <f t="shared" ca="1" si="592"/>
        <v>MK9</v>
      </c>
      <c r="L4204" t="str">
        <f ca="1">VLOOKUP(K4204,Markets!$C$4:$D4213,2)</f>
        <v>New Zealand</v>
      </c>
      <c r="M4204" t="str">
        <f t="shared" ca="1" si="593"/>
        <v>RL0</v>
      </c>
      <c r="N4204" t="str">
        <f ca="1">VLOOKUP(M4204,Role!$C$4:$D$5,2)</f>
        <v>Primary</v>
      </c>
    </row>
    <row r="4205" spans="1:14" x14ac:dyDescent="0.2">
      <c r="A4205">
        <f t="shared" ca="1" si="585"/>
        <v>83</v>
      </c>
      <c r="B4205">
        <f t="shared" ca="1" si="586"/>
        <v>257</v>
      </c>
      <c r="C4205">
        <f t="shared" ca="1" si="587"/>
        <v>3</v>
      </c>
      <c r="D4205">
        <f t="shared" ca="1" si="588"/>
        <v>0</v>
      </c>
      <c r="F4205" t="str">
        <f t="shared" ca="1" si="589"/>
        <v>TR83</v>
      </c>
      <c r="G4205" t="str">
        <f ca="1">VLOOKUP(F4205,Traders!$C$4:$E$103,2)</f>
        <v>Storm Hampton</v>
      </c>
      <c r="H4205" t="str">
        <f ca="1">VLOOKUP(VLOOKUP(F4205,Traders!$C$4:$E$103,3),Desks!$C$4:$D4214,2)</f>
        <v>Desk 3</v>
      </c>
      <c r="I4205" t="str">
        <f t="shared" ca="1" si="590"/>
        <v>CL257</v>
      </c>
      <c r="J4205" t="str">
        <f t="shared" ca="1" si="591"/>
        <v>Client 257</v>
      </c>
      <c r="K4205" t="str">
        <f t="shared" ca="1" si="592"/>
        <v>MK3</v>
      </c>
      <c r="L4205" t="str">
        <f ca="1">VLOOKUP(K4205,Markets!$C$4:$D4214,2)</f>
        <v>Singapore</v>
      </c>
      <c r="M4205" t="str">
        <f t="shared" ca="1" si="593"/>
        <v>RL0</v>
      </c>
      <c r="N4205" t="str">
        <f ca="1">VLOOKUP(M4205,Role!$C$4:$D$5,2)</f>
        <v>Primary</v>
      </c>
    </row>
    <row r="4206" spans="1:14" x14ac:dyDescent="0.2">
      <c r="A4206">
        <f t="shared" ca="1" si="585"/>
        <v>53</v>
      </c>
      <c r="B4206">
        <f t="shared" ca="1" si="586"/>
        <v>582</v>
      </c>
      <c r="C4206">
        <f t="shared" ca="1" si="587"/>
        <v>2</v>
      </c>
      <c r="D4206">
        <f t="shared" ca="1" si="588"/>
        <v>0</v>
      </c>
      <c r="F4206" t="str">
        <f t="shared" ca="1" si="589"/>
        <v>TR53</v>
      </c>
      <c r="G4206" t="str">
        <f ca="1">VLOOKUP(F4206,Traders!$C$4:$E$103,2)</f>
        <v>Manal Stanton</v>
      </c>
      <c r="H4206" t="str">
        <f ca="1">VLOOKUP(VLOOKUP(F4206,Traders!$C$4:$E$103,3),Desks!$C$4:$D4215,2)</f>
        <v>Desk 3</v>
      </c>
      <c r="I4206" t="str">
        <f t="shared" ca="1" si="590"/>
        <v>CL582</v>
      </c>
      <c r="J4206" t="str">
        <f t="shared" ca="1" si="591"/>
        <v>Client 582</v>
      </c>
      <c r="K4206" t="str">
        <f t="shared" ca="1" si="592"/>
        <v>MK2</v>
      </c>
      <c r="L4206" t="str">
        <f ca="1">VLOOKUP(K4206,Markets!$C$4:$D4215,2)</f>
        <v>China</v>
      </c>
      <c r="M4206" t="str">
        <f t="shared" ca="1" si="593"/>
        <v>RL0</v>
      </c>
      <c r="N4206" t="str">
        <f ca="1">VLOOKUP(M4206,Role!$C$4:$D$5,2)</f>
        <v>Primary</v>
      </c>
    </row>
    <row r="4207" spans="1:14" x14ac:dyDescent="0.2">
      <c r="A4207">
        <f t="shared" ca="1" si="585"/>
        <v>42</v>
      </c>
      <c r="B4207">
        <f t="shared" ca="1" si="586"/>
        <v>680</v>
      </c>
      <c r="C4207">
        <f t="shared" ca="1" si="587"/>
        <v>0</v>
      </c>
      <c r="D4207">
        <f t="shared" ca="1" si="588"/>
        <v>0</v>
      </c>
      <c r="F4207" t="str">
        <f t="shared" ca="1" si="589"/>
        <v>TR42</v>
      </c>
      <c r="G4207" t="str">
        <f ca="1">VLOOKUP(F4207,Traders!$C$4:$E$103,2)</f>
        <v>Danni Sadler</v>
      </c>
      <c r="H4207" t="str">
        <f ca="1">VLOOKUP(VLOOKUP(F4207,Traders!$C$4:$E$103,3),Desks!$C$4:$D4216,2)</f>
        <v>Desk 2</v>
      </c>
      <c r="I4207" t="str">
        <f t="shared" ca="1" si="590"/>
        <v>CL680</v>
      </c>
      <c r="J4207" t="str">
        <f t="shared" ca="1" si="591"/>
        <v>Client 680</v>
      </c>
      <c r="K4207" t="str">
        <f t="shared" ca="1" si="592"/>
        <v>MK0</v>
      </c>
      <c r="L4207" t="str">
        <f ca="1">VLOOKUP(K4207,Markets!$C$4:$D4216,2)</f>
        <v>Japan</v>
      </c>
      <c r="M4207" t="str">
        <f t="shared" ca="1" si="593"/>
        <v>RL0</v>
      </c>
      <c r="N4207" t="str">
        <f ca="1">VLOOKUP(M4207,Role!$C$4:$D$5,2)</f>
        <v>Primary</v>
      </c>
    </row>
    <row r="4208" spans="1:14" x14ac:dyDescent="0.2">
      <c r="A4208">
        <f t="shared" ca="1" si="585"/>
        <v>63</v>
      </c>
      <c r="B4208">
        <f t="shared" ca="1" si="586"/>
        <v>560</v>
      </c>
      <c r="C4208">
        <f t="shared" ca="1" si="587"/>
        <v>9</v>
      </c>
      <c r="D4208">
        <f t="shared" ca="1" si="588"/>
        <v>0</v>
      </c>
      <c r="F4208" t="str">
        <f t="shared" ca="1" si="589"/>
        <v>TR63</v>
      </c>
      <c r="G4208" t="str">
        <f ca="1">VLOOKUP(F4208,Traders!$C$4:$E$103,2)</f>
        <v>Neel Donald</v>
      </c>
      <c r="H4208" t="str">
        <f ca="1">VLOOKUP(VLOOKUP(F4208,Traders!$C$4:$E$103,3),Desks!$C$4:$D4217,2)</f>
        <v>Desk 3</v>
      </c>
      <c r="I4208" t="str">
        <f t="shared" ca="1" si="590"/>
        <v>CL560</v>
      </c>
      <c r="J4208" t="str">
        <f t="shared" ca="1" si="591"/>
        <v>Client 560</v>
      </c>
      <c r="K4208" t="str">
        <f t="shared" ca="1" si="592"/>
        <v>MK9</v>
      </c>
      <c r="L4208" t="str">
        <f ca="1">VLOOKUP(K4208,Markets!$C$4:$D4217,2)</f>
        <v>New Zealand</v>
      </c>
      <c r="M4208" t="str">
        <f t="shared" ca="1" si="593"/>
        <v>RL0</v>
      </c>
      <c r="N4208" t="str">
        <f ca="1">VLOOKUP(M4208,Role!$C$4:$D$5,2)</f>
        <v>Primary</v>
      </c>
    </row>
    <row r="4209" spans="1:14" x14ac:dyDescent="0.2">
      <c r="A4209">
        <f t="shared" ca="1" si="585"/>
        <v>71</v>
      </c>
      <c r="B4209">
        <f t="shared" ca="1" si="586"/>
        <v>561</v>
      </c>
      <c r="C4209">
        <f t="shared" ca="1" si="587"/>
        <v>4</v>
      </c>
      <c r="D4209">
        <f t="shared" ca="1" si="588"/>
        <v>0</v>
      </c>
      <c r="F4209" t="str">
        <f t="shared" ca="1" si="589"/>
        <v>TR71</v>
      </c>
      <c r="G4209" t="str">
        <f ca="1">VLOOKUP(F4209,Traders!$C$4:$E$103,2)</f>
        <v>Yaqub Frederick</v>
      </c>
      <c r="H4209" t="str">
        <f ca="1">VLOOKUP(VLOOKUP(F4209,Traders!$C$4:$E$103,3),Desks!$C$4:$D4218,2)</f>
        <v>Desk 1</v>
      </c>
      <c r="I4209" t="str">
        <f t="shared" ca="1" si="590"/>
        <v>CL561</v>
      </c>
      <c r="J4209" t="str">
        <f t="shared" ca="1" si="591"/>
        <v>Client 561</v>
      </c>
      <c r="K4209" t="str">
        <f t="shared" ca="1" si="592"/>
        <v>MK4</v>
      </c>
      <c r="L4209" t="str">
        <f ca="1">VLOOKUP(K4209,Markets!$C$4:$D4218,2)</f>
        <v>Korea</v>
      </c>
      <c r="M4209" t="str">
        <f t="shared" ca="1" si="593"/>
        <v>RL0</v>
      </c>
      <c r="N4209" t="str">
        <f ca="1">VLOOKUP(M4209,Role!$C$4:$D$5,2)</f>
        <v>Primary</v>
      </c>
    </row>
    <row r="4210" spans="1:14" x14ac:dyDescent="0.2">
      <c r="A4210">
        <f t="shared" ca="1" si="585"/>
        <v>8</v>
      </c>
      <c r="B4210">
        <f t="shared" ca="1" si="586"/>
        <v>443</v>
      </c>
      <c r="C4210">
        <f t="shared" ca="1" si="587"/>
        <v>9</v>
      </c>
      <c r="D4210">
        <f t="shared" ca="1" si="588"/>
        <v>0</v>
      </c>
      <c r="F4210" t="str">
        <f t="shared" ca="1" si="589"/>
        <v>TR8</v>
      </c>
      <c r="G4210" t="str">
        <f ca="1">VLOOKUP(F4210,Traders!$C$4:$E$103,2)</f>
        <v>Alfie-James Hale</v>
      </c>
      <c r="H4210" t="str">
        <f ca="1">VLOOKUP(VLOOKUP(F4210,Traders!$C$4:$E$103,3),Desks!$C$4:$D4219,2)</f>
        <v>Desk 9</v>
      </c>
      <c r="I4210" t="str">
        <f t="shared" ca="1" si="590"/>
        <v>CL443</v>
      </c>
      <c r="J4210" t="str">
        <f t="shared" ca="1" si="591"/>
        <v>Client 443</v>
      </c>
      <c r="K4210" t="str">
        <f t="shared" ca="1" si="592"/>
        <v>MK9</v>
      </c>
      <c r="L4210" t="str">
        <f ca="1">VLOOKUP(K4210,Markets!$C$4:$D4219,2)</f>
        <v>New Zealand</v>
      </c>
      <c r="M4210" t="str">
        <f t="shared" ca="1" si="593"/>
        <v>RL0</v>
      </c>
      <c r="N4210" t="str">
        <f ca="1">VLOOKUP(M4210,Role!$C$4:$D$5,2)</f>
        <v>Primary</v>
      </c>
    </row>
    <row r="4211" spans="1:14" x14ac:dyDescent="0.2">
      <c r="A4211">
        <f t="shared" ca="1" si="585"/>
        <v>17</v>
      </c>
      <c r="B4211">
        <f t="shared" ca="1" si="586"/>
        <v>957</v>
      </c>
      <c r="C4211">
        <f t="shared" ca="1" si="587"/>
        <v>0</v>
      </c>
      <c r="D4211">
        <f t="shared" ca="1" si="588"/>
        <v>0</v>
      </c>
      <c r="F4211" t="str">
        <f t="shared" ca="1" si="589"/>
        <v>TR17</v>
      </c>
      <c r="G4211" t="str">
        <f ca="1">VLOOKUP(F4211,Traders!$C$4:$E$103,2)</f>
        <v>Mazie Bruce</v>
      </c>
      <c r="H4211" t="str">
        <f ca="1">VLOOKUP(VLOOKUP(F4211,Traders!$C$4:$E$103,3),Desks!$C$4:$D4220,2)</f>
        <v>Desk 7</v>
      </c>
      <c r="I4211" t="str">
        <f t="shared" ca="1" si="590"/>
        <v>CL957</v>
      </c>
      <c r="J4211" t="str">
        <f t="shared" ca="1" si="591"/>
        <v>Client 957</v>
      </c>
      <c r="K4211" t="str">
        <f t="shared" ca="1" si="592"/>
        <v>MK0</v>
      </c>
      <c r="L4211" t="str">
        <f ca="1">VLOOKUP(K4211,Markets!$C$4:$D4220,2)</f>
        <v>Japan</v>
      </c>
      <c r="M4211" t="str">
        <f t="shared" ca="1" si="593"/>
        <v>RL0</v>
      </c>
      <c r="N4211" t="str">
        <f ca="1">VLOOKUP(M4211,Role!$C$4:$D$5,2)</f>
        <v>Primary</v>
      </c>
    </row>
    <row r="4212" spans="1:14" x14ac:dyDescent="0.2">
      <c r="A4212">
        <f t="shared" ca="1" si="585"/>
        <v>61</v>
      </c>
      <c r="B4212">
        <f t="shared" ca="1" si="586"/>
        <v>895</v>
      </c>
      <c r="C4212">
        <f t="shared" ca="1" si="587"/>
        <v>4</v>
      </c>
      <c r="D4212">
        <f t="shared" ca="1" si="588"/>
        <v>1</v>
      </c>
      <c r="F4212" t="str">
        <f t="shared" ca="1" si="589"/>
        <v>TR61</v>
      </c>
      <c r="G4212" t="str">
        <f ca="1">VLOOKUP(F4212,Traders!$C$4:$E$103,2)</f>
        <v>Riccardo Fields</v>
      </c>
      <c r="H4212" t="str">
        <f ca="1">VLOOKUP(VLOOKUP(F4212,Traders!$C$4:$E$103,3),Desks!$C$4:$D4221,2)</f>
        <v>Desk 1</v>
      </c>
      <c r="I4212" t="str">
        <f t="shared" ca="1" si="590"/>
        <v>CL895</v>
      </c>
      <c r="J4212" t="str">
        <f t="shared" ca="1" si="591"/>
        <v>Client 895</v>
      </c>
      <c r="K4212" t="str">
        <f t="shared" ca="1" si="592"/>
        <v>MK4</v>
      </c>
      <c r="L4212" t="str">
        <f ca="1">VLOOKUP(K4212,Markets!$C$4:$D4221,2)</f>
        <v>Korea</v>
      </c>
      <c r="M4212" t="str">
        <f t="shared" ca="1" si="593"/>
        <v>RL1</v>
      </c>
      <c r="N4212" t="str">
        <f ca="1">VLOOKUP(M4212,Role!$C$4:$D$5,2)</f>
        <v>Backup</v>
      </c>
    </row>
    <row r="4213" spans="1:14" x14ac:dyDescent="0.2">
      <c r="A4213">
        <f t="shared" ca="1" si="585"/>
        <v>62</v>
      </c>
      <c r="B4213">
        <f t="shared" ca="1" si="586"/>
        <v>284</v>
      </c>
      <c r="C4213">
        <f t="shared" ca="1" si="587"/>
        <v>7</v>
      </c>
      <c r="D4213">
        <f t="shared" ca="1" si="588"/>
        <v>0</v>
      </c>
      <c r="F4213" t="str">
        <f t="shared" ca="1" si="589"/>
        <v>TR62</v>
      </c>
      <c r="G4213" t="str">
        <f ca="1">VLOOKUP(F4213,Traders!$C$4:$E$103,2)</f>
        <v>Sienna-Rose Sims</v>
      </c>
      <c r="H4213" t="str">
        <f ca="1">VLOOKUP(VLOOKUP(F4213,Traders!$C$4:$E$103,3),Desks!$C$4:$D4222,2)</f>
        <v>Desk 2</v>
      </c>
      <c r="I4213" t="str">
        <f t="shared" ca="1" si="590"/>
        <v>CL284</v>
      </c>
      <c r="J4213" t="str">
        <f t="shared" ca="1" si="591"/>
        <v>Client 284</v>
      </c>
      <c r="K4213" t="str">
        <f t="shared" ca="1" si="592"/>
        <v>MK7</v>
      </c>
      <c r="L4213" t="str">
        <f ca="1">VLOOKUP(K4213,Markets!$C$4:$D4222,2)</f>
        <v>Taiwan</v>
      </c>
      <c r="M4213" t="str">
        <f t="shared" ca="1" si="593"/>
        <v>RL0</v>
      </c>
      <c r="N4213" t="str">
        <f ca="1">VLOOKUP(M4213,Role!$C$4:$D$5,2)</f>
        <v>Primary</v>
      </c>
    </row>
    <row r="4214" spans="1:14" x14ac:dyDescent="0.2">
      <c r="A4214">
        <f t="shared" ca="1" si="585"/>
        <v>62</v>
      </c>
      <c r="B4214">
        <f t="shared" ca="1" si="586"/>
        <v>89</v>
      </c>
      <c r="C4214">
        <f t="shared" ca="1" si="587"/>
        <v>6</v>
      </c>
      <c r="D4214">
        <f t="shared" ca="1" si="588"/>
        <v>1</v>
      </c>
      <c r="F4214" t="str">
        <f t="shared" ca="1" si="589"/>
        <v>TR62</v>
      </c>
      <c r="G4214" t="str">
        <f ca="1">VLOOKUP(F4214,Traders!$C$4:$E$103,2)</f>
        <v>Sienna-Rose Sims</v>
      </c>
      <c r="H4214" t="str">
        <f ca="1">VLOOKUP(VLOOKUP(F4214,Traders!$C$4:$E$103,3),Desks!$C$4:$D4223,2)</f>
        <v>Desk 2</v>
      </c>
      <c r="I4214" t="str">
        <f t="shared" ca="1" si="590"/>
        <v>CL89</v>
      </c>
      <c r="J4214" t="str">
        <f t="shared" ca="1" si="591"/>
        <v>Client 89</v>
      </c>
      <c r="K4214" t="str">
        <f t="shared" ca="1" si="592"/>
        <v>MK6</v>
      </c>
      <c r="L4214" t="str">
        <f ca="1">VLOOKUP(K4214,Markets!$C$4:$D4223,2)</f>
        <v>Australia</v>
      </c>
      <c r="M4214" t="str">
        <f t="shared" ca="1" si="593"/>
        <v>RL1</v>
      </c>
      <c r="N4214" t="str">
        <f ca="1">VLOOKUP(M4214,Role!$C$4:$D$5,2)</f>
        <v>Backup</v>
      </c>
    </row>
    <row r="4215" spans="1:14" x14ac:dyDescent="0.2">
      <c r="A4215">
        <f t="shared" ca="1" si="585"/>
        <v>19</v>
      </c>
      <c r="B4215">
        <f t="shared" ca="1" si="586"/>
        <v>867</v>
      </c>
      <c r="C4215">
        <f t="shared" ca="1" si="587"/>
        <v>8</v>
      </c>
      <c r="D4215">
        <f t="shared" ca="1" si="588"/>
        <v>1</v>
      </c>
      <c r="F4215" t="str">
        <f t="shared" ca="1" si="589"/>
        <v>TR19</v>
      </c>
      <c r="G4215" t="str">
        <f ca="1">VLOOKUP(F4215,Traders!$C$4:$E$103,2)</f>
        <v>Kain Bassett</v>
      </c>
      <c r="H4215" t="str">
        <f ca="1">VLOOKUP(VLOOKUP(F4215,Traders!$C$4:$E$103,3),Desks!$C$4:$D4224,2)</f>
        <v>Desk 9</v>
      </c>
      <c r="I4215" t="str">
        <f t="shared" ca="1" si="590"/>
        <v>CL867</v>
      </c>
      <c r="J4215" t="str">
        <f t="shared" ca="1" si="591"/>
        <v>Client 867</v>
      </c>
      <c r="K4215" t="str">
        <f t="shared" ca="1" si="592"/>
        <v>MK8</v>
      </c>
      <c r="L4215" t="str">
        <f ca="1">VLOOKUP(K4215,Markets!$C$4:$D4224,2)</f>
        <v>India</v>
      </c>
      <c r="M4215" t="str">
        <f t="shared" ca="1" si="593"/>
        <v>RL1</v>
      </c>
      <c r="N4215" t="str">
        <f ca="1">VLOOKUP(M4215,Role!$C$4:$D$5,2)</f>
        <v>Backup</v>
      </c>
    </row>
    <row r="4216" spans="1:14" x14ac:dyDescent="0.2">
      <c r="A4216">
        <f t="shared" ca="1" si="585"/>
        <v>59</v>
      </c>
      <c r="B4216">
        <f t="shared" ca="1" si="586"/>
        <v>468</v>
      </c>
      <c r="C4216">
        <f t="shared" ca="1" si="587"/>
        <v>9</v>
      </c>
      <c r="D4216">
        <f t="shared" ca="1" si="588"/>
        <v>0</v>
      </c>
      <c r="F4216" t="str">
        <f t="shared" ca="1" si="589"/>
        <v>TR59</v>
      </c>
      <c r="G4216" t="str">
        <f ca="1">VLOOKUP(F4216,Traders!$C$4:$E$103,2)</f>
        <v>Laiba Norman</v>
      </c>
      <c r="H4216" t="str">
        <f ca="1">VLOOKUP(VLOOKUP(F4216,Traders!$C$4:$E$103,3),Desks!$C$4:$D4225,2)</f>
        <v>Desk 9</v>
      </c>
      <c r="I4216" t="str">
        <f t="shared" ca="1" si="590"/>
        <v>CL468</v>
      </c>
      <c r="J4216" t="str">
        <f t="shared" ca="1" si="591"/>
        <v>Client 468</v>
      </c>
      <c r="K4216" t="str">
        <f t="shared" ca="1" si="592"/>
        <v>MK9</v>
      </c>
      <c r="L4216" t="str">
        <f ca="1">VLOOKUP(K4216,Markets!$C$4:$D4225,2)</f>
        <v>New Zealand</v>
      </c>
      <c r="M4216" t="str">
        <f t="shared" ca="1" si="593"/>
        <v>RL0</v>
      </c>
      <c r="N4216" t="str">
        <f ca="1">VLOOKUP(M4216,Role!$C$4:$D$5,2)</f>
        <v>Primary</v>
      </c>
    </row>
    <row r="4217" spans="1:14" x14ac:dyDescent="0.2">
      <c r="A4217">
        <f t="shared" ca="1" si="585"/>
        <v>57</v>
      </c>
      <c r="B4217">
        <f t="shared" ca="1" si="586"/>
        <v>402</v>
      </c>
      <c r="C4217">
        <f t="shared" ca="1" si="587"/>
        <v>6</v>
      </c>
      <c r="D4217">
        <f t="shared" ca="1" si="588"/>
        <v>0</v>
      </c>
      <c r="F4217" t="str">
        <f t="shared" ca="1" si="589"/>
        <v>TR57</v>
      </c>
      <c r="G4217" t="str">
        <f ca="1">VLOOKUP(F4217,Traders!$C$4:$E$103,2)</f>
        <v>Connah Mackenzie</v>
      </c>
      <c r="H4217" t="str">
        <f ca="1">VLOOKUP(VLOOKUP(F4217,Traders!$C$4:$E$103,3),Desks!$C$4:$D4226,2)</f>
        <v>Desk 7</v>
      </c>
      <c r="I4217" t="str">
        <f t="shared" ca="1" si="590"/>
        <v>CL402</v>
      </c>
      <c r="J4217" t="str">
        <f t="shared" ca="1" si="591"/>
        <v>Client 402</v>
      </c>
      <c r="K4217" t="str">
        <f t="shared" ca="1" si="592"/>
        <v>MK6</v>
      </c>
      <c r="L4217" t="str">
        <f ca="1">VLOOKUP(K4217,Markets!$C$4:$D4226,2)</f>
        <v>Australia</v>
      </c>
      <c r="M4217" t="str">
        <f t="shared" ca="1" si="593"/>
        <v>RL0</v>
      </c>
      <c r="N4217" t="str">
        <f ca="1">VLOOKUP(M4217,Role!$C$4:$D$5,2)</f>
        <v>Primary</v>
      </c>
    </row>
    <row r="4218" spans="1:14" x14ac:dyDescent="0.2">
      <c r="A4218">
        <f t="shared" ca="1" si="585"/>
        <v>17</v>
      </c>
      <c r="B4218">
        <f t="shared" ca="1" si="586"/>
        <v>607</v>
      </c>
      <c r="C4218">
        <f t="shared" ca="1" si="587"/>
        <v>5</v>
      </c>
      <c r="D4218">
        <f t="shared" ca="1" si="588"/>
        <v>1</v>
      </c>
      <c r="F4218" t="str">
        <f t="shared" ca="1" si="589"/>
        <v>TR17</v>
      </c>
      <c r="G4218" t="str">
        <f ca="1">VLOOKUP(F4218,Traders!$C$4:$E$103,2)</f>
        <v>Mazie Bruce</v>
      </c>
      <c r="H4218" t="str">
        <f ca="1">VLOOKUP(VLOOKUP(F4218,Traders!$C$4:$E$103,3),Desks!$C$4:$D4227,2)</f>
        <v>Desk 7</v>
      </c>
      <c r="I4218" t="str">
        <f t="shared" ca="1" si="590"/>
        <v>CL607</v>
      </c>
      <c r="J4218" t="str">
        <f t="shared" ca="1" si="591"/>
        <v>Client 607</v>
      </c>
      <c r="K4218" t="str">
        <f t="shared" ca="1" si="592"/>
        <v>MK5</v>
      </c>
      <c r="L4218" t="str">
        <f ca="1">VLOOKUP(K4218,Markets!$C$4:$D4227,2)</f>
        <v>Malaysia</v>
      </c>
      <c r="M4218" t="str">
        <f t="shared" ca="1" si="593"/>
        <v>RL1</v>
      </c>
      <c r="N4218" t="str">
        <f ca="1">VLOOKUP(M4218,Role!$C$4:$D$5,2)</f>
        <v>Backup</v>
      </c>
    </row>
    <row r="4219" spans="1:14" x14ac:dyDescent="0.2">
      <c r="A4219">
        <f t="shared" ca="1" si="585"/>
        <v>53</v>
      </c>
      <c r="B4219">
        <f t="shared" ca="1" si="586"/>
        <v>663</v>
      </c>
      <c r="C4219">
        <f t="shared" ca="1" si="587"/>
        <v>0</v>
      </c>
      <c r="D4219">
        <f t="shared" ca="1" si="588"/>
        <v>1</v>
      </c>
      <c r="F4219" t="str">
        <f t="shared" ca="1" si="589"/>
        <v>TR53</v>
      </c>
      <c r="G4219" t="str">
        <f ca="1">VLOOKUP(F4219,Traders!$C$4:$E$103,2)</f>
        <v>Manal Stanton</v>
      </c>
      <c r="H4219" t="str">
        <f ca="1">VLOOKUP(VLOOKUP(F4219,Traders!$C$4:$E$103,3),Desks!$C$4:$D4228,2)</f>
        <v>Desk 3</v>
      </c>
      <c r="I4219" t="str">
        <f t="shared" ca="1" si="590"/>
        <v>CL663</v>
      </c>
      <c r="J4219" t="str">
        <f t="shared" ca="1" si="591"/>
        <v>Client 663</v>
      </c>
      <c r="K4219" t="str">
        <f t="shared" ca="1" si="592"/>
        <v>MK0</v>
      </c>
      <c r="L4219" t="str">
        <f ca="1">VLOOKUP(K4219,Markets!$C$4:$D4228,2)</f>
        <v>Japan</v>
      </c>
      <c r="M4219" t="str">
        <f t="shared" ca="1" si="593"/>
        <v>RL1</v>
      </c>
      <c r="N4219" t="str">
        <f ca="1">VLOOKUP(M4219,Role!$C$4:$D$5,2)</f>
        <v>Backup</v>
      </c>
    </row>
    <row r="4220" spans="1:14" x14ac:dyDescent="0.2">
      <c r="A4220">
        <f t="shared" ca="1" si="585"/>
        <v>32</v>
      </c>
      <c r="B4220">
        <f t="shared" ca="1" si="586"/>
        <v>511</v>
      </c>
      <c r="C4220">
        <f t="shared" ca="1" si="587"/>
        <v>3</v>
      </c>
      <c r="D4220">
        <f t="shared" ca="1" si="588"/>
        <v>1</v>
      </c>
      <c r="F4220" t="str">
        <f t="shared" ca="1" si="589"/>
        <v>TR32</v>
      </c>
      <c r="G4220" t="str">
        <f ca="1">VLOOKUP(F4220,Traders!$C$4:$E$103,2)</f>
        <v>Shyla Gomez</v>
      </c>
      <c r="H4220" t="str">
        <f ca="1">VLOOKUP(VLOOKUP(F4220,Traders!$C$4:$E$103,3),Desks!$C$4:$D4229,2)</f>
        <v>Desk 2</v>
      </c>
      <c r="I4220" t="str">
        <f t="shared" ca="1" si="590"/>
        <v>CL511</v>
      </c>
      <c r="J4220" t="str">
        <f t="shared" ca="1" si="591"/>
        <v>Client 511</v>
      </c>
      <c r="K4220" t="str">
        <f t="shared" ca="1" si="592"/>
        <v>MK3</v>
      </c>
      <c r="L4220" t="str">
        <f ca="1">VLOOKUP(K4220,Markets!$C$4:$D4229,2)</f>
        <v>Singapore</v>
      </c>
      <c r="M4220" t="str">
        <f t="shared" ca="1" si="593"/>
        <v>RL1</v>
      </c>
      <c r="N4220" t="str">
        <f ca="1">VLOOKUP(M4220,Role!$C$4:$D$5,2)</f>
        <v>Backup</v>
      </c>
    </row>
    <row r="4221" spans="1:14" x14ac:dyDescent="0.2">
      <c r="A4221">
        <f t="shared" ca="1" si="585"/>
        <v>72</v>
      </c>
      <c r="B4221">
        <f t="shared" ca="1" si="586"/>
        <v>836</v>
      </c>
      <c r="C4221">
        <f t="shared" ca="1" si="587"/>
        <v>0</v>
      </c>
      <c r="D4221">
        <f t="shared" ca="1" si="588"/>
        <v>0</v>
      </c>
      <c r="F4221" t="str">
        <f t="shared" ca="1" si="589"/>
        <v>TR72</v>
      </c>
      <c r="G4221" t="str">
        <f ca="1">VLOOKUP(F4221,Traders!$C$4:$E$103,2)</f>
        <v>Shaurya Manning</v>
      </c>
      <c r="H4221" t="str">
        <f ca="1">VLOOKUP(VLOOKUP(F4221,Traders!$C$4:$E$103,3),Desks!$C$4:$D4230,2)</f>
        <v>Desk 2</v>
      </c>
      <c r="I4221" t="str">
        <f t="shared" ca="1" si="590"/>
        <v>CL836</v>
      </c>
      <c r="J4221" t="str">
        <f t="shared" ca="1" si="591"/>
        <v>Client 836</v>
      </c>
      <c r="K4221" t="str">
        <f t="shared" ca="1" si="592"/>
        <v>MK0</v>
      </c>
      <c r="L4221" t="str">
        <f ca="1">VLOOKUP(K4221,Markets!$C$4:$D4230,2)</f>
        <v>Japan</v>
      </c>
      <c r="M4221" t="str">
        <f t="shared" ca="1" si="593"/>
        <v>RL0</v>
      </c>
      <c r="N4221" t="str">
        <f ca="1">VLOOKUP(M4221,Role!$C$4:$D$5,2)</f>
        <v>Primary</v>
      </c>
    </row>
    <row r="4222" spans="1:14" x14ac:dyDescent="0.2">
      <c r="A4222">
        <f t="shared" ca="1" si="585"/>
        <v>39</v>
      </c>
      <c r="B4222">
        <f t="shared" ca="1" si="586"/>
        <v>442</v>
      </c>
      <c r="C4222">
        <f t="shared" ca="1" si="587"/>
        <v>1</v>
      </c>
      <c r="D4222">
        <f t="shared" ca="1" si="588"/>
        <v>0</v>
      </c>
      <c r="F4222" t="str">
        <f t="shared" ca="1" si="589"/>
        <v>TR39</v>
      </c>
      <c r="G4222" t="str">
        <f ca="1">VLOOKUP(F4222,Traders!$C$4:$E$103,2)</f>
        <v>Colin Hodgson</v>
      </c>
      <c r="H4222" t="str">
        <f ca="1">VLOOKUP(VLOOKUP(F4222,Traders!$C$4:$E$103,3),Desks!$C$4:$D4231,2)</f>
        <v>Desk 9</v>
      </c>
      <c r="I4222" t="str">
        <f t="shared" ca="1" si="590"/>
        <v>CL442</v>
      </c>
      <c r="J4222" t="str">
        <f t="shared" ca="1" si="591"/>
        <v>Client 442</v>
      </c>
      <c r="K4222" t="str">
        <f t="shared" ca="1" si="592"/>
        <v>MK1</v>
      </c>
      <c r="L4222" t="str">
        <f ca="1">VLOOKUP(K4222,Markets!$C$4:$D4231,2)</f>
        <v>Hong Kong</v>
      </c>
      <c r="M4222" t="str">
        <f t="shared" ca="1" si="593"/>
        <v>RL0</v>
      </c>
      <c r="N4222" t="str">
        <f ca="1">VLOOKUP(M4222,Role!$C$4:$D$5,2)</f>
        <v>Primary</v>
      </c>
    </row>
    <row r="4223" spans="1:14" x14ac:dyDescent="0.2">
      <c r="A4223">
        <f t="shared" ca="1" si="585"/>
        <v>66</v>
      </c>
      <c r="B4223">
        <f t="shared" ca="1" si="586"/>
        <v>670</v>
      </c>
      <c r="C4223">
        <f t="shared" ca="1" si="587"/>
        <v>6</v>
      </c>
      <c r="D4223">
        <f t="shared" ca="1" si="588"/>
        <v>0</v>
      </c>
      <c r="F4223" t="str">
        <f t="shared" ca="1" si="589"/>
        <v>TR66</v>
      </c>
      <c r="G4223" t="str">
        <f ca="1">VLOOKUP(F4223,Traders!$C$4:$E$103,2)</f>
        <v>Loki Mohamed</v>
      </c>
      <c r="H4223" t="str">
        <f ca="1">VLOOKUP(VLOOKUP(F4223,Traders!$C$4:$E$103,3),Desks!$C$4:$D4232,2)</f>
        <v>Desk 6</v>
      </c>
      <c r="I4223" t="str">
        <f t="shared" ca="1" si="590"/>
        <v>CL670</v>
      </c>
      <c r="J4223" t="str">
        <f t="shared" ca="1" si="591"/>
        <v>Client 670</v>
      </c>
      <c r="K4223" t="str">
        <f t="shared" ca="1" si="592"/>
        <v>MK6</v>
      </c>
      <c r="L4223" t="str">
        <f ca="1">VLOOKUP(K4223,Markets!$C$4:$D4232,2)</f>
        <v>Australia</v>
      </c>
      <c r="M4223" t="str">
        <f t="shared" ca="1" si="593"/>
        <v>RL0</v>
      </c>
      <c r="N4223" t="str">
        <f ca="1">VLOOKUP(M4223,Role!$C$4:$D$5,2)</f>
        <v>Primary</v>
      </c>
    </row>
    <row r="4224" spans="1:14" x14ac:dyDescent="0.2">
      <c r="A4224">
        <f t="shared" ca="1" si="585"/>
        <v>77</v>
      </c>
      <c r="B4224">
        <f t="shared" ca="1" si="586"/>
        <v>420</v>
      </c>
      <c r="C4224">
        <f t="shared" ca="1" si="587"/>
        <v>8</v>
      </c>
      <c r="D4224">
        <f t="shared" ca="1" si="588"/>
        <v>1</v>
      </c>
      <c r="F4224" t="str">
        <f t="shared" ca="1" si="589"/>
        <v>TR77</v>
      </c>
      <c r="G4224" t="str">
        <f ca="1">VLOOKUP(F4224,Traders!$C$4:$E$103,2)</f>
        <v>Maddox Morin</v>
      </c>
      <c r="H4224" t="str">
        <f ca="1">VLOOKUP(VLOOKUP(F4224,Traders!$C$4:$E$103,3),Desks!$C$4:$D4233,2)</f>
        <v>Desk 7</v>
      </c>
      <c r="I4224" t="str">
        <f t="shared" ca="1" si="590"/>
        <v>CL420</v>
      </c>
      <c r="J4224" t="str">
        <f t="shared" ca="1" si="591"/>
        <v>Client 420</v>
      </c>
      <c r="K4224" t="str">
        <f t="shared" ca="1" si="592"/>
        <v>MK8</v>
      </c>
      <c r="L4224" t="str">
        <f ca="1">VLOOKUP(K4224,Markets!$C$4:$D4233,2)</f>
        <v>India</v>
      </c>
      <c r="M4224" t="str">
        <f t="shared" ca="1" si="593"/>
        <v>RL1</v>
      </c>
      <c r="N4224" t="str">
        <f ca="1">VLOOKUP(M4224,Role!$C$4:$D$5,2)</f>
        <v>Backup</v>
      </c>
    </row>
    <row r="4225" spans="1:14" x14ac:dyDescent="0.2">
      <c r="A4225">
        <f t="shared" ca="1" si="585"/>
        <v>57</v>
      </c>
      <c r="B4225">
        <f t="shared" ca="1" si="586"/>
        <v>437</v>
      </c>
      <c r="C4225">
        <f t="shared" ca="1" si="587"/>
        <v>5</v>
      </c>
      <c r="D4225">
        <f t="shared" ca="1" si="588"/>
        <v>1</v>
      </c>
      <c r="F4225" t="str">
        <f t="shared" ca="1" si="589"/>
        <v>TR57</v>
      </c>
      <c r="G4225" t="str">
        <f ca="1">VLOOKUP(F4225,Traders!$C$4:$E$103,2)</f>
        <v>Connah Mackenzie</v>
      </c>
      <c r="H4225" t="str">
        <f ca="1">VLOOKUP(VLOOKUP(F4225,Traders!$C$4:$E$103,3),Desks!$C$4:$D4234,2)</f>
        <v>Desk 7</v>
      </c>
      <c r="I4225" t="str">
        <f t="shared" ca="1" si="590"/>
        <v>CL437</v>
      </c>
      <c r="J4225" t="str">
        <f t="shared" ca="1" si="591"/>
        <v>Client 437</v>
      </c>
      <c r="K4225" t="str">
        <f t="shared" ca="1" si="592"/>
        <v>MK5</v>
      </c>
      <c r="L4225" t="str">
        <f ca="1">VLOOKUP(K4225,Markets!$C$4:$D4234,2)</f>
        <v>Malaysia</v>
      </c>
      <c r="M4225" t="str">
        <f t="shared" ca="1" si="593"/>
        <v>RL1</v>
      </c>
      <c r="N4225" t="str">
        <f ca="1">VLOOKUP(M4225,Role!$C$4:$D$5,2)</f>
        <v>Backup</v>
      </c>
    </row>
    <row r="4226" spans="1:14" x14ac:dyDescent="0.2">
      <c r="A4226">
        <f t="shared" ca="1" si="585"/>
        <v>75</v>
      </c>
      <c r="B4226">
        <f t="shared" ca="1" si="586"/>
        <v>169</v>
      </c>
      <c r="C4226">
        <f t="shared" ca="1" si="587"/>
        <v>7</v>
      </c>
      <c r="D4226">
        <f t="shared" ca="1" si="588"/>
        <v>0</v>
      </c>
      <c r="F4226" t="str">
        <f t="shared" ca="1" si="589"/>
        <v>TR75</v>
      </c>
      <c r="G4226" t="str">
        <f ca="1">VLOOKUP(F4226,Traders!$C$4:$E$103,2)</f>
        <v>Georgiana Park</v>
      </c>
      <c r="H4226" t="str">
        <f ca="1">VLOOKUP(VLOOKUP(F4226,Traders!$C$4:$E$103,3),Desks!$C$4:$D4235,2)</f>
        <v>Desk 5</v>
      </c>
      <c r="I4226" t="str">
        <f t="shared" ca="1" si="590"/>
        <v>CL169</v>
      </c>
      <c r="J4226" t="str">
        <f t="shared" ca="1" si="591"/>
        <v>Client 169</v>
      </c>
      <c r="K4226" t="str">
        <f t="shared" ca="1" si="592"/>
        <v>MK7</v>
      </c>
      <c r="L4226" t="str">
        <f ca="1">VLOOKUP(K4226,Markets!$C$4:$D4235,2)</f>
        <v>Taiwan</v>
      </c>
      <c r="M4226" t="str">
        <f t="shared" ca="1" si="593"/>
        <v>RL0</v>
      </c>
      <c r="N4226" t="str">
        <f ca="1">VLOOKUP(M4226,Role!$C$4:$D$5,2)</f>
        <v>Primary</v>
      </c>
    </row>
    <row r="4227" spans="1:14" x14ac:dyDescent="0.2">
      <c r="A4227">
        <f t="shared" ca="1" si="585"/>
        <v>2</v>
      </c>
      <c r="B4227">
        <f t="shared" ca="1" si="586"/>
        <v>362</v>
      </c>
      <c r="C4227">
        <f t="shared" ca="1" si="587"/>
        <v>7</v>
      </c>
      <c r="D4227">
        <f t="shared" ca="1" si="588"/>
        <v>0</v>
      </c>
      <c r="F4227" t="str">
        <f t="shared" ca="1" si="589"/>
        <v>TR2</v>
      </c>
      <c r="G4227" t="str">
        <f ca="1">VLOOKUP(F4227,Traders!$C$4:$E$103,2)</f>
        <v>Kain Bassett</v>
      </c>
      <c r="H4227" t="str">
        <f ca="1">VLOOKUP(VLOOKUP(F4227,Traders!$C$4:$E$103,3),Desks!$C$4:$D4236,2)</f>
        <v>Desk 9</v>
      </c>
      <c r="I4227" t="str">
        <f t="shared" ca="1" si="590"/>
        <v>CL362</v>
      </c>
      <c r="J4227" t="str">
        <f t="shared" ca="1" si="591"/>
        <v>Client 362</v>
      </c>
      <c r="K4227" t="str">
        <f t="shared" ca="1" si="592"/>
        <v>MK7</v>
      </c>
      <c r="L4227" t="str">
        <f ca="1">VLOOKUP(K4227,Markets!$C$4:$D4236,2)</f>
        <v>Taiwan</v>
      </c>
      <c r="M4227" t="str">
        <f t="shared" ca="1" si="593"/>
        <v>RL0</v>
      </c>
      <c r="N4227" t="str">
        <f ca="1">VLOOKUP(M4227,Role!$C$4:$D$5,2)</f>
        <v>Primary</v>
      </c>
    </row>
    <row r="4228" spans="1:14" x14ac:dyDescent="0.2">
      <c r="A4228">
        <f t="shared" ca="1" si="585"/>
        <v>52</v>
      </c>
      <c r="B4228">
        <f t="shared" ca="1" si="586"/>
        <v>903</v>
      </c>
      <c r="C4228">
        <f t="shared" ca="1" si="587"/>
        <v>4</v>
      </c>
      <c r="D4228">
        <f t="shared" ca="1" si="588"/>
        <v>1</v>
      </c>
      <c r="F4228" t="str">
        <f t="shared" ca="1" si="589"/>
        <v>TR52</v>
      </c>
      <c r="G4228" t="str">
        <f ca="1">VLOOKUP(F4228,Traders!$C$4:$E$103,2)</f>
        <v>Colleen Dunlop</v>
      </c>
      <c r="H4228" t="str">
        <f ca="1">VLOOKUP(VLOOKUP(F4228,Traders!$C$4:$E$103,3),Desks!$C$4:$D4237,2)</f>
        <v>Desk 2</v>
      </c>
      <c r="I4228" t="str">
        <f t="shared" ca="1" si="590"/>
        <v>CL903</v>
      </c>
      <c r="J4228" t="str">
        <f t="shared" ca="1" si="591"/>
        <v>Client 903</v>
      </c>
      <c r="K4228" t="str">
        <f t="shared" ca="1" si="592"/>
        <v>MK4</v>
      </c>
      <c r="L4228" t="str">
        <f ca="1">VLOOKUP(K4228,Markets!$C$4:$D4237,2)</f>
        <v>Korea</v>
      </c>
      <c r="M4228" t="str">
        <f t="shared" ca="1" si="593"/>
        <v>RL1</v>
      </c>
      <c r="N4228" t="str">
        <f ca="1">VLOOKUP(M4228,Role!$C$4:$D$5,2)</f>
        <v>Backup</v>
      </c>
    </row>
    <row r="4229" spans="1:14" x14ac:dyDescent="0.2">
      <c r="A4229">
        <f t="shared" ref="A4229:A4292" ca="1" si="594">RANDBETWEEN(0,99)</f>
        <v>74</v>
      </c>
      <c r="B4229">
        <f t="shared" ref="B4229:B4292" ca="1" si="595">RANDBETWEEN(0,999)</f>
        <v>453</v>
      </c>
      <c r="C4229">
        <f t="shared" ref="C4229:C4292" ca="1" si="596">RANDBETWEEN(0,9)</f>
        <v>8</v>
      </c>
      <c r="D4229">
        <f t="shared" ref="D4229:D4292" ca="1" si="597">RANDBETWEEN(0,1)</f>
        <v>0</v>
      </c>
      <c r="F4229" t="str">
        <f t="shared" ref="F4229:F4292" ca="1" si="598">"TR"&amp;A4229</f>
        <v>TR74</v>
      </c>
      <c r="G4229" t="str">
        <f ca="1">VLOOKUP(F4229,Traders!$C$4:$E$103,2)</f>
        <v>Mehreen Guevara</v>
      </c>
      <c r="H4229" t="str">
        <f ca="1">VLOOKUP(VLOOKUP(F4229,Traders!$C$4:$E$103,3),Desks!$C$4:$D4238,2)</f>
        <v>Desk 4</v>
      </c>
      <c r="I4229" t="str">
        <f t="shared" ref="I4229:I4292" ca="1" si="599">"CL"&amp;B4229</f>
        <v>CL453</v>
      </c>
      <c r="J4229" t="str">
        <f t="shared" ref="J4229:J4292" ca="1" si="600">"Client " &amp; B4229</f>
        <v>Client 453</v>
      </c>
      <c r="K4229" t="str">
        <f t="shared" ref="K4229:K4292" ca="1" si="601">"MK"&amp;C4229</f>
        <v>MK8</v>
      </c>
      <c r="L4229" t="str">
        <f ca="1">VLOOKUP(K4229,Markets!$C$4:$D4238,2)</f>
        <v>India</v>
      </c>
      <c r="M4229" t="str">
        <f t="shared" ref="M4229:M4292" ca="1" si="602">"RL"&amp;D4229</f>
        <v>RL0</v>
      </c>
      <c r="N4229" t="str">
        <f ca="1">VLOOKUP(M4229,Role!$C$4:$D$5,2)</f>
        <v>Primary</v>
      </c>
    </row>
    <row r="4230" spans="1:14" x14ac:dyDescent="0.2">
      <c r="A4230">
        <f t="shared" ca="1" si="594"/>
        <v>14</v>
      </c>
      <c r="B4230">
        <f t="shared" ca="1" si="595"/>
        <v>411</v>
      </c>
      <c r="C4230">
        <f t="shared" ca="1" si="596"/>
        <v>3</v>
      </c>
      <c r="D4230">
        <f t="shared" ca="1" si="597"/>
        <v>0</v>
      </c>
      <c r="F4230" t="str">
        <f t="shared" ca="1" si="598"/>
        <v>TR14</v>
      </c>
      <c r="G4230" t="str">
        <f ca="1">VLOOKUP(F4230,Traders!$C$4:$E$103,2)</f>
        <v>Vinnie Dennis</v>
      </c>
      <c r="H4230" t="str">
        <f ca="1">VLOOKUP(VLOOKUP(F4230,Traders!$C$4:$E$103,3),Desks!$C$4:$D4239,2)</f>
        <v>Desk 4</v>
      </c>
      <c r="I4230" t="str">
        <f t="shared" ca="1" si="599"/>
        <v>CL411</v>
      </c>
      <c r="J4230" t="str">
        <f t="shared" ca="1" si="600"/>
        <v>Client 411</v>
      </c>
      <c r="K4230" t="str">
        <f t="shared" ca="1" si="601"/>
        <v>MK3</v>
      </c>
      <c r="L4230" t="str">
        <f ca="1">VLOOKUP(K4230,Markets!$C$4:$D4239,2)</f>
        <v>Singapore</v>
      </c>
      <c r="M4230" t="str">
        <f t="shared" ca="1" si="602"/>
        <v>RL0</v>
      </c>
      <c r="N4230" t="str">
        <f ca="1">VLOOKUP(M4230,Role!$C$4:$D$5,2)</f>
        <v>Primary</v>
      </c>
    </row>
    <row r="4231" spans="1:14" x14ac:dyDescent="0.2">
      <c r="A4231">
        <f t="shared" ca="1" si="594"/>
        <v>37</v>
      </c>
      <c r="B4231">
        <f t="shared" ca="1" si="595"/>
        <v>939</v>
      </c>
      <c r="C4231">
        <f t="shared" ca="1" si="596"/>
        <v>8</v>
      </c>
      <c r="D4231">
        <f t="shared" ca="1" si="597"/>
        <v>0</v>
      </c>
      <c r="F4231" t="str">
        <f t="shared" ca="1" si="598"/>
        <v>TR37</v>
      </c>
      <c r="G4231" t="str">
        <f ca="1">VLOOKUP(F4231,Traders!$C$4:$E$103,2)</f>
        <v>Katelyn Nelson</v>
      </c>
      <c r="H4231" t="str">
        <f ca="1">VLOOKUP(VLOOKUP(F4231,Traders!$C$4:$E$103,3),Desks!$C$4:$D4240,2)</f>
        <v>Desk 7</v>
      </c>
      <c r="I4231" t="str">
        <f t="shared" ca="1" si="599"/>
        <v>CL939</v>
      </c>
      <c r="J4231" t="str">
        <f t="shared" ca="1" si="600"/>
        <v>Client 939</v>
      </c>
      <c r="K4231" t="str">
        <f t="shared" ca="1" si="601"/>
        <v>MK8</v>
      </c>
      <c r="L4231" t="str">
        <f ca="1">VLOOKUP(K4231,Markets!$C$4:$D4240,2)</f>
        <v>India</v>
      </c>
      <c r="M4231" t="str">
        <f t="shared" ca="1" si="602"/>
        <v>RL0</v>
      </c>
      <c r="N4231" t="str">
        <f ca="1">VLOOKUP(M4231,Role!$C$4:$D$5,2)</f>
        <v>Primary</v>
      </c>
    </row>
    <row r="4232" spans="1:14" x14ac:dyDescent="0.2">
      <c r="A4232">
        <f t="shared" ca="1" si="594"/>
        <v>18</v>
      </c>
      <c r="B4232">
        <f t="shared" ca="1" si="595"/>
        <v>665</v>
      </c>
      <c r="C4232">
        <f t="shared" ca="1" si="596"/>
        <v>2</v>
      </c>
      <c r="D4232">
        <f t="shared" ca="1" si="597"/>
        <v>1</v>
      </c>
      <c r="F4232" t="str">
        <f t="shared" ca="1" si="598"/>
        <v>TR18</v>
      </c>
      <c r="G4232" t="str">
        <f ca="1">VLOOKUP(F4232,Traders!$C$4:$E$103,2)</f>
        <v>Daniel Dunkley</v>
      </c>
      <c r="H4232" t="str">
        <f ca="1">VLOOKUP(VLOOKUP(F4232,Traders!$C$4:$E$103,3),Desks!$C$4:$D4241,2)</f>
        <v>Desk 8</v>
      </c>
      <c r="I4232" t="str">
        <f t="shared" ca="1" si="599"/>
        <v>CL665</v>
      </c>
      <c r="J4232" t="str">
        <f t="shared" ca="1" si="600"/>
        <v>Client 665</v>
      </c>
      <c r="K4232" t="str">
        <f t="shared" ca="1" si="601"/>
        <v>MK2</v>
      </c>
      <c r="L4232" t="str">
        <f ca="1">VLOOKUP(K4232,Markets!$C$4:$D4241,2)</f>
        <v>China</v>
      </c>
      <c r="M4232" t="str">
        <f t="shared" ca="1" si="602"/>
        <v>RL1</v>
      </c>
      <c r="N4232" t="str">
        <f ca="1">VLOOKUP(M4232,Role!$C$4:$D$5,2)</f>
        <v>Backup</v>
      </c>
    </row>
    <row r="4233" spans="1:14" x14ac:dyDescent="0.2">
      <c r="A4233">
        <f t="shared" ca="1" si="594"/>
        <v>9</v>
      </c>
      <c r="B4233">
        <f t="shared" ca="1" si="595"/>
        <v>523</v>
      </c>
      <c r="C4233">
        <f t="shared" ca="1" si="596"/>
        <v>6</v>
      </c>
      <c r="D4233">
        <f t="shared" ca="1" si="597"/>
        <v>1</v>
      </c>
      <c r="F4233" t="str">
        <f t="shared" ca="1" si="598"/>
        <v>TR9</v>
      </c>
      <c r="G4233" t="str">
        <f ca="1">VLOOKUP(F4233,Traders!$C$4:$E$103,2)</f>
        <v>Shelly Harwood</v>
      </c>
      <c r="H4233" t="str">
        <f ca="1">VLOOKUP(VLOOKUP(F4233,Traders!$C$4:$E$103,3),Desks!$C$4:$D4242,2)</f>
        <v>Desk 9</v>
      </c>
      <c r="I4233" t="str">
        <f t="shared" ca="1" si="599"/>
        <v>CL523</v>
      </c>
      <c r="J4233" t="str">
        <f t="shared" ca="1" si="600"/>
        <v>Client 523</v>
      </c>
      <c r="K4233" t="str">
        <f t="shared" ca="1" si="601"/>
        <v>MK6</v>
      </c>
      <c r="L4233" t="str">
        <f ca="1">VLOOKUP(K4233,Markets!$C$4:$D4242,2)</f>
        <v>Australia</v>
      </c>
      <c r="M4233" t="str">
        <f t="shared" ca="1" si="602"/>
        <v>RL1</v>
      </c>
      <c r="N4233" t="str">
        <f ca="1">VLOOKUP(M4233,Role!$C$4:$D$5,2)</f>
        <v>Backup</v>
      </c>
    </row>
    <row r="4234" spans="1:14" x14ac:dyDescent="0.2">
      <c r="A4234">
        <f t="shared" ca="1" si="594"/>
        <v>78</v>
      </c>
      <c r="B4234">
        <f t="shared" ca="1" si="595"/>
        <v>310</v>
      </c>
      <c r="C4234">
        <f t="shared" ca="1" si="596"/>
        <v>2</v>
      </c>
      <c r="D4234">
        <f t="shared" ca="1" si="597"/>
        <v>0</v>
      </c>
      <c r="F4234" t="str">
        <f t="shared" ca="1" si="598"/>
        <v>TR78</v>
      </c>
      <c r="G4234" t="str">
        <f ca="1">VLOOKUP(F4234,Traders!$C$4:$E$103,2)</f>
        <v>Bilal Fuller</v>
      </c>
      <c r="H4234" t="str">
        <f ca="1">VLOOKUP(VLOOKUP(F4234,Traders!$C$4:$E$103,3),Desks!$C$4:$D4243,2)</f>
        <v>Desk 8</v>
      </c>
      <c r="I4234" t="str">
        <f t="shared" ca="1" si="599"/>
        <v>CL310</v>
      </c>
      <c r="J4234" t="str">
        <f t="shared" ca="1" si="600"/>
        <v>Client 310</v>
      </c>
      <c r="K4234" t="str">
        <f t="shared" ca="1" si="601"/>
        <v>MK2</v>
      </c>
      <c r="L4234" t="str">
        <f ca="1">VLOOKUP(K4234,Markets!$C$4:$D4243,2)</f>
        <v>China</v>
      </c>
      <c r="M4234" t="str">
        <f t="shared" ca="1" si="602"/>
        <v>RL0</v>
      </c>
      <c r="N4234" t="str">
        <f ca="1">VLOOKUP(M4234,Role!$C$4:$D$5,2)</f>
        <v>Primary</v>
      </c>
    </row>
    <row r="4235" spans="1:14" x14ac:dyDescent="0.2">
      <c r="A4235">
        <f t="shared" ca="1" si="594"/>
        <v>25</v>
      </c>
      <c r="B4235">
        <f t="shared" ca="1" si="595"/>
        <v>882</v>
      </c>
      <c r="C4235">
        <f t="shared" ca="1" si="596"/>
        <v>3</v>
      </c>
      <c r="D4235">
        <f t="shared" ca="1" si="597"/>
        <v>1</v>
      </c>
      <c r="F4235" t="str">
        <f t="shared" ca="1" si="598"/>
        <v>TR25</v>
      </c>
      <c r="G4235" t="str">
        <f ca="1">VLOOKUP(F4235,Traders!$C$4:$E$103,2)</f>
        <v>Breanna Mcmahon</v>
      </c>
      <c r="H4235" t="str">
        <f ca="1">VLOOKUP(VLOOKUP(F4235,Traders!$C$4:$E$103,3),Desks!$C$4:$D4244,2)</f>
        <v>Desk 5</v>
      </c>
      <c r="I4235" t="str">
        <f t="shared" ca="1" si="599"/>
        <v>CL882</v>
      </c>
      <c r="J4235" t="str">
        <f t="shared" ca="1" si="600"/>
        <v>Client 882</v>
      </c>
      <c r="K4235" t="str">
        <f t="shared" ca="1" si="601"/>
        <v>MK3</v>
      </c>
      <c r="L4235" t="str">
        <f ca="1">VLOOKUP(K4235,Markets!$C$4:$D4244,2)</f>
        <v>Singapore</v>
      </c>
      <c r="M4235" t="str">
        <f t="shared" ca="1" si="602"/>
        <v>RL1</v>
      </c>
      <c r="N4235" t="str">
        <f ca="1">VLOOKUP(M4235,Role!$C$4:$D$5,2)</f>
        <v>Backup</v>
      </c>
    </row>
    <row r="4236" spans="1:14" x14ac:dyDescent="0.2">
      <c r="A4236">
        <f t="shared" ca="1" si="594"/>
        <v>69</v>
      </c>
      <c r="B4236">
        <f t="shared" ca="1" si="595"/>
        <v>378</v>
      </c>
      <c r="C4236">
        <f t="shared" ca="1" si="596"/>
        <v>0</v>
      </c>
      <c r="D4236">
        <f t="shared" ca="1" si="597"/>
        <v>1</v>
      </c>
      <c r="F4236" t="str">
        <f t="shared" ca="1" si="598"/>
        <v>TR69</v>
      </c>
      <c r="G4236" t="str">
        <f ca="1">VLOOKUP(F4236,Traders!$C$4:$E$103,2)</f>
        <v>Amiyah Gilmour</v>
      </c>
      <c r="H4236" t="str">
        <f ca="1">VLOOKUP(VLOOKUP(F4236,Traders!$C$4:$E$103,3),Desks!$C$4:$D4245,2)</f>
        <v>Desk 9</v>
      </c>
      <c r="I4236" t="str">
        <f t="shared" ca="1" si="599"/>
        <v>CL378</v>
      </c>
      <c r="J4236" t="str">
        <f t="shared" ca="1" si="600"/>
        <v>Client 378</v>
      </c>
      <c r="K4236" t="str">
        <f t="shared" ca="1" si="601"/>
        <v>MK0</v>
      </c>
      <c r="L4236" t="str">
        <f ca="1">VLOOKUP(K4236,Markets!$C$4:$D4245,2)</f>
        <v>Japan</v>
      </c>
      <c r="M4236" t="str">
        <f t="shared" ca="1" si="602"/>
        <v>RL1</v>
      </c>
      <c r="N4236" t="str">
        <f ca="1">VLOOKUP(M4236,Role!$C$4:$D$5,2)</f>
        <v>Backup</v>
      </c>
    </row>
    <row r="4237" spans="1:14" x14ac:dyDescent="0.2">
      <c r="A4237">
        <f t="shared" ca="1" si="594"/>
        <v>9</v>
      </c>
      <c r="B4237">
        <f t="shared" ca="1" si="595"/>
        <v>568</v>
      </c>
      <c r="C4237">
        <f t="shared" ca="1" si="596"/>
        <v>4</v>
      </c>
      <c r="D4237">
        <f t="shared" ca="1" si="597"/>
        <v>0</v>
      </c>
      <c r="F4237" t="str">
        <f t="shared" ca="1" si="598"/>
        <v>TR9</v>
      </c>
      <c r="G4237" t="str">
        <f ca="1">VLOOKUP(F4237,Traders!$C$4:$E$103,2)</f>
        <v>Shelly Harwood</v>
      </c>
      <c r="H4237" t="str">
        <f ca="1">VLOOKUP(VLOOKUP(F4237,Traders!$C$4:$E$103,3),Desks!$C$4:$D4246,2)</f>
        <v>Desk 9</v>
      </c>
      <c r="I4237" t="str">
        <f t="shared" ca="1" si="599"/>
        <v>CL568</v>
      </c>
      <c r="J4237" t="str">
        <f t="shared" ca="1" si="600"/>
        <v>Client 568</v>
      </c>
      <c r="K4237" t="str">
        <f t="shared" ca="1" si="601"/>
        <v>MK4</v>
      </c>
      <c r="L4237" t="str">
        <f ca="1">VLOOKUP(K4237,Markets!$C$4:$D4246,2)</f>
        <v>Korea</v>
      </c>
      <c r="M4237" t="str">
        <f t="shared" ca="1" si="602"/>
        <v>RL0</v>
      </c>
      <c r="N4237" t="str">
        <f ca="1">VLOOKUP(M4237,Role!$C$4:$D$5,2)</f>
        <v>Primary</v>
      </c>
    </row>
    <row r="4238" spans="1:14" x14ac:dyDescent="0.2">
      <c r="A4238">
        <f t="shared" ca="1" si="594"/>
        <v>54</v>
      </c>
      <c r="B4238">
        <f t="shared" ca="1" si="595"/>
        <v>977</v>
      </c>
      <c r="C4238">
        <f t="shared" ca="1" si="596"/>
        <v>9</v>
      </c>
      <c r="D4238">
        <f t="shared" ca="1" si="597"/>
        <v>1</v>
      </c>
      <c r="F4238" t="str">
        <f t="shared" ca="1" si="598"/>
        <v>TR54</v>
      </c>
      <c r="G4238" t="str">
        <f ca="1">VLOOKUP(F4238,Traders!$C$4:$E$103,2)</f>
        <v>Layla-Mae Needham</v>
      </c>
      <c r="H4238" t="str">
        <f ca="1">VLOOKUP(VLOOKUP(F4238,Traders!$C$4:$E$103,3),Desks!$C$4:$D4247,2)</f>
        <v>Desk 4</v>
      </c>
      <c r="I4238" t="str">
        <f t="shared" ca="1" si="599"/>
        <v>CL977</v>
      </c>
      <c r="J4238" t="str">
        <f t="shared" ca="1" si="600"/>
        <v>Client 977</v>
      </c>
      <c r="K4238" t="str">
        <f t="shared" ca="1" si="601"/>
        <v>MK9</v>
      </c>
      <c r="L4238" t="str">
        <f ca="1">VLOOKUP(K4238,Markets!$C$4:$D4247,2)</f>
        <v>New Zealand</v>
      </c>
      <c r="M4238" t="str">
        <f t="shared" ca="1" si="602"/>
        <v>RL1</v>
      </c>
      <c r="N4238" t="str">
        <f ca="1">VLOOKUP(M4238,Role!$C$4:$D$5,2)</f>
        <v>Backup</v>
      </c>
    </row>
    <row r="4239" spans="1:14" x14ac:dyDescent="0.2">
      <c r="A4239">
        <f t="shared" ca="1" si="594"/>
        <v>5</v>
      </c>
      <c r="B4239">
        <f t="shared" ca="1" si="595"/>
        <v>472</v>
      </c>
      <c r="C4239">
        <f t="shared" ca="1" si="596"/>
        <v>1</v>
      </c>
      <c r="D4239">
        <f t="shared" ca="1" si="597"/>
        <v>1</v>
      </c>
      <c r="F4239" t="str">
        <f t="shared" ca="1" si="598"/>
        <v>TR5</v>
      </c>
      <c r="G4239" t="str">
        <f ca="1">VLOOKUP(F4239,Traders!$C$4:$E$103,2)</f>
        <v>Amman Duncan</v>
      </c>
      <c r="H4239" t="str">
        <f ca="1">VLOOKUP(VLOOKUP(F4239,Traders!$C$4:$E$103,3),Desks!$C$4:$D4248,2)</f>
        <v>Desk 9</v>
      </c>
      <c r="I4239" t="str">
        <f t="shared" ca="1" si="599"/>
        <v>CL472</v>
      </c>
      <c r="J4239" t="str">
        <f t="shared" ca="1" si="600"/>
        <v>Client 472</v>
      </c>
      <c r="K4239" t="str">
        <f t="shared" ca="1" si="601"/>
        <v>MK1</v>
      </c>
      <c r="L4239" t="str">
        <f ca="1">VLOOKUP(K4239,Markets!$C$4:$D4248,2)</f>
        <v>Hong Kong</v>
      </c>
      <c r="M4239" t="str">
        <f t="shared" ca="1" si="602"/>
        <v>RL1</v>
      </c>
      <c r="N4239" t="str">
        <f ca="1">VLOOKUP(M4239,Role!$C$4:$D$5,2)</f>
        <v>Backup</v>
      </c>
    </row>
    <row r="4240" spans="1:14" x14ac:dyDescent="0.2">
      <c r="A4240">
        <f t="shared" ca="1" si="594"/>
        <v>48</v>
      </c>
      <c r="B4240">
        <f t="shared" ca="1" si="595"/>
        <v>588</v>
      </c>
      <c r="C4240">
        <f t="shared" ca="1" si="596"/>
        <v>3</v>
      </c>
      <c r="D4240">
        <f t="shared" ca="1" si="597"/>
        <v>1</v>
      </c>
      <c r="F4240" t="str">
        <f t="shared" ca="1" si="598"/>
        <v>TR48</v>
      </c>
      <c r="G4240" t="str">
        <f ca="1">VLOOKUP(F4240,Traders!$C$4:$E$103,2)</f>
        <v>Caris Parkinson</v>
      </c>
      <c r="H4240" t="str">
        <f ca="1">VLOOKUP(VLOOKUP(F4240,Traders!$C$4:$E$103,3),Desks!$C$4:$D4249,2)</f>
        <v>Desk 8</v>
      </c>
      <c r="I4240" t="str">
        <f t="shared" ca="1" si="599"/>
        <v>CL588</v>
      </c>
      <c r="J4240" t="str">
        <f t="shared" ca="1" si="600"/>
        <v>Client 588</v>
      </c>
      <c r="K4240" t="str">
        <f t="shared" ca="1" si="601"/>
        <v>MK3</v>
      </c>
      <c r="L4240" t="str">
        <f ca="1">VLOOKUP(K4240,Markets!$C$4:$D4249,2)</f>
        <v>Singapore</v>
      </c>
      <c r="M4240" t="str">
        <f t="shared" ca="1" si="602"/>
        <v>RL1</v>
      </c>
      <c r="N4240" t="str">
        <f ca="1">VLOOKUP(M4240,Role!$C$4:$D$5,2)</f>
        <v>Backup</v>
      </c>
    </row>
    <row r="4241" spans="1:14" x14ac:dyDescent="0.2">
      <c r="A4241">
        <f t="shared" ca="1" si="594"/>
        <v>35</v>
      </c>
      <c r="B4241">
        <f t="shared" ca="1" si="595"/>
        <v>145</v>
      </c>
      <c r="C4241">
        <f t="shared" ca="1" si="596"/>
        <v>4</v>
      </c>
      <c r="D4241">
        <f t="shared" ca="1" si="597"/>
        <v>0</v>
      </c>
      <c r="F4241" t="str">
        <f t="shared" ca="1" si="598"/>
        <v>TR35</v>
      </c>
      <c r="G4241" t="str">
        <f ca="1">VLOOKUP(F4241,Traders!$C$4:$E$103,2)</f>
        <v>Della Madden</v>
      </c>
      <c r="H4241" t="str">
        <f ca="1">VLOOKUP(VLOOKUP(F4241,Traders!$C$4:$E$103,3),Desks!$C$4:$D4250,2)</f>
        <v>Desk 5</v>
      </c>
      <c r="I4241" t="str">
        <f t="shared" ca="1" si="599"/>
        <v>CL145</v>
      </c>
      <c r="J4241" t="str">
        <f t="shared" ca="1" si="600"/>
        <v>Client 145</v>
      </c>
      <c r="K4241" t="str">
        <f t="shared" ca="1" si="601"/>
        <v>MK4</v>
      </c>
      <c r="L4241" t="str">
        <f ca="1">VLOOKUP(K4241,Markets!$C$4:$D4250,2)</f>
        <v>Korea</v>
      </c>
      <c r="M4241" t="str">
        <f t="shared" ca="1" si="602"/>
        <v>RL0</v>
      </c>
      <c r="N4241" t="str">
        <f ca="1">VLOOKUP(M4241,Role!$C$4:$D$5,2)</f>
        <v>Primary</v>
      </c>
    </row>
    <row r="4242" spans="1:14" x14ac:dyDescent="0.2">
      <c r="A4242">
        <f t="shared" ca="1" si="594"/>
        <v>94</v>
      </c>
      <c r="B4242">
        <f t="shared" ca="1" si="595"/>
        <v>523</v>
      </c>
      <c r="C4242">
        <f t="shared" ca="1" si="596"/>
        <v>8</v>
      </c>
      <c r="D4242">
        <f t="shared" ca="1" si="597"/>
        <v>0</v>
      </c>
      <c r="F4242" t="str">
        <f t="shared" ca="1" si="598"/>
        <v>TR94</v>
      </c>
      <c r="G4242" t="str">
        <f ca="1">VLOOKUP(F4242,Traders!$C$4:$E$103,2)</f>
        <v>Nabil Holcomb</v>
      </c>
      <c r="H4242" t="str">
        <f ca="1">VLOOKUP(VLOOKUP(F4242,Traders!$C$4:$E$103,3),Desks!$C$4:$D4251,2)</f>
        <v>Desk 4</v>
      </c>
      <c r="I4242" t="str">
        <f t="shared" ca="1" si="599"/>
        <v>CL523</v>
      </c>
      <c r="J4242" t="str">
        <f t="shared" ca="1" si="600"/>
        <v>Client 523</v>
      </c>
      <c r="K4242" t="str">
        <f t="shared" ca="1" si="601"/>
        <v>MK8</v>
      </c>
      <c r="L4242" t="str">
        <f ca="1">VLOOKUP(K4242,Markets!$C$4:$D4251,2)</f>
        <v>India</v>
      </c>
      <c r="M4242" t="str">
        <f t="shared" ca="1" si="602"/>
        <v>RL0</v>
      </c>
      <c r="N4242" t="str">
        <f ca="1">VLOOKUP(M4242,Role!$C$4:$D$5,2)</f>
        <v>Primary</v>
      </c>
    </row>
    <row r="4243" spans="1:14" x14ac:dyDescent="0.2">
      <c r="A4243">
        <f t="shared" ca="1" si="594"/>
        <v>22</v>
      </c>
      <c r="B4243">
        <f t="shared" ca="1" si="595"/>
        <v>938</v>
      </c>
      <c r="C4243">
        <f t="shared" ca="1" si="596"/>
        <v>5</v>
      </c>
      <c r="D4243">
        <f t="shared" ca="1" si="597"/>
        <v>0</v>
      </c>
      <c r="F4243" t="str">
        <f t="shared" ca="1" si="598"/>
        <v>TR22</v>
      </c>
      <c r="G4243" t="str">
        <f ca="1">VLOOKUP(F4243,Traders!$C$4:$E$103,2)</f>
        <v>Izzy Ramirez</v>
      </c>
      <c r="H4243" t="str">
        <f ca="1">VLOOKUP(VLOOKUP(F4243,Traders!$C$4:$E$103,3),Desks!$C$4:$D4252,2)</f>
        <v>Desk 2</v>
      </c>
      <c r="I4243" t="str">
        <f t="shared" ca="1" si="599"/>
        <v>CL938</v>
      </c>
      <c r="J4243" t="str">
        <f t="shared" ca="1" si="600"/>
        <v>Client 938</v>
      </c>
      <c r="K4243" t="str">
        <f t="shared" ca="1" si="601"/>
        <v>MK5</v>
      </c>
      <c r="L4243" t="str">
        <f ca="1">VLOOKUP(K4243,Markets!$C$4:$D4252,2)</f>
        <v>Malaysia</v>
      </c>
      <c r="M4243" t="str">
        <f t="shared" ca="1" si="602"/>
        <v>RL0</v>
      </c>
      <c r="N4243" t="str">
        <f ca="1">VLOOKUP(M4243,Role!$C$4:$D$5,2)</f>
        <v>Primary</v>
      </c>
    </row>
    <row r="4244" spans="1:14" x14ac:dyDescent="0.2">
      <c r="A4244">
        <f t="shared" ca="1" si="594"/>
        <v>54</v>
      </c>
      <c r="B4244">
        <f t="shared" ca="1" si="595"/>
        <v>578</v>
      </c>
      <c r="C4244">
        <f t="shared" ca="1" si="596"/>
        <v>5</v>
      </c>
      <c r="D4244">
        <f t="shared" ca="1" si="597"/>
        <v>0</v>
      </c>
      <c r="F4244" t="str">
        <f t="shared" ca="1" si="598"/>
        <v>TR54</v>
      </c>
      <c r="G4244" t="str">
        <f ca="1">VLOOKUP(F4244,Traders!$C$4:$E$103,2)</f>
        <v>Layla-Mae Needham</v>
      </c>
      <c r="H4244" t="str">
        <f ca="1">VLOOKUP(VLOOKUP(F4244,Traders!$C$4:$E$103,3),Desks!$C$4:$D4253,2)</f>
        <v>Desk 4</v>
      </c>
      <c r="I4244" t="str">
        <f t="shared" ca="1" si="599"/>
        <v>CL578</v>
      </c>
      <c r="J4244" t="str">
        <f t="shared" ca="1" si="600"/>
        <v>Client 578</v>
      </c>
      <c r="K4244" t="str">
        <f t="shared" ca="1" si="601"/>
        <v>MK5</v>
      </c>
      <c r="L4244" t="str">
        <f ca="1">VLOOKUP(K4244,Markets!$C$4:$D4253,2)</f>
        <v>Malaysia</v>
      </c>
      <c r="M4244" t="str">
        <f t="shared" ca="1" si="602"/>
        <v>RL0</v>
      </c>
      <c r="N4244" t="str">
        <f ca="1">VLOOKUP(M4244,Role!$C$4:$D$5,2)</f>
        <v>Primary</v>
      </c>
    </row>
    <row r="4245" spans="1:14" x14ac:dyDescent="0.2">
      <c r="A4245">
        <f t="shared" ca="1" si="594"/>
        <v>14</v>
      </c>
      <c r="B4245">
        <f t="shared" ca="1" si="595"/>
        <v>642</v>
      </c>
      <c r="C4245">
        <f t="shared" ca="1" si="596"/>
        <v>0</v>
      </c>
      <c r="D4245">
        <f t="shared" ca="1" si="597"/>
        <v>0</v>
      </c>
      <c r="F4245" t="str">
        <f t="shared" ca="1" si="598"/>
        <v>TR14</v>
      </c>
      <c r="G4245" t="str">
        <f ca="1">VLOOKUP(F4245,Traders!$C$4:$E$103,2)</f>
        <v>Vinnie Dennis</v>
      </c>
      <c r="H4245" t="str">
        <f ca="1">VLOOKUP(VLOOKUP(F4245,Traders!$C$4:$E$103,3),Desks!$C$4:$D4254,2)</f>
        <v>Desk 4</v>
      </c>
      <c r="I4245" t="str">
        <f t="shared" ca="1" si="599"/>
        <v>CL642</v>
      </c>
      <c r="J4245" t="str">
        <f t="shared" ca="1" si="600"/>
        <v>Client 642</v>
      </c>
      <c r="K4245" t="str">
        <f t="shared" ca="1" si="601"/>
        <v>MK0</v>
      </c>
      <c r="L4245" t="str">
        <f ca="1">VLOOKUP(K4245,Markets!$C$4:$D4254,2)</f>
        <v>Japan</v>
      </c>
      <c r="M4245" t="str">
        <f t="shared" ca="1" si="602"/>
        <v>RL0</v>
      </c>
      <c r="N4245" t="str">
        <f ca="1">VLOOKUP(M4245,Role!$C$4:$D$5,2)</f>
        <v>Primary</v>
      </c>
    </row>
    <row r="4246" spans="1:14" x14ac:dyDescent="0.2">
      <c r="A4246">
        <f t="shared" ca="1" si="594"/>
        <v>51</v>
      </c>
      <c r="B4246">
        <f t="shared" ca="1" si="595"/>
        <v>119</v>
      </c>
      <c r="C4246">
        <f t="shared" ca="1" si="596"/>
        <v>9</v>
      </c>
      <c r="D4246">
        <f t="shared" ca="1" si="597"/>
        <v>0</v>
      </c>
      <c r="F4246" t="str">
        <f t="shared" ca="1" si="598"/>
        <v>TR51</v>
      </c>
      <c r="G4246" t="str">
        <f ca="1">VLOOKUP(F4246,Traders!$C$4:$E$103,2)</f>
        <v>Cynthia Davis</v>
      </c>
      <c r="H4246" t="str">
        <f ca="1">VLOOKUP(VLOOKUP(F4246,Traders!$C$4:$E$103,3),Desks!$C$4:$D4255,2)</f>
        <v>Desk 1</v>
      </c>
      <c r="I4246" t="str">
        <f t="shared" ca="1" si="599"/>
        <v>CL119</v>
      </c>
      <c r="J4246" t="str">
        <f t="shared" ca="1" si="600"/>
        <v>Client 119</v>
      </c>
      <c r="K4246" t="str">
        <f t="shared" ca="1" si="601"/>
        <v>MK9</v>
      </c>
      <c r="L4246" t="str">
        <f ca="1">VLOOKUP(K4246,Markets!$C$4:$D4255,2)</f>
        <v>New Zealand</v>
      </c>
      <c r="M4246" t="str">
        <f t="shared" ca="1" si="602"/>
        <v>RL0</v>
      </c>
      <c r="N4246" t="str">
        <f ca="1">VLOOKUP(M4246,Role!$C$4:$D$5,2)</f>
        <v>Primary</v>
      </c>
    </row>
    <row r="4247" spans="1:14" x14ac:dyDescent="0.2">
      <c r="A4247">
        <f t="shared" ca="1" si="594"/>
        <v>22</v>
      </c>
      <c r="B4247">
        <f t="shared" ca="1" si="595"/>
        <v>611</v>
      </c>
      <c r="C4247">
        <f t="shared" ca="1" si="596"/>
        <v>4</v>
      </c>
      <c r="D4247">
        <f t="shared" ca="1" si="597"/>
        <v>0</v>
      </c>
      <c r="F4247" t="str">
        <f t="shared" ca="1" si="598"/>
        <v>TR22</v>
      </c>
      <c r="G4247" t="str">
        <f ca="1">VLOOKUP(F4247,Traders!$C$4:$E$103,2)</f>
        <v>Izzy Ramirez</v>
      </c>
      <c r="H4247" t="str">
        <f ca="1">VLOOKUP(VLOOKUP(F4247,Traders!$C$4:$E$103,3),Desks!$C$4:$D4256,2)</f>
        <v>Desk 2</v>
      </c>
      <c r="I4247" t="str">
        <f t="shared" ca="1" si="599"/>
        <v>CL611</v>
      </c>
      <c r="J4247" t="str">
        <f t="shared" ca="1" si="600"/>
        <v>Client 611</v>
      </c>
      <c r="K4247" t="str">
        <f t="shared" ca="1" si="601"/>
        <v>MK4</v>
      </c>
      <c r="L4247" t="str">
        <f ca="1">VLOOKUP(K4247,Markets!$C$4:$D4256,2)</f>
        <v>Korea</v>
      </c>
      <c r="M4247" t="str">
        <f t="shared" ca="1" si="602"/>
        <v>RL0</v>
      </c>
      <c r="N4247" t="str">
        <f ca="1">VLOOKUP(M4247,Role!$C$4:$D$5,2)</f>
        <v>Primary</v>
      </c>
    </row>
    <row r="4248" spans="1:14" x14ac:dyDescent="0.2">
      <c r="A4248">
        <f t="shared" ca="1" si="594"/>
        <v>48</v>
      </c>
      <c r="B4248">
        <f t="shared" ca="1" si="595"/>
        <v>266</v>
      </c>
      <c r="C4248">
        <f t="shared" ca="1" si="596"/>
        <v>8</v>
      </c>
      <c r="D4248">
        <f t="shared" ca="1" si="597"/>
        <v>1</v>
      </c>
      <c r="F4248" t="str">
        <f t="shared" ca="1" si="598"/>
        <v>TR48</v>
      </c>
      <c r="G4248" t="str">
        <f ca="1">VLOOKUP(F4248,Traders!$C$4:$E$103,2)</f>
        <v>Caris Parkinson</v>
      </c>
      <c r="H4248" t="str">
        <f ca="1">VLOOKUP(VLOOKUP(F4248,Traders!$C$4:$E$103,3),Desks!$C$4:$D4257,2)</f>
        <v>Desk 8</v>
      </c>
      <c r="I4248" t="str">
        <f t="shared" ca="1" si="599"/>
        <v>CL266</v>
      </c>
      <c r="J4248" t="str">
        <f t="shared" ca="1" si="600"/>
        <v>Client 266</v>
      </c>
      <c r="K4248" t="str">
        <f t="shared" ca="1" si="601"/>
        <v>MK8</v>
      </c>
      <c r="L4248" t="str">
        <f ca="1">VLOOKUP(K4248,Markets!$C$4:$D4257,2)</f>
        <v>India</v>
      </c>
      <c r="M4248" t="str">
        <f t="shared" ca="1" si="602"/>
        <v>RL1</v>
      </c>
      <c r="N4248" t="str">
        <f ca="1">VLOOKUP(M4248,Role!$C$4:$D$5,2)</f>
        <v>Backup</v>
      </c>
    </row>
    <row r="4249" spans="1:14" x14ac:dyDescent="0.2">
      <c r="A4249">
        <f t="shared" ca="1" si="594"/>
        <v>26</v>
      </c>
      <c r="B4249">
        <f t="shared" ca="1" si="595"/>
        <v>442</v>
      </c>
      <c r="C4249">
        <f t="shared" ca="1" si="596"/>
        <v>9</v>
      </c>
      <c r="D4249">
        <f t="shared" ca="1" si="597"/>
        <v>1</v>
      </c>
      <c r="F4249" t="str">
        <f t="shared" ca="1" si="598"/>
        <v>TR26</v>
      </c>
      <c r="G4249" t="str">
        <f ca="1">VLOOKUP(F4249,Traders!$C$4:$E$103,2)</f>
        <v>Bella-Rose Vickers</v>
      </c>
      <c r="H4249" t="str">
        <f ca="1">VLOOKUP(VLOOKUP(F4249,Traders!$C$4:$E$103,3),Desks!$C$4:$D4258,2)</f>
        <v>Desk 6</v>
      </c>
      <c r="I4249" t="str">
        <f t="shared" ca="1" si="599"/>
        <v>CL442</v>
      </c>
      <c r="J4249" t="str">
        <f t="shared" ca="1" si="600"/>
        <v>Client 442</v>
      </c>
      <c r="K4249" t="str">
        <f t="shared" ca="1" si="601"/>
        <v>MK9</v>
      </c>
      <c r="L4249" t="str">
        <f ca="1">VLOOKUP(K4249,Markets!$C$4:$D4258,2)</f>
        <v>New Zealand</v>
      </c>
      <c r="M4249" t="str">
        <f t="shared" ca="1" si="602"/>
        <v>RL1</v>
      </c>
      <c r="N4249" t="str">
        <f ca="1">VLOOKUP(M4249,Role!$C$4:$D$5,2)</f>
        <v>Backup</v>
      </c>
    </row>
    <row r="4250" spans="1:14" x14ac:dyDescent="0.2">
      <c r="A4250">
        <f t="shared" ca="1" si="594"/>
        <v>71</v>
      </c>
      <c r="B4250">
        <f t="shared" ca="1" si="595"/>
        <v>399</v>
      </c>
      <c r="C4250">
        <f t="shared" ca="1" si="596"/>
        <v>6</v>
      </c>
      <c r="D4250">
        <f t="shared" ca="1" si="597"/>
        <v>1</v>
      </c>
      <c r="F4250" t="str">
        <f t="shared" ca="1" si="598"/>
        <v>TR71</v>
      </c>
      <c r="G4250" t="str">
        <f ca="1">VLOOKUP(F4250,Traders!$C$4:$E$103,2)</f>
        <v>Yaqub Frederick</v>
      </c>
      <c r="H4250" t="str">
        <f ca="1">VLOOKUP(VLOOKUP(F4250,Traders!$C$4:$E$103,3),Desks!$C$4:$D4259,2)</f>
        <v>Desk 1</v>
      </c>
      <c r="I4250" t="str">
        <f t="shared" ca="1" si="599"/>
        <v>CL399</v>
      </c>
      <c r="J4250" t="str">
        <f t="shared" ca="1" si="600"/>
        <v>Client 399</v>
      </c>
      <c r="K4250" t="str">
        <f t="shared" ca="1" si="601"/>
        <v>MK6</v>
      </c>
      <c r="L4250" t="str">
        <f ca="1">VLOOKUP(K4250,Markets!$C$4:$D4259,2)</f>
        <v>Australia</v>
      </c>
      <c r="M4250" t="str">
        <f t="shared" ca="1" si="602"/>
        <v>RL1</v>
      </c>
      <c r="N4250" t="str">
        <f ca="1">VLOOKUP(M4250,Role!$C$4:$D$5,2)</f>
        <v>Backup</v>
      </c>
    </row>
    <row r="4251" spans="1:14" x14ac:dyDescent="0.2">
      <c r="A4251">
        <f t="shared" ca="1" si="594"/>
        <v>72</v>
      </c>
      <c r="B4251">
        <f t="shared" ca="1" si="595"/>
        <v>537</v>
      </c>
      <c r="C4251">
        <f t="shared" ca="1" si="596"/>
        <v>2</v>
      </c>
      <c r="D4251">
        <f t="shared" ca="1" si="597"/>
        <v>1</v>
      </c>
      <c r="F4251" t="str">
        <f t="shared" ca="1" si="598"/>
        <v>TR72</v>
      </c>
      <c r="G4251" t="str">
        <f ca="1">VLOOKUP(F4251,Traders!$C$4:$E$103,2)</f>
        <v>Shaurya Manning</v>
      </c>
      <c r="H4251" t="str">
        <f ca="1">VLOOKUP(VLOOKUP(F4251,Traders!$C$4:$E$103,3),Desks!$C$4:$D4260,2)</f>
        <v>Desk 2</v>
      </c>
      <c r="I4251" t="str">
        <f t="shared" ca="1" si="599"/>
        <v>CL537</v>
      </c>
      <c r="J4251" t="str">
        <f t="shared" ca="1" si="600"/>
        <v>Client 537</v>
      </c>
      <c r="K4251" t="str">
        <f t="shared" ca="1" si="601"/>
        <v>MK2</v>
      </c>
      <c r="L4251" t="str">
        <f ca="1">VLOOKUP(K4251,Markets!$C$4:$D4260,2)</f>
        <v>China</v>
      </c>
      <c r="M4251" t="str">
        <f t="shared" ca="1" si="602"/>
        <v>RL1</v>
      </c>
      <c r="N4251" t="str">
        <f ca="1">VLOOKUP(M4251,Role!$C$4:$D$5,2)</f>
        <v>Backup</v>
      </c>
    </row>
    <row r="4252" spans="1:14" x14ac:dyDescent="0.2">
      <c r="A4252">
        <f t="shared" ca="1" si="594"/>
        <v>78</v>
      </c>
      <c r="B4252">
        <f t="shared" ca="1" si="595"/>
        <v>604</v>
      </c>
      <c r="C4252">
        <f t="shared" ca="1" si="596"/>
        <v>8</v>
      </c>
      <c r="D4252">
        <f t="shared" ca="1" si="597"/>
        <v>0</v>
      </c>
      <c r="F4252" t="str">
        <f t="shared" ca="1" si="598"/>
        <v>TR78</v>
      </c>
      <c r="G4252" t="str">
        <f ca="1">VLOOKUP(F4252,Traders!$C$4:$E$103,2)</f>
        <v>Bilal Fuller</v>
      </c>
      <c r="H4252" t="str">
        <f ca="1">VLOOKUP(VLOOKUP(F4252,Traders!$C$4:$E$103,3),Desks!$C$4:$D4261,2)</f>
        <v>Desk 8</v>
      </c>
      <c r="I4252" t="str">
        <f t="shared" ca="1" si="599"/>
        <v>CL604</v>
      </c>
      <c r="J4252" t="str">
        <f t="shared" ca="1" si="600"/>
        <v>Client 604</v>
      </c>
      <c r="K4252" t="str">
        <f t="shared" ca="1" si="601"/>
        <v>MK8</v>
      </c>
      <c r="L4252" t="str">
        <f ca="1">VLOOKUP(K4252,Markets!$C$4:$D4261,2)</f>
        <v>India</v>
      </c>
      <c r="M4252" t="str">
        <f t="shared" ca="1" si="602"/>
        <v>RL0</v>
      </c>
      <c r="N4252" t="str">
        <f ca="1">VLOOKUP(M4252,Role!$C$4:$D$5,2)</f>
        <v>Primary</v>
      </c>
    </row>
    <row r="4253" spans="1:14" x14ac:dyDescent="0.2">
      <c r="A4253">
        <f t="shared" ca="1" si="594"/>
        <v>52</v>
      </c>
      <c r="B4253">
        <f t="shared" ca="1" si="595"/>
        <v>785</v>
      </c>
      <c r="C4253">
        <f t="shared" ca="1" si="596"/>
        <v>7</v>
      </c>
      <c r="D4253">
        <f t="shared" ca="1" si="597"/>
        <v>1</v>
      </c>
      <c r="F4253" t="str">
        <f t="shared" ca="1" si="598"/>
        <v>TR52</v>
      </c>
      <c r="G4253" t="str">
        <f ca="1">VLOOKUP(F4253,Traders!$C$4:$E$103,2)</f>
        <v>Colleen Dunlop</v>
      </c>
      <c r="H4253" t="str">
        <f ca="1">VLOOKUP(VLOOKUP(F4253,Traders!$C$4:$E$103,3),Desks!$C$4:$D4262,2)</f>
        <v>Desk 2</v>
      </c>
      <c r="I4253" t="str">
        <f t="shared" ca="1" si="599"/>
        <v>CL785</v>
      </c>
      <c r="J4253" t="str">
        <f t="shared" ca="1" si="600"/>
        <v>Client 785</v>
      </c>
      <c r="K4253" t="str">
        <f t="shared" ca="1" si="601"/>
        <v>MK7</v>
      </c>
      <c r="L4253" t="str">
        <f ca="1">VLOOKUP(K4253,Markets!$C$4:$D4262,2)</f>
        <v>Taiwan</v>
      </c>
      <c r="M4253" t="str">
        <f t="shared" ca="1" si="602"/>
        <v>RL1</v>
      </c>
      <c r="N4253" t="str">
        <f ca="1">VLOOKUP(M4253,Role!$C$4:$D$5,2)</f>
        <v>Backup</v>
      </c>
    </row>
    <row r="4254" spans="1:14" x14ac:dyDescent="0.2">
      <c r="A4254">
        <f t="shared" ca="1" si="594"/>
        <v>67</v>
      </c>
      <c r="B4254">
        <f t="shared" ca="1" si="595"/>
        <v>113</v>
      </c>
      <c r="C4254">
        <f t="shared" ca="1" si="596"/>
        <v>8</v>
      </c>
      <c r="D4254">
        <f t="shared" ca="1" si="597"/>
        <v>1</v>
      </c>
      <c r="F4254" t="str">
        <f t="shared" ca="1" si="598"/>
        <v>TR67</v>
      </c>
      <c r="G4254" t="str">
        <f ca="1">VLOOKUP(F4254,Traders!$C$4:$E$103,2)</f>
        <v>Shiloh Black</v>
      </c>
      <c r="H4254" t="str">
        <f ca="1">VLOOKUP(VLOOKUP(F4254,Traders!$C$4:$E$103,3),Desks!$C$4:$D4263,2)</f>
        <v>Desk 7</v>
      </c>
      <c r="I4254" t="str">
        <f t="shared" ca="1" si="599"/>
        <v>CL113</v>
      </c>
      <c r="J4254" t="str">
        <f t="shared" ca="1" si="600"/>
        <v>Client 113</v>
      </c>
      <c r="K4254" t="str">
        <f t="shared" ca="1" si="601"/>
        <v>MK8</v>
      </c>
      <c r="L4254" t="str">
        <f ca="1">VLOOKUP(K4254,Markets!$C$4:$D4263,2)</f>
        <v>India</v>
      </c>
      <c r="M4254" t="str">
        <f t="shared" ca="1" si="602"/>
        <v>RL1</v>
      </c>
      <c r="N4254" t="str">
        <f ca="1">VLOOKUP(M4254,Role!$C$4:$D$5,2)</f>
        <v>Backup</v>
      </c>
    </row>
    <row r="4255" spans="1:14" x14ac:dyDescent="0.2">
      <c r="A4255">
        <f t="shared" ca="1" si="594"/>
        <v>87</v>
      </c>
      <c r="B4255">
        <f t="shared" ca="1" si="595"/>
        <v>165</v>
      </c>
      <c r="C4255">
        <f t="shared" ca="1" si="596"/>
        <v>7</v>
      </c>
      <c r="D4255">
        <f t="shared" ca="1" si="597"/>
        <v>0</v>
      </c>
      <c r="F4255" t="str">
        <f t="shared" ca="1" si="598"/>
        <v>TR87</v>
      </c>
      <c r="G4255" t="str">
        <f ca="1">VLOOKUP(F4255,Traders!$C$4:$E$103,2)</f>
        <v>Jena Barclay</v>
      </c>
      <c r="H4255" t="str">
        <f ca="1">VLOOKUP(VLOOKUP(F4255,Traders!$C$4:$E$103,3),Desks!$C$4:$D4264,2)</f>
        <v>Desk 7</v>
      </c>
      <c r="I4255" t="str">
        <f t="shared" ca="1" si="599"/>
        <v>CL165</v>
      </c>
      <c r="J4255" t="str">
        <f t="shared" ca="1" si="600"/>
        <v>Client 165</v>
      </c>
      <c r="K4255" t="str">
        <f t="shared" ca="1" si="601"/>
        <v>MK7</v>
      </c>
      <c r="L4255" t="str">
        <f ca="1">VLOOKUP(K4255,Markets!$C$4:$D4264,2)</f>
        <v>Taiwan</v>
      </c>
      <c r="M4255" t="str">
        <f t="shared" ca="1" si="602"/>
        <v>RL0</v>
      </c>
      <c r="N4255" t="str">
        <f ca="1">VLOOKUP(M4255,Role!$C$4:$D$5,2)</f>
        <v>Primary</v>
      </c>
    </row>
    <row r="4256" spans="1:14" x14ac:dyDescent="0.2">
      <c r="A4256">
        <f t="shared" ca="1" si="594"/>
        <v>90</v>
      </c>
      <c r="B4256">
        <f t="shared" ca="1" si="595"/>
        <v>897</v>
      </c>
      <c r="C4256">
        <f t="shared" ca="1" si="596"/>
        <v>6</v>
      </c>
      <c r="D4256">
        <f t="shared" ca="1" si="597"/>
        <v>1</v>
      </c>
      <c r="F4256" t="str">
        <f t="shared" ca="1" si="598"/>
        <v>TR90</v>
      </c>
      <c r="G4256" t="str">
        <f ca="1">VLOOKUP(F4256,Traders!$C$4:$E$103,2)</f>
        <v>Kaleb Sullivan</v>
      </c>
      <c r="H4256" t="str">
        <f ca="1">VLOOKUP(VLOOKUP(F4256,Traders!$C$4:$E$103,3),Desks!$C$4:$D4265,2)</f>
        <v>Desk 0</v>
      </c>
      <c r="I4256" t="str">
        <f t="shared" ca="1" si="599"/>
        <v>CL897</v>
      </c>
      <c r="J4256" t="str">
        <f t="shared" ca="1" si="600"/>
        <v>Client 897</v>
      </c>
      <c r="K4256" t="str">
        <f t="shared" ca="1" si="601"/>
        <v>MK6</v>
      </c>
      <c r="L4256" t="str">
        <f ca="1">VLOOKUP(K4256,Markets!$C$4:$D4265,2)</f>
        <v>Australia</v>
      </c>
      <c r="M4256" t="str">
        <f t="shared" ca="1" si="602"/>
        <v>RL1</v>
      </c>
      <c r="N4256" t="str">
        <f ca="1">VLOOKUP(M4256,Role!$C$4:$D$5,2)</f>
        <v>Backup</v>
      </c>
    </row>
    <row r="4257" spans="1:14" x14ac:dyDescent="0.2">
      <c r="A4257">
        <f t="shared" ca="1" si="594"/>
        <v>7</v>
      </c>
      <c r="B4257">
        <f t="shared" ca="1" si="595"/>
        <v>298</v>
      </c>
      <c r="C4257">
        <f t="shared" ca="1" si="596"/>
        <v>8</v>
      </c>
      <c r="D4257">
        <f t="shared" ca="1" si="597"/>
        <v>0</v>
      </c>
      <c r="F4257" t="str">
        <f t="shared" ca="1" si="598"/>
        <v>TR7</v>
      </c>
      <c r="G4257" t="str">
        <f ca="1">VLOOKUP(F4257,Traders!$C$4:$E$103,2)</f>
        <v>Amiyah Gilmour</v>
      </c>
      <c r="H4257" t="str">
        <f ca="1">VLOOKUP(VLOOKUP(F4257,Traders!$C$4:$E$103,3),Desks!$C$4:$D4266,2)</f>
        <v>Desk 9</v>
      </c>
      <c r="I4257" t="str">
        <f t="shared" ca="1" si="599"/>
        <v>CL298</v>
      </c>
      <c r="J4257" t="str">
        <f t="shared" ca="1" si="600"/>
        <v>Client 298</v>
      </c>
      <c r="K4257" t="str">
        <f t="shared" ca="1" si="601"/>
        <v>MK8</v>
      </c>
      <c r="L4257" t="str">
        <f ca="1">VLOOKUP(K4257,Markets!$C$4:$D4266,2)</f>
        <v>India</v>
      </c>
      <c r="M4257" t="str">
        <f t="shared" ca="1" si="602"/>
        <v>RL0</v>
      </c>
      <c r="N4257" t="str">
        <f ca="1">VLOOKUP(M4257,Role!$C$4:$D$5,2)</f>
        <v>Primary</v>
      </c>
    </row>
    <row r="4258" spans="1:14" x14ac:dyDescent="0.2">
      <c r="A4258">
        <f t="shared" ca="1" si="594"/>
        <v>95</v>
      </c>
      <c r="B4258">
        <f t="shared" ca="1" si="595"/>
        <v>199</v>
      </c>
      <c r="C4258">
        <f t="shared" ca="1" si="596"/>
        <v>8</v>
      </c>
      <c r="D4258">
        <f t="shared" ca="1" si="597"/>
        <v>1</v>
      </c>
      <c r="F4258" t="str">
        <f t="shared" ca="1" si="598"/>
        <v>TR95</v>
      </c>
      <c r="G4258" t="str">
        <f ca="1">VLOOKUP(F4258,Traders!$C$4:$E$103,2)</f>
        <v>Alara Richards</v>
      </c>
      <c r="H4258" t="str">
        <f ca="1">VLOOKUP(VLOOKUP(F4258,Traders!$C$4:$E$103,3),Desks!$C$4:$D4267,2)</f>
        <v>Desk 5</v>
      </c>
      <c r="I4258" t="str">
        <f t="shared" ca="1" si="599"/>
        <v>CL199</v>
      </c>
      <c r="J4258" t="str">
        <f t="shared" ca="1" si="600"/>
        <v>Client 199</v>
      </c>
      <c r="K4258" t="str">
        <f t="shared" ca="1" si="601"/>
        <v>MK8</v>
      </c>
      <c r="L4258" t="str">
        <f ca="1">VLOOKUP(K4258,Markets!$C$4:$D4267,2)</f>
        <v>India</v>
      </c>
      <c r="M4258" t="str">
        <f t="shared" ca="1" si="602"/>
        <v>RL1</v>
      </c>
      <c r="N4258" t="str">
        <f ca="1">VLOOKUP(M4258,Role!$C$4:$D$5,2)</f>
        <v>Backup</v>
      </c>
    </row>
    <row r="4259" spans="1:14" x14ac:dyDescent="0.2">
      <c r="A4259">
        <f t="shared" ca="1" si="594"/>
        <v>7</v>
      </c>
      <c r="B4259">
        <f t="shared" ca="1" si="595"/>
        <v>239</v>
      </c>
      <c r="C4259">
        <f t="shared" ca="1" si="596"/>
        <v>1</v>
      </c>
      <c r="D4259">
        <f t="shared" ca="1" si="597"/>
        <v>0</v>
      </c>
      <c r="F4259" t="str">
        <f t="shared" ca="1" si="598"/>
        <v>TR7</v>
      </c>
      <c r="G4259" t="str">
        <f ca="1">VLOOKUP(F4259,Traders!$C$4:$E$103,2)</f>
        <v>Amiyah Gilmour</v>
      </c>
      <c r="H4259" t="str">
        <f ca="1">VLOOKUP(VLOOKUP(F4259,Traders!$C$4:$E$103,3),Desks!$C$4:$D4268,2)</f>
        <v>Desk 9</v>
      </c>
      <c r="I4259" t="str">
        <f t="shared" ca="1" si="599"/>
        <v>CL239</v>
      </c>
      <c r="J4259" t="str">
        <f t="shared" ca="1" si="600"/>
        <v>Client 239</v>
      </c>
      <c r="K4259" t="str">
        <f t="shared" ca="1" si="601"/>
        <v>MK1</v>
      </c>
      <c r="L4259" t="str">
        <f ca="1">VLOOKUP(K4259,Markets!$C$4:$D4268,2)</f>
        <v>Hong Kong</v>
      </c>
      <c r="M4259" t="str">
        <f t="shared" ca="1" si="602"/>
        <v>RL0</v>
      </c>
      <c r="N4259" t="str">
        <f ca="1">VLOOKUP(M4259,Role!$C$4:$D$5,2)</f>
        <v>Primary</v>
      </c>
    </row>
    <row r="4260" spans="1:14" x14ac:dyDescent="0.2">
      <c r="A4260">
        <f t="shared" ca="1" si="594"/>
        <v>42</v>
      </c>
      <c r="B4260">
        <f t="shared" ca="1" si="595"/>
        <v>938</v>
      </c>
      <c r="C4260">
        <f t="shared" ca="1" si="596"/>
        <v>1</v>
      </c>
      <c r="D4260">
        <f t="shared" ca="1" si="597"/>
        <v>1</v>
      </c>
      <c r="F4260" t="str">
        <f t="shared" ca="1" si="598"/>
        <v>TR42</v>
      </c>
      <c r="G4260" t="str">
        <f ca="1">VLOOKUP(F4260,Traders!$C$4:$E$103,2)</f>
        <v>Danni Sadler</v>
      </c>
      <c r="H4260" t="str">
        <f ca="1">VLOOKUP(VLOOKUP(F4260,Traders!$C$4:$E$103,3),Desks!$C$4:$D4269,2)</f>
        <v>Desk 2</v>
      </c>
      <c r="I4260" t="str">
        <f t="shared" ca="1" si="599"/>
        <v>CL938</v>
      </c>
      <c r="J4260" t="str">
        <f t="shared" ca="1" si="600"/>
        <v>Client 938</v>
      </c>
      <c r="K4260" t="str">
        <f t="shared" ca="1" si="601"/>
        <v>MK1</v>
      </c>
      <c r="L4260" t="str">
        <f ca="1">VLOOKUP(K4260,Markets!$C$4:$D4269,2)</f>
        <v>Hong Kong</v>
      </c>
      <c r="M4260" t="str">
        <f t="shared" ca="1" si="602"/>
        <v>RL1</v>
      </c>
      <c r="N4260" t="str">
        <f ca="1">VLOOKUP(M4260,Role!$C$4:$D$5,2)</f>
        <v>Backup</v>
      </c>
    </row>
    <row r="4261" spans="1:14" x14ac:dyDescent="0.2">
      <c r="A4261">
        <f t="shared" ca="1" si="594"/>
        <v>63</v>
      </c>
      <c r="B4261">
        <f t="shared" ca="1" si="595"/>
        <v>731</v>
      </c>
      <c r="C4261">
        <f t="shared" ca="1" si="596"/>
        <v>5</v>
      </c>
      <c r="D4261">
        <f t="shared" ca="1" si="597"/>
        <v>0</v>
      </c>
      <c r="F4261" t="str">
        <f t="shared" ca="1" si="598"/>
        <v>TR63</v>
      </c>
      <c r="G4261" t="str">
        <f ca="1">VLOOKUP(F4261,Traders!$C$4:$E$103,2)</f>
        <v>Neel Donald</v>
      </c>
      <c r="H4261" t="str">
        <f ca="1">VLOOKUP(VLOOKUP(F4261,Traders!$C$4:$E$103,3),Desks!$C$4:$D4270,2)</f>
        <v>Desk 3</v>
      </c>
      <c r="I4261" t="str">
        <f t="shared" ca="1" si="599"/>
        <v>CL731</v>
      </c>
      <c r="J4261" t="str">
        <f t="shared" ca="1" si="600"/>
        <v>Client 731</v>
      </c>
      <c r="K4261" t="str">
        <f t="shared" ca="1" si="601"/>
        <v>MK5</v>
      </c>
      <c r="L4261" t="str">
        <f ca="1">VLOOKUP(K4261,Markets!$C$4:$D4270,2)</f>
        <v>Malaysia</v>
      </c>
      <c r="M4261" t="str">
        <f t="shared" ca="1" si="602"/>
        <v>RL0</v>
      </c>
      <c r="N4261" t="str">
        <f ca="1">VLOOKUP(M4261,Role!$C$4:$D$5,2)</f>
        <v>Primary</v>
      </c>
    </row>
    <row r="4262" spans="1:14" x14ac:dyDescent="0.2">
      <c r="A4262">
        <f t="shared" ca="1" si="594"/>
        <v>4</v>
      </c>
      <c r="B4262">
        <f t="shared" ca="1" si="595"/>
        <v>867</v>
      </c>
      <c r="C4262">
        <f t="shared" ca="1" si="596"/>
        <v>3</v>
      </c>
      <c r="D4262">
        <f t="shared" ca="1" si="597"/>
        <v>1</v>
      </c>
      <c r="F4262" t="str">
        <f t="shared" ca="1" si="598"/>
        <v>TR4</v>
      </c>
      <c r="G4262" t="str">
        <f ca="1">VLOOKUP(F4262,Traders!$C$4:$E$103,2)</f>
        <v>Colin Hodgson</v>
      </c>
      <c r="H4262" t="str">
        <f ca="1">VLOOKUP(VLOOKUP(F4262,Traders!$C$4:$E$103,3),Desks!$C$4:$D4271,2)</f>
        <v>Desk 9</v>
      </c>
      <c r="I4262" t="str">
        <f t="shared" ca="1" si="599"/>
        <v>CL867</v>
      </c>
      <c r="J4262" t="str">
        <f t="shared" ca="1" si="600"/>
        <v>Client 867</v>
      </c>
      <c r="K4262" t="str">
        <f t="shared" ca="1" si="601"/>
        <v>MK3</v>
      </c>
      <c r="L4262" t="str">
        <f ca="1">VLOOKUP(K4262,Markets!$C$4:$D4271,2)</f>
        <v>Singapore</v>
      </c>
      <c r="M4262" t="str">
        <f t="shared" ca="1" si="602"/>
        <v>RL1</v>
      </c>
      <c r="N4262" t="str">
        <f ca="1">VLOOKUP(M4262,Role!$C$4:$D$5,2)</f>
        <v>Backup</v>
      </c>
    </row>
    <row r="4263" spans="1:14" x14ac:dyDescent="0.2">
      <c r="A4263">
        <f t="shared" ca="1" si="594"/>
        <v>36</v>
      </c>
      <c r="B4263">
        <f t="shared" ca="1" si="595"/>
        <v>403</v>
      </c>
      <c r="C4263">
        <f t="shared" ca="1" si="596"/>
        <v>7</v>
      </c>
      <c r="D4263">
        <f t="shared" ca="1" si="597"/>
        <v>0</v>
      </c>
      <c r="F4263" t="str">
        <f t="shared" ca="1" si="598"/>
        <v>TR36</v>
      </c>
      <c r="G4263" t="str">
        <f ca="1">VLOOKUP(F4263,Traders!$C$4:$E$103,2)</f>
        <v>Shania Gilbert</v>
      </c>
      <c r="H4263" t="str">
        <f ca="1">VLOOKUP(VLOOKUP(F4263,Traders!$C$4:$E$103,3),Desks!$C$4:$D4272,2)</f>
        <v>Desk 6</v>
      </c>
      <c r="I4263" t="str">
        <f t="shared" ca="1" si="599"/>
        <v>CL403</v>
      </c>
      <c r="J4263" t="str">
        <f t="shared" ca="1" si="600"/>
        <v>Client 403</v>
      </c>
      <c r="K4263" t="str">
        <f t="shared" ca="1" si="601"/>
        <v>MK7</v>
      </c>
      <c r="L4263" t="str">
        <f ca="1">VLOOKUP(K4263,Markets!$C$4:$D4272,2)</f>
        <v>Taiwan</v>
      </c>
      <c r="M4263" t="str">
        <f t="shared" ca="1" si="602"/>
        <v>RL0</v>
      </c>
      <c r="N4263" t="str">
        <f ca="1">VLOOKUP(M4263,Role!$C$4:$D$5,2)</f>
        <v>Primary</v>
      </c>
    </row>
    <row r="4264" spans="1:14" x14ac:dyDescent="0.2">
      <c r="A4264">
        <f t="shared" ca="1" si="594"/>
        <v>44</v>
      </c>
      <c r="B4264">
        <f t="shared" ca="1" si="595"/>
        <v>955</v>
      </c>
      <c r="C4264">
        <f t="shared" ca="1" si="596"/>
        <v>8</v>
      </c>
      <c r="D4264">
        <f t="shared" ca="1" si="597"/>
        <v>0</v>
      </c>
      <c r="F4264" t="str">
        <f t="shared" ca="1" si="598"/>
        <v>TR44</v>
      </c>
      <c r="G4264" t="str">
        <f ca="1">VLOOKUP(F4264,Traders!$C$4:$E$103,2)</f>
        <v>Briony Franco</v>
      </c>
      <c r="H4264" t="str">
        <f ca="1">VLOOKUP(VLOOKUP(F4264,Traders!$C$4:$E$103,3),Desks!$C$4:$D4273,2)</f>
        <v>Desk 4</v>
      </c>
      <c r="I4264" t="str">
        <f t="shared" ca="1" si="599"/>
        <v>CL955</v>
      </c>
      <c r="J4264" t="str">
        <f t="shared" ca="1" si="600"/>
        <v>Client 955</v>
      </c>
      <c r="K4264" t="str">
        <f t="shared" ca="1" si="601"/>
        <v>MK8</v>
      </c>
      <c r="L4264" t="str">
        <f ca="1">VLOOKUP(K4264,Markets!$C$4:$D4273,2)</f>
        <v>India</v>
      </c>
      <c r="M4264" t="str">
        <f t="shared" ca="1" si="602"/>
        <v>RL0</v>
      </c>
      <c r="N4264" t="str">
        <f ca="1">VLOOKUP(M4264,Role!$C$4:$D$5,2)</f>
        <v>Primary</v>
      </c>
    </row>
    <row r="4265" spans="1:14" x14ac:dyDescent="0.2">
      <c r="A4265">
        <f t="shared" ca="1" si="594"/>
        <v>74</v>
      </c>
      <c r="B4265">
        <f t="shared" ca="1" si="595"/>
        <v>923</v>
      </c>
      <c r="C4265">
        <f t="shared" ca="1" si="596"/>
        <v>6</v>
      </c>
      <c r="D4265">
        <f t="shared" ca="1" si="597"/>
        <v>0</v>
      </c>
      <c r="F4265" t="str">
        <f t="shared" ca="1" si="598"/>
        <v>TR74</v>
      </c>
      <c r="G4265" t="str">
        <f ca="1">VLOOKUP(F4265,Traders!$C$4:$E$103,2)</f>
        <v>Mehreen Guevara</v>
      </c>
      <c r="H4265" t="str">
        <f ca="1">VLOOKUP(VLOOKUP(F4265,Traders!$C$4:$E$103,3),Desks!$C$4:$D4274,2)</f>
        <v>Desk 4</v>
      </c>
      <c r="I4265" t="str">
        <f t="shared" ca="1" si="599"/>
        <v>CL923</v>
      </c>
      <c r="J4265" t="str">
        <f t="shared" ca="1" si="600"/>
        <v>Client 923</v>
      </c>
      <c r="K4265" t="str">
        <f t="shared" ca="1" si="601"/>
        <v>MK6</v>
      </c>
      <c r="L4265" t="str">
        <f ca="1">VLOOKUP(K4265,Markets!$C$4:$D4274,2)</f>
        <v>Australia</v>
      </c>
      <c r="M4265" t="str">
        <f t="shared" ca="1" si="602"/>
        <v>RL0</v>
      </c>
      <c r="N4265" t="str">
        <f ca="1">VLOOKUP(M4265,Role!$C$4:$D$5,2)</f>
        <v>Primary</v>
      </c>
    </row>
    <row r="4266" spans="1:14" x14ac:dyDescent="0.2">
      <c r="A4266">
        <f t="shared" ca="1" si="594"/>
        <v>45</v>
      </c>
      <c r="B4266">
        <f t="shared" ca="1" si="595"/>
        <v>760</v>
      </c>
      <c r="C4266">
        <f t="shared" ca="1" si="596"/>
        <v>4</v>
      </c>
      <c r="D4266">
        <f t="shared" ca="1" si="597"/>
        <v>0</v>
      </c>
      <c r="F4266" t="str">
        <f t="shared" ca="1" si="598"/>
        <v>TR45</v>
      </c>
      <c r="G4266" t="str">
        <f ca="1">VLOOKUP(F4266,Traders!$C$4:$E$103,2)</f>
        <v>Emrys Currie</v>
      </c>
      <c r="H4266" t="str">
        <f ca="1">VLOOKUP(VLOOKUP(F4266,Traders!$C$4:$E$103,3),Desks!$C$4:$D4275,2)</f>
        <v>Desk 5</v>
      </c>
      <c r="I4266" t="str">
        <f t="shared" ca="1" si="599"/>
        <v>CL760</v>
      </c>
      <c r="J4266" t="str">
        <f t="shared" ca="1" si="600"/>
        <v>Client 760</v>
      </c>
      <c r="K4266" t="str">
        <f t="shared" ca="1" si="601"/>
        <v>MK4</v>
      </c>
      <c r="L4266" t="str">
        <f ca="1">VLOOKUP(K4266,Markets!$C$4:$D4275,2)</f>
        <v>Korea</v>
      </c>
      <c r="M4266" t="str">
        <f t="shared" ca="1" si="602"/>
        <v>RL0</v>
      </c>
      <c r="N4266" t="str">
        <f ca="1">VLOOKUP(M4266,Role!$C$4:$D$5,2)</f>
        <v>Primary</v>
      </c>
    </row>
    <row r="4267" spans="1:14" x14ac:dyDescent="0.2">
      <c r="A4267">
        <f t="shared" ca="1" si="594"/>
        <v>38</v>
      </c>
      <c r="B4267">
        <f t="shared" ca="1" si="595"/>
        <v>765</v>
      </c>
      <c r="C4267">
        <f t="shared" ca="1" si="596"/>
        <v>8</v>
      </c>
      <c r="D4267">
        <f t="shared" ca="1" si="597"/>
        <v>0</v>
      </c>
      <c r="F4267" t="str">
        <f t="shared" ca="1" si="598"/>
        <v>TR38</v>
      </c>
      <c r="G4267" t="str">
        <f ca="1">VLOOKUP(F4267,Traders!$C$4:$E$103,2)</f>
        <v>Alessandra Downes</v>
      </c>
      <c r="H4267" t="str">
        <f ca="1">VLOOKUP(VLOOKUP(F4267,Traders!$C$4:$E$103,3),Desks!$C$4:$D4276,2)</f>
        <v>Desk 8</v>
      </c>
      <c r="I4267" t="str">
        <f t="shared" ca="1" si="599"/>
        <v>CL765</v>
      </c>
      <c r="J4267" t="str">
        <f t="shared" ca="1" si="600"/>
        <v>Client 765</v>
      </c>
      <c r="K4267" t="str">
        <f t="shared" ca="1" si="601"/>
        <v>MK8</v>
      </c>
      <c r="L4267" t="str">
        <f ca="1">VLOOKUP(K4267,Markets!$C$4:$D4276,2)</f>
        <v>India</v>
      </c>
      <c r="M4267" t="str">
        <f t="shared" ca="1" si="602"/>
        <v>RL0</v>
      </c>
      <c r="N4267" t="str">
        <f ca="1">VLOOKUP(M4267,Role!$C$4:$D$5,2)</f>
        <v>Primary</v>
      </c>
    </row>
    <row r="4268" spans="1:14" x14ac:dyDescent="0.2">
      <c r="A4268">
        <f t="shared" ca="1" si="594"/>
        <v>86</v>
      </c>
      <c r="B4268">
        <f t="shared" ca="1" si="595"/>
        <v>360</v>
      </c>
      <c r="C4268">
        <f t="shared" ca="1" si="596"/>
        <v>2</v>
      </c>
      <c r="D4268">
        <f t="shared" ca="1" si="597"/>
        <v>0</v>
      </c>
      <c r="F4268" t="str">
        <f t="shared" ca="1" si="598"/>
        <v>TR86</v>
      </c>
      <c r="G4268" t="str">
        <f ca="1">VLOOKUP(F4268,Traders!$C$4:$E$103,2)</f>
        <v>Marianna Weaver</v>
      </c>
      <c r="H4268" t="str">
        <f ca="1">VLOOKUP(VLOOKUP(F4268,Traders!$C$4:$E$103,3),Desks!$C$4:$D4277,2)</f>
        <v>Desk 6</v>
      </c>
      <c r="I4268" t="str">
        <f t="shared" ca="1" si="599"/>
        <v>CL360</v>
      </c>
      <c r="J4268" t="str">
        <f t="shared" ca="1" si="600"/>
        <v>Client 360</v>
      </c>
      <c r="K4268" t="str">
        <f t="shared" ca="1" si="601"/>
        <v>MK2</v>
      </c>
      <c r="L4268" t="str">
        <f ca="1">VLOOKUP(K4268,Markets!$C$4:$D4277,2)</f>
        <v>China</v>
      </c>
      <c r="M4268" t="str">
        <f t="shared" ca="1" si="602"/>
        <v>RL0</v>
      </c>
      <c r="N4268" t="str">
        <f ca="1">VLOOKUP(M4268,Role!$C$4:$D$5,2)</f>
        <v>Primary</v>
      </c>
    </row>
    <row r="4269" spans="1:14" x14ac:dyDescent="0.2">
      <c r="A4269">
        <f t="shared" ca="1" si="594"/>
        <v>87</v>
      </c>
      <c r="B4269">
        <f t="shared" ca="1" si="595"/>
        <v>342</v>
      </c>
      <c r="C4269">
        <f t="shared" ca="1" si="596"/>
        <v>6</v>
      </c>
      <c r="D4269">
        <f t="shared" ca="1" si="597"/>
        <v>0</v>
      </c>
      <c r="F4269" t="str">
        <f t="shared" ca="1" si="598"/>
        <v>TR87</v>
      </c>
      <c r="G4269" t="str">
        <f ca="1">VLOOKUP(F4269,Traders!$C$4:$E$103,2)</f>
        <v>Jena Barclay</v>
      </c>
      <c r="H4269" t="str">
        <f ca="1">VLOOKUP(VLOOKUP(F4269,Traders!$C$4:$E$103,3),Desks!$C$4:$D4278,2)</f>
        <v>Desk 7</v>
      </c>
      <c r="I4269" t="str">
        <f t="shared" ca="1" si="599"/>
        <v>CL342</v>
      </c>
      <c r="J4269" t="str">
        <f t="shared" ca="1" si="600"/>
        <v>Client 342</v>
      </c>
      <c r="K4269" t="str">
        <f t="shared" ca="1" si="601"/>
        <v>MK6</v>
      </c>
      <c r="L4269" t="str">
        <f ca="1">VLOOKUP(K4269,Markets!$C$4:$D4278,2)</f>
        <v>Australia</v>
      </c>
      <c r="M4269" t="str">
        <f t="shared" ca="1" si="602"/>
        <v>RL0</v>
      </c>
      <c r="N4269" t="str">
        <f ca="1">VLOOKUP(M4269,Role!$C$4:$D$5,2)</f>
        <v>Primary</v>
      </c>
    </row>
    <row r="4270" spans="1:14" x14ac:dyDescent="0.2">
      <c r="A4270">
        <f t="shared" ca="1" si="594"/>
        <v>22</v>
      </c>
      <c r="B4270">
        <f t="shared" ca="1" si="595"/>
        <v>352</v>
      </c>
      <c r="C4270">
        <f t="shared" ca="1" si="596"/>
        <v>0</v>
      </c>
      <c r="D4270">
        <f t="shared" ca="1" si="597"/>
        <v>1</v>
      </c>
      <c r="F4270" t="str">
        <f t="shared" ca="1" si="598"/>
        <v>TR22</v>
      </c>
      <c r="G4270" t="str">
        <f ca="1">VLOOKUP(F4270,Traders!$C$4:$E$103,2)</f>
        <v>Izzy Ramirez</v>
      </c>
      <c r="H4270" t="str">
        <f ca="1">VLOOKUP(VLOOKUP(F4270,Traders!$C$4:$E$103,3),Desks!$C$4:$D4279,2)</f>
        <v>Desk 2</v>
      </c>
      <c r="I4270" t="str">
        <f t="shared" ca="1" si="599"/>
        <v>CL352</v>
      </c>
      <c r="J4270" t="str">
        <f t="shared" ca="1" si="600"/>
        <v>Client 352</v>
      </c>
      <c r="K4270" t="str">
        <f t="shared" ca="1" si="601"/>
        <v>MK0</v>
      </c>
      <c r="L4270" t="str">
        <f ca="1">VLOOKUP(K4270,Markets!$C$4:$D4279,2)</f>
        <v>Japan</v>
      </c>
      <c r="M4270" t="str">
        <f t="shared" ca="1" si="602"/>
        <v>RL1</v>
      </c>
      <c r="N4270" t="str">
        <f ca="1">VLOOKUP(M4270,Role!$C$4:$D$5,2)</f>
        <v>Backup</v>
      </c>
    </row>
    <row r="4271" spans="1:14" x14ac:dyDescent="0.2">
      <c r="A4271">
        <f t="shared" ca="1" si="594"/>
        <v>42</v>
      </c>
      <c r="B4271">
        <f t="shared" ca="1" si="595"/>
        <v>777</v>
      </c>
      <c r="C4271">
        <f t="shared" ca="1" si="596"/>
        <v>5</v>
      </c>
      <c r="D4271">
        <f t="shared" ca="1" si="597"/>
        <v>1</v>
      </c>
      <c r="F4271" t="str">
        <f t="shared" ca="1" si="598"/>
        <v>TR42</v>
      </c>
      <c r="G4271" t="str">
        <f ca="1">VLOOKUP(F4271,Traders!$C$4:$E$103,2)</f>
        <v>Danni Sadler</v>
      </c>
      <c r="H4271" t="str">
        <f ca="1">VLOOKUP(VLOOKUP(F4271,Traders!$C$4:$E$103,3),Desks!$C$4:$D4280,2)</f>
        <v>Desk 2</v>
      </c>
      <c r="I4271" t="str">
        <f t="shared" ca="1" si="599"/>
        <v>CL777</v>
      </c>
      <c r="J4271" t="str">
        <f t="shared" ca="1" si="600"/>
        <v>Client 777</v>
      </c>
      <c r="K4271" t="str">
        <f t="shared" ca="1" si="601"/>
        <v>MK5</v>
      </c>
      <c r="L4271" t="str">
        <f ca="1">VLOOKUP(K4271,Markets!$C$4:$D4280,2)</f>
        <v>Malaysia</v>
      </c>
      <c r="M4271" t="str">
        <f t="shared" ca="1" si="602"/>
        <v>RL1</v>
      </c>
      <c r="N4271" t="str">
        <f ca="1">VLOOKUP(M4271,Role!$C$4:$D$5,2)</f>
        <v>Backup</v>
      </c>
    </row>
    <row r="4272" spans="1:14" x14ac:dyDescent="0.2">
      <c r="A4272">
        <f t="shared" ca="1" si="594"/>
        <v>70</v>
      </c>
      <c r="B4272">
        <f t="shared" ca="1" si="595"/>
        <v>94</v>
      </c>
      <c r="C4272">
        <f t="shared" ca="1" si="596"/>
        <v>0</v>
      </c>
      <c r="D4272">
        <f t="shared" ca="1" si="597"/>
        <v>0</v>
      </c>
      <c r="F4272" t="str">
        <f t="shared" ca="1" si="598"/>
        <v>TR70</v>
      </c>
      <c r="G4272" t="str">
        <f ca="1">VLOOKUP(F4272,Traders!$C$4:$E$103,2)</f>
        <v>Viktor Snider</v>
      </c>
      <c r="H4272" t="str">
        <f ca="1">VLOOKUP(VLOOKUP(F4272,Traders!$C$4:$E$103,3),Desks!$C$4:$D4281,2)</f>
        <v>Desk 0</v>
      </c>
      <c r="I4272" t="str">
        <f t="shared" ca="1" si="599"/>
        <v>CL94</v>
      </c>
      <c r="J4272" t="str">
        <f t="shared" ca="1" si="600"/>
        <v>Client 94</v>
      </c>
      <c r="K4272" t="str">
        <f t="shared" ca="1" si="601"/>
        <v>MK0</v>
      </c>
      <c r="L4272" t="str">
        <f ca="1">VLOOKUP(K4272,Markets!$C$4:$D4281,2)</f>
        <v>Japan</v>
      </c>
      <c r="M4272" t="str">
        <f t="shared" ca="1" si="602"/>
        <v>RL0</v>
      </c>
      <c r="N4272" t="str">
        <f ca="1">VLOOKUP(M4272,Role!$C$4:$D$5,2)</f>
        <v>Primary</v>
      </c>
    </row>
    <row r="4273" spans="1:14" x14ac:dyDescent="0.2">
      <c r="A4273">
        <f t="shared" ca="1" si="594"/>
        <v>13</v>
      </c>
      <c r="B4273">
        <f t="shared" ca="1" si="595"/>
        <v>7</v>
      </c>
      <c r="C4273">
        <f t="shared" ca="1" si="596"/>
        <v>7</v>
      </c>
      <c r="D4273">
        <f t="shared" ca="1" si="597"/>
        <v>1</v>
      </c>
      <c r="F4273" t="str">
        <f t="shared" ca="1" si="598"/>
        <v>TR13</v>
      </c>
      <c r="G4273" t="str">
        <f ca="1">VLOOKUP(F4273,Traders!$C$4:$E$103,2)</f>
        <v>Saba Zhang</v>
      </c>
      <c r="H4273" t="str">
        <f ca="1">VLOOKUP(VLOOKUP(F4273,Traders!$C$4:$E$103,3),Desks!$C$4:$D4282,2)</f>
        <v>Desk 3</v>
      </c>
      <c r="I4273" t="str">
        <f t="shared" ca="1" si="599"/>
        <v>CL7</v>
      </c>
      <c r="J4273" t="str">
        <f t="shared" ca="1" si="600"/>
        <v>Client 7</v>
      </c>
      <c r="K4273" t="str">
        <f t="shared" ca="1" si="601"/>
        <v>MK7</v>
      </c>
      <c r="L4273" t="str">
        <f ca="1">VLOOKUP(K4273,Markets!$C$4:$D4282,2)</f>
        <v>Taiwan</v>
      </c>
      <c r="M4273" t="str">
        <f t="shared" ca="1" si="602"/>
        <v>RL1</v>
      </c>
      <c r="N4273" t="str">
        <f ca="1">VLOOKUP(M4273,Role!$C$4:$D$5,2)</f>
        <v>Backup</v>
      </c>
    </row>
    <row r="4274" spans="1:14" x14ac:dyDescent="0.2">
      <c r="A4274">
        <f t="shared" ca="1" si="594"/>
        <v>63</v>
      </c>
      <c r="B4274">
        <f t="shared" ca="1" si="595"/>
        <v>151</v>
      </c>
      <c r="C4274">
        <f t="shared" ca="1" si="596"/>
        <v>1</v>
      </c>
      <c r="D4274">
        <f t="shared" ca="1" si="597"/>
        <v>0</v>
      </c>
      <c r="F4274" t="str">
        <f t="shared" ca="1" si="598"/>
        <v>TR63</v>
      </c>
      <c r="G4274" t="str">
        <f ca="1">VLOOKUP(F4274,Traders!$C$4:$E$103,2)</f>
        <v>Neel Donald</v>
      </c>
      <c r="H4274" t="str">
        <f ca="1">VLOOKUP(VLOOKUP(F4274,Traders!$C$4:$E$103,3),Desks!$C$4:$D4283,2)</f>
        <v>Desk 3</v>
      </c>
      <c r="I4274" t="str">
        <f t="shared" ca="1" si="599"/>
        <v>CL151</v>
      </c>
      <c r="J4274" t="str">
        <f t="shared" ca="1" si="600"/>
        <v>Client 151</v>
      </c>
      <c r="K4274" t="str">
        <f t="shared" ca="1" si="601"/>
        <v>MK1</v>
      </c>
      <c r="L4274" t="str">
        <f ca="1">VLOOKUP(K4274,Markets!$C$4:$D4283,2)</f>
        <v>Hong Kong</v>
      </c>
      <c r="M4274" t="str">
        <f t="shared" ca="1" si="602"/>
        <v>RL0</v>
      </c>
      <c r="N4274" t="str">
        <f ca="1">VLOOKUP(M4274,Role!$C$4:$D$5,2)</f>
        <v>Primary</v>
      </c>
    </row>
    <row r="4275" spans="1:14" x14ac:dyDescent="0.2">
      <c r="A4275">
        <f t="shared" ca="1" si="594"/>
        <v>39</v>
      </c>
      <c r="B4275">
        <f t="shared" ca="1" si="595"/>
        <v>566</v>
      </c>
      <c r="C4275">
        <f t="shared" ca="1" si="596"/>
        <v>3</v>
      </c>
      <c r="D4275">
        <f t="shared" ca="1" si="597"/>
        <v>0</v>
      </c>
      <c r="F4275" t="str">
        <f t="shared" ca="1" si="598"/>
        <v>TR39</v>
      </c>
      <c r="G4275" t="str">
        <f ca="1">VLOOKUP(F4275,Traders!$C$4:$E$103,2)</f>
        <v>Colin Hodgson</v>
      </c>
      <c r="H4275" t="str">
        <f ca="1">VLOOKUP(VLOOKUP(F4275,Traders!$C$4:$E$103,3),Desks!$C$4:$D4284,2)</f>
        <v>Desk 9</v>
      </c>
      <c r="I4275" t="str">
        <f t="shared" ca="1" si="599"/>
        <v>CL566</v>
      </c>
      <c r="J4275" t="str">
        <f t="shared" ca="1" si="600"/>
        <v>Client 566</v>
      </c>
      <c r="K4275" t="str">
        <f t="shared" ca="1" si="601"/>
        <v>MK3</v>
      </c>
      <c r="L4275" t="str">
        <f ca="1">VLOOKUP(K4275,Markets!$C$4:$D4284,2)</f>
        <v>Singapore</v>
      </c>
      <c r="M4275" t="str">
        <f t="shared" ca="1" si="602"/>
        <v>RL0</v>
      </c>
      <c r="N4275" t="str">
        <f ca="1">VLOOKUP(M4275,Role!$C$4:$D$5,2)</f>
        <v>Primary</v>
      </c>
    </row>
    <row r="4276" spans="1:14" x14ac:dyDescent="0.2">
      <c r="A4276">
        <f t="shared" ca="1" si="594"/>
        <v>83</v>
      </c>
      <c r="B4276">
        <f t="shared" ca="1" si="595"/>
        <v>765</v>
      </c>
      <c r="C4276">
        <f t="shared" ca="1" si="596"/>
        <v>1</v>
      </c>
      <c r="D4276">
        <f t="shared" ca="1" si="597"/>
        <v>1</v>
      </c>
      <c r="F4276" t="str">
        <f t="shared" ca="1" si="598"/>
        <v>TR83</v>
      </c>
      <c r="G4276" t="str">
        <f ca="1">VLOOKUP(F4276,Traders!$C$4:$E$103,2)</f>
        <v>Storm Hampton</v>
      </c>
      <c r="H4276" t="str">
        <f ca="1">VLOOKUP(VLOOKUP(F4276,Traders!$C$4:$E$103,3),Desks!$C$4:$D4285,2)</f>
        <v>Desk 3</v>
      </c>
      <c r="I4276" t="str">
        <f t="shared" ca="1" si="599"/>
        <v>CL765</v>
      </c>
      <c r="J4276" t="str">
        <f t="shared" ca="1" si="600"/>
        <v>Client 765</v>
      </c>
      <c r="K4276" t="str">
        <f t="shared" ca="1" si="601"/>
        <v>MK1</v>
      </c>
      <c r="L4276" t="str">
        <f ca="1">VLOOKUP(K4276,Markets!$C$4:$D4285,2)</f>
        <v>Hong Kong</v>
      </c>
      <c r="M4276" t="str">
        <f t="shared" ca="1" si="602"/>
        <v>RL1</v>
      </c>
      <c r="N4276" t="str">
        <f ca="1">VLOOKUP(M4276,Role!$C$4:$D$5,2)</f>
        <v>Backup</v>
      </c>
    </row>
    <row r="4277" spans="1:14" x14ac:dyDescent="0.2">
      <c r="A4277">
        <f t="shared" ca="1" si="594"/>
        <v>9</v>
      </c>
      <c r="B4277">
        <f t="shared" ca="1" si="595"/>
        <v>47</v>
      </c>
      <c r="C4277">
        <f t="shared" ca="1" si="596"/>
        <v>5</v>
      </c>
      <c r="D4277">
        <f t="shared" ca="1" si="597"/>
        <v>1</v>
      </c>
      <c r="F4277" t="str">
        <f t="shared" ca="1" si="598"/>
        <v>TR9</v>
      </c>
      <c r="G4277" t="str">
        <f ca="1">VLOOKUP(F4277,Traders!$C$4:$E$103,2)</f>
        <v>Shelly Harwood</v>
      </c>
      <c r="H4277" t="str">
        <f ca="1">VLOOKUP(VLOOKUP(F4277,Traders!$C$4:$E$103,3),Desks!$C$4:$D4286,2)</f>
        <v>Desk 9</v>
      </c>
      <c r="I4277" t="str">
        <f t="shared" ca="1" si="599"/>
        <v>CL47</v>
      </c>
      <c r="J4277" t="str">
        <f t="shared" ca="1" si="600"/>
        <v>Client 47</v>
      </c>
      <c r="K4277" t="str">
        <f t="shared" ca="1" si="601"/>
        <v>MK5</v>
      </c>
      <c r="L4277" t="str">
        <f ca="1">VLOOKUP(K4277,Markets!$C$4:$D4286,2)</f>
        <v>Malaysia</v>
      </c>
      <c r="M4277" t="str">
        <f t="shared" ca="1" si="602"/>
        <v>RL1</v>
      </c>
      <c r="N4277" t="str">
        <f ca="1">VLOOKUP(M4277,Role!$C$4:$D$5,2)</f>
        <v>Backup</v>
      </c>
    </row>
    <row r="4278" spans="1:14" x14ac:dyDescent="0.2">
      <c r="A4278">
        <f t="shared" ca="1" si="594"/>
        <v>89</v>
      </c>
      <c r="B4278">
        <f t="shared" ca="1" si="595"/>
        <v>133</v>
      </c>
      <c r="C4278">
        <f t="shared" ca="1" si="596"/>
        <v>2</v>
      </c>
      <c r="D4278">
        <f t="shared" ca="1" si="597"/>
        <v>0</v>
      </c>
      <c r="F4278" t="str">
        <f t="shared" ca="1" si="598"/>
        <v>TR89</v>
      </c>
      <c r="G4278" t="str">
        <f ca="1">VLOOKUP(F4278,Traders!$C$4:$E$103,2)</f>
        <v>Shelly Harwood</v>
      </c>
      <c r="H4278" t="str">
        <f ca="1">VLOOKUP(VLOOKUP(F4278,Traders!$C$4:$E$103,3),Desks!$C$4:$D4287,2)</f>
        <v>Desk 9</v>
      </c>
      <c r="I4278" t="str">
        <f t="shared" ca="1" si="599"/>
        <v>CL133</v>
      </c>
      <c r="J4278" t="str">
        <f t="shared" ca="1" si="600"/>
        <v>Client 133</v>
      </c>
      <c r="K4278" t="str">
        <f t="shared" ca="1" si="601"/>
        <v>MK2</v>
      </c>
      <c r="L4278" t="str">
        <f ca="1">VLOOKUP(K4278,Markets!$C$4:$D4287,2)</f>
        <v>China</v>
      </c>
      <c r="M4278" t="str">
        <f t="shared" ca="1" si="602"/>
        <v>RL0</v>
      </c>
      <c r="N4278" t="str">
        <f ca="1">VLOOKUP(M4278,Role!$C$4:$D$5,2)</f>
        <v>Primary</v>
      </c>
    </row>
    <row r="4279" spans="1:14" x14ac:dyDescent="0.2">
      <c r="A4279">
        <f t="shared" ca="1" si="594"/>
        <v>3</v>
      </c>
      <c r="B4279">
        <f t="shared" ca="1" si="595"/>
        <v>342</v>
      </c>
      <c r="C4279">
        <f t="shared" ca="1" si="596"/>
        <v>6</v>
      </c>
      <c r="D4279">
        <f t="shared" ca="1" si="597"/>
        <v>0</v>
      </c>
      <c r="F4279" t="str">
        <f t="shared" ca="1" si="598"/>
        <v>TR3</v>
      </c>
      <c r="G4279" t="str">
        <f ca="1">VLOOKUP(F4279,Traders!$C$4:$E$103,2)</f>
        <v>Amani Deleon</v>
      </c>
      <c r="H4279" t="str">
        <f ca="1">VLOOKUP(VLOOKUP(F4279,Traders!$C$4:$E$103,3),Desks!$C$4:$D4288,2)</f>
        <v>Desk 9</v>
      </c>
      <c r="I4279" t="str">
        <f t="shared" ca="1" si="599"/>
        <v>CL342</v>
      </c>
      <c r="J4279" t="str">
        <f t="shared" ca="1" si="600"/>
        <v>Client 342</v>
      </c>
      <c r="K4279" t="str">
        <f t="shared" ca="1" si="601"/>
        <v>MK6</v>
      </c>
      <c r="L4279" t="str">
        <f ca="1">VLOOKUP(K4279,Markets!$C$4:$D4288,2)</f>
        <v>Australia</v>
      </c>
      <c r="M4279" t="str">
        <f t="shared" ca="1" si="602"/>
        <v>RL0</v>
      </c>
      <c r="N4279" t="str">
        <f ca="1">VLOOKUP(M4279,Role!$C$4:$D$5,2)</f>
        <v>Primary</v>
      </c>
    </row>
    <row r="4280" spans="1:14" x14ac:dyDescent="0.2">
      <c r="A4280">
        <f t="shared" ca="1" si="594"/>
        <v>19</v>
      </c>
      <c r="B4280">
        <f t="shared" ca="1" si="595"/>
        <v>645</v>
      </c>
      <c r="C4280">
        <f t="shared" ca="1" si="596"/>
        <v>1</v>
      </c>
      <c r="D4280">
        <f t="shared" ca="1" si="597"/>
        <v>1</v>
      </c>
      <c r="F4280" t="str">
        <f t="shared" ca="1" si="598"/>
        <v>TR19</v>
      </c>
      <c r="G4280" t="str">
        <f ca="1">VLOOKUP(F4280,Traders!$C$4:$E$103,2)</f>
        <v>Kain Bassett</v>
      </c>
      <c r="H4280" t="str">
        <f ca="1">VLOOKUP(VLOOKUP(F4280,Traders!$C$4:$E$103,3),Desks!$C$4:$D4289,2)</f>
        <v>Desk 9</v>
      </c>
      <c r="I4280" t="str">
        <f t="shared" ca="1" si="599"/>
        <v>CL645</v>
      </c>
      <c r="J4280" t="str">
        <f t="shared" ca="1" si="600"/>
        <v>Client 645</v>
      </c>
      <c r="K4280" t="str">
        <f t="shared" ca="1" si="601"/>
        <v>MK1</v>
      </c>
      <c r="L4280" t="str">
        <f ca="1">VLOOKUP(K4280,Markets!$C$4:$D4289,2)</f>
        <v>Hong Kong</v>
      </c>
      <c r="M4280" t="str">
        <f t="shared" ca="1" si="602"/>
        <v>RL1</v>
      </c>
      <c r="N4280" t="str">
        <f ca="1">VLOOKUP(M4280,Role!$C$4:$D$5,2)</f>
        <v>Backup</v>
      </c>
    </row>
    <row r="4281" spans="1:14" x14ac:dyDescent="0.2">
      <c r="A4281">
        <f t="shared" ca="1" si="594"/>
        <v>81</v>
      </c>
      <c r="B4281">
        <f t="shared" ca="1" si="595"/>
        <v>370</v>
      </c>
      <c r="C4281">
        <f t="shared" ca="1" si="596"/>
        <v>7</v>
      </c>
      <c r="D4281">
        <f t="shared" ca="1" si="597"/>
        <v>0</v>
      </c>
      <c r="F4281" t="str">
        <f t="shared" ca="1" si="598"/>
        <v>TR81</v>
      </c>
      <c r="G4281" t="str">
        <f ca="1">VLOOKUP(F4281,Traders!$C$4:$E$103,2)</f>
        <v>Tariq Thorpe</v>
      </c>
      <c r="H4281" t="str">
        <f ca="1">VLOOKUP(VLOOKUP(F4281,Traders!$C$4:$E$103,3),Desks!$C$4:$D4290,2)</f>
        <v>Desk 1</v>
      </c>
      <c r="I4281" t="str">
        <f t="shared" ca="1" si="599"/>
        <v>CL370</v>
      </c>
      <c r="J4281" t="str">
        <f t="shared" ca="1" si="600"/>
        <v>Client 370</v>
      </c>
      <c r="K4281" t="str">
        <f t="shared" ca="1" si="601"/>
        <v>MK7</v>
      </c>
      <c r="L4281" t="str">
        <f ca="1">VLOOKUP(K4281,Markets!$C$4:$D4290,2)</f>
        <v>Taiwan</v>
      </c>
      <c r="M4281" t="str">
        <f t="shared" ca="1" si="602"/>
        <v>RL0</v>
      </c>
      <c r="N4281" t="str">
        <f ca="1">VLOOKUP(M4281,Role!$C$4:$D$5,2)</f>
        <v>Primary</v>
      </c>
    </row>
    <row r="4282" spans="1:14" x14ac:dyDescent="0.2">
      <c r="A4282">
        <f t="shared" ca="1" si="594"/>
        <v>87</v>
      </c>
      <c r="B4282">
        <f t="shared" ca="1" si="595"/>
        <v>565</v>
      </c>
      <c r="C4282">
        <f t="shared" ca="1" si="596"/>
        <v>0</v>
      </c>
      <c r="D4282">
        <f t="shared" ca="1" si="597"/>
        <v>1</v>
      </c>
      <c r="F4282" t="str">
        <f t="shared" ca="1" si="598"/>
        <v>TR87</v>
      </c>
      <c r="G4282" t="str">
        <f ca="1">VLOOKUP(F4282,Traders!$C$4:$E$103,2)</f>
        <v>Jena Barclay</v>
      </c>
      <c r="H4282" t="str">
        <f ca="1">VLOOKUP(VLOOKUP(F4282,Traders!$C$4:$E$103,3),Desks!$C$4:$D4291,2)</f>
        <v>Desk 7</v>
      </c>
      <c r="I4282" t="str">
        <f t="shared" ca="1" si="599"/>
        <v>CL565</v>
      </c>
      <c r="J4282" t="str">
        <f t="shared" ca="1" si="600"/>
        <v>Client 565</v>
      </c>
      <c r="K4282" t="str">
        <f t="shared" ca="1" si="601"/>
        <v>MK0</v>
      </c>
      <c r="L4282" t="str">
        <f ca="1">VLOOKUP(K4282,Markets!$C$4:$D4291,2)</f>
        <v>Japan</v>
      </c>
      <c r="M4282" t="str">
        <f t="shared" ca="1" si="602"/>
        <v>RL1</v>
      </c>
      <c r="N4282" t="str">
        <f ca="1">VLOOKUP(M4282,Role!$C$4:$D$5,2)</f>
        <v>Backup</v>
      </c>
    </row>
    <row r="4283" spans="1:14" x14ac:dyDescent="0.2">
      <c r="A4283">
        <f t="shared" ca="1" si="594"/>
        <v>84</v>
      </c>
      <c r="B4283">
        <f t="shared" ca="1" si="595"/>
        <v>269</v>
      </c>
      <c r="C4283">
        <f t="shared" ca="1" si="596"/>
        <v>3</v>
      </c>
      <c r="D4283">
        <f t="shared" ca="1" si="597"/>
        <v>1</v>
      </c>
      <c r="F4283" t="str">
        <f t="shared" ca="1" si="598"/>
        <v>TR84</v>
      </c>
      <c r="G4283" t="str">
        <f ca="1">VLOOKUP(F4283,Traders!$C$4:$E$103,2)</f>
        <v>Poppy-Rose Davison</v>
      </c>
      <c r="H4283" t="str">
        <f ca="1">VLOOKUP(VLOOKUP(F4283,Traders!$C$4:$E$103,3),Desks!$C$4:$D4292,2)</f>
        <v>Desk 4</v>
      </c>
      <c r="I4283" t="str">
        <f t="shared" ca="1" si="599"/>
        <v>CL269</v>
      </c>
      <c r="J4283" t="str">
        <f t="shared" ca="1" si="600"/>
        <v>Client 269</v>
      </c>
      <c r="K4283" t="str">
        <f t="shared" ca="1" si="601"/>
        <v>MK3</v>
      </c>
      <c r="L4283" t="str">
        <f ca="1">VLOOKUP(K4283,Markets!$C$4:$D4292,2)</f>
        <v>Singapore</v>
      </c>
      <c r="M4283" t="str">
        <f t="shared" ca="1" si="602"/>
        <v>RL1</v>
      </c>
      <c r="N4283" t="str">
        <f ca="1">VLOOKUP(M4283,Role!$C$4:$D$5,2)</f>
        <v>Backup</v>
      </c>
    </row>
    <row r="4284" spans="1:14" x14ac:dyDescent="0.2">
      <c r="A4284">
        <f t="shared" ca="1" si="594"/>
        <v>35</v>
      </c>
      <c r="B4284">
        <f t="shared" ca="1" si="595"/>
        <v>39</v>
      </c>
      <c r="C4284">
        <f t="shared" ca="1" si="596"/>
        <v>0</v>
      </c>
      <c r="D4284">
        <f t="shared" ca="1" si="597"/>
        <v>0</v>
      </c>
      <c r="F4284" t="str">
        <f t="shared" ca="1" si="598"/>
        <v>TR35</v>
      </c>
      <c r="G4284" t="str">
        <f ca="1">VLOOKUP(F4284,Traders!$C$4:$E$103,2)</f>
        <v>Della Madden</v>
      </c>
      <c r="H4284" t="str">
        <f ca="1">VLOOKUP(VLOOKUP(F4284,Traders!$C$4:$E$103,3),Desks!$C$4:$D4293,2)</f>
        <v>Desk 5</v>
      </c>
      <c r="I4284" t="str">
        <f t="shared" ca="1" si="599"/>
        <v>CL39</v>
      </c>
      <c r="J4284" t="str">
        <f t="shared" ca="1" si="600"/>
        <v>Client 39</v>
      </c>
      <c r="K4284" t="str">
        <f t="shared" ca="1" si="601"/>
        <v>MK0</v>
      </c>
      <c r="L4284" t="str">
        <f ca="1">VLOOKUP(K4284,Markets!$C$4:$D4293,2)</f>
        <v>Japan</v>
      </c>
      <c r="M4284" t="str">
        <f t="shared" ca="1" si="602"/>
        <v>RL0</v>
      </c>
      <c r="N4284" t="str">
        <f ca="1">VLOOKUP(M4284,Role!$C$4:$D$5,2)</f>
        <v>Primary</v>
      </c>
    </row>
    <row r="4285" spans="1:14" x14ac:dyDescent="0.2">
      <c r="A4285">
        <f t="shared" ca="1" si="594"/>
        <v>64</v>
      </c>
      <c r="B4285">
        <f t="shared" ca="1" si="595"/>
        <v>484</v>
      </c>
      <c r="C4285">
        <f t="shared" ca="1" si="596"/>
        <v>4</v>
      </c>
      <c r="D4285">
        <f t="shared" ca="1" si="597"/>
        <v>1</v>
      </c>
      <c r="F4285" t="str">
        <f t="shared" ca="1" si="598"/>
        <v>TR64</v>
      </c>
      <c r="G4285" t="str">
        <f ca="1">VLOOKUP(F4285,Traders!$C$4:$E$103,2)</f>
        <v>Julien Shelton</v>
      </c>
      <c r="H4285" t="str">
        <f ca="1">VLOOKUP(VLOOKUP(F4285,Traders!$C$4:$E$103,3),Desks!$C$4:$D4294,2)</f>
        <v>Desk 4</v>
      </c>
      <c r="I4285" t="str">
        <f t="shared" ca="1" si="599"/>
        <v>CL484</v>
      </c>
      <c r="J4285" t="str">
        <f t="shared" ca="1" si="600"/>
        <v>Client 484</v>
      </c>
      <c r="K4285" t="str">
        <f t="shared" ca="1" si="601"/>
        <v>MK4</v>
      </c>
      <c r="L4285" t="str">
        <f ca="1">VLOOKUP(K4285,Markets!$C$4:$D4294,2)</f>
        <v>Korea</v>
      </c>
      <c r="M4285" t="str">
        <f t="shared" ca="1" si="602"/>
        <v>RL1</v>
      </c>
      <c r="N4285" t="str">
        <f ca="1">VLOOKUP(M4285,Role!$C$4:$D$5,2)</f>
        <v>Backup</v>
      </c>
    </row>
    <row r="4286" spans="1:14" x14ac:dyDescent="0.2">
      <c r="A4286">
        <f t="shared" ca="1" si="594"/>
        <v>10</v>
      </c>
      <c r="B4286">
        <f t="shared" ca="1" si="595"/>
        <v>456</v>
      </c>
      <c r="C4286">
        <f t="shared" ca="1" si="596"/>
        <v>5</v>
      </c>
      <c r="D4286">
        <f t="shared" ca="1" si="597"/>
        <v>0</v>
      </c>
      <c r="F4286" t="str">
        <f t="shared" ca="1" si="598"/>
        <v>TR10</v>
      </c>
      <c r="G4286" t="str">
        <f ca="1">VLOOKUP(F4286,Traders!$C$4:$E$103,2)</f>
        <v>Shyam Carlson</v>
      </c>
      <c r="H4286" t="str">
        <f ca="1">VLOOKUP(VLOOKUP(F4286,Traders!$C$4:$E$103,3),Desks!$C$4:$D4295,2)</f>
        <v>Desk 1</v>
      </c>
      <c r="I4286" t="str">
        <f t="shared" ca="1" si="599"/>
        <v>CL456</v>
      </c>
      <c r="J4286" t="str">
        <f t="shared" ca="1" si="600"/>
        <v>Client 456</v>
      </c>
      <c r="K4286" t="str">
        <f t="shared" ca="1" si="601"/>
        <v>MK5</v>
      </c>
      <c r="L4286" t="str">
        <f ca="1">VLOOKUP(K4286,Markets!$C$4:$D4295,2)</f>
        <v>Malaysia</v>
      </c>
      <c r="M4286" t="str">
        <f t="shared" ca="1" si="602"/>
        <v>RL0</v>
      </c>
      <c r="N4286" t="str">
        <f ca="1">VLOOKUP(M4286,Role!$C$4:$D$5,2)</f>
        <v>Primary</v>
      </c>
    </row>
    <row r="4287" spans="1:14" x14ac:dyDescent="0.2">
      <c r="A4287">
        <f t="shared" ca="1" si="594"/>
        <v>40</v>
      </c>
      <c r="B4287">
        <f t="shared" ca="1" si="595"/>
        <v>757</v>
      </c>
      <c r="C4287">
        <f t="shared" ca="1" si="596"/>
        <v>4</v>
      </c>
      <c r="D4287">
        <f t="shared" ca="1" si="597"/>
        <v>0</v>
      </c>
      <c r="F4287" t="str">
        <f t="shared" ca="1" si="598"/>
        <v>TR40</v>
      </c>
      <c r="G4287" t="str">
        <f ca="1">VLOOKUP(F4287,Traders!$C$4:$E$103,2)</f>
        <v>Elysia Zavala</v>
      </c>
      <c r="H4287" t="str">
        <f ca="1">VLOOKUP(VLOOKUP(F4287,Traders!$C$4:$E$103,3),Desks!$C$4:$D4296,2)</f>
        <v>Desk 0</v>
      </c>
      <c r="I4287" t="str">
        <f t="shared" ca="1" si="599"/>
        <v>CL757</v>
      </c>
      <c r="J4287" t="str">
        <f t="shared" ca="1" si="600"/>
        <v>Client 757</v>
      </c>
      <c r="K4287" t="str">
        <f t="shared" ca="1" si="601"/>
        <v>MK4</v>
      </c>
      <c r="L4287" t="str">
        <f ca="1">VLOOKUP(K4287,Markets!$C$4:$D4296,2)</f>
        <v>Korea</v>
      </c>
      <c r="M4287" t="str">
        <f t="shared" ca="1" si="602"/>
        <v>RL0</v>
      </c>
      <c r="N4287" t="str">
        <f ca="1">VLOOKUP(M4287,Role!$C$4:$D$5,2)</f>
        <v>Primary</v>
      </c>
    </row>
    <row r="4288" spans="1:14" x14ac:dyDescent="0.2">
      <c r="A4288">
        <f t="shared" ca="1" si="594"/>
        <v>64</v>
      </c>
      <c r="B4288">
        <f t="shared" ca="1" si="595"/>
        <v>841</v>
      </c>
      <c r="C4288">
        <f t="shared" ca="1" si="596"/>
        <v>2</v>
      </c>
      <c r="D4288">
        <f t="shared" ca="1" si="597"/>
        <v>0</v>
      </c>
      <c r="F4288" t="str">
        <f t="shared" ca="1" si="598"/>
        <v>TR64</v>
      </c>
      <c r="G4288" t="str">
        <f ca="1">VLOOKUP(F4288,Traders!$C$4:$E$103,2)</f>
        <v>Julien Shelton</v>
      </c>
      <c r="H4288" t="str">
        <f ca="1">VLOOKUP(VLOOKUP(F4288,Traders!$C$4:$E$103,3),Desks!$C$4:$D4297,2)</f>
        <v>Desk 4</v>
      </c>
      <c r="I4288" t="str">
        <f t="shared" ca="1" si="599"/>
        <v>CL841</v>
      </c>
      <c r="J4288" t="str">
        <f t="shared" ca="1" si="600"/>
        <v>Client 841</v>
      </c>
      <c r="K4288" t="str">
        <f t="shared" ca="1" si="601"/>
        <v>MK2</v>
      </c>
      <c r="L4288" t="str">
        <f ca="1">VLOOKUP(K4288,Markets!$C$4:$D4297,2)</f>
        <v>China</v>
      </c>
      <c r="M4288" t="str">
        <f t="shared" ca="1" si="602"/>
        <v>RL0</v>
      </c>
      <c r="N4288" t="str">
        <f ca="1">VLOOKUP(M4288,Role!$C$4:$D$5,2)</f>
        <v>Primary</v>
      </c>
    </row>
    <row r="4289" spans="1:14" x14ac:dyDescent="0.2">
      <c r="A4289">
        <f t="shared" ca="1" si="594"/>
        <v>13</v>
      </c>
      <c r="B4289">
        <f t="shared" ca="1" si="595"/>
        <v>901</v>
      </c>
      <c r="C4289">
        <f t="shared" ca="1" si="596"/>
        <v>3</v>
      </c>
      <c r="D4289">
        <f t="shared" ca="1" si="597"/>
        <v>1</v>
      </c>
      <c r="F4289" t="str">
        <f t="shared" ca="1" si="598"/>
        <v>TR13</v>
      </c>
      <c r="G4289" t="str">
        <f ca="1">VLOOKUP(F4289,Traders!$C$4:$E$103,2)</f>
        <v>Saba Zhang</v>
      </c>
      <c r="H4289" t="str">
        <f ca="1">VLOOKUP(VLOOKUP(F4289,Traders!$C$4:$E$103,3),Desks!$C$4:$D4298,2)</f>
        <v>Desk 3</v>
      </c>
      <c r="I4289" t="str">
        <f t="shared" ca="1" si="599"/>
        <v>CL901</v>
      </c>
      <c r="J4289" t="str">
        <f t="shared" ca="1" si="600"/>
        <v>Client 901</v>
      </c>
      <c r="K4289" t="str">
        <f t="shared" ca="1" si="601"/>
        <v>MK3</v>
      </c>
      <c r="L4289" t="str">
        <f ca="1">VLOOKUP(K4289,Markets!$C$4:$D4298,2)</f>
        <v>Singapore</v>
      </c>
      <c r="M4289" t="str">
        <f t="shared" ca="1" si="602"/>
        <v>RL1</v>
      </c>
      <c r="N4289" t="str">
        <f ca="1">VLOOKUP(M4289,Role!$C$4:$D$5,2)</f>
        <v>Backup</v>
      </c>
    </row>
    <row r="4290" spans="1:14" x14ac:dyDescent="0.2">
      <c r="A4290">
        <f t="shared" ca="1" si="594"/>
        <v>57</v>
      </c>
      <c r="B4290">
        <f t="shared" ca="1" si="595"/>
        <v>607</v>
      </c>
      <c r="C4290">
        <f t="shared" ca="1" si="596"/>
        <v>7</v>
      </c>
      <c r="D4290">
        <f t="shared" ca="1" si="597"/>
        <v>0</v>
      </c>
      <c r="F4290" t="str">
        <f t="shared" ca="1" si="598"/>
        <v>TR57</v>
      </c>
      <c r="G4290" t="str">
        <f ca="1">VLOOKUP(F4290,Traders!$C$4:$E$103,2)</f>
        <v>Connah Mackenzie</v>
      </c>
      <c r="H4290" t="str">
        <f ca="1">VLOOKUP(VLOOKUP(F4290,Traders!$C$4:$E$103,3),Desks!$C$4:$D4299,2)</f>
        <v>Desk 7</v>
      </c>
      <c r="I4290" t="str">
        <f t="shared" ca="1" si="599"/>
        <v>CL607</v>
      </c>
      <c r="J4290" t="str">
        <f t="shared" ca="1" si="600"/>
        <v>Client 607</v>
      </c>
      <c r="K4290" t="str">
        <f t="shared" ca="1" si="601"/>
        <v>MK7</v>
      </c>
      <c r="L4290" t="str">
        <f ca="1">VLOOKUP(K4290,Markets!$C$4:$D4299,2)</f>
        <v>Taiwan</v>
      </c>
      <c r="M4290" t="str">
        <f t="shared" ca="1" si="602"/>
        <v>RL0</v>
      </c>
      <c r="N4290" t="str">
        <f ca="1">VLOOKUP(M4290,Role!$C$4:$D$5,2)</f>
        <v>Primary</v>
      </c>
    </row>
    <row r="4291" spans="1:14" x14ac:dyDescent="0.2">
      <c r="A4291">
        <f t="shared" ca="1" si="594"/>
        <v>39</v>
      </c>
      <c r="B4291">
        <f t="shared" ca="1" si="595"/>
        <v>831</v>
      </c>
      <c r="C4291">
        <f t="shared" ca="1" si="596"/>
        <v>7</v>
      </c>
      <c r="D4291">
        <f t="shared" ca="1" si="597"/>
        <v>0</v>
      </c>
      <c r="F4291" t="str">
        <f t="shared" ca="1" si="598"/>
        <v>TR39</v>
      </c>
      <c r="G4291" t="str">
        <f ca="1">VLOOKUP(F4291,Traders!$C$4:$E$103,2)</f>
        <v>Colin Hodgson</v>
      </c>
      <c r="H4291" t="str">
        <f ca="1">VLOOKUP(VLOOKUP(F4291,Traders!$C$4:$E$103,3),Desks!$C$4:$D4300,2)</f>
        <v>Desk 9</v>
      </c>
      <c r="I4291" t="str">
        <f t="shared" ca="1" si="599"/>
        <v>CL831</v>
      </c>
      <c r="J4291" t="str">
        <f t="shared" ca="1" si="600"/>
        <v>Client 831</v>
      </c>
      <c r="K4291" t="str">
        <f t="shared" ca="1" si="601"/>
        <v>MK7</v>
      </c>
      <c r="L4291" t="str">
        <f ca="1">VLOOKUP(K4291,Markets!$C$4:$D4300,2)</f>
        <v>Taiwan</v>
      </c>
      <c r="M4291" t="str">
        <f t="shared" ca="1" si="602"/>
        <v>RL0</v>
      </c>
      <c r="N4291" t="str">
        <f ca="1">VLOOKUP(M4291,Role!$C$4:$D$5,2)</f>
        <v>Primary</v>
      </c>
    </row>
    <row r="4292" spans="1:14" x14ac:dyDescent="0.2">
      <c r="A4292">
        <f t="shared" ca="1" si="594"/>
        <v>12</v>
      </c>
      <c r="B4292">
        <f t="shared" ca="1" si="595"/>
        <v>803</v>
      </c>
      <c r="C4292">
        <f t="shared" ca="1" si="596"/>
        <v>3</v>
      </c>
      <c r="D4292">
        <f t="shared" ca="1" si="597"/>
        <v>0</v>
      </c>
      <c r="F4292" t="str">
        <f t="shared" ca="1" si="598"/>
        <v>TR12</v>
      </c>
      <c r="G4292" t="str">
        <f ca="1">VLOOKUP(F4292,Traders!$C$4:$E$103,2)</f>
        <v>Kia Morrison</v>
      </c>
      <c r="H4292" t="str">
        <f ca="1">VLOOKUP(VLOOKUP(F4292,Traders!$C$4:$E$103,3),Desks!$C$4:$D4301,2)</f>
        <v>Desk 2</v>
      </c>
      <c r="I4292" t="str">
        <f t="shared" ca="1" si="599"/>
        <v>CL803</v>
      </c>
      <c r="J4292" t="str">
        <f t="shared" ca="1" si="600"/>
        <v>Client 803</v>
      </c>
      <c r="K4292" t="str">
        <f t="shared" ca="1" si="601"/>
        <v>MK3</v>
      </c>
      <c r="L4292" t="str">
        <f ca="1">VLOOKUP(K4292,Markets!$C$4:$D4301,2)</f>
        <v>Singapore</v>
      </c>
      <c r="M4292" t="str">
        <f t="shared" ca="1" si="602"/>
        <v>RL0</v>
      </c>
      <c r="N4292" t="str">
        <f ca="1">VLOOKUP(M4292,Role!$C$4:$D$5,2)</f>
        <v>Primary</v>
      </c>
    </row>
    <row r="4293" spans="1:14" x14ac:dyDescent="0.2">
      <c r="A4293">
        <f t="shared" ref="A4293:A4356" ca="1" si="603">RANDBETWEEN(0,99)</f>
        <v>44</v>
      </c>
      <c r="B4293">
        <f t="shared" ref="B4293:B4356" ca="1" si="604">RANDBETWEEN(0,999)</f>
        <v>231</v>
      </c>
      <c r="C4293">
        <f t="shared" ref="C4293:C4356" ca="1" si="605">RANDBETWEEN(0,9)</f>
        <v>9</v>
      </c>
      <c r="D4293">
        <f t="shared" ref="D4293:D4356" ca="1" si="606">RANDBETWEEN(0,1)</f>
        <v>1</v>
      </c>
      <c r="F4293" t="str">
        <f t="shared" ref="F4293:F4356" ca="1" si="607">"TR"&amp;A4293</f>
        <v>TR44</v>
      </c>
      <c r="G4293" t="str">
        <f ca="1">VLOOKUP(F4293,Traders!$C$4:$E$103,2)</f>
        <v>Briony Franco</v>
      </c>
      <c r="H4293" t="str">
        <f ca="1">VLOOKUP(VLOOKUP(F4293,Traders!$C$4:$E$103,3),Desks!$C$4:$D4302,2)</f>
        <v>Desk 4</v>
      </c>
      <c r="I4293" t="str">
        <f t="shared" ref="I4293:I4356" ca="1" si="608">"CL"&amp;B4293</f>
        <v>CL231</v>
      </c>
      <c r="J4293" t="str">
        <f t="shared" ref="J4293:J4356" ca="1" si="609">"Client " &amp; B4293</f>
        <v>Client 231</v>
      </c>
      <c r="K4293" t="str">
        <f t="shared" ref="K4293:K4356" ca="1" si="610">"MK"&amp;C4293</f>
        <v>MK9</v>
      </c>
      <c r="L4293" t="str">
        <f ca="1">VLOOKUP(K4293,Markets!$C$4:$D4302,2)</f>
        <v>New Zealand</v>
      </c>
      <c r="M4293" t="str">
        <f t="shared" ref="M4293:M4356" ca="1" si="611">"RL"&amp;D4293</f>
        <v>RL1</v>
      </c>
      <c r="N4293" t="str">
        <f ca="1">VLOOKUP(M4293,Role!$C$4:$D$5,2)</f>
        <v>Backup</v>
      </c>
    </row>
    <row r="4294" spans="1:14" x14ac:dyDescent="0.2">
      <c r="A4294">
        <f t="shared" ca="1" si="603"/>
        <v>28</v>
      </c>
      <c r="B4294">
        <f t="shared" ca="1" si="604"/>
        <v>357</v>
      </c>
      <c r="C4294">
        <f t="shared" ca="1" si="605"/>
        <v>7</v>
      </c>
      <c r="D4294">
        <f t="shared" ca="1" si="606"/>
        <v>1</v>
      </c>
      <c r="F4294" t="str">
        <f t="shared" ca="1" si="607"/>
        <v>TR28</v>
      </c>
      <c r="G4294" t="str">
        <f ca="1">VLOOKUP(F4294,Traders!$C$4:$E$103,2)</f>
        <v>Asma Millar</v>
      </c>
      <c r="H4294" t="str">
        <f ca="1">VLOOKUP(VLOOKUP(F4294,Traders!$C$4:$E$103,3),Desks!$C$4:$D4303,2)</f>
        <v>Desk 8</v>
      </c>
      <c r="I4294" t="str">
        <f t="shared" ca="1" si="608"/>
        <v>CL357</v>
      </c>
      <c r="J4294" t="str">
        <f t="shared" ca="1" si="609"/>
        <v>Client 357</v>
      </c>
      <c r="K4294" t="str">
        <f t="shared" ca="1" si="610"/>
        <v>MK7</v>
      </c>
      <c r="L4294" t="str">
        <f ca="1">VLOOKUP(K4294,Markets!$C$4:$D4303,2)</f>
        <v>Taiwan</v>
      </c>
      <c r="M4294" t="str">
        <f t="shared" ca="1" si="611"/>
        <v>RL1</v>
      </c>
      <c r="N4294" t="str">
        <f ca="1">VLOOKUP(M4294,Role!$C$4:$D$5,2)</f>
        <v>Backup</v>
      </c>
    </row>
    <row r="4295" spans="1:14" x14ac:dyDescent="0.2">
      <c r="A4295">
        <f t="shared" ca="1" si="603"/>
        <v>15</v>
      </c>
      <c r="B4295">
        <f t="shared" ca="1" si="604"/>
        <v>466</v>
      </c>
      <c r="C4295">
        <f t="shared" ca="1" si="605"/>
        <v>3</v>
      </c>
      <c r="D4295">
        <f t="shared" ca="1" si="606"/>
        <v>0</v>
      </c>
      <c r="F4295" t="str">
        <f t="shared" ca="1" si="607"/>
        <v>TR15</v>
      </c>
      <c r="G4295" t="str">
        <f ca="1">VLOOKUP(F4295,Traders!$C$4:$E$103,2)</f>
        <v>Syed Galvan</v>
      </c>
      <c r="H4295" t="str">
        <f ca="1">VLOOKUP(VLOOKUP(F4295,Traders!$C$4:$E$103,3),Desks!$C$4:$D4304,2)</f>
        <v>Desk 5</v>
      </c>
      <c r="I4295" t="str">
        <f t="shared" ca="1" si="608"/>
        <v>CL466</v>
      </c>
      <c r="J4295" t="str">
        <f t="shared" ca="1" si="609"/>
        <v>Client 466</v>
      </c>
      <c r="K4295" t="str">
        <f t="shared" ca="1" si="610"/>
        <v>MK3</v>
      </c>
      <c r="L4295" t="str">
        <f ca="1">VLOOKUP(K4295,Markets!$C$4:$D4304,2)</f>
        <v>Singapore</v>
      </c>
      <c r="M4295" t="str">
        <f t="shared" ca="1" si="611"/>
        <v>RL0</v>
      </c>
      <c r="N4295" t="str">
        <f ca="1">VLOOKUP(M4295,Role!$C$4:$D$5,2)</f>
        <v>Primary</v>
      </c>
    </row>
    <row r="4296" spans="1:14" x14ac:dyDescent="0.2">
      <c r="A4296">
        <f t="shared" ca="1" si="603"/>
        <v>10</v>
      </c>
      <c r="B4296">
        <f t="shared" ca="1" si="604"/>
        <v>635</v>
      </c>
      <c r="C4296">
        <f t="shared" ca="1" si="605"/>
        <v>4</v>
      </c>
      <c r="D4296">
        <f t="shared" ca="1" si="606"/>
        <v>0</v>
      </c>
      <c r="F4296" t="str">
        <f t="shared" ca="1" si="607"/>
        <v>TR10</v>
      </c>
      <c r="G4296" t="str">
        <f ca="1">VLOOKUP(F4296,Traders!$C$4:$E$103,2)</f>
        <v>Shyam Carlson</v>
      </c>
      <c r="H4296" t="str">
        <f ca="1">VLOOKUP(VLOOKUP(F4296,Traders!$C$4:$E$103,3),Desks!$C$4:$D4305,2)</f>
        <v>Desk 1</v>
      </c>
      <c r="I4296" t="str">
        <f t="shared" ca="1" si="608"/>
        <v>CL635</v>
      </c>
      <c r="J4296" t="str">
        <f t="shared" ca="1" si="609"/>
        <v>Client 635</v>
      </c>
      <c r="K4296" t="str">
        <f t="shared" ca="1" si="610"/>
        <v>MK4</v>
      </c>
      <c r="L4296" t="str">
        <f ca="1">VLOOKUP(K4296,Markets!$C$4:$D4305,2)</f>
        <v>Korea</v>
      </c>
      <c r="M4296" t="str">
        <f t="shared" ca="1" si="611"/>
        <v>RL0</v>
      </c>
      <c r="N4296" t="str">
        <f ca="1">VLOOKUP(M4296,Role!$C$4:$D$5,2)</f>
        <v>Primary</v>
      </c>
    </row>
    <row r="4297" spans="1:14" x14ac:dyDescent="0.2">
      <c r="A4297">
        <f t="shared" ca="1" si="603"/>
        <v>91</v>
      </c>
      <c r="B4297">
        <f t="shared" ca="1" si="604"/>
        <v>470</v>
      </c>
      <c r="C4297">
        <f t="shared" ca="1" si="605"/>
        <v>4</v>
      </c>
      <c r="D4297">
        <f t="shared" ca="1" si="606"/>
        <v>1</v>
      </c>
      <c r="F4297" t="str">
        <f t="shared" ca="1" si="607"/>
        <v>TR91</v>
      </c>
      <c r="G4297" t="str">
        <f ca="1">VLOOKUP(F4297,Traders!$C$4:$E$103,2)</f>
        <v>Mateusz Maxwell</v>
      </c>
      <c r="H4297" t="str">
        <f ca="1">VLOOKUP(VLOOKUP(F4297,Traders!$C$4:$E$103,3),Desks!$C$4:$D4306,2)</f>
        <v>Desk 1</v>
      </c>
      <c r="I4297" t="str">
        <f t="shared" ca="1" si="608"/>
        <v>CL470</v>
      </c>
      <c r="J4297" t="str">
        <f t="shared" ca="1" si="609"/>
        <v>Client 470</v>
      </c>
      <c r="K4297" t="str">
        <f t="shared" ca="1" si="610"/>
        <v>MK4</v>
      </c>
      <c r="L4297" t="str">
        <f ca="1">VLOOKUP(K4297,Markets!$C$4:$D4306,2)</f>
        <v>Korea</v>
      </c>
      <c r="M4297" t="str">
        <f t="shared" ca="1" si="611"/>
        <v>RL1</v>
      </c>
      <c r="N4297" t="str">
        <f ca="1">VLOOKUP(M4297,Role!$C$4:$D$5,2)</f>
        <v>Backup</v>
      </c>
    </row>
    <row r="4298" spans="1:14" x14ac:dyDescent="0.2">
      <c r="A4298">
        <f t="shared" ca="1" si="603"/>
        <v>58</v>
      </c>
      <c r="B4298">
        <f t="shared" ca="1" si="604"/>
        <v>196</v>
      </c>
      <c r="C4298">
        <f t="shared" ca="1" si="605"/>
        <v>2</v>
      </c>
      <c r="D4298">
        <f t="shared" ca="1" si="606"/>
        <v>0</v>
      </c>
      <c r="F4298" t="str">
        <f t="shared" ca="1" si="607"/>
        <v>TR58</v>
      </c>
      <c r="G4298" t="str">
        <f ca="1">VLOOKUP(F4298,Traders!$C$4:$E$103,2)</f>
        <v>Cleveland Henson</v>
      </c>
      <c r="H4298" t="str">
        <f ca="1">VLOOKUP(VLOOKUP(F4298,Traders!$C$4:$E$103,3),Desks!$C$4:$D4307,2)</f>
        <v>Desk 8</v>
      </c>
      <c r="I4298" t="str">
        <f t="shared" ca="1" si="608"/>
        <v>CL196</v>
      </c>
      <c r="J4298" t="str">
        <f t="shared" ca="1" si="609"/>
        <v>Client 196</v>
      </c>
      <c r="K4298" t="str">
        <f t="shared" ca="1" si="610"/>
        <v>MK2</v>
      </c>
      <c r="L4298" t="str">
        <f ca="1">VLOOKUP(K4298,Markets!$C$4:$D4307,2)</f>
        <v>China</v>
      </c>
      <c r="M4298" t="str">
        <f t="shared" ca="1" si="611"/>
        <v>RL0</v>
      </c>
      <c r="N4298" t="str">
        <f ca="1">VLOOKUP(M4298,Role!$C$4:$D$5,2)</f>
        <v>Primary</v>
      </c>
    </row>
    <row r="4299" spans="1:14" x14ac:dyDescent="0.2">
      <c r="A4299">
        <f t="shared" ca="1" si="603"/>
        <v>81</v>
      </c>
      <c r="B4299">
        <f t="shared" ca="1" si="604"/>
        <v>287</v>
      </c>
      <c r="C4299">
        <f t="shared" ca="1" si="605"/>
        <v>5</v>
      </c>
      <c r="D4299">
        <f t="shared" ca="1" si="606"/>
        <v>1</v>
      </c>
      <c r="F4299" t="str">
        <f t="shared" ca="1" si="607"/>
        <v>TR81</v>
      </c>
      <c r="G4299" t="str">
        <f ca="1">VLOOKUP(F4299,Traders!$C$4:$E$103,2)</f>
        <v>Tariq Thorpe</v>
      </c>
      <c r="H4299" t="str">
        <f ca="1">VLOOKUP(VLOOKUP(F4299,Traders!$C$4:$E$103,3),Desks!$C$4:$D4308,2)</f>
        <v>Desk 1</v>
      </c>
      <c r="I4299" t="str">
        <f t="shared" ca="1" si="608"/>
        <v>CL287</v>
      </c>
      <c r="J4299" t="str">
        <f t="shared" ca="1" si="609"/>
        <v>Client 287</v>
      </c>
      <c r="K4299" t="str">
        <f t="shared" ca="1" si="610"/>
        <v>MK5</v>
      </c>
      <c r="L4299" t="str">
        <f ca="1">VLOOKUP(K4299,Markets!$C$4:$D4308,2)</f>
        <v>Malaysia</v>
      </c>
      <c r="M4299" t="str">
        <f t="shared" ca="1" si="611"/>
        <v>RL1</v>
      </c>
      <c r="N4299" t="str">
        <f ca="1">VLOOKUP(M4299,Role!$C$4:$D$5,2)</f>
        <v>Backup</v>
      </c>
    </row>
    <row r="4300" spans="1:14" x14ac:dyDescent="0.2">
      <c r="A4300">
        <f t="shared" ca="1" si="603"/>
        <v>44</v>
      </c>
      <c r="B4300">
        <f t="shared" ca="1" si="604"/>
        <v>550</v>
      </c>
      <c r="C4300">
        <f t="shared" ca="1" si="605"/>
        <v>3</v>
      </c>
      <c r="D4300">
        <f t="shared" ca="1" si="606"/>
        <v>0</v>
      </c>
      <c r="F4300" t="str">
        <f t="shared" ca="1" si="607"/>
        <v>TR44</v>
      </c>
      <c r="G4300" t="str">
        <f ca="1">VLOOKUP(F4300,Traders!$C$4:$E$103,2)</f>
        <v>Briony Franco</v>
      </c>
      <c r="H4300" t="str">
        <f ca="1">VLOOKUP(VLOOKUP(F4300,Traders!$C$4:$E$103,3),Desks!$C$4:$D4309,2)</f>
        <v>Desk 4</v>
      </c>
      <c r="I4300" t="str">
        <f t="shared" ca="1" si="608"/>
        <v>CL550</v>
      </c>
      <c r="J4300" t="str">
        <f t="shared" ca="1" si="609"/>
        <v>Client 550</v>
      </c>
      <c r="K4300" t="str">
        <f t="shared" ca="1" si="610"/>
        <v>MK3</v>
      </c>
      <c r="L4300" t="str">
        <f ca="1">VLOOKUP(K4300,Markets!$C$4:$D4309,2)</f>
        <v>Singapore</v>
      </c>
      <c r="M4300" t="str">
        <f t="shared" ca="1" si="611"/>
        <v>RL0</v>
      </c>
      <c r="N4300" t="str">
        <f ca="1">VLOOKUP(M4300,Role!$C$4:$D$5,2)</f>
        <v>Primary</v>
      </c>
    </row>
    <row r="4301" spans="1:14" x14ac:dyDescent="0.2">
      <c r="A4301">
        <f t="shared" ca="1" si="603"/>
        <v>57</v>
      </c>
      <c r="B4301">
        <f t="shared" ca="1" si="604"/>
        <v>891</v>
      </c>
      <c r="C4301">
        <f t="shared" ca="1" si="605"/>
        <v>8</v>
      </c>
      <c r="D4301">
        <f t="shared" ca="1" si="606"/>
        <v>1</v>
      </c>
      <c r="F4301" t="str">
        <f t="shared" ca="1" si="607"/>
        <v>TR57</v>
      </c>
      <c r="G4301" t="str">
        <f ca="1">VLOOKUP(F4301,Traders!$C$4:$E$103,2)</f>
        <v>Connah Mackenzie</v>
      </c>
      <c r="H4301" t="str">
        <f ca="1">VLOOKUP(VLOOKUP(F4301,Traders!$C$4:$E$103,3),Desks!$C$4:$D4310,2)</f>
        <v>Desk 7</v>
      </c>
      <c r="I4301" t="str">
        <f t="shared" ca="1" si="608"/>
        <v>CL891</v>
      </c>
      <c r="J4301" t="str">
        <f t="shared" ca="1" si="609"/>
        <v>Client 891</v>
      </c>
      <c r="K4301" t="str">
        <f t="shared" ca="1" si="610"/>
        <v>MK8</v>
      </c>
      <c r="L4301" t="str">
        <f ca="1">VLOOKUP(K4301,Markets!$C$4:$D4310,2)</f>
        <v>India</v>
      </c>
      <c r="M4301" t="str">
        <f t="shared" ca="1" si="611"/>
        <v>RL1</v>
      </c>
      <c r="N4301" t="str">
        <f ca="1">VLOOKUP(M4301,Role!$C$4:$D$5,2)</f>
        <v>Backup</v>
      </c>
    </row>
    <row r="4302" spans="1:14" x14ac:dyDescent="0.2">
      <c r="A4302">
        <f t="shared" ca="1" si="603"/>
        <v>58</v>
      </c>
      <c r="B4302">
        <f t="shared" ca="1" si="604"/>
        <v>497</v>
      </c>
      <c r="C4302">
        <f t="shared" ca="1" si="605"/>
        <v>8</v>
      </c>
      <c r="D4302">
        <f t="shared" ca="1" si="606"/>
        <v>1</v>
      </c>
      <c r="F4302" t="str">
        <f t="shared" ca="1" si="607"/>
        <v>TR58</v>
      </c>
      <c r="G4302" t="str">
        <f ca="1">VLOOKUP(F4302,Traders!$C$4:$E$103,2)</f>
        <v>Cleveland Henson</v>
      </c>
      <c r="H4302" t="str">
        <f ca="1">VLOOKUP(VLOOKUP(F4302,Traders!$C$4:$E$103,3),Desks!$C$4:$D4311,2)</f>
        <v>Desk 8</v>
      </c>
      <c r="I4302" t="str">
        <f t="shared" ca="1" si="608"/>
        <v>CL497</v>
      </c>
      <c r="J4302" t="str">
        <f t="shared" ca="1" si="609"/>
        <v>Client 497</v>
      </c>
      <c r="K4302" t="str">
        <f t="shared" ca="1" si="610"/>
        <v>MK8</v>
      </c>
      <c r="L4302" t="str">
        <f ca="1">VLOOKUP(K4302,Markets!$C$4:$D4311,2)</f>
        <v>India</v>
      </c>
      <c r="M4302" t="str">
        <f t="shared" ca="1" si="611"/>
        <v>RL1</v>
      </c>
      <c r="N4302" t="str">
        <f ca="1">VLOOKUP(M4302,Role!$C$4:$D$5,2)</f>
        <v>Backup</v>
      </c>
    </row>
    <row r="4303" spans="1:14" x14ac:dyDescent="0.2">
      <c r="A4303">
        <f t="shared" ca="1" si="603"/>
        <v>52</v>
      </c>
      <c r="B4303">
        <f t="shared" ca="1" si="604"/>
        <v>496</v>
      </c>
      <c r="C4303">
        <f t="shared" ca="1" si="605"/>
        <v>2</v>
      </c>
      <c r="D4303">
        <f t="shared" ca="1" si="606"/>
        <v>1</v>
      </c>
      <c r="F4303" t="str">
        <f t="shared" ca="1" si="607"/>
        <v>TR52</v>
      </c>
      <c r="G4303" t="str">
        <f ca="1">VLOOKUP(F4303,Traders!$C$4:$E$103,2)</f>
        <v>Colleen Dunlop</v>
      </c>
      <c r="H4303" t="str">
        <f ca="1">VLOOKUP(VLOOKUP(F4303,Traders!$C$4:$E$103,3),Desks!$C$4:$D4312,2)</f>
        <v>Desk 2</v>
      </c>
      <c r="I4303" t="str">
        <f t="shared" ca="1" si="608"/>
        <v>CL496</v>
      </c>
      <c r="J4303" t="str">
        <f t="shared" ca="1" si="609"/>
        <v>Client 496</v>
      </c>
      <c r="K4303" t="str">
        <f t="shared" ca="1" si="610"/>
        <v>MK2</v>
      </c>
      <c r="L4303" t="str">
        <f ca="1">VLOOKUP(K4303,Markets!$C$4:$D4312,2)</f>
        <v>China</v>
      </c>
      <c r="M4303" t="str">
        <f t="shared" ca="1" si="611"/>
        <v>RL1</v>
      </c>
      <c r="N4303" t="str">
        <f ca="1">VLOOKUP(M4303,Role!$C$4:$D$5,2)</f>
        <v>Backup</v>
      </c>
    </row>
    <row r="4304" spans="1:14" x14ac:dyDescent="0.2">
      <c r="A4304">
        <f t="shared" ca="1" si="603"/>
        <v>51</v>
      </c>
      <c r="B4304">
        <f t="shared" ca="1" si="604"/>
        <v>681</v>
      </c>
      <c r="C4304">
        <f t="shared" ca="1" si="605"/>
        <v>7</v>
      </c>
      <c r="D4304">
        <f t="shared" ca="1" si="606"/>
        <v>0</v>
      </c>
      <c r="F4304" t="str">
        <f t="shared" ca="1" si="607"/>
        <v>TR51</v>
      </c>
      <c r="G4304" t="str">
        <f ca="1">VLOOKUP(F4304,Traders!$C$4:$E$103,2)</f>
        <v>Cynthia Davis</v>
      </c>
      <c r="H4304" t="str">
        <f ca="1">VLOOKUP(VLOOKUP(F4304,Traders!$C$4:$E$103,3),Desks!$C$4:$D4313,2)</f>
        <v>Desk 1</v>
      </c>
      <c r="I4304" t="str">
        <f t="shared" ca="1" si="608"/>
        <v>CL681</v>
      </c>
      <c r="J4304" t="str">
        <f t="shared" ca="1" si="609"/>
        <v>Client 681</v>
      </c>
      <c r="K4304" t="str">
        <f t="shared" ca="1" si="610"/>
        <v>MK7</v>
      </c>
      <c r="L4304" t="str">
        <f ca="1">VLOOKUP(K4304,Markets!$C$4:$D4313,2)</f>
        <v>Taiwan</v>
      </c>
      <c r="M4304" t="str">
        <f t="shared" ca="1" si="611"/>
        <v>RL0</v>
      </c>
      <c r="N4304" t="str">
        <f ca="1">VLOOKUP(M4304,Role!$C$4:$D$5,2)</f>
        <v>Primary</v>
      </c>
    </row>
    <row r="4305" spans="1:14" x14ac:dyDescent="0.2">
      <c r="A4305">
        <f t="shared" ca="1" si="603"/>
        <v>13</v>
      </c>
      <c r="B4305">
        <f t="shared" ca="1" si="604"/>
        <v>823</v>
      </c>
      <c r="C4305">
        <f t="shared" ca="1" si="605"/>
        <v>9</v>
      </c>
      <c r="D4305">
        <f t="shared" ca="1" si="606"/>
        <v>1</v>
      </c>
      <c r="F4305" t="str">
        <f t="shared" ca="1" si="607"/>
        <v>TR13</v>
      </c>
      <c r="G4305" t="str">
        <f ca="1">VLOOKUP(F4305,Traders!$C$4:$E$103,2)</f>
        <v>Saba Zhang</v>
      </c>
      <c r="H4305" t="str">
        <f ca="1">VLOOKUP(VLOOKUP(F4305,Traders!$C$4:$E$103,3),Desks!$C$4:$D4314,2)</f>
        <v>Desk 3</v>
      </c>
      <c r="I4305" t="str">
        <f t="shared" ca="1" si="608"/>
        <v>CL823</v>
      </c>
      <c r="J4305" t="str">
        <f t="shared" ca="1" si="609"/>
        <v>Client 823</v>
      </c>
      <c r="K4305" t="str">
        <f t="shared" ca="1" si="610"/>
        <v>MK9</v>
      </c>
      <c r="L4305" t="str">
        <f ca="1">VLOOKUP(K4305,Markets!$C$4:$D4314,2)</f>
        <v>New Zealand</v>
      </c>
      <c r="M4305" t="str">
        <f t="shared" ca="1" si="611"/>
        <v>RL1</v>
      </c>
      <c r="N4305" t="str">
        <f ca="1">VLOOKUP(M4305,Role!$C$4:$D$5,2)</f>
        <v>Backup</v>
      </c>
    </row>
    <row r="4306" spans="1:14" x14ac:dyDescent="0.2">
      <c r="A4306">
        <f t="shared" ca="1" si="603"/>
        <v>68</v>
      </c>
      <c r="B4306">
        <f t="shared" ca="1" si="604"/>
        <v>797</v>
      </c>
      <c r="C4306">
        <f t="shared" ca="1" si="605"/>
        <v>9</v>
      </c>
      <c r="D4306">
        <f t="shared" ca="1" si="606"/>
        <v>1</v>
      </c>
      <c r="F4306" t="str">
        <f t="shared" ca="1" si="607"/>
        <v>TR68</v>
      </c>
      <c r="G4306" t="str">
        <f ca="1">VLOOKUP(F4306,Traders!$C$4:$E$103,2)</f>
        <v>Myron Gutierrez</v>
      </c>
      <c r="H4306" t="str">
        <f ca="1">VLOOKUP(VLOOKUP(F4306,Traders!$C$4:$E$103,3),Desks!$C$4:$D4315,2)</f>
        <v>Desk 8</v>
      </c>
      <c r="I4306" t="str">
        <f t="shared" ca="1" si="608"/>
        <v>CL797</v>
      </c>
      <c r="J4306" t="str">
        <f t="shared" ca="1" si="609"/>
        <v>Client 797</v>
      </c>
      <c r="K4306" t="str">
        <f t="shared" ca="1" si="610"/>
        <v>MK9</v>
      </c>
      <c r="L4306" t="str">
        <f ca="1">VLOOKUP(K4306,Markets!$C$4:$D4315,2)</f>
        <v>New Zealand</v>
      </c>
      <c r="M4306" t="str">
        <f t="shared" ca="1" si="611"/>
        <v>RL1</v>
      </c>
      <c r="N4306" t="str">
        <f ca="1">VLOOKUP(M4306,Role!$C$4:$D$5,2)</f>
        <v>Backup</v>
      </c>
    </row>
    <row r="4307" spans="1:14" x14ac:dyDescent="0.2">
      <c r="A4307">
        <f t="shared" ca="1" si="603"/>
        <v>59</v>
      </c>
      <c r="B4307">
        <f t="shared" ca="1" si="604"/>
        <v>57</v>
      </c>
      <c r="C4307">
        <f t="shared" ca="1" si="605"/>
        <v>2</v>
      </c>
      <c r="D4307">
        <f t="shared" ca="1" si="606"/>
        <v>0</v>
      </c>
      <c r="F4307" t="str">
        <f t="shared" ca="1" si="607"/>
        <v>TR59</v>
      </c>
      <c r="G4307" t="str">
        <f ca="1">VLOOKUP(F4307,Traders!$C$4:$E$103,2)</f>
        <v>Laiba Norman</v>
      </c>
      <c r="H4307" t="str">
        <f ca="1">VLOOKUP(VLOOKUP(F4307,Traders!$C$4:$E$103,3),Desks!$C$4:$D4316,2)</f>
        <v>Desk 9</v>
      </c>
      <c r="I4307" t="str">
        <f t="shared" ca="1" si="608"/>
        <v>CL57</v>
      </c>
      <c r="J4307" t="str">
        <f t="shared" ca="1" si="609"/>
        <v>Client 57</v>
      </c>
      <c r="K4307" t="str">
        <f t="shared" ca="1" si="610"/>
        <v>MK2</v>
      </c>
      <c r="L4307" t="str">
        <f ca="1">VLOOKUP(K4307,Markets!$C$4:$D4316,2)</f>
        <v>China</v>
      </c>
      <c r="M4307" t="str">
        <f t="shared" ca="1" si="611"/>
        <v>RL0</v>
      </c>
      <c r="N4307" t="str">
        <f ca="1">VLOOKUP(M4307,Role!$C$4:$D$5,2)</f>
        <v>Primary</v>
      </c>
    </row>
    <row r="4308" spans="1:14" x14ac:dyDescent="0.2">
      <c r="A4308">
        <f t="shared" ca="1" si="603"/>
        <v>57</v>
      </c>
      <c r="B4308">
        <f t="shared" ca="1" si="604"/>
        <v>990</v>
      </c>
      <c r="C4308">
        <f t="shared" ca="1" si="605"/>
        <v>5</v>
      </c>
      <c r="D4308">
        <f t="shared" ca="1" si="606"/>
        <v>1</v>
      </c>
      <c r="F4308" t="str">
        <f t="shared" ca="1" si="607"/>
        <v>TR57</v>
      </c>
      <c r="G4308" t="str">
        <f ca="1">VLOOKUP(F4308,Traders!$C$4:$E$103,2)</f>
        <v>Connah Mackenzie</v>
      </c>
      <c r="H4308" t="str">
        <f ca="1">VLOOKUP(VLOOKUP(F4308,Traders!$C$4:$E$103,3),Desks!$C$4:$D4317,2)</f>
        <v>Desk 7</v>
      </c>
      <c r="I4308" t="str">
        <f t="shared" ca="1" si="608"/>
        <v>CL990</v>
      </c>
      <c r="J4308" t="str">
        <f t="shared" ca="1" si="609"/>
        <v>Client 990</v>
      </c>
      <c r="K4308" t="str">
        <f t="shared" ca="1" si="610"/>
        <v>MK5</v>
      </c>
      <c r="L4308" t="str">
        <f ca="1">VLOOKUP(K4308,Markets!$C$4:$D4317,2)</f>
        <v>Malaysia</v>
      </c>
      <c r="M4308" t="str">
        <f t="shared" ca="1" si="611"/>
        <v>RL1</v>
      </c>
      <c r="N4308" t="str">
        <f ca="1">VLOOKUP(M4308,Role!$C$4:$D$5,2)</f>
        <v>Backup</v>
      </c>
    </row>
    <row r="4309" spans="1:14" x14ac:dyDescent="0.2">
      <c r="A4309">
        <f t="shared" ca="1" si="603"/>
        <v>78</v>
      </c>
      <c r="B4309">
        <f t="shared" ca="1" si="604"/>
        <v>33</v>
      </c>
      <c r="C4309">
        <f t="shared" ca="1" si="605"/>
        <v>4</v>
      </c>
      <c r="D4309">
        <f t="shared" ca="1" si="606"/>
        <v>0</v>
      </c>
      <c r="F4309" t="str">
        <f t="shared" ca="1" si="607"/>
        <v>TR78</v>
      </c>
      <c r="G4309" t="str">
        <f ca="1">VLOOKUP(F4309,Traders!$C$4:$E$103,2)</f>
        <v>Bilal Fuller</v>
      </c>
      <c r="H4309" t="str">
        <f ca="1">VLOOKUP(VLOOKUP(F4309,Traders!$C$4:$E$103,3),Desks!$C$4:$D4318,2)</f>
        <v>Desk 8</v>
      </c>
      <c r="I4309" t="str">
        <f t="shared" ca="1" si="608"/>
        <v>CL33</v>
      </c>
      <c r="J4309" t="str">
        <f t="shared" ca="1" si="609"/>
        <v>Client 33</v>
      </c>
      <c r="K4309" t="str">
        <f t="shared" ca="1" si="610"/>
        <v>MK4</v>
      </c>
      <c r="L4309" t="str">
        <f ca="1">VLOOKUP(K4309,Markets!$C$4:$D4318,2)</f>
        <v>Korea</v>
      </c>
      <c r="M4309" t="str">
        <f t="shared" ca="1" si="611"/>
        <v>RL0</v>
      </c>
      <c r="N4309" t="str">
        <f ca="1">VLOOKUP(M4309,Role!$C$4:$D$5,2)</f>
        <v>Primary</v>
      </c>
    </row>
    <row r="4310" spans="1:14" x14ac:dyDescent="0.2">
      <c r="A4310">
        <f t="shared" ca="1" si="603"/>
        <v>85</v>
      </c>
      <c r="B4310">
        <f t="shared" ca="1" si="604"/>
        <v>427</v>
      </c>
      <c r="C4310">
        <f t="shared" ca="1" si="605"/>
        <v>3</v>
      </c>
      <c r="D4310">
        <f t="shared" ca="1" si="606"/>
        <v>1</v>
      </c>
      <c r="F4310" t="str">
        <f t="shared" ca="1" si="607"/>
        <v>TR85</v>
      </c>
      <c r="G4310" t="str">
        <f ca="1">VLOOKUP(F4310,Traders!$C$4:$E$103,2)</f>
        <v>Conor Castillo</v>
      </c>
      <c r="H4310" t="str">
        <f ca="1">VLOOKUP(VLOOKUP(F4310,Traders!$C$4:$E$103,3),Desks!$C$4:$D4319,2)</f>
        <v>Desk 5</v>
      </c>
      <c r="I4310" t="str">
        <f t="shared" ca="1" si="608"/>
        <v>CL427</v>
      </c>
      <c r="J4310" t="str">
        <f t="shared" ca="1" si="609"/>
        <v>Client 427</v>
      </c>
      <c r="K4310" t="str">
        <f t="shared" ca="1" si="610"/>
        <v>MK3</v>
      </c>
      <c r="L4310" t="str">
        <f ca="1">VLOOKUP(K4310,Markets!$C$4:$D4319,2)</f>
        <v>Singapore</v>
      </c>
      <c r="M4310" t="str">
        <f t="shared" ca="1" si="611"/>
        <v>RL1</v>
      </c>
      <c r="N4310" t="str">
        <f ca="1">VLOOKUP(M4310,Role!$C$4:$D$5,2)</f>
        <v>Backup</v>
      </c>
    </row>
    <row r="4311" spans="1:14" x14ac:dyDescent="0.2">
      <c r="A4311">
        <f t="shared" ca="1" si="603"/>
        <v>43</v>
      </c>
      <c r="B4311">
        <f t="shared" ca="1" si="604"/>
        <v>964</v>
      </c>
      <c r="C4311">
        <f t="shared" ca="1" si="605"/>
        <v>5</v>
      </c>
      <c r="D4311">
        <f t="shared" ca="1" si="606"/>
        <v>1</v>
      </c>
      <c r="F4311" t="str">
        <f t="shared" ca="1" si="607"/>
        <v>TR43</v>
      </c>
      <c r="G4311" t="str">
        <f ca="1">VLOOKUP(F4311,Traders!$C$4:$E$103,2)</f>
        <v>Kai Bauer</v>
      </c>
      <c r="H4311" t="str">
        <f ca="1">VLOOKUP(VLOOKUP(F4311,Traders!$C$4:$E$103,3),Desks!$C$4:$D4320,2)</f>
        <v>Desk 3</v>
      </c>
      <c r="I4311" t="str">
        <f t="shared" ca="1" si="608"/>
        <v>CL964</v>
      </c>
      <c r="J4311" t="str">
        <f t="shared" ca="1" si="609"/>
        <v>Client 964</v>
      </c>
      <c r="K4311" t="str">
        <f t="shared" ca="1" si="610"/>
        <v>MK5</v>
      </c>
      <c r="L4311" t="str">
        <f ca="1">VLOOKUP(K4311,Markets!$C$4:$D4320,2)</f>
        <v>Malaysia</v>
      </c>
      <c r="M4311" t="str">
        <f t="shared" ca="1" si="611"/>
        <v>RL1</v>
      </c>
      <c r="N4311" t="str">
        <f ca="1">VLOOKUP(M4311,Role!$C$4:$D$5,2)</f>
        <v>Backup</v>
      </c>
    </row>
    <row r="4312" spans="1:14" x14ac:dyDescent="0.2">
      <c r="A4312">
        <f t="shared" ca="1" si="603"/>
        <v>71</v>
      </c>
      <c r="B4312">
        <f t="shared" ca="1" si="604"/>
        <v>904</v>
      </c>
      <c r="C4312">
        <f t="shared" ca="1" si="605"/>
        <v>0</v>
      </c>
      <c r="D4312">
        <f t="shared" ca="1" si="606"/>
        <v>1</v>
      </c>
      <c r="F4312" t="str">
        <f t="shared" ca="1" si="607"/>
        <v>TR71</v>
      </c>
      <c r="G4312" t="str">
        <f ca="1">VLOOKUP(F4312,Traders!$C$4:$E$103,2)</f>
        <v>Yaqub Frederick</v>
      </c>
      <c r="H4312" t="str">
        <f ca="1">VLOOKUP(VLOOKUP(F4312,Traders!$C$4:$E$103,3),Desks!$C$4:$D4321,2)</f>
        <v>Desk 1</v>
      </c>
      <c r="I4312" t="str">
        <f t="shared" ca="1" si="608"/>
        <v>CL904</v>
      </c>
      <c r="J4312" t="str">
        <f t="shared" ca="1" si="609"/>
        <v>Client 904</v>
      </c>
      <c r="K4312" t="str">
        <f t="shared" ca="1" si="610"/>
        <v>MK0</v>
      </c>
      <c r="L4312" t="str">
        <f ca="1">VLOOKUP(K4312,Markets!$C$4:$D4321,2)</f>
        <v>Japan</v>
      </c>
      <c r="M4312" t="str">
        <f t="shared" ca="1" si="611"/>
        <v>RL1</v>
      </c>
      <c r="N4312" t="str">
        <f ca="1">VLOOKUP(M4312,Role!$C$4:$D$5,2)</f>
        <v>Backup</v>
      </c>
    </row>
    <row r="4313" spans="1:14" x14ac:dyDescent="0.2">
      <c r="A4313">
        <f t="shared" ca="1" si="603"/>
        <v>66</v>
      </c>
      <c r="B4313">
        <f t="shared" ca="1" si="604"/>
        <v>121</v>
      </c>
      <c r="C4313">
        <f t="shared" ca="1" si="605"/>
        <v>6</v>
      </c>
      <c r="D4313">
        <f t="shared" ca="1" si="606"/>
        <v>1</v>
      </c>
      <c r="F4313" t="str">
        <f t="shared" ca="1" si="607"/>
        <v>TR66</v>
      </c>
      <c r="G4313" t="str">
        <f ca="1">VLOOKUP(F4313,Traders!$C$4:$E$103,2)</f>
        <v>Loki Mohamed</v>
      </c>
      <c r="H4313" t="str">
        <f ca="1">VLOOKUP(VLOOKUP(F4313,Traders!$C$4:$E$103,3),Desks!$C$4:$D4322,2)</f>
        <v>Desk 6</v>
      </c>
      <c r="I4313" t="str">
        <f t="shared" ca="1" si="608"/>
        <v>CL121</v>
      </c>
      <c r="J4313" t="str">
        <f t="shared" ca="1" si="609"/>
        <v>Client 121</v>
      </c>
      <c r="K4313" t="str">
        <f t="shared" ca="1" si="610"/>
        <v>MK6</v>
      </c>
      <c r="L4313" t="str">
        <f ca="1">VLOOKUP(K4313,Markets!$C$4:$D4322,2)</f>
        <v>Australia</v>
      </c>
      <c r="M4313" t="str">
        <f t="shared" ca="1" si="611"/>
        <v>RL1</v>
      </c>
      <c r="N4313" t="str">
        <f ca="1">VLOOKUP(M4313,Role!$C$4:$D$5,2)</f>
        <v>Backup</v>
      </c>
    </row>
    <row r="4314" spans="1:14" x14ac:dyDescent="0.2">
      <c r="A4314">
        <f t="shared" ca="1" si="603"/>
        <v>9</v>
      </c>
      <c r="B4314">
        <f t="shared" ca="1" si="604"/>
        <v>187</v>
      </c>
      <c r="C4314">
        <f t="shared" ca="1" si="605"/>
        <v>3</v>
      </c>
      <c r="D4314">
        <f t="shared" ca="1" si="606"/>
        <v>1</v>
      </c>
      <c r="F4314" t="str">
        <f t="shared" ca="1" si="607"/>
        <v>TR9</v>
      </c>
      <c r="G4314" t="str">
        <f ca="1">VLOOKUP(F4314,Traders!$C$4:$E$103,2)</f>
        <v>Shelly Harwood</v>
      </c>
      <c r="H4314" t="str">
        <f ca="1">VLOOKUP(VLOOKUP(F4314,Traders!$C$4:$E$103,3),Desks!$C$4:$D4323,2)</f>
        <v>Desk 9</v>
      </c>
      <c r="I4314" t="str">
        <f t="shared" ca="1" si="608"/>
        <v>CL187</v>
      </c>
      <c r="J4314" t="str">
        <f t="shared" ca="1" si="609"/>
        <v>Client 187</v>
      </c>
      <c r="K4314" t="str">
        <f t="shared" ca="1" si="610"/>
        <v>MK3</v>
      </c>
      <c r="L4314" t="str">
        <f ca="1">VLOOKUP(K4314,Markets!$C$4:$D4323,2)</f>
        <v>Singapore</v>
      </c>
      <c r="M4314" t="str">
        <f t="shared" ca="1" si="611"/>
        <v>RL1</v>
      </c>
      <c r="N4314" t="str">
        <f ca="1">VLOOKUP(M4314,Role!$C$4:$D$5,2)</f>
        <v>Backup</v>
      </c>
    </row>
    <row r="4315" spans="1:14" x14ac:dyDescent="0.2">
      <c r="A4315">
        <f t="shared" ca="1" si="603"/>
        <v>9</v>
      </c>
      <c r="B4315">
        <f t="shared" ca="1" si="604"/>
        <v>591</v>
      </c>
      <c r="C4315">
        <f t="shared" ca="1" si="605"/>
        <v>6</v>
      </c>
      <c r="D4315">
        <f t="shared" ca="1" si="606"/>
        <v>0</v>
      </c>
      <c r="F4315" t="str">
        <f t="shared" ca="1" si="607"/>
        <v>TR9</v>
      </c>
      <c r="G4315" t="str">
        <f ca="1">VLOOKUP(F4315,Traders!$C$4:$E$103,2)</f>
        <v>Shelly Harwood</v>
      </c>
      <c r="H4315" t="str">
        <f ca="1">VLOOKUP(VLOOKUP(F4315,Traders!$C$4:$E$103,3),Desks!$C$4:$D4324,2)</f>
        <v>Desk 9</v>
      </c>
      <c r="I4315" t="str">
        <f t="shared" ca="1" si="608"/>
        <v>CL591</v>
      </c>
      <c r="J4315" t="str">
        <f t="shared" ca="1" si="609"/>
        <v>Client 591</v>
      </c>
      <c r="K4315" t="str">
        <f t="shared" ca="1" si="610"/>
        <v>MK6</v>
      </c>
      <c r="L4315" t="str">
        <f ca="1">VLOOKUP(K4315,Markets!$C$4:$D4324,2)</f>
        <v>Australia</v>
      </c>
      <c r="M4315" t="str">
        <f t="shared" ca="1" si="611"/>
        <v>RL0</v>
      </c>
      <c r="N4315" t="str">
        <f ca="1">VLOOKUP(M4315,Role!$C$4:$D$5,2)</f>
        <v>Primary</v>
      </c>
    </row>
    <row r="4316" spans="1:14" x14ac:dyDescent="0.2">
      <c r="A4316">
        <f t="shared" ca="1" si="603"/>
        <v>47</v>
      </c>
      <c r="B4316">
        <f t="shared" ca="1" si="604"/>
        <v>102</v>
      </c>
      <c r="C4316">
        <f t="shared" ca="1" si="605"/>
        <v>2</v>
      </c>
      <c r="D4316">
        <f t="shared" ca="1" si="606"/>
        <v>0</v>
      </c>
      <c r="F4316" t="str">
        <f t="shared" ca="1" si="607"/>
        <v>TR47</v>
      </c>
      <c r="G4316" t="str">
        <f ca="1">VLOOKUP(F4316,Traders!$C$4:$E$103,2)</f>
        <v>Hester Torres</v>
      </c>
      <c r="H4316" t="str">
        <f ca="1">VLOOKUP(VLOOKUP(F4316,Traders!$C$4:$E$103,3),Desks!$C$4:$D4325,2)</f>
        <v>Desk 7</v>
      </c>
      <c r="I4316" t="str">
        <f t="shared" ca="1" si="608"/>
        <v>CL102</v>
      </c>
      <c r="J4316" t="str">
        <f t="shared" ca="1" si="609"/>
        <v>Client 102</v>
      </c>
      <c r="K4316" t="str">
        <f t="shared" ca="1" si="610"/>
        <v>MK2</v>
      </c>
      <c r="L4316" t="str">
        <f ca="1">VLOOKUP(K4316,Markets!$C$4:$D4325,2)</f>
        <v>China</v>
      </c>
      <c r="M4316" t="str">
        <f t="shared" ca="1" si="611"/>
        <v>RL0</v>
      </c>
      <c r="N4316" t="str">
        <f ca="1">VLOOKUP(M4316,Role!$C$4:$D$5,2)</f>
        <v>Primary</v>
      </c>
    </row>
    <row r="4317" spans="1:14" x14ac:dyDescent="0.2">
      <c r="A4317">
        <f t="shared" ca="1" si="603"/>
        <v>28</v>
      </c>
      <c r="B4317">
        <f t="shared" ca="1" si="604"/>
        <v>143</v>
      </c>
      <c r="C4317">
        <f t="shared" ca="1" si="605"/>
        <v>8</v>
      </c>
      <c r="D4317">
        <f t="shared" ca="1" si="606"/>
        <v>0</v>
      </c>
      <c r="F4317" t="str">
        <f t="shared" ca="1" si="607"/>
        <v>TR28</v>
      </c>
      <c r="G4317" t="str">
        <f ca="1">VLOOKUP(F4317,Traders!$C$4:$E$103,2)</f>
        <v>Asma Millar</v>
      </c>
      <c r="H4317" t="str">
        <f ca="1">VLOOKUP(VLOOKUP(F4317,Traders!$C$4:$E$103,3),Desks!$C$4:$D4326,2)</f>
        <v>Desk 8</v>
      </c>
      <c r="I4317" t="str">
        <f t="shared" ca="1" si="608"/>
        <v>CL143</v>
      </c>
      <c r="J4317" t="str">
        <f t="shared" ca="1" si="609"/>
        <v>Client 143</v>
      </c>
      <c r="K4317" t="str">
        <f t="shared" ca="1" si="610"/>
        <v>MK8</v>
      </c>
      <c r="L4317" t="str">
        <f ca="1">VLOOKUP(K4317,Markets!$C$4:$D4326,2)</f>
        <v>India</v>
      </c>
      <c r="M4317" t="str">
        <f t="shared" ca="1" si="611"/>
        <v>RL0</v>
      </c>
      <c r="N4317" t="str">
        <f ca="1">VLOOKUP(M4317,Role!$C$4:$D$5,2)</f>
        <v>Primary</v>
      </c>
    </row>
    <row r="4318" spans="1:14" x14ac:dyDescent="0.2">
      <c r="A4318">
        <f t="shared" ca="1" si="603"/>
        <v>68</v>
      </c>
      <c r="B4318">
        <f t="shared" ca="1" si="604"/>
        <v>830</v>
      </c>
      <c r="C4318">
        <f t="shared" ca="1" si="605"/>
        <v>4</v>
      </c>
      <c r="D4318">
        <f t="shared" ca="1" si="606"/>
        <v>0</v>
      </c>
      <c r="F4318" t="str">
        <f t="shared" ca="1" si="607"/>
        <v>TR68</v>
      </c>
      <c r="G4318" t="str">
        <f ca="1">VLOOKUP(F4318,Traders!$C$4:$E$103,2)</f>
        <v>Myron Gutierrez</v>
      </c>
      <c r="H4318" t="str">
        <f ca="1">VLOOKUP(VLOOKUP(F4318,Traders!$C$4:$E$103,3),Desks!$C$4:$D4327,2)</f>
        <v>Desk 8</v>
      </c>
      <c r="I4318" t="str">
        <f t="shared" ca="1" si="608"/>
        <v>CL830</v>
      </c>
      <c r="J4318" t="str">
        <f t="shared" ca="1" si="609"/>
        <v>Client 830</v>
      </c>
      <c r="K4318" t="str">
        <f t="shared" ca="1" si="610"/>
        <v>MK4</v>
      </c>
      <c r="L4318" t="str">
        <f ca="1">VLOOKUP(K4318,Markets!$C$4:$D4327,2)</f>
        <v>Korea</v>
      </c>
      <c r="M4318" t="str">
        <f t="shared" ca="1" si="611"/>
        <v>RL0</v>
      </c>
      <c r="N4318" t="str">
        <f ca="1">VLOOKUP(M4318,Role!$C$4:$D$5,2)</f>
        <v>Primary</v>
      </c>
    </row>
    <row r="4319" spans="1:14" x14ac:dyDescent="0.2">
      <c r="A4319">
        <f t="shared" ca="1" si="603"/>
        <v>59</v>
      </c>
      <c r="B4319">
        <f t="shared" ca="1" si="604"/>
        <v>137</v>
      </c>
      <c r="C4319">
        <f t="shared" ca="1" si="605"/>
        <v>5</v>
      </c>
      <c r="D4319">
        <f t="shared" ca="1" si="606"/>
        <v>0</v>
      </c>
      <c r="F4319" t="str">
        <f t="shared" ca="1" si="607"/>
        <v>TR59</v>
      </c>
      <c r="G4319" t="str">
        <f ca="1">VLOOKUP(F4319,Traders!$C$4:$E$103,2)</f>
        <v>Laiba Norman</v>
      </c>
      <c r="H4319" t="str">
        <f ca="1">VLOOKUP(VLOOKUP(F4319,Traders!$C$4:$E$103,3),Desks!$C$4:$D4328,2)</f>
        <v>Desk 9</v>
      </c>
      <c r="I4319" t="str">
        <f t="shared" ca="1" si="608"/>
        <v>CL137</v>
      </c>
      <c r="J4319" t="str">
        <f t="shared" ca="1" si="609"/>
        <v>Client 137</v>
      </c>
      <c r="K4319" t="str">
        <f t="shared" ca="1" si="610"/>
        <v>MK5</v>
      </c>
      <c r="L4319" t="str">
        <f ca="1">VLOOKUP(K4319,Markets!$C$4:$D4328,2)</f>
        <v>Malaysia</v>
      </c>
      <c r="M4319" t="str">
        <f t="shared" ca="1" si="611"/>
        <v>RL0</v>
      </c>
      <c r="N4319" t="str">
        <f ca="1">VLOOKUP(M4319,Role!$C$4:$D$5,2)</f>
        <v>Primary</v>
      </c>
    </row>
    <row r="4320" spans="1:14" x14ac:dyDescent="0.2">
      <c r="A4320">
        <f t="shared" ca="1" si="603"/>
        <v>52</v>
      </c>
      <c r="B4320">
        <f t="shared" ca="1" si="604"/>
        <v>486</v>
      </c>
      <c r="C4320">
        <f t="shared" ca="1" si="605"/>
        <v>6</v>
      </c>
      <c r="D4320">
        <f t="shared" ca="1" si="606"/>
        <v>1</v>
      </c>
      <c r="F4320" t="str">
        <f t="shared" ca="1" si="607"/>
        <v>TR52</v>
      </c>
      <c r="G4320" t="str">
        <f ca="1">VLOOKUP(F4320,Traders!$C$4:$E$103,2)</f>
        <v>Colleen Dunlop</v>
      </c>
      <c r="H4320" t="str">
        <f ca="1">VLOOKUP(VLOOKUP(F4320,Traders!$C$4:$E$103,3),Desks!$C$4:$D4329,2)</f>
        <v>Desk 2</v>
      </c>
      <c r="I4320" t="str">
        <f t="shared" ca="1" si="608"/>
        <v>CL486</v>
      </c>
      <c r="J4320" t="str">
        <f t="shared" ca="1" si="609"/>
        <v>Client 486</v>
      </c>
      <c r="K4320" t="str">
        <f t="shared" ca="1" si="610"/>
        <v>MK6</v>
      </c>
      <c r="L4320" t="str">
        <f ca="1">VLOOKUP(K4320,Markets!$C$4:$D4329,2)</f>
        <v>Australia</v>
      </c>
      <c r="M4320" t="str">
        <f t="shared" ca="1" si="611"/>
        <v>RL1</v>
      </c>
      <c r="N4320" t="str">
        <f ca="1">VLOOKUP(M4320,Role!$C$4:$D$5,2)</f>
        <v>Backup</v>
      </c>
    </row>
    <row r="4321" spans="1:14" x14ac:dyDescent="0.2">
      <c r="A4321">
        <f t="shared" ca="1" si="603"/>
        <v>43</v>
      </c>
      <c r="B4321">
        <f t="shared" ca="1" si="604"/>
        <v>785</v>
      </c>
      <c r="C4321">
        <f t="shared" ca="1" si="605"/>
        <v>0</v>
      </c>
      <c r="D4321">
        <f t="shared" ca="1" si="606"/>
        <v>0</v>
      </c>
      <c r="F4321" t="str">
        <f t="shared" ca="1" si="607"/>
        <v>TR43</v>
      </c>
      <c r="G4321" t="str">
        <f ca="1">VLOOKUP(F4321,Traders!$C$4:$E$103,2)</f>
        <v>Kai Bauer</v>
      </c>
      <c r="H4321" t="str">
        <f ca="1">VLOOKUP(VLOOKUP(F4321,Traders!$C$4:$E$103,3),Desks!$C$4:$D4330,2)</f>
        <v>Desk 3</v>
      </c>
      <c r="I4321" t="str">
        <f t="shared" ca="1" si="608"/>
        <v>CL785</v>
      </c>
      <c r="J4321" t="str">
        <f t="shared" ca="1" si="609"/>
        <v>Client 785</v>
      </c>
      <c r="K4321" t="str">
        <f t="shared" ca="1" si="610"/>
        <v>MK0</v>
      </c>
      <c r="L4321" t="str">
        <f ca="1">VLOOKUP(K4321,Markets!$C$4:$D4330,2)</f>
        <v>Japan</v>
      </c>
      <c r="M4321" t="str">
        <f t="shared" ca="1" si="611"/>
        <v>RL0</v>
      </c>
      <c r="N4321" t="str">
        <f ca="1">VLOOKUP(M4321,Role!$C$4:$D$5,2)</f>
        <v>Primary</v>
      </c>
    </row>
    <row r="4322" spans="1:14" x14ac:dyDescent="0.2">
      <c r="A4322">
        <f t="shared" ca="1" si="603"/>
        <v>88</v>
      </c>
      <c r="B4322">
        <f t="shared" ca="1" si="604"/>
        <v>710</v>
      </c>
      <c r="C4322">
        <f t="shared" ca="1" si="605"/>
        <v>6</v>
      </c>
      <c r="D4322">
        <f t="shared" ca="1" si="606"/>
        <v>0</v>
      </c>
      <c r="F4322" t="str">
        <f t="shared" ca="1" si="607"/>
        <v>TR88</v>
      </c>
      <c r="G4322" t="str">
        <f ca="1">VLOOKUP(F4322,Traders!$C$4:$E$103,2)</f>
        <v>Enrico Mcarthur</v>
      </c>
      <c r="H4322" t="str">
        <f ca="1">VLOOKUP(VLOOKUP(F4322,Traders!$C$4:$E$103,3),Desks!$C$4:$D4331,2)</f>
        <v>Desk 8</v>
      </c>
      <c r="I4322" t="str">
        <f t="shared" ca="1" si="608"/>
        <v>CL710</v>
      </c>
      <c r="J4322" t="str">
        <f t="shared" ca="1" si="609"/>
        <v>Client 710</v>
      </c>
      <c r="K4322" t="str">
        <f t="shared" ca="1" si="610"/>
        <v>MK6</v>
      </c>
      <c r="L4322" t="str">
        <f ca="1">VLOOKUP(K4322,Markets!$C$4:$D4331,2)</f>
        <v>Australia</v>
      </c>
      <c r="M4322" t="str">
        <f t="shared" ca="1" si="611"/>
        <v>RL0</v>
      </c>
      <c r="N4322" t="str">
        <f ca="1">VLOOKUP(M4322,Role!$C$4:$D$5,2)</f>
        <v>Primary</v>
      </c>
    </row>
    <row r="4323" spans="1:14" x14ac:dyDescent="0.2">
      <c r="A4323">
        <f t="shared" ca="1" si="603"/>
        <v>5</v>
      </c>
      <c r="B4323">
        <f t="shared" ca="1" si="604"/>
        <v>384</v>
      </c>
      <c r="C4323">
        <f t="shared" ca="1" si="605"/>
        <v>2</v>
      </c>
      <c r="D4323">
        <f t="shared" ca="1" si="606"/>
        <v>0</v>
      </c>
      <c r="F4323" t="str">
        <f t="shared" ca="1" si="607"/>
        <v>TR5</v>
      </c>
      <c r="G4323" t="str">
        <f ca="1">VLOOKUP(F4323,Traders!$C$4:$E$103,2)</f>
        <v>Amman Duncan</v>
      </c>
      <c r="H4323" t="str">
        <f ca="1">VLOOKUP(VLOOKUP(F4323,Traders!$C$4:$E$103,3),Desks!$C$4:$D4332,2)</f>
        <v>Desk 9</v>
      </c>
      <c r="I4323" t="str">
        <f t="shared" ca="1" si="608"/>
        <v>CL384</v>
      </c>
      <c r="J4323" t="str">
        <f t="shared" ca="1" si="609"/>
        <v>Client 384</v>
      </c>
      <c r="K4323" t="str">
        <f t="shared" ca="1" si="610"/>
        <v>MK2</v>
      </c>
      <c r="L4323" t="str">
        <f ca="1">VLOOKUP(K4323,Markets!$C$4:$D4332,2)</f>
        <v>China</v>
      </c>
      <c r="M4323" t="str">
        <f t="shared" ca="1" si="611"/>
        <v>RL0</v>
      </c>
      <c r="N4323" t="str">
        <f ca="1">VLOOKUP(M4323,Role!$C$4:$D$5,2)</f>
        <v>Primary</v>
      </c>
    </row>
    <row r="4324" spans="1:14" x14ac:dyDescent="0.2">
      <c r="A4324">
        <f t="shared" ca="1" si="603"/>
        <v>45</v>
      </c>
      <c r="B4324">
        <f t="shared" ca="1" si="604"/>
        <v>617</v>
      </c>
      <c r="C4324">
        <f t="shared" ca="1" si="605"/>
        <v>0</v>
      </c>
      <c r="D4324">
        <f t="shared" ca="1" si="606"/>
        <v>0</v>
      </c>
      <c r="F4324" t="str">
        <f t="shared" ca="1" si="607"/>
        <v>TR45</v>
      </c>
      <c r="G4324" t="str">
        <f ca="1">VLOOKUP(F4324,Traders!$C$4:$E$103,2)</f>
        <v>Emrys Currie</v>
      </c>
      <c r="H4324" t="str">
        <f ca="1">VLOOKUP(VLOOKUP(F4324,Traders!$C$4:$E$103,3),Desks!$C$4:$D4333,2)</f>
        <v>Desk 5</v>
      </c>
      <c r="I4324" t="str">
        <f t="shared" ca="1" si="608"/>
        <v>CL617</v>
      </c>
      <c r="J4324" t="str">
        <f t="shared" ca="1" si="609"/>
        <v>Client 617</v>
      </c>
      <c r="K4324" t="str">
        <f t="shared" ca="1" si="610"/>
        <v>MK0</v>
      </c>
      <c r="L4324" t="str">
        <f ca="1">VLOOKUP(K4324,Markets!$C$4:$D4333,2)</f>
        <v>Japan</v>
      </c>
      <c r="M4324" t="str">
        <f t="shared" ca="1" si="611"/>
        <v>RL0</v>
      </c>
      <c r="N4324" t="str">
        <f ca="1">VLOOKUP(M4324,Role!$C$4:$D$5,2)</f>
        <v>Primary</v>
      </c>
    </row>
    <row r="4325" spans="1:14" x14ac:dyDescent="0.2">
      <c r="A4325">
        <f t="shared" ca="1" si="603"/>
        <v>97</v>
      </c>
      <c r="B4325">
        <f t="shared" ca="1" si="604"/>
        <v>603</v>
      </c>
      <c r="C4325">
        <f t="shared" ca="1" si="605"/>
        <v>3</v>
      </c>
      <c r="D4325">
        <f t="shared" ca="1" si="606"/>
        <v>1</v>
      </c>
      <c r="F4325" t="str">
        <f t="shared" ca="1" si="607"/>
        <v>TR97</v>
      </c>
      <c r="G4325" t="str">
        <f ca="1">VLOOKUP(F4325,Traders!$C$4:$E$103,2)</f>
        <v>Samera Fritz</v>
      </c>
      <c r="H4325" t="str">
        <f ca="1">VLOOKUP(VLOOKUP(F4325,Traders!$C$4:$E$103,3),Desks!$C$4:$D4334,2)</f>
        <v>Desk 7</v>
      </c>
      <c r="I4325" t="str">
        <f t="shared" ca="1" si="608"/>
        <v>CL603</v>
      </c>
      <c r="J4325" t="str">
        <f t="shared" ca="1" si="609"/>
        <v>Client 603</v>
      </c>
      <c r="K4325" t="str">
        <f t="shared" ca="1" si="610"/>
        <v>MK3</v>
      </c>
      <c r="L4325" t="str">
        <f ca="1">VLOOKUP(K4325,Markets!$C$4:$D4334,2)</f>
        <v>Singapore</v>
      </c>
      <c r="M4325" t="str">
        <f t="shared" ca="1" si="611"/>
        <v>RL1</v>
      </c>
      <c r="N4325" t="str">
        <f ca="1">VLOOKUP(M4325,Role!$C$4:$D$5,2)</f>
        <v>Backup</v>
      </c>
    </row>
    <row r="4326" spans="1:14" x14ac:dyDescent="0.2">
      <c r="A4326">
        <f t="shared" ca="1" si="603"/>
        <v>1</v>
      </c>
      <c r="B4326">
        <f t="shared" ca="1" si="604"/>
        <v>916</v>
      </c>
      <c r="C4326">
        <f t="shared" ca="1" si="605"/>
        <v>7</v>
      </c>
      <c r="D4326">
        <f t="shared" ca="1" si="606"/>
        <v>0</v>
      </c>
      <c r="F4326" t="str">
        <f t="shared" ca="1" si="607"/>
        <v>TR1</v>
      </c>
      <c r="G4326" t="str">
        <f ca="1">VLOOKUP(F4326,Traders!$C$4:$E$103,2)</f>
        <v>Shyam Carlson</v>
      </c>
      <c r="H4326" t="str">
        <f ca="1">VLOOKUP(VLOOKUP(F4326,Traders!$C$4:$E$103,3),Desks!$C$4:$D4335,2)</f>
        <v>Desk 1</v>
      </c>
      <c r="I4326" t="str">
        <f t="shared" ca="1" si="608"/>
        <v>CL916</v>
      </c>
      <c r="J4326" t="str">
        <f t="shared" ca="1" si="609"/>
        <v>Client 916</v>
      </c>
      <c r="K4326" t="str">
        <f t="shared" ca="1" si="610"/>
        <v>MK7</v>
      </c>
      <c r="L4326" t="str">
        <f ca="1">VLOOKUP(K4326,Markets!$C$4:$D4335,2)</f>
        <v>Taiwan</v>
      </c>
      <c r="M4326" t="str">
        <f t="shared" ca="1" si="611"/>
        <v>RL0</v>
      </c>
      <c r="N4326" t="str">
        <f ca="1">VLOOKUP(M4326,Role!$C$4:$D$5,2)</f>
        <v>Primary</v>
      </c>
    </row>
    <row r="4327" spans="1:14" x14ac:dyDescent="0.2">
      <c r="A4327">
        <f t="shared" ca="1" si="603"/>
        <v>5</v>
      </c>
      <c r="B4327">
        <f t="shared" ca="1" si="604"/>
        <v>489</v>
      </c>
      <c r="C4327">
        <f t="shared" ca="1" si="605"/>
        <v>4</v>
      </c>
      <c r="D4327">
        <f t="shared" ca="1" si="606"/>
        <v>1</v>
      </c>
      <c r="F4327" t="str">
        <f t="shared" ca="1" si="607"/>
        <v>TR5</v>
      </c>
      <c r="G4327" t="str">
        <f ca="1">VLOOKUP(F4327,Traders!$C$4:$E$103,2)</f>
        <v>Amman Duncan</v>
      </c>
      <c r="H4327" t="str">
        <f ca="1">VLOOKUP(VLOOKUP(F4327,Traders!$C$4:$E$103,3),Desks!$C$4:$D4336,2)</f>
        <v>Desk 9</v>
      </c>
      <c r="I4327" t="str">
        <f t="shared" ca="1" si="608"/>
        <v>CL489</v>
      </c>
      <c r="J4327" t="str">
        <f t="shared" ca="1" si="609"/>
        <v>Client 489</v>
      </c>
      <c r="K4327" t="str">
        <f t="shared" ca="1" si="610"/>
        <v>MK4</v>
      </c>
      <c r="L4327" t="str">
        <f ca="1">VLOOKUP(K4327,Markets!$C$4:$D4336,2)</f>
        <v>Korea</v>
      </c>
      <c r="M4327" t="str">
        <f t="shared" ca="1" si="611"/>
        <v>RL1</v>
      </c>
      <c r="N4327" t="str">
        <f ca="1">VLOOKUP(M4327,Role!$C$4:$D$5,2)</f>
        <v>Backup</v>
      </c>
    </row>
    <row r="4328" spans="1:14" x14ac:dyDescent="0.2">
      <c r="A4328">
        <f t="shared" ca="1" si="603"/>
        <v>80</v>
      </c>
      <c r="B4328">
        <f t="shared" ca="1" si="604"/>
        <v>701</v>
      </c>
      <c r="C4328">
        <f t="shared" ca="1" si="605"/>
        <v>8</v>
      </c>
      <c r="D4328">
        <f t="shared" ca="1" si="606"/>
        <v>1</v>
      </c>
      <c r="F4328" t="str">
        <f t="shared" ca="1" si="607"/>
        <v>TR80</v>
      </c>
      <c r="G4328" t="str">
        <f ca="1">VLOOKUP(F4328,Traders!$C$4:$E$103,2)</f>
        <v>Jac Hunter</v>
      </c>
      <c r="H4328" t="str">
        <f ca="1">VLOOKUP(VLOOKUP(F4328,Traders!$C$4:$E$103,3),Desks!$C$4:$D4337,2)</f>
        <v>Desk 0</v>
      </c>
      <c r="I4328" t="str">
        <f t="shared" ca="1" si="608"/>
        <v>CL701</v>
      </c>
      <c r="J4328" t="str">
        <f t="shared" ca="1" si="609"/>
        <v>Client 701</v>
      </c>
      <c r="K4328" t="str">
        <f t="shared" ca="1" si="610"/>
        <v>MK8</v>
      </c>
      <c r="L4328" t="str">
        <f ca="1">VLOOKUP(K4328,Markets!$C$4:$D4337,2)</f>
        <v>India</v>
      </c>
      <c r="M4328" t="str">
        <f t="shared" ca="1" si="611"/>
        <v>RL1</v>
      </c>
      <c r="N4328" t="str">
        <f ca="1">VLOOKUP(M4328,Role!$C$4:$D$5,2)</f>
        <v>Backup</v>
      </c>
    </row>
    <row r="4329" spans="1:14" x14ac:dyDescent="0.2">
      <c r="A4329">
        <f t="shared" ca="1" si="603"/>
        <v>5</v>
      </c>
      <c r="B4329">
        <f t="shared" ca="1" si="604"/>
        <v>170</v>
      </c>
      <c r="C4329">
        <f t="shared" ca="1" si="605"/>
        <v>4</v>
      </c>
      <c r="D4329">
        <f t="shared" ca="1" si="606"/>
        <v>0</v>
      </c>
      <c r="F4329" t="str">
        <f t="shared" ca="1" si="607"/>
        <v>TR5</v>
      </c>
      <c r="G4329" t="str">
        <f ca="1">VLOOKUP(F4329,Traders!$C$4:$E$103,2)</f>
        <v>Amman Duncan</v>
      </c>
      <c r="H4329" t="str">
        <f ca="1">VLOOKUP(VLOOKUP(F4329,Traders!$C$4:$E$103,3),Desks!$C$4:$D4338,2)</f>
        <v>Desk 9</v>
      </c>
      <c r="I4329" t="str">
        <f t="shared" ca="1" si="608"/>
        <v>CL170</v>
      </c>
      <c r="J4329" t="str">
        <f t="shared" ca="1" si="609"/>
        <v>Client 170</v>
      </c>
      <c r="K4329" t="str">
        <f t="shared" ca="1" si="610"/>
        <v>MK4</v>
      </c>
      <c r="L4329" t="str">
        <f ca="1">VLOOKUP(K4329,Markets!$C$4:$D4338,2)</f>
        <v>Korea</v>
      </c>
      <c r="M4329" t="str">
        <f t="shared" ca="1" si="611"/>
        <v>RL0</v>
      </c>
      <c r="N4329" t="str">
        <f ca="1">VLOOKUP(M4329,Role!$C$4:$D$5,2)</f>
        <v>Primary</v>
      </c>
    </row>
    <row r="4330" spans="1:14" x14ac:dyDescent="0.2">
      <c r="A4330">
        <f t="shared" ca="1" si="603"/>
        <v>14</v>
      </c>
      <c r="B4330">
        <f t="shared" ca="1" si="604"/>
        <v>481</v>
      </c>
      <c r="C4330">
        <f t="shared" ca="1" si="605"/>
        <v>5</v>
      </c>
      <c r="D4330">
        <f t="shared" ca="1" si="606"/>
        <v>1</v>
      </c>
      <c r="F4330" t="str">
        <f t="shared" ca="1" si="607"/>
        <v>TR14</v>
      </c>
      <c r="G4330" t="str">
        <f ca="1">VLOOKUP(F4330,Traders!$C$4:$E$103,2)</f>
        <v>Vinnie Dennis</v>
      </c>
      <c r="H4330" t="str">
        <f ca="1">VLOOKUP(VLOOKUP(F4330,Traders!$C$4:$E$103,3),Desks!$C$4:$D4339,2)</f>
        <v>Desk 4</v>
      </c>
      <c r="I4330" t="str">
        <f t="shared" ca="1" si="608"/>
        <v>CL481</v>
      </c>
      <c r="J4330" t="str">
        <f t="shared" ca="1" si="609"/>
        <v>Client 481</v>
      </c>
      <c r="K4330" t="str">
        <f t="shared" ca="1" si="610"/>
        <v>MK5</v>
      </c>
      <c r="L4330" t="str">
        <f ca="1">VLOOKUP(K4330,Markets!$C$4:$D4339,2)</f>
        <v>Malaysia</v>
      </c>
      <c r="M4330" t="str">
        <f t="shared" ca="1" si="611"/>
        <v>RL1</v>
      </c>
      <c r="N4330" t="str">
        <f ca="1">VLOOKUP(M4330,Role!$C$4:$D$5,2)</f>
        <v>Backup</v>
      </c>
    </row>
    <row r="4331" spans="1:14" x14ac:dyDescent="0.2">
      <c r="A4331">
        <f t="shared" ca="1" si="603"/>
        <v>9</v>
      </c>
      <c r="B4331">
        <f t="shared" ca="1" si="604"/>
        <v>925</v>
      </c>
      <c r="C4331">
        <f t="shared" ca="1" si="605"/>
        <v>9</v>
      </c>
      <c r="D4331">
        <f t="shared" ca="1" si="606"/>
        <v>0</v>
      </c>
      <c r="F4331" t="str">
        <f t="shared" ca="1" si="607"/>
        <v>TR9</v>
      </c>
      <c r="G4331" t="str">
        <f ca="1">VLOOKUP(F4331,Traders!$C$4:$E$103,2)</f>
        <v>Shelly Harwood</v>
      </c>
      <c r="H4331" t="str">
        <f ca="1">VLOOKUP(VLOOKUP(F4331,Traders!$C$4:$E$103,3),Desks!$C$4:$D4340,2)</f>
        <v>Desk 9</v>
      </c>
      <c r="I4331" t="str">
        <f t="shared" ca="1" si="608"/>
        <v>CL925</v>
      </c>
      <c r="J4331" t="str">
        <f t="shared" ca="1" si="609"/>
        <v>Client 925</v>
      </c>
      <c r="K4331" t="str">
        <f t="shared" ca="1" si="610"/>
        <v>MK9</v>
      </c>
      <c r="L4331" t="str">
        <f ca="1">VLOOKUP(K4331,Markets!$C$4:$D4340,2)</f>
        <v>New Zealand</v>
      </c>
      <c r="M4331" t="str">
        <f t="shared" ca="1" si="611"/>
        <v>RL0</v>
      </c>
      <c r="N4331" t="str">
        <f ca="1">VLOOKUP(M4331,Role!$C$4:$D$5,2)</f>
        <v>Primary</v>
      </c>
    </row>
    <row r="4332" spans="1:14" x14ac:dyDescent="0.2">
      <c r="A4332">
        <f t="shared" ca="1" si="603"/>
        <v>59</v>
      </c>
      <c r="B4332">
        <f t="shared" ca="1" si="604"/>
        <v>817</v>
      </c>
      <c r="C4332">
        <f t="shared" ca="1" si="605"/>
        <v>7</v>
      </c>
      <c r="D4332">
        <f t="shared" ca="1" si="606"/>
        <v>0</v>
      </c>
      <c r="F4332" t="str">
        <f t="shared" ca="1" si="607"/>
        <v>TR59</v>
      </c>
      <c r="G4332" t="str">
        <f ca="1">VLOOKUP(F4332,Traders!$C$4:$E$103,2)</f>
        <v>Laiba Norman</v>
      </c>
      <c r="H4332" t="str">
        <f ca="1">VLOOKUP(VLOOKUP(F4332,Traders!$C$4:$E$103,3),Desks!$C$4:$D4341,2)</f>
        <v>Desk 9</v>
      </c>
      <c r="I4332" t="str">
        <f t="shared" ca="1" si="608"/>
        <v>CL817</v>
      </c>
      <c r="J4332" t="str">
        <f t="shared" ca="1" si="609"/>
        <v>Client 817</v>
      </c>
      <c r="K4332" t="str">
        <f t="shared" ca="1" si="610"/>
        <v>MK7</v>
      </c>
      <c r="L4332" t="str">
        <f ca="1">VLOOKUP(K4332,Markets!$C$4:$D4341,2)</f>
        <v>Taiwan</v>
      </c>
      <c r="M4332" t="str">
        <f t="shared" ca="1" si="611"/>
        <v>RL0</v>
      </c>
      <c r="N4332" t="str">
        <f ca="1">VLOOKUP(M4332,Role!$C$4:$D$5,2)</f>
        <v>Primary</v>
      </c>
    </row>
    <row r="4333" spans="1:14" x14ac:dyDescent="0.2">
      <c r="A4333">
        <f t="shared" ca="1" si="603"/>
        <v>87</v>
      </c>
      <c r="B4333">
        <f t="shared" ca="1" si="604"/>
        <v>314</v>
      </c>
      <c r="C4333">
        <f t="shared" ca="1" si="605"/>
        <v>8</v>
      </c>
      <c r="D4333">
        <f t="shared" ca="1" si="606"/>
        <v>0</v>
      </c>
      <c r="F4333" t="str">
        <f t="shared" ca="1" si="607"/>
        <v>TR87</v>
      </c>
      <c r="G4333" t="str">
        <f ca="1">VLOOKUP(F4333,Traders!$C$4:$E$103,2)</f>
        <v>Jena Barclay</v>
      </c>
      <c r="H4333" t="str">
        <f ca="1">VLOOKUP(VLOOKUP(F4333,Traders!$C$4:$E$103,3),Desks!$C$4:$D4342,2)</f>
        <v>Desk 7</v>
      </c>
      <c r="I4333" t="str">
        <f t="shared" ca="1" si="608"/>
        <v>CL314</v>
      </c>
      <c r="J4333" t="str">
        <f t="shared" ca="1" si="609"/>
        <v>Client 314</v>
      </c>
      <c r="K4333" t="str">
        <f t="shared" ca="1" si="610"/>
        <v>MK8</v>
      </c>
      <c r="L4333" t="str">
        <f ca="1">VLOOKUP(K4333,Markets!$C$4:$D4342,2)</f>
        <v>India</v>
      </c>
      <c r="M4333" t="str">
        <f t="shared" ca="1" si="611"/>
        <v>RL0</v>
      </c>
      <c r="N4333" t="str">
        <f ca="1">VLOOKUP(M4333,Role!$C$4:$D$5,2)</f>
        <v>Primary</v>
      </c>
    </row>
    <row r="4334" spans="1:14" x14ac:dyDescent="0.2">
      <c r="A4334">
        <f t="shared" ca="1" si="603"/>
        <v>10</v>
      </c>
      <c r="B4334">
        <f t="shared" ca="1" si="604"/>
        <v>271</v>
      </c>
      <c r="C4334">
        <f t="shared" ca="1" si="605"/>
        <v>1</v>
      </c>
      <c r="D4334">
        <f t="shared" ca="1" si="606"/>
        <v>0</v>
      </c>
      <c r="F4334" t="str">
        <f t="shared" ca="1" si="607"/>
        <v>TR10</v>
      </c>
      <c r="G4334" t="str">
        <f ca="1">VLOOKUP(F4334,Traders!$C$4:$E$103,2)</f>
        <v>Shyam Carlson</v>
      </c>
      <c r="H4334" t="str">
        <f ca="1">VLOOKUP(VLOOKUP(F4334,Traders!$C$4:$E$103,3),Desks!$C$4:$D4343,2)</f>
        <v>Desk 1</v>
      </c>
      <c r="I4334" t="str">
        <f t="shared" ca="1" si="608"/>
        <v>CL271</v>
      </c>
      <c r="J4334" t="str">
        <f t="shared" ca="1" si="609"/>
        <v>Client 271</v>
      </c>
      <c r="K4334" t="str">
        <f t="shared" ca="1" si="610"/>
        <v>MK1</v>
      </c>
      <c r="L4334" t="str">
        <f ca="1">VLOOKUP(K4334,Markets!$C$4:$D4343,2)</f>
        <v>Hong Kong</v>
      </c>
      <c r="M4334" t="str">
        <f t="shared" ca="1" si="611"/>
        <v>RL0</v>
      </c>
      <c r="N4334" t="str">
        <f ca="1">VLOOKUP(M4334,Role!$C$4:$D$5,2)</f>
        <v>Primary</v>
      </c>
    </row>
    <row r="4335" spans="1:14" x14ac:dyDescent="0.2">
      <c r="A4335">
        <f t="shared" ca="1" si="603"/>
        <v>15</v>
      </c>
      <c r="B4335">
        <f t="shared" ca="1" si="604"/>
        <v>781</v>
      </c>
      <c r="C4335">
        <f t="shared" ca="1" si="605"/>
        <v>6</v>
      </c>
      <c r="D4335">
        <f t="shared" ca="1" si="606"/>
        <v>1</v>
      </c>
      <c r="F4335" t="str">
        <f t="shared" ca="1" si="607"/>
        <v>TR15</v>
      </c>
      <c r="G4335" t="str">
        <f ca="1">VLOOKUP(F4335,Traders!$C$4:$E$103,2)</f>
        <v>Syed Galvan</v>
      </c>
      <c r="H4335" t="str">
        <f ca="1">VLOOKUP(VLOOKUP(F4335,Traders!$C$4:$E$103,3),Desks!$C$4:$D4344,2)</f>
        <v>Desk 5</v>
      </c>
      <c r="I4335" t="str">
        <f t="shared" ca="1" si="608"/>
        <v>CL781</v>
      </c>
      <c r="J4335" t="str">
        <f t="shared" ca="1" si="609"/>
        <v>Client 781</v>
      </c>
      <c r="K4335" t="str">
        <f t="shared" ca="1" si="610"/>
        <v>MK6</v>
      </c>
      <c r="L4335" t="str">
        <f ca="1">VLOOKUP(K4335,Markets!$C$4:$D4344,2)</f>
        <v>Australia</v>
      </c>
      <c r="M4335" t="str">
        <f t="shared" ca="1" si="611"/>
        <v>RL1</v>
      </c>
      <c r="N4335" t="str">
        <f ca="1">VLOOKUP(M4335,Role!$C$4:$D$5,2)</f>
        <v>Backup</v>
      </c>
    </row>
    <row r="4336" spans="1:14" x14ac:dyDescent="0.2">
      <c r="A4336">
        <f t="shared" ca="1" si="603"/>
        <v>57</v>
      </c>
      <c r="B4336">
        <f t="shared" ca="1" si="604"/>
        <v>67</v>
      </c>
      <c r="C4336">
        <f t="shared" ca="1" si="605"/>
        <v>2</v>
      </c>
      <c r="D4336">
        <f t="shared" ca="1" si="606"/>
        <v>0</v>
      </c>
      <c r="F4336" t="str">
        <f t="shared" ca="1" si="607"/>
        <v>TR57</v>
      </c>
      <c r="G4336" t="str">
        <f ca="1">VLOOKUP(F4336,Traders!$C$4:$E$103,2)</f>
        <v>Connah Mackenzie</v>
      </c>
      <c r="H4336" t="str">
        <f ca="1">VLOOKUP(VLOOKUP(F4336,Traders!$C$4:$E$103,3),Desks!$C$4:$D4345,2)</f>
        <v>Desk 7</v>
      </c>
      <c r="I4336" t="str">
        <f t="shared" ca="1" si="608"/>
        <v>CL67</v>
      </c>
      <c r="J4336" t="str">
        <f t="shared" ca="1" si="609"/>
        <v>Client 67</v>
      </c>
      <c r="K4336" t="str">
        <f t="shared" ca="1" si="610"/>
        <v>MK2</v>
      </c>
      <c r="L4336" t="str">
        <f ca="1">VLOOKUP(K4336,Markets!$C$4:$D4345,2)</f>
        <v>China</v>
      </c>
      <c r="M4336" t="str">
        <f t="shared" ca="1" si="611"/>
        <v>RL0</v>
      </c>
      <c r="N4336" t="str">
        <f ca="1">VLOOKUP(M4336,Role!$C$4:$D$5,2)</f>
        <v>Primary</v>
      </c>
    </row>
    <row r="4337" spans="1:14" x14ac:dyDescent="0.2">
      <c r="A4337">
        <f t="shared" ca="1" si="603"/>
        <v>31</v>
      </c>
      <c r="B4337">
        <f t="shared" ca="1" si="604"/>
        <v>141</v>
      </c>
      <c r="C4337">
        <f t="shared" ca="1" si="605"/>
        <v>7</v>
      </c>
      <c r="D4337">
        <f t="shared" ca="1" si="606"/>
        <v>0</v>
      </c>
      <c r="F4337" t="str">
        <f t="shared" ca="1" si="607"/>
        <v>TR31</v>
      </c>
      <c r="G4337" t="str">
        <f ca="1">VLOOKUP(F4337,Traders!$C$4:$E$103,2)</f>
        <v>Sahil Acevedo</v>
      </c>
      <c r="H4337" t="str">
        <f ca="1">VLOOKUP(VLOOKUP(F4337,Traders!$C$4:$E$103,3),Desks!$C$4:$D4346,2)</f>
        <v>Desk 1</v>
      </c>
      <c r="I4337" t="str">
        <f t="shared" ca="1" si="608"/>
        <v>CL141</v>
      </c>
      <c r="J4337" t="str">
        <f t="shared" ca="1" si="609"/>
        <v>Client 141</v>
      </c>
      <c r="K4337" t="str">
        <f t="shared" ca="1" si="610"/>
        <v>MK7</v>
      </c>
      <c r="L4337" t="str">
        <f ca="1">VLOOKUP(K4337,Markets!$C$4:$D4346,2)</f>
        <v>Taiwan</v>
      </c>
      <c r="M4337" t="str">
        <f t="shared" ca="1" si="611"/>
        <v>RL0</v>
      </c>
      <c r="N4337" t="str">
        <f ca="1">VLOOKUP(M4337,Role!$C$4:$D$5,2)</f>
        <v>Primary</v>
      </c>
    </row>
    <row r="4338" spans="1:14" x14ac:dyDescent="0.2">
      <c r="A4338">
        <f t="shared" ca="1" si="603"/>
        <v>52</v>
      </c>
      <c r="B4338">
        <f t="shared" ca="1" si="604"/>
        <v>790</v>
      </c>
      <c r="C4338">
        <f t="shared" ca="1" si="605"/>
        <v>0</v>
      </c>
      <c r="D4338">
        <f t="shared" ca="1" si="606"/>
        <v>1</v>
      </c>
      <c r="F4338" t="str">
        <f t="shared" ca="1" si="607"/>
        <v>TR52</v>
      </c>
      <c r="G4338" t="str">
        <f ca="1">VLOOKUP(F4338,Traders!$C$4:$E$103,2)</f>
        <v>Colleen Dunlop</v>
      </c>
      <c r="H4338" t="str">
        <f ca="1">VLOOKUP(VLOOKUP(F4338,Traders!$C$4:$E$103,3),Desks!$C$4:$D4347,2)</f>
        <v>Desk 2</v>
      </c>
      <c r="I4338" t="str">
        <f t="shared" ca="1" si="608"/>
        <v>CL790</v>
      </c>
      <c r="J4338" t="str">
        <f t="shared" ca="1" si="609"/>
        <v>Client 790</v>
      </c>
      <c r="K4338" t="str">
        <f t="shared" ca="1" si="610"/>
        <v>MK0</v>
      </c>
      <c r="L4338" t="str">
        <f ca="1">VLOOKUP(K4338,Markets!$C$4:$D4347,2)</f>
        <v>Japan</v>
      </c>
      <c r="M4338" t="str">
        <f t="shared" ca="1" si="611"/>
        <v>RL1</v>
      </c>
      <c r="N4338" t="str">
        <f ca="1">VLOOKUP(M4338,Role!$C$4:$D$5,2)</f>
        <v>Backup</v>
      </c>
    </row>
    <row r="4339" spans="1:14" x14ac:dyDescent="0.2">
      <c r="A4339">
        <f t="shared" ca="1" si="603"/>
        <v>46</v>
      </c>
      <c r="B4339">
        <f t="shared" ca="1" si="604"/>
        <v>803</v>
      </c>
      <c r="C4339">
        <f t="shared" ca="1" si="605"/>
        <v>2</v>
      </c>
      <c r="D4339">
        <f t="shared" ca="1" si="606"/>
        <v>0</v>
      </c>
      <c r="F4339" t="str">
        <f t="shared" ca="1" si="607"/>
        <v>TR46</v>
      </c>
      <c r="G4339" t="str">
        <f ca="1">VLOOKUP(F4339,Traders!$C$4:$E$103,2)</f>
        <v>Andreas Ferguson</v>
      </c>
      <c r="H4339" t="str">
        <f ca="1">VLOOKUP(VLOOKUP(F4339,Traders!$C$4:$E$103,3),Desks!$C$4:$D4348,2)</f>
        <v>Desk 6</v>
      </c>
      <c r="I4339" t="str">
        <f t="shared" ca="1" si="608"/>
        <v>CL803</v>
      </c>
      <c r="J4339" t="str">
        <f t="shared" ca="1" si="609"/>
        <v>Client 803</v>
      </c>
      <c r="K4339" t="str">
        <f t="shared" ca="1" si="610"/>
        <v>MK2</v>
      </c>
      <c r="L4339" t="str">
        <f ca="1">VLOOKUP(K4339,Markets!$C$4:$D4348,2)</f>
        <v>China</v>
      </c>
      <c r="M4339" t="str">
        <f t="shared" ca="1" si="611"/>
        <v>RL0</v>
      </c>
      <c r="N4339" t="str">
        <f ca="1">VLOOKUP(M4339,Role!$C$4:$D$5,2)</f>
        <v>Primary</v>
      </c>
    </row>
    <row r="4340" spans="1:14" x14ac:dyDescent="0.2">
      <c r="A4340">
        <f t="shared" ca="1" si="603"/>
        <v>2</v>
      </c>
      <c r="B4340">
        <f t="shared" ca="1" si="604"/>
        <v>728</v>
      </c>
      <c r="C4340">
        <f t="shared" ca="1" si="605"/>
        <v>0</v>
      </c>
      <c r="D4340">
        <f t="shared" ca="1" si="606"/>
        <v>0</v>
      </c>
      <c r="F4340" t="str">
        <f t="shared" ca="1" si="607"/>
        <v>TR2</v>
      </c>
      <c r="G4340" t="str">
        <f ca="1">VLOOKUP(F4340,Traders!$C$4:$E$103,2)</f>
        <v>Kain Bassett</v>
      </c>
      <c r="H4340" t="str">
        <f ca="1">VLOOKUP(VLOOKUP(F4340,Traders!$C$4:$E$103,3),Desks!$C$4:$D4349,2)</f>
        <v>Desk 9</v>
      </c>
      <c r="I4340" t="str">
        <f t="shared" ca="1" si="608"/>
        <v>CL728</v>
      </c>
      <c r="J4340" t="str">
        <f t="shared" ca="1" si="609"/>
        <v>Client 728</v>
      </c>
      <c r="K4340" t="str">
        <f t="shared" ca="1" si="610"/>
        <v>MK0</v>
      </c>
      <c r="L4340" t="str">
        <f ca="1">VLOOKUP(K4340,Markets!$C$4:$D4349,2)</f>
        <v>Japan</v>
      </c>
      <c r="M4340" t="str">
        <f t="shared" ca="1" si="611"/>
        <v>RL0</v>
      </c>
      <c r="N4340" t="str">
        <f ca="1">VLOOKUP(M4340,Role!$C$4:$D$5,2)</f>
        <v>Primary</v>
      </c>
    </row>
    <row r="4341" spans="1:14" x14ac:dyDescent="0.2">
      <c r="A4341">
        <f t="shared" ca="1" si="603"/>
        <v>63</v>
      </c>
      <c r="B4341">
        <f t="shared" ca="1" si="604"/>
        <v>568</v>
      </c>
      <c r="C4341">
        <f t="shared" ca="1" si="605"/>
        <v>6</v>
      </c>
      <c r="D4341">
        <f t="shared" ca="1" si="606"/>
        <v>0</v>
      </c>
      <c r="F4341" t="str">
        <f t="shared" ca="1" si="607"/>
        <v>TR63</v>
      </c>
      <c r="G4341" t="str">
        <f ca="1">VLOOKUP(F4341,Traders!$C$4:$E$103,2)</f>
        <v>Neel Donald</v>
      </c>
      <c r="H4341" t="str">
        <f ca="1">VLOOKUP(VLOOKUP(F4341,Traders!$C$4:$E$103,3),Desks!$C$4:$D4350,2)</f>
        <v>Desk 3</v>
      </c>
      <c r="I4341" t="str">
        <f t="shared" ca="1" si="608"/>
        <v>CL568</v>
      </c>
      <c r="J4341" t="str">
        <f t="shared" ca="1" si="609"/>
        <v>Client 568</v>
      </c>
      <c r="K4341" t="str">
        <f t="shared" ca="1" si="610"/>
        <v>MK6</v>
      </c>
      <c r="L4341" t="str">
        <f ca="1">VLOOKUP(K4341,Markets!$C$4:$D4350,2)</f>
        <v>Australia</v>
      </c>
      <c r="M4341" t="str">
        <f t="shared" ca="1" si="611"/>
        <v>RL0</v>
      </c>
      <c r="N4341" t="str">
        <f ca="1">VLOOKUP(M4341,Role!$C$4:$D$5,2)</f>
        <v>Primary</v>
      </c>
    </row>
    <row r="4342" spans="1:14" x14ac:dyDescent="0.2">
      <c r="A4342">
        <f t="shared" ca="1" si="603"/>
        <v>63</v>
      </c>
      <c r="B4342">
        <f t="shared" ca="1" si="604"/>
        <v>589</v>
      </c>
      <c r="C4342">
        <f t="shared" ca="1" si="605"/>
        <v>0</v>
      </c>
      <c r="D4342">
        <f t="shared" ca="1" si="606"/>
        <v>0</v>
      </c>
      <c r="F4342" t="str">
        <f t="shared" ca="1" si="607"/>
        <v>TR63</v>
      </c>
      <c r="G4342" t="str">
        <f ca="1">VLOOKUP(F4342,Traders!$C$4:$E$103,2)</f>
        <v>Neel Donald</v>
      </c>
      <c r="H4342" t="str">
        <f ca="1">VLOOKUP(VLOOKUP(F4342,Traders!$C$4:$E$103,3),Desks!$C$4:$D4351,2)</f>
        <v>Desk 3</v>
      </c>
      <c r="I4342" t="str">
        <f t="shared" ca="1" si="608"/>
        <v>CL589</v>
      </c>
      <c r="J4342" t="str">
        <f t="shared" ca="1" si="609"/>
        <v>Client 589</v>
      </c>
      <c r="K4342" t="str">
        <f t="shared" ca="1" si="610"/>
        <v>MK0</v>
      </c>
      <c r="L4342" t="str">
        <f ca="1">VLOOKUP(K4342,Markets!$C$4:$D4351,2)</f>
        <v>Japan</v>
      </c>
      <c r="M4342" t="str">
        <f t="shared" ca="1" si="611"/>
        <v>RL0</v>
      </c>
      <c r="N4342" t="str">
        <f ca="1">VLOOKUP(M4342,Role!$C$4:$D$5,2)</f>
        <v>Primary</v>
      </c>
    </row>
    <row r="4343" spans="1:14" x14ac:dyDescent="0.2">
      <c r="A4343">
        <f t="shared" ca="1" si="603"/>
        <v>27</v>
      </c>
      <c r="B4343">
        <f t="shared" ca="1" si="604"/>
        <v>861</v>
      </c>
      <c r="C4343">
        <f t="shared" ca="1" si="605"/>
        <v>7</v>
      </c>
      <c r="D4343">
        <f t="shared" ca="1" si="606"/>
        <v>1</v>
      </c>
      <c r="F4343" t="str">
        <f t="shared" ca="1" si="607"/>
        <v>TR27</v>
      </c>
      <c r="G4343" t="str">
        <f ca="1">VLOOKUP(F4343,Traders!$C$4:$E$103,2)</f>
        <v>Isis Ramos</v>
      </c>
      <c r="H4343" t="str">
        <f ca="1">VLOOKUP(VLOOKUP(F4343,Traders!$C$4:$E$103,3),Desks!$C$4:$D4352,2)</f>
        <v>Desk 7</v>
      </c>
      <c r="I4343" t="str">
        <f t="shared" ca="1" si="608"/>
        <v>CL861</v>
      </c>
      <c r="J4343" t="str">
        <f t="shared" ca="1" si="609"/>
        <v>Client 861</v>
      </c>
      <c r="K4343" t="str">
        <f t="shared" ca="1" si="610"/>
        <v>MK7</v>
      </c>
      <c r="L4343" t="str">
        <f ca="1">VLOOKUP(K4343,Markets!$C$4:$D4352,2)</f>
        <v>Taiwan</v>
      </c>
      <c r="M4343" t="str">
        <f t="shared" ca="1" si="611"/>
        <v>RL1</v>
      </c>
      <c r="N4343" t="str">
        <f ca="1">VLOOKUP(M4343,Role!$C$4:$D$5,2)</f>
        <v>Backup</v>
      </c>
    </row>
    <row r="4344" spans="1:14" x14ac:dyDescent="0.2">
      <c r="A4344">
        <f t="shared" ca="1" si="603"/>
        <v>74</v>
      </c>
      <c r="B4344">
        <f t="shared" ca="1" si="604"/>
        <v>448</v>
      </c>
      <c r="C4344">
        <f t="shared" ca="1" si="605"/>
        <v>5</v>
      </c>
      <c r="D4344">
        <f t="shared" ca="1" si="606"/>
        <v>1</v>
      </c>
      <c r="F4344" t="str">
        <f t="shared" ca="1" si="607"/>
        <v>TR74</v>
      </c>
      <c r="G4344" t="str">
        <f ca="1">VLOOKUP(F4344,Traders!$C$4:$E$103,2)</f>
        <v>Mehreen Guevara</v>
      </c>
      <c r="H4344" t="str">
        <f ca="1">VLOOKUP(VLOOKUP(F4344,Traders!$C$4:$E$103,3),Desks!$C$4:$D4353,2)</f>
        <v>Desk 4</v>
      </c>
      <c r="I4344" t="str">
        <f t="shared" ca="1" si="608"/>
        <v>CL448</v>
      </c>
      <c r="J4344" t="str">
        <f t="shared" ca="1" si="609"/>
        <v>Client 448</v>
      </c>
      <c r="K4344" t="str">
        <f t="shared" ca="1" si="610"/>
        <v>MK5</v>
      </c>
      <c r="L4344" t="str">
        <f ca="1">VLOOKUP(K4344,Markets!$C$4:$D4353,2)</f>
        <v>Malaysia</v>
      </c>
      <c r="M4344" t="str">
        <f t="shared" ca="1" si="611"/>
        <v>RL1</v>
      </c>
      <c r="N4344" t="str">
        <f ca="1">VLOOKUP(M4344,Role!$C$4:$D$5,2)</f>
        <v>Backup</v>
      </c>
    </row>
    <row r="4345" spans="1:14" x14ac:dyDescent="0.2">
      <c r="A4345">
        <f t="shared" ca="1" si="603"/>
        <v>94</v>
      </c>
      <c r="B4345">
        <f t="shared" ca="1" si="604"/>
        <v>24</v>
      </c>
      <c r="C4345">
        <f t="shared" ca="1" si="605"/>
        <v>9</v>
      </c>
      <c r="D4345">
        <f t="shared" ca="1" si="606"/>
        <v>0</v>
      </c>
      <c r="F4345" t="str">
        <f t="shared" ca="1" si="607"/>
        <v>TR94</v>
      </c>
      <c r="G4345" t="str">
        <f ca="1">VLOOKUP(F4345,Traders!$C$4:$E$103,2)</f>
        <v>Nabil Holcomb</v>
      </c>
      <c r="H4345" t="str">
        <f ca="1">VLOOKUP(VLOOKUP(F4345,Traders!$C$4:$E$103,3),Desks!$C$4:$D4354,2)</f>
        <v>Desk 4</v>
      </c>
      <c r="I4345" t="str">
        <f t="shared" ca="1" si="608"/>
        <v>CL24</v>
      </c>
      <c r="J4345" t="str">
        <f t="shared" ca="1" si="609"/>
        <v>Client 24</v>
      </c>
      <c r="K4345" t="str">
        <f t="shared" ca="1" si="610"/>
        <v>MK9</v>
      </c>
      <c r="L4345" t="str">
        <f ca="1">VLOOKUP(K4345,Markets!$C$4:$D4354,2)</f>
        <v>New Zealand</v>
      </c>
      <c r="M4345" t="str">
        <f t="shared" ca="1" si="611"/>
        <v>RL0</v>
      </c>
      <c r="N4345" t="str">
        <f ca="1">VLOOKUP(M4345,Role!$C$4:$D$5,2)</f>
        <v>Primary</v>
      </c>
    </row>
    <row r="4346" spans="1:14" x14ac:dyDescent="0.2">
      <c r="A4346">
        <f t="shared" ca="1" si="603"/>
        <v>8</v>
      </c>
      <c r="B4346">
        <f t="shared" ca="1" si="604"/>
        <v>282</v>
      </c>
      <c r="C4346">
        <f t="shared" ca="1" si="605"/>
        <v>3</v>
      </c>
      <c r="D4346">
        <f t="shared" ca="1" si="606"/>
        <v>1</v>
      </c>
      <c r="F4346" t="str">
        <f t="shared" ca="1" si="607"/>
        <v>TR8</v>
      </c>
      <c r="G4346" t="str">
        <f ca="1">VLOOKUP(F4346,Traders!$C$4:$E$103,2)</f>
        <v>Alfie-James Hale</v>
      </c>
      <c r="H4346" t="str">
        <f ca="1">VLOOKUP(VLOOKUP(F4346,Traders!$C$4:$E$103,3),Desks!$C$4:$D4355,2)</f>
        <v>Desk 9</v>
      </c>
      <c r="I4346" t="str">
        <f t="shared" ca="1" si="608"/>
        <v>CL282</v>
      </c>
      <c r="J4346" t="str">
        <f t="shared" ca="1" si="609"/>
        <v>Client 282</v>
      </c>
      <c r="K4346" t="str">
        <f t="shared" ca="1" si="610"/>
        <v>MK3</v>
      </c>
      <c r="L4346" t="str">
        <f ca="1">VLOOKUP(K4346,Markets!$C$4:$D4355,2)</f>
        <v>Singapore</v>
      </c>
      <c r="M4346" t="str">
        <f t="shared" ca="1" si="611"/>
        <v>RL1</v>
      </c>
      <c r="N4346" t="str">
        <f ca="1">VLOOKUP(M4346,Role!$C$4:$D$5,2)</f>
        <v>Backup</v>
      </c>
    </row>
    <row r="4347" spans="1:14" x14ac:dyDescent="0.2">
      <c r="A4347">
        <f t="shared" ca="1" si="603"/>
        <v>41</v>
      </c>
      <c r="B4347">
        <f t="shared" ca="1" si="604"/>
        <v>43</v>
      </c>
      <c r="C4347">
        <f t="shared" ca="1" si="605"/>
        <v>8</v>
      </c>
      <c r="D4347">
        <f t="shared" ca="1" si="606"/>
        <v>1</v>
      </c>
      <c r="F4347" t="str">
        <f t="shared" ca="1" si="607"/>
        <v>TR41</v>
      </c>
      <c r="G4347" t="str">
        <f ca="1">VLOOKUP(F4347,Traders!$C$4:$E$103,2)</f>
        <v>Danish Paine</v>
      </c>
      <c r="H4347" t="str">
        <f ca="1">VLOOKUP(VLOOKUP(F4347,Traders!$C$4:$E$103,3),Desks!$C$4:$D4356,2)</f>
        <v>Desk 1</v>
      </c>
      <c r="I4347" t="str">
        <f t="shared" ca="1" si="608"/>
        <v>CL43</v>
      </c>
      <c r="J4347" t="str">
        <f t="shared" ca="1" si="609"/>
        <v>Client 43</v>
      </c>
      <c r="K4347" t="str">
        <f t="shared" ca="1" si="610"/>
        <v>MK8</v>
      </c>
      <c r="L4347" t="str">
        <f ca="1">VLOOKUP(K4347,Markets!$C$4:$D4356,2)</f>
        <v>India</v>
      </c>
      <c r="M4347" t="str">
        <f t="shared" ca="1" si="611"/>
        <v>RL1</v>
      </c>
      <c r="N4347" t="str">
        <f ca="1">VLOOKUP(M4347,Role!$C$4:$D$5,2)</f>
        <v>Backup</v>
      </c>
    </row>
    <row r="4348" spans="1:14" x14ac:dyDescent="0.2">
      <c r="A4348">
        <f t="shared" ca="1" si="603"/>
        <v>63</v>
      </c>
      <c r="B4348">
        <f t="shared" ca="1" si="604"/>
        <v>903</v>
      </c>
      <c r="C4348">
        <f t="shared" ca="1" si="605"/>
        <v>7</v>
      </c>
      <c r="D4348">
        <f t="shared" ca="1" si="606"/>
        <v>0</v>
      </c>
      <c r="F4348" t="str">
        <f t="shared" ca="1" si="607"/>
        <v>TR63</v>
      </c>
      <c r="G4348" t="str">
        <f ca="1">VLOOKUP(F4348,Traders!$C$4:$E$103,2)</f>
        <v>Neel Donald</v>
      </c>
      <c r="H4348" t="str">
        <f ca="1">VLOOKUP(VLOOKUP(F4348,Traders!$C$4:$E$103,3),Desks!$C$4:$D4357,2)</f>
        <v>Desk 3</v>
      </c>
      <c r="I4348" t="str">
        <f t="shared" ca="1" si="608"/>
        <v>CL903</v>
      </c>
      <c r="J4348" t="str">
        <f t="shared" ca="1" si="609"/>
        <v>Client 903</v>
      </c>
      <c r="K4348" t="str">
        <f t="shared" ca="1" si="610"/>
        <v>MK7</v>
      </c>
      <c r="L4348" t="str">
        <f ca="1">VLOOKUP(K4348,Markets!$C$4:$D4357,2)</f>
        <v>Taiwan</v>
      </c>
      <c r="M4348" t="str">
        <f t="shared" ca="1" si="611"/>
        <v>RL0</v>
      </c>
      <c r="N4348" t="str">
        <f ca="1">VLOOKUP(M4348,Role!$C$4:$D$5,2)</f>
        <v>Primary</v>
      </c>
    </row>
    <row r="4349" spans="1:14" x14ac:dyDescent="0.2">
      <c r="A4349">
        <f t="shared" ca="1" si="603"/>
        <v>54</v>
      </c>
      <c r="B4349">
        <f t="shared" ca="1" si="604"/>
        <v>463</v>
      </c>
      <c r="C4349">
        <f t="shared" ca="1" si="605"/>
        <v>4</v>
      </c>
      <c r="D4349">
        <f t="shared" ca="1" si="606"/>
        <v>1</v>
      </c>
      <c r="F4349" t="str">
        <f t="shared" ca="1" si="607"/>
        <v>TR54</v>
      </c>
      <c r="G4349" t="str">
        <f ca="1">VLOOKUP(F4349,Traders!$C$4:$E$103,2)</f>
        <v>Layla-Mae Needham</v>
      </c>
      <c r="H4349" t="str">
        <f ca="1">VLOOKUP(VLOOKUP(F4349,Traders!$C$4:$E$103,3),Desks!$C$4:$D4358,2)</f>
        <v>Desk 4</v>
      </c>
      <c r="I4349" t="str">
        <f t="shared" ca="1" si="608"/>
        <v>CL463</v>
      </c>
      <c r="J4349" t="str">
        <f t="shared" ca="1" si="609"/>
        <v>Client 463</v>
      </c>
      <c r="K4349" t="str">
        <f t="shared" ca="1" si="610"/>
        <v>MK4</v>
      </c>
      <c r="L4349" t="str">
        <f ca="1">VLOOKUP(K4349,Markets!$C$4:$D4358,2)</f>
        <v>Korea</v>
      </c>
      <c r="M4349" t="str">
        <f t="shared" ca="1" si="611"/>
        <v>RL1</v>
      </c>
      <c r="N4349" t="str">
        <f ca="1">VLOOKUP(M4349,Role!$C$4:$D$5,2)</f>
        <v>Backup</v>
      </c>
    </row>
    <row r="4350" spans="1:14" x14ac:dyDescent="0.2">
      <c r="A4350">
        <f t="shared" ca="1" si="603"/>
        <v>74</v>
      </c>
      <c r="B4350">
        <f t="shared" ca="1" si="604"/>
        <v>399</v>
      </c>
      <c r="C4350">
        <f t="shared" ca="1" si="605"/>
        <v>4</v>
      </c>
      <c r="D4350">
        <f t="shared" ca="1" si="606"/>
        <v>0</v>
      </c>
      <c r="F4350" t="str">
        <f t="shared" ca="1" si="607"/>
        <v>TR74</v>
      </c>
      <c r="G4350" t="str">
        <f ca="1">VLOOKUP(F4350,Traders!$C$4:$E$103,2)</f>
        <v>Mehreen Guevara</v>
      </c>
      <c r="H4350" t="str">
        <f ca="1">VLOOKUP(VLOOKUP(F4350,Traders!$C$4:$E$103,3),Desks!$C$4:$D4359,2)</f>
        <v>Desk 4</v>
      </c>
      <c r="I4350" t="str">
        <f t="shared" ca="1" si="608"/>
        <v>CL399</v>
      </c>
      <c r="J4350" t="str">
        <f t="shared" ca="1" si="609"/>
        <v>Client 399</v>
      </c>
      <c r="K4350" t="str">
        <f t="shared" ca="1" si="610"/>
        <v>MK4</v>
      </c>
      <c r="L4350" t="str">
        <f ca="1">VLOOKUP(K4350,Markets!$C$4:$D4359,2)</f>
        <v>Korea</v>
      </c>
      <c r="M4350" t="str">
        <f t="shared" ca="1" si="611"/>
        <v>RL0</v>
      </c>
      <c r="N4350" t="str">
        <f ca="1">VLOOKUP(M4350,Role!$C$4:$D$5,2)</f>
        <v>Primary</v>
      </c>
    </row>
    <row r="4351" spans="1:14" x14ac:dyDescent="0.2">
      <c r="A4351">
        <f t="shared" ca="1" si="603"/>
        <v>8</v>
      </c>
      <c r="B4351">
        <f t="shared" ca="1" si="604"/>
        <v>772</v>
      </c>
      <c r="C4351">
        <f t="shared" ca="1" si="605"/>
        <v>8</v>
      </c>
      <c r="D4351">
        <f t="shared" ca="1" si="606"/>
        <v>1</v>
      </c>
      <c r="F4351" t="str">
        <f t="shared" ca="1" si="607"/>
        <v>TR8</v>
      </c>
      <c r="G4351" t="str">
        <f ca="1">VLOOKUP(F4351,Traders!$C$4:$E$103,2)</f>
        <v>Alfie-James Hale</v>
      </c>
      <c r="H4351" t="str">
        <f ca="1">VLOOKUP(VLOOKUP(F4351,Traders!$C$4:$E$103,3),Desks!$C$4:$D4360,2)</f>
        <v>Desk 9</v>
      </c>
      <c r="I4351" t="str">
        <f t="shared" ca="1" si="608"/>
        <v>CL772</v>
      </c>
      <c r="J4351" t="str">
        <f t="shared" ca="1" si="609"/>
        <v>Client 772</v>
      </c>
      <c r="K4351" t="str">
        <f t="shared" ca="1" si="610"/>
        <v>MK8</v>
      </c>
      <c r="L4351" t="str">
        <f ca="1">VLOOKUP(K4351,Markets!$C$4:$D4360,2)</f>
        <v>India</v>
      </c>
      <c r="M4351" t="str">
        <f t="shared" ca="1" si="611"/>
        <v>RL1</v>
      </c>
      <c r="N4351" t="str">
        <f ca="1">VLOOKUP(M4351,Role!$C$4:$D$5,2)</f>
        <v>Backup</v>
      </c>
    </row>
    <row r="4352" spans="1:14" x14ac:dyDescent="0.2">
      <c r="A4352">
        <f t="shared" ca="1" si="603"/>
        <v>40</v>
      </c>
      <c r="B4352">
        <f t="shared" ca="1" si="604"/>
        <v>607</v>
      </c>
      <c r="C4352">
        <f t="shared" ca="1" si="605"/>
        <v>5</v>
      </c>
      <c r="D4352">
        <f t="shared" ca="1" si="606"/>
        <v>1</v>
      </c>
      <c r="F4352" t="str">
        <f t="shared" ca="1" si="607"/>
        <v>TR40</v>
      </c>
      <c r="G4352" t="str">
        <f ca="1">VLOOKUP(F4352,Traders!$C$4:$E$103,2)</f>
        <v>Elysia Zavala</v>
      </c>
      <c r="H4352" t="str">
        <f ca="1">VLOOKUP(VLOOKUP(F4352,Traders!$C$4:$E$103,3),Desks!$C$4:$D4361,2)</f>
        <v>Desk 0</v>
      </c>
      <c r="I4352" t="str">
        <f t="shared" ca="1" si="608"/>
        <v>CL607</v>
      </c>
      <c r="J4352" t="str">
        <f t="shared" ca="1" si="609"/>
        <v>Client 607</v>
      </c>
      <c r="K4352" t="str">
        <f t="shared" ca="1" si="610"/>
        <v>MK5</v>
      </c>
      <c r="L4352" t="str">
        <f ca="1">VLOOKUP(K4352,Markets!$C$4:$D4361,2)</f>
        <v>Malaysia</v>
      </c>
      <c r="M4352" t="str">
        <f t="shared" ca="1" si="611"/>
        <v>RL1</v>
      </c>
      <c r="N4352" t="str">
        <f ca="1">VLOOKUP(M4352,Role!$C$4:$D$5,2)</f>
        <v>Backup</v>
      </c>
    </row>
    <row r="4353" spans="1:14" x14ac:dyDescent="0.2">
      <c r="A4353">
        <f t="shared" ca="1" si="603"/>
        <v>64</v>
      </c>
      <c r="B4353">
        <f t="shared" ca="1" si="604"/>
        <v>967</v>
      </c>
      <c r="C4353">
        <f t="shared" ca="1" si="605"/>
        <v>7</v>
      </c>
      <c r="D4353">
        <f t="shared" ca="1" si="606"/>
        <v>0</v>
      </c>
      <c r="F4353" t="str">
        <f t="shared" ca="1" si="607"/>
        <v>TR64</v>
      </c>
      <c r="G4353" t="str">
        <f ca="1">VLOOKUP(F4353,Traders!$C$4:$E$103,2)</f>
        <v>Julien Shelton</v>
      </c>
      <c r="H4353" t="str">
        <f ca="1">VLOOKUP(VLOOKUP(F4353,Traders!$C$4:$E$103,3),Desks!$C$4:$D4362,2)</f>
        <v>Desk 4</v>
      </c>
      <c r="I4353" t="str">
        <f t="shared" ca="1" si="608"/>
        <v>CL967</v>
      </c>
      <c r="J4353" t="str">
        <f t="shared" ca="1" si="609"/>
        <v>Client 967</v>
      </c>
      <c r="K4353" t="str">
        <f t="shared" ca="1" si="610"/>
        <v>MK7</v>
      </c>
      <c r="L4353" t="str">
        <f ca="1">VLOOKUP(K4353,Markets!$C$4:$D4362,2)</f>
        <v>Taiwan</v>
      </c>
      <c r="M4353" t="str">
        <f t="shared" ca="1" si="611"/>
        <v>RL0</v>
      </c>
      <c r="N4353" t="str">
        <f ca="1">VLOOKUP(M4353,Role!$C$4:$D$5,2)</f>
        <v>Primary</v>
      </c>
    </row>
    <row r="4354" spans="1:14" x14ac:dyDescent="0.2">
      <c r="A4354">
        <f t="shared" ca="1" si="603"/>
        <v>35</v>
      </c>
      <c r="B4354">
        <f t="shared" ca="1" si="604"/>
        <v>187</v>
      </c>
      <c r="C4354">
        <f t="shared" ca="1" si="605"/>
        <v>8</v>
      </c>
      <c r="D4354">
        <f t="shared" ca="1" si="606"/>
        <v>0</v>
      </c>
      <c r="F4354" t="str">
        <f t="shared" ca="1" si="607"/>
        <v>TR35</v>
      </c>
      <c r="G4354" t="str">
        <f ca="1">VLOOKUP(F4354,Traders!$C$4:$E$103,2)</f>
        <v>Della Madden</v>
      </c>
      <c r="H4354" t="str">
        <f ca="1">VLOOKUP(VLOOKUP(F4354,Traders!$C$4:$E$103,3),Desks!$C$4:$D4363,2)</f>
        <v>Desk 5</v>
      </c>
      <c r="I4354" t="str">
        <f t="shared" ca="1" si="608"/>
        <v>CL187</v>
      </c>
      <c r="J4354" t="str">
        <f t="shared" ca="1" si="609"/>
        <v>Client 187</v>
      </c>
      <c r="K4354" t="str">
        <f t="shared" ca="1" si="610"/>
        <v>MK8</v>
      </c>
      <c r="L4354" t="str">
        <f ca="1">VLOOKUP(K4354,Markets!$C$4:$D4363,2)</f>
        <v>India</v>
      </c>
      <c r="M4354" t="str">
        <f t="shared" ca="1" si="611"/>
        <v>RL0</v>
      </c>
      <c r="N4354" t="str">
        <f ca="1">VLOOKUP(M4354,Role!$C$4:$D$5,2)</f>
        <v>Primary</v>
      </c>
    </row>
    <row r="4355" spans="1:14" x14ac:dyDescent="0.2">
      <c r="A4355">
        <f t="shared" ca="1" si="603"/>
        <v>24</v>
      </c>
      <c r="B4355">
        <f t="shared" ca="1" si="604"/>
        <v>516</v>
      </c>
      <c r="C4355">
        <f t="shared" ca="1" si="605"/>
        <v>7</v>
      </c>
      <c r="D4355">
        <f t="shared" ca="1" si="606"/>
        <v>0</v>
      </c>
      <c r="F4355" t="str">
        <f t="shared" ca="1" si="607"/>
        <v>TR24</v>
      </c>
      <c r="G4355" t="str">
        <f ca="1">VLOOKUP(F4355,Traders!$C$4:$E$103,2)</f>
        <v>Hilda Moreno</v>
      </c>
      <c r="H4355" t="str">
        <f ca="1">VLOOKUP(VLOOKUP(F4355,Traders!$C$4:$E$103,3),Desks!$C$4:$D4364,2)</f>
        <v>Desk 4</v>
      </c>
      <c r="I4355" t="str">
        <f t="shared" ca="1" si="608"/>
        <v>CL516</v>
      </c>
      <c r="J4355" t="str">
        <f t="shared" ca="1" si="609"/>
        <v>Client 516</v>
      </c>
      <c r="K4355" t="str">
        <f t="shared" ca="1" si="610"/>
        <v>MK7</v>
      </c>
      <c r="L4355" t="str">
        <f ca="1">VLOOKUP(K4355,Markets!$C$4:$D4364,2)</f>
        <v>Taiwan</v>
      </c>
      <c r="M4355" t="str">
        <f t="shared" ca="1" si="611"/>
        <v>RL0</v>
      </c>
      <c r="N4355" t="str">
        <f ca="1">VLOOKUP(M4355,Role!$C$4:$D$5,2)</f>
        <v>Primary</v>
      </c>
    </row>
    <row r="4356" spans="1:14" x14ac:dyDescent="0.2">
      <c r="A4356">
        <f t="shared" ca="1" si="603"/>
        <v>41</v>
      </c>
      <c r="B4356">
        <f t="shared" ca="1" si="604"/>
        <v>127</v>
      </c>
      <c r="C4356">
        <f t="shared" ca="1" si="605"/>
        <v>1</v>
      </c>
      <c r="D4356">
        <f t="shared" ca="1" si="606"/>
        <v>0</v>
      </c>
      <c r="F4356" t="str">
        <f t="shared" ca="1" si="607"/>
        <v>TR41</v>
      </c>
      <c r="G4356" t="str">
        <f ca="1">VLOOKUP(F4356,Traders!$C$4:$E$103,2)</f>
        <v>Danish Paine</v>
      </c>
      <c r="H4356" t="str">
        <f ca="1">VLOOKUP(VLOOKUP(F4356,Traders!$C$4:$E$103,3),Desks!$C$4:$D4365,2)</f>
        <v>Desk 1</v>
      </c>
      <c r="I4356" t="str">
        <f t="shared" ca="1" si="608"/>
        <v>CL127</v>
      </c>
      <c r="J4356" t="str">
        <f t="shared" ca="1" si="609"/>
        <v>Client 127</v>
      </c>
      <c r="K4356" t="str">
        <f t="shared" ca="1" si="610"/>
        <v>MK1</v>
      </c>
      <c r="L4356" t="str">
        <f ca="1">VLOOKUP(K4356,Markets!$C$4:$D4365,2)</f>
        <v>Hong Kong</v>
      </c>
      <c r="M4356" t="str">
        <f t="shared" ca="1" si="611"/>
        <v>RL0</v>
      </c>
      <c r="N4356" t="str">
        <f ca="1">VLOOKUP(M4356,Role!$C$4:$D$5,2)</f>
        <v>Primary</v>
      </c>
    </row>
    <row r="4357" spans="1:14" x14ac:dyDescent="0.2">
      <c r="A4357">
        <f t="shared" ref="A4357:A4420" ca="1" si="612">RANDBETWEEN(0,99)</f>
        <v>18</v>
      </c>
      <c r="B4357">
        <f t="shared" ref="B4357:B4420" ca="1" si="613">RANDBETWEEN(0,999)</f>
        <v>371</v>
      </c>
      <c r="C4357">
        <f t="shared" ref="C4357:C4420" ca="1" si="614">RANDBETWEEN(0,9)</f>
        <v>8</v>
      </c>
      <c r="D4357">
        <f t="shared" ref="D4357:D4420" ca="1" si="615">RANDBETWEEN(0,1)</f>
        <v>1</v>
      </c>
      <c r="F4357" t="str">
        <f t="shared" ref="F4357:F4420" ca="1" si="616">"TR"&amp;A4357</f>
        <v>TR18</v>
      </c>
      <c r="G4357" t="str">
        <f ca="1">VLOOKUP(F4357,Traders!$C$4:$E$103,2)</f>
        <v>Daniel Dunkley</v>
      </c>
      <c r="H4357" t="str">
        <f ca="1">VLOOKUP(VLOOKUP(F4357,Traders!$C$4:$E$103,3),Desks!$C$4:$D4366,2)</f>
        <v>Desk 8</v>
      </c>
      <c r="I4357" t="str">
        <f t="shared" ref="I4357:I4420" ca="1" si="617">"CL"&amp;B4357</f>
        <v>CL371</v>
      </c>
      <c r="J4357" t="str">
        <f t="shared" ref="J4357:J4420" ca="1" si="618">"Client " &amp; B4357</f>
        <v>Client 371</v>
      </c>
      <c r="K4357" t="str">
        <f t="shared" ref="K4357:K4420" ca="1" si="619">"MK"&amp;C4357</f>
        <v>MK8</v>
      </c>
      <c r="L4357" t="str">
        <f ca="1">VLOOKUP(K4357,Markets!$C$4:$D4366,2)</f>
        <v>India</v>
      </c>
      <c r="M4357" t="str">
        <f t="shared" ref="M4357:M4420" ca="1" si="620">"RL"&amp;D4357</f>
        <v>RL1</v>
      </c>
      <c r="N4357" t="str">
        <f ca="1">VLOOKUP(M4357,Role!$C$4:$D$5,2)</f>
        <v>Backup</v>
      </c>
    </row>
    <row r="4358" spans="1:14" x14ac:dyDescent="0.2">
      <c r="A4358">
        <f t="shared" ca="1" si="612"/>
        <v>16</v>
      </c>
      <c r="B4358">
        <f t="shared" ca="1" si="613"/>
        <v>900</v>
      </c>
      <c r="C4358">
        <f t="shared" ca="1" si="614"/>
        <v>3</v>
      </c>
      <c r="D4358">
        <f t="shared" ca="1" si="615"/>
        <v>0</v>
      </c>
      <c r="F4358" t="str">
        <f t="shared" ca="1" si="616"/>
        <v>TR16</v>
      </c>
      <c r="G4358" t="str">
        <f ca="1">VLOOKUP(F4358,Traders!$C$4:$E$103,2)</f>
        <v>Aditi Dupont</v>
      </c>
      <c r="H4358" t="str">
        <f ca="1">VLOOKUP(VLOOKUP(F4358,Traders!$C$4:$E$103,3),Desks!$C$4:$D4367,2)</f>
        <v>Desk 6</v>
      </c>
      <c r="I4358" t="str">
        <f t="shared" ca="1" si="617"/>
        <v>CL900</v>
      </c>
      <c r="J4358" t="str">
        <f t="shared" ca="1" si="618"/>
        <v>Client 900</v>
      </c>
      <c r="K4358" t="str">
        <f t="shared" ca="1" si="619"/>
        <v>MK3</v>
      </c>
      <c r="L4358" t="str">
        <f ca="1">VLOOKUP(K4358,Markets!$C$4:$D4367,2)</f>
        <v>Singapore</v>
      </c>
      <c r="M4358" t="str">
        <f t="shared" ca="1" si="620"/>
        <v>RL0</v>
      </c>
      <c r="N4358" t="str">
        <f ca="1">VLOOKUP(M4358,Role!$C$4:$D$5,2)</f>
        <v>Primary</v>
      </c>
    </row>
    <row r="4359" spans="1:14" x14ac:dyDescent="0.2">
      <c r="A4359">
        <f t="shared" ca="1" si="612"/>
        <v>86</v>
      </c>
      <c r="B4359">
        <f t="shared" ca="1" si="613"/>
        <v>685</v>
      </c>
      <c r="C4359">
        <f t="shared" ca="1" si="614"/>
        <v>4</v>
      </c>
      <c r="D4359">
        <f t="shared" ca="1" si="615"/>
        <v>0</v>
      </c>
      <c r="F4359" t="str">
        <f t="shared" ca="1" si="616"/>
        <v>TR86</v>
      </c>
      <c r="G4359" t="str">
        <f ca="1">VLOOKUP(F4359,Traders!$C$4:$E$103,2)</f>
        <v>Marianna Weaver</v>
      </c>
      <c r="H4359" t="str">
        <f ca="1">VLOOKUP(VLOOKUP(F4359,Traders!$C$4:$E$103,3),Desks!$C$4:$D4368,2)</f>
        <v>Desk 6</v>
      </c>
      <c r="I4359" t="str">
        <f t="shared" ca="1" si="617"/>
        <v>CL685</v>
      </c>
      <c r="J4359" t="str">
        <f t="shared" ca="1" si="618"/>
        <v>Client 685</v>
      </c>
      <c r="K4359" t="str">
        <f t="shared" ca="1" si="619"/>
        <v>MK4</v>
      </c>
      <c r="L4359" t="str">
        <f ca="1">VLOOKUP(K4359,Markets!$C$4:$D4368,2)</f>
        <v>Korea</v>
      </c>
      <c r="M4359" t="str">
        <f t="shared" ca="1" si="620"/>
        <v>RL0</v>
      </c>
      <c r="N4359" t="str">
        <f ca="1">VLOOKUP(M4359,Role!$C$4:$D$5,2)</f>
        <v>Primary</v>
      </c>
    </row>
    <row r="4360" spans="1:14" x14ac:dyDescent="0.2">
      <c r="A4360">
        <f t="shared" ca="1" si="612"/>
        <v>25</v>
      </c>
      <c r="B4360">
        <f t="shared" ca="1" si="613"/>
        <v>586</v>
      </c>
      <c r="C4360">
        <f t="shared" ca="1" si="614"/>
        <v>5</v>
      </c>
      <c r="D4360">
        <f t="shared" ca="1" si="615"/>
        <v>1</v>
      </c>
      <c r="F4360" t="str">
        <f t="shared" ca="1" si="616"/>
        <v>TR25</v>
      </c>
      <c r="G4360" t="str">
        <f ca="1">VLOOKUP(F4360,Traders!$C$4:$E$103,2)</f>
        <v>Breanna Mcmahon</v>
      </c>
      <c r="H4360" t="str">
        <f ca="1">VLOOKUP(VLOOKUP(F4360,Traders!$C$4:$E$103,3),Desks!$C$4:$D4369,2)</f>
        <v>Desk 5</v>
      </c>
      <c r="I4360" t="str">
        <f t="shared" ca="1" si="617"/>
        <v>CL586</v>
      </c>
      <c r="J4360" t="str">
        <f t="shared" ca="1" si="618"/>
        <v>Client 586</v>
      </c>
      <c r="K4360" t="str">
        <f t="shared" ca="1" si="619"/>
        <v>MK5</v>
      </c>
      <c r="L4360" t="str">
        <f ca="1">VLOOKUP(K4360,Markets!$C$4:$D4369,2)</f>
        <v>Malaysia</v>
      </c>
      <c r="M4360" t="str">
        <f t="shared" ca="1" si="620"/>
        <v>RL1</v>
      </c>
      <c r="N4360" t="str">
        <f ca="1">VLOOKUP(M4360,Role!$C$4:$D$5,2)</f>
        <v>Backup</v>
      </c>
    </row>
    <row r="4361" spans="1:14" x14ac:dyDescent="0.2">
      <c r="A4361">
        <f t="shared" ca="1" si="612"/>
        <v>37</v>
      </c>
      <c r="B4361">
        <f t="shared" ca="1" si="613"/>
        <v>442</v>
      </c>
      <c r="C4361">
        <f t="shared" ca="1" si="614"/>
        <v>7</v>
      </c>
      <c r="D4361">
        <f t="shared" ca="1" si="615"/>
        <v>0</v>
      </c>
      <c r="F4361" t="str">
        <f t="shared" ca="1" si="616"/>
        <v>TR37</v>
      </c>
      <c r="G4361" t="str">
        <f ca="1">VLOOKUP(F4361,Traders!$C$4:$E$103,2)</f>
        <v>Katelyn Nelson</v>
      </c>
      <c r="H4361" t="str">
        <f ca="1">VLOOKUP(VLOOKUP(F4361,Traders!$C$4:$E$103,3),Desks!$C$4:$D4370,2)</f>
        <v>Desk 7</v>
      </c>
      <c r="I4361" t="str">
        <f t="shared" ca="1" si="617"/>
        <v>CL442</v>
      </c>
      <c r="J4361" t="str">
        <f t="shared" ca="1" si="618"/>
        <v>Client 442</v>
      </c>
      <c r="K4361" t="str">
        <f t="shared" ca="1" si="619"/>
        <v>MK7</v>
      </c>
      <c r="L4361" t="str">
        <f ca="1">VLOOKUP(K4361,Markets!$C$4:$D4370,2)</f>
        <v>Taiwan</v>
      </c>
      <c r="M4361" t="str">
        <f t="shared" ca="1" si="620"/>
        <v>RL0</v>
      </c>
      <c r="N4361" t="str">
        <f ca="1">VLOOKUP(M4361,Role!$C$4:$D$5,2)</f>
        <v>Primary</v>
      </c>
    </row>
    <row r="4362" spans="1:14" x14ac:dyDescent="0.2">
      <c r="A4362">
        <f t="shared" ca="1" si="612"/>
        <v>42</v>
      </c>
      <c r="B4362">
        <f t="shared" ca="1" si="613"/>
        <v>393</v>
      </c>
      <c r="C4362">
        <f t="shared" ca="1" si="614"/>
        <v>6</v>
      </c>
      <c r="D4362">
        <f t="shared" ca="1" si="615"/>
        <v>1</v>
      </c>
      <c r="F4362" t="str">
        <f t="shared" ca="1" si="616"/>
        <v>TR42</v>
      </c>
      <c r="G4362" t="str">
        <f ca="1">VLOOKUP(F4362,Traders!$C$4:$E$103,2)</f>
        <v>Danni Sadler</v>
      </c>
      <c r="H4362" t="str">
        <f ca="1">VLOOKUP(VLOOKUP(F4362,Traders!$C$4:$E$103,3),Desks!$C$4:$D4371,2)</f>
        <v>Desk 2</v>
      </c>
      <c r="I4362" t="str">
        <f t="shared" ca="1" si="617"/>
        <v>CL393</v>
      </c>
      <c r="J4362" t="str">
        <f t="shared" ca="1" si="618"/>
        <v>Client 393</v>
      </c>
      <c r="K4362" t="str">
        <f t="shared" ca="1" si="619"/>
        <v>MK6</v>
      </c>
      <c r="L4362" t="str">
        <f ca="1">VLOOKUP(K4362,Markets!$C$4:$D4371,2)</f>
        <v>Australia</v>
      </c>
      <c r="M4362" t="str">
        <f t="shared" ca="1" si="620"/>
        <v>RL1</v>
      </c>
      <c r="N4362" t="str">
        <f ca="1">VLOOKUP(M4362,Role!$C$4:$D$5,2)</f>
        <v>Backup</v>
      </c>
    </row>
    <row r="4363" spans="1:14" x14ac:dyDescent="0.2">
      <c r="A4363">
        <f t="shared" ca="1" si="612"/>
        <v>25</v>
      </c>
      <c r="B4363">
        <f t="shared" ca="1" si="613"/>
        <v>869</v>
      </c>
      <c r="C4363">
        <f t="shared" ca="1" si="614"/>
        <v>8</v>
      </c>
      <c r="D4363">
        <f t="shared" ca="1" si="615"/>
        <v>1</v>
      </c>
      <c r="F4363" t="str">
        <f t="shared" ca="1" si="616"/>
        <v>TR25</v>
      </c>
      <c r="G4363" t="str">
        <f ca="1">VLOOKUP(F4363,Traders!$C$4:$E$103,2)</f>
        <v>Breanna Mcmahon</v>
      </c>
      <c r="H4363" t="str">
        <f ca="1">VLOOKUP(VLOOKUP(F4363,Traders!$C$4:$E$103,3),Desks!$C$4:$D4372,2)</f>
        <v>Desk 5</v>
      </c>
      <c r="I4363" t="str">
        <f t="shared" ca="1" si="617"/>
        <v>CL869</v>
      </c>
      <c r="J4363" t="str">
        <f t="shared" ca="1" si="618"/>
        <v>Client 869</v>
      </c>
      <c r="K4363" t="str">
        <f t="shared" ca="1" si="619"/>
        <v>MK8</v>
      </c>
      <c r="L4363" t="str">
        <f ca="1">VLOOKUP(K4363,Markets!$C$4:$D4372,2)</f>
        <v>India</v>
      </c>
      <c r="M4363" t="str">
        <f t="shared" ca="1" si="620"/>
        <v>RL1</v>
      </c>
      <c r="N4363" t="str">
        <f ca="1">VLOOKUP(M4363,Role!$C$4:$D$5,2)</f>
        <v>Backup</v>
      </c>
    </row>
    <row r="4364" spans="1:14" x14ac:dyDescent="0.2">
      <c r="A4364">
        <f t="shared" ca="1" si="612"/>
        <v>14</v>
      </c>
      <c r="B4364">
        <f t="shared" ca="1" si="613"/>
        <v>803</v>
      </c>
      <c r="C4364">
        <f t="shared" ca="1" si="614"/>
        <v>5</v>
      </c>
      <c r="D4364">
        <f t="shared" ca="1" si="615"/>
        <v>1</v>
      </c>
      <c r="F4364" t="str">
        <f t="shared" ca="1" si="616"/>
        <v>TR14</v>
      </c>
      <c r="G4364" t="str">
        <f ca="1">VLOOKUP(F4364,Traders!$C$4:$E$103,2)</f>
        <v>Vinnie Dennis</v>
      </c>
      <c r="H4364" t="str">
        <f ca="1">VLOOKUP(VLOOKUP(F4364,Traders!$C$4:$E$103,3),Desks!$C$4:$D4373,2)</f>
        <v>Desk 4</v>
      </c>
      <c r="I4364" t="str">
        <f t="shared" ca="1" si="617"/>
        <v>CL803</v>
      </c>
      <c r="J4364" t="str">
        <f t="shared" ca="1" si="618"/>
        <v>Client 803</v>
      </c>
      <c r="K4364" t="str">
        <f t="shared" ca="1" si="619"/>
        <v>MK5</v>
      </c>
      <c r="L4364" t="str">
        <f ca="1">VLOOKUP(K4364,Markets!$C$4:$D4373,2)</f>
        <v>Malaysia</v>
      </c>
      <c r="M4364" t="str">
        <f t="shared" ca="1" si="620"/>
        <v>RL1</v>
      </c>
      <c r="N4364" t="str">
        <f ca="1">VLOOKUP(M4364,Role!$C$4:$D$5,2)</f>
        <v>Backup</v>
      </c>
    </row>
    <row r="4365" spans="1:14" x14ac:dyDescent="0.2">
      <c r="A4365">
        <f t="shared" ca="1" si="612"/>
        <v>71</v>
      </c>
      <c r="B4365">
        <f t="shared" ca="1" si="613"/>
        <v>234</v>
      </c>
      <c r="C4365">
        <f t="shared" ca="1" si="614"/>
        <v>6</v>
      </c>
      <c r="D4365">
        <f t="shared" ca="1" si="615"/>
        <v>0</v>
      </c>
      <c r="F4365" t="str">
        <f t="shared" ca="1" si="616"/>
        <v>TR71</v>
      </c>
      <c r="G4365" t="str">
        <f ca="1">VLOOKUP(F4365,Traders!$C$4:$E$103,2)</f>
        <v>Yaqub Frederick</v>
      </c>
      <c r="H4365" t="str">
        <f ca="1">VLOOKUP(VLOOKUP(F4365,Traders!$C$4:$E$103,3),Desks!$C$4:$D4374,2)</f>
        <v>Desk 1</v>
      </c>
      <c r="I4365" t="str">
        <f t="shared" ca="1" si="617"/>
        <v>CL234</v>
      </c>
      <c r="J4365" t="str">
        <f t="shared" ca="1" si="618"/>
        <v>Client 234</v>
      </c>
      <c r="K4365" t="str">
        <f t="shared" ca="1" si="619"/>
        <v>MK6</v>
      </c>
      <c r="L4365" t="str">
        <f ca="1">VLOOKUP(K4365,Markets!$C$4:$D4374,2)</f>
        <v>Australia</v>
      </c>
      <c r="M4365" t="str">
        <f t="shared" ca="1" si="620"/>
        <v>RL0</v>
      </c>
      <c r="N4365" t="str">
        <f ca="1">VLOOKUP(M4365,Role!$C$4:$D$5,2)</f>
        <v>Primary</v>
      </c>
    </row>
    <row r="4366" spans="1:14" x14ac:dyDescent="0.2">
      <c r="A4366">
        <f t="shared" ca="1" si="612"/>
        <v>57</v>
      </c>
      <c r="B4366">
        <f t="shared" ca="1" si="613"/>
        <v>811</v>
      </c>
      <c r="C4366">
        <f t="shared" ca="1" si="614"/>
        <v>3</v>
      </c>
      <c r="D4366">
        <f t="shared" ca="1" si="615"/>
        <v>1</v>
      </c>
      <c r="F4366" t="str">
        <f t="shared" ca="1" si="616"/>
        <v>TR57</v>
      </c>
      <c r="G4366" t="str">
        <f ca="1">VLOOKUP(F4366,Traders!$C$4:$E$103,2)</f>
        <v>Connah Mackenzie</v>
      </c>
      <c r="H4366" t="str">
        <f ca="1">VLOOKUP(VLOOKUP(F4366,Traders!$C$4:$E$103,3),Desks!$C$4:$D4375,2)</f>
        <v>Desk 7</v>
      </c>
      <c r="I4366" t="str">
        <f t="shared" ca="1" si="617"/>
        <v>CL811</v>
      </c>
      <c r="J4366" t="str">
        <f t="shared" ca="1" si="618"/>
        <v>Client 811</v>
      </c>
      <c r="K4366" t="str">
        <f t="shared" ca="1" si="619"/>
        <v>MK3</v>
      </c>
      <c r="L4366" t="str">
        <f ca="1">VLOOKUP(K4366,Markets!$C$4:$D4375,2)</f>
        <v>Singapore</v>
      </c>
      <c r="M4366" t="str">
        <f t="shared" ca="1" si="620"/>
        <v>RL1</v>
      </c>
      <c r="N4366" t="str">
        <f ca="1">VLOOKUP(M4366,Role!$C$4:$D$5,2)</f>
        <v>Backup</v>
      </c>
    </row>
    <row r="4367" spans="1:14" x14ac:dyDescent="0.2">
      <c r="A4367">
        <f t="shared" ca="1" si="612"/>
        <v>66</v>
      </c>
      <c r="B4367">
        <f t="shared" ca="1" si="613"/>
        <v>615</v>
      </c>
      <c r="C4367">
        <f t="shared" ca="1" si="614"/>
        <v>1</v>
      </c>
      <c r="D4367">
        <f t="shared" ca="1" si="615"/>
        <v>1</v>
      </c>
      <c r="F4367" t="str">
        <f t="shared" ca="1" si="616"/>
        <v>TR66</v>
      </c>
      <c r="G4367" t="str">
        <f ca="1">VLOOKUP(F4367,Traders!$C$4:$E$103,2)</f>
        <v>Loki Mohamed</v>
      </c>
      <c r="H4367" t="str">
        <f ca="1">VLOOKUP(VLOOKUP(F4367,Traders!$C$4:$E$103,3),Desks!$C$4:$D4376,2)</f>
        <v>Desk 6</v>
      </c>
      <c r="I4367" t="str">
        <f t="shared" ca="1" si="617"/>
        <v>CL615</v>
      </c>
      <c r="J4367" t="str">
        <f t="shared" ca="1" si="618"/>
        <v>Client 615</v>
      </c>
      <c r="K4367" t="str">
        <f t="shared" ca="1" si="619"/>
        <v>MK1</v>
      </c>
      <c r="L4367" t="str">
        <f ca="1">VLOOKUP(K4367,Markets!$C$4:$D4376,2)</f>
        <v>Hong Kong</v>
      </c>
      <c r="M4367" t="str">
        <f t="shared" ca="1" si="620"/>
        <v>RL1</v>
      </c>
      <c r="N4367" t="str">
        <f ca="1">VLOOKUP(M4367,Role!$C$4:$D$5,2)</f>
        <v>Backup</v>
      </c>
    </row>
    <row r="4368" spans="1:14" x14ac:dyDescent="0.2">
      <c r="A4368">
        <f t="shared" ca="1" si="612"/>
        <v>49</v>
      </c>
      <c r="B4368">
        <f t="shared" ca="1" si="613"/>
        <v>974</v>
      </c>
      <c r="C4368">
        <f t="shared" ca="1" si="614"/>
        <v>6</v>
      </c>
      <c r="D4368">
        <f t="shared" ca="1" si="615"/>
        <v>0</v>
      </c>
      <c r="F4368" t="str">
        <f t="shared" ca="1" si="616"/>
        <v>TR49</v>
      </c>
      <c r="G4368" t="str">
        <f ca="1">VLOOKUP(F4368,Traders!$C$4:$E$103,2)</f>
        <v>Amman Duncan</v>
      </c>
      <c r="H4368" t="str">
        <f ca="1">VLOOKUP(VLOOKUP(F4368,Traders!$C$4:$E$103,3),Desks!$C$4:$D4377,2)</f>
        <v>Desk 9</v>
      </c>
      <c r="I4368" t="str">
        <f t="shared" ca="1" si="617"/>
        <v>CL974</v>
      </c>
      <c r="J4368" t="str">
        <f t="shared" ca="1" si="618"/>
        <v>Client 974</v>
      </c>
      <c r="K4368" t="str">
        <f t="shared" ca="1" si="619"/>
        <v>MK6</v>
      </c>
      <c r="L4368" t="str">
        <f ca="1">VLOOKUP(K4368,Markets!$C$4:$D4377,2)</f>
        <v>Australia</v>
      </c>
      <c r="M4368" t="str">
        <f t="shared" ca="1" si="620"/>
        <v>RL0</v>
      </c>
      <c r="N4368" t="str">
        <f ca="1">VLOOKUP(M4368,Role!$C$4:$D$5,2)</f>
        <v>Primary</v>
      </c>
    </row>
    <row r="4369" spans="1:14" x14ac:dyDescent="0.2">
      <c r="A4369">
        <f t="shared" ca="1" si="612"/>
        <v>67</v>
      </c>
      <c r="B4369">
        <f t="shared" ca="1" si="613"/>
        <v>974</v>
      </c>
      <c r="C4369">
        <f t="shared" ca="1" si="614"/>
        <v>6</v>
      </c>
      <c r="D4369">
        <f t="shared" ca="1" si="615"/>
        <v>0</v>
      </c>
      <c r="F4369" t="str">
        <f t="shared" ca="1" si="616"/>
        <v>TR67</v>
      </c>
      <c r="G4369" t="str">
        <f ca="1">VLOOKUP(F4369,Traders!$C$4:$E$103,2)</f>
        <v>Shiloh Black</v>
      </c>
      <c r="H4369" t="str">
        <f ca="1">VLOOKUP(VLOOKUP(F4369,Traders!$C$4:$E$103,3),Desks!$C$4:$D4378,2)</f>
        <v>Desk 7</v>
      </c>
      <c r="I4369" t="str">
        <f t="shared" ca="1" si="617"/>
        <v>CL974</v>
      </c>
      <c r="J4369" t="str">
        <f t="shared" ca="1" si="618"/>
        <v>Client 974</v>
      </c>
      <c r="K4369" t="str">
        <f t="shared" ca="1" si="619"/>
        <v>MK6</v>
      </c>
      <c r="L4369" t="str">
        <f ca="1">VLOOKUP(K4369,Markets!$C$4:$D4378,2)</f>
        <v>Australia</v>
      </c>
      <c r="M4369" t="str">
        <f t="shared" ca="1" si="620"/>
        <v>RL0</v>
      </c>
      <c r="N4369" t="str">
        <f ca="1">VLOOKUP(M4369,Role!$C$4:$D$5,2)</f>
        <v>Primary</v>
      </c>
    </row>
    <row r="4370" spans="1:14" x14ac:dyDescent="0.2">
      <c r="A4370">
        <f t="shared" ca="1" si="612"/>
        <v>45</v>
      </c>
      <c r="B4370">
        <f t="shared" ca="1" si="613"/>
        <v>205</v>
      </c>
      <c r="C4370">
        <f t="shared" ca="1" si="614"/>
        <v>6</v>
      </c>
      <c r="D4370">
        <f t="shared" ca="1" si="615"/>
        <v>1</v>
      </c>
      <c r="F4370" t="str">
        <f t="shared" ca="1" si="616"/>
        <v>TR45</v>
      </c>
      <c r="G4370" t="str">
        <f ca="1">VLOOKUP(F4370,Traders!$C$4:$E$103,2)</f>
        <v>Emrys Currie</v>
      </c>
      <c r="H4370" t="str">
        <f ca="1">VLOOKUP(VLOOKUP(F4370,Traders!$C$4:$E$103,3),Desks!$C$4:$D4379,2)</f>
        <v>Desk 5</v>
      </c>
      <c r="I4370" t="str">
        <f t="shared" ca="1" si="617"/>
        <v>CL205</v>
      </c>
      <c r="J4370" t="str">
        <f t="shared" ca="1" si="618"/>
        <v>Client 205</v>
      </c>
      <c r="K4370" t="str">
        <f t="shared" ca="1" si="619"/>
        <v>MK6</v>
      </c>
      <c r="L4370" t="str">
        <f ca="1">VLOOKUP(K4370,Markets!$C$4:$D4379,2)</f>
        <v>Australia</v>
      </c>
      <c r="M4370" t="str">
        <f t="shared" ca="1" si="620"/>
        <v>RL1</v>
      </c>
      <c r="N4370" t="str">
        <f ca="1">VLOOKUP(M4370,Role!$C$4:$D$5,2)</f>
        <v>Backup</v>
      </c>
    </row>
    <row r="4371" spans="1:14" x14ac:dyDescent="0.2">
      <c r="A4371">
        <f t="shared" ca="1" si="612"/>
        <v>49</v>
      </c>
      <c r="B4371">
        <f t="shared" ca="1" si="613"/>
        <v>824</v>
      </c>
      <c r="C4371">
        <f t="shared" ca="1" si="614"/>
        <v>1</v>
      </c>
      <c r="D4371">
        <f t="shared" ca="1" si="615"/>
        <v>0</v>
      </c>
      <c r="F4371" t="str">
        <f t="shared" ca="1" si="616"/>
        <v>TR49</v>
      </c>
      <c r="G4371" t="str">
        <f ca="1">VLOOKUP(F4371,Traders!$C$4:$E$103,2)</f>
        <v>Amman Duncan</v>
      </c>
      <c r="H4371" t="str">
        <f ca="1">VLOOKUP(VLOOKUP(F4371,Traders!$C$4:$E$103,3),Desks!$C$4:$D4380,2)</f>
        <v>Desk 9</v>
      </c>
      <c r="I4371" t="str">
        <f t="shared" ca="1" si="617"/>
        <v>CL824</v>
      </c>
      <c r="J4371" t="str">
        <f t="shared" ca="1" si="618"/>
        <v>Client 824</v>
      </c>
      <c r="K4371" t="str">
        <f t="shared" ca="1" si="619"/>
        <v>MK1</v>
      </c>
      <c r="L4371" t="str">
        <f ca="1">VLOOKUP(K4371,Markets!$C$4:$D4380,2)</f>
        <v>Hong Kong</v>
      </c>
      <c r="M4371" t="str">
        <f t="shared" ca="1" si="620"/>
        <v>RL0</v>
      </c>
      <c r="N4371" t="str">
        <f ca="1">VLOOKUP(M4371,Role!$C$4:$D$5,2)</f>
        <v>Primary</v>
      </c>
    </row>
    <row r="4372" spans="1:14" x14ac:dyDescent="0.2">
      <c r="A4372">
        <f t="shared" ca="1" si="612"/>
        <v>21</v>
      </c>
      <c r="B4372">
        <f t="shared" ca="1" si="613"/>
        <v>235</v>
      </c>
      <c r="C4372">
        <f t="shared" ca="1" si="614"/>
        <v>6</v>
      </c>
      <c r="D4372">
        <f t="shared" ca="1" si="615"/>
        <v>0</v>
      </c>
      <c r="F4372" t="str">
        <f t="shared" ca="1" si="616"/>
        <v>TR21</v>
      </c>
      <c r="G4372" t="str">
        <f ca="1">VLOOKUP(F4372,Traders!$C$4:$E$103,2)</f>
        <v>Yvette Mckeown</v>
      </c>
      <c r="H4372" t="str">
        <f ca="1">VLOOKUP(VLOOKUP(F4372,Traders!$C$4:$E$103,3),Desks!$C$4:$D4381,2)</f>
        <v>Desk 1</v>
      </c>
      <c r="I4372" t="str">
        <f t="shared" ca="1" si="617"/>
        <v>CL235</v>
      </c>
      <c r="J4372" t="str">
        <f t="shared" ca="1" si="618"/>
        <v>Client 235</v>
      </c>
      <c r="K4372" t="str">
        <f t="shared" ca="1" si="619"/>
        <v>MK6</v>
      </c>
      <c r="L4372" t="str">
        <f ca="1">VLOOKUP(K4372,Markets!$C$4:$D4381,2)</f>
        <v>Australia</v>
      </c>
      <c r="M4372" t="str">
        <f t="shared" ca="1" si="620"/>
        <v>RL0</v>
      </c>
      <c r="N4372" t="str">
        <f ca="1">VLOOKUP(M4372,Role!$C$4:$D$5,2)</f>
        <v>Primary</v>
      </c>
    </row>
    <row r="4373" spans="1:14" x14ac:dyDescent="0.2">
      <c r="A4373">
        <f t="shared" ca="1" si="612"/>
        <v>12</v>
      </c>
      <c r="B4373">
        <f t="shared" ca="1" si="613"/>
        <v>811</v>
      </c>
      <c r="C4373">
        <f t="shared" ca="1" si="614"/>
        <v>3</v>
      </c>
      <c r="D4373">
        <f t="shared" ca="1" si="615"/>
        <v>0</v>
      </c>
      <c r="F4373" t="str">
        <f t="shared" ca="1" si="616"/>
        <v>TR12</v>
      </c>
      <c r="G4373" t="str">
        <f ca="1">VLOOKUP(F4373,Traders!$C$4:$E$103,2)</f>
        <v>Kia Morrison</v>
      </c>
      <c r="H4373" t="str">
        <f ca="1">VLOOKUP(VLOOKUP(F4373,Traders!$C$4:$E$103,3),Desks!$C$4:$D4382,2)</f>
        <v>Desk 2</v>
      </c>
      <c r="I4373" t="str">
        <f t="shared" ca="1" si="617"/>
        <v>CL811</v>
      </c>
      <c r="J4373" t="str">
        <f t="shared" ca="1" si="618"/>
        <v>Client 811</v>
      </c>
      <c r="K4373" t="str">
        <f t="shared" ca="1" si="619"/>
        <v>MK3</v>
      </c>
      <c r="L4373" t="str">
        <f ca="1">VLOOKUP(K4373,Markets!$C$4:$D4382,2)</f>
        <v>Singapore</v>
      </c>
      <c r="M4373" t="str">
        <f t="shared" ca="1" si="620"/>
        <v>RL0</v>
      </c>
      <c r="N4373" t="str">
        <f ca="1">VLOOKUP(M4373,Role!$C$4:$D$5,2)</f>
        <v>Primary</v>
      </c>
    </row>
    <row r="4374" spans="1:14" x14ac:dyDescent="0.2">
      <c r="A4374">
        <f t="shared" ca="1" si="612"/>
        <v>69</v>
      </c>
      <c r="B4374">
        <f t="shared" ca="1" si="613"/>
        <v>758</v>
      </c>
      <c r="C4374">
        <f t="shared" ca="1" si="614"/>
        <v>4</v>
      </c>
      <c r="D4374">
        <f t="shared" ca="1" si="615"/>
        <v>0</v>
      </c>
      <c r="F4374" t="str">
        <f t="shared" ca="1" si="616"/>
        <v>TR69</v>
      </c>
      <c r="G4374" t="str">
        <f ca="1">VLOOKUP(F4374,Traders!$C$4:$E$103,2)</f>
        <v>Amiyah Gilmour</v>
      </c>
      <c r="H4374" t="str">
        <f ca="1">VLOOKUP(VLOOKUP(F4374,Traders!$C$4:$E$103,3),Desks!$C$4:$D4383,2)</f>
        <v>Desk 9</v>
      </c>
      <c r="I4374" t="str">
        <f t="shared" ca="1" si="617"/>
        <v>CL758</v>
      </c>
      <c r="J4374" t="str">
        <f t="shared" ca="1" si="618"/>
        <v>Client 758</v>
      </c>
      <c r="K4374" t="str">
        <f t="shared" ca="1" si="619"/>
        <v>MK4</v>
      </c>
      <c r="L4374" t="str">
        <f ca="1">VLOOKUP(K4374,Markets!$C$4:$D4383,2)</f>
        <v>Korea</v>
      </c>
      <c r="M4374" t="str">
        <f t="shared" ca="1" si="620"/>
        <v>RL0</v>
      </c>
      <c r="N4374" t="str">
        <f ca="1">VLOOKUP(M4374,Role!$C$4:$D$5,2)</f>
        <v>Primary</v>
      </c>
    </row>
    <row r="4375" spans="1:14" x14ac:dyDescent="0.2">
      <c r="A4375">
        <f t="shared" ca="1" si="612"/>
        <v>96</v>
      </c>
      <c r="B4375">
        <f t="shared" ca="1" si="613"/>
        <v>606</v>
      </c>
      <c r="C4375">
        <f t="shared" ca="1" si="614"/>
        <v>0</v>
      </c>
      <c r="D4375">
        <f t="shared" ca="1" si="615"/>
        <v>1</v>
      </c>
      <c r="F4375" t="str">
        <f t="shared" ca="1" si="616"/>
        <v>TR96</v>
      </c>
      <c r="G4375" t="str">
        <f ca="1">VLOOKUP(F4375,Traders!$C$4:$E$103,2)</f>
        <v>Faiza Thornton</v>
      </c>
      <c r="H4375" t="str">
        <f ca="1">VLOOKUP(VLOOKUP(F4375,Traders!$C$4:$E$103,3),Desks!$C$4:$D4384,2)</f>
        <v>Desk 6</v>
      </c>
      <c r="I4375" t="str">
        <f t="shared" ca="1" si="617"/>
        <v>CL606</v>
      </c>
      <c r="J4375" t="str">
        <f t="shared" ca="1" si="618"/>
        <v>Client 606</v>
      </c>
      <c r="K4375" t="str">
        <f t="shared" ca="1" si="619"/>
        <v>MK0</v>
      </c>
      <c r="L4375" t="str">
        <f ca="1">VLOOKUP(K4375,Markets!$C$4:$D4384,2)</f>
        <v>Japan</v>
      </c>
      <c r="M4375" t="str">
        <f t="shared" ca="1" si="620"/>
        <v>RL1</v>
      </c>
      <c r="N4375" t="str">
        <f ca="1">VLOOKUP(M4375,Role!$C$4:$D$5,2)</f>
        <v>Backup</v>
      </c>
    </row>
    <row r="4376" spans="1:14" x14ac:dyDescent="0.2">
      <c r="A4376">
        <f t="shared" ca="1" si="612"/>
        <v>54</v>
      </c>
      <c r="B4376">
        <f t="shared" ca="1" si="613"/>
        <v>761</v>
      </c>
      <c r="C4376">
        <f t="shared" ca="1" si="614"/>
        <v>9</v>
      </c>
      <c r="D4376">
        <f t="shared" ca="1" si="615"/>
        <v>1</v>
      </c>
      <c r="F4376" t="str">
        <f t="shared" ca="1" si="616"/>
        <v>TR54</v>
      </c>
      <c r="G4376" t="str">
        <f ca="1">VLOOKUP(F4376,Traders!$C$4:$E$103,2)</f>
        <v>Layla-Mae Needham</v>
      </c>
      <c r="H4376" t="str">
        <f ca="1">VLOOKUP(VLOOKUP(F4376,Traders!$C$4:$E$103,3),Desks!$C$4:$D4385,2)</f>
        <v>Desk 4</v>
      </c>
      <c r="I4376" t="str">
        <f t="shared" ca="1" si="617"/>
        <v>CL761</v>
      </c>
      <c r="J4376" t="str">
        <f t="shared" ca="1" si="618"/>
        <v>Client 761</v>
      </c>
      <c r="K4376" t="str">
        <f t="shared" ca="1" si="619"/>
        <v>MK9</v>
      </c>
      <c r="L4376" t="str">
        <f ca="1">VLOOKUP(K4376,Markets!$C$4:$D4385,2)</f>
        <v>New Zealand</v>
      </c>
      <c r="M4376" t="str">
        <f t="shared" ca="1" si="620"/>
        <v>RL1</v>
      </c>
      <c r="N4376" t="str">
        <f ca="1">VLOOKUP(M4376,Role!$C$4:$D$5,2)</f>
        <v>Backup</v>
      </c>
    </row>
    <row r="4377" spans="1:14" x14ac:dyDescent="0.2">
      <c r="A4377">
        <f t="shared" ca="1" si="612"/>
        <v>8</v>
      </c>
      <c r="B4377">
        <f t="shared" ca="1" si="613"/>
        <v>6</v>
      </c>
      <c r="C4377">
        <f t="shared" ca="1" si="614"/>
        <v>0</v>
      </c>
      <c r="D4377">
        <f t="shared" ca="1" si="615"/>
        <v>0</v>
      </c>
      <c r="F4377" t="str">
        <f t="shared" ca="1" si="616"/>
        <v>TR8</v>
      </c>
      <c r="G4377" t="str">
        <f ca="1">VLOOKUP(F4377,Traders!$C$4:$E$103,2)</f>
        <v>Alfie-James Hale</v>
      </c>
      <c r="H4377" t="str">
        <f ca="1">VLOOKUP(VLOOKUP(F4377,Traders!$C$4:$E$103,3),Desks!$C$4:$D4386,2)</f>
        <v>Desk 9</v>
      </c>
      <c r="I4377" t="str">
        <f t="shared" ca="1" si="617"/>
        <v>CL6</v>
      </c>
      <c r="J4377" t="str">
        <f t="shared" ca="1" si="618"/>
        <v>Client 6</v>
      </c>
      <c r="K4377" t="str">
        <f t="shared" ca="1" si="619"/>
        <v>MK0</v>
      </c>
      <c r="L4377" t="str">
        <f ca="1">VLOOKUP(K4377,Markets!$C$4:$D4386,2)</f>
        <v>Japan</v>
      </c>
      <c r="M4377" t="str">
        <f t="shared" ca="1" si="620"/>
        <v>RL0</v>
      </c>
      <c r="N4377" t="str">
        <f ca="1">VLOOKUP(M4377,Role!$C$4:$D$5,2)</f>
        <v>Primary</v>
      </c>
    </row>
    <row r="4378" spans="1:14" x14ac:dyDescent="0.2">
      <c r="A4378">
        <f t="shared" ca="1" si="612"/>
        <v>32</v>
      </c>
      <c r="B4378">
        <f t="shared" ca="1" si="613"/>
        <v>260</v>
      </c>
      <c r="C4378">
        <f t="shared" ca="1" si="614"/>
        <v>7</v>
      </c>
      <c r="D4378">
        <f t="shared" ca="1" si="615"/>
        <v>0</v>
      </c>
      <c r="F4378" t="str">
        <f t="shared" ca="1" si="616"/>
        <v>TR32</v>
      </c>
      <c r="G4378" t="str">
        <f ca="1">VLOOKUP(F4378,Traders!$C$4:$E$103,2)</f>
        <v>Shyla Gomez</v>
      </c>
      <c r="H4378" t="str">
        <f ca="1">VLOOKUP(VLOOKUP(F4378,Traders!$C$4:$E$103,3),Desks!$C$4:$D4387,2)</f>
        <v>Desk 2</v>
      </c>
      <c r="I4378" t="str">
        <f t="shared" ca="1" si="617"/>
        <v>CL260</v>
      </c>
      <c r="J4378" t="str">
        <f t="shared" ca="1" si="618"/>
        <v>Client 260</v>
      </c>
      <c r="K4378" t="str">
        <f t="shared" ca="1" si="619"/>
        <v>MK7</v>
      </c>
      <c r="L4378" t="str">
        <f ca="1">VLOOKUP(K4378,Markets!$C$4:$D4387,2)</f>
        <v>Taiwan</v>
      </c>
      <c r="M4378" t="str">
        <f t="shared" ca="1" si="620"/>
        <v>RL0</v>
      </c>
      <c r="N4378" t="str">
        <f ca="1">VLOOKUP(M4378,Role!$C$4:$D$5,2)</f>
        <v>Primary</v>
      </c>
    </row>
    <row r="4379" spans="1:14" x14ac:dyDescent="0.2">
      <c r="A4379">
        <f t="shared" ca="1" si="612"/>
        <v>87</v>
      </c>
      <c r="B4379">
        <f t="shared" ca="1" si="613"/>
        <v>458</v>
      </c>
      <c r="C4379">
        <f t="shared" ca="1" si="614"/>
        <v>9</v>
      </c>
      <c r="D4379">
        <f t="shared" ca="1" si="615"/>
        <v>1</v>
      </c>
      <c r="F4379" t="str">
        <f t="shared" ca="1" si="616"/>
        <v>TR87</v>
      </c>
      <c r="G4379" t="str">
        <f ca="1">VLOOKUP(F4379,Traders!$C$4:$E$103,2)</f>
        <v>Jena Barclay</v>
      </c>
      <c r="H4379" t="str">
        <f ca="1">VLOOKUP(VLOOKUP(F4379,Traders!$C$4:$E$103,3),Desks!$C$4:$D4388,2)</f>
        <v>Desk 7</v>
      </c>
      <c r="I4379" t="str">
        <f t="shared" ca="1" si="617"/>
        <v>CL458</v>
      </c>
      <c r="J4379" t="str">
        <f t="shared" ca="1" si="618"/>
        <v>Client 458</v>
      </c>
      <c r="K4379" t="str">
        <f t="shared" ca="1" si="619"/>
        <v>MK9</v>
      </c>
      <c r="L4379" t="str">
        <f ca="1">VLOOKUP(K4379,Markets!$C$4:$D4388,2)</f>
        <v>New Zealand</v>
      </c>
      <c r="M4379" t="str">
        <f t="shared" ca="1" si="620"/>
        <v>RL1</v>
      </c>
      <c r="N4379" t="str">
        <f ca="1">VLOOKUP(M4379,Role!$C$4:$D$5,2)</f>
        <v>Backup</v>
      </c>
    </row>
    <row r="4380" spans="1:14" x14ac:dyDescent="0.2">
      <c r="A4380">
        <f t="shared" ca="1" si="612"/>
        <v>86</v>
      </c>
      <c r="B4380">
        <f t="shared" ca="1" si="613"/>
        <v>195</v>
      </c>
      <c r="C4380">
        <f t="shared" ca="1" si="614"/>
        <v>5</v>
      </c>
      <c r="D4380">
        <f t="shared" ca="1" si="615"/>
        <v>0</v>
      </c>
      <c r="F4380" t="str">
        <f t="shared" ca="1" si="616"/>
        <v>TR86</v>
      </c>
      <c r="G4380" t="str">
        <f ca="1">VLOOKUP(F4380,Traders!$C$4:$E$103,2)</f>
        <v>Marianna Weaver</v>
      </c>
      <c r="H4380" t="str">
        <f ca="1">VLOOKUP(VLOOKUP(F4380,Traders!$C$4:$E$103,3),Desks!$C$4:$D4389,2)</f>
        <v>Desk 6</v>
      </c>
      <c r="I4380" t="str">
        <f t="shared" ca="1" si="617"/>
        <v>CL195</v>
      </c>
      <c r="J4380" t="str">
        <f t="shared" ca="1" si="618"/>
        <v>Client 195</v>
      </c>
      <c r="K4380" t="str">
        <f t="shared" ca="1" si="619"/>
        <v>MK5</v>
      </c>
      <c r="L4380" t="str">
        <f ca="1">VLOOKUP(K4380,Markets!$C$4:$D4389,2)</f>
        <v>Malaysia</v>
      </c>
      <c r="M4380" t="str">
        <f t="shared" ca="1" si="620"/>
        <v>RL0</v>
      </c>
      <c r="N4380" t="str">
        <f ca="1">VLOOKUP(M4380,Role!$C$4:$D$5,2)</f>
        <v>Primary</v>
      </c>
    </row>
    <row r="4381" spans="1:14" x14ac:dyDescent="0.2">
      <c r="A4381">
        <f t="shared" ca="1" si="612"/>
        <v>92</v>
      </c>
      <c r="B4381">
        <f t="shared" ca="1" si="613"/>
        <v>473</v>
      </c>
      <c r="C4381">
        <f t="shared" ca="1" si="614"/>
        <v>0</v>
      </c>
      <c r="D4381">
        <f t="shared" ca="1" si="615"/>
        <v>1</v>
      </c>
      <c r="F4381" t="str">
        <f t="shared" ca="1" si="616"/>
        <v>TR92</v>
      </c>
      <c r="G4381" t="str">
        <f ca="1">VLOOKUP(F4381,Traders!$C$4:$E$103,2)</f>
        <v>Leela Avila</v>
      </c>
      <c r="H4381" t="str">
        <f ca="1">VLOOKUP(VLOOKUP(F4381,Traders!$C$4:$E$103,3),Desks!$C$4:$D4390,2)</f>
        <v>Desk 2</v>
      </c>
      <c r="I4381" t="str">
        <f t="shared" ca="1" si="617"/>
        <v>CL473</v>
      </c>
      <c r="J4381" t="str">
        <f t="shared" ca="1" si="618"/>
        <v>Client 473</v>
      </c>
      <c r="K4381" t="str">
        <f t="shared" ca="1" si="619"/>
        <v>MK0</v>
      </c>
      <c r="L4381" t="str">
        <f ca="1">VLOOKUP(K4381,Markets!$C$4:$D4390,2)</f>
        <v>Japan</v>
      </c>
      <c r="M4381" t="str">
        <f t="shared" ca="1" si="620"/>
        <v>RL1</v>
      </c>
      <c r="N4381" t="str">
        <f ca="1">VLOOKUP(M4381,Role!$C$4:$D$5,2)</f>
        <v>Backup</v>
      </c>
    </row>
    <row r="4382" spans="1:14" x14ac:dyDescent="0.2">
      <c r="A4382">
        <f t="shared" ca="1" si="612"/>
        <v>55</v>
      </c>
      <c r="B4382">
        <f t="shared" ca="1" si="613"/>
        <v>322</v>
      </c>
      <c r="C4382">
        <f t="shared" ca="1" si="614"/>
        <v>7</v>
      </c>
      <c r="D4382">
        <f t="shared" ca="1" si="615"/>
        <v>0</v>
      </c>
      <c r="F4382" t="str">
        <f t="shared" ca="1" si="616"/>
        <v>TR55</v>
      </c>
      <c r="G4382" t="str">
        <f ca="1">VLOOKUP(F4382,Traders!$C$4:$E$103,2)</f>
        <v>Kaya Knapp</v>
      </c>
      <c r="H4382" t="str">
        <f ca="1">VLOOKUP(VLOOKUP(F4382,Traders!$C$4:$E$103,3),Desks!$C$4:$D4391,2)</f>
        <v>Desk 5</v>
      </c>
      <c r="I4382" t="str">
        <f t="shared" ca="1" si="617"/>
        <v>CL322</v>
      </c>
      <c r="J4382" t="str">
        <f t="shared" ca="1" si="618"/>
        <v>Client 322</v>
      </c>
      <c r="K4382" t="str">
        <f t="shared" ca="1" si="619"/>
        <v>MK7</v>
      </c>
      <c r="L4382" t="str">
        <f ca="1">VLOOKUP(K4382,Markets!$C$4:$D4391,2)</f>
        <v>Taiwan</v>
      </c>
      <c r="M4382" t="str">
        <f t="shared" ca="1" si="620"/>
        <v>RL0</v>
      </c>
      <c r="N4382" t="str">
        <f ca="1">VLOOKUP(M4382,Role!$C$4:$D$5,2)</f>
        <v>Primary</v>
      </c>
    </row>
    <row r="4383" spans="1:14" x14ac:dyDescent="0.2">
      <c r="A4383">
        <f t="shared" ca="1" si="612"/>
        <v>42</v>
      </c>
      <c r="B4383">
        <f t="shared" ca="1" si="613"/>
        <v>763</v>
      </c>
      <c r="C4383">
        <f t="shared" ca="1" si="614"/>
        <v>0</v>
      </c>
      <c r="D4383">
        <f t="shared" ca="1" si="615"/>
        <v>0</v>
      </c>
      <c r="F4383" t="str">
        <f t="shared" ca="1" si="616"/>
        <v>TR42</v>
      </c>
      <c r="G4383" t="str">
        <f ca="1">VLOOKUP(F4383,Traders!$C$4:$E$103,2)</f>
        <v>Danni Sadler</v>
      </c>
      <c r="H4383" t="str">
        <f ca="1">VLOOKUP(VLOOKUP(F4383,Traders!$C$4:$E$103,3),Desks!$C$4:$D4392,2)</f>
        <v>Desk 2</v>
      </c>
      <c r="I4383" t="str">
        <f t="shared" ca="1" si="617"/>
        <v>CL763</v>
      </c>
      <c r="J4383" t="str">
        <f t="shared" ca="1" si="618"/>
        <v>Client 763</v>
      </c>
      <c r="K4383" t="str">
        <f t="shared" ca="1" si="619"/>
        <v>MK0</v>
      </c>
      <c r="L4383" t="str">
        <f ca="1">VLOOKUP(K4383,Markets!$C$4:$D4392,2)</f>
        <v>Japan</v>
      </c>
      <c r="M4383" t="str">
        <f t="shared" ca="1" si="620"/>
        <v>RL0</v>
      </c>
      <c r="N4383" t="str">
        <f ca="1">VLOOKUP(M4383,Role!$C$4:$D$5,2)</f>
        <v>Primary</v>
      </c>
    </row>
    <row r="4384" spans="1:14" x14ac:dyDescent="0.2">
      <c r="A4384">
        <f t="shared" ca="1" si="612"/>
        <v>18</v>
      </c>
      <c r="B4384">
        <f t="shared" ca="1" si="613"/>
        <v>269</v>
      </c>
      <c r="C4384">
        <f t="shared" ca="1" si="614"/>
        <v>6</v>
      </c>
      <c r="D4384">
        <f t="shared" ca="1" si="615"/>
        <v>0</v>
      </c>
      <c r="F4384" t="str">
        <f t="shared" ca="1" si="616"/>
        <v>TR18</v>
      </c>
      <c r="G4384" t="str">
        <f ca="1">VLOOKUP(F4384,Traders!$C$4:$E$103,2)</f>
        <v>Daniel Dunkley</v>
      </c>
      <c r="H4384" t="str">
        <f ca="1">VLOOKUP(VLOOKUP(F4384,Traders!$C$4:$E$103,3),Desks!$C$4:$D4393,2)</f>
        <v>Desk 8</v>
      </c>
      <c r="I4384" t="str">
        <f t="shared" ca="1" si="617"/>
        <v>CL269</v>
      </c>
      <c r="J4384" t="str">
        <f t="shared" ca="1" si="618"/>
        <v>Client 269</v>
      </c>
      <c r="K4384" t="str">
        <f t="shared" ca="1" si="619"/>
        <v>MK6</v>
      </c>
      <c r="L4384" t="str">
        <f ca="1">VLOOKUP(K4384,Markets!$C$4:$D4393,2)</f>
        <v>Australia</v>
      </c>
      <c r="M4384" t="str">
        <f t="shared" ca="1" si="620"/>
        <v>RL0</v>
      </c>
      <c r="N4384" t="str">
        <f ca="1">VLOOKUP(M4384,Role!$C$4:$D$5,2)</f>
        <v>Primary</v>
      </c>
    </row>
    <row r="4385" spans="1:14" x14ac:dyDescent="0.2">
      <c r="A4385">
        <f t="shared" ca="1" si="612"/>
        <v>93</v>
      </c>
      <c r="B4385">
        <f t="shared" ca="1" si="613"/>
        <v>268</v>
      </c>
      <c r="C4385">
        <f t="shared" ca="1" si="614"/>
        <v>3</v>
      </c>
      <c r="D4385">
        <f t="shared" ca="1" si="615"/>
        <v>0</v>
      </c>
      <c r="F4385" t="str">
        <f t="shared" ca="1" si="616"/>
        <v>TR93</v>
      </c>
      <c r="G4385" t="str">
        <f ca="1">VLOOKUP(F4385,Traders!$C$4:$E$103,2)</f>
        <v>Harriet Sheppard</v>
      </c>
      <c r="H4385" t="str">
        <f ca="1">VLOOKUP(VLOOKUP(F4385,Traders!$C$4:$E$103,3),Desks!$C$4:$D4394,2)</f>
        <v>Desk 3</v>
      </c>
      <c r="I4385" t="str">
        <f t="shared" ca="1" si="617"/>
        <v>CL268</v>
      </c>
      <c r="J4385" t="str">
        <f t="shared" ca="1" si="618"/>
        <v>Client 268</v>
      </c>
      <c r="K4385" t="str">
        <f t="shared" ca="1" si="619"/>
        <v>MK3</v>
      </c>
      <c r="L4385" t="str">
        <f ca="1">VLOOKUP(K4385,Markets!$C$4:$D4394,2)</f>
        <v>Singapore</v>
      </c>
      <c r="M4385" t="str">
        <f t="shared" ca="1" si="620"/>
        <v>RL0</v>
      </c>
      <c r="N4385" t="str">
        <f ca="1">VLOOKUP(M4385,Role!$C$4:$D$5,2)</f>
        <v>Primary</v>
      </c>
    </row>
    <row r="4386" spans="1:14" x14ac:dyDescent="0.2">
      <c r="A4386">
        <f t="shared" ca="1" si="612"/>
        <v>98</v>
      </c>
      <c r="B4386">
        <f t="shared" ca="1" si="613"/>
        <v>611</v>
      </c>
      <c r="C4386">
        <f t="shared" ca="1" si="614"/>
        <v>6</v>
      </c>
      <c r="D4386">
        <f t="shared" ca="1" si="615"/>
        <v>0</v>
      </c>
      <c r="F4386" t="str">
        <f t="shared" ca="1" si="616"/>
        <v>TR98</v>
      </c>
      <c r="G4386" t="str">
        <f ca="1">VLOOKUP(F4386,Traders!$C$4:$E$103,2)</f>
        <v>Chanelle Tucker</v>
      </c>
      <c r="H4386" t="str">
        <f ca="1">VLOOKUP(VLOOKUP(F4386,Traders!$C$4:$E$103,3),Desks!$C$4:$D4395,2)</f>
        <v>Desk 8</v>
      </c>
      <c r="I4386" t="str">
        <f t="shared" ca="1" si="617"/>
        <v>CL611</v>
      </c>
      <c r="J4386" t="str">
        <f t="shared" ca="1" si="618"/>
        <v>Client 611</v>
      </c>
      <c r="K4386" t="str">
        <f t="shared" ca="1" si="619"/>
        <v>MK6</v>
      </c>
      <c r="L4386" t="str">
        <f ca="1">VLOOKUP(K4386,Markets!$C$4:$D4395,2)</f>
        <v>Australia</v>
      </c>
      <c r="M4386" t="str">
        <f t="shared" ca="1" si="620"/>
        <v>RL0</v>
      </c>
      <c r="N4386" t="str">
        <f ca="1">VLOOKUP(M4386,Role!$C$4:$D$5,2)</f>
        <v>Primary</v>
      </c>
    </row>
    <row r="4387" spans="1:14" x14ac:dyDescent="0.2">
      <c r="A4387">
        <f t="shared" ca="1" si="612"/>
        <v>4</v>
      </c>
      <c r="B4387">
        <f t="shared" ca="1" si="613"/>
        <v>493</v>
      </c>
      <c r="C4387">
        <f t="shared" ca="1" si="614"/>
        <v>3</v>
      </c>
      <c r="D4387">
        <f t="shared" ca="1" si="615"/>
        <v>0</v>
      </c>
      <c r="F4387" t="str">
        <f t="shared" ca="1" si="616"/>
        <v>TR4</v>
      </c>
      <c r="G4387" t="str">
        <f ca="1">VLOOKUP(F4387,Traders!$C$4:$E$103,2)</f>
        <v>Colin Hodgson</v>
      </c>
      <c r="H4387" t="str">
        <f ca="1">VLOOKUP(VLOOKUP(F4387,Traders!$C$4:$E$103,3),Desks!$C$4:$D4396,2)</f>
        <v>Desk 9</v>
      </c>
      <c r="I4387" t="str">
        <f t="shared" ca="1" si="617"/>
        <v>CL493</v>
      </c>
      <c r="J4387" t="str">
        <f t="shared" ca="1" si="618"/>
        <v>Client 493</v>
      </c>
      <c r="K4387" t="str">
        <f t="shared" ca="1" si="619"/>
        <v>MK3</v>
      </c>
      <c r="L4387" t="str">
        <f ca="1">VLOOKUP(K4387,Markets!$C$4:$D4396,2)</f>
        <v>Singapore</v>
      </c>
      <c r="M4387" t="str">
        <f t="shared" ca="1" si="620"/>
        <v>RL0</v>
      </c>
      <c r="N4387" t="str">
        <f ca="1">VLOOKUP(M4387,Role!$C$4:$D$5,2)</f>
        <v>Primary</v>
      </c>
    </row>
    <row r="4388" spans="1:14" x14ac:dyDescent="0.2">
      <c r="A4388">
        <f t="shared" ca="1" si="612"/>
        <v>81</v>
      </c>
      <c r="B4388">
        <f t="shared" ca="1" si="613"/>
        <v>519</v>
      </c>
      <c r="C4388">
        <f t="shared" ca="1" si="614"/>
        <v>9</v>
      </c>
      <c r="D4388">
        <f t="shared" ca="1" si="615"/>
        <v>1</v>
      </c>
      <c r="F4388" t="str">
        <f t="shared" ca="1" si="616"/>
        <v>TR81</v>
      </c>
      <c r="G4388" t="str">
        <f ca="1">VLOOKUP(F4388,Traders!$C$4:$E$103,2)</f>
        <v>Tariq Thorpe</v>
      </c>
      <c r="H4388" t="str">
        <f ca="1">VLOOKUP(VLOOKUP(F4388,Traders!$C$4:$E$103,3),Desks!$C$4:$D4397,2)</f>
        <v>Desk 1</v>
      </c>
      <c r="I4388" t="str">
        <f t="shared" ca="1" si="617"/>
        <v>CL519</v>
      </c>
      <c r="J4388" t="str">
        <f t="shared" ca="1" si="618"/>
        <v>Client 519</v>
      </c>
      <c r="K4388" t="str">
        <f t="shared" ca="1" si="619"/>
        <v>MK9</v>
      </c>
      <c r="L4388" t="str">
        <f ca="1">VLOOKUP(K4388,Markets!$C$4:$D4397,2)</f>
        <v>New Zealand</v>
      </c>
      <c r="M4388" t="str">
        <f t="shared" ca="1" si="620"/>
        <v>RL1</v>
      </c>
      <c r="N4388" t="str">
        <f ca="1">VLOOKUP(M4388,Role!$C$4:$D$5,2)</f>
        <v>Backup</v>
      </c>
    </row>
    <row r="4389" spans="1:14" x14ac:dyDescent="0.2">
      <c r="A4389">
        <f t="shared" ca="1" si="612"/>
        <v>40</v>
      </c>
      <c r="B4389">
        <f t="shared" ca="1" si="613"/>
        <v>776</v>
      </c>
      <c r="C4389">
        <f t="shared" ca="1" si="614"/>
        <v>9</v>
      </c>
      <c r="D4389">
        <f t="shared" ca="1" si="615"/>
        <v>0</v>
      </c>
      <c r="F4389" t="str">
        <f t="shared" ca="1" si="616"/>
        <v>TR40</v>
      </c>
      <c r="G4389" t="str">
        <f ca="1">VLOOKUP(F4389,Traders!$C$4:$E$103,2)</f>
        <v>Elysia Zavala</v>
      </c>
      <c r="H4389" t="str">
        <f ca="1">VLOOKUP(VLOOKUP(F4389,Traders!$C$4:$E$103,3),Desks!$C$4:$D4398,2)</f>
        <v>Desk 0</v>
      </c>
      <c r="I4389" t="str">
        <f t="shared" ca="1" si="617"/>
        <v>CL776</v>
      </c>
      <c r="J4389" t="str">
        <f t="shared" ca="1" si="618"/>
        <v>Client 776</v>
      </c>
      <c r="K4389" t="str">
        <f t="shared" ca="1" si="619"/>
        <v>MK9</v>
      </c>
      <c r="L4389" t="str">
        <f ca="1">VLOOKUP(K4389,Markets!$C$4:$D4398,2)</f>
        <v>New Zealand</v>
      </c>
      <c r="M4389" t="str">
        <f t="shared" ca="1" si="620"/>
        <v>RL0</v>
      </c>
      <c r="N4389" t="str">
        <f ca="1">VLOOKUP(M4389,Role!$C$4:$D$5,2)</f>
        <v>Primary</v>
      </c>
    </row>
    <row r="4390" spans="1:14" x14ac:dyDescent="0.2">
      <c r="A4390">
        <f t="shared" ca="1" si="612"/>
        <v>66</v>
      </c>
      <c r="B4390">
        <f t="shared" ca="1" si="613"/>
        <v>948</v>
      </c>
      <c r="C4390">
        <f t="shared" ca="1" si="614"/>
        <v>1</v>
      </c>
      <c r="D4390">
        <f t="shared" ca="1" si="615"/>
        <v>0</v>
      </c>
      <c r="F4390" t="str">
        <f t="shared" ca="1" si="616"/>
        <v>TR66</v>
      </c>
      <c r="G4390" t="str">
        <f ca="1">VLOOKUP(F4390,Traders!$C$4:$E$103,2)</f>
        <v>Loki Mohamed</v>
      </c>
      <c r="H4390" t="str">
        <f ca="1">VLOOKUP(VLOOKUP(F4390,Traders!$C$4:$E$103,3),Desks!$C$4:$D4399,2)</f>
        <v>Desk 6</v>
      </c>
      <c r="I4390" t="str">
        <f t="shared" ca="1" si="617"/>
        <v>CL948</v>
      </c>
      <c r="J4390" t="str">
        <f t="shared" ca="1" si="618"/>
        <v>Client 948</v>
      </c>
      <c r="K4390" t="str">
        <f t="shared" ca="1" si="619"/>
        <v>MK1</v>
      </c>
      <c r="L4390" t="str">
        <f ca="1">VLOOKUP(K4390,Markets!$C$4:$D4399,2)</f>
        <v>Hong Kong</v>
      </c>
      <c r="M4390" t="str">
        <f t="shared" ca="1" si="620"/>
        <v>RL0</v>
      </c>
      <c r="N4390" t="str">
        <f ca="1">VLOOKUP(M4390,Role!$C$4:$D$5,2)</f>
        <v>Primary</v>
      </c>
    </row>
    <row r="4391" spans="1:14" x14ac:dyDescent="0.2">
      <c r="A4391">
        <f t="shared" ca="1" si="612"/>
        <v>68</v>
      </c>
      <c r="B4391">
        <f t="shared" ca="1" si="613"/>
        <v>576</v>
      </c>
      <c r="C4391">
        <f t="shared" ca="1" si="614"/>
        <v>9</v>
      </c>
      <c r="D4391">
        <f t="shared" ca="1" si="615"/>
        <v>0</v>
      </c>
      <c r="F4391" t="str">
        <f t="shared" ca="1" si="616"/>
        <v>TR68</v>
      </c>
      <c r="G4391" t="str">
        <f ca="1">VLOOKUP(F4391,Traders!$C$4:$E$103,2)</f>
        <v>Myron Gutierrez</v>
      </c>
      <c r="H4391" t="str">
        <f ca="1">VLOOKUP(VLOOKUP(F4391,Traders!$C$4:$E$103,3),Desks!$C$4:$D4400,2)</f>
        <v>Desk 8</v>
      </c>
      <c r="I4391" t="str">
        <f t="shared" ca="1" si="617"/>
        <v>CL576</v>
      </c>
      <c r="J4391" t="str">
        <f t="shared" ca="1" si="618"/>
        <v>Client 576</v>
      </c>
      <c r="K4391" t="str">
        <f t="shared" ca="1" si="619"/>
        <v>MK9</v>
      </c>
      <c r="L4391" t="str">
        <f ca="1">VLOOKUP(K4391,Markets!$C$4:$D4400,2)</f>
        <v>New Zealand</v>
      </c>
      <c r="M4391" t="str">
        <f t="shared" ca="1" si="620"/>
        <v>RL0</v>
      </c>
      <c r="N4391" t="str">
        <f ca="1">VLOOKUP(M4391,Role!$C$4:$D$5,2)</f>
        <v>Primary</v>
      </c>
    </row>
    <row r="4392" spans="1:14" x14ac:dyDescent="0.2">
      <c r="A4392">
        <f t="shared" ca="1" si="612"/>
        <v>53</v>
      </c>
      <c r="B4392">
        <f t="shared" ca="1" si="613"/>
        <v>549</v>
      </c>
      <c r="C4392">
        <f t="shared" ca="1" si="614"/>
        <v>2</v>
      </c>
      <c r="D4392">
        <f t="shared" ca="1" si="615"/>
        <v>0</v>
      </c>
      <c r="F4392" t="str">
        <f t="shared" ca="1" si="616"/>
        <v>TR53</v>
      </c>
      <c r="G4392" t="str">
        <f ca="1">VLOOKUP(F4392,Traders!$C$4:$E$103,2)</f>
        <v>Manal Stanton</v>
      </c>
      <c r="H4392" t="str">
        <f ca="1">VLOOKUP(VLOOKUP(F4392,Traders!$C$4:$E$103,3),Desks!$C$4:$D4401,2)</f>
        <v>Desk 3</v>
      </c>
      <c r="I4392" t="str">
        <f t="shared" ca="1" si="617"/>
        <v>CL549</v>
      </c>
      <c r="J4392" t="str">
        <f t="shared" ca="1" si="618"/>
        <v>Client 549</v>
      </c>
      <c r="K4392" t="str">
        <f t="shared" ca="1" si="619"/>
        <v>MK2</v>
      </c>
      <c r="L4392" t="str">
        <f ca="1">VLOOKUP(K4392,Markets!$C$4:$D4401,2)</f>
        <v>China</v>
      </c>
      <c r="M4392" t="str">
        <f t="shared" ca="1" si="620"/>
        <v>RL0</v>
      </c>
      <c r="N4392" t="str">
        <f ca="1">VLOOKUP(M4392,Role!$C$4:$D$5,2)</f>
        <v>Primary</v>
      </c>
    </row>
    <row r="4393" spans="1:14" x14ac:dyDescent="0.2">
      <c r="A4393">
        <f t="shared" ca="1" si="612"/>
        <v>73</v>
      </c>
      <c r="B4393">
        <f t="shared" ca="1" si="613"/>
        <v>85</v>
      </c>
      <c r="C4393">
        <f t="shared" ca="1" si="614"/>
        <v>2</v>
      </c>
      <c r="D4393">
        <f t="shared" ca="1" si="615"/>
        <v>0</v>
      </c>
      <c r="F4393" t="str">
        <f t="shared" ca="1" si="616"/>
        <v>TR73</v>
      </c>
      <c r="G4393" t="str">
        <f ca="1">VLOOKUP(F4393,Traders!$C$4:$E$103,2)</f>
        <v>Bridie Bannister</v>
      </c>
      <c r="H4393" t="str">
        <f ca="1">VLOOKUP(VLOOKUP(F4393,Traders!$C$4:$E$103,3),Desks!$C$4:$D4402,2)</f>
        <v>Desk 3</v>
      </c>
      <c r="I4393" t="str">
        <f t="shared" ca="1" si="617"/>
        <v>CL85</v>
      </c>
      <c r="J4393" t="str">
        <f t="shared" ca="1" si="618"/>
        <v>Client 85</v>
      </c>
      <c r="K4393" t="str">
        <f t="shared" ca="1" si="619"/>
        <v>MK2</v>
      </c>
      <c r="L4393" t="str">
        <f ca="1">VLOOKUP(K4393,Markets!$C$4:$D4402,2)</f>
        <v>China</v>
      </c>
      <c r="M4393" t="str">
        <f t="shared" ca="1" si="620"/>
        <v>RL0</v>
      </c>
      <c r="N4393" t="str">
        <f ca="1">VLOOKUP(M4393,Role!$C$4:$D$5,2)</f>
        <v>Primary</v>
      </c>
    </row>
    <row r="4394" spans="1:14" x14ac:dyDescent="0.2">
      <c r="A4394">
        <f t="shared" ca="1" si="612"/>
        <v>22</v>
      </c>
      <c r="B4394">
        <f t="shared" ca="1" si="613"/>
        <v>676</v>
      </c>
      <c r="C4394">
        <f t="shared" ca="1" si="614"/>
        <v>8</v>
      </c>
      <c r="D4394">
        <f t="shared" ca="1" si="615"/>
        <v>0</v>
      </c>
      <c r="F4394" t="str">
        <f t="shared" ca="1" si="616"/>
        <v>TR22</v>
      </c>
      <c r="G4394" t="str">
        <f ca="1">VLOOKUP(F4394,Traders!$C$4:$E$103,2)</f>
        <v>Izzy Ramirez</v>
      </c>
      <c r="H4394" t="str">
        <f ca="1">VLOOKUP(VLOOKUP(F4394,Traders!$C$4:$E$103,3),Desks!$C$4:$D4403,2)</f>
        <v>Desk 2</v>
      </c>
      <c r="I4394" t="str">
        <f t="shared" ca="1" si="617"/>
        <v>CL676</v>
      </c>
      <c r="J4394" t="str">
        <f t="shared" ca="1" si="618"/>
        <v>Client 676</v>
      </c>
      <c r="K4394" t="str">
        <f t="shared" ca="1" si="619"/>
        <v>MK8</v>
      </c>
      <c r="L4394" t="str">
        <f ca="1">VLOOKUP(K4394,Markets!$C$4:$D4403,2)</f>
        <v>India</v>
      </c>
      <c r="M4394" t="str">
        <f t="shared" ca="1" si="620"/>
        <v>RL0</v>
      </c>
      <c r="N4394" t="str">
        <f ca="1">VLOOKUP(M4394,Role!$C$4:$D$5,2)</f>
        <v>Primary</v>
      </c>
    </row>
    <row r="4395" spans="1:14" x14ac:dyDescent="0.2">
      <c r="A4395">
        <f t="shared" ca="1" si="612"/>
        <v>33</v>
      </c>
      <c r="B4395">
        <f t="shared" ca="1" si="613"/>
        <v>285</v>
      </c>
      <c r="C4395">
        <f t="shared" ca="1" si="614"/>
        <v>7</v>
      </c>
      <c r="D4395">
        <f t="shared" ca="1" si="615"/>
        <v>1</v>
      </c>
      <c r="F4395" t="str">
        <f t="shared" ca="1" si="616"/>
        <v>TR33</v>
      </c>
      <c r="G4395" t="str">
        <f ca="1">VLOOKUP(F4395,Traders!$C$4:$E$103,2)</f>
        <v>Caroline Colon</v>
      </c>
      <c r="H4395" t="str">
        <f ca="1">VLOOKUP(VLOOKUP(F4395,Traders!$C$4:$E$103,3),Desks!$C$4:$D4404,2)</f>
        <v>Desk 3</v>
      </c>
      <c r="I4395" t="str">
        <f t="shared" ca="1" si="617"/>
        <v>CL285</v>
      </c>
      <c r="J4395" t="str">
        <f t="shared" ca="1" si="618"/>
        <v>Client 285</v>
      </c>
      <c r="K4395" t="str">
        <f t="shared" ca="1" si="619"/>
        <v>MK7</v>
      </c>
      <c r="L4395" t="str">
        <f ca="1">VLOOKUP(K4395,Markets!$C$4:$D4404,2)</f>
        <v>Taiwan</v>
      </c>
      <c r="M4395" t="str">
        <f t="shared" ca="1" si="620"/>
        <v>RL1</v>
      </c>
      <c r="N4395" t="str">
        <f ca="1">VLOOKUP(M4395,Role!$C$4:$D$5,2)</f>
        <v>Backup</v>
      </c>
    </row>
    <row r="4396" spans="1:14" x14ac:dyDescent="0.2">
      <c r="A4396">
        <f t="shared" ca="1" si="612"/>
        <v>29</v>
      </c>
      <c r="B4396">
        <f t="shared" ca="1" si="613"/>
        <v>496</v>
      </c>
      <c r="C4396">
        <f t="shared" ca="1" si="614"/>
        <v>8</v>
      </c>
      <c r="D4396">
        <f t="shared" ca="1" si="615"/>
        <v>1</v>
      </c>
      <c r="F4396" t="str">
        <f t="shared" ca="1" si="616"/>
        <v>TR29</v>
      </c>
      <c r="G4396" t="str">
        <f ca="1">VLOOKUP(F4396,Traders!$C$4:$E$103,2)</f>
        <v>Amani Deleon</v>
      </c>
      <c r="H4396" t="str">
        <f ca="1">VLOOKUP(VLOOKUP(F4396,Traders!$C$4:$E$103,3),Desks!$C$4:$D4405,2)</f>
        <v>Desk 9</v>
      </c>
      <c r="I4396" t="str">
        <f t="shared" ca="1" si="617"/>
        <v>CL496</v>
      </c>
      <c r="J4396" t="str">
        <f t="shared" ca="1" si="618"/>
        <v>Client 496</v>
      </c>
      <c r="K4396" t="str">
        <f t="shared" ca="1" si="619"/>
        <v>MK8</v>
      </c>
      <c r="L4396" t="str">
        <f ca="1">VLOOKUP(K4396,Markets!$C$4:$D4405,2)</f>
        <v>India</v>
      </c>
      <c r="M4396" t="str">
        <f t="shared" ca="1" si="620"/>
        <v>RL1</v>
      </c>
      <c r="N4396" t="str">
        <f ca="1">VLOOKUP(M4396,Role!$C$4:$D$5,2)</f>
        <v>Backup</v>
      </c>
    </row>
    <row r="4397" spans="1:14" x14ac:dyDescent="0.2">
      <c r="A4397">
        <f t="shared" ca="1" si="612"/>
        <v>27</v>
      </c>
      <c r="B4397">
        <f t="shared" ca="1" si="613"/>
        <v>325</v>
      </c>
      <c r="C4397">
        <f t="shared" ca="1" si="614"/>
        <v>5</v>
      </c>
      <c r="D4397">
        <f t="shared" ca="1" si="615"/>
        <v>0</v>
      </c>
      <c r="F4397" t="str">
        <f t="shared" ca="1" si="616"/>
        <v>TR27</v>
      </c>
      <c r="G4397" t="str">
        <f ca="1">VLOOKUP(F4397,Traders!$C$4:$E$103,2)</f>
        <v>Isis Ramos</v>
      </c>
      <c r="H4397" t="str">
        <f ca="1">VLOOKUP(VLOOKUP(F4397,Traders!$C$4:$E$103,3),Desks!$C$4:$D4406,2)</f>
        <v>Desk 7</v>
      </c>
      <c r="I4397" t="str">
        <f t="shared" ca="1" si="617"/>
        <v>CL325</v>
      </c>
      <c r="J4397" t="str">
        <f t="shared" ca="1" si="618"/>
        <v>Client 325</v>
      </c>
      <c r="K4397" t="str">
        <f t="shared" ca="1" si="619"/>
        <v>MK5</v>
      </c>
      <c r="L4397" t="str">
        <f ca="1">VLOOKUP(K4397,Markets!$C$4:$D4406,2)</f>
        <v>Malaysia</v>
      </c>
      <c r="M4397" t="str">
        <f t="shared" ca="1" si="620"/>
        <v>RL0</v>
      </c>
      <c r="N4397" t="str">
        <f ca="1">VLOOKUP(M4397,Role!$C$4:$D$5,2)</f>
        <v>Primary</v>
      </c>
    </row>
    <row r="4398" spans="1:14" x14ac:dyDescent="0.2">
      <c r="A4398">
        <f t="shared" ca="1" si="612"/>
        <v>49</v>
      </c>
      <c r="B4398">
        <f t="shared" ca="1" si="613"/>
        <v>339</v>
      </c>
      <c r="C4398">
        <f t="shared" ca="1" si="614"/>
        <v>7</v>
      </c>
      <c r="D4398">
        <f t="shared" ca="1" si="615"/>
        <v>1</v>
      </c>
      <c r="F4398" t="str">
        <f t="shared" ca="1" si="616"/>
        <v>TR49</v>
      </c>
      <c r="G4398" t="str">
        <f ca="1">VLOOKUP(F4398,Traders!$C$4:$E$103,2)</f>
        <v>Amman Duncan</v>
      </c>
      <c r="H4398" t="str">
        <f ca="1">VLOOKUP(VLOOKUP(F4398,Traders!$C$4:$E$103,3),Desks!$C$4:$D4407,2)</f>
        <v>Desk 9</v>
      </c>
      <c r="I4398" t="str">
        <f t="shared" ca="1" si="617"/>
        <v>CL339</v>
      </c>
      <c r="J4398" t="str">
        <f t="shared" ca="1" si="618"/>
        <v>Client 339</v>
      </c>
      <c r="K4398" t="str">
        <f t="shared" ca="1" si="619"/>
        <v>MK7</v>
      </c>
      <c r="L4398" t="str">
        <f ca="1">VLOOKUP(K4398,Markets!$C$4:$D4407,2)</f>
        <v>Taiwan</v>
      </c>
      <c r="M4398" t="str">
        <f t="shared" ca="1" si="620"/>
        <v>RL1</v>
      </c>
      <c r="N4398" t="str">
        <f ca="1">VLOOKUP(M4398,Role!$C$4:$D$5,2)</f>
        <v>Backup</v>
      </c>
    </row>
    <row r="4399" spans="1:14" x14ac:dyDescent="0.2">
      <c r="A4399">
        <f t="shared" ca="1" si="612"/>
        <v>46</v>
      </c>
      <c r="B4399">
        <f t="shared" ca="1" si="613"/>
        <v>759</v>
      </c>
      <c r="C4399">
        <f t="shared" ca="1" si="614"/>
        <v>8</v>
      </c>
      <c r="D4399">
        <f t="shared" ca="1" si="615"/>
        <v>1</v>
      </c>
      <c r="F4399" t="str">
        <f t="shared" ca="1" si="616"/>
        <v>TR46</v>
      </c>
      <c r="G4399" t="str">
        <f ca="1">VLOOKUP(F4399,Traders!$C$4:$E$103,2)</f>
        <v>Andreas Ferguson</v>
      </c>
      <c r="H4399" t="str">
        <f ca="1">VLOOKUP(VLOOKUP(F4399,Traders!$C$4:$E$103,3),Desks!$C$4:$D4408,2)</f>
        <v>Desk 6</v>
      </c>
      <c r="I4399" t="str">
        <f t="shared" ca="1" si="617"/>
        <v>CL759</v>
      </c>
      <c r="J4399" t="str">
        <f t="shared" ca="1" si="618"/>
        <v>Client 759</v>
      </c>
      <c r="K4399" t="str">
        <f t="shared" ca="1" si="619"/>
        <v>MK8</v>
      </c>
      <c r="L4399" t="str">
        <f ca="1">VLOOKUP(K4399,Markets!$C$4:$D4408,2)</f>
        <v>India</v>
      </c>
      <c r="M4399" t="str">
        <f t="shared" ca="1" si="620"/>
        <v>RL1</v>
      </c>
      <c r="N4399" t="str">
        <f ca="1">VLOOKUP(M4399,Role!$C$4:$D$5,2)</f>
        <v>Backup</v>
      </c>
    </row>
    <row r="4400" spans="1:14" x14ac:dyDescent="0.2">
      <c r="A4400">
        <f t="shared" ca="1" si="612"/>
        <v>86</v>
      </c>
      <c r="B4400">
        <f t="shared" ca="1" si="613"/>
        <v>227</v>
      </c>
      <c r="C4400">
        <f t="shared" ca="1" si="614"/>
        <v>6</v>
      </c>
      <c r="D4400">
        <f t="shared" ca="1" si="615"/>
        <v>0</v>
      </c>
      <c r="F4400" t="str">
        <f t="shared" ca="1" si="616"/>
        <v>TR86</v>
      </c>
      <c r="G4400" t="str">
        <f ca="1">VLOOKUP(F4400,Traders!$C$4:$E$103,2)</f>
        <v>Marianna Weaver</v>
      </c>
      <c r="H4400" t="str">
        <f ca="1">VLOOKUP(VLOOKUP(F4400,Traders!$C$4:$E$103,3),Desks!$C$4:$D4409,2)</f>
        <v>Desk 6</v>
      </c>
      <c r="I4400" t="str">
        <f t="shared" ca="1" si="617"/>
        <v>CL227</v>
      </c>
      <c r="J4400" t="str">
        <f t="shared" ca="1" si="618"/>
        <v>Client 227</v>
      </c>
      <c r="K4400" t="str">
        <f t="shared" ca="1" si="619"/>
        <v>MK6</v>
      </c>
      <c r="L4400" t="str">
        <f ca="1">VLOOKUP(K4400,Markets!$C$4:$D4409,2)</f>
        <v>Australia</v>
      </c>
      <c r="M4400" t="str">
        <f t="shared" ca="1" si="620"/>
        <v>RL0</v>
      </c>
      <c r="N4400" t="str">
        <f ca="1">VLOOKUP(M4400,Role!$C$4:$D$5,2)</f>
        <v>Primary</v>
      </c>
    </row>
    <row r="4401" spans="1:14" x14ac:dyDescent="0.2">
      <c r="A4401">
        <f t="shared" ca="1" si="612"/>
        <v>76</v>
      </c>
      <c r="B4401">
        <f t="shared" ca="1" si="613"/>
        <v>662</v>
      </c>
      <c r="C4401">
        <f t="shared" ca="1" si="614"/>
        <v>9</v>
      </c>
      <c r="D4401">
        <f t="shared" ca="1" si="615"/>
        <v>1</v>
      </c>
      <c r="F4401" t="str">
        <f t="shared" ca="1" si="616"/>
        <v>TR76</v>
      </c>
      <c r="G4401" t="str">
        <f ca="1">VLOOKUP(F4401,Traders!$C$4:$E$103,2)</f>
        <v>Finnian Wolf</v>
      </c>
      <c r="H4401" t="str">
        <f ca="1">VLOOKUP(VLOOKUP(F4401,Traders!$C$4:$E$103,3),Desks!$C$4:$D4410,2)</f>
        <v>Desk 6</v>
      </c>
      <c r="I4401" t="str">
        <f t="shared" ca="1" si="617"/>
        <v>CL662</v>
      </c>
      <c r="J4401" t="str">
        <f t="shared" ca="1" si="618"/>
        <v>Client 662</v>
      </c>
      <c r="K4401" t="str">
        <f t="shared" ca="1" si="619"/>
        <v>MK9</v>
      </c>
      <c r="L4401" t="str">
        <f ca="1">VLOOKUP(K4401,Markets!$C$4:$D4410,2)</f>
        <v>New Zealand</v>
      </c>
      <c r="M4401" t="str">
        <f t="shared" ca="1" si="620"/>
        <v>RL1</v>
      </c>
      <c r="N4401" t="str">
        <f ca="1">VLOOKUP(M4401,Role!$C$4:$D$5,2)</f>
        <v>Backup</v>
      </c>
    </row>
    <row r="4402" spans="1:14" x14ac:dyDescent="0.2">
      <c r="A4402">
        <f t="shared" ca="1" si="612"/>
        <v>23</v>
      </c>
      <c r="B4402">
        <f t="shared" ca="1" si="613"/>
        <v>815</v>
      </c>
      <c r="C4402">
        <f t="shared" ca="1" si="614"/>
        <v>8</v>
      </c>
      <c r="D4402">
        <f t="shared" ca="1" si="615"/>
        <v>1</v>
      </c>
      <c r="F4402" t="str">
        <f t="shared" ca="1" si="616"/>
        <v>TR23</v>
      </c>
      <c r="G4402" t="str">
        <f ca="1">VLOOKUP(F4402,Traders!$C$4:$E$103,2)</f>
        <v>Caius Neale</v>
      </c>
      <c r="H4402" t="str">
        <f ca="1">VLOOKUP(VLOOKUP(F4402,Traders!$C$4:$E$103,3),Desks!$C$4:$D4411,2)</f>
        <v>Desk 3</v>
      </c>
      <c r="I4402" t="str">
        <f t="shared" ca="1" si="617"/>
        <v>CL815</v>
      </c>
      <c r="J4402" t="str">
        <f t="shared" ca="1" si="618"/>
        <v>Client 815</v>
      </c>
      <c r="K4402" t="str">
        <f t="shared" ca="1" si="619"/>
        <v>MK8</v>
      </c>
      <c r="L4402" t="str">
        <f ca="1">VLOOKUP(K4402,Markets!$C$4:$D4411,2)</f>
        <v>India</v>
      </c>
      <c r="M4402" t="str">
        <f t="shared" ca="1" si="620"/>
        <v>RL1</v>
      </c>
      <c r="N4402" t="str">
        <f ca="1">VLOOKUP(M4402,Role!$C$4:$D$5,2)</f>
        <v>Backup</v>
      </c>
    </row>
    <row r="4403" spans="1:14" x14ac:dyDescent="0.2">
      <c r="A4403">
        <f t="shared" ca="1" si="612"/>
        <v>19</v>
      </c>
      <c r="B4403">
        <f t="shared" ca="1" si="613"/>
        <v>81</v>
      </c>
      <c r="C4403">
        <f t="shared" ca="1" si="614"/>
        <v>2</v>
      </c>
      <c r="D4403">
        <f t="shared" ca="1" si="615"/>
        <v>1</v>
      </c>
      <c r="F4403" t="str">
        <f t="shared" ca="1" si="616"/>
        <v>TR19</v>
      </c>
      <c r="G4403" t="str">
        <f ca="1">VLOOKUP(F4403,Traders!$C$4:$E$103,2)</f>
        <v>Kain Bassett</v>
      </c>
      <c r="H4403" t="str">
        <f ca="1">VLOOKUP(VLOOKUP(F4403,Traders!$C$4:$E$103,3),Desks!$C$4:$D4412,2)</f>
        <v>Desk 9</v>
      </c>
      <c r="I4403" t="str">
        <f t="shared" ca="1" si="617"/>
        <v>CL81</v>
      </c>
      <c r="J4403" t="str">
        <f t="shared" ca="1" si="618"/>
        <v>Client 81</v>
      </c>
      <c r="K4403" t="str">
        <f t="shared" ca="1" si="619"/>
        <v>MK2</v>
      </c>
      <c r="L4403" t="str">
        <f ca="1">VLOOKUP(K4403,Markets!$C$4:$D4412,2)</f>
        <v>China</v>
      </c>
      <c r="M4403" t="str">
        <f t="shared" ca="1" si="620"/>
        <v>RL1</v>
      </c>
      <c r="N4403" t="str">
        <f ca="1">VLOOKUP(M4403,Role!$C$4:$D$5,2)</f>
        <v>Backup</v>
      </c>
    </row>
    <row r="4404" spans="1:14" x14ac:dyDescent="0.2">
      <c r="A4404">
        <f t="shared" ca="1" si="612"/>
        <v>71</v>
      </c>
      <c r="B4404">
        <f t="shared" ca="1" si="613"/>
        <v>511</v>
      </c>
      <c r="C4404">
        <f t="shared" ca="1" si="614"/>
        <v>6</v>
      </c>
      <c r="D4404">
        <f t="shared" ca="1" si="615"/>
        <v>1</v>
      </c>
      <c r="F4404" t="str">
        <f t="shared" ca="1" si="616"/>
        <v>TR71</v>
      </c>
      <c r="G4404" t="str">
        <f ca="1">VLOOKUP(F4404,Traders!$C$4:$E$103,2)</f>
        <v>Yaqub Frederick</v>
      </c>
      <c r="H4404" t="str">
        <f ca="1">VLOOKUP(VLOOKUP(F4404,Traders!$C$4:$E$103,3),Desks!$C$4:$D4413,2)</f>
        <v>Desk 1</v>
      </c>
      <c r="I4404" t="str">
        <f t="shared" ca="1" si="617"/>
        <v>CL511</v>
      </c>
      <c r="J4404" t="str">
        <f t="shared" ca="1" si="618"/>
        <v>Client 511</v>
      </c>
      <c r="K4404" t="str">
        <f t="shared" ca="1" si="619"/>
        <v>MK6</v>
      </c>
      <c r="L4404" t="str">
        <f ca="1">VLOOKUP(K4404,Markets!$C$4:$D4413,2)</f>
        <v>Australia</v>
      </c>
      <c r="M4404" t="str">
        <f t="shared" ca="1" si="620"/>
        <v>RL1</v>
      </c>
      <c r="N4404" t="str">
        <f ca="1">VLOOKUP(M4404,Role!$C$4:$D$5,2)</f>
        <v>Backup</v>
      </c>
    </row>
    <row r="4405" spans="1:14" x14ac:dyDescent="0.2">
      <c r="A4405">
        <f t="shared" ca="1" si="612"/>
        <v>35</v>
      </c>
      <c r="B4405">
        <f t="shared" ca="1" si="613"/>
        <v>46</v>
      </c>
      <c r="C4405">
        <f t="shared" ca="1" si="614"/>
        <v>0</v>
      </c>
      <c r="D4405">
        <f t="shared" ca="1" si="615"/>
        <v>1</v>
      </c>
      <c r="F4405" t="str">
        <f t="shared" ca="1" si="616"/>
        <v>TR35</v>
      </c>
      <c r="G4405" t="str">
        <f ca="1">VLOOKUP(F4405,Traders!$C$4:$E$103,2)</f>
        <v>Della Madden</v>
      </c>
      <c r="H4405" t="str">
        <f ca="1">VLOOKUP(VLOOKUP(F4405,Traders!$C$4:$E$103,3),Desks!$C$4:$D4414,2)</f>
        <v>Desk 5</v>
      </c>
      <c r="I4405" t="str">
        <f t="shared" ca="1" si="617"/>
        <v>CL46</v>
      </c>
      <c r="J4405" t="str">
        <f t="shared" ca="1" si="618"/>
        <v>Client 46</v>
      </c>
      <c r="K4405" t="str">
        <f t="shared" ca="1" si="619"/>
        <v>MK0</v>
      </c>
      <c r="L4405" t="str">
        <f ca="1">VLOOKUP(K4405,Markets!$C$4:$D4414,2)</f>
        <v>Japan</v>
      </c>
      <c r="M4405" t="str">
        <f t="shared" ca="1" si="620"/>
        <v>RL1</v>
      </c>
      <c r="N4405" t="str">
        <f ca="1">VLOOKUP(M4405,Role!$C$4:$D$5,2)</f>
        <v>Backup</v>
      </c>
    </row>
    <row r="4406" spans="1:14" x14ac:dyDescent="0.2">
      <c r="A4406">
        <f t="shared" ca="1" si="612"/>
        <v>62</v>
      </c>
      <c r="B4406">
        <f t="shared" ca="1" si="613"/>
        <v>108</v>
      </c>
      <c r="C4406">
        <f t="shared" ca="1" si="614"/>
        <v>1</v>
      </c>
      <c r="D4406">
        <f t="shared" ca="1" si="615"/>
        <v>1</v>
      </c>
      <c r="F4406" t="str">
        <f t="shared" ca="1" si="616"/>
        <v>TR62</v>
      </c>
      <c r="G4406" t="str">
        <f ca="1">VLOOKUP(F4406,Traders!$C$4:$E$103,2)</f>
        <v>Sienna-Rose Sims</v>
      </c>
      <c r="H4406" t="str">
        <f ca="1">VLOOKUP(VLOOKUP(F4406,Traders!$C$4:$E$103,3),Desks!$C$4:$D4415,2)</f>
        <v>Desk 2</v>
      </c>
      <c r="I4406" t="str">
        <f t="shared" ca="1" si="617"/>
        <v>CL108</v>
      </c>
      <c r="J4406" t="str">
        <f t="shared" ca="1" si="618"/>
        <v>Client 108</v>
      </c>
      <c r="K4406" t="str">
        <f t="shared" ca="1" si="619"/>
        <v>MK1</v>
      </c>
      <c r="L4406" t="str">
        <f ca="1">VLOOKUP(K4406,Markets!$C$4:$D4415,2)</f>
        <v>Hong Kong</v>
      </c>
      <c r="M4406" t="str">
        <f t="shared" ca="1" si="620"/>
        <v>RL1</v>
      </c>
      <c r="N4406" t="str">
        <f ca="1">VLOOKUP(M4406,Role!$C$4:$D$5,2)</f>
        <v>Backup</v>
      </c>
    </row>
    <row r="4407" spans="1:14" x14ac:dyDescent="0.2">
      <c r="A4407">
        <f t="shared" ca="1" si="612"/>
        <v>57</v>
      </c>
      <c r="B4407">
        <f t="shared" ca="1" si="613"/>
        <v>521</v>
      </c>
      <c r="C4407">
        <f t="shared" ca="1" si="614"/>
        <v>4</v>
      </c>
      <c r="D4407">
        <f t="shared" ca="1" si="615"/>
        <v>0</v>
      </c>
      <c r="F4407" t="str">
        <f t="shared" ca="1" si="616"/>
        <v>TR57</v>
      </c>
      <c r="G4407" t="str">
        <f ca="1">VLOOKUP(F4407,Traders!$C$4:$E$103,2)</f>
        <v>Connah Mackenzie</v>
      </c>
      <c r="H4407" t="str">
        <f ca="1">VLOOKUP(VLOOKUP(F4407,Traders!$C$4:$E$103,3),Desks!$C$4:$D4416,2)</f>
        <v>Desk 7</v>
      </c>
      <c r="I4407" t="str">
        <f t="shared" ca="1" si="617"/>
        <v>CL521</v>
      </c>
      <c r="J4407" t="str">
        <f t="shared" ca="1" si="618"/>
        <v>Client 521</v>
      </c>
      <c r="K4407" t="str">
        <f t="shared" ca="1" si="619"/>
        <v>MK4</v>
      </c>
      <c r="L4407" t="str">
        <f ca="1">VLOOKUP(K4407,Markets!$C$4:$D4416,2)</f>
        <v>Korea</v>
      </c>
      <c r="M4407" t="str">
        <f t="shared" ca="1" si="620"/>
        <v>RL0</v>
      </c>
      <c r="N4407" t="str">
        <f ca="1">VLOOKUP(M4407,Role!$C$4:$D$5,2)</f>
        <v>Primary</v>
      </c>
    </row>
    <row r="4408" spans="1:14" x14ac:dyDescent="0.2">
      <c r="A4408">
        <f t="shared" ca="1" si="612"/>
        <v>98</v>
      </c>
      <c r="B4408">
        <f t="shared" ca="1" si="613"/>
        <v>383</v>
      </c>
      <c r="C4408">
        <f t="shared" ca="1" si="614"/>
        <v>1</v>
      </c>
      <c r="D4408">
        <f t="shared" ca="1" si="615"/>
        <v>1</v>
      </c>
      <c r="F4408" t="str">
        <f t="shared" ca="1" si="616"/>
        <v>TR98</v>
      </c>
      <c r="G4408" t="str">
        <f ca="1">VLOOKUP(F4408,Traders!$C$4:$E$103,2)</f>
        <v>Chanelle Tucker</v>
      </c>
      <c r="H4408" t="str">
        <f ca="1">VLOOKUP(VLOOKUP(F4408,Traders!$C$4:$E$103,3),Desks!$C$4:$D4417,2)</f>
        <v>Desk 8</v>
      </c>
      <c r="I4408" t="str">
        <f t="shared" ca="1" si="617"/>
        <v>CL383</v>
      </c>
      <c r="J4408" t="str">
        <f t="shared" ca="1" si="618"/>
        <v>Client 383</v>
      </c>
      <c r="K4408" t="str">
        <f t="shared" ca="1" si="619"/>
        <v>MK1</v>
      </c>
      <c r="L4408" t="str">
        <f ca="1">VLOOKUP(K4408,Markets!$C$4:$D4417,2)</f>
        <v>Hong Kong</v>
      </c>
      <c r="M4408" t="str">
        <f t="shared" ca="1" si="620"/>
        <v>RL1</v>
      </c>
      <c r="N4408" t="str">
        <f ca="1">VLOOKUP(M4408,Role!$C$4:$D$5,2)</f>
        <v>Backup</v>
      </c>
    </row>
    <row r="4409" spans="1:14" x14ac:dyDescent="0.2">
      <c r="A4409">
        <f t="shared" ca="1" si="612"/>
        <v>0</v>
      </c>
      <c r="B4409">
        <f t="shared" ca="1" si="613"/>
        <v>662</v>
      </c>
      <c r="C4409">
        <f t="shared" ca="1" si="614"/>
        <v>5</v>
      </c>
      <c r="D4409">
        <f t="shared" ca="1" si="615"/>
        <v>0</v>
      </c>
      <c r="F4409" t="str">
        <f t="shared" ca="1" si="616"/>
        <v>TR0</v>
      </c>
      <c r="G4409" t="str">
        <f ca="1">VLOOKUP(F4409,Traders!$C$4:$E$103,2)</f>
        <v>Sahar Shea</v>
      </c>
      <c r="H4409" t="str">
        <f ca="1">VLOOKUP(VLOOKUP(F4409,Traders!$C$4:$E$103,3),Desks!$C$4:$D4418,2)</f>
        <v>Desk 0</v>
      </c>
      <c r="I4409" t="str">
        <f t="shared" ca="1" si="617"/>
        <v>CL662</v>
      </c>
      <c r="J4409" t="str">
        <f t="shared" ca="1" si="618"/>
        <v>Client 662</v>
      </c>
      <c r="K4409" t="str">
        <f t="shared" ca="1" si="619"/>
        <v>MK5</v>
      </c>
      <c r="L4409" t="str">
        <f ca="1">VLOOKUP(K4409,Markets!$C$4:$D4418,2)</f>
        <v>Malaysia</v>
      </c>
      <c r="M4409" t="str">
        <f t="shared" ca="1" si="620"/>
        <v>RL0</v>
      </c>
      <c r="N4409" t="str">
        <f ca="1">VLOOKUP(M4409,Role!$C$4:$D$5,2)</f>
        <v>Primary</v>
      </c>
    </row>
    <row r="4410" spans="1:14" x14ac:dyDescent="0.2">
      <c r="A4410">
        <f t="shared" ca="1" si="612"/>
        <v>56</v>
      </c>
      <c r="B4410">
        <f t="shared" ca="1" si="613"/>
        <v>181</v>
      </c>
      <c r="C4410">
        <f t="shared" ca="1" si="614"/>
        <v>2</v>
      </c>
      <c r="D4410">
        <f t="shared" ca="1" si="615"/>
        <v>1</v>
      </c>
      <c r="F4410" t="str">
        <f t="shared" ca="1" si="616"/>
        <v>TR56</v>
      </c>
      <c r="G4410" t="str">
        <f ca="1">VLOOKUP(F4410,Traders!$C$4:$E$103,2)</f>
        <v>Ahmet Faulkner</v>
      </c>
      <c r="H4410" t="str">
        <f ca="1">VLOOKUP(VLOOKUP(F4410,Traders!$C$4:$E$103,3),Desks!$C$4:$D4419,2)</f>
        <v>Desk 6</v>
      </c>
      <c r="I4410" t="str">
        <f t="shared" ca="1" si="617"/>
        <v>CL181</v>
      </c>
      <c r="J4410" t="str">
        <f t="shared" ca="1" si="618"/>
        <v>Client 181</v>
      </c>
      <c r="K4410" t="str">
        <f t="shared" ca="1" si="619"/>
        <v>MK2</v>
      </c>
      <c r="L4410" t="str">
        <f ca="1">VLOOKUP(K4410,Markets!$C$4:$D4419,2)</f>
        <v>China</v>
      </c>
      <c r="M4410" t="str">
        <f t="shared" ca="1" si="620"/>
        <v>RL1</v>
      </c>
      <c r="N4410" t="str">
        <f ca="1">VLOOKUP(M4410,Role!$C$4:$D$5,2)</f>
        <v>Backup</v>
      </c>
    </row>
    <row r="4411" spans="1:14" x14ac:dyDescent="0.2">
      <c r="A4411">
        <f t="shared" ca="1" si="612"/>
        <v>1</v>
      </c>
      <c r="B4411">
        <f t="shared" ca="1" si="613"/>
        <v>68</v>
      </c>
      <c r="C4411">
        <f t="shared" ca="1" si="614"/>
        <v>6</v>
      </c>
      <c r="D4411">
        <f t="shared" ca="1" si="615"/>
        <v>1</v>
      </c>
      <c r="F4411" t="str">
        <f t="shared" ca="1" si="616"/>
        <v>TR1</v>
      </c>
      <c r="G4411" t="str">
        <f ca="1">VLOOKUP(F4411,Traders!$C$4:$E$103,2)</f>
        <v>Shyam Carlson</v>
      </c>
      <c r="H4411" t="str">
        <f ca="1">VLOOKUP(VLOOKUP(F4411,Traders!$C$4:$E$103,3),Desks!$C$4:$D4420,2)</f>
        <v>Desk 1</v>
      </c>
      <c r="I4411" t="str">
        <f t="shared" ca="1" si="617"/>
        <v>CL68</v>
      </c>
      <c r="J4411" t="str">
        <f t="shared" ca="1" si="618"/>
        <v>Client 68</v>
      </c>
      <c r="K4411" t="str">
        <f t="shared" ca="1" si="619"/>
        <v>MK6</v>
      </c>
      <c r="L4411" t="str">
        <f ca="1">VLOOKUP(K4411,Markets!$C$4:$D4420,2)</f>
        <v>Australia</v>
      </c>
      <c r="M4411" t="str">
        <f t="shared" ca="1" si="620"/>
        <v>RL1</v>
      </c>
      <c r="N4411" t="str">
        <f ca="1">VLOOKUP(M4411,Role!$C$4:$D$5,2)</f>
        <v>Backup</v>
      </c>
    </row>
    <row r="4412" spans="1:14" x14ac:dyDescent="0.2">
      <c r="A4412">
        <f t="shared" ca="1" si="612"/>
        <v>25</v>
      </c>
      <c r="B4412">
        <f t="shared" ca="1" si="613"/>
        <v>513</v>
      </c>
      <c r="C4412">
        <f t="shared" ca="1" si="614"/>
        <v>8</v>
      </c>
      <c r="D4412">
        <f t="shared" ca="1" si="615"/>
        <v>1</v>
      </c>
      <c r="F4412" t="str">
        <f t="shared" ca="1" si="616"/>
        <v>TR25</v>
      </c>
      <c r="G4412" t="str">
        <f ca="1">VLOOKUP(F4412,Traders!$C$4:$E$103,2)</f>
        <v>Breanna Mcmahon</v>
      </c>
      <c r="H4412" t="str">
        <f ca="1">VLOOKUP(VLOOKUP(F4412,Traders!$C$4:$E$103,3),Desks!$C$4:$D4421,2)</f>
        <v>Desk 5</v>
      </c>
      <c r="I4412" t="str">
        <f t="shared" ca="1" si="617"/>
        <v>CL513</v>
      </c>
      <c r="J4412" t="str">
        <f t="shared" ca="1" si="618"/>
        <v>Client 513</v>
      </c>
      <c r="K4412" t="str">
        <f t="shared" ca="1" si="619"/>
        <v>MK8</v>
      </c>
      <c r="L4412" t="str">
        <f ca="1">VLOOKUP(K4412,Markets!$C$4:$D4421,2)</f>
        <v>India</v>
      </c>
      <c r="M4412" t="str">
        <f t="shared" ca="1" si="620"/>
        <v>RL1</v>
      </c>
      <c r="N4412" t="str">
        <f ca="1">VLOOKUP(M4412,Role!$C$4:$D$5,2)</f>
        <v>Backup</v>
      </c>
    </row>
    <row r="4413" spans="1:14" x14ac:dyDescent="0.2">
      <c r="A4413">
        <f t="shared" ca="1" si="612"/>
        <v>85</v>
      </c>
      <c r="B4413">
        <f t="shared" ca="1" si="613"/>
        <v>187</v>
      </c>
      <c r="C4413">
        <f t="shared" ca="1" si="614"/>
        <v>4</v>
      </c>
      <c r="D4413">
        <f t="shared" ca="1" si="615"/>
        <v>1</v>
      </c>
      <c r="F4413" t="str">
        <f t="shared" ca="1" si="616"/>
        <v>TR85</v>
      </c>
      <c r="G4413" t="str">
        <f ca="1">VLOOKUP(F4413,Traders!$C$4:$E$103,2)</f>
        <v>Conor Castillo</v>
      </c>
      <c r="H4413" t="str">
        <f ca="1">VLOOKUP(VLOOKUP(F4413,Traders!$C$4:$E$103,3),Desks!$C$4:$D4422,2)</f>
        <v>Desk 5</v>
      </c>
      <c r="I4413" t="str">
        <f t="shared" ca="1" si="617"/>
        <v>CL187</v>
      </c>
      <c r="J4413" t="str">
        <f t="shared" ca="1" si="618"/>
        <v>Client 187</v>
      </c>
      <c r="K4413" t="str">
        <f t="shared" ca="1" si="619"/>
        <v>MK4</v>
      </c>
      <c r="L4413" t="str">
        <f ca="1">VLOOKUP(K4413,Markets!$C$4:$D4422,2)</f>
        <v>Korea</v>
      </c>
      <c r="M4413" t="str">
        <f t="shared" ca="1" si="620"/>
        <v>RL1</v>
      </c>
      <c r="N4413" t="str">
        <f ca="1">VLOOKUP(M4413,Role!$C$4:$D$5,2)</f>
        <v>Backup</v>
      </c>
    </row>
    <row r="4414" spans="1:14" x14ac:dyDescent="0.2">
      <c r="A4414">
        <f t="shared" ca="1" si="612"/>
        <v>16</v>
      </c>
      <c r="B4414">
        <f t="shared" ca="1" si="613"/>
        <v>532</v>
      </c>
      <c r="C4414">
        <f t="shared" ca="1" si="614"/>
        <v>9</v>
      </c>
      <c r="D4414">
        <f t="shared" ca="1" si="615"/>
        <v>1</v>
      </c>
      <c r="F4414" t="str">
        <f t="shared" ca="1" si="616"/>
        <v>TR16</v>
      </c>
      <c r="G4414" t="str">
        <f ca="1">VLOOKUP(F4414,Traders!$C$4:$E$103,2)</f>
        <v>Aditi Dupont</v>
      </c>
      <c r="H4414" t="str">
        <f ca="1">VLOOKUP(VLOOKUP(F4414,Traders!$C$4:$E$103,3),Desks!$C$4:$D4423,2)</f>
        <v>Desk 6</v>
      </c>
      <c r="I4414" t="str">
        <f t="shared" ca="1" si="617"/>
        <v>CL532</v>
      </c>
      <c r="J4414" t="str">
        <f t="shared" ca="1" si="618"/>
        <v>Client 532</v>
      </c>
      <c r="K4414" t="str">
        <f t="shared" ca="1" si="619"/>
        <v>MK9</v>
      </c>
      <c r="L4414" t="str">
        <f ca="1">VLOOKUP(K4414,Markets!$C$4:$D4423,2)</f>
        <v>New Zealand</v>
      </c>
      <c r="M4414" t="str">
        <f t="shared" ca="1" si="620"/>
        <v>RL1</v>
      </c>
      <c r="N4414" t="str">
        <f ca="1">VLOOKUP(M4414,Role!$C$4:$D$5,2)</f>
        <v>Backup</v>
      </c>
    </row>
    <row r="4415" spans="1:14" x14ac:dyDescent="0.2">
      <c r="A4415">
        <f t="shared" ca="1" si="612"/>
        <v>85</v>
      </c>
      <c r="B4415">
        <f t="shared" ca="1" si="613"/>
        <v>965</v>
      </c>
      <c r="C4415">
        <f t="shared" ca="1" si="614"/>
        <v>3</v>
      </c>
      <c r="D4415">
        <f t="shared" ca="1" si="615"/>
        <v>0</v>
      </c>
      <c r="F4415" t="str">
        <f t="shared" ca="1" si="616"/>
        <v>TR85</v>
      </c>
      <c r="G4415" t="str">
        <f ca="1">VLOOKUP(F4415,Traders!$C$4:$E$103,2)</f>
        <v>Conor Castillo</v>
      </c>
      <c r="H4415" t="str">
        <f ca="1">VLOOKUP(VLOOKUP(F4415,Traders!$C$4:$E$103,3),Desks!$C$4:$D4424,2)</f>
        <v>Desk 5</v>
      </c>
      <c r="I4415" t="str">
        <f t="shared" ca="1" si="617"/>
        <v>CL965</v>
      </c>
      <c r="J4415" t="str">
        <f t="shared" ca="1" si="618"/>
        <v>Client 965</v>
      </c>
      <c r="K4415" t="str">
        <f t="shared" ca="1" si="619"/>
        <v>MK3</v>
      </c>
      <c r="L4415" t="str">
        <f ca="1">VLOOKUP(K4415,Markets!$C$4:$D4424,2)</f>
        <v>Singapore</v>
      </c>
      <c r="M4415" t="str">
        <f t="shared" ca="1" si="620"/>
        <v>RL0</v>
      </c>
      <c r="N4415" t="str">
        <f ca="1">VLOOKUP(M4415,Role!$C$4:$D$5,2)</f>
        <v>Primary</v>
      </c>
    </row>
    <row r="4416" spans="1:14" x14ac:dyDescent="0.2">
      <c r="A4416">
        <f t="shared" ca="1" si="612"/>
        <v>76</v>
      </c>
      <c r="B4416">
        <f t="shared" ca="1" si="613"/>
        <v>687</v>
      </c>
      <c r="C4416">
        <f t="shared" ca="1" si="614"/>
        <v>0</v>
      </c>
      <c r="D4416">
        <f t="shared" ca="1" si="615"/>
        <v>1</v>
      </c>
      <c r="F4416" t="str">
        <f t="shared" ca="1" si="616"/>
        <v>TR76</v>
      </c>
      <c r="G4416" t="str">
        <f ca="1">VLOOKUP(F4416,Traders!$C$4:$E$103,2)</f>
        <v>Finnian Wolf</v>
      </c>
      <c r="H4416" t="str">
        <f ca="1">VLOOKUP(VLOOKUP(F4416,Traders!$C$4:$E$103,3),Desks!$C$4:$D4425,2)</f>
        <v>Desk 6</v>
      </c>
      <c r="I4416" t="str">
        <f t="shared" ca="1" si="617"/>
        <v>CL687</v>
      </c>
      <c r="J4416" t="str">
        <f t="shared" ca="1" si="618"/>
        <v>Client 687</v>
      </c>
      <c r="K4416" t="str">
        <f t="shared" ca="1" si="619"/>
        <v>MK0</v>
      </c>
      <c r="L4416" t="str">
        <f ca="1">VLOOKUP(K4416,Markets!$C$4:$D4425,2)</f>
        <v>Japan</v>
      </c>
      <c r="M4416" t="str">
        <f t="shared" ca="1" si="620"/>
        <v>RL1</v>
      </c>
      <c r="N4416" t="str">
        <f ca="1">VLOOKUP(M4416,Role!$C$4:$D$5,2)</f>
        <v>Backup</v>
      </c>
    </row>
    <row r="4417" spans="1:14" x14ac:dyDescent="0.2">
      <c r="A4417">
        <f t="shared" ca="1" si="612"/>
        <v>52</v>
      </c>
      <c r="B4417">
        <f t="shared" ca="1" si="613"/>
        <v>862</v>
      </c>
      <c r="C4417">
        <f t="shared" ca="1" si="614"/>
        <v>3</v>
      </c>
      <c r="D4417">
        <f t="shared" ca="1" si="615"/>
        <v>0</v>
      </c>
      <c r="F4417" t="str">
        <f t="shared" ca="1" si="616"/>
        <v>TR52</v>
      </c>
      <c r="G4417" t="str">
        <f ca="1">VLOOKUP(F4417,Traders!$C$4:$E$103,2)</f>
        <v>Colleen Dunlop</v>
      </c>
      <c r="H4417" t="str">
        <f ca="1">VLOOKUP(VLOOKUP(F4417,Traders!$C$4:$E$103,3),Desks!$C$4:$D4426,2)</f>
        <v>Desk 2</v>
      </c>
      <c r="I4417" t="str">
        <f t="shared" ca="1" si="617"/>
        <v>CL862</v>
      </c>
      <c r="J4417" t="str">
        <f t="shared" ca="1" si="618"/>
        <v>Client 862</v>
      </c>
      <c r="K4417" t="str">
        <f t="shared" ca="1" si="619"/>
        <v>MK3</v>
      </c>
      <c r="L4417" t="str">
        <f ca="1">VLOOKUP(K4417,Markets!$C$4:$D4426,2)</f>
        <v>Singapore</v>
      </c>
      <c r="M4417" t="str">
        <f t="shared" ca="1" si="620"/>
        <v>RL0</v>
      </c>
      <c r="N4417" t="str">
        <f ca="1">VLOOKUP(M4417,Role!$C$4:$D$5,2)</f>
        <v>Primary</v>
      </c>
    </row>
    <row r="4418" spans="1:14" x14ac:dyDescent="0.2">
      <c r="A4418">
        <f t="shared" ca="1" si="612"/>
        <v>97</v>
      </c>
      <c r="B4418">
        <f t="shared" ca="1" si="613"/>
        <v>820</v>
      </c>
      <c r="C4418">
        <f t="shared" ca="1" si="614"/>
        <v>0</v>
      </c>
      <c r="D4418">
        <f t="shared" ca="1" si="615"/>
        <v>1</v>
      </c>
      <c r="F4418" t="str">
        <f t="shared" ca="1" si="616"/>
        <v>TR97</v>
      </c>
      <c r="G4418" t="str">
        <f ca="1">VLOOKUP(F4418,Traders!$C$4:$E$103,2)</f>
        <v>Samera Fritz</v>
      </c>
      <c r="H4418" t="str">
        <f ca="1">VLOOKUP(VLOOKUP(F4418,Traders!$C$4:$E$103,3),Desks!$C$4:$D4427,2)</f>
        <v>Desk 7</v>
      </c>
      <c r="I4418" t="str">
        <f t="shared" ca="1" si="617"/>
        <v>CL820</v>
      </c>
      <c r="J4418" t="str">
        <f t="shared" ca="1" si="618"/>
        <v>Client 820</v>
      </c>
      <c r="K4418" t="str">
        <f t="shared" ca="1" si="619"/>
        <v>MK0</v>
      </c>
      <c r="L4418" t="str">
        <f ca="1">VLOOKUP(K4418,Markets!$C$4:$D4427,2)</f>
        <v>Japan</v>
      </c>
      <c r="M4418" t="str">
        <f t="shared" ca="1" si="620"/>
        <v>RL1</v>
      </c>
      <c r="N4418" t="str">
        <f ca="1">VLOOKUP(M4418,Role!$C$4:$D$5,2)</f>
        <v>Backup</v>
      </c>
    </row>
    <row r="4419" spans="1:14" x14ac:dyDescent="0.2">
      <c r="A4419">
        <f t="shared" ca="1" si="612"/>
        <v>72</v>
      </c>
      <c r="B4419">
        <f t="shared" ca="1" si="613"/>
        <v>615</v>
      </c>
      <c r="C4419">
        <f t="shared" ca="1" si="614"/>
        <v>7</v>
      </c>
      <c r="D4419">
        <f t="shared" ca="1" si="615"/>
        <v>1</v>
      </c>
      <c r="F4419" t="str">
        <f t="shared" ca="1" si="616"/>
        <v>TR72</v>
      </c>
      <c r="G4419" t="str">
        <f ca="1">VLOOKUP(F4419,Traders!$C$4:$E$103,2)</f>
        <v>Shaurya Manning</v>
      </c>
      <c r="H4419" t="str">
        <f ca="1">VLOOKUP(VLOOKUP(F4419,Traders!$C$4:$E$103,3),Desks!$C$4:$D4428,2)</f>
        <v>Desk 2</v>
      </c>
      <c r="I4419" t="str">
        <f t="shared" ca="1" si="617"/>
        <v>CL615</v>
      </c>
      <c r="J4419" t="str">
        <f t="shared" ca="1" si="618"/>
        <v>Client 615</v>
      </c>
      <c r="K4419" t="str">
        <f t="shared" ca="1" si="619"/>
        <v>MK7</v>
      </c>
      <c r="L4419" t="str">
        <f ca="1">VLOOKUP(K4419,Markets!$C$4:$D4428,2)</f>
        <v>Taiwan</v>
      </c>
      <c r="M4419" t="str">
        <f t="shared" ca="1" si="620"/>
        <v>RL1</v>
      </c>
      <c r="N4419" t="str">
        <f ca="1">VLOOKUP(M4419,Role!$C$4:$D$5,2)</f>
        <v>Backup</v>
      </c>
    </row>
    <row r="4420" spans="1:14" x14ac:dyDescent="0.2">
      <c r="A4420">
        <f t="shared" ca="1" si="612"/>
        <v>95</v>
      </c>
      <c r="B4420">
        <f t="shared" ca="1" si="613"/>
        <v>28</v>
      </c>
      <c r="C4420">
        <f t="shared" ca="1" si="614"/>
        <v>0</v>
      </c>
      <c r="D4420">
        <f t="shared" ca="1" si="615"/>
        <v>1</v>
      </c>
      <c r="F4420" t="str">
        <f t="shared" ca="1" si="616"/>
        <v>TR95</v>
      </c>
      <c r="G4420" t="str">
        <f ca="1">VLOOKUP(F4420,Traders!$C$4:$E$103,2)</f>
        <v>Alara Richards</v>
      </c>
      <c r="H4420" t="str">
        <f ca="1">VLOOKUP(VLOOKUP(F4420,Traders!$C$4:$E$103,3),Desks!$C$4:$D4429,2)</f>
        <v>Desk 5</v>
      </c>
      <c r="I4420" t="str">
        <f t="shared" ca="1" si="617"/>
        <v>CL28</v>
      </c>
      <c r="J4420" t="str">
        <f t="shared" ca="1" si="618"/>
        <v>Client 28</v>
      </c>
      <c r="K4420" t="str">
        <f t="shared" ca="1" si="619"/>
        <v>MK0</v>
      </c>
      <c r="L4420" t="str">
        <f ca="1">VLOOKUP(K4420,Markets!$C$4:$D4429,2)</f>
        <v>Japan</v>
      </c>
      <c r="M4420" t="str">
        <f t="shared" ca="1" si="620"/>
        <v>RL1</v>
      </c>
      <c r="N4420" t="str">
        <f ca="1">VLOOKUP(M4420,Role!$C$4:$D$5,2)</f>
        <v>Backup</v>
      </c>
    </row>
    <row r="4421" spans="1:14" x14ac:dyDescent="0.2">
      <c r="A4421">
        <f t="shared" ref="A4421:A4484" ca="1" si="621">RANDBETWEEN(0,99)</f>
        <v>31</v>
      </c>
      <c r="B4421">
        <f t="shared" ref="B4421:B4484" ca="1" si="622">RANDBETWEEN(0,999)</f>
        <v>897</v>
      </c>
      <c r="C4421">
        <f t="shared" ref="C4421:C4484" ca="1" si="623">RANDBETWEEN(0,9)</f>
        <v>8</v>
      </c>
      <c r="D4421">
        <f t="shared" ref="D4421:D4484" ca="1" si="624">RANDBETWEEN(0,1)</f>
        <v>1</v>
      </c>
      <c r="F4421" t="str">
        <f t="shared" ref="F4421:F4484" ca="1" si="625">"TR"&amp;A4421</f>
        <v>TR31</v>
      </c>
      <c r="G4421" t="str">
        <f ca="1">VLOOKUP(F4421,Traders!$C$4:$E$103,2)</f>
        <v>Sahil Acevedo</v>
      </c>
      <c r="H4421" t="str">
        <f ca="1">VLOOKUP(VLOOKUP(F4421,Traders!$C$4:$E$103,3),Desks!$C$4:$D4430,2)</f>
        <v>Desk 1</v>
      </c>
      <c r="I4421" t="str">
        <f t="shared" ref="I4421:I4484" ca="1" si="626">"CL"&amp;B4421</f>
        <v>CL897</v>
      </c>
      <c r="J4421" t="str">
        <f t="shared" ref="J4421:J4484" ca="1" si="627">"Client " &amp; B4421</f>
        <v>Client 897</v>
      </c>
      <c r="K4421" t="str">
        <f t="shared" ref="K4421:K4484" ca="1" si="628">"MK"&amp;C4421</f>
        <v>MK8</v>
      </c>
      <c r="L4421" t="str">
        <f ca="1">VLOOKUP(K4421,Markets!$C$4:$D4430,2)</f>
        <v>India</v>
      </c>
      <c r="M4421" t="str">
        <f t="shared" ref="M4421:M4484" ca="1" si="629">"RL"&amp;D4421</f>
        <v>RL1</v>
      </c>
      <c r="N4421" t="str">
        <f ca="1">VLOOKUP(M4421,Role!$C$4:$D$5,2)</f>
        <v>Backup</v>
      </c>
    </row>
    <row r="4422" spans="1:14" x14ac:dyDescent="0.2">
      <c r="A4422">
        <f t="shared" ca="1" si="621"/>
        <v>17</v>
      </c>
      <c r="B4422">
        <f t="shared" ca="1" si="622"/>
        <v>522</v>
      </c>
      <c r="C4422">
        <f t="shared" ca="1" si="623"/>
        <v>4</v>
      </c>
      <c r="D4422">
        <f t="shared" ca="1" si="624"/>
        <v>0</v>
      </c>
      <c r="F4422" t="str">
        <f t="shared" ca="1" si="625"/>
        <v>TR17</v>
      </c>
      <c r="G4422" t="str">
        <f ca="1">VLOOKUP(F4422,Traders!$C$4:$E$103,2)</f>
        <v>Mazie Bruce</v>
      </c>
      <c r="H4422" t="str">
        <f ca="1">VLOOKUP(VLOOKUP(F4422,Traders!$C$4:$E$103,3),Desks!$C$4:$D4431,2)</f>
        <v>Desk 7</v>
      </c>
      <c r="I4422" t="str">
        <f t="shared" ca="1" si="626"/>
        <v>CL522</v>
      </c>
      <c r="J4422" t="str">
        <f t="shared" ca="1" si="627"/>
        <v>Client 522</v>
      </c>
      <c r="K4422" t="str">
        <f t="shared" ca="1" si="628"/>
        <v>MK4</v>
      </c>
      <c r="L4422" t="str">
        <f ca="1">VLOOKUP(K4422,Markets!$C$4:$D4431,2)</f>
        <v>Korea</v>
      </c>
      <c r="M4422" t="str">
        <f t="shared" ca="1" si="629"/>
        <v>RL0</v>
      </c>
      <c r="N4422" t="str">
        <f ca="1">VLOOKUP(M4422,Role!$C$4:$D$5,2)</f>
        <v>Primary</v>
      </c>
    </row>
    <row r="4423" spans="1:14" x14ac:dyDescent="0.2">
      <c r="A4423">
        <f t="shared" ca="1" si="621"/>
        <v>90</v>
      </c>
      <c r="B4423">
        <f t="shared" ca="1" si="622"/>
        <v>147</v>
      </c>
      <c r="C4423">
        <f t="shared" ca="1" si="623"/>
        <v>5</v>
      </c>
      <c r="D4423">
        <f t="shared" ca="1" si="624"/>
        <v>1</v>
      </c>
      <c r="F4423" t="str">
        <f t="shared" ca="1" si="625"/>
        <v>TR90</v>
      </c>
      <c r="G4423" t="str">
        <f ca="1">VLOOKUP(F4423,Traders!$C$4:$E$103,2)</f>
        <v>Kaleb Sullivan</v>
      </c>
      <c r="H4423" t="str">
        <f ca="1">VLOOKUP(VLOOKUP(F4423,Traders!$C$4:$E$103,3),Desks!$C$4:$D4432,2)</f>
        <v>Desk 0</v>
      </c>
      <c r="I4423" t="str">
        <f t="shared" ca="1" si="626"/>
        <v>CL147</v>
      </c>
      <c r="J4423" t="str">
        <f t="shared" ca="1" si="627"/>
        <v>Client 147</v>
      </c>
      <c r="K4423" t="str">
        <f t="shared" ca="1" si="628"/>
        <v>MK5</v>
      </c>
      <c r="L4423" t="str">
        <f ca="1">VLOOKUP(K4423,Markets!$C$4:$D4432,2)</f>
        <v>Malaysia</v>
      </c>
      <c r="M4423" t="str">
        <f t="shared" ca="1" si="629"/>
        <v>RL1</v>
      </c>
      <c r="N4423" t="str">
        <f ca="1">VLOOKUP(M4423,Role!$C$4:$D$5,2)</f>
        <v>Backup</v>
      </c>
    </row>
    <row r="4424" spans="1:14" x14ac:dyDescent="0.2">
      <c r="A4424">
        <f t="shared" ca="1" si="621"/>
        <v>51</v>
      </c>
      <c r="B4424">
        <f t="shared" ca="1" si="622"/>
        <v>719</v>
      </c>
      <c r="C4424">
        <f t="shared" ca="1" si="623"/>
        <v>4</v>
      </c>
      <c r="D4424">
        <f t="shared" ca="1" si="624"/>
        <v>1</v>
      </c>
      <c r="F4424" t="str">
        <f t="shared" ca="1" si="625"/>
        <v>TR51</v>
      </c>
      <c r="G4424" t="str">
        <f ca="1">VLOOKUP(F4424,Traders!$C$4:$E$103,2)</f>
        <v>Cynthia Davis</v>
      </c>
      <c r="H4424" t="str">
        <f ca="1">VLOOKUP(VLOOKUP(F4424,Traders!$C$4:$E$103,3),Desks!$C$4:$D4433,2)</f>
        <v>Desk 1</v>
      </c>
      <c r="I4424" t="str">
        <f t="shared" ca="1" si="626"/>
        <v>CL719</v>
      </c>
      <c r="J4424" t="str">
        <f t="shared" ca="1" si="627"/>
        <v>Client 719</v>
      </c>
      <c r="K4424" t="str">
        <f t="shared" ca="1" si="628"/>
        <v>MK4</v>
      </c>
      <c r="L4424" t="str">
        <f ca="1">VLOOKUP(K4424,Markets!$C$4:$D4433,2)</f>
        <v>Korea</v>
      </c>
      <c r="M4424" t="str">
        <f t="shared" ca="1" si="629"/>
        <v>RL1</v>
      </c>
      <c r="N4424" t="str">
        <f ca="1">VLOOKUP(M4424,Role!$C$4:$D$5,2)</f>
        <v>Backup</v>
      </c>
    </row>
    <row r="4425" spans="1:14" x14ac:dyDescent="0.2">
      <c r="A4425">
        <f t="shared" ca="1" si="621"/>
        <v>82</v>
      </c>
      <c r="B4425">
        <f t="shared" ca="1" si="622"/>
        <v>40</v>
      </c>
      <c r="C4425">
        <f t="shared" ca="1" si="623"/>
        <v>3</v>
      </c>
      <c r="D4425">
        <f t="shared" ca="1" si="624"/>
        <v>1</v>
      </c>
      <c r="F4425" t="str">
        <f t="shared" ca="1" si="625"/>
        <v>TR82</v>
      </c>
      <c r="G4425" t="str">
        <f ca="1">VLOOKUP(F4425,Traders!$C$4:$E$103,2)</f>
        <v>Hilary Peacock</v>
      </c>
      <c r="H4425" t="str">
        <f ca="1">VLOOKUP(VLOOKUP(F4425,Traders!$C$4:$E$103,3),Desks!$C$4:$D4434,2)</f>
        <v>Desk 2</v>
      </c>
      <c r="I4425" t="str">
        <f t="shared" ca="1" si="626"/>
        <v>CL40</v>
      </c>
      <c r="J4425" t="str">
        <f t="shared" ca="1" si="627"/>
        <v>Client 40</v>
      </c>
      <c r="K4425" t="str">
        <f t="shared" ca="1" si="628"/>
        <v>MK3</v>
      </c>
      <c r="L4425" t="str">
        <f ca="1">VLOOKUP(K4425,Markets!$C$4:$D4434,2)</f>
        <v>Singapore</v>
      </c>
      <c r="M4425" t="str">
        <f t="shared" ca="1" si="629"/>
        <v>RL1</v>
      </c>
      <c r="N4425" t="str">
        <f ca="1">VLOOKUP(M4425,Role!$C$4:$D$5,2)</f>
        <v>Backup</v>
      </c>
    </row>
    <row r="4426" spans="1:14" x14ac:dyDescent="0.2">
      <c r="A4426">
        <f t="shared" ca="1" si="621"/>
        <v>44</v>
      </c>
      <c r="B4426">
        <f t="shared" ca="1" si="622"/>
        <v>210</v>
      </c>
      <c r="C4426">
        <f t="shared" ca="1" si="623"/>
        <v>8</v>
      </c>
      <c r="D4426">
        <f t="shared" ca="1" si="624"/>
        <v>1</v>
      </c>
      <c r="F4426" t="str">
        <f t="shared" ca="1" si="625"/>
        <v>TR44</v>
      </c>
      <c r="G4426" t="str">
        <f ca="1">VLOOKUP(F4426,Traders!$C$4:$E$103,2)</f>
        <v>Briony Franco</v>
      </c>
      <c r="H4426" t="str">
        <f ca="1">VLOOKUP(VLOOKUP(F4426,Traders!$C$4:$E$103,3),Desks!$C$4:$D4435,2)</f>
        <v>Desk 4</v>
      </c>
      <c r="I4426" t="str">
        <f t="shared" ca="1" si="626"/>
        <v>CL210</v>
      </c>
      <c r="J4426" t="str">
        <f t="shared" ca="1" si="627"/>
        <v>Client 210</v>
      </c>
      <c r="K4426" t="str">
        <f t="shared" ca="1" si="628"/>
        <v>MK8</v>
      </c>
      <c r="L4426" t="str">
        <f ca="1">VLOOKUP(K4426,Markets!$C$4:$D4435,2)</f>
        <v>India</v>
      </c>
      <c r="M4426" t="str">
        <f t="shared" ca="1" si="629"/>
        <v>RL1</v>
      </c>
      <c r="N4426" t="str">
        <f ca="1">VLOOKUP(M4426,Role!$C$4:$D$5,2)</f>
        <v>Backup</v>
      </c>
    </row>
    <row r="4427" spans="1:14" x14ac:dyDescent="0.2">
      <c r="A4427">
        <f t="shared" ca="1" si="621"/>
        <v>27</v>
      </c>
      <c r="B4427">
        <f t="shared" ca="1" si="622"/>
        <v>819</v>
      </c>
      <c r="C4427">
        <f t="shared" ca="1" si="623"/>
        <v>9</v>
      </c>
      <c r="D4427">
        <f t="shared" ca="1" si="624"/>
        <v>0</v>
      </c>
      <c r="F4427" t="str">
        <f t="shared" ca="1" si="625"/>
        <v>TR27</v>
      </c>
      <c r="G4427" t="str">
        <f ca="1">VLOOKUP(F4427,Traders!$C$4:$E$103,2)</f>
        <v>Isis Ramos</v>
      </c>
      <c r="H4427" t="str">
        <f ca="1">VLOOKUP(VLOOKUP(F4427,Traders!$C$4:$E$103,3),Desks!$C$4:$D4436,2)</f>
        <v>Desk 7</v>
      </c>
      <c r="I4427" t="str">
        <f t="shared" ca="1" si="626"/>
        <v>CL819</v>
      </c>
      <c r="J4427" t="str">
        <f t="shared" ca="1" si="627"/>
        <v>Client 819</v>
      </c>
      <c r="K4427" t="str">
        <f t="shared" ca="1" si="628"/>
        <v>MK9</v>
      </c>
      <c r="L4427" t="str">
        <f ca="1">VLOOKUP(K4427,Markets!$C$4:$D4436,2)</f>
        <v>New Zealand</v>
      </c>
      <c r="M4427" t="str">
        <f t="shared" ca="1" si="629"/>
        <v>RL0</v>
      </c>
      <c r="N4427" t="str">
        <f ca="1">VLOOKUP(M4427,Role!$C$4:$D$5,2)</f>
        <v>Primary</v>
      </c>
    </row>
    <row r="4428" spans="1:14" x14ac:dyDescent="0.2">
      <c r="A4428">
        <f t="shared" ca="1" si="621"/>
        <v>96</v>
      </c>
      <c r="B4428">
        <f t="shared" ca="1" si="622"/>
        <v>22</v>
      </c>
      <c r="C4428">
        <f t="shared" ca="1" si="623"/>
        <v>8</v>
      </c>
      <c r="D4428">
        <f t="shared" ca="1" si="624"/>
        <v>1</v>
      </c>
      <c r="F4428" t="str">
        <f t="shared" ca="1" si="625"/>
        <v>TR96</v>
      </c>
      <c r="G4428" t="str">
        <f ca="1">VLOOKUP(F4428,Traders!$C$4:$E$103,2)</f>
        <v>Faiza Thornton</v>
      </c>
      <c r="H4428" t="str">
        <f ca="1">VLOOKUP(VLOOKUP(F4428,Traders!$C$4:$E$103,3),Desks!$C$4:$D4437,2)</f>
        <v>Desk 6</v>
      </c>
      <c r="I4428" t="str">
        <f t="shared" ca="1" si="626"/>
        <v>CL22</v>
      </c>
      <c r="J4428" t="str">
        <f t="shared" ca="1" si="627"/>
        <v>Client 22</v>
      </c>
      <c r="K4428" t="str">
        <f t="shared" ca="1" si="628"/>
        <v>MK8</v>
      </c>
      <c r="L4428" t="str">
        <f ca="1">VLOOKUP(K4428,Markets!$C$4:$D4437,2)</f>
        <v>India</v>
      </c>
      <c r="M4428" t="str">
        <f t="shared" ca="1" si="629"/>
        <v>RL1</v>
      </c>
      <c r="N4428" t="str">
        <f ca="1">VLOOKUP(M4428,Role!$C$4:$D$5,2)</f>
        <v>Backup</v>
      </c>
    </row>
    <row r="4429" spans="1:14" x14ac:dyDescent="0.2">
      <c r="A4429">
        <f t="shared" ca="1" si="621"/>
        <v>1</v>
      </c>
      <c r="B4429">
        <f t="shared" ca="1" si="622"/>
        <v>817</v>
      </c>
      <c r="C4429">
        <f t="shared" ca="1" si="623"/>
        <v>4</v>
      </c>
      <c r="D4429">
        <f t="shared" ca="1" si="624"/>
        <v>1</v>
      </c>
      <c r="F4429" t="str">
        <f t="shared" ca="1" si="625"/>
        <v>TR1</v>
      </c>
      <c r="G4429" t="str">
        <f ca="1">VLOOKUP(F4429,Traders!$C$4:$E$103,2)</f>
        <v>Shyam Carlson</v>
      </c>
      <c r="H4429" t="str">
        <f ca="1">VLOOKUP(VLOOKUP(F4429,Traders!$C$4:$E$103,3),Desks!$C$4:$D4438,2)</f>
        <v>Desk 1</v>
      </c>
      <c r="I4429" t="str">
        <f t="shared" ca="1" si="626"/>
        <v>CL817</v>
      </c>
      <c r="J4429" t="str">
        <f t="shared" ca="1" si="627"/>
        <v>Client 817</v>
      </c>
      <c r="K4429" t="str">
        <f t="shared" ca="1" si="628"/>
        <v>MK4</v>
      </c>
      <c r="L4429" t="str">
        <f ca="1">VLOOKUP(K4429,Markets!$C$4:$D4438,2)</f>
        <v>Korea</v>
      </c>
      <c r="M4429" t="str">
        <f t="shared" ca="1" si="629"/>
        <v>RL1</v>
      </c>
      <c r="N4429" t="str">
        <f ca="1">VLOOKUP(M4429,Role!$C$4:$D$5,2)</f>
        <v>Backup</v>
      </c>
    </row>
    <row r="4430" spans="1:14" x14ac:dyDescent="0.2">
      <c r="A4430">
        <f t="shared" ca="1" si="621"/>
        <v>84</v>
      </c>
      <c r="B4430">
        <f t="shared" ca="1" si="622"/>
        <v>120</v>
      </c>
      <c r="C4430">
        <f t="shared" ca="1" si="623"/>
        <v>0</v>
      </c>
      <c r="D4430">
        <f t="shared" ca="1" si="624"/>
        <v>1</v>
      </c>
      <c r="F4430" t="str">
        <f t="shared" ca="1" si="625"/>
        <v>TR84</v>
      </c>
      <c r="G4430" t="str">
        <f ca="1">VLOOKUP(F4430,Traders!$C$4:$E$103,2)</f>
        <v>Poppy-Rose Davison</v>
      </c>
      <c r="H4430" t="str">
        <f ca="1">VLOOKUP(VLOOKUP(F4430,Traders!$C$4:$E$103,3),Desks!$C$4:$D4439,2)</f>
        <v>Desk 4</v>
      </c>
      <c r="I4430" t="str">
        <f t="shared" ca="1" si="626"/>
        <v>CL120</v>
      </c>
      <c r="J4430" t="str">
        <f t="shared" ca="1" si="627"/>
        <v>Client 120</v>
      </c>
      <c r="K4430" t="str">
        <f t="shared" ca="1" si="628"/>
        <v>MK0</v>
      </c>
      <c r="L4430" t="str">
        <f ca="1">VLOOKUP(K4430,Markets!$C$4:$D4439,2)</f>
        <v>Japan</v>
      </c>
      <c r="M4430" t="str">
        <f t="shared" ca="1" si="629"/>
        <v>RL1</v>
      </c>
      <c r="N4430" t="str">
        <f ca="1">VLOOKUP(M4430,Role!$C$4:$D$5,2)</f>
        <v>Backup</v>
      </c>
    </row>
    <row r="4431" spans="1:14" x14ac:dyDescent="0.2">
      <c r="A4431">
        <f t="shared" ca="1" si="621"/>
        <v>94</v>
      </c>
      <c r="B4431">
        <f t="shared" ca="1" si="622"/>
        <v>120</v>
      </c>
      <c r="C4431">
        <f t="shared" ca="1" si="623"/>
        <v>6</v>
      </c>
      <c r="D4431">
        <f t="shared" ca="1" si="624"/>
        <v>0</v>
      </c>
      <c r="F4431" t="str">
        <f t="shared" ca="1" si="625"/>
        <v>TR94</v>
      </c>
      <c r="G4431" t="str">
        <f ca="1">VLOOKUP(F4431,Traders!$C$4:$E$103,2)</f>
        <v>Nabil Holcomb</v>
      </c>
      <c r="H4431" t="str">
        <f ca="1">VLOOKUP(VLOOKUP(F4431,Traders!$C$4:$E$103,3),Desks!$C$4:$D4440,2)</f>
        <v>Desk 4</v>
      </c>
      <c r="I4431" t="str">
        <f t="shared" ca="1" si="626"/>
        <v>CL120</v>
      </c>
      <c r="J4431" t="str">
        <f t="shared" ca="1" si="627"/>
        <v>Client 120</v>
      </c>
      <c r="K4431" t="str">
        <f t="shared" ca="1" si="628"/>
        <v>MK6</v>
      </c>
      <c r="L4431" t="str">
        <f ca="1">VLOOKUP(K4431,Markets!$C$4:$D4440,2)</f>
        <v>Australia</v>
      </c>
      <c r="M4431" t="str">
        <f t="shared" ca="1" si="629"/>
        <v>RL0</v>
      </c>
      <c r="N4431" t="str">
        <f ca="1">VLOOKUP(M4431,Role!$C$4:$D$5,2)</f>
        <v>Primary</v>
      </c>
    </row>
    <row r="4432" spans="1:14" x14ac:dyDescent="0.2">
      <c r="A4432">
        <f t="shared" ca="1" si="621"/>
        <v>69</v>
      </c>
      <c r="B4432">
        <f t="shared" ca="1" si="622"/>
        <v>149</v>
      </c>
      <c r="C4432">
        <f t="shared" ca="1" si="623"/>
        <v>6</v>
      </c>
      <c r="D4432">
        <f t="shared" ca="1" si="624"/>
        <v>0</v>
      </c>
      <c r="F4432" t="str">
        <f t="shared" ca="1" si="625"/>
        <v>TR69</v>
      </c>
      <c r="G4432" t="str">
        <f ca="1">VLOOKUP(F4432,Traders!$C$4:$E$103,2)</f>
        <v>Amiyah Gilmour</v>
      </c>
      <c r="H4432" t="str">
        <f ca="1">VLOOKUP(VLOOKUP(F4432,Traders!$C$4:$E$103,3),Desks!$C$4:$D4441,2)</f>
        <v>Desk 9</v>
      </c>
      <c r="I4432" t="str">
        <f t="shared" ca="1" si="626"/>
        <v>CL149</v>
      </c>
      <c r="J4432" t="str">
        <f t="shared" ca="1" si="627"/>
        <v>Client 149</v>
      </c>
      <c r="K4432" t="str">
        <f t="shared" ca="1" si="628"/>
        <v>MK6</v>
      </c>
      <c r="L4432" t="str">
        <f ca="1">VLOOKUP(K4432,Markets!$C$4:$D4441,2)</f>
        <v>Australia</v>
      </c>
      <c r="M4432" t="str">
        <f t="shared" ca="1" si="629"/>
        <v>RL0</v>
      </c>
      <c r="N4432" t="str">
        <f ca="1">VLOOKUP(M4432,Role!$C$4:$D$5,2)</f>
        <v>Primary</v>
      </c>
    </row>
    <row r="4433" spans="1:14" x14ac:dyDescent="0.2">
      <c r="A4433">
        <f t="shared" ca="1" si="621"/>
        <v>84</v>
      </c>
      <c r="B4433">
        <f t="shared" ca="1" si="622"/>
        <v>33</v>
      </c>
      <c r="C4433">
        <f t="shared" ca="1" si="623"/>
        <v>8</v>
      </c>
      <c r="D4433">
        <f t="shared" ca="1" si="624"/>
        <v>1</v>
      </c>
      <c r="F4433" t="str">
        <f t="shared" ca="1" si="625"/>
        <v>TR84</v>
      </c>
      <c r="G4433" t="str">
        <f ca="1">VLOOKUP(F4433,Traders!$C$4:$E$103,2)</f>
        <v>Poppy-Rose Davison</v>
      </c>
      <c r="H4433" t="str">
        <f ca="1">VLOOKUP(VLOOKUP(F4433,Traders!$C$4:$E$103,3),Desks!$C$4:$D4442,2)</f>
        <v>Desk 4</v>
      </c>
      <c r="I4433" t="str">
        <f t="shared" ca="1" si="626"/>
        <v>CL33</v>
      </c>
      <c r="J4433" t="str">
        <f t="shared" ca="1" si="627"/>
        <v>Client 33</v>
      </c>
      <c r="K4433" t="str">
        <f t="shared" ca="1" si="628"/>
        <v>MK8</v>
      </c>
      <c r="L4433" t="str">
        <f ca="1">VLOOKUP(K4433,Markets!$C$4:$D4442,2)</f>
        <v>India</v>
      </c>
      <c r="M4433" t="str">
        <f t="shared" ca="1" si="629"/>
        <v>RL1</v>
      </c>
      <c r="N4433" t="str">
        <f ca="1">VLOOKUP(M4433,Role!$C$4:$D$5,2)</f>
        <v>Backup</v>
      </c>
    </row>
    <row r="4434" spans="1:14" x14ac:dyDescent="0.2">
      <c r="A4434">
        <f t="shared" ca="1" si="621"/>
        <v>97</v>
      </c>
      <c r="B4434">
        <f t="shared" ca="1" si="622"/>
        <v>37</v>
      </c>
      <c r="C4434">
        <f t="shared" ca="1" si="623"/>
        <v>8</v>
      </c>
      <c r="D4434">
        <f t="shared" ca="1" si="624"/>
        <v>0</v>
      </c>
      <c r="F4434" t="str">
        <f t="shared" ca="1" si="625"/>
        <v>TR97</v>
      </c>
      <c r="G4434" t="str">
        <f ca="1">VLOOKUP(F4434,Traders!$C$4:$E$103,2)</f>
        <v>Samera Fritz</v>
      </c>
      <c r="H4434" t="str">
        <f ca="1">VLOOKUP(VLOOKUP(F4434,Traders!$C$4:$E$103,3),Desks!$C$4:$D4443,2)</f>
        <v>Desk 7</v>
      </c>
      <c r="I4434" t="str">
        <f t="shared" ca="1" si="626"/>
        <v>CL37</v>
      </c>
      <c r="J4434" t="str">
        <f t="shared" ca="1" si="627"/>
        <v>Client 37</v>
      </c>
      <c r="K4434" t="str">
        <f t="shared" ca="1" si="628"/>
        <v>MK8</v>
      </c>
      <c r="L4434" t="str">
        <f ca="1">VLOOKUP(K4434,Markets!$C$4:$D4443,2)</f>
        <v>India</v>
      </c>
      <c r="M4434" t="str">
        <f t="shared" ca="1" si="629"/>
        <v>RL0</v>
      </c>
      <c r="N4434" t="str">
        <f ca="1">VLOOKUP(M4434,Role!$C$4:$D$5,2)</f>
        <v>Primary</v>
      </c>
    </row>
    <row r="4435" spans="1:14" x14ac:dyDescent="0.2">
      <c r="A4435">
        <f t="shared" ca="1" si="621"/>
        <v>69</v>
      </c>
      <c r="B4435">
        <f t="shared" ca="1" si="622"/>
        <v>98</v>
      </c>
      <c r="C4435">
        <f t="shared" ca="1" si="623"/>
        <v>8</v>
      </c>
      <c r="D4435">
        <f t="shared" ca="1" si="624"/>
        <v>0</v>
      </c>
      <c r="F4435" t="str">
        <f t="shared" ca="1" si="625"/>
        <v>TR69</v>
      </c>
      <c r="G4435" t="str">
        <f ca="1">VLOOKUP(F4435,Traders!$C$4:$E$103,2)</f>
        <v>Amiyah Gilmour</v>
      </c>
      <c r="H4435" t="str">
        <f ca="1">VLOOKUP(VLOOKUP(F4435,Traders!$C$4:$E$103,3),Desks!$C$4:$D4444,2)</f>
        <v>Desk 9</v>
      </c>
      <c r="I4435" t="str">
        <f t="shared" ca="1" si="626"/>
        <v>CL98</v>
      </c>
      <c r="J4435" t="str">
        <f t="shared" ca="1" si="627"/>
        <v>Client 98</v>
      </c>
      <c r="K4435" t="str">
        <f t="shared" ca="1" si="628"/>
        <v>MK8</v>
      </c>
      <c r="L4435" t="str">
        <f ca="1">VLOOKUP(K4435,Markets!$C$4:$D4444,2)</f>
        <v>India</v>
      </c>
      <c r="M4435" t="str">
        <f t="shared" ca="1" si="629"/>
        <v>RL0</v>
      </c>
      <c r="N4435" t="str">
        <f ca="1">VLOOKUP(M4435,Role!$C$4:$D$5,2)</f>
        <v>Primary</v>
      </c>
    </row>
    <row r="4436" spans="1:14" x14ac:dyDescent="0.2">
      <c r="A4436">
        <f t="shared" ca="1" si="621"/>
        <v>52</v>
      </c>
      <c r="B4436">
        <f t="shared" ca="1" si="622"/>
        <v>773</v>
      </c>
      <c r="C4436">
        <f t="shared" ca="1" si="623"/>
        <v>9</v>
      </c>
      <c r="D4436">
        <f t="shared" ca="1" si="624"/>
        <v>1</v>
      </c>
      <c r="F4436" t="str">
        <f t="shared" ca="1" si="625"/>
        <v>TR52</v>
      </c>
      <c r="G4436" t="str">
        <f ca="1">VLOOKUP(F4436,Traders!$C$4:$E$103,2)</f>
        <v>Colleen Dunlop</v>
      </c>
      <c r="H4436" t="str">
        <f ca="1">VLOOKUP(VLOOKUP(F4436,Traders!$C$4:$E$103,3),Desks!$C$4:$D4445,2)</f>
        <v>Desk 2</v>
      </c>
      <c r="I4436" t="str">
        <f t="shared" ca="1" si="626"/>
        <v>CL773</v>
      </c>
      <c r="J4436" t="str">
        <f t="shared" ca="1" si="627"/>
        <v>Client 773</v>
      </c>
      <c r="K4436" t="str">
        <f t="shared" ca="1" si="628"/>
        <v>MK9</v>
      </c>
      <c r="L4436" t="str">
        <f ca="1">VLOOKUP(K4436,Markets!$C$4:$D4445,2)</f>
        <v>New Zealand</v>
      </c>
      <c r="M4436" t="str">
        <f t="shared" ca="1" si="629"/>
        <v>RL1</v>
      </c>
      <c r="N4436" t="str">
        <f ca="1">VLOOKUP(M4436,Role!$C$4:$D$5,2)</f>
        <v>Backup</v>
      </c>
    </row>
    <row r="4437" spans="1:14" x14ac:dyDescent="0.2">
      <c r="A4437">
        <f t="shared" ca="1" si="621"/>
        <v>78</v>
      </c>
      <c r="B4437">
        <f t="shared" ca="1" si="622"/>
        <v>192</v>
      </c>
      <c r="C4437">
        <f t="shared" ca="1" si="623"/>
        <v>5</v>
      </c>
      <c r="D4437">
        <f t="shared" ca="1" si="624"/>
        <v>0</v>
      </c>
      <c r="F4437" t="str">
        <f t="shared" ca="1" si="625"/>
        <v>TR78</v>
      </c>
      <c r="G4437" t="str">
        <f ca="1">VLOOKUP(F4437,Traders!$C$4:$E$103,2)</f>
        <v>Bilal Fuller</v>
      </c>
      <c r="H4437" t="str">
        <f ca="1">VLOOKUP(VLOOKUP(F4437,Traders!$C$4:$E$103,3),Desks!$C$4:$D4446,2)</f>
        <v>Desk 8</v>
      </c>
      <c r="I4437" t="str">
        <f t="shared" ca="1" si="626"/>
        <v>CL192</v>
      </c>
      <c r="J4437" t="str">
        <f t="shared" ca="1" si="627"/>
        <v>Client 192</v>
      </c>
      <c r="K4437" t="str">
        <f t="shared" ca="1" si="628"/>
        <v>MK5</v>
      </c>
      <c r="L4437" t="str">
        <f ca="1">VLOOKUP(K4437,Markets!$C$4:$D4446,2)</f>
        <v>Malaysia</v>
      </c>
      <c r="M4437" t="str">
        <f t="shared" ca="1" si="629"/>
        <v>RL0</v>
      </c>
      <c r="N4437" t="str">
        <f ca="1">VLOOKUP(M4437,Role!$C$4:$D$5,2)</f>
        <v>Primary</v>
      </c>
    </row>
    <row r="4438" spans="1:14" x14ac:dyDescent="0.2">
      <c r="A4438">
        <f t="shared" ca="1" si="621"/>
        <v>32</v>
      </c>
      <c r="B4438">
        <f t="shared" ca="1" si="622"/>
        <v>405</v>
      </c>
      <c r="C4438">
        <f t="shared" ca="1" si="623"/>
        <v>3</v>
      </c>
      <c r="D4438">
        <f t="shared" ca="1" si="624"/>
        <v>1</v>
      </c>
      <c r="F4438" t="str">
        <f t="shared" ca="1" si="625"/>
        <v>TR32</v>
      </c>
      <c r="G4438" t="str">
        <f ca="1">VLOOKUP(F4438,Traders!$C$4:$E$103,2)</f>
        <v>Shyla Gomez</v>
      </c>
      <c r="H4438" t="str">
        <f ca="1">VLOOKUP(VLOOKUP(F4438,Traders!$C$4:$E$103,3),Desks!$C$4:$D4447,2)</f>
        <v>Desk 2</v>
      </c>
      <c r="I4438" t="str">
        <f t="shared" ca="1" si="626"/>
        <v>CL405</v>
      </c>
      <c r="J4438" t="str">
        <f t="shared" ca="1" si="627"/>
        <v>Client 405</v>
      </c>
      <c r="K4438" t="str">
        <f t="shared" ca="1" si="628"/>
        <v>MK3</v>
      </c>
      <c r="L4438" t="str">
        <f ca="1">VLOOKUP(K4438,Markets!$C$4:$D4447,2)</f>
        <v>Singapore</v>
      </c>
      <c r="M4438" t="str">
        <f t="shared" ca="1" si="629"/>
        <v>RL1</v>
      </c>
      <c r="N4438" t="str">
        <f ca="1">VLOOKUP(M4438,Role!$C$4:$D$5,2)</f>
        <v>Backup</v>
      </c>
    </row>
    <row r="4439" spans="1:14" x14ac:dyDescent="0.2">
      <c r="A4439">
        <f t="shared" ca="1" si="621"/>
        <v>24</v>
      </c>
      <c r="B4439">
        <f t="shared" ca="1" si="622"/>
        <v>870</v>
      </c>
      <c r="C4439">
        <f t="shared" ca="1" si="623"/>
        <v>8</v>
      </c>
      <c r="D4439">
        <f t="shared" ca="1" si="624"/>
        <v>1</v>
      </c>
      <c r="F4439" t="str">
        <f t="shared" ca="1" si="625"/>
        <v>TR24</v>
      </c>
      <c r="G4439" t="str">
        <f ca="1">VLOOKUP(F4439,Traders!$C$4:$E$103,2)</f>
        <v>Hilda Moreno</v>
      </c>
      <c r="H4439" t="str">
        <f ca="1">VLOOKUP(VLOOKUP(F4439,Traders!$C$4:$E$103,3),Desks!$C$4:$D4448,2)</f>
        <v>Desk 4</v>
      </c>
      <c r="I4439" t="str">
        <f t="shared" ca="1" si="626"/>
        <v>CL870</v>
      </c>
      <c r="J4439" t="str">
        <f t="shared" ca="1" si="627"/>
        <v>Client 870</v>
      </c>
      <c r="K4439" t="str">
        <f t="shared" ca="1" si="628"/>
        <v>MK8</v>
      </c>
      <c r="L4439" t="str">
        <f ca="1">VLOOKUP(K4439,Markets!$C$4:$D4448,2)</f>
        <v>India</v>
      </c>
      <c r="M4439" t="str">
        <f t="shared" ca="1" si="629"/>
        <v>RL1</v>
      </c>
      <c r="N4439" t="str">
        <f ca="1">VLOOKUP(M4439,Role!$C$4:$D$5,2)</f>
        <v>Backup</v>
      </c>
    </row>
    <row r="4440" spans="1:14" x14ac:dyDescent="0.2">
      <c r="A4440">
        <f t="shared" ca="1" si="621"/>
        <v>87</v>
      </c>
      <c r="B4440">
        <f t="shared" ca="1" si="622"/>
        <v>762</v>
      </c>
      <c r="C4440">
        <f t="shared" ca="1" si="623"/>
        <v>4</v>
      </c>
      <c r="D4440">
        <f t="shared" ca="1" si="624"/>
        <v>0</v>
      </c>
      <c r="F4440" t="str">
        <f t="shared" ca="1" si="625"/>
        <v>TR87</v>
      </c>
      <c r="G4440" t="str">
        <f ca="1">VLOOKUP(F4440,Traders!$C$4:$E$103,2)</f>
        <v>Jena Barclay</v>
      </c>
      <c r="H4440" t="str">
        <f ca="1">VLOOKUP(VLOOKUP(F4440,Traders!$C$4:$E$103,3),Desks!$C$4:$D4449,2)</f>
        <v>Desk 7</v>
      </c>
      <c r="I4440" t="str">
        <f t="shared" ca="1" si="626"/>
        <v>CL762</v>
      </c>
      <c r="J4440" t="str">
        <f t="shared" ca="1" si="627"/>
        <v>Client 762</v>
      </c>
      <c r="K4440" t="str">
        <f t="shared" ca="1" si="628"/>
        <v>MK4</v>
      </c>
      <c r="L4440" t="str">
        <f ca="1">VLOOKUP(K4440,Markets!$C$4:$D4449,2)</f>
        <v>Korea</v>
      </c>
      <c r="M4440" t="str">
        <f t="shared" ca="1" si="629"/>
        <v>RL0</v>
      </c>
      <c r="N4440" t="str">
        <f ca="1">VLOOKUP(M4440,Role!$C$4:$D$5,2)</f>
        <v>Primary</v>
      </c>
    </row>
    <row r="4441" spans="1:14" x14ac:dyDescent="0.2">
      <c r="A4441">
        <f t="shared" ca="1" si="621"/>
        <v>49</v>
      </c>
      <c r="B4441">
        <f t="shared" ca="1" si="622"/>
        <v>170</v>
      </c>
      <c r="C4441">
        <f t="shared" ca="1" si="623"/>
        <v>3</v>
      </c>
      <c r="D4441">
        <f t="shared" ca="1" si="624"/>
        <v>1</v>
      </c>
      <c r="F4441" t="str">
        <f t="shared" ca="1" si="625"/>
        <v>TR49</v>
      </c>
      <c r="G4441" t="str">
        <f ca="1">VLOOKUP(F4441,Traders!$C$4:$E$103,2)</f>
        <v>Amman Duncan</v>
      </c>
      <c r="H4441" t="str">
        <f ca="1">VLOOKUP(VLOOKUP(F4441,Traders!$C$4:$E$103,3),Desks!$C$4:$D4450,2)</f>
        <v>Desk 9</v>
      </c>
      <c r="I4441" t="str">
        <f t="shared" ca="1" si="626"/>
        <v>CL170</v>
      </c>
      <c r="J4441" t="str">
        <f t="shared" ca="1" si="627"/>
        <v>Client 170</v>
      </c>
      <c r="K4441" t="str">
        <f t="shared" ca="1" si="628"/>
        <v>MK3</v>
      </c>
      <c r="L4441" t="str">
        <f ca="1">VLOOKUP(K4441,Markets!$C$4:$D4450,2)</f>
        <v>Singapore</v>
      </c>
      <c r="M4441" t="str">
        <f t="shared" ca="1" si="629"/>
        <v>RL1</v>
      </c>
      <c r="N4441" t="str">
        <f ca="1">VLOOKUP(M4441,Role!$C$4:$D$5,2)</f>
        <v>Backup</v>
      </c>
    </row>
    <row r="4442" spans="1:14" x14ac:dyDescent="0.2">
      <c r="A4442">
        <f t="shared" ca="1" si="621"/>
        <v>66</v>
      </c>
      <c r="B4442">
        <f t="shared" ca="1" si="622"/>
        <v>397</v>
      </c>
      <c r="C4442">
        <f t="shared" ca="1" si="623"/>
        <v>1</v>
      </c>
      <c r="D4442">
        <f t="shared" ca="1" si="624"/>
        <v>1</v>
      </c>
      <c r="F4442" t="str">
        <f t="shared" ca="1" si="625"/>
        <v>TR66</v>
      </c>
      <c r="G4442" t="str">
        <f ca="1">VLOOKUP(F4442,Traders!$C$4:$E$103,2)</f>
        <v>Loki Mohamed</v>
      </c>
      <c r="H4442" t="str">
        <f ca="1">VLOOKUP(VLOOKUP(F4442,Traders!$C$4:$E$103,3),Desks!$C$4:$D4451,2)</f>
        <v>Desk 6</v>
      </c>
      <c r="I4442" t="str">
        <f t="shared" ca="1" si="626"/>
        <v>CL397</v>
      </c>
      <c r="J4442" t="str">
        <f t="shared" ca="1" si="627"/>
        <v>Client 397</v>
      </c>
      <c r="K4442" t="str">
        <f t="shared" ca="1" si="628"/>
        <v>MK1</v>
      </c>
      <c r="L4442" t="str">
        <f ca="1">VLOOKUP(K4442,Markets!$C$4:$D4451,2)</f>
        <v>Hong Kong</v>
      </c>
      <c r="M4442" t="str">
        <f t="shared" ca="1" si="629"/>
        <v>RL1</v>
      </c>
      <c r="N4442" t="str">
        <f ca="1">VLOOKUP(M4442,Role!$C$4:$D$5,2)</f>
        <v>Backup</v>
      </c>
    </row>
    <row r="4443" spans="1:14" x14ac:dyDescent="0.2">
      <c r="A4443">
        <f t="shared" ca="1" si="621"/>
        <v>84</v>
      </c>
      <c r="B4443">
        <f t="shared" ca="1" si="622"/>
        <v>55</v>
      </c>
      <c r="C4443">
        <f t="shared" ca="1" si="623"/>
        <v>2</v>
      </c>
      <c r="D4443">
        <f t="shared" ca="1" si="624"/>
        <v>0</v>
      </c>
      <c r="F4443" t="str">
        <f t="shared" ca="1" si="625"/>
        <v>TR84</v>
      </c>
      <c r="G4443" t="str">
        <f ca="1">VLOOKUP(F4443,Traders!$C$4:$E$103,2)</f>
        <v>Poppy-Rose Davison</v>
      </c>
      <c r="H4443" t="str">
        <f ca="1">VLOOKUP(VLOOKUP(F4443,Traders!$C$4:$E$103,3),Desks!$C$4:$D4452,2)</f>
        <v>Desk 4</v>
      </c>
      <c r="I4443" t="str">
        <f t="shared" ca="1" si="626"/>
        <v>CL55</v>
      </c>
      <c r="J4443" t="str">
        <f t="shared" ca="1" si="627"/>
        <v>Client 55</v>
      </c>
      <c r="K4443" t="str">
        <f t="shared" ca="1" si="628"/>
        <v>MK2</v>
      </c>
      <c r="L4443" t="str">
        <f ca="1">VLOOKUP(K4443,Markets!$C$4:$D4452,2)</f>
        <v>China</v>
      </c>
      <c r="M4443" t="str">
        <f t="shared" ca="1" si="629"/>
        <v>RL0</v>
      </c>
      <c r="N4443" t="str">
        <f ca="1">VLOOKUP(M4443,Role!$C$4:$D$5,2)</f>
        <v>Primary</v>
      </c>
    </row>
    <row r="4444" spans="1:14" x14ac:dyDescent="0.2">
      <c r="A4444">
        <f t="shared" ca="1" si="621"/>
        <v>51</v>
      </c>
      <c r="B4444">
        <f t="shared" ca="1" si="622"/>
        <v>735</v>
      </c>
      <c r="C4444">
        <f t="shared" ca="1" si="623"/>
        <v>5</v>
      </c>
      <c r="D4444">
        <f t="shared" ca="1" si="624"/>
        <v>1</v>
      </c>
      <c r="F4444" t="str">
        <f t="shared" ca="1" si="625"/>
        <v>TR51</v>
      </c>
      <c r="G4444" t="str">
        <f ca="1">VLOOKUP(F4444,Traders!$C$4:$E$103,2)</f>
        <v>Cynthia Davis</v>
      </c>
      <c r="H4444" t="str">
        <f ca="1">VLOOKUP(VLOOKUP(F4444,Traders!$C$4:$E$103,3),Desks!$C$4:$D4453,2)</f>
        <v>Desk 1</v>
      </c>
      <c r="I4444" t="str">
        <f t="shared" ca="1" si="626"/>
        <v>CL735</v>
      </c>
      <c r="J4444" t="str">
        <f t="shared" ca="1" si="627"/>
        <v>Client 735</v>
      </c>
      <c r="K4444" t="str">
        <f t="shared" ca="1" si="628"/>
        <v>MK5</v>
      </c>
      <c r="L4444" t="str">
        <f ca="1">VLOOKUP(K4444,Markets!$C$4:$D4453,2)</f>
        <v>Malaysia</v>
      </c>
      <c r="M4444" t="str">
        <f t="shared" ca="1" si="629"/>
        <v>RL1</v>
      </c>
      <c r="N4444" t="str">
        <f ca="1">VLOOKUP(M4444,Role!$C$4:$D$5,2)</f>
        <v>Backup</v>
      </c>
    </row>
    <row r="4445" spans="1:14" x14ac:dyDescent="0.2">
      <c r="A4445">
        <f t="shared" ca="1" si="621"/>
        <v>44</v>
      </c>
      <c r="B4445">
        <f t="shared" ca="1" si="622"/>
        <v>169</v>
      </c>
      <c r="C4445">
        <f t="shared" ca="1" si="623"/>
        <v>0</v>
      </c>
      <c r="D4445">
        <f t="shared" ca="1" si="624"/>
        <v>0</v>
      </c>
      <c r="F4445" t="str">
        <f t="shared" ca="1" si="625"/>
        <v>TR44</v>
      </c>
      <c r="G4445" t="str">
        <f ca="1">VLOOKUP(F4445,Traders!$C$4:$E$103,2)</f>
        <v>Briony Franco</v>
      </c>
      <c r="H4445" t="str">
        <f ca="1">VLOOKUP(VLOOKUP(F4445,Traders!$C$4:$E$103,3),Desks!$C$4:$D4454,2)</f>
        <v>Desk 4</v>
      </c>
      <c r="I4445" t="str">
        <f t="shared" ca="1" si="626"/>
        <v>CL169</v>
      </c>
      <c r="J4445" t="str">
        <f t="shared" ca="1" si="627"/>
        <v>Client 169</v>
      </c>
      <c r="K4445" t="str">
        <f t="shared" ca="1" si="628"/>
        <v>MK0</v>
      </c>
      <c r="L4445" t="str">
        <f ca="1">VLOOKUP(K4445,Markets!$C$4:$D4454,2)</f>
        <v>Japan</v>
      </c>
      <c r="M4445" t="str">
        <f t="shared" ca="1" si="629"/>
        <v>RL0</v>
      </c>
      <c r="N4445" t="str">
        <f ca="1">VLOOKUP(M4445,Role!$C$4:$D$5,2)</f>
        <v>Primary</v>
      </c>
    </row>
    <row r="4446" spans="1:14" x14ac:dyDescent="0.2">
      <c r="A4446">
        <f t="shared" ca="1" si="621"/>
        <v>28</v>
      </c>
      <c r="B4446">
        <f t="shared" ca="1" si="622"/>
        <v>620</v>
      </c>
      <c r="C4446">
        <f t="shared" ca="1" si="623"/>
        <v>4</v>
      </c>
      <c r="D4446">
        <f t="shared" ca="1" si="624"/>
        <v>0</v>
      </c>
      <c r="F4446" t="str">
        <f t="shared" ca="1" si="625"/>
        <v>TR28</v>
      </c>
      <c r="G4446" t="str">
        <f ca="1">VLOOKUP(F4446,Traders!$C$4:$E$103,2)</f>
        <v>Asma Millar</v>
      </c>
      <c r="H4446" t="str">
        <f ca="1">VLOOKUP(VLOOKUP(F4446,Traders!$C$4:$E$103,3),Desks!$C$4:$D4455,2)</f>
        <v>Desk 8</v>
      </c>
      <c r="I4446" t="str">
        <f t="shared" ca="1" si="626"/>
        <v>CL620</v>
      </c>
      <c r="J4446" t="str">
        <f t="shared" ca="1" si="627"/>
        <v>Client 620</v>
      </c>
      <c r="K4446" t="str">
        <f t="shared" ca="1" si="628"/>
        <v>MK4</v>
      </c>
      <c r="L4446" t="str">
        <f ca="1">VLOOKUP(K4446,Markets!$C$4:$D4455,2)</f>
        <v>Korea</v>
      </c>
      <c r="M4446" t="str">
        <f t="shared" ca="1" si="629"/>
        <v>RL0</v>
      </c>
      <c r="N4446" t="str">
        <f ca="1">VLOOKUP(M4446,Role!$C$4:$D$5,2)</f>
        <v>Primary</v>
      </c>
    </row>
    <row r="4447" spans="1:14" x14ac:dyDescent="0.2">
      <c r="A4447">
        <f t="shared" ca="1" si="621"/>
        <v>37</v>
      </c>
      <c r="B4447">
        <f t="shared" ca="1" si="622"/>
        <v>545</v>
      </c>
      <c r="C4447">
        <f t="shared" ca="1" si="623"/>
        <v>2</v>
      </c>
      <c r="D4447">
        <f t="shared" ca="1" si="624"/>
        <v>1</v>
      </c>
      <c r="F4447" t="str">
        <f t="shared" ca="1" si="625"/>
        <v>TR37</v>
      </c>
      <c r="G4447" t="str">
        <f ca="1">VLOOKUP(F4447,Traders!$C$4:$E$103,2)</f>
        <v>Katelyn Nelson</v>
      </c>
      <c r="H4447" t="str">
        <f ca="1">VLOOKUP(VLOOKUP(F4447,Traders!$C$4:$E$103,3),Desks!$C$4:$D4456,2)</f>
        <v>Desk 7</v>
      </c>
      <c r="I4447" t="str">
        <f t="shared" ca="1" si="626"/>
        <v>CL545</v>
      </c>
      <c r="J4447" t="str">
        <f t="shared" ca="1" si="627"/>
        <v>Client 545</v>
      </c>
      <c r="K4447" t="str">
        <f t="shared" ca="1" si="628"/>
        <v>MK2</v>
      </c>
      <c r="L4447" t="str">
        <f ca="1">VLOOKUP(K4447,Markets!$C$4:$D4456,2)</f>
        <v>China</v>
      </c>
      <c r="M4447" t="str">
        <f t="shared" ca="1" si="629"/>
        <v>RL1</v>
      </c>
      <c r="N4447" t="str">
        <f ca="1">VLOOKUP(M4447,Role!$C$4:$D$5,2)</f>
        <v>Backup</v>
      </c>
    </row>
    <row r="4448" spans="1:14" x14ac:dyDescent="0.2">
      <c r="A4448">
        <f t="shared" ca="1" si="621"/>
        <v>68</v>
      </c>
      <c r="B4448">
        <f t="shared" ca="1" si="622"/>
        <v>473</v>
      </c>
      <c r="C4448">
        <f t="shared" ca="1" si="623"/>
        <v>1</v>
      </c>
      <c r="D4448">
        <f t="shared" ca="1" si="624"/>
        <v>1</v>
      </c>
      <c r="F4448" t="str">
        <f t="shared" ca="1" si="625"/>
        <v>TR68</v>
      </c>
      <c r="G4448" t="str">
        <f ca="1">VLOOKUP(F4448,Traders!$C$4:$E$103,2)</f>
        <v>Myron Gutierrez</v>
      </c>
      <c r="H4448" t="str">
        <f ca="1">VLOOKUP(VLOOKUP(F4448,Traders!$C$4:$E$103,3),Desks!$C$4:$D4457,2)</f>
        <v>Desk 8</v>
      </c>
      <c r="I4448" t="str">
        <f t="shared" ca="1" si="626"/>
        <v>CL473</v>
      </c>
      <c r="J4448" t="str">
        <f t="shared" ca="1" si="627"/>
        <v>Client 473</v>
      </c>
      <c r="K4448" t="str">
        <f t="shared" ca="1" si="628"/>
        <v>MK1</v>
      </c>
      <c r="L4448" t="str">
        <f ca="1">VLOOKUP(K4448,Markets!$C$4:$D4457,2)</f>
        <v>Hong Kong</v>
      </c>
      <c r="M4448" t="str">
        <f t="shared" ca="1" si="629"/>
        <v>RL1</v>
      </c>
      <c r="N4448" t="str">
        <f ca="1">VLOOKUP(M4448,Role!$C$4:$D$5,2)</f>
        <v>Backup</v>
      </c>
    </row>
    <row r="4449" spans="1:14" x14ac:dyDescent="0.2">
      <c r="A4449">
        <f t="shared" ca="1" si="621"/>
        <v>65</v>
      </c>
      <c r="B4449">
        <f t="shared" ca="1" si="622"/>
        <v>1</v>
      </c>
      <c r="C4449">
        <f t="shared" ca="1" si="623"/>
        <v>5</v>
      </c>
      <c r="D4449">
        <f t="shared" ca="1" si="624"/>
        <v>0</v>
      </c>
      <c r="F4449" t="str">
        <f t="shared" ca="1" si="625"/>
        <v>TR65</v>
      </c>
      <c r="G4449" t="str">
        <f ca="1">VLOOKUP(F4449,Traders!$C$4:$E$103,2)</f>
        <v>Humzah Clark</v>
      </c>
      <c r="H4449" t="str">
        <f ca="1">VLOOKUP(VLOOKUP(F4449,Traders!$C$4:$E$103,3),Desks!$C$4:$D4458,2)</f>
        <v>Desk 5</v>
      </c>
      <c r="I4449" t="str">
        <f t="shared" ca="1" si="626"/>
        <v>CL1</v>
      </c>
      <c r="J4449" t="str">
        <f t="shared" ca="1" si="627"/>
        <v>Client 1</v>
      </c>
      <c r="K4449" t="str">
        <f t="shared" ca="1" si="628"/>
        <v>MK5</v>
      </c>
      <c r="L4449" t="str">
        <f ca="1">VLOOKUP(K4449,Markets!$C$4:$D4458,2)</f>
        <v>Malaysia</v>
      </c>
      <c r="M4449" t="str">
        <f t="shared" ca="1" si="629"/>
        <v>RL0</v>
      </c>
      <c r="N4449" t="str">
        <f ca="1">VLOOKUP(M4449,Role!$C$4:$D$5,2)</f>
        <v>Primary</v>
      </c>
    </row>
    <row r="4450" spans="1:14" x14ac:dyDescent="0.2">
      <c r="A4450">
        <f t="shared" ca="1" si="621"/>
        <v>79</v>
      </c>
      <c r="B4450">
        <f t="shared" ca="1" si="622"/>
        <v>489</v>
      </c>
      <c r="C4450">
        <f t="shared" ca="1" si="623"/>
        <v>3</v>
      </c>
      <c r="D4450">
        <f t="shared" ca="1" si="624"/>
        <v>1</v>
      </c>
      <c r="F4450" t="str">
        <f t="shared" ca="1" si="625"/>
        <v>TR79</v>
      </c>
      <c r="G4450" t="str">
        <f ca="1">VLOOKUP(F4450,Traders!$C$4:$E$103,2)</f>
        <v>Alfie-James Hale</v>
      </c>
      <c r="H4450" t="str">
        <f ca="1">VLOOKUP(VLOOKUP(F4450,Traders!$C$4:$E$103,3),Desks!$C$4:$D4459,2)</f>
        <v>Desk 9</v>
      </c>
      <c r="I4450" t="str">
        <f t="shared" ca="1" si="626"/>
        <v>CL489</v>
      </c>
      <c r="J4450" t="str">
        <f t="shared" ca="1" si="627"/>
        <v>Client 489</v>
      </c>
      <c r="K4450" t="str">
        <f t="shared" ca="1" si="628"/>
        <v>MK3</v>
      </c>
      <c r="L4450" t="str">
        <f ca="1">VLOOKUP(K4450,Markets!$C$4:$D4459,2)</f>
        <v>Singapore</v>
      </c>
      <c r="M4450" t="str">
        <f t="shared" ca="1" si="629"/>
        <v>RL1</v>
      </c>
      <c r="N4450" t="str">
        <f ca="1">VLOOKUP(M4450,Role!$C$4:$D$5,2)</f>
        <v>Backup</v>
      </c>
    </row>
    <row r="4451" spans="1:14" x14ac:dyDescent="0.2">
      <c r="A4451">
        <f t="shared" ca="1" si="621"/>
        <v>17</v>
      </c>
      <c r="B4451">
        <f t="shared" ca="1" si="622"/>
        <v>894</v>
      </c>
      <c r="C4451">
        <f t="shared" ca="1" si="623"/>
        <v>8</v>
      </c>
      <c r="D4451">
        <f t="shared" ca="1" si="624"/>
        <v>1</v>
      </c>
      <c r="F4451" t="str">
        <f t="shared" ca="1" si="625"/>
        <v>TR17</v>
      </c>
      <c r="G4451" t="str">
        <f ca="1">VLOOKUP(F4451,Traders!$C$4:$E$103,2)</f>
        <v>Mazie Bruce</v>
      </c>
      <c r="H4451" t="str">
        <f ca="1">VLOOKUP(VLOOKUP(F4451,Traders!$C$4:$E$103,3),Desks!$C$4:$D4460,2)</f>
        <v>Desk 7</v>
      </c>
      <c r="I4451" t="str">
        <f t="shared" ca="1" si="626"/>
        <v>CL894</v>
      </c>
      <c r="J4451" t="str">
        <f t="shared" ca="1" si="627"/>
        <v>Client 894</v>
      </c>
      <c r="K4451" t="str">
        <f t="shared" ca="1" si="628"/>
        <v>MK8</v>
      </c>
      <c r="L4451" t="str">
        <f ca="1">VLOOKUP(K4451,Markets!$C$4:$D4460,2)</f>
        <v>India</v>
      </c>
      <c r="M4451" t="str">
        <f t="shared" ca="1" si="629"/>
        <v>RL1</v>
      </c>
      <c r="N4451" t="str">
        <f ca="1">VLOOKUP(M4451,Role!$C$4:$D$5,2)</f>
        <v>Backup</v>
      </c>
    </row>
    <row r="4452" spans="1:14" x14ac:dyDescent="0.2">
      <c r="A4452">
        <f t="shared" ca="1" si="621"/>
        <v>62</v>
      </c>
      <c r="B4452">
        <f t="shared" ca="1" si="622"/>
        <v>908</v>
      </c>
      <c r="C4452">
        <f t="shared" ca="1" si="623"/>
        <v>4</v>
      </c>
      <c r="D4452">
        <f t="shared" ca="1" si="624"/>
        <v>0</v>
      </c>
      <c r="F4452" t="str">
        <f t="shared" ca="1" si="625"/>
        <v>TR62</v>
      </c>
      <c r="G4452" t="str">
        <f ca="1">VLOOKUP(F4452,Traders!$C$4:$E$103,2)</f>
        <v>Sienna-Rose Sims</v>
      </c>
      <c r="H4452" t="str">
        <f ca="1">VLOOKUP(VLOOKUP(F4452,Traders!$C$4:$E$103,3),Desks!$C$4:$D4461,2)</f>
        <v>Desk 2</v>
      </c>
      <c r="I4452" t="str">
        <f t="shared" ca="1" si="626"/>
        <v>CL908</v>
      </c>
      <c r="J4452" t="str">
        <f t="shared" ca="1" si="627"/>
        <v>Client 908</v>
      </c>
      <c r="K4452" t="str">
        <f t="shared" ca="1" si="628"/>
        <v>MK4</v>
      </c>
      <c r="L4452" t="str">
        <f ca="1">VLOOKUP(K4452,Markets!$C$4:$D4461,2)</f>
        <v>Korea</v>
      </c>
      <c r="M4452" t="str">
        <f t="shared" ca="1" si="629"/>
        <v>RL0</v>
      </c>
      <c r="N4452" t="str">
        <f ca="1">VLOOKUP(M4452,Role!$C$4:$D$5,2)</f>
        <v>Primary</v>
      </c>
    </row>
    <row r="4453" spans="1:14" x14ac:dyDescent="0.2">
      <c r="A4453">
        <f t="shared" ca="1" si="621"/>
        <v>69</v>
      </c>
      <c r="B4453">
        <f t="shared" ca="1" si="622"/>
        <v>757</v>
      </c>
      <c r="C4453">
        <f t="shared" ca="1" si="623"/>
        <v>5</v>
      </c>
      <c r="D4453">
        <f t="shared" ca="1" si="624"/>
        <v>1</v>
      </c>
      <c r="F4453" t="str">
        <f t="shared" ca="1" si="625"/>
        <v>TR69</v>
      </c>
      <c r="G4453" t="str">
        <f ca="1">VLOOKUP(F4453,Traders!$C$4:$E$103,2)</f>
        <v>Amiyah Gilmour</v>
      </c>
      <c r="H4453" t="str">
        <f ca="1">VLOOKUP(VLOOKUP(F4453,Traders!$C$4:$E$103,3),Desks!$C$4:$D4462,2)</f>
        <v>Desk 9</v>
      </c>
      <c r="I4453" t="str">
        <f t="shared" ca="1" si="626"/>
        <v>CL757</v>
      </c>
      <c r="J4453" t="str">
        <f t="shared" ca="1" si="627"/>
        <v>Client 757</v>
      </c>
      <c r="K4453" t="str">
        <f t="shared" ca="1" si="628"/>
        <v>MK5</v>
      </c>
      <c r="L4453" t="str">
        <f ca="1">VLOOKUP(K4453,Markets!$C$4:$D4462,2)</f>
        <v>Malaysia</v>
      </c>
      <c r="M4453" t="str">
        <f t="shared" ca="1" si="629"/>
        <v>RL1</v>
      </c>
      <c r="N4453" t="str">
        <f ca="1">VLOOKUP(M4453,Role!$C$4:$D$5,2)</f>
        <v>Backup</v>
      </c>
    </row>
    <row r="4454" spans="1:14" x14ac:dyDescent="0.2">
      <c r="A4454">
        <f t="shared" ca="1" si="621"/>
        <v>81</v>
      </c>
      <c r="B4454">
        <f t="shared" ca="1" si="622"/>
        <v>276</v>
      </c>
      <c r="C4454">
        <f t="shared" ca="1" si="623"/>
        <v>6</v>
      </c>
      <c r="D4454">
        <f t="shared" ca="1" si="624"/>
        <v>1</v>
      </c>
      <c r="F4454" t="str">
        <f t="shared" ca="1" si="625"/>
        <v>TR81</v>
      </c>
      <c r="G4454" t="str">
        <f ca="1">VLOOKUP(F4454,Traders!$C$4:$E$103,2)</f>
        <v>Tariq Thorpe</v>
      </c>
      <c r="H4454" t="str">
        <f ca="1">VLOOKUP(VLOOKUP(F4454,Traders!$C$4:$E$103,3),Desks!$C$4:$D4463,2)</f>
        <v>Desk 1</v>
      </c>
      <c r="I4454" t="str">
        <f t="shared" ca="1" si="626"/>
        <v>CL276</v>
      </c>
      <c r="J4454" t="str">
        <f t="shared" ca="1" si="627"/>
        <v>Client 276</v>
      </c>
      <c r="K4454" t="str">
        <f t="shared" ca="1" si="628"/>
        <v>MK6</v>
      </c>
      <c r="L4454" t="str">
        <f ca="1">VLOOKUP(K4454,Markets!$C$4:$D4463,2)</f>
        <v>Australia</v>
      </c>
      <c r="M4454" t="str">
        <f t="shared" ca="1" si="629"/>
        <v>RL1</v>
      </c>
      <c r="N4454" t="str">
        <f ca="1">VLOOKUP(M4454,Role!$C$4:$D$5,2)</f>
        <v>Backup</v>
      </c>
    </row>
    <row r="4455" spans="1:14" x14ac:dyDescent="0.2">
      <c r="A4455">
        <f t="shared" ca="1" si="621"/>
        <v>29</v>
      </c>
      <c r="B4455">
        <f t="shared" ca="1" si="622"/>
        <v>329</v>
      </c>
      <c r="C4455">
        <f t="shared" ca="1" si="623"/>
        <v>8</v>
      </c>
      <c r="D4455">
        <f t="shared" ca="1" si="624"/>
        <v>0</v>
      </c>
      <c r="F4455" t="str">
        <f t="shared" ca="1" si="625"/>
        <v>TR29</v>
      </c>
      <c r="G4455" t="str">
        <f ca="1">VLOOKUP(F4455,Traders!$C$4:$E$103,2)</f>
        <v>Amani Deleon</v>
      </c>
      <c r="H4455" t="str">
        <f ca="1">VLOOKUP(VLOOKUP(F4455,Traders!$C$4:$E$103,3),Desks!$C$4:$D4464,2)</f>
        <v>Desk 9</v>
      </c>
      <c r="I4455" t="str">
        <f t="shared" ca="1" si="626"/>
        <v>CL329</v>
      </c>
      <c r="J4455" t="str">
        <f t="shared" ca="1" si="627"/>
        <v>Client 329</v>
      </c>
      <c r="K4455" t="str">
        <f t="shared" ca="1" si="628"/>
        <v>MK8</v>
      </c>
      <c r="L4455" t="str">
        <f ca="1">VLOOKUP(K4455,Markets!$C$4:$D4464,2)</f>
        <v>India</v>
      </c>
      <c r="M4455" t="str">
        <f t="shared" ca="1" si="629"/>
        <v>RL0</v>
      </c>
      <c r="N4455" t="str">
        <f ca="1">VLOOKUP(M4455,Role!$C$4:$D$5,2)</f>
        <v>Primary</v>
      </c>
    </row>
    <row r="4456" spans="1:14" x14ac:dyDescent="0.2">
      <c r="A4456">
        <f t="shared" ca="1" si="621"/>
        <v>30</v>
      </c>
      <c r="B4456">
        <f t="shared" ca="1" si="622"/>
        <v>366</v>
      </c>
      <c r="C4456">
        <f t="shared" ca="1" si="623"/>
        <v>2</v>
      </c>
      <c r="D4456">
        <f t="shared" ca="1" si="624"/>
        <v>1</v>
      </c>
      <c r="F4456" t="str">
        <f t="shared" ca="1" si="625"/>
        <v>TR30</v>
      </c>
      <c r="G4456" t="str">
        <f ca="1">VLOOKUP(F4456,Traders!$C$4:$E$103,2)</f>
        <v>Benas Barrera</v>
      </c>
      <c r="H4456" t="str">
        <f ca="1">VLOOKUP(VLOOKUP(F4456,Traders!$C$4:$E$103,3),Desks!$C$4:$D4465,2)</f>
        <v>Desk 0</v>
      </c>
      <c r="I4456" t="str">
        <f t="shared" ca="1" si="626"/>
        <v>CL366</v>
      </c>
      <c r="J4456" t="str">
        <f t="shared" ca="1" si="627"/>
        <v>Client 366</v>
      </c>
      <c r="K4456" t="str">
        <f t="shared" ca="1" si="628"/>
        <v>MK2</v>
      </c>
      <c r="L4456" t="str">
        <f ca="1">VLOOKUP(K4456,Markets!$C$4:$D4465,2)</f>
        <v>China</v>
      </c>
      <c r="M4456" t="str">
        <f t="shared" ca="1" si="629"/>
        <v>RL1</v>
      </c>
      <c r="N4456" t="str">
        <f ca="1">VLOOKUP(M4456,Role!$C$4:$D$5,2)</f>
        <v>Backup</v>
      </c>
    </row>
    <row r="4457" spans="1:14" x14ac:dyDescent="0.2">
      <c r="A4457">
        <f t="shared" ca="1" si="621"/>
        <v>73</v>
      </c>
      <c r="B4457">
        <f t="shared" ca="1" si="622"/>
        <v>723</v>
      </c>
      <c r="C4457">
        <f t="shared" ca="1" si="623"/>
        <v>5</v>
      </c>
      <c r="D4457">
        <f t="shared" ca="1" si="624"/>
        <v>1</v>
      </c>
      <c r="F4457" t="str">
        <f t="shared" ca="1" si="625"/>
        <v>TR73</v>
      </c>
      <c r="G4457" t="str">
        <f ca="1">VLOOKUP(F4457,Traders!$C$4:$E$103,2)</f>
        <v>Bridie Bannister</v>
      </c>
      <c r="H4457" t="str">
        <f ca="1">VLOOKUP(VLOOKUP(F4457,Traders!$C$4:$E$103,3),Desks!$C$4:$D4466,2)</f>
        <v>Desk 3</v>
      </c>
      <c r="I4457" t="str">
        <f t="shared" ca="1" si="626"/>
        <v>CL723</v>
      </c>
      <c r="J4457" t="str">
        <f t="shared" ca="1" si="627"/>
        <v>Client 723</v>
      </c>
      <c r="K4457" t="str">
        <f t="shared" ca="1" si="628"/>
        <v>MK5</v>
      </c>
      <c r="L4457" t="str">
        <f ca="1">VLOOKUP(K4457,Markets!$C$4:$D4466,2)</f>
        <v>Malaysia</v>
      </c>
      <c r="M4457" t="str">
        <f t="shared" ca="1" si="629"/>
        <v>RL1</v>
      </c>
      <c r="N4457" t="str">
        <f ca="1">VLOOKUP(M4457,Role!$C$4:$D$5,2)</f>
        <v>Backup</v>
      </c>
    </row>
    <row r="4458" spans="1:14" x14ac:dyDescent="0.2">
      <c r="A4458">
        <f t="shared" ca="1" si="621"/>
        <v>41</v>
      </c>
      <c r="B4458">
        <f t="shared" ca="1" si="622"/>
        <v>113</v>
      </c>
      <c r="C4458">
        <f t="shared" ca="1" si="623"/>
        <v>3</v>
      </c>
      <c r="D4458">
        <f t="shared" ca="1" si="624"/>
        <v>1</v>
      </c>
      <c r="F4458" t="str">
        <f t="shared" ca="1" si="625"/>
        <v>TR41</v>
      </c>
      <c r="G4458" t="str">
        <f ca="1">VLOOKUP(F4458,Traders!$C$4:$E$103,2)</f>
        <v>Danish Paine</v>
      </c>
      <c r="H4458" t="str">
        <f ca="1">VLOOKUP(VLOOKUP(F4458,Traders!$C$4:$E$103,3),Desks!$C$4:$D4467,2)</f>
        <v>Desk 1</v>
      </c>
      <c r="I4458" t="str">
        <f t="shared" ca="1" si="626"/>
        <v>CL113</v>
      </c>
      <c r="J4458" t="str">
        <f t="shared" ca="1" si="627"/>
        <v>Client 113</v>
      </c>
      <c r="K4458" t="str">
        <f t="shared" ca="1" si="628"/>
        <v>MK3</v>
      </c>
      <c r="L4458" t="str">
        <f ca="1">VLOOKUP(K4458,Markets!$C$4:$D4467,2)</f>
        <v>Singapore</v>
      </c>
      <c r="M4458" t="str">
        <f t="shared" ca="1" si="629"/>
        <v>RL1</v>
      </c>
      <c r="N4458" t="str">
        <f ca="1">VLOOKUP(M4458,Role!$C$4:$D$5,2)</f>
        <v>Backup</v>
      </c>
    </row>
    <row r="4459" spans="1:14" x14ac:dyDescent="0.2">
      <c r="A4459">
        <f t="shared" ca="1" si="621"/>
        <v>50</v>
      </c>
      <c r="B4459">
        <f t="shared" ca="1" si="622"/>
        <v>677</v>
      </c>
      <c r="C4459">
        <f t="shared" ca="1" si="623"/>
        <v>1</v>
      </c>
      <c r="D4459">
        <f t="shared" ca="1" si="624"/>
        <v>0</v>
      </c>
      <c r="F4459" t="str">
        <f t="shared" ca="1" si="625"/>
        <v>TR50</v>
      </c>
      <c r="G4459" t="str">
        <f ca="1">VLOOKUP(F4459,Traders!$C$4:$E$103,2)</f>
        <v>Rhonda Dowling</v>
      </c>
      <c r="H4459" t="str">
        <f ca="1">VLOOKUP(VLOOKUP(F4459,Traders!$C$4:$E$103,3),Desks!$C$4:$D4468,2)</f>
        <v>Desk 0</v>
      </c>
      <c r="I4459" t="str">
        <f t="shared" ca="1" si="626"/>
        <v>CL677</v>
      </c>
      <c r="J4459" t="str">
        <f t="shared" ca="1" si="627"/>
        <v>Client 677</v>
      </c>
      <c r="K4459" t="str">
        <f t="shared" ca="1" si="628"/>
        <v>MK1</v>
      </c>
      <c r="L4459" t="str">
        <f ca="1">VLOOKUP(K4459,Markets!$C$4:$D4468,2)</f>
        <v>Hong Kong</v>
      </c>
      <c r="M4459" t="str">
        <f t="shared" ca="1" si="629"/>
        <v>RL0</v>
      </c>
      <c r="N4459" t="str">
        <f ca="1">VLOOKUP(M4459,Role!$C$4:$D$5,2)</f>
        <v>Primary</v>
      </c>
    </row>
    <row r="4460" spans="1:14" x14ac:dyDescent="0.2">
      <c r="A4460">
        <f t="shared" ca="1" si="621"/>
        <v>48</v>
      </c>
      <c r="B4460">
        <f t="shared" ca="1" si="622"/>
        <v>751</v>
      </c>
      <c r="C4460">
        <f t="shared" ca="1" si="623"/>
        <v>0</v>
      </c>
      <c r="D4460">
        <f t="shared" ca="1" si="624"/>
        <v>1</v>
      </c>
      <c r="F4460" t="str">
        <f t="shared" ca="1" si="625"/>
        <v>TR48</v>
      </c>
      <c r="G4460" t="str">
        <f ca="1">VLOOKUP(F4460,Traders!$C$4:$E$103,2)</f>
        <v>Caris Parkinson</v>
      </c>
      <c r="H4460" t="str">
        <f ca="1">VLOOKUP(VLOOKUP(F4460,Traders!$C$4:$E$103,3),Desks!$C$4:$D4469,2)</f>
        <v>Desk 8</v>
      </c>
      <c r="I4460" t="str">
        <f t="shared" ca="1" si="626"/>
        <v>CL751</v>
      </c>
      <c r="J4460" t="str">
        <f t="shared" ca="1" si="627"/>
        <v>Client 751</v>
      </c>
      <c r="K4460" t="str">
        <f t="shared" ca="1" si="628"/>
        <v>MK0</v>
      </c>
      <c r="L4460" t="str">
        <f ca="1">VLOOKUP(K4460,Markets!$C$4:$D4469,2)</f>
        <v>Japan</v>
      </c>
      <c r="M4460" t="str">
        <f t="shared" ca="1" si="629"/>
        <v>RL1</v>
      </c>
      <c r="N4460" t="str">
        <f ca="1">VLOOKUP(M4460,Role!$C$4:$D$5,2)</f>
        <v>Backup</v>
      </c>
    </row>
    <row r="4461" spans="1:14" x14ac:dyDescent="0.2">
      <c r="A4461">
        <f t="shared" ca="1" si="621"/>
        <v>94</v>
      </c>
      <c r="B4461">
        <f t="shared" ca="1" si="622"/>
        <v>515</v>
      </c>
      <c r="C4461">
        <f t="shared" ca="1" si="623"/>
        <v>2</v>
      </c>
      <c r="D4461">
        <f t="shared" ca="1" si="624"/>
        <v>0</v>
      </c>
      <c r="F4461" t="str">
        <f t="shared" ca="1" si="625"/>
        <v>TR94</v>
      </c>
      <c r="G4461" t="str">
        <f ca="1">VLOOKUP(F4461,Traders!$C$4:$E$103,2)</f>
        <v>Nabil Holcomb</v>
      </c>
      <c r="H4461" t="str">
        <f ca="1">VLOOKUP(VLOOKUP(F4461,Traders!$C$4:$E$103,3),Desks!$C$4:$D4470,2)</f>
        <v>Desk 4</v>
      </c>
      <c r="I4461" t="str">
        <f t="shared" ca="1" si="626"/>
        <v>CL515</v>
      </c>
      <c r="J4461" t="str">
        <f t="shared" ca="1" si="627"/>
        <v>Client 515</v>
      </c>
      <c r="K4461" t="str">
        <f t="shared" ca="1" si="628"/>
        <v>MK2</v>
      </c>
      <c r="L4461" t="str">
        <f ca="1">VLOOKUP(K4461,Markets!$C$4:$D4470,2)</f>
        <v>China</v>
      </c>
      <c r="M4461" t="str">
        <f t="shared" ca="1" si="629"/>
        <v>RL0</v>
      </c>
      <c r="N4461" t="str">
        <f ca="1">VLOOKUP(M4461,Role!$C$4:$D$5,2)</f>
        <v>Primary</v>
      </c>
    </row>
    <row r="4462" spans="1:14" x14ac:dyDescent="0.2">
      <c r="A4462">
        <f t="shared" ca="1" si="621"/>
        <v>80</v>
      </c>
      <c r="B4462">
        <f t="shared" ca="1" si="622"/>
        <v>830</v>
      </c>
      <c r="C4462">
        <f t="shared" ca="1" si="623"/>
        <v>1</v>
      </c>
      <c r="D4462">
        <f t="shared" ca="1" si="624"/>
        <v>1</v>
      </c>
      <c r="F4462" t="str">
        <f t="shared" ca="1" si="625"/>
        <v>TR80</v>
      </c>
      <c r="G4462" t="str">
        <f ca="1">VLOOKUP(F4462,Traders!$C$4:$E$103,2)</f>
        <v>Jac Hunter</v>
      </c>
      <c r="H4462" t="str">
        <f ca="1">VLOOKUP(VLOOKUP(F4462,Traders!$C$4:$E$103,3),Desks!$C$4:$D4471,2)</f>
        <v>Desk 0</v>
      </c>
      <c r="I4462" t="str">
        <f t="shared" ca="1" si="626"/>
        <v>CL830</v>
      </c>
      <c r="J4462" t="str">
        <f t="shared" ca="1" si="627"/>
        <v>Client 830</v>
      </c>
      <c r="K4462" t="str">
        <f t="shared" ca="1" si="628"/>
        <v>MK1</v>
      </c>
      <c r="L4462" t="str">
        <f ca="1">VLOOKUP(K4462,Markets!$C$4:$D4471,2)</f>
        <v>Hong Kong</v>
      </c>
      <c r="M4462" t="str">
        <f t="shared" ca="1" si="629"/>
        <v>RL1</v>
      </c>
      <c r="N4462" t="str">
        <f ca="1">VLOOKUP(M4462,Role!$C$4:$D$5,2)</f>
        <v>Backup</v>
      </c>
    </row>
    <row r="4463" spans="1:14" x14ac:dyDescent="0.2">
      <c r="A4463">
        <f t="shared" ca="1" si="621"/>
        <v>97</v>
      </c>
      <c r="B4463">
        <f t="shared" ca="1" si="622"/>
        <v>546</v>
      </c>
      <c r="C4463">
        <f t="shared" ca="1" si="623"/>
        <v>0</v>
      </c>
      <c r="D4463">
        <f t="shared" ca="1" si="624"/>
        <v>1</v>
      </c>
      <c r="F4463" t="str">
        <f t="shared" ca="1" si="625"/>
        <v>TR97</v>
      </c>
      <c r="G4463" t="str">
        <f ca="1">VLOOKUP(F4463,Traders!$C$4:$E$103,2)</f>
        <v>Samera Fritz</v>
      </c>
      <c r="H4463" t="str">
        <f ca="1">VLOOKUP(VLOOKUP(F4463,Traders!$C$4:$E$103,3),Desks!$C$4:$D4472,2)</f>
        <v>Desk 7</v>
      </c>
      <c r="I4463" t="str">
        <f t="shared" ca="1" si="626"/>
        <v>CL546</v>
      </c>
      <c r="J4463" t="str">
        <f t="shared" ca="1" si="627"/>
        <v>Client 546</v>
      </c>
      <c r="K4463" t="str">
        <f t="shared" ca="1" si="628"/>
        <v>MK0</v>
      </c>
      <c r="L4463" t="str">
        <f ca="1">VLOOKUP(K4463,Markets!$C$4:$D4472,2)</f>
        <v>Japan</v>
      </c>
      <c r="M4463" t="str">
        <f t="shared" ca="1" si="629"/>
        <v>RL1</v>
      </c>
      <c r="N4463" t="str">
        <f ca="1">VLOOKUP(M4463,Role!$C$4:$D$5,2)</f>
        <v>Backup</v>
      </c>
    </row>
    <row r="4464" spans="1:14" x14ac:dyDescent="0.2">
      <c r="A4464">
        <f t="shared" ca="1" si="621"/>
        <v>18</v>
      </c>
      <c r="B4464">
        <f t="shared" ca="1" si="622"/>
        <v>694</v>
      </c>
      <c r="C4464">
        <f t="shared" ca="1" si="623"/>
        <v>9</v>
      </c>
      <c r="D4464">
        <f t="shared" ca="1" si="624"/>
        <v>1</v>
      </c>
      <c r="F4464" t="str">
        <f t="shared" ca="1" si="625"/>
        <v>TR18</v>
      </c>
      <c r="G4464" t="str">
        <f ca="1">VLOOKUP(F4464,Traders!$C$4:$E$103,2)</f>
        <v>Daniel Dunkley</v>
      </c>
      <c r="H4464" t="str">
        <f ca="1">VLOOKUP(VLOOKUP(F4464,Traders!$C$4:$E$103,3),Desks!$C$4:$D4473,2)</f>
        <v>Desk 8</v>
      </c>
      <c r="I4464" t="str">
        <f t="shared" ca="1" si="626"/>
        <v>CL694</v>
      </c>
      <c r="J4464" t="str">
        <f t="shared" ca="1" si="627"/>
        <v>Client 694</v>
      </c>
      <c r="K4464" t="str">
        <f t="shared" ca="1" si="628"/>
        <v>MK9</v>
      </c>
      <c r="L4464" t="str">
        <f ca="1">VLOOKUP(K4464,Markets!$C$4:$D4473,2)</f>
        <v>New Zealand</v>
      </c>
      <c r="M4464" t="str">
        <f t="shared" ca="1" si="629"/>
        <v>RL1</v>
      </c>
      <c r="N4464" t="str">
        <f ca="1">VLOOKUP(M4464,Role!$C$4:$D$5,2)</f>
        <v>Backup</v>
      </c>
    </row>
    <row r="4465" spans="1:14" x14ac:dyDescent="0.2">
      <c r="A4465">
        <f t="shared" ca="1" si="621"/>
        <v>47</v>
      </c>
      <c r="B4465">
        <f t="shared" ca="1" si="622"/>
        <v>269</v>
      </c>
      <c r="C4465">
        <f t="shared" ca="1" si="623"/>
        <v>1</v>
      </c>
      <c r="D4465">
        <f t="shared" ca="1" si="624"/>
        <v>1</v>
      </c>
      <c r="F4465" t="str">
        <f t="shared" ca="1" si="625"/>
        <v>TR47</v>
      </c>
      <c r="G4465" t="str">
        <f ca="1">VLOOKUP(F4465,Traders!$C$4:$E$103,2)</f>
        <v>Hester Torres</v>
      </c>
      <c r="H4465" t="str">
        <f ca="1">VLOOKUP(VLOOKUP(F4465,Traders!$C$4:$E$103,3),Desks!$C$4:$D4474,2)</f>
        <v>Desk 7</v>
      </c>
      <c r="I4465" t="str">
        <f t="shared" ca="1" si="626"/>
        <v>CL269</v>
      </c>
      <c r="J4465" t="str">
        <f t="shared" ca="1" si="627"/>
        <v>Client 269</v>
      </c>
      <c r="K4465" t="str">
        <f t="shared" ca="1" si="628"/>
        <v>MK1</v>
      </c>
      <c r="L4465" t="str">
        <f ca="1">VLOOKUP(K4465,Markets!$C$4:$D4474,2)</f>
        <v>Hong Kong</v>
      </c>
      <c r="M4465" t="str">
        <f t="shared" ca="1" si="629"/>
        <v>RL1</v>
      </c>
      <c r="N4465" t="str">
        <f ca="1">VLOOKUP(M4465,Role!$C$4:$D$5,2)</f>
        <v>Backup</v>
      </c>
    </row>
    <row r="4466" spans="1:14" x14ac:dyDescent="0.2">
      <c r="A4466">
        <f t="shared" ca="1" si="621"/>
        <v>94</v>
      </c>
      <c r="B4466">
        <f t="shared" ca="1" si="622"/>
        <v>254</v>
      </c>
      <c r="C4466">
        <f t="shared" ca="1" si="623"/>
        <v>3</v>
      </c>
      <c r="D4466">
        <f t="shared" ca="1" si="624"/>
        <v>1</v>
      </c>
      <c r="F4466" t="str">
        <f t="shared" ca="1" si="625"/>
        <v>TR94</v>
      </c>
      <c r="G4466" t="str">
        <f ca="1">VLOOKUP(F4466,Traders!$C$4:$E$103,2)</f>
        <v>Nabil Holcomb</v>
      </c>
      <c r="H4466" t="str">
        <f ca="1">VLOOKUP(VLOOKUP(F4466,Traders!$C$4:$E$103,3),Desks!$C$4:$D4475,2)</f>
        <v>Desk 4</v>
      </c>
      <c r="I4466" t="str">
        <f t="shared" ca="1" si="626"/>
        <v>CL254</v>
      </c>
      <c r="J4466" t="str">
        <f t="shared" ca="1" si="627"/>
        <v>Client 254</v>
      </c>
      <c r="K4466" t="str">
        <f t="shared" ca="1" si="628"/>
        <v>MK3</v>
      </c>
      <c r="L4466" t="str">
        <f ca="1">VLOOKUP(K4466,Markets!$C$4:$D4475,2)</f>
        <v>Singapore</v>
      </c>
      <c r="M4466" t="str">
        <f t="shared" ca="1" si="629"/>
        <v>RL1</v>
      </c>
      <c r="N4466" t="str">
        <f ca="1">VLOOKUP(M4466,Role!$C$4:$D$5,2)</f>
        <v>Backup</v>
      </c>
    </row>
    <row r="4467" spans="1:14" x14ac:dyDescent="0.2">
      <c r="A4467">
        <f t="shared" ca="1" si="621"/>
        <v>55</v>
      </c>
      <c r="B4467">
        <f t="shared" ca="1" si="622"/>
        <v>877</v>
      </c>
      <c r="C4467">
        <f t="shared" ca="1" si="623"/>
        <v>1</v>
      </c>
      <c r="D4467">
        <f t="shared" ca="1" si="624"/>
        <v>1</v>
      </c>
      <c r="F4467" t="str">
        <f t="shared" ca="1" si="625"/>
        <v>TR55</v>
      </c>
      <c r="G4467" t="str">
        <f ca="1">VLOOKUP(F4467,Traders!$C$4:$E$103,2)</f>
        <v>Kaya Knapp</v>
      </c>
      <c r="H4467" t="str">
        <f ca="1">VLOOKUP(VLOOKUP(F4467,Traders!$C$4:$E$103,3),Desks!$C$4:$D4476,2)</f>
        <v>Desk 5</v>
      </c>
      <c r="I4467" t="str">
        <f t="shared" ca="1" si="626"/>
        <v>CL877</v>
      </c>
      <c r="J4467" t="str">
        <f t="shared" ca="1" si="627"/>
        <v>Client 877</v>
      </c>
      <c r="K4467" t="str">
        <f t="shared" ca="1" si="628"/>
        <v>MK1</v>
      </c>
      <c r="L4467" t="str">
        <f ca="1">VLOOKUP(K4467,Markets!$C$4:$D4476,2)</f>
        <v>Hong Kong</v>
      </c>
      <c r="M4467" t="str">
        <f t="shared" ca="1" si="629"/>
        <v>RL1</v>
      </c>
      <c r="N4467" t="str">
        <f ca="1">VLOOKUP(M4467,Role!$C$4:$D$5,2)</f>
        <v>Backup</v>
      </c>
    </row>
    <row r="4468" spans="1:14" x14ac:dyDescent="0.2">
      <c r="A4468">
        <f t="shared" ca="1" si="621"/>
        <v>87</v>
      </c>
      <c r="B4468">
        <f t="shared" ca="1" si="622"/>
        <v>811</v>
      </c>
      <c r="C4468">
        <f t="shared" ca="1" si="623"/>
        <v>4</v>
      </c>
      <c r="D4468">
        <f t="shared" ca="1" si="624"/>
        <v>0</v>
      </c>
      <c r="F4468" t="str">
        <f t="shared" ca="1" si="625"/>
        <v>TR87</v>
      </c>
      <c r="G4468" t="str">
        <f ca="1">VLOOKUP(F4468,Traders!$C$4:$E$103,2)</f>
        <v>Jena Barclay</v>
      </c>
      <c r="H4468" t="str">
        <f ca="1">VLOOKUP(VLOOKUP(F4468,Traders!$C$4:$E$103,3),Desks!$C$4:$D4477,2)</f>
        <v>Desk 7</v>
      </c>
      <c r="I4468" t="str">
        <f t="shared" ca="1" si="626"/>
        <v>CL811</v>
      </c>
      <c r="J4468" t="str">
        <f t="shared" ca="1" si="627"/>
        <v>Client 811</v>
      </c>
      <c r="K4468" t="str">
        <f t="shared" ca="1" si="628"/>
        <v>MK4</v>
      </c>
      <c r="L4468" t="str">
        <f ca="1">VLOOKUP(K4468,Markets!$C$4:$D4477,2)</f>
        <v>Korea</v>
      </c>
      <c r="M4468" t="str">
        <f t="shared" ca="1" si="629"/>
        <v>RL0</v>
      </c>
      <c r="N4468" t="str">
        <f ca="1">VLOOKUP(M4468,Role!$C$4:$D$5,2)</f>
        <v>Primary</v>
      </c>
    </row>
    <row r="4469" spans="1:14" x14ac:dyDescent="0.2">
      <c r="A4469">
        <f t="shared" ca="1" si="621"/>
        <v>99</v>
      </c>
      <c r="B4469">
        <f t="shared" ca="1" si="622"/>
        <v>901</v>
      </c>
      <c r="C4469">
        <f t="shared" ca="1" si="623"/>
        <v>6</v>
      </c>
      <c r="D4469">
        <f t="shared" ca="1" si="624"/>
        <v>1</v>
      </c>
      <c r="F4469" t="str">
        <f t="shared" ca="1" si="625"/>
        <v>TR99</v>
      </c>
      <c r="G4469" t="str">
        <f ca="1">VLOOKUP(F4469,Traders!$C$4:$E$103,2)</f>
        <v>Keeleigh Mosley</v>
      </c>
      <c r="H4469" t="str">
        <f ca="1">VLOOKUP(VLOOKUP(F4469,Traders!$C$4:$E$103,3),Desks!$C$4:$D4478,2)</f>
        <v>Desk 9</v>
      </c>
      <c r="I4469" t="str">
        <f t="shared" ca="1" si="626"/>
        <v>CL901</v>
      </c>
      <c r="J4469" t="str">
        <f t="shared" ca="1" si="627"/>
        <v>Client 901</v>
      </c>
      <c r="K4469" t="str">
        <f t="shared" ca="1" si="628"/>
        <v>MK6</v>
      </c>
      <c r="L4469" t="str">
        <f ca="1">VLOOKUP(K4469,Markets!$C$4:$D4478,2)</f>
        <v>Australia</v>
      </c>
      <c r="M4469" t="str">
        <f t="shared" ca="1" si="629"/>
        <v>RL1</v>
      </c>
      <c r="N4469" t="str">
        <f ca="1">VLOOKUP(M4469,Role!$C$4:$D$5,2)</f>
        <v>Backup</v>
      </c>
    </row>
    <row r="4470" spans="1:14" x14ac:dyDescent="0.2">
      <c r="A4470">
        <f t="shared" ca="1" si="621"/>
        <v>85</v>
      </c>
      <c r="B4470">
        <f t="shared" ca="1" si="622"/>
        <v>503</v>
      </c>
      <c r="C4470">
        <f t="shared" ca="1" si="623"/>
        <v>8</v>
      </c>
      <c r="D4470">
        <f t="shared" ca="1" si="624"/>
        <v>0</v>
      </c>
      <c r="F4470" t="str">
        <f t="shared" ca="1" si="625"/>
        <v>TR85</v>
      </c>
      <c r="G4470" t="str">
        <f ca="1">VLOOKUP(F4470,Traders!$C$4:$E$103,2)</f>
        <v>Conor Castillo</v>
      </c>
      <c r="H4470" t="str">
        <f ca="1">VLOOKUP(VLOOKUP(F4470,Traders!$C$4:$E$103,3),Desks!$C$4:$D4479,2)</f>
        <v>Desk 5</v>
      </c>
      <c r="I4470" t="str">
        <f t="shared" ca="1" si="626"/>
        <v>CL503</v>
      </c>
      <c r="J4470" t="str">
        <f t="shared" ca="1" si="627"/>
        <v>Client 503</v>
      </c>
      <c r="K4470" t="str">
        <f t="shared" ca="1" si="628"/>
        <v>MK8</v>
      </c>
      <c r="L4470" t="str">
        <f ca="1">VLOOKUP(K4470,Markets!$C$4:$D4479,2)</f>
        <v>India</v>
      </c>
      <c r="M4470" t="str">
        <f t="shared" ca="1" si="629"/>
        <v>RL0</v>
      </c>
      <c r="N4470" t="str">
        <f ca="1">VLOOKUP(M4470,Role!$C$4:$D$5,2)</f>
        <v>Primary</v>
      </c>
    </row>
    <row r="4471" spans="1:14" x14ac:dyDescent="0.2">
      <c r="A4471">
        <f t="shared" ca="1" si="621"/>
        <v>59</v>
      </c>
      <c r="B4471">
        <f t="shared" ca="1" si="622"/>
        <v>647</v>
      </c>
      <c r="C4471">
        <f t="shared" ca="1" si="623"/>
        <v>2</v>
      </c>
      <c r="D4471">
        <f t="shared" ca="1" si="624"/>
        <v>0</v>
      </c>
      <c r="F4471" t="str">
        <f t="shared" ca="1" si="625"/>
        <v>TR59</v>
      </c>
      <c r="G4471" t="str">
        <f ca="1">VLOOKUP(F4471,Traders!$C$4:$E$103,2)</f>
        <v>Laiba Norman</v>
      </c>
      <c r="H4471" t="str">
        <f ca="1">VLOOKUP(VLOOKUP(F4471,Traders!$C$4:$E$103,3),Desks!$C$4:$D4480,2)</f>
        <v>Desk 9</v>
      </c>
      <c r="I4471" t="str">
        <f t="shared" ca="1" si="626"/>
        <v>CL647</v>
      </c>
      <c r="J4471" t="str">
        <f t="shared" ca="1" si="627"/>
        <v>Client 647</v>
      </c>
      <c r="K4471" t="str">
        <f t="shared" ca="1" si="628"/>
        <v>MK2</v>
      </c>
      <c r="L4471" t="str">
        <f ca="1">VLOOKUP(K4471,Markets!$C$4:$D4480,2)</f>
        <v>China</v>
      </c>
      <c r="M4471" t="str">
        <f t="shared" ca="1" si="629"/>
        <v>RL0</v>
      </c>
      <c r="N4471" t="str">
        <f ca="1">VLOOKUP(M4471,Role!$C$4:$D$5,2)</f>
        <v>Primary</v>
      </c>
    </row>
    <row r="4472" spans="1:14" x14ac:dyDescent="0.2">
      <c r="A4472">
        <f t="shared" ca="1" si="621"/>
        <v>96</v>
      </c>
      <c r="B4472">
        <f t="shared" ca="1" si="622"/>
        <v>438</v>
      </c>
      <c r="C4472">
        <f t="shared" ca="1" si="623"/>
        <v>8</v>
      </c>
      <c r="D4472">
        <f t="shared" ca="1" si="624"/>
        <v>1</v>
      </c>
      <c r="F4472" t="str">
        <f t="shared" ca="1" si="625"/>
        <v>TR96</v>
      </c>
      <c r="G4472" t="str">
        <f ca="1">VLOOKUP(F4472,Traders!$C$4:$E$103,2)</f>
        <v>Faiza Thornton</v>
      </c>
      <c r="H4472" t="str">
        <f ca="1">VLOOKUP(VLOOKUP(F4472,Traders!$C$4:$E$103,3),Desks!$C$4:$D4481,2)</f>
        <v>Desk 6</v>
      </c>
      <c r="I4472" t="str">
        <f t="shared" ca="1" si="626"/>
        <v>CL438</v>
      </c>
      <c r="J4472" t="str">
        <f t="shared" ca="1" si="627"/>
        <v>Client 438</v>
      </c>
      <c r="K4472" t="str">
        <f t="shared" ca="1" si="628"/>
        <v>MK8</v>
      </c>
      <c r="L4472" t="str">
        <f ca="1">VLOOKUP(K4472,Markets!$C$4:$D4481,2)</f>
        <v>India</v>
      </c>
      <c r="M4472" t="str">
        <f t="shared" ca="1" si="629"/>
        <v>RL1</v>
      </c>
      <c r="N4472" t="str">
        <f ca="1">VLOOKUP(M4472,Role!$C$4:$D$5,2)</f>
        <v>Backup</v>
      </c>
    </row>
    <row r="4473" spans="1:14" x14ac:dyDescent="0.2">
      <c r="A4473">
        <f t="shared" ca="1" si="621"/>
        <v>50</v>
      </c>
      <c r="B4473">
        <f t="shared" ca="1" si="622"/>
        <v>248</v>
      </c>
      <c r="C4473">
        <f t="shared" ca="1" si="623"/>
        <v>7</v>
      </c>
      <c r="D4473">
        <f t="shared" ca="1" si="624"/>
        <v>1</v>
      </c>
      <c r="F4473" t="str">
        <f t="shared" ca="1" si="625"/>
        <v>TR50</v>
      </c>
      <c r="G4473" t="str">
        <f ca="1">VLOOKUP(F4473,Traders!$C$4:$E$103,2)</f>
        <v>Rhonda Dowling</v>
      </c>
      <c r="H4473" t="str">
        <f ca="1">VLOOKUP(VLOOKUP(F4473,Traders!$C$4:$E$103,3),Desks!$C$4:$D4482,2)</f>
        <v>Desk 0</v>
      </c>
      <c r="I4473" t="str">
        <f t="shared" ca="1" si="626"/>
        <v>CL248</v>
      </c>
      <c r="J4473" t="str">
        <f t="shared" ca="1" si="627"/>
        <v>Client 248</v>
      </c>
      <c r="K4473" t="str">
        <f t="shared" ca="1" si="628"/>
        <v>MK7</v>
      </c>
      <c r="L4473" t="str">
        <f ca="1">VLOOKUP(K4473,Markets!$C$4:$D4482,2)</f>
        <v>Taiwan</v>
      </c>
      <c r="M4473" t="str">
        <f t="shared" ca="1" si="629"/>
        <v>RL1</v>
      </c>
      <c r="N4473" t="str">
        <f ca="1">VLOOKUP(M4473,Role!$C$4:$D$5,2)</f>
        <v>Backup</v>
      </c>
    </row>
    <row r="4474" spans="1:14" x14ac:dyDescent="0.2">
      <c r="A4474">
        <f t="shared" ca="1" si="621"/>
        <v>38</v>
      </c>
      <c r="B4474">
        <f t="shared" ca="1" si="622"/>
        <v>170</v>
      </c>
      <c r="C4474">
        <f t="shared" ca="1" si="623"/>
        <v>9</v>
      </c>
      <c r="D4474">
        <f t="shared" ca="1" si="624"/>
        <v>1</v>
      </c>
      <c r="F4474" t="str">
        <f t="shared" ca="1" si="625"/>
        <v>TR38</v>
      </c>
      <c r="G4474" t="str">
        <f ca="1">VLOOKUP(F4474,Traders!$C$4:$E$103,2)</f>
        <v>Alessandra Downes</v>
      </c>
      <c r="H4474" t="str">
        <f ca="1">VLOOKUP(VLOOKUP(F4474,Traders!$C$4:$E$103,3),Desks!$C$4:$D4483,2)</f>
        <v>Desk 8</v>
      </c>
      <c r="I4474" t="str">
        <f t="shared" ca="1" si="626"/>
        <v>CL170</v>
      </c>
      <c r="J4474" t="str">
        <f t="shared" ca="1" si="627"/>
        <v>Client 170</v>
      </c>
      <c r="K4474" t="str">
        <f t="shared" ca="1" si="628"/>
        <v>MK9</v>
      </c>
      <c r="L4474" t="str">
        <f ca="1">VLOOKUP(K4474,Markets!$C$4:$D4483,2)</f>
        <v>New Zealand</v>
      </c>
      <c r="M4474" t="str">
        <f t="shared" ca="1" si="629"/>
        <v>RL1</v>
      </c>
      <c r="N4474" t="str">
        <f ca="1">VLOOKUP(M4474,Role!$C$4:$D$5,2)</f>
        <v>Backup</v>
      </c>
    </row>
    <row r="4475" spans="1:14" x14ac:dyDescent="0.2">
      <c r="A4475">
        <f t="shared" ca="1" si="621"/>
        <v>40</v>
      </c>
      <c r="B4475">
        <f t="shared" ca="1" si="622"/>
        <v>247</v>
      </c>
      <c r="C4475">
        <f t="shared" ca="1" si="623"/>
        <v>4</v>
      </c>
      <c r="D4475">
        <f t="shared" ca="1" si="624"/>
        <v>0</v>
      </c>
      <c r="F4475" t="str">
        <f t="shared" ca="1" si="625"/>
        <v>TR40</v>
      </c>
      <c r="G4475" t="str">
        <f ca="1">VLOOKUP(F4475,Traders!$C$4:$E$103,2)</f>
        <v>Elysia Zavala</v>
      </c>
      <c r="H4475" t="str">
        <f ca="1">VLOOKUP(VLOOKUP(F4475,Traders!$C$4:$E$103,3),Desks!$C$4:$D4484,2)</f>
        <v>Desk 0</v>
      </c>
      <c r="I4475" t="str">
        <f t="shared" ca="1" si="626"/>
        <v>CL247</v>
      </c>
      <c r="J4475" t="str">
        <f t="shared" ca="1" si="627"/>
        <v>Client 247</v>
      </c>
      <c r="K4475" t="str">
        <f t="shared" ca="1" si="628"/>
        <v>MK4</v>
      </c>
      <c r="L4475" t="str">
        <f ca="1">VLOOKUP(K4475,Markets!$C$4:$D4484,2)</f>
        <v>Korea</v>
      </c>
      <c r="M4475" t="str">
        <f t="shared" ca="1" si="629"/>
        <v>RL0</v>
      </c>
      <c r="N4475" t="str">
        <f ca="1">VLOOKUP(M4475,Role!$C$4:$D$5,2)</f>
        <v>Primary</v>
      </c>
    </row>
    <row r="4476" spans="1:14" x14ac:dyDescent="0.2">
      <c r="A4476">
        <f t="shared" ca="1" si="621"/>
        <v>71</v>
      </c>
      <c r="B4476">
        <f t="shared" ca="1" si="622"/>
        <v>764</v>
      </c>
      <c r="C4476">
        <f t="shared" ca="1" si="623"/>
        <v>8</v>
      </c>
      <c r="D4476">
        <f t="shared" ca="1" si="624"/>
        <v>1</v>
      </c>
      <c r="F4476" t="str">
        <f t="shared" ca="1" si="625"/>
        <v>TR71</v>
      </c>
      <c r="G4476" t="str">
        <f ca="1">VLOOKUP(F4476,Traders!$C$4:$E$103,2)</f>
        <v>Yaqub Frederick</v>
      </c>
      <c r="H4476" t="str">
        <f ca="1">VLOOKUP(VLOOKUP(F4476,Traders!$C$4:$E$103,3),Desks!$C$4:$D4485,2)</f>
        <v>Desk 1</v>
      </c>
      <c r="I4476" t="str">
        <f t="shared" ca="1" si="626"/>
        <v>CL764</v>
      </c>
      <c r="J4476" t="str">
        <f t="shared" ca="1" si="627"/>
        <v>Client 764</v>
      </c>
      <c r="K4476" t="str">
        <f t="shared" ca="1" si="628"/>
        <v>MK8</v>
      </c>
      <c r="L4476" t="str">
        <f ca="1">VLOOKUP(K4476,Markets!$C$4:$D4485,2)</f>
        <v>India</v>
      </c>
      <c r="M4476" t="str">
        <f t="shared" ca="1" si="629"/>
        <v>RL1</v>
      </c>
      <c r="N4476" t="str">
        <f ca="1">VLOOKUP(M4476,Role!$C$4:$D$5,2)</f>
        <v>Backup</v>
      </c>
    </row>
    <row r="4477" spans="1:14" x14ac:dyDescent="0.2">
      <c r="A4477">
        <f t="shared" ca="1" si="621"/>
        <v>62</v>
      </c>
      <c r="B4477">
        <f t="shared" ca="1" si="622"/>
        <v>725</v>
      </c>
      <c r="C4477">
        <f t="shared" ca="1" si="623"/>
        <v>0</v>
      </c>
      <c r="D4477">
        <f t="shared" ca="1" si="624"/>
        <v>0</v>
      </c>
      <c r="F4477" t="str">
        <f t="shared" ca="1" si="625"/>
        <v>TR62</v>
      </c>
      <c r="G4477" t="str">
        <f ca="1">VLOOKUP(F4477,Traders!$C$4:$E$103,2)</f>
        <v>Sienna-Rose Sims</v>
      </c>
      <c r="H4477" t="str">
        <f ca="1">VLOOKUP(VLOOKUP(F4477,Traders!$C$4:$E$103,3),Desks!$C$4:$D4486,2)</f>
        <v>Desk 2</v>
      </c>
      <c r="I4477" t="str">
        <f t="shared" ca="1" si="626"/>
        <v>CL725</v>
      </c>
      <c r="J4477" t="str">
        <f t="shared" ca="1" si="627"/>
        <v>Client 725</v>
      </c>
      <c r="K4477" t="str">
        <f t="shared" ca="1" si="628"/>
        <v>MK0</v>
      </c>
      <c r="L4477" t="str">
        <f ca="1">VLOOKUP(K4477,Markets!$C$4:$D4486,2)</f>
        <v>Japan</v>
      </c>
      <c r="M4477" t="str">
        <f t="shared" ca="1" si="629"/>
        <v>RL0</v>
      </c>
      <c r="N4477" t="str">
        <f ca="1">VLOOKUP(M4477,Role!$C$4:$D$5,2)</f>
        <v>Primary</v>
      </c>
    </row>
    <row r="4478" spans="1:14" x14ac:dyDescent="0.2">
      <c r="A4478">
        <f t="shared" ca="1" si="621"/>
        <v>82</v>
      </c>
      <c r="B4478">
        <f t="shared" ca="1" si="622"/>
        <v>710</v>
      </c>
      <c r="C4478">
        <f t="shared" ca="1" si="623"/>
        <v>4</v>
      </c>
      <c r="D4478">
        <f t="shared" ca="1" si="624"/>
        <v>0</v>
      </c>
      <c r="F4478" t="str">
        <f t="shared" ca="1" si="625"/>
        <v>TR82</v>
      </c>
      <c r="G4478" t="str">
        <f ca="1">VLOOKUP(F4478,Traders!$C$4:$E$103,2)</f>
        <v>Hilary Peacock</v>
      </c>
      <c r="H4478" t="str">
        <f ca="1">VLOOKUP(VLOOKUP(F4478,Traders!$C$4:$E$103,3),Desks!$C$4:$D4487,2)</f>
        <v>Desk 2</v>
      </c>
      <c r="I4478" t="str">
        <f t="shared" ca="1" si="626"/>
        <v>CL710</v>
      </c>
      <c r="J4478" t="str">
        <f t="shared" ca="1" si="627"/>
        <v>Client 710</v>
      </c>
      <c r="K4478" t="str">
        <f t="shared" ca="1" si="628"/>
        <v>MK4</v>
      </c>
      <c r="L4478" t="str">
        <f ca="1">VLOOKUP(K4478,Markets!$C$4:$D4487,2)</f>
        <v>Korea</v>
      </c>
      <c r="M4478" t="str">
        <f t="shared" ca="1" si="629"/>
        <v>RL0</v>
      </c>
      <c r="N4478" t="str">
        <f ca="1">VLOOKUP(M4478,Role!$C$4:$D$5,2)</f>
        <v>Primary</v>
      </c>
    </row>
    <row r="4479" spans="1:14" x14ac:dyDescent="0.2">
      <c r="A4479">
        <f t="shared" ca="1" si="621"/>
        <v>47</v>
      </c>
      <c r="B4479">
        <f t="shared" ca="1" si="622"/>
        <v>721</v>
      </c>
      <c r="C4479">
        <f t="shared" ca="1" si="623"/>
        <v>1</v>
      </c>
      <c r="D4479">
        <f t="shared" ca="1" si="624"/>
        <v>0</v>
      </c>
      <c r="F4479" t="str">
        <f t="shared" ca="1" si="625"/>
        <v>TR47</v>
      </c>
      <c r="G4479" t="str">
        <f ca="1">VLOOKUP(F4479,Traders!$C$4:$E$103,2)</f>
        <v>Hester Torres</v>
      </c>
      <c r="H4479" t="str">
        <f ca="1">VLOOKUP(VLOOKUP(F4479,Traders!$C$4:$E$103,3),Desks!$C$4:$D4488,2)</f>
        <v>Desk 7</v>
      </c>
      <c r="I4479" t="str">
        <f t="shared" ca="1" si="626"/>
        <v>CL721</v>
      </c>
      <c r="J4479" t="str">
        <f t="shared" ca="1" si="627"/>
        <v>Client 721</v>
      </c>
      <c r="K4479" t="str">
        <f t="shared" ca="1" si="628"/>
        <v>MK1</v>
      </c>
      <c r="L4479" t="str">
        <f ca="1">VLOOKUP(K4479,Markets!$C$4:$D4488,2)</f>
        <v>Hong Kong</v>
      </c>
      <c r="M4479" t="str">
        <f t="shared" ca="1" si="629"/>
        <v>RL0</v>
      </c>
      <c r="N4479" t="str">
        <f ca="1">VLOOKUP(M4479,Role!$C$4:$D$5,2)</f>
        <v>Primary</v>
      </c>
    </row>
    <row r="4480" spans="1:14" x14ac:dyDescent="0.2">
      <c r="A4480">
        <f t="shared" ca="1" si="621"/>
        <v>7</v>
      </c>
      <c r="B4480">
        <f t="shared" ca="1" si="622"/>
        <v>816</v>
      </c>
      <c r="C4480">
        <f t="shared" ca="1" si="623"/>
        <v>5</v>
      </c>
      <c r="D4480">
        <f t="shared" ca="1" si="624"/>
        <v>1</v>
      </c>
      <c r="F4480" t="str">
        <f t="shared" ca="1" si="625"/>
        <v>TR7</v>
      </c>
      <c r="G4480" t="str">
        <f ca="1">VLOOKUP(F4480,Traders!$C$4:$E$103,2)</f>
        <v>Amiyah Gilmour</v>
      </c>
      <c r="H4480" t="str">
        <f ca="1">VLOOKUP(VLOOKUP(F4480,Traders!$C$4:$E$103,3),Desks!$C$4:$D4489,2)</f>
        <v>Desk 9</v>
      </c>
      <c r="I4480" t="str">
        <f t="shared" ca="1" si="626"/>
        <v>CL816</v>
      </c>
      <c r="J4480" t="str">
        <f t="shared" ca="1" si="627"/>
        <v>Client 816</v>
      </c>
      <c r="K4480" t="str">
        <f t="shared" ca="1" si="628"/>
        <v>MK5</v>
      </c>
      <c r="L4480" t="str">
        <f ca="1">VLOOKUP(K4480,Markets!$C$4:$D4489,2)</f>
        <v>Malaysia</v>
      </c>
      <c r="M4480" t="str">
        <f t="shared" ca="1" si="629"/>
        <v>RL1</v>
      </c>
      <c r="N4480" t="str">
        <f ca="1">VLOOKUP(M4480,Role!$C$4:$D$5,2)</f>
        <v>Backup</v>
      </c>
    </row>
    <row r="4481" spans="1:14" x14ac:dyDescent="0.2">
      <c r="A4481">
        <f t="shared" ca="1" si="621"/>
        <v>91</v>
      </c>
      <c r="B4481">
        <f t="shared" ca="1" si="622"/>
        <v>749</v>
      </c>
      <c r="C4481">
        <f t="shared" ca="1" si="623"/>
        <v>9</v>
      </c>
      <c r="D4481">
        <f t="shared" ca="1" si="624"/>
        <v>1</v>
      </c>
      <c r="F4481" t="str">
        <f t="shared" ca="1" si="625"/>
        <v>TR91</v>
      </c>
      <c r="G4481" t="str">
        <f ca="1">VLOOKUP(F4481,Traders!$C$4:$E$103,2)</f>
        <v>Mateusz Maxwell</v>
      </c>
      <c r="H4481" t="str">
        <f ca="1">VLOOKUP(VLOOKUP(F4481,Traders!$C$4:$E$103,3),Desks!$C$4:$D4490,2)</f>
        <v>Desk 1</v>
      </c>
      <c r="I4481" t="str">
        <f t="shared" ca="1" si="626"/>
        <v>CL749</v>
      </c>
      <c r="J4481" t="str">
        <f t="shared" ca="1" si="627"/>
        <v>Client 749</v>
      </c>
      <c r="K4481" t="str">
        <f t="shared" ca="1" si="628"/>
        <v>MK9</v>
      </c>
      <c r="L4481" t="str">
        <f ca="1">VLOOKUP(K4481,Markets!$C$4:$D4490,2)</f>
        <v>New Zealand</v>
      </c>
      <c r="M4481" t="str">
        <f t="shared" ca="1" si="629"/>
        <v>RL1</v>
      </c>
      <c r="N4481" t="str">
        <f ca="1">VLOOKUP(M4481,Role!$C$4:$D$5,2)</f>
        <v>Backup</v>
      </c>
    </row>
    <row r="4482" spans="1:14" x14ac:dyDescent="0.2">
      <c r="A4482">
        <f t="shared" ca="1" si="621"/>
        <v>73</v>
      </c>
      <c r="B4482">
        <f t="shared" ca="1" si="622"/>
        <v>253</v>
      </c>
      <c r="C4482">
        <f t="shared" ca="1" si="623"/>
        <v>1</v>
      </c>
      <c r="D4482">
        <f t="shared" ca="1" si="624"/>
        <v>0</v>
      </c>
      <c r="F4482" t="str">
        <f t="shared" ca="1" si="625"/>
        <v>TR73</v>
      </c>
      <c r="G4482" t="str">
        <f ca="1">VLOOKUP(F4482,Traders!$C$4:$E$103,2)</f>
        <v>Bridie Bannister</v>
      </c>
      <c r="H4482" t="str">
        <f ca="1">VLOOKUP(VLOOKUP(F4482,Traders!$C$4:$E$103,3),Desks!$C$4:$D4491,2)</f>
        <v>Desk 3</v>
      </c>
      <c r="I4482" t="str">
        <f t="shared" ca="1" si="626"/>
        <v>CL253</v>
      </c>
      <c r="J4482" t="str">
        <f t="shared" ca="1" si="627"/>
        <v>Client 253</v>
      </c>
      <c r="K4482" t="str">
        <f t="shared" ca="1" si="628"/>
        <v>MK1</v>
      </c>
      <c r="L4482" t="str">
        <f ca="1">VLOOKUP(K4482,Markets!$C$4:$D4491,2)</f>
        <v>Hong Kong</v>
      </c>
      <c r="M4482" t="str">
        <f t="shared" ca="1" si="629"/>
        <v>RL0</v>
      </c>
      <c r="N4482" t="str">
        <f ca="1">VLOOKUP(M4482,Role!$C$4:$D$5,2)</f>
        <v>Primary</v>
      </c>
    </row>
    <row r="4483" spans="1:14" x14ac:dyDescent="0.2">
      <c r="A4483">
        <f t="shared" ca="1" si="621"/>
        <v>51</v>
      </c>
      <c r="B4483">
        <f t="shared" ca="1" si="622"/>
        <v>708</v>
      </c>
      <c r="C4483">
        <f t="shared" ca="1" si="623"/>
        <v>0</v>
      </c>
      <c r="D4483">
        <f t="shared" ca="1" si="624"/>
        <v>0</v>
      </c>
      <c r="F4483" t="str">
        <f t="shared" ca="1" si="625"/>
        <v>TR51</v>
      </c>
      <c r="G4483" t="str">
        <f ca="1">VLOOKUP(F4483,Traders!$C$4:$E$103,2)</f>
        <v>Cynthia Davis</v>
      </c>
      <c r="H4483" t="str">
        <f ca="1">VLOOKUP(VLOOKUP(F4483,Traders!$C$4:$E$103,3),Desks!$C$4:$D4492,2)</f>
        <v>Desk 1</v>
      </c>
      <c r="I4483" t="str">
        <f t="shared" ca="1" si="626"/>
        <v>CL708</v>
      </c>
      <c r="J4483" t="str">
        <f t="shared" ca="1" si="627"/>
        <v>Client 708</v>
      </c>
      <c r="K4483" t="str">
        <f t="shared" ca="1" si="628"/>
        <v>MK0</v>
      </c>
      <c r="L4483" t="str">
        <f ca="1">VLOOKUP(K4483,Markets!$C$4:$D4492,2)</f>
        <v>Japan</v>
      </c>
      <c r="M4483" t="str">
        <f t="shared" ca="1" si="629"/>
        <v>RL0</v>
      </c>
      <c r="N4483" t="str">
        <f ca="1">VLOOKUP(M4483,Role!$C$4:$D$5,2)</f>
        <v>Primary</v>
      </c>
    </row>
    <row r="4484" spans="1:14" x14ac:dyDescent="0.2">
      <c r="A4484">
        <f t="shared" ca="1" si="621"/>
        <v>13</v>
      </c>
      <c r="B4484">
        <f t="shared" ca="1" si="622"/>
        <v>166</v>
      </c>
      <c r="C4484">
        <f t="shared" ca="1" si="623"/>
        <v>7</v>
      </c>
      <c r="D4484">
        <f t="shared" ca="1" si="624"/>
        <v>1</v>
      </c>
      <c r="F4484" t="str">
        <f t="shared" ca="1" si="625"/>
        <v>TR13</v>
      </c>
      <c r="G4484" t="str">
        <f ca="1">VLOOKUP(F4484,Traders!$C$4:$E$103,2)</f>
        <v>Saba Zhang</v>
      </c>
      <c r="H4484" t="str">
        <f ca="1">VLOOKUP(VLOOKUP(F4484,Traders!$C$4:$E$103,3),Desks!$C$4:$D4493,2)</f>
        <v>Desk 3</v>
      </c>
      <c r="I4484" t="str">
        <f t="shared" ca="1" si="626"/>
        <v>CL166</v>
      </c>
      <c r="J4484" t="str">
        <f t="shared" ca="1" si="627"/>
        <v>Client 166</v>
      </c>
      <c r="K4484" t="str">
        <f t="shared" ca="1" si="628"/>
        <v>MK7</v>
      </c>
      <c r="L4484" t="str">
        <f ca="1">VLOOKUP(K4484,Markets!$C$4:$D4493,2)</f>
        <v>Taiwan</v>
      </c>
      <c r="M4484" t="str">
        <f t="shared" ca="1" si="629"/>
        <v>RL1</v>
      </c>
      <c r="N4484" t="str">
        <f ca="1">VLOOKUP(M4484,Role!$C$4:$D$5,2)</f>
        <v>Backup</v>
      </c>
    </row>
    <row r="4485" spans="1:14" x14ac:dyDescent="0.2">
      <c r="A4485">
        <f t="shared" ref="A4485:A4548" ca="1" si="630">RANDBETWEEN(0,99)</f>
        <v>95</v>
      </c>
      <c r="B4485">
        <f t="shared" ref="B4485:B4548" ca="1" si="631">RANDBETWEEN(0,999)</f>
        <v>915</v>
      </c>
      <c r="C4485">
        <f t="shared" ref="C4485:C4548" ca="1" si="632">RANDBETWEEN(0,9)</f>
        <v>4</v>
      </c>
      <c r="D4485">
        <f t="shared" ref="D4485:D4548" ca="1" si="633">RANDBETWEEN(0,1)</f>
        <v>1</v>
      </c>
      <c r="F4485" t="str">
        <f t="shared" ref="F4485:F4548" ca="1" si="634">"TR"&amp;A4485</f>
        <v>TR95</v>
      </c>
      <c r="G4485" t="str">
        <f ca="1">VLOOKUP(F4485,Traders!$C$4:$E$103,2)</f>
        <v>Alara Richards</v>
      </c>
      <c r="H4485" t="str">
        <f ca="1">VLOOKUP(VLOOKUP(F4485,Traders!$C$4:$E$103,3),Desks!$C$4:$D4494,2)</f>
        <v>Desk 5</v>
      </c>
      <c r="I4485" t="str">
        <f t="shared" ref="I4485:I4548" ca="1" si="635">"CL"&amp;B4485</f>
        <v>CL915</v>
      </c>
      <c r="J4485" t="str">
        <f t="shared" ref="J4485:J4548" ca="1" si="636">"Client " &amp; B4485</f>
        <v>Client 915</v>
      </c>
      <c r="K4485" t="str">
        <f t="shared" ref="K4485:K4548" ca="1" si="637">"MK"&amp;C4485</f>
        <v>MK4</v>
      </c>
      <c r="L4485" t="str">
        <f ca="1">VLOOKUP(K4485,Markets!$C$4:$D4494,2)</f>
        <v>Korea</v>
      </c>
      <c r="M4485" t="str">
        <f t="shared" ref="M4485:M4548" ca="1" si="638">"RL"&amp;D4485</f>
        <v>RL1</v>
      </c>
      <c r="N4485" t="str">
        <f ca="1">VLOOKUP(M4485,Role!$C$4:$D$5,2)</f>
        <v>Backup</v>
      </c>
    </row>
    <row r="4486" spans="1:14" x14ac:dyDescent="0.2">
      <c r="A4486">
        <f t="shared" ca="1" si="630"/>
        <v>77</v>
      </c>
      <c r="B4486">
        <f t="shared" ca="1" si="631"/>
        <v>902</v>
      </c>
      <c r="C4486">
        <f t="shared" ca="1" si="632"/>
        <v>6</v>
      </c>
      <c r="D4486">
        <f t="shared" ca="1" si="633"/>
        <v>1</v>
      </c>
      <c r="F4486" t="str">
        <f t="shared" ca="1" si="634"/>
        <v>TR77</v>
      </c>
      <c r="G4486" t="str">
        <f ca="1">VLOOKUP(F4486,Traders!$C$4:$E$103,2)</f>
        <v>Maddox Morin</v>
      </c>
      <c r="H4486" t="str">
        <f ca="1">VLOOKUP(VLOOKUP(F4486,Traders!$C$4:$E$103,3),Desks!$C$4:$D4495,2)</f>
        <v>Desk 7</v>
      </c>
      <c r="I4486" t="str">
        <f t="shared" ca="1" si="635"/>
        <v>CL902</v>
      </c>
      <c r="J4486" t="str">
        <f t="shared" ca="1" si="636"/>
        <v>Client 902</v>
      </c>
      <c r="K4486" t="str">
        <f t="shared" ca="1" si="637"/>
        <v>MK6</v>
      </c>
      <c r="L4486" t="str">
        <f ca="1">VLOOKUP(K4486,Markets!$C$4:$D4495,2)</f>
        <v>Australia</v>
      </c>
      <c r="M4486" t="str">
        <f t="shared" ca="1" si="638"/>
        <v>RL1</v>
      </c>
      <c r="N4486" t="str">
        <f ca="1">VLOOKUP(M4486,Role!$C$4:$D$5,2)</f>
        <v>Backup</v>
      </c>
    </row>
    <row r="4487" spans="1:14" x14ac:dyDescent="0.2">
      <c r="A4487">
        <f t="shared" ca="1" si="630"/>
        <v>45</v>
      </c>
      <c r="B4487">
        <f t="shared" ca="1" si="631"/>
        <v>333</v>
      </c>
      <c r="C4487">
        <f t="shared" ca="1" si="632"/>
        <v>8</v>
      </c>
      <c r="D4487">
        <f t="shared" ca="1" si="633"/>
        <v>0</v>
      </c>
      <c r="F4487" t="str">
        <f t="shared" ca="1" si="634"/>
        <v>TR45</v>
      </c>
      <c r="G4487" t="str">
        <f ca="1">VLOOKUP(F4487,Traders!$C$4:$E$103,2)</f>
        <v>Emrys Currie</v>
      </c>
      <c r="H4487" t="str">
        <f ca="1">VLOOKUP(VLOOKUP(F4487,Traders!$C$4:$E$103,3),Desks!$C$4:$D4496,2)</f>
        <v>Desk 5</v>
      </c>
      <c r="I4487" t="str">
        <f t="shared" ca="1" si="635"/>
        <v>CL333</v>
      </c>
      <c r="J4487" t="str">
        <f t="shared" ca="1" si="636"/>
        <v>Client 333</v>
      </c>
      <c r="K4487" t="str">
        <f t="shared" ca="1" si="637"/>
        <v>MK8</v>
      </c>
      <c r="L4487" t="str">
        <f ca="1">VLOOKUP(K4487,Markets!$C$4:$D4496,2)</f>
        <v>India</v>
      </c>
      <c r="M4487" t="str">
        <f t="shared" ca="1" si="638"/>
        <v>RL0</v>
      </c>
      <c r="N4487" t="str">
        <f ca="1">VLOOKUP(M4487,Role!$C$4:$D$5,2)</f>
        <v>Primary</v>
      </c>
    </row>
    <row r="4488" spans="1:14" x14ac:dyDescent="0.2">
      <c r="A4488">
        <f t="shared" ca="1" si="630"/>
        <v>83</v>
      </c>
      <c r="B4488">
        <f t="shared" ca="1" si="631"/>
        <v>924</v>
      </c>
      <c r="C4488">
        <f t="shared" ca="1" si="632"/>
        <v>9</v>
      </c>
      <c r="D4488">
        <f t="shared" ca="1" si="633"/>
        <v>1</v>
      </c>
      <c r="F4488" t="str">
        <f t="shared" ca="1" si="634"/>
        <v>TR83</v>
      </c>
      <c r="G4488" t="str">
        <f ca="1">VLOOKUP(F4488,Traders!$C$4:$E$103,2)</f>
        <v>Storm Hampton</v>
      </c>
      <c r="H4488" t="str">
        <f ca="1">VLOOKUP(VLOOKUP(F4488,Traders!$C$4:$E$103,3),Desks!$C$4:$D4497,2)</f>
        <v>Desk 3</v>
      </c>
      <c r="I4488" t="str">
        <f t="shared" ca="1" si="635"/>
        <v>CL924</v>
      </c>
      <c r="J4488" t="str">
        <f t="shared" ca="1" si="636"/>
        <v>Client 924</v>
      </c>
      <c r="K4488" t="str">
        <f t="shared" ca="1" si="637"/>
        <v>MK9</v>
      </c>
      <c r="L4488" t="str">
        <f ca="1">VLOOKUP(K4488,Markets!$C$4:$D4497,2)</f>
        <v>New Zealand</v>
      </c>
      <c r="M4488" t="str">
        <f t="shared" ca="1" si="638"/>
        <v>RL1</v>
      </c>
      <c r="N4488" t="str">
        <f ca="1">VLOOKUP(M4488,Role!$C$4:$D$5,2)</f>
        <v>Backup</v>
      </c>
    </row>
    <row r="4489" spans="1:14" x14ac:dyDescent="0.2">
      <c r="A4489">
        <f t="shared" ca="1" si="630"/>
        <v>60</v>
      </c>
      <c r="B4489">
        <f t="shared" ca="1" si="631"/>
        <v>487</v>
      </c>
      <c r="C4489">
        <f t="shared" ca="1" si="632"/>
        <v>2</v>
      </c>
      <c r="D4489">
        <f t="shared" ca="1" si="633"/>
        <v>1</v>
      </c>
      <c r="F4489" t="str">
        <f t="shared" ca="1" si="634"/>
        <v>TR60</v>
      </c>
      <c r="G4489" t="str">
        <f ca="1">VLOOKUP(F4489,Traders!$C$4:$E$103,2)</f>
        <v>Brandan Hartman</v>
      </c>
      <c r="H4489" t="str">
        <f ca="1">VLOOKUP(VLOOKUP(F4489,Traders!$C$4:$E$103,3),Desks!$C$4:$D4498,2)</f>
        <v>Desk 0</v>
      </c>
      <c r="I4489" t="str">
        <f t="shared" ca="1" si="635"/>
        <v>CL487</v>
      </c>
      <c r="J4489" t="str">
        <f t="shared" ca="1" si="636"/>
        <v>Client 487</v>
      </c>
      <c r="K4489" t="str">
        <f t="shared" ca="1" si="637"/>
        <v>MK2</v>
      </c>
      <c r="L4489" t="str">
        <f ca="1">VLOOKUP(K4489,Markets!$C$4:$D4498,2)</f>
        <v>China</v>
      </c>
      <c r="M4489" t="str">
        <f t="shared" ca="1" si="638"/>
        <v>RL1</v>
      </c>
      <c r="N4489" t="str">
        <f ca="1">VLOOKUP(M4489,Role!$C$4:$D$5,2)</f>
        <v>Backup</v>
      </c>
    </row>
    <row r="4490" spans="1:14" x14ac:dyDescent="0.2">
      <c r="A4490">
        <f t="shared" ca="1" si="630"/>
        <v>80</v>
      </c>
      <c r="B4490">
        <f t="shared" ca="1" si="631"/>
        <v>123</v>
      </c>
      <c r="C4490">
        <f t="shared" ca="1" si="632"/>
        <v>3</v>
      </c>
      <c r="D4490">
        <f t="shared" ca="1" si="633"/>
        <v>0</v>
      </c>
      <c r="F4490" t="str">
        <f t="shared" ca="1" si="634"/>
        <v>TR80</v>
      </c>
      <c r="G4490" t="str">
        <f ca="1">VLOOKUP(F4490,Traders!$C$4:$E$103,2)</f>
        <v>Jac Hunter</v>
      </c>
      <c r="H4490" t="str">
        <f ca="1">VLOOKUP(VLOOKUP(F4490,Traders!$C$4:$E$103,3),Desks!$C$4:$D4499,2)</f>
        <v>Desk 0</v>
      </c>
      <c r="I4490" t="str">
        <f t="shared" ca="1" si="635"/>
        <v>CL123</v>
      </c>
      <c r="J4490" t="str">
        <f t="shared" ca="1" si="636"/>
        <v>Client 123</v>
      </c>
      <c r="K4490" t="str">
        <f t="shared" ca="1" si="637"/>
        <v>MK3</v>
      </c>
      <c r="L4490" t="str">
        <f ca="1">VLOOKUP(K4490,Markets!$C$4:$D4499,2)</f>
        <v>Singapore</v>
      </c>
      <c r="M4490" t="str">
        <f t="shared" ca="1" si="638"/>
        <v>RL0</v>
      </c>
      <c r="N4490" t="str">
        <f ca="1">VLOOKUP(M4490,Role!$C$4:$D$5,2)</f>
        <v>Primary</v>
      </c>
    </row>
    <row r="4491" spans="1:14" x14ac:dyDescent="0.2">
      <c r="A4491">
        <f t="shared" ca="1" si="630"/>
        <v>56</v>
      </c>
      <c r="B4491">
        <f t="shared" ca="1" si="631"/>
        <v>417</v>
      </c>
      <c r="C4491">
        <f t="shared" ca="1" si="632"/>
        <v>9</v>
      </c>
      <c r="D4491">
        <f t="shared" ca="1" si="633"/>
        <v>0</v>
      </c>
      <c r="F4491" t="str">
        <f t="shared" ca="1" si="634"/>
        <v>TR56</v>
      </c>
      <c r="G4491" t="str">
        <f ca="1">VLOOKUP(F4491,Traders!$C$4:$E$103,2)</f>
        <v>Ahmet Faulkner</v>
      </c>
      <c r="H4491" t="str">
        <f ca="1">VLOOKUP(VLOOKUP(F4491,Traders!$C$4:$E$103,3),Desks!$C$4:$D4500,2)</f>
        <v>Desk 6</v>
      </c>
      <c r="I4491" t="str">
        <f t="shared" ca="1" si="635"/>
        <v>CL417</v>
      </c>
      <c r="J4491" t="str">
        <f t="shared" ca="1" si="636"/>
        <v>Client 417</v>
      </c>
      <c r="K4491" t="str">
        <f t="shared" ca="1" si="637"/>
        <v>MK9</v>
      </c>
      <c r="L4491" t="str">
        <f ca="1">VLOOKUP(K4491,Markets!$C$4:$D4500,2)</f>
        <v>New Zealand</v>
      </c>
      <c r="M4491" t="str">
        <f t="shared" ca="1" si="638"/>
        <v>RL0</v>
      </c>
      <c r="N4491" t="str">
        <f ca="1">VLOOKUP(M4491,Role!$C$4:$D$5,2)</f>
        <v>Primary</v>
      </c>
    </row>
    <row r="4492" spans="1:14" x14ac:dyDescent="0.2">
      <c r="A4492">
        <f t="shared" ca="1" si="630"/>
        <v>46</v>
      </c>
      <c r="B4492">
        <f t="shared" ca="1" si="631"/>
        <v>991</v>
      </c>
      <c r="C4492">
        <f t="shared" ca="1" si="632"/>
        <v>3</v>
      </c>
      <c r="D4492">
        <f t="shared" ca="1" si="633"/>
        <v>0</v>
      </c>
      <c r="F4492" t="str">
        <f t="shared" ca="1" si="634"/>
        <v>TR46</v>
      </c>
      <c r="G4492" t="str">
        <f ca="1">VLOOKUP(F4492,Traders!$C$4:$E$103,2)</f>
        <v>Andreas Ferguson</v>
      </c>
      <c r="H4492" t="str">
        <f ca="1">VLOOKUP(VLOOKUP(F4492,Traders!$C$4:$E$103,3),Desks!$C$4:$D4501,2)</f>
        <v>Desk 6</v>
      </c>
      <c r="I4492" t="str">
        <f t="shared" ca="1" si="635"/>
        <v>CL991</v>
      </c>
      <c r="J4492" t="str">
        <f t="shared" ca="1" si="636"/>
        <v>Client 991</v>
      </c>
      <c r="K4492" t="str">
        <f t="shared" ca="1" si="637"/>
        <v>MK3</v>
      </c>
      <c r="L4492" t="str">
        <f ca="1">VLOOKUP(K4492,Markets!$C$4:$D4501,2)</f>
        <v>Singapore</v>
      </c>
      <c r="M4492" t="str">
        <f t="shared" ca="1" si="638"/>
        <v>RL0</v>
      </c>
      <c r="N4492" t="str">
        <f ca="1">VLOOKUP(M4492,Role!$C$4:$D$5,2)</f>
        <v>Primary</v>
      </c>
    </row>
    <row r="4493" spans="1:14" x14ac:dyDescent="0.2">
      <c r="A4493">
        <f t="shared" ca="1" si="630"/>
        <v>31</v>
      </c>
      <c r="B4493">
        <f t="shared" ca="1" si="631"/>
        <v>617</v>
      </c>
      <c r="C4493">
        <f t="shared" ca="1" si="632"/>
        <v>2</v>
      </c>
      <c r="D4493">
        <f t="shared" ca="1" si="633"/>
        <v>0</v>
      </c>
      <c r="F4493" t="str">
        <f t="shared" ca="1" si="634"/>
        <v>TR31</v>
      </c>
      <c r="G4493" t="str">
        <f ca="1">VLOOKUP(F4493,Traders!$C$4:$E$103,2)</f>
        <v>Sahil Acevedo</v>
      </c>
      <c r="H4493" t="str">
        <f ca="1">VLOOKUP(VLOOKUP(F4493,Traders!$C$4:$E$103,3),Desks!$C$4:$D4502,2)</f>
        <v>Desk 1</v>
      </c>
      <c r="I4493" t="str">
        <f t="shared" ca="1" si="635"/>
        <v>CL617</v>
      </c>
      <c r="J4493" t="str">
        <f t="shared" ca="1" si="636"/>
        <v>Client 617</v>
      </c>
      <c r="K4493" t="str">
        <f t="shared" ca="1" si="637"/>
        <v>MK2</v>
      </c>
      <c r="L4493" t="str">
        <f ca="1">VLOOKUP(K4493,Markets!$C$4:$D4502,2)</f>
        <v>China</v>
      </c>
      <c r="M4493" t="str">
        <f t="shared" ca="1" si="638"/>
        <v>RL0</v>
      </c>
      <c r="N4493" t="str">
        <f ca="1">VLOOKUP(M4493,Role!$C$4:$D$5,2)</f>
        <v>Primary</v>
      </c>
    </row>
    <row r="4494" spans="1:14" x14ac:dyDescent="0.2">
      <c r="A4494">
        <f t="shared" ca="1" si="630"/>
        <v>61</v>
      </c>
      <c r="B4494">
        <f t="shared" ca="1" si="631"/>
        <v>848</v>
      </c>
      <c r="C4494">
        <f t="shared" ca="1" si="632"/>
        <v>3</v>
      </c>
      <c r="D4494">
        <f t="shared" ca="1" si="633"/>
        <v>0</v>
      </c>
      <c r="F4494" t="str">
        <f t="shared" ca="1" si="634"/>
        <v>TR61</v>
      </c>
      <c r="G4494" t="str">
        <f ca="1">VLOOKUP(F4494,Traders!$C$4:$E$103,2)</f>
        <v>Riccardo Fields</v>
      </c>
      <c r="H4494" t="str">
        <f ca="1">VLOOKUP(VLOOKUP(F4494,Traders!$C$4:$E$103,3),Desks!$C$4:$D4503,2)</f>
        <v>Desk 1</v>
      </c>
      <c r="I4494" t="str">
        <f t="shared" ca="1" si="635"/>
        <v>CL848</v>
      </c>
      <c r="J4494" t="str">
        <f t="shared" ca="1" si="636"/>
        <v>Client 848</v>
      </c>
      <c r="K4494" t="str">
        <f t="shared" ca="1" si="637"/>
        <v>MK3</v>
      </c>
      <c r="L4494" t="str">
        <f ca="1">VLOOKUP(K4494,Markets!$C$4:$D4503,2)</f>
        <v>Singapore</v>
      </c>
      <c r="M4494" t="str">
        <f t="shared" ca="1" si="638"/>
        <v>RL0</v>
      </c>
      <c r="N4494" t="str">
        <f ca="1">VLOOKUP(M4494,Role!$C$4:$D$5,2)</f>
        <v>Primary</v>
      </c>
    </row>
    <row r="4495" spans="1:14" x14ac:dyDescent="0.2">
      <c r="A4495">
        <f t="shared" ca="1" si="630"/>
        <v>65</v>
      </c>
      <c r="B4495">
        <f t="shared" ca="1" si="631"/>
        <v>3</v>
      </c>
      <c r="C4495">
        <f t="shared" ca="1" si="632"/>
        <v>3</v>
      </c>
      <c r="D4495">
        <f t="shared" ca="1" si="633"/>
        <v>0</v>
      </c>
      <c r="F4495" t="str">
        <f t="shared" ca="1" si="634"/>
        <v>TR65</v>
      </c>
      <c r="G4495" t="str">
        <f ca="1">VLOOKUP(F4495,Traders!$C$4:$E$103,2)</f>
        <v>Humzah Clark</v>
      </c>
      <c r="H4495" t="str">
        <f ca="1">VLOOKUP(VLOOKUP(F4495,Traders!$C$4:$E$103,3),Desks!$C$4:$D4504,2)</f>
        <v>Desk 5</v>
      </c>
      <c r="I4495" t="str">
        <f t="shared" ca="1" si="635"/>
        <v>CL3</v>
      </c>
      <c r="J4495" t="str">
        <f t="shared" ca="1" si="636"/>
        <v>Client 3</v>
      </c>
      <c r="K4495" t="str">
        <f t="shared" ca="1" si="637"/>
        <v>MK3</v>
      </c>
      <c r="L4495" t="str">
        <f ca="1">VLOOKUP(K4495,Markets!$C$4:$D4504,2)</f>
        <v>Singapore</v>
      </c>
      <c r="M4495" t="str">
        <f t="shared" ca="1" si="638"/>
        <v>RL0</v>
      </c>
      <c r="N4495" t="str">
        <f ca="1">VLOOKUP(M4495,Role!$C$4:$D$5,2)</f>
        <v>Primary</v>
      </c>
    </row>
    <row r="4496" spans="1:14" x14ac:dyDescent="0.2">
      <c r="A4496">
        <f t="shared" ca="1" si="630"/>
        <v>16</v>
      </c>
      <c r="B4496">
        <f t="shared" ca="1" si="631"/>
        <v>131</v>
      </c>
      <c r="C4496">
        <f t="shared" ca="1" si="632"/>
        <v>7</v>
      </c>
      <c r="D4496">
        <f t="shared" ca="1" si="633"/>
        <v>1</v>
      </c>
      <c r="F4496" t="str">
        <f t="shared" ca="1" si="634"/>
        <v>TR16</v>
      </c>
      <c r="G4496" t="str">
        <f ca="1">VLOOKUP(F4496,Traders!$C$4:$E$103,2)</f>
        <v>Aditi Dupont</v>
      </c>
      <c r="H4496" t="str">
        <f ca="1">VLOOKUP(VLOOKUP(F4496,Traders!$C$4:$E$103,3),Desks!$C$4:$D4505,2)</f>
        <v>Desk 6</v>
      </c>
      <c r="I4496" t="str">
        <f t="shared" ca="1" si="635"/>
        <v>CL131</v>
      </c>
      <c r="J4496" t="str">
        <f t="shared" ca="1" si="636"/>
        <v>Client 131</v>
      </c>
      <c r="K4496" t="str">
        <f t="shared" ca="1" si="637"/>
        <v>MK7</v>
      </c>
      <c r="L4496" t="str">
        <f ca="1">VLOOKUP(K4496,Markets!$C$4:$D4505,2)</f>
        <v>Taiwan</v>
      </c>
      <c r="M4496" t="str">
        <f t="shared" ca="1" si="638"/>
        <v>RL1</v>
      </c>
      <c r="N4496" t="str">
        <f ca="1">VLOOKUP(M4496,Role!$C$4:$D$5,2)</f>
        <v>Backup</v>
      </c>
    </row>
    <row r="4497" spans="1:14" x14ac:dyDescent="0.2">
      <c r="A4497">
        <f t="shared" ca="1" si="630"/>
        <v>3</v>
      </c>
      <c r="B4497">
        <f t="shared" ca="1" si="631"/>
        <v>132</v>
      </c>
      <c r="C4497">
        <f t="shared" ca="1" si="632"/>
        <v>2</v>
      </c>
      <c r="D4497">
        <f t="shared" ca="1" si="633"/>
        <v>1</v>
      </c>
      <c r="F4497" t="str">
        <f t="shared" ca="1" si="634"/>
        <v>TR3</v>
      </c>
      <c r="G4497" t="str">
        <f ca="1">VLOOKUP(F4497,Traders!$C$4:$E$103,2)</f>
        <v>Amani Deleon</v>
      </c>
      <c r="H4497" t="str">
        <f ca="1">VLOOKUP(VLOOKUP(F4497,Traders!$C$4:$E$103,3),Desks!$C$4:$D4506,2)</f>
        <v>Desk 9</v>
      </c>
      <c r="I4497" t="str">
        <f t="shared" ca="1" si="635"/>
        <v>CL132</v>
      </c>
      <c r="J4497" t="str">
        <f t="shared" ca="1" si="636"/>
        <v>Client 132</v>
      </c>
      <c r="K4497" t="str">
        <f t="shared" ca="1" si="637"/>
        <v>MK2</v>
      </c>
      <c r="L4497" t="str">
        <f ca="1">VLOOKUP(K4497,Markets!$C$4:$D4506,2)</f>
        <v>China</v>
      </c>
      <c r="M4497" t="str">
        <f t="shared" ca="1" si="638"/>
        <v>RL1</v>
      </c>
      <c r="N4497" t="str">
        <f ca="1">VLOOKUP(M4497,Role!$C$4:$D$5,2)</f>
        <v>Backup</v>
      </c>
    </row>
    <row r="4498" spans="1:14" x14ac:dyDescent="0.2">
      <c r="A4498">
        <f t="shared" ca="1" si="630"/>
        <v>64</v>
      </c>
      <c r="B4498">
        <f t="shared" ca="1" si="631"/>
        <v>686</v>
      </c>
      <c r="C4498">
        <f t="shared" ca="1" si="632"/>
        <v>9</v>
      </c>
      <c r="D4498">
        <f t="shared" ca="1" si="633"/>
        <v>1</v>
      </c>
      <c r="F4498" t="str">
        <f t="shared" ca="1" si="634"/>
        <v>TR64</v>
      </c>
      <c r="G4498" t="str">
        <f ca="1">VLOOKUP(F4498,Traders!$C$4:$E$103,2)</f>
        <v>Julien Shelton</v>
      </c>
      <c r="H4498" t="str">
        <f ca="1">VLOOKUP(VLOOKUP(F4498,Traders!$C$4:$E$103,3),Desks!$C$4:$D4507,2)</f>
        <v>Desk 4</v>
      </c>
      <c r="I4498" t="str">
        <f t="shared" ca="1" si="635"/>
        <v>CL686</v>
      </c>
      <c r="J4498" t="str">
        <f t="shared" ca="1" si="636"/>
        <v>Client 686</v>
      </c>
      <c r="K4498" t="str">
        <f t="shared" ca="1" si="637"/>
        <v>MK9</v>
      </c>
      <c r="L4498" t="str">
        <f ca="1">VLOOKUP(K4498,Markets!$C$4:$D4507,2)</f>
        <v>New Zealand</v>
      </c>
      <c r="M4498" t="str">
        <f t="shared" ca="1" si="638"/>
        <v>RL1</v>
      </c>
      <c r="N4498" t="str">
        <f ca="1">VLOOKUP(M4498,Role!$C$4:$D$5,2)</f>
        <v>Backup</v>
      </c>
    </row>
    <row r="4499" spans="1:14" x14ac:dyDescent="0.2">
      <c r="A4499">
        <f t="shared" ca="1" si="630"/>
        <v>1</v>
      </c>
      <c r="B4499">
        <f t="shared" ca="1" si="631"/>
        <v>465</v>
      </c>
      <c r="C4499">
        <f t="shared" ca="1" si="632"/>
        <v>3</v>
      </c>
      <c r="D4499">
        <f t="shared" ca="1" si="633"/>
        <v>1</v>
      </c>
      <c r="F4499" t="str">
        <f t="shared" ca="1" si="634"/>
        <v>TR1</v>
      </c>
      <c r="G4499" t="str">
        <f ca="1">VLOOKUP(F4499,Traders!$C$4:$E$103,2)</f>
        <v>Shyam Carlson</v>
      </c>
      <c r="H4499" t="str">
        <f ca="1">VLOOKUP(VLOOKUP(F4499,Traders!$C$4:$E$103,3),Desks!$C$4:$D4508,2)</f>
        <v>Desk 1</v>
      </c>
      <c r="I4499" t="str">
        <f t="shared" ca="1" si="635"/>
        <v>CL465</v>
      </c>
      <c r="J4499" t="str">
        <f t="shared" ca="1" si="636"/>
        <v>Client 465</v>
      </c>
      <c r="K4499" t="str">
        <f t="shared" ca="1" si="637"/>
        <v>MK3</v>
      </c>
      <c r="L4499" t="str">
        <f ca="1">VLOOKUP(K4499,Markets!$C$4:$D4508,2)</f>
        <v>Singapore</v>
      </c>
      <c r="M4499" t="str">
        <f t="shared" ca="1" si="638"/>
        <v>RL1</v>
      </c>
      <c r="N4499" t="str">
        <f ca="1">VLOOKUP(M4499,Role!$C$4:$D$5,2)</f>
        <v>Backup</v>
      </c>
    </row>
    <row r="4500" spans="1:14" x14ac:dyDescent="0.2">
      <c r="A4500">
        <f t="shared" ca="1" si="630"/>
        <v>81</v>
      </c>
      <c r="B4500">
        <f t="shared" ca="1" si="631"/>
        <v>618</v>
      </c>
      <c r="C4500">
        <f t="shared" ca="1" si="632"/>
        <v>0</v>
      </c>
      <c r="D4500">
        <f t="shared" ca="1" si="633"/>
        <v>0</v>
      </c>
      <c r="F4500" t="str">
        <f t="shared" ca="1" si="634"/>
        <v>TR81</v>
      </c>
      <c r="G4500" t="str">
        <f ca="1">VLOOKUP(F4500,Traders!$C$4:$E$103,2)</f>
        <v>Tariq Thorpe</v>
      </c>
      <c r="H4500" t="str">
        <f ca="1">VLOOKUP(VLOOKUP(F4500,Traders!$C$4:$E$103,3),Desks!$C$4:$D4509,2)</f>
        <v>Desk 1</v>
      </c>
      <c r="I4500" t="str">
        <f t="shared" ca="1" si="635"/>
        <v>CL618</v>
      </c>
      <c r="J4500" t="str">
        <f t="shared" ca="1" si="636"/>
        <v>Client 618</v>
      </c>
      <c r="K4500" t="str">
        <f t="shared" ca="1" si="637"/>
        <v>MK0</v>
      </c>
      <c r="L4500" t="str">
        <f ca="1">VLOOKUP(K4500,Markets!$C$4:$D4509,2)</f>
        <v>Japan</v>
      </c>
      <c r="M4500" t="str">
        <f t="shared" ca="1" si="638"/>
        <v>RL0</v>
      </c>
      <c r="N4500" t="str">
        <f ca="1">VLOOKUP(M4500,Role!$C$4:$D$5,2)</f>
        <v>Primary</v>
      </c>
    </row>
    <row r="4501" spans="1:14" x14ac:dyDescent="0.2">
      <c r="A4501">
        <f t="shared" ca="1" si="630"/>
        <v>31</v>
      </c>
      <c r="B4501">
        <f t="shared" ca="1" si="631"/>
        <v>691</v>
      </c>
      <c r="C4501">
        <f t="shared" ca="1" si="632"/>
        <v>2</v>
      </c>
      <c r="D4501">
        <f t="shared" ca="1" si="633"/>
        <v>0</v>
      </c>
      <c r="F4501" t="str">
        <f t="shared" ca="1" si="634"/>
        <v>TR31</v>
      </c>
      <c r="G4501" t="str">
        <f ca="1">VLOOKUP(F4501,Traders!$C$4:$E$103,2)</f>
        <v>Sahil Acevedo</v>
      </c>
      <c r="H4501" t="str">
        <f ca="1">VLOOKUP(VLOOKUP(F4501,Traders!$C$4:$E$103,3),Desks!$C$4:$D4510,2)</f>
        <v>Desk 1</v>
      </c>
      <c r="I4501" t="str">
        <f t="shared" ca="1" si="635"/>
        <v>CL691</v>
      </c>
      <c r="J4501" t="str">
        <f t="shared" ca="1" si="636"/>
        <v>Client 691</v>
      </c>
      <c r="K4501" t="str">
        <f t="shared" ca="1" si="637"/>
        <v>MK2</v>
      </c>
      <c r="L4501" t="str">
        <f ca="1">VLOOKUP(K4501,Markets!$C$4:$D4510,2)</f>
        <v>China</v>
      </c>
      <c r="M4501" t="str">
        <f t="shared" ca="1" si="638"/>
        <v>RL0</v>
      </c>
      <c r="N4501" t="str">
        <f ca="1">VLOOKUP(M4501,Role!$C$4:$D$5,2)</f>
        <v>Primary</v>
      </c>
    </row>
    <row r="4502" spans="1:14" x14ac:dyDescent="0.2">
      <c r="A4502">
        <f t="shared" ca="1" si="630"/>
        <v>86</v>
      </c>
      <c r="B4502">
        <f t="shared" ca="1" si="631"/>
        <v>515</v>
      </c>
      <c r="C4502">
        <f t="shared" ca="1" si="632"/>
        <v>1</v>
      </c>
      <c r="D4502">
        <f t="shared" ca="1" si="633"/>
        <v>0</v>
      </c>
      <c r="F4502" t="str">
        <f t="shared" ca="1" si="634"/>
        <v>TR86</v>
      </c>
      <c r="G4502" t="str">
        <f ca="1">VLOOKUP(F4502,Traders!$C$4:$E$103,2)</f>
        <v>Marianna Weaver</v>
      </c>
      <c r="H4502" t="str">
        <f ca="1">VLOOKUP(VLOOKUP(F4502,Traders!$C$4:$E$103,3),Desks!$C$4:$D4511,2)</f>
        <v>Desk 6</v>
      </c>
      <c r="I4502" t="str">
        <f t="shared" ca="1" si="635"/>
        <v>CL515</v>
      </c>
      <c r="J4502" t="str">
        <f t="shared" ca="1" si="636"/>
        <v>Client 515</v>
      </c>
      <c r="K4502" t="str">
        <f t="shared" ca="1" si="637"/>
        <v>MK1</v>
      </c>
      <c r="L4502" t="str">
        <f ca="1">VLOOKUP(K4502,Markets!$C$4:$D4511,2)</f>
        <v>Hong Kong</v>
      </c>
      <c r="M4502" t="str">
        <f t="shared" ca="1" si="638"/>
        <v>RL0</v>
      </c>
      <c r="N4502" t="str">
        <f ca="1">VLOOKUP(M4502,Role!$C$4:$D$5,2)</f>
        <v>Primary</v>
      </c>
    </row>
    <row r="4503" spans="1:14" x14ac:dyDescent="0.2">
      <c r="A4503">
        <f t="shared" ca="1" si="630"/>
        <v>83</v>
      </c>
      <c r="B4503">
        <f t="shared" ca="1" si="631"/>
        <v>811</v>
      </c>
      <c r="C4503">
        <f t="shared" ca="1" si="632"/>
        <v>3</v>
      </c>
      <c r="D4503">
        <f t="shared" ca="1" si="633"/>
        <v>1</v>
      </c>
      <c r="F4503" t="str">
        <f t="shared" ca="1" si="634"/>
        <v>TR83</v>
      </c>
      <c r="G4503" t="str">
        <f ca="1">VLOOKUP(F4503,Traders!$C$4:$E$103,2)</f>
        <v>Storm Hampton</v>
      </c>
      <c r="H4503" t="str">
        <f ca="1">VLOOKUP(VLOOKUP(F4503,Traders!$C$4:$E$103,3),Desks!$C$4:$D4512,2)</f>
        <v>Desk 3</v>
      </c>
      <c r="I4503" t="str">
        <f t="shared" ca="1" si="635"/>
        <v>CL811</v>
      </c>
      <c r="J4503" t="str">
        <f t="shared" ca="1" si="636"/>
        <v>Client 811</v>
      </c>
      <c r="K4503" t="str">
        <f t="shared" ca="1" si="637"/>
        <v>MK3</v>
      </c>
      <c r="L4503" t="str">
        <f ca="1">VLOOKUP(K4503,Markets!$C$4:$D4512,2)</f>
        <v>Singapore</v>
      </c>
      <c r="M4503" t="str">
        <f t="shared" ca="1" si="638"/>
        <v>RL1</v>
      </c>
      <c r="N4503" t="str">
        <f ca="1">VLOOKUP(M4503,Role!$C$4:$D$5,2)</f>
        <v>Backup</v>
      </c>
    </row>
    <row r="4504" spans="1:14" x14ac:dyDescent="0.2">
      <c r="A4504">
        <f t="shared" ca="1" si="630"/>
        <v>30</v>
      </c>
      <c r="B4504">
        <f t="shared" ca="1" si="631"/>
        <v>189</v>
      </c>
      <c r="C4504">
        <f t="shared" ca="1" si="632"/>
        <v>7</v>
      </c>
      <c r="D4504">
        <f t="shared" ca="1" si="633"/>
        <v>1</v>
      </c>
      <c r="F4504" t="str">
        <f t="shared" ca="1" si="634"/>
        <v>TR30</v>
      </c>
      <c r="G4504" t="str">
        <f ca="1">VLOOKUP(F4504,Traders!$C$4:$E$103,2)</f>
        <v>Benas Barrera</v>
      </c>
      <c r="H4504" t="str">
        <f ca="1">VLOOKUP(VLOOKUP(F4504,Traders!$C$4:$E$103,3),Desks!$C$4:$D4513,2)</f>
        <v>Desk 0</v>
      </c>
      <c r="I4504" t="str">
        <f t="shared" ca="1" si="635"/>
        <v>CL189</v>
      </c>
      <c r="J4504" t="str">
        <f t="shared" ca="1" si="636"/>
        <v>Client 189</v>
      </c>
      <c r="K4504" t="str">
        <f t="shared" ca="1" si="637"/>
        <v>MK7</v>
      </c>
      <c r="L4504" t="str">
        <f ca="1">VLOOKUP(K4504,Markets!$C$4:$D4513,2)</f>
        <v>Taiwan</v>
      </c>
      <c r="M4504" t="str">
        <f t="shared" ca="1" si="638"/>
        <v>RL1</v>
      </c>
      <c r="N4504" t="str">
        <f ca="1">VLOOKUP(M4504,Role!$C$4:$D$5,2)</f>
        <v>Backup</v>
      </c>
    </row>
    <row r="4505" spans="1:14" x14ac:dyDescent="0.2">
      <c r="A4505">
        <f t="shared" ca="1" si="630"/>
        <v>18</v>
      </c>
      <c r="B4505">
        <f t="shared" ca="1" si="631"/>
        <v>905</v>
      </c>
      <c r="C4505">
        <f t="shared" ca="1" si="632"/>
        <v>4</v>
      </c>
      <c r="D4505">
        <f t="shared" ca="1" si="633"/>
        <v>1</v>
      </c>
      <c r="F4505" t="str">
        <f t="shared" ca="1" si="634"/>
        <v>TR18</v>
      </c>
      <c r="G4505" t="str">
        <f ca="1">VLOOKUP(F4505,Traders!$C$4:$E$103,2)</f>
        <v>Daniel Dunkley</v>
      </c>
      <c r="H4505" t="str">
        <f ca="1">VLOOKUP(VLOOKUP(F4505,Traders!$C$4:$E$103,3),Desks!$C$4:$D4514,2)</f>
        <v>Desk 8</v>
      </c>
      <c r="I4505" t="str">
        <f t="shared" ca="1" si="635"/>
        <v>CL905</v>
      </c>
      <c r="J4505" t="str">
        <f t="shared" ca="1" si="636"/>
        <v>Client 905</v>
      </c>
      <c r="K4505" t="str">
        <f t="shared" ca="1" si="637"/>
        <v>MK4</v>
      </c>
      <c r="L4505" t="str">
        <f ca="1">VLOOKUP(K4505,Markets!$C$4:$D4514,2)</f>
        <v>Korea</v>
      </c>
      <c r="M4505" t="str">
        <f t="shared" ca="1" si="638"/>
        <v>RL1</v>
      </c>
      <c r="N4505" t="str">
        <f ca="1">VLOOKUP(M4505,Role!$C$4:$D$5,2)</f>
        <v>Backup</v>
      </c>
    </row>
    <row r="4506" spans="1:14" x14ac:dyDescent="0.2">
      <c r="A4506">
        <f t="shared" ca="1" si="630"/>
        <v>69</v>
      </c>
      <c r="B4506">
        <f t="shared" ca="1" si="631"/>
        <v>208</v>
      </c>
      <c r="C4506">
        <f t="shared" ca="1" si="632"/>
        <v>3</v>
      </c>
      <c r="D4506">
        <f t="shared" ca="1" si="633"/>
        <v>1</v>
      </c>
      <c r="F4506" t="str">
        <f t="shared" ca="1" si="634"/>
        <v>TR69</v>
      </c>
      <c r="G4506" t="str">
        <f ca="1">VLOOKUP(F4506,Traders!$C$4:$E$103,2)</f>
        <v>Amiyah Gilmour</v>
      </c>
      <c r="H4506" t="str">
        <f ca="1">VLOOKUP(VLOOKUP(F4506,Traders!$C$4:$E$103,3),Desks!$C$4:$D4515,2)</f>
        <v>Desk 9</v>
      </c>
      <c r="I4506" t="str">
        <f t="shared" ca="1" si="635"/>
        <v>CL208</v>
      </c>
      <c r="J4506" t="str">
        <f t="shared" ca="1" si="636"/>
        <v>Client 208</v>
      </c>
      <c r="K4506" t="str">
        <f t="shared" ca="1" si="637"/>
        <v>MK3</v>
      </c>
      <c r="L4506" t="str">
        <f ca="1">VLOOKUP(K4506,Markets!$C$4:$D4515,2)</f>
        <v>Singapore</v>
      </c>
      <c r="M4506" t="str">
        <f t="shared" ca="1" si="638"/>
        <v>RL1</v>
      </c>
      <c r="N4506" t="str">
        <f ca="1">VLOOKUP(M4506,Role!$C$4:$D$5,2)</f>
        <v>Backup</v>
      </c>
    </row>
    <row r="4507" spans="1:14" x14ac:dyDescent="0.2">
      <c r="A4507">
        <f t="shared" ca="1" si="630"/>
        <v>11</v>
      </c>
      <c r="B4507">
        <f t="shared" ca="1" si="631"/>
        <v>554</v>
      </c>
      <c r="C4507">
        <f t="shared" ca="1" si="632"/>
        <v>8</v>
      </c>
      <c r="D4507">
        <f t="shared" ca="1" si="633"/>
        <v>1</v>
      </c>
      <c r="F4507" t="str">
        <f t="shared" ca="1" si="634"/>
        <v>TR11</v>
      </c>
      <c r="G4507" t="str">
        <f ca="1">VLOOKUP(F4507,Traders!$C$4:$E$103,2)</f>
        <v>Mai Cannon</v>
      </c>
      <c r="H4507" t="str">
        <f ca="1">VLOOKUP(VLOOKUP(F4507,Traders!$C$4:$E$103,3),Desks!$C$4:$D4516,2)</f>
        <v>Desk 1</v>
      </c>
      <c r="I4507" t="str">
        <f t="shared" ca="1" si="635"/>
        <v>CL554</v>
      </c>
      <c r="J4507" t="str">
        <f t="shared" ca="1" si="636"/>
        <v>Client 554</v>
      </c>
      <c r="K4507" t="str">
        <f t="shared" ca="1" si="637"/>
        <v>MK8</v>
      </c>
      <c r="L4507" t="str">
        <f ca="1">VLOOKUP(K4507,Markets!$C$4:$D4516,2)</f>
        <v>India</v>
      </c>
      <c r="M4507" t="str">
        <f t="shared" ca="1" si="638"/>
        <v>RL1</v>
      </c>
      <c r="N4507" t="str">
        <f ca="1">VLOOKUP(M4507,Role!$C$4:$D$5,2)</f>
        <v>Backup</v>
      </c>
    </row>
    <row r="4508" spans="1:14" x14ac:dyDescent="0.2">
      <c r="A4508">
        <f t="shared" ca="1" si="630"/>
        <v>8</v>
      </c>
      <c r="B4508">
        <f t="shared" ca="1" si="631"/>
        <v>154</v>
      </c>
      <c r="C4508">
        <f t="shared" ca="1" si="632"/>
        <v>9</v>
      </c>
      <c r="D4508">
        <f t="shared" ca="1" si="633"/>
        <v>1</v>
      </c>
      <c r="F4508" t="str">
        <f t="shared" ca="1" si="634"/>
        <v>TR8</v>
      </c>
      <c r="G4508" t="str">
        <f ca="1">VLOOKUP(F4508,Traders!$C$4:$E$103,2)</f>
        <v>Alfie-James Hale</v>
      </c>
      <c r="H4508" t="str">
        <f ca="1">VLOOKUP(VLOOKUP(F4508,Traders!$C$4:$E$103,3),Desks!$C$4:$D4517,2)</f>
        <v>Desk 9</v>
      </c>
      <c r="I4508" t="str">
        <f t="shared" ca="1" si="635"/>
        <v>CL154</v>
      </c>
      <c r="J4508" t="str">
        <f t="shared" ca="1" si="636"/>
        <v>Client 154</v>
      </c>
      <c r="K4508" t="str">
        <f t="shared" ca="1" si="637"/>
        <v>MK9</v>
      </c>
      <c r="L4508" t="str">
        <f ca="1">VLOOKUP(K4508,Markets!$C$4:$D4517,2)</f>
        <v>New Zealand</v>
      </c>
      <c r="M4508" t="str">
        <f t="shared" ca="1" si="638"/>
        <v>RL1</v>
      </c>
      <c r="N4508" t="str">
        <f ca="1">VLOOKUP(M4508,Role!$C$4:$D$5,2)</f>
        <v>Backup</v>
      </c>
    </row>
    <row r="4509" spans="1:14" x14ac:dyDescent="0.2">
      <c r="A4509">
        <f t="shared" ca="1" si="630"/>
        <v>95</v>
      </c>
      <c r="B4509">
        <f t="shared" ca="1" si="631"/>
        <v>186</v>
      </c>
      <c r="C4509">
        <f t="shared" ca="1" si="632"/>
        <v>9</v>
      </c>
      <c r="D4509">
        <f t="shared" ca="1" si="633"/>
        <v>1</v>
      </c>
      <c r="F4509" t="str">
        <f t="shared" ca="1" si="634"/>
        <v>TR95</v>
      </c>
      <c r="G4509" t="str">
        <f ca="1">VLOOKUP(F4509,Traders!$C$4:$E$103,2)</f>
        <v>Alara Richards</v>
      </c>
      <c r="H4509" t="str">
        <f ca="1">VLOOKUP(VLOOKUP(F4509,Traders!$C$4:$E$103,3),Desks!$C$4:$D4518,2)</f>
        <v>Desk 5</v>
      </c>
      <c r="I4509" t="str">
        <f t="shared" ca="1" si="635"/>
        <v>CL186</v>
      </c>
      <c r="J4509" t="str">
        <f t="shared" ca="1" si="636"/>
        <v>Client 186</v>
      </c>
      <c r="K4509" t="str">
        <f t="shared" ca="1" si="637"/>
        <v>MK9</v>
      </c>
      <c r="L4509" t="str">
        <f ca="1">VLOOKUP(K4509,Markets!$C$4:$D4518,2)</f>
        <v>New Zealand</v>
      </c>
      <c r="M4509" t="str">
        <f t="shared" ca="1" si="638"/>
        <v>RL1</v>
      </c>
      <c r="N4509" t="str">
        <f ca="1">VLOOKUP(M4509,Role!$C$4:$D$5,2)</f>
        <v>Backup</v>
      </c>
    </row>
    <row r="4510" spans="1:14" x14ac:dyDescent="0.2">
      <c r="A4510">
        <f t="shared" ca="1" si="630"/>
        <v>34</v>
      </c>
      <c r="B4510">
        <f t="shared" ca="1" si="631"/>
        <v>812</v>
      </c>
      <c r="C4510">
        <f t="shared" ca="1" si="632"/>
        <v>2</v>
      </c>
      <c r="D4510">
        <f t="shared" ca="1" si="633"/>
        <v>1</v>
      </c>
      <c r="F4510" t="str">
        <f t="shared" ca="1" si="634"/>
        <v>TR34</v>
      </c>
      <c r="G4510" t="str">
        <f ca="1">VLOOKUP(F4510,Traders!$C$4:$E$103,2)</f>
        <v>Reginald Jaramillo</v>
      </c>
      <c r="H4510" t="str">
        <f ca="1">VLOOKUP(VLOOKUP(F4510,Traders!$C$4:$E$103,3),Desks!$C$4:$D4519,2)</f>
        <v>Desk 4</v>
      </c>
      <c r="I4510" t="str">
        <f t="shared" ca="1" si="635"/>
        <v>CL812</v>
      </c>
      <c r="J4510" t="str">
        <f t="shared" ca="1" si="636"/>
        <v>Client 812</v>
      </c>
      <c r="K4510" t="str">
        <f t="shared" ca="1" si="637"/>
        <v>MK2</v>
      </c>
      <c r="L4510" t="str">
        <f ca="1">VLOOKUP(K4510,Markets!$C$4:$D4519,2)</f>
        <v>China</v>
      </c>
      <c r="M4510" t="str">
        <f t="shared" ca="1" si="638"/>
        <v>RL1</v>
      </c>
      <c r="N4510" t="str">
        <f ca="1">VLOOKUP(M4510,Role!$C$4:$D$5,2)</f>
        <v>Backup</v>
      </c>
    </row>
    <row r="4511" spans="1:14" x14ac:dyDescent="0.2">
      <c r="A4511">
        <f t="shared" ca="1" si="630"/>
        <v>83</v>
      </c>
      <c r="B4511">
        <f t="shared" ca="1" si="631"/>
        <v>552</v>
      </c>
      <c r="C4511">
        <f t="shared" ca="1" si="632"/>
        <v>0</v>
      </c>
      <c r="D4511">
        <f t="shared" ca="1" si="633"/>
        <v>1</v>
      </c>
      <c r="F4511" t="str">
        <f t="shared" ca="1" si="634"/>
        <v>TR83</v>
      </c>
      <c r="G4511" t="str">
        <f ca="1">VLOOKUP(F4511,Traders!$C$4:$E$103,2)</f>
        <v>Storm Hampton</v>
      </c>
      <c r="H4511" t="str">
        <f ca="1">VLOOKUP(VLOOKUP(F4511,Traders!$C$4:$E$103,3),Desks!$C$4:$D4520,2)</f>
        <v>Desk 3</v>
      </c>
      <c r="I4511" t="str">
        <f t="shared" ca="1" si="635"/>
        <v>CL552</v>
      </c>
      <c r="J4511" t="str">
        <f t="shared" ca="1" si="636"/>
        <v>Client 552</v>
      </c>
      <c r="K4511" t="str">
        <f t="shared" ca="1" si="637"/>
        <v>MK0</v>
      </c>
      <c r="L4511" t="str">
        <f ca="1">VLOOKUP(K4511,Markets!$C$4:$D4520,2)</f>
        <v>Japan</v>
      </c>
      <c r="M4511" t="str">
        <f t="shared" ca="1" si="638"/>
        <v>RL1</v>
      </c>
      <c r="N4511" t="str">
        <f ca="1">VLOOKUP(M4511,Role!$C$4:$D$5,2)</f>
        <v>Backup</v>
      </c>
    </row>
    <row r="4512" spans="1:14" x14ac:dyDescent="0.2">
      <c r="A4512">
        <f t="shared" ca="1" si="630"/>
        <v>21</v>
      </c>
      <c r="B4512">
        <f t="shared" ca="1" si="631"/>
        <v>318</v>
      </c>
      <c r="C4512">
        <f t="shared" ca="1" si="632"/>
        <v>0</v>
      </c>
      <c r="D4512">
        <f t="shared" ca="1" si="633"/>
        <v>0</v>
      </c>
      <c r="F4512" t="str">
        <f t="shared" ca="1" si="634"/>
        <v>TR21</v>
      </c>
      <c r="G4512" t="str">
        <f ca="1">VLOOKUP(F4512,Traders!$C$4:$E$103,2)</f>
        <v>Yvette Mckeown</v>
      </c>
      <c r="H4512" t="str">
        <f ca="1">VLOOKUP(VLOOKUP(F4512,Traders!$C$4:$E$103,3),Desks!$C$4:$D4521,2)</f>
        <v>Desk 1</v>
      </c>
      <c r="I4512" t="str">
        <f t="shared" ca="1" si="635"/>
        <v>CL318</v>
      </c>
      <c r="J4512" t="str">
        <f t="shared" ca="1" si="636"/>
        <v>Client 318</v>
      </c>
      <c r="K4512" t="str">
        <f t="shared" ca="1" si="637"/>
        <v>MK0</v>
      </c>
      <c r="L4512" t="str">
        <f ca="1">VLOOKUP(K4512,Markets!$C$4:$D4521,2)</f>
        <v>Japan</v>
      </c>
      <c r="M4512" t="str">
        <f t="shared" ca="1" si="638"/>
        <v>RL0</v>
      </c>
      <c r="N4512" t="str">
        <f ca="1">VLOOKUP(M4512,Role!$C$4:$D$5,2)</f>
        <v>Primary</v>
      </c>
    </row>
    <row r="4513" spans="1:14" x14ac:dyDescent="0.2">
      <c r="A4513">
        <f t="shared" ca="1" si="630"/>
        <v>95</v>
      </c>
      <c r="B4513">
        <f t="shared" ca="1" si="631"/>
        <v>637</v>
      </c>
      <c r="C4513">
        <f t="shared" ca="1" si="632"/>
        <v>6</v>
      </c>
      <c r="D4513">
        <f t="shared" ca="1" si="633"/>
        <v>0</v>
      </c>
      <c r="F4513" t="str">
        <f t="shared" ca="1" si="634"/>
        <v>TR95</v>
      </c>
      <c r="G4513" t="str">
        <f ca="1">VLOOKUP(F4513,Traders!$C$4:$E$103,2)</f>
        <v>Alara Richards</v>
      </c>
      <c r="H4513" t="str">
        <f ca="1">VLOOKUP(VLOOKUP(F4513,Traders!$C$4:$E$103,3),Desks!$C$4:$D4522,2)</f>
        <v>Desk 5</v>
      </c>
      <c r="I4513" t="str">
        <f t="shared" ca="1" si="635"/>
        <v>CL637</v>
      </c>
      <c r="J4513" t="str">
        <f t="shared" ca="1" si="636"/>
        <v>Client 637</v>
      </c>
      <c r="K4513" t="str">
        <f t="shared" ca="1" si="637"/>
        <v>MK6</v>
      </c>
      <c r="L4513" t="str">
        <f ca="1">VLOOKUP(K4513,Markets!$C$4:$D4522,2)</f>
        <v>Australia</v>
      </c>
      <c r="M4513" t="str">
        <f t="shared" ca="1" si="638"/>
        <v>RL0</v>
      </c>
      <c r="N4513" t="str">
        <f ca="1">VLOOKUP(M4513,Role!$C$4:$D$5,2)</f>
        <v>Primary</v>
      </c>
    </row>
    <row r="4514" spans="1:14" x14ac:dyDescent="0.2">
      <c r="A4514">
        <f t="shared" ca="1" si="630"/>
        <v>9</v>
      </c>
      <c r="B4514">
        <f t="shared" ca="1" si="631"/>
        <v>220</v>
      </c>
      <c r="C4514">
        <f t="shared" ca="1" si="632"/>
        <v>4</v>
      </c>
      <c r="D4514">
        <f t="shared" ca="1" si="633"/>
        <v>1</v>
      </c>
      <c r="F4514" t="str">
        <f t="shared" ca="1" si="634"/>
        <v>TR9</v>
      </c>
      <c r="G4514" t="str">
        <f ca="1">VLOOKUP(F4514,Traders!$C$4:$E$103,2)</f>
        <v>Shelly Harwood</v>
      </c>
      <c r="H4514" t="str">
        <f ca="1">VLOOKUP(VLOOKUP(F4514,Traders!$C$4:$E$103,3),Desks!$C$4:$D4523,2)</f>
        <v>Desk 9</v>
      </c>
      <c r="I4514" t="str">
        <f t="shared" ca="1" si="635"/>
        <v>CL220</v>
      </c>
      <c r="J4514" t="str">
        <f t="shared" ca="1" si="636"/>
        <v>Client 220</v>
      </c>
      <c r="K4514" t="str">
        <f t="shared" ca="1" si="637"/>
        <v>MK4</v>
      </c>
      <c r="L4514" t="str">
        <f ca="1">VLOOKUP(K4514,Markets!$C$4:$D4523,2)</f>
        <v>Korea</v>
      </c>
      <c r="M4514" t="str">
        <f t="shared" ca="1" si="638"/>
        <v>RL1</v>
      </c>
      <c r="N4514" t="str">
        <f ca="1">VLOOKUP(M4514,Role!$C$4:$D$5,2)</f>
        <v>Backup</v>
      </c>
    </row>
    <row r="4515" spans="1:14" x14ac:dyDescent="0.2">
      <c r="A4515">
        <f t="shared" ca="1" si="630"/>
        <v>52</v>
      </c>
      <c r="B4515">
        <f t="shared" ca="1" si="631"/>
        <v>811</v>
      </c>
      <c r="C4515">
        <f t="shared" ca="1" si="632"/>
        <v>1</v>
      </c>
      <c r="D4515">
        <f t="shared" ca="1" si="633"/>
        <v>0</v>
      </c>
      <c r="F4515" t="str">
        <f t="shared" ca="1" si="634"/>
        <v>TR52</v>
      </c>
      <c r="G4515" t="str">
        <f ca="1">VLOOKUP(F4515,Traders!$C$4:$E$103,2)</f>
        <v>Colleen Dunlop</v>
      </c>
      <c r="H4515" t="str">
        <f ca="1">VLOOKUP(VLOOKUP(F4515,Traders!$C$4:$E$103,3),Desks!$C$4:$D4524,2)</f>
        <v>Desk 2</v>
      </c>
      <c r="I4515" t="str">
        <f t="shared" ca="1" si="635"/>
        <v>CL811</v>
      </c>
      <c r="J4515" t="str">
        <f t="shared" ca="1" si="636"/>
        <v>Client 811</v>
      </c>
      <c r="K4515" t="str">
        <f t="shared" ca="1" si="637"/>
        <v>MK1</v>
      </c>
      <c r="L4515" t="str">
        <f ca="1">VLOOKUP(K4515,Markets!$C$4:$D4524,2)</f>
        <v>Hong Kong</v>
      </c>
      <c r="M4515" t="str">
        <f t="shared" ca="1" si="638"/>
        <v>RL0</v>
      </c>
      <c r="N4515" t="str">
        <f ca="1">VLOOKUP(M4515,Role!$C$4:$D$5,2)</f>
        <v>Primary</v>
      </c>
    </row>
    <row r="4516" spans="1:14" x14ac:dyDescent="0.2">
      <c r="A4516">
        <f t="shared" ca="1" si="630"/>
        <v>7</v>
      </c>
      <c r="B4516">
        <f t="shared" ca="1" si="631"/>
        <v>971</v>
      </c>
      <c r="C4516">
        <f t="shared" ca="1" si="632"/>
        <v>6</v>
      </c>
      <c r="D4516">
        <f t="shared" ca="1" si="633"/>
        <v>1</v>
      </c>
      <c r="F4516" t="str">
        <f t="shared" ca="1" si="634"/>
        <v>TR7</v>
      </c>
      <c r="G4516" t="str">
        <f ca="1">VLOOKUP(F4516,Traders!$C$4:$E$103,2)</f>
        <v>Amiyah Gilmour</v>
      </c>
      <c r="H4516" t="str">
        <f ca="1">VLOOKUP(VLOOKUP(F4516,Traders!$C$4:$E$103,3),Desks!$C$4:$D4525,2)</f>
        <v>Desk 9</v>
      </c>
      <c r="I4516" t="str">
        <f t="shared" ca="1" si="635"/>
        <v>CL971</v>
      </c>
      <c r="J4516" t="str">
        <f t="shared" ca="1" si="636"/>
        <v>Client 971</v>
      </c>
      <c r="K4516" t="str">
        <f t="shared" ca="1" si="637"/>
        <v>MK6</v>
      </c>
      <c r="L4516" t="str">
        <f ca="1">VLOOKUP(K4516,Markets!$C$4:$D4525,2)</f>
        <v>Australia</v>
      </c>
      <c r="M4516" t="str">
        <f t="shared" ca="1" si="638"/>
        <v>RL1</v>
      </c>
      <c r="N4516" t="str">
        <f ca="1">VLOOKUP(M4516,Role!$C$4:$D$5,2)</f>
        <v>Backup</v>
      </c>
    </row>
    <row r="4517" spans="1:14" x14ac:dyDescent="0.2">
      <c r="A4517">
        <f t="shared" ca="1" si="630"/>
        <v>23</v>
      </c>
      <c r="B4517">
        <f t="shared" ca="1" si="631"/>
        <v>517</v>
      </c>
      <c r="C4517">
        <f t="shared" ca="1" si="632"/>
        <v>7</v>
      </c>
      <c r="D4517">
        <f t="shared" ca="1" si="633"/>
        <v>1</v>
      </c>
      <c r="F4517" t="str">
        <f t="shared" ca="1" si="634"/>
        <v>TR23</v>
      </c>
      <c r="G4517" t="str">
        <f ca="1">VLOOKUP(F4517,Traders!$C$4:$E$103,2)</f>
        <v>Caius Neale</v>
      </c>
      <c r="H4517" t="str">
        <f ca="1">VLOOKUP(VLOOKUP(F4517,Traders!$C$4:$E$103,3),Desks!$C$4:$D4526,2)</f>
        <v>Desk 3</v>
      </c>
      <c r="I4517" t="str">
        <f t="shared" ca="1" si="635"/>
        <v>CL517</v>
      </c>
      <c r="J4517" t="str">
        <f t="shared" ca="1" si="636"/>
        <v>Client 517</v>
      </c>
      <c r="K4517" t="str">
        <f t="shared" ca="1" si="637"/>
        <v>MK7</v>
      </c>
      <c r="L4517" t="str">
        <f ca="1">VLOOKUP(K4517,Markets!$C$4:$D4526,2)</f>
        <v>Taiwan</v>
      </c>
      <c r="M4517" t="str">
        <f t="shared" ca="1" si="638"/>
        <v>RL1</v>
      </c>
      <c r="N4517" t="str">
        <f ca="1">VLOOKUP(M4517,Role!$C$4:$D$5,2)</f>
        <v>Backup</v>
      </c>
    </row>
    <row r="4518" spans="1:14" x14ac:dyDescent="0.2">
      <c r="A4518">
        <f t="shared" ca="1" si="630"/>
        <v>54</v>
      </c>
      <c r="B4518">
        <f t="shared" ca="1" si="631"/>
        <v>34</v>
      </c>
      <c r="C4518">
        <f t="shared" ca="1" si="632"/>
        <v>6</v>
      </c>
      <c r="D4518">
        <f t="shared" ca="1" si="633"/>
        <v>0</v>
      </c>
      <c r="F4518" t="str">
        <f t="shared" ca="1" si="634"/>
        <v>TR54</v>
      </c>
      <c r="G4518" t="str">
        <f ca="1">VLOOKUP(F4518,Traders!$C$4:$E$103,2)</f>
        <v>Layla-Mae Needham</v>
      </c>
      <c r="H4518" t="str">
        <f ca="1">VLOOKUP(VLOOKUP(F4518,Traders!$C$4:$E$103,3),Desks!$C$4:$D4527,2)</f>
        <v>Desk 4</v>
      </c>
      <c r="I4518" t="str">
        <f t="shared" ca="1" si="635"/>
        <v>CL34</v>
      </c>
      <c r="J4518" t="str">
        <f t="shared" ca="1" si="636"/>
        <v>Client 34</v>
      </c>
      <c r="K4518" t="str">
        <f t="shared" ca="1" si="637"/>
        <v>MK6</v>
      </c>
      <c r="L4518" t="str">
        <f ca="1">VLOOKUP(K4518,Markets!$C$4:$D4527,2)</f>
        <v>Australia</v>
      </c>
      <c r="M4518" t="str">
        <f t="shared" ca="1" si="638"/>
        <v>RL0</v>
      </c>
      <c r="N4518" t="str">
        <f ca="1">VLOOKUP(M4518,Role!$C$4:$D$5,2)</f>
        <v>Primary</v>
      </c>
    </row>
    <row r="4519" spans="1:14" x14ac:dyDescent="0.2">
      <c r="A4519">
        <f t="shared" ca="1" si="630"/>
        <v>30</v>
      </c>
      <c r="B4519">
        <f t="shared" ca="1" si="631"/>
        <v>92</v>
      </c>
      <c r="C4519">
        <f t="shared" ca="1" si="632"/>
        <v>1</v>
      </c>
      <c r="D4519">
        <f t="shared" ca="1" si="633"/>
        <v>0</v>
      </c>
      <c r="F4519" t="str">
        <f t="shared" ca="1" si="634"/>
        <v>TR30</v>
      </c>
      <c r="G4519" t="str">
        <f ca="1">VLOOKUP(F4519,Traders!$C$4:$E$103,2)</f>
        <v>Benas Barrera</v>
      </c>
      <c r="H4519" t="str">
        <f ca="1">VLOOKUP(VLOOKUP(F4519,Traders!$C$4:$E$103,3),Desks!$C$4:$D4528,2)</f>
        <v>Desk 0</v>
      </c>
      <c r="I4519" t="str">
        <f t="shared" ca="1" si="635"/>
        <v>CL92</v>
      </c>
      <c r="J4519" t="str">
        <f t="shared" ca="1" si="636"/>
        <v>Client 92</v>
      </c>
      <c r="K4519" t="str">
        <f t="shared" ca="1" si="637"/>
        <v>MK1</v>
      </c>
      <c r="L4519" t="str">
        <f ca="1">VLOOKUP(K4519,Markets!$C$4:$D4528,2)</f>
        <v>Hong Kong</v>
      </c>
      <c r="M4519" t="str">
        <f t="shared" ca="1" si="638"/>
        <v>RL0</v>
      </c>
      <c r="N4519" t="str">
        <f ca="1">VLOOKUP(M4519,Role!$C$4:$D$5,2)</f>
        <v>Primary</v>
      </c>
    </row>
    <row r="4520" spans="1:14" x14ac:dyDescent="0.2">
      <c r="A4520">
        <f t="shared" ca="1" si="630"/>
        <v>68</v>
      </c>
      <c r="B4520">
        <f t="shared" ca="1" si="631"/>
        <v>849</v>
      </c>
      <c r="C4520">
        <f t="shared" ca="1" si="632"/>
        <v>8</v>
      </c>
      <c r="D4520">
        <f t="shared" ca="1" si="633"/>
        <v>1</v>
      </c>
      <c r="F4520" t="str">
        <f t="shared" ca="1" si="634"/>
        <v>TR68</v>
      </c>
      <c r="G4520" t="str">
        <f ca="1">VLOOKUP(F4520,Traders!$C$4:$E$103,2)</f>
        <v>Myron Gutierrez</v>
      </c>
      <c r="H4520" t="str">
        <f ca="1">VLOOKUP(VLOOKUP(F4520,Traders!$C$4:$E$103,3),Desks!$C$4:$D4529,2)</f>
        <v>Desk 8</v>
      </c>
      <c r="I4520" t="str">
        <f t="shared" ca="1" si="635"/>
        <v>CL849</v>
      </c>
      <c r="J4520" t="str">
        <f t="shared" ca="1" si="636"/>
        <v>Client 849</v>
      </c>
      <c r="K4520" t="str">
        <f t="shared" ca="1" si="637"/>
        <v>MK8</v>
      </c>
      <c r="L4520" t="str">
        <f ca="1">VLOOKUP(K4520,Markets!$C$4:$D4529,2)</f>
        <v>India</v>
      </c>
      <c r="M4520" t="str">
        <f t="shared" ca="1" si="638"/>
        <v>RL1</v>
      </c>
      <c r="N4520" t="str">
        <f ca="1">VLOOKUP(M4520,Role!$C$4:$D$5,2)</f>
        <v>Backup</v>
      </c>
    </row>
    <row r="4521" spans="1:14" x14ac:dyDescent="0.2">
      <c r="A4521">
        <f t="shared" ca="1" si="630"/>
        <v>58</v>
      </c>
      <c r="B4521">
        <f t="shared" ca="1" si="631"/>
        <v>698</v>
      </c>
      <c r="C4521">
        <f t="shared" ca="1" si="632"/>
        <v>4</v>
      </c>
      <c r="D4521">
        <f t="shared" ca="1" si="633"/>
        <v>1</v>
      </c>
      <c r="F4521" t="str">
        <f t="shared" ca="1" si="634"/>
        <v>TR58</v>
      </c>
      <c r="G4521" t="str">
        <f ca="1">VLOOKUP(F4521,Traders!$C$4:$E$103,2)</f>
        <v>Cleveland Henson</v>
      </c>
      <c r="H4521" t="str">
        <f ca="1">VLOOKUP(VLOOKUP(F4521,Traders!$C$4:$E$103,3),Desks!$C$4:$D4530,2)</f>
        <v>Desk 8</v>
      </c>
      <c r="I4521" t="str">
        <f t="shared" ca="1" si="635"/>
        <v>CL698</v>
      </c>
      <c r="J4521" t="str">
        <f t="shared" ca="1" si="636"/>
        <v>Client 698</v>
      </c>
      <c r="K4521" t="str">
        <f t="shared" ca="1" si="637"/>
        <v>MK4</v>
      </c>
      <c r="L4521" t="str">
        <f ca="1">VLOOKUP(K4521,Markets!$C$4:$D4530,2)</f>
        <v>Korea</v>
      </c>
      <c r="M4521" t="str">
        <f t="shared" ca="1" si="638"/>
        <v>RL1</v>
      </c>
      <c r="N4521" t="str">
        <f ca="1">VLOOKUP(M4521,Role!$C$4:$D$5,2)</f>
        <v>Backup</v>
      </c>
    </row>
    <row r="4522" spans="1:14" x14ac:dyDescent="0.2">
      <c r="A4522">
        <f t="shared" ca="1" si="630"/>
        <v>8</v>
      </c>
      <c r="B4522">
        <f t="shared" ca="1" si="631"/>
        <v>516</v>
      </c>
      <c r="C4522">
        <f t="shared" ca="1" si="632"/>
        <v>1</v>
      </c>
      <c r="D4522">
        <f t="shared" ca="1" si="633"/>
        <v>1</v>
      </c>
      <c r="F4522" t="str">
        <f t="shared" ca="1" si="634"/>
        <v>TR8</v>
      </c>
      <c r="G4522" t="str">
        <f ca="1">VLOOKUP(F4522,Traders!$C$4:$E$103,2)</f>
        <v>Alfie-James Hale</v>
      </c>
      <c r="H4522" t="str">
        <f ca="1">VLOOKUP(VLOOKUP(F4522,Traders!$C$4:$E$103,3),Desks!$C$4:$D4531,2)</f>
        <v>Desk 9</v>
      </c>
      <c r="I4522" t="str">
        <f t="shared" ca="1" si="635"/>
        <v>CL516</v>
      </c>
      <c r="J4522" t="str">
        <f t="shared" ca="1" si="636"/>
        <v>Client 516</v>
      </c>
      <c r="K4522" t="str">
        <f t="shared" ca="1" si="637"/>
        <v>MK1</v>
      </c>
      <c r="L4522" t="str">
        <f ca="1">VLOOKUP(K4522,Markets!$C$4:$D4531,2)</f>
        <v>Hong Kong</v>
      </c>
      <c r="M4522" t="str">
        <f t="shared" ca="1" si="638"/>
        <v>RL1</v>
      </c>
      <c r="N4522" t="str">
        <f ca="1">VLOOKUP(M4522,Role!$C$4:$D$5,2)</f>
        <v>Backup</v>
      </c>
    </row>
    <row r="4523" spans="1:14" x14ac:dyDescent="0.2">
      <c r="A4523">
        <f t="shared" ca="1" si="630"/>
        <v>79</v>
      </c>
      <c r="B4523">
        <f t="shared" ca="1" si="631"/>
        <v>17</v>
      </c>
      <c r="C4523">
        <f t="shared" ca="1" si="632"/>
        <v>7</v>
      </c>
      <c r="D4523">
        <f t="shared" ca="1" si="633"/>
        <v>1</v>
      </c>
      <c r="F4523" t="str">
        <f t="shared" ca="1" si="634"/>
        <v>TR79</v>
      </c>
      <c r="G4523" t="str">
        <f ca="1">VLOOKUP(F4523,Traders!$C$4:$E$103,2)</f>
        <v>Alfie-James Hale</v>
      </c>
      <c r="H4523" t="str">
        <f ca="1">VLOOKUP(VLOOKUP(F4523,Traders!$C$4:$E$103,3),Desks!$C$4:$D4532,2)</f>
        <v>Desk 9</v>
      </c>
      <c r="I4523" t="str">
        <f t="shared" ca="1" si="635"/>
        <v>CL17</v>
      </c>
      <c r="J4523" t="str">
        <f t="shared" ca="1" si="636"/>
        <v>Client 17</v>
      </c>
      <c r="K4523" t="str">
        <f t="shared" ca="1" si="637"/>
        <v>MK7</v>
      </c>
      <c r="L4523" t="str">
        <f ca="1">VLOOKUP(K4523,Markets!$C$4:$D4532,2)</f>
        <v>Taiwan</v>
      </c>
      <c r="M4523" t="str">
        <f t="shared" ca="1" si="638"/>
        <v>RL1</v>
      </c>
      <c r="N4523" t="str">
        <f ca="1">VLOOKUP(M4523,Role!$C$4:$D$5,2)</f>
        <v>Backup</v>
      </c>
    </row>
    <row r="4524" spans="1:14" x14ac:dyDescent="0.2">
      <c r="A4524">
        <f t="shared" ca="1" si="630"/>
        <v>60</v>
      </c>
      <c r="B4524">
        <f t="shared" ca="1" si="631"/>
        <v>326</v>
      </c>
      <c r="C4524">
        <f t="shared" ca="1" si="632"/>
        <v>4</v>
      </c>
      <c r="D4524">
        <f t="shared" ca="1" si="633"/>
        <v>0</v>
      </c>
      <c r="F4524" t="str">
        <f t="shared" ca="1" si="634"/>
        <v>TR60</v>
      </c>
      <c r="G4524" t="str">
        <f ca="1">VLOOKUP(F4524,Traders!$C$4:$E$103,2)</f>
        <v>Brandan Hartman</v>
      </c>
      <c r="H4524" t="str">
        <f ca="1">VLOOKUP(VLOOKUP(F4524,Traders!$C$4:$E$103,3),Desks!$C$4:$D4533,2)</f>
        <v>Desk 0</v>
      </c>
      <c r="I4524" t="str">
        <f t="shared" ca="1" si="635"/>
        <v>CL326</v>
      </c>
      <c r="J4524" t="str">
        <f t="shared" ca="1" si="636"/>
        <v>Client 326</v>
      </c>
      <c r="K4524" t="str">
        <f t="shared" ca="1" si="637"/>
        <v>MK4</v>
      </c>
      <c r="L4524" t="str">
        <f ca="1">VLOOKUP(K4524,Markets!$C$4:$D4533,2)</f>
        <v>Korea</v>
      </c>
      <c r="M4524" t="str">
        <f t="shared" ca="1" si="638"/>
        <v>RL0</v>
      </c>
      <c r="N4524" t="str">
        <f ca="1">VLOOKUP(M4524,Role!$C$4:$D$5,2)</f>
        <v>Primary</v>
      </c>
    </row>
    <row r="4525" spans="1:14" x14ac:dyDescent="0.2">
      <c r="A4525">
        <f t="shared" ca="1" si="630"/>
        <v>98</v>
      </c>
      <c r="B4525">
        <f t="shared" ca="1" si="631"/>
        <v>898</v>
      </c>
      <c r="C4525">
        <f t="shared" ca="1" si="632"/>
        <v>1</v>
      </c>
      <c r="D4525">
        <f t="shared" ca="1" si="633"/>
        <v>1</v>
      </c>
      <c r="F4525" t="str">
        <f t="shared" ca="1" si="634"/>
        <v>TR98</v>
      </c>
      <c r="G4525" t="str">
        <f ca="1">VLOOKUP(F4525,Traders!$C$4:$E$103,2)</f>
        <v>Chanelle Tucker</v>
      </c>
      <c r="H4525" t="str">
        <f ca="1">VLOOKUP(VLOOKUP(F4525,Traders!$C$4:$E$103,3),Desks!$C$4:$D4534,2)</f>
        <v>Desk 8</v>
      </c>
      <c r="I4525" t="str">
        <f t="shared" ca="1" si="635"/>
        <v>CL898</v>
      </c>
      <c r="J4525" t="str">
        <f t="shared" ca="1" si="636"/>
        <v>Client 898</v>
      </c>
      <c r="K4525" t="str">
        <f t="shared" ca="1" si="637"/>
        <v>MK1</v>
      </c>
      <c r="L4525" t="str">
        <f ca="1">VLOOKUP(K4525,Markets!$C$4:$D4534,2)</f>
        <v>Hong Kong</v>
      </c>
      <c r="M4525" t="str">
        <f t="shared" ca="1" si="638"/>
        <v>RL1</v>
      </c>
      <c r="N4525" t="str">
        <f ca="1">VLOOKUP(M4525,Role!$C$4:$D$5,2)</f>
        <v>Backup</v>
      </c>
    </row>
    <row r="4526" spans="1:14" x14ac:dyDescent="0.2">
      <c r="A4526">
        <f t="shared" ca="1" si="630"/>
        <v>12</v>
      </c>
      <c r="B4526">
        <f t="shared" ca="1" si="631"/>
        <v>939</v>
      </c>
      <c r="C4526">
        <f t="shared" ca="1" si="632"/>
        <v>9</v>
      </c>
      <c r="D4526">
        <f t="shared" ca="1" si="633"/>
        <v>0</v>
      </c>
      <c r="F4526" t="str">
        <f t="shared" ca="1" si="634"/>
        <v>TR12</v>
      </c>
      <c r="G4526" t="str">
        <f ca="1">VLOOKUP(F4526,Traders!$C$4:$E$103,2)</f>
        <v>Kia Morrison</v>
      </c>
      <c r="H4526" t="str">
        <f ca="1">VLOOKUP(VLOOKUP(F4526,Traders!$C$4:$E$103,3),Desks!$C$4:$D4535,2)</f>
        <v>Desk 2</v>
      </c>
      <c r="I4526" t="str">
        <f t="shared" ca="1" si="635"/>
        <v>CL939</v>
      </c>
      <c r="J4526" t="str">
        <f t="shared" ca="1" si="636"/>
        <v>Client 939</v>
      </c>
      <c r="K4526" t="str">
        <f t="shared" ca="1" si="637"/>
        <v>MK9</v>
      </c>
      <c r="L4526" t="str">
        <f ca="1">VLOOKUP(K4526,Markets!$C$4:$D4535,2)</f>
        <v>New Zealand</v>
      </c>
      <c r="M4526" t="str">
        <f t="shared" ca="1" si="638"/>
        <v>RL0</v>
      </c>
      <c r="N4526" t="str">
        <f ca="1">VLOOKUP(M4526,Role!$C$4:$D$5,2)</f>
        <v>Primary</v>
      </c>
    </row>
    <row r="4527" spans="1:14" x14ac:dyDescent="0.2">
      <c r="A4527">
        <f t="shared" ca="1" si="630"/>
        <v>17</v>
      </c>
      <c r="B4527">
        <f t="shared" ca="1" si="631"/>
        <v>157</v>
      </c>
      <c r="C4527">
        <f t="shared" ca="1" si="632"/>
        <v>6</v>
      </c>
      <c r="D4527">
        <f t="shared" ca="1" si="633"/>
        <v>0</v>
      </c>
      <c r="F4527" t="str">
        <f t="shared" ca="1" si="634"/>
        <v>TR17</v>
      </c>
      <c r="G4527" t="str">
        <f ca="1">VLOOKUP(F4527,Traders!$C$4:$E$103,2)</f>
        <v>Mazie Bruce</v>
      </c>
      <c r="H4527" t="str">
        <f ca="1">VLOOKUP(VLOOKUP(F4527,Traders!$C$4:$E$103,3),Desks!$C$4:$D4536,2)</f>
        <v>Desk 7</v>
      </c>
      <c r="I4527" t="str">
        <f t="shared" ca="1" si="635"/>
        <v>CL157</v>
      </c>
      <c r="J4527" t="str">
        <f t="shared" ca="1" si="636"/>
        <v>Client 157</v>
      </c>
      <c r="K4527" t="str">
        <f t="shared" ca="1" si="637"/>
        <v>MK6</v>
      </c>
      <c r="L4527" t="str">
        <f ca="1">VLOOKUP(K4527,Markets!$C$4:$D4536,2)</f>
        <v>Australia</v>
      </c>
      <c r="M4527" t="str">
        <f t="shared" ca="1" si="638"/>
        <v>RL0</v>
      </c>
      <c r="N4527" t="str">
        <f ca="1">VLOOKUP(M4527,Role!$C$4:$D$5,2)</f>
        <v>Primary</v>
      </c>
    </row>
    <row r="4528" spans="1:14" x14ac:dyDescent="0.2">
      <c r="A4528">
        <f t="shared" ca="1" si="630"/>
        <v>12</v>
      </c>
      <c r="B4528">
        <f t="shared" ca="1" si="631"/>
        <v>458</v>
      </c>
      <c r="C4528">
        <f t="shared" ca="1" si="632"/>
        <v>6</v>
      </c>
      <c r="D4528">
        <f t="shared" ca="1" si="633"/>
        <v>0</v>
      </c>
      <c r="F4528" t="str">
        <f t="shared" ca="1" si="634"/>
        <v>TR12</v>
      </c>
      <c r="G4528" t="str">
        <f ca="1">VLOOKUP(F4528,Traders!$C$4:$E$103,2)</f>
        <v>Kia Morrison</v>
      </c>
      <c r="H4528" t="str">
        <f ca="1">VLOOKUP(VLOOKUP(F4528,Traders!$C$4:$E$103,3),Desks!$C$4:$D4537,2)</f>
        <v>Desk 2</v>
      </c>
      <c r="I4528" t="str">
        <f t="shared" ca="1" si="635"/>
        <v>CL458</v>
      </c>
      <c r="J4528" t="str">
        <f t="shared" ca="1" si="636"/>
        <v>Client 458</v>
      </c>
      <c r="K4528" t="str">
        <f t="shared" ca="1" si="637"/>
        <v>MK6</v>
      </c>
      <c r="L4528" t="str">
        <f ca="1">VLOOKUP(K4528,Markets!$C$4:$D4537,2)</f>
        <v>Australia</v>
      </c>
      <c r="M4528" t="str">
        <f t="shared" ca="1" si="638"/>
        <v>RL0</v>
      </c>
      <c r="N4528" t="str">
        <f ca="1">VLOOKUP(M4528,Role!$C$4:$D$5,2)</f>
        <v>Primary</v>
      </c>
    </row>
    <row r="4529" spans="1:14" x14ac:dyDescent="0.2">
      <c r="A4529">
        <f t="shared" ca="1" si="630"/>
        <v>53</v>
      </c>
      <c r="B4529">
        <f t="shared" ca="1" si="631"/>
        <v>250</v>
      </c>
      <c r="C4529">
        <f t="shared" ca="1" si="632"/>
        <v>4</v>
      </c>
      <c r="D4529">
        <f t="shared" ca="1" si="633"/>
        <v>0</v>
      </c>
      <c r="F4529" t="str">
        <f t="shared" ca="1" si="634"/>
        <v>TR53</v>
      </c>
      <c r="G4529" t="str">
        <f ca="1">VLOOKUP(F4529,Traders!$C$4:$E$103,2)</f>
        <v>Manal Stanton</v>
      </c>
      <c r="H4529" t="str">
        <f ca="1">VLOOKUP(VLOOKUP(F4529,Traders!$C$4:$E$103,3),Desks!$C$4:$D4538,2)</f>
        <v>Desk 3</v>
      </c>
      <c r="I4529" t="str">
        <f t="shared" ca="1" si="635"/>
        <v>CL250</v>
      </c>
      <c r="J4529" t="str">
        <f t="shared" ca="1" si="636"/>
        <v>Client 250</v>
      </c>
      <c r="K4529" t="str">
        <f t="shared" ca="1" si="637"/>
        <v>MK4</v>
      </c>
      <c r="L4529" t="str">
        <f ca="1">VLOOKUP(K4529,Markets!$C$4:$D4538,2)</f>
        <v>Korea</v>
      </c>
      <c r="M4529" t="str">
        <f t="shared" ca="1" si="638"/>
        <v>RL0</v>
      </c>
      <c r="N4529" t="str">
        <f ca="1">VLOOKUP(M4529,Role!$C$4:$D$5,2)</f>
        <v>Primary</v>
      </c>
    </row>
    <row r="4530" spans="1:14" x14ac:dyDescent="0.2">
      <c r="A4530">
        <f t="shared" ca="1" si="630"/>
        <v>10</v>
      </c>
      <c r="B4530">
        <f t="shared" ca="1" si="631"/>
        <v>297</v>
      </c>
      <c r="C4530">
        <f t="shared" ca="1" si="632"/>
        <v>6</v>
      </c>
      <c r="D4530">
        <f t="shared" ca="1" si="633"/>
        <v>0</v>
      </c>
      <c r="F4530" t="str">
        <f t="shared" ca="1" si="634"/>
        <v>TR10</v>
      </c>
      <c r="G4530" t="str">
        <f ca="1">VLOOKUP(F4530,Traders!$C$4:$E$103,2)</f>
        <v>Shyam Carlson</v>
      </c>
      <c r="H4530" t="str">
        <f ca="1">VLOOKUP(VLOOKUP(F4530,Traders!$C$4:$E$103,3),Desks!$C$4:$D4539,2)</f>
        <v>Desk 1</v>
      </c>
      <c r="I4530" t="str">
        <f t="shared" ca="1" si="635"/>
        <v>CL297</v>
      </c>
      <c r="J4530" t="str">
        <f t="shared" ca="1" si="636"/>
        <v>Client 297</v>
      </c>
      <c r="K4530" t="str">
        <f t="shared" ca="1" si="637"/>
        <v>MK6</v>
      </c>
      <c r="L4530" t="str">
        <f ca="1">VLOOKUP(K4530,Markets!$C$4:$D4539,2)</f>
        <v>Australia</v>
      </c>
      <c r="M4530" t="str">
        <f t="shared" ca="1" si="638"/>
        <v>RL0</v>
      </c>
      <c r="N4530" t="str">
        <f ca="1">VLOOKUP(M4530,Role!$C$4:$D$5,2)</f>
        <v>Primary</v>
      </c>
    </row>
    <row r="4531" spans="1:14" x14ac:dyDescent="0.2">
      <c r="A4531">
        <f t="shared" ca="1" si="630"/>
        <v>90</v>
      </c>
      <c r="B4531">
        <f t="shared" ca="1" si="631"/>
        <v>969</v>
      </c>
      <c r="C4531">
        <f t="shared" ca="1" si="632"/>
        <v>5</v>
      </c>
      <c r="D4531">
        <f t="shared" ca="1" si="633"/>
        <v>1</v>
      </c>
      <c r="F4531" t="str">
        <f t="shared" ca="1" si="634"/>
        <v>TR90</v>
      </c>
      <c r="G4531" t="str">
        <f ca="1">VLOOKUP(F4531,Traders!$C$4:$E$103,2)</f>
        <v>Kaleb Sullivan</v>
      </c>
      <c r="H4531" t="str">
        <f ca="1">VLOOKUP(VLOOKUP(F4531,Traders!$C$4:$E$103,3),Desks!$C$4:$D4540,2)</f>
        <v>Desk 0</v>
      </c>
      <c r="I4531" t="str">
        <f t="shared" ca="1" si="635"/>
        <v>CL969</v>
      </c>
      <c r="J4531" t="str">
        <f t="shared" ca="1" si="636"/>
        <v>Client 969</v>
      </c>
      <c r="K4531" t="str">
        <f t="shared" ca="1" si="637"/>
        <v>MK5</v>
      </c>
      <c r="L4531" t="str">
        <f ca="1">VLOOKUP(K4531,Markets!$C$4:$D4540,2)</f>
        <v>Malaysia</v>
      </c>
      <c r="M4531" t="str">
        <f t="shared" ca="1" si="638"/>
        <v>RL1</v>
      </c>
      <c r="N4531" t="str">
        <f ca="1">VLOOKUP(M4531,Role!$C$4:$D$5,2)</f>
        <v>Backup</v>
      </c>
    </row>
    <row r="4532" spans="1:14" x14ac:dyDescent="0.2">
      <c r="A4532">
        <f t="shared" ca="1" si="630"/>
        <v>16</v>
      </c>
      <c r="B4532">
        <f t="shared" ca="1" si="631"/>
        <v>581</v>
      </c>
      <c r="C4532">
        <f t="shared" ca="1" si="632"/>
        <v>3</v>
      </c>
      <c r="D4532">
        <f t="shared" ca="1" si="633"/>
        <v>0</v>
      </c>
      <c r="F4532" t="str">
        <f t="shared" ca="1" si="634"/>
        <v>TR16</v>
      </c>
      <c r="G4532" t="str">
        <f ca="1">VLOOKUP(F4532,Traders!$C$4:$E$103,2)</f>
        <v>Aditi Dupont</v>
      </c>
      <c r="H4532" t="str">
        <f ca="1">VLOOKUP(VLOOKUP(F4532,Traders!$C$4:$E$103,3),Desks!$C$4:$D4541,2)</f>
        <v>Desk 6</v>
      </c>
      <c r="I4532" t="str">
        <f t="shared" ca="1" si="635"/>
        <v>CL581</v>
      </c>
      <c r="J4532" t="str">
        <f t="shared" ca="1" si="636"/>
        <v>Client 581</v>
      </c>
      <c r="K4532" t="str">
        <f t="shared" ca="1" si="637"/>
        <v>MK3</v>
      </c>
      <c r="L4532" t="str">
        <f ca="1">VLOOKUP(K4532,Markets!$C$4:$D4541,2)</f>
        <v>Singapore</v>
      </c>
      <c r="M4532" t="str">
        <f t="shared" ca="1" si="638"/>
        <v>RL0</v>
      </c>
      <c r="N4532" t="str">
        <f ca="1">VLOOKUP(M4532,Role!$C$4:$D$5,2)</f>
        <v>Primary</v>
      </c>
    </row>
    <row r="4533" spans="1:14" x14ac:dyDescent="0.2">
      <c r="A4533">
        <f t="shared" ca="1" si="630"/>
        <v>22</v>
      </c>
      <c r="B4533">
        <f t="shared" ca="1" si="631"/>
        <v>614</v>
      </c>
      <c r="C4533">
        <f t="shared" ca="1" si="632"/>
        <v>4</v>
      </c>
      <c r="D4533">
        <f t="shared" ca="1" si="633"/>
        <v>0</v>
      </c>
      <c r="F4533" t="str">
        <f t="shared" ca="1" si="634"/>
        <v>TR22</v>
      </c>
      <c r="G4533" t="str">
        <f ca="1">VLOOKUP(F4533,Traders!$C$4:$E$103,2)</f>
        <v>Izzy Ramirez</v>
      </c>
      <c r="H4533" t="str">
        <f ca="1">VLOOKUP(VLOOKUP(F4533,Traders!$C$4:$E$103,3),Desks!$C$4:$D4542,2)</f>
        <v>Desk 2</v>
      </c>
      <c r="I4533" t="str">
        <f t="shared" ca="1" si="635"/>
        <v>CL614</v>
      </c>
      <c r="J4533" t="str">
        <f t="shared" ca="1" si="636"/>
        <v>Client 614</v>
      </c>
      <c r="K4533" t="str">
        <f t="shared" ca="1" si="637"/>
        <v>MK4</v>
      </c>
      <c r="L4533" t="str">
        <f ca="1">VLOOKUP(K4533,Markets!$C$4:$D4542,2)</f>
        <v>Korea</v>
      </c>
      <c r="M4533" t="str">
        <f t="shared" ca="1" si="638"/>
        <v>RL0</v>
      </c>
      <c r="N4533" t="str">
        <f ca="1">VLOOKUP(M4533,Role!$C$4:$D$5,2)</f>
        <v>Primary</v>
      </c>
    </row>
    <row r="4534" spans="1:14" x14ac:dyDescent="0.2">
      <c r="A4534">
        <f t="shared" ca="1" si="630"/>
        <v>51</v>
      </c>
      <c r="B4534">
        <f t="shared" ca="1" si="631"/>
        <v>122</v>
      </c>
      <c r="C4534">
        <f t="shared" ca="1" si="632"/>
        <v>3</v>
      </c>
      <c r="D4534">
        <f t="shared" ca="1" si="633"/>
        <v>0</v>
      </c>
      <c r="F4534" t="str">
        <f t="shared" ca="1" si="634"/>
        <v>TR51</v>
      </c>
      <c r="G4534" t="str">
        <f ca="1">VLOOKUP(F4534,Traders!$C$4:$E$103,2)</f>
        <v>Cynthia Davis</v>
      </c>
      <c r="H4534" t="str">
        <f ca="1">VLOOKUP(VLOOKUP(F4534,Traders!$C$4:$E$103,3),Desks!$C$4:$D4543,2)</f>
        <v>Desk 1</v>
      </c>
      <c r="I4534" t="str">
        <f t="shared" ca="1" si="635"/>
        <v>CL122</v>
      </c>
      <c r="J4534" t="str">
        <f t="shared" ca="1" si="636"/>
        <v>Client 122</v>
      </c>
      <c r="K4534" t="str">
        <f t="shared" ca="1" si="637"/>
        <v>MK3</v>
      </c>
      <c r="L4534" t="str">
        <f ca="1">VLOOKUP(K4534,Markets!$C$4:$D4543,2)</f>
        <v>Singapore</v>
      </c>
      <c r="M4534" t="str">
        <f t="shared" ca="1" si="638"/>
        <v>RL0</v>
      </c>
      <c r="N4534" t="str">
        <f ca="1">VLOOKUP(M4534,Role!$C$4:$D$5,2)</f>
        <v>Primary</v>
      </c>
    </row>
    <row r="4535" spans="1:14" x14ac:dyDescent="0.2">
      <c r="A4535">
        <f t="shared" ca="1" si="630"/>
        <v>85</v>
      </c>
      <c r="B4535">
        <f t="shared" ca="1" si="631"/>
        <v>532</v>
      </c>
      <c r="C4535">
        <f t="shared" ca="1" si="632"/>
        <v>1</v>
      </c>
      <c r="D4535">
        <f t="shared" ca="1" si="633"/>
        <v>1</v>
      </c>
      <c r="F4535" t="str">
        <f t="shared" ca="1" si="634"/>
        <v>TR85</v>
      </c>
      <c r="G4535" t="str">
        <f ca="1">VLOOKUP(F4535,Traders!$C$4:$E$103,2)</f>
        <v>Conor Castillo</v>
      </c>
      <c r="H4535" t="str">
        <f ca="1">VLOOKUP(VLOOKUP(F4535,Traders!$C$4:$E$103,3),Desks!$C$4:$D4544,2)</f>
        <v>Desk 5</v>
      </c>
      <c r="I4535" t="str">
        <f t="shared" ca="1" si="635"/>
        <v>CL532</v>
      </c>
      <c r="J4535" t="str">
        <f t="shared" ca="1" si="636"/>
        <v>Client 532</v>
      </c>
      <c r="K4535" t="str">
        <f t="shared" ca="1" si="637"/>
        <v>MK1</v>
      </c>
      <c r="L4535" t="str">
        <f ca="1">VLOOKUP(K4535,Markets!$C$4:$D4544,2)</f>
        <v>Hong Kong</v>
      </c>
      <c r="M4535" t="str">
        <f t="shared" ca="1" si="638"/>
        <v>RL1</v>
      </c>
      <c r="N4535" t="str">
        <f ca="1">VLOOKUP(M4535,Role!$C$4:$D$5,2)</f>
        <v>Backup</v>
      </c>
    </row>
    <row r="4536" spans="1:14" x14ac:dyDescent="0.2">
      <c r="A4536">
        <f t="shared" ca="1" si="630"/>
        <v>29</v>
      </c>
      <c r="B4536">
        <f t="shared" ca="1" si="631"/>
        <v>747</v>
      </c>
      <c r="C4536">
        <f t="shared" ca="1" si="632"/>
        <v>2</v>
      </c>
      <c r="D4536">
        <f t="shared" ca="1" si="633"/>
        <v>0</v>
      </c>
      <c r="F4536" t="str">
        <f t="shared" ca="1" si="634"/>
        <v>TR29</v>
      </c>
      <c r="G4536" t="str">
        <f ca="1">VLOOKUP(F4536,Traders!$C$4:$E$103,2)</f>
        <v>Amani Deleon</v>
      </c>
      <c r="H4536" t="str">
        <f ca="1">VLOOKUP(VLOOKUP(F4536,Traders!$C$4:$E$103,3),Desks!$C$4:$D4545,2)</f>
        <v>Desk 9</v>
      </c>
      <c r="I4536" t="str">
        <f t="shared" ca="1" si="635"/>
        <v>CL747</v>
      </c>
      <c r="J4536" t="str">
        <f t="shared" ca="1" si="636"/>
        <v>Client 747</v>
      </c>
      <c r="K4536" t="str">
        <f t="shared" ca="1" si="637"/>
        <v>MK2</v>
      </c>
      <c r="L4536" t="str">
        <f ca="1">VLOOKUP(K4536,Markets!$C$4:$D4545,2)</f>
        <v>China</v>
      </c>
      <c r="M4536" t="str">
        <f t="shared" ca="1" si="638"/>
        <v>RL0</v>
      </c>
      <c r="N4536" t="str">
        <f ca="1">VLOOKUP(M4536,Role!$C$4:$D$5,2)</f>
        <v>Primary</v>
      </c>
    </row>
    <row r="4537" spans="1:14" x14ac:dyDescent="0.2">
      <c r="A4537">
        <f t="shared" ca="1" si="630"/>
        <v>45</v>
      </c>
      <c r="B4537">
        <f t="shared" ca="1" si="631"/>
        <v>756</v>
      </c>
      <c r="C4537">
        <f t="shared" ca="1" si="632"/>
        <v>1</v>
      </c>
      <c r="D4537">
        <f t="shared" ca="1" si="633"/>
        <v>0</v>
      </c>
      <c r="F4537" t="str">
        <f t="shared" ca="1" si="634"/>
        <v>TR45</v>
      </c>
      <c r="G4537" t="str">
        <f ca="1">VLOOKUP(F4537,Traders!$C$4:$E$103,2)</f>
        <v>Emrys Currie</v>
      </c>
      <c r="H4537" t="str">
        <f ca="1">VLOOKUP(VLOOKUP(F4537,Traders!$C$4:$E$103,3),Desks!$C$4:$D4546,2)</f>
        <v>Desk 5</v>
      </c>
      <c r="I4537" t="str">
        <f t="shared" ca="1" si="635"/>
        <v>CL756</v>
      </c>
      <c r="J4537" t="str">
        <f t="shared" ca="1" si="636"/>
        <v>Client 756</v>
      </c>
      <c r="K4537" t="str">
        <f t="shared" ca="1" si="637"/>
        <v>MK1</v>
      </c>
      <c r="L4537" t="str">
        <f ca="1">VLOOKUP(K4537,Markets!$C$4:$D4546,2)</f>
        <v>Hong Kong</v>
      </c>
      <c r="M4537" t="str">
        <f t="shared" ca="1" si="638"/>
        <v>RL0</v>
      </c>
      <c r="N4537" t="str">
        <f ca="1">VLOOKUP(M4537,Role!$C$4:$D$5,2)</f>
        <v>Primary</v>
      </c>
    </row>
    <row r="4538" spans="1:14" x14ac:dyDescent="0.2">
      <c r="A4538">
        <f t="shared" ca="1" si="630"/>
        <v>39</v>
      </c>
      <c r="B4538">
        <f t="shared" ca="1" si="631"/>
        <v>841</v>
      </c>
      <c r="C4538">
        <f t="shared" ca="1" si="632"/>
        <v>9</v>
      </c>
      <c r="D4538">
        <f t="shared" ca="1" si="633"/>
        <v>1</v>
      </c>
      <c r="F4538" t="str">
        <f t="shared" ca="1" si="634"/>
        <v>TR39</v>
      </c>
      <c r="G4538" t="str">
        <f ca="1">VLOOKUP(F4538,Traders!$C$4:$E$103,2)</f>
        <v>Colin Hodgson</v>
      </c>
      <c r="H4538" t="str">
        <f ca="1">VLOOKUP(VLOOKUP(F4538,Traders!$C$4:$E$103,3),Desks!$C$4:$D4547,2)</f>
        <v>Desk 9</v>
      </c>
      <c r="I4538" t="str">
        <f t="shared" ca="1" si="635"/>
        <v>CL841</v>
      </c>
      <c r="J4538" t="str">
        <f t="shared" ca="1" si="636"/>
        <v>Client 841</v>
      </c>
      <c r="K4538" t="str">
        <f t="shared" ca="1" si="637"/>
        <v>MK9</v>
      </c>
      <c r="L4538" t="str">
        <f ca="1">VLOOKUP(K4538,Markets!$C$4:$D4547,2)</f>
        <v>New Zealand</v>
      </c>
      <c r="M4538" t="str">
        <f t="shared" ca="1" si="638"/>
        <v>RL1</v>
      </c>
      <c r="N4538" t="str">
        <f ca="1">VLOOKUP(M4538,Role!$C$4:$D$5,2)</f>
        <v>Backup</v>
      </c>
    </row>
    <row r="4539" spans="1:14" x14ac:dyDescent="0.2">
      <c r="A4539">
        <f t="shared" ca="1" si="630"/>
        <v>38</v>
      </c>
      <c r="B4539">
        <f t="shared" ca="1" si="631"/>
        <v>60</v>
      </c>
      <c r="C4539">
        <f t="shared" ca="1" si="632"/>
        <v>8</v>
      </c>
      <c r="D4539">
        <f t="shared" ca="1" si="633"/>
        <v>1</v>
      </c>
      <c r="F4539" t="str">
        <f t="shared" ca="1" si="634"/>
        <v>TR38</v>
      </c>
      <c r="G4539" t="str">
        <f ca="1">VLOOKUP(F4539,Traders!$C$4:$E$103,2)</f>
        <v>Alessandra Downes</v>
      </c>
      <c r="H4539" t="str">
        <f ca="1">VLOOKUP(VLOOKUP(F4539,Traders!$C$4:$E$103,3),Desks!$C$4:$D4548,2)</f>
        <v>Desk 8</v>
      </c>
      <c r="I4539" t="str">
        <f t="shared" ca="1" si="635"/>
        <v>CL60</v>
      </c>
      <c r="J4539" t="str">
        <f t="shared" ca="1" si="636"/>
        <v>Client 60</v>
      </c>
      <c r="K4539" t="str">
        <f t="shared" ca="1" si="637"/>
        <v>MK8</v>
      </c>
      <c r="L4539" t="str">
        <f ca="1">VLOOKUP(K4539,Markets!$C$4:$D4548,2)</f>
        <v>India</v>
      </c>
      <c r="M4539" t="str">
        <f t="shared" ca="1" si="638"/>
        <v>RL1</v>
      </c>
      <c r="N4539" t="str">
        <f ca="1">VLOOKUP(M4539,Role!$C$4:$D$5,2)</f>
        <v>Backup</v>
      </c>
    </row>
    <row r="4540" spans="1:14" x14ac:dyDescent="0.2">
      <c r="A4540">
        <f t="shared" ca="1" si="630"/>
        <v>73</v>
      </c>
      <c r="B4540">
        <f t="shared" ca="1" si="631"/>
        <v>422</v>
      </c>
      <c r="C4540">
        <f t="shared" ca="1" si="632"/>
        <v>9</v>
      </c>
      <c r="D4540">
        <f t="shared" ca="1" si="633"/>
        <v>0</v>
      </c>
      <c r="F4540" t="str">
        <f t="shared" ca="1" si="634"/>
        <v>TR73</v>
      </c>
      <c r="G4540" t="str">
        <f ca="1">VLOOKUP(F4540,Traders!$C$4:$E$103,2)</f>
        <v>Bridie Bannister</v>
      </c>
      <c r="H4540" t="str">
        <f ca="1">VLOOKUP(VLOOKUP(F4540,Traders!$C$4:$E$103,3),Desks!$C$4:$D4549,2)</f>
        <v>Desk 3</v>
      </c>
      <c r="I4540" t="str">
        <f t="shared" ca="1" si="635"/>
        <v>CL422</v>
      </c>
      <c r="J4540" t="str">
        <f t="shared" ca="1" si="636"/>
        <v>Client 422</v>
      </c>
      <c r="K4540" t="str">
        <f t="shared" ca="1" si="637"/>
        <v>MK9</v>
      </c>
      <c r="L4540" t="str">
        <f ca="1">VLOOKUP(K4540,Markets!$C$4:$D4549,2)</f>
        <v>New Zealand</v>
      </c>
      <c r="M4540" t="str">
        <f t="shared" ca="1" si="638"/>
        <v>RL0</v>
      </c>
      <c r="N4540" t="str">
        <f ca="1">VLOOKUP(M4540,Role!$C$4:$D$5,2)</f>
        <v>Primary</v>
      </c>
    </row>
    <row r="4541" spans="1:14" x14ac:dyDescent="0.2">
      <c r="A4541">
        <f t="shared" ca="1" si="630"/>
        <v>9</v>
      </c>
      <c r="B4541">
        <f t="shared" ca="1" si="631"/>
        <v>58</v>
      </c>
      <c r="C4541">
        <f t="shared" ca="1" si="632"/>
        <v>9</v>
      </c>
      <c r="D4541">
        <f t="shared" ca="1" si="633"/>
        <v>0</v>
      </c>
      <c r="F4541" t="str">
        <f t="shared" ca="1" si="634"/>
        <v>TR9</v>
      </c>
      <c r="G4541" t="str">
        <f ca="1">VLOOKUP(F4541,Traders!$C$4:$E$103,2)</f>
        <v>Shelly Harwood</v>
      </c>
      <c r="H4541" t="str">
        <f ca="1">VLOOKUP(VLOOKUP(F4541,Traders!$C$4:$E$103,3),Desks!$C$4:$D4550,2)</f>
        <v>Desk 9</v>
      </c>
      <c r="I4541" t="str">
        <f t="shared" ca="1" si="635"/>
        <v>CL58</v>
      </c>
      <c r="J4541" t="str">
        <f t="shared" ca="1" si="636"/>
        <v>Client 58</v>
      </c>
      <c r="K4541" t="str">
        <f t="shared" ca="1" si="637"/>
        <v>MK9</v>
      </c>
      <c r="L4541" t="str">
        <f ca="1">VLOOKUP(K4541,Markets!$C$4:$D4550,2)</f>
        <v>New Zealand</v>
      </c>
      <c r="M4541" t="str">
        <f t="shared" ca="1" si="638"/>
        <v>RL0</v>
      </c>
      <c r="N4541" t="str">
        <f ca="1">VLOOKUP(M4541,Role!$C$4:$D$5,2)</f>
        <v>Primary</v>
      </c>
    </row>
    <row r="4542" spans="1:14" x14ac:dyDescent="0.2">
      <c r="A4542">
        <f t="shared" ca="1" si="630"/>
        <v>74</v>
      </c>
      <c r="B4542">
        <f t="shared" ca="1" si="631"/>
        <v>896</v>
      </c>
      <c r="C4542">
        <f t="shared" ca="1" si="632"/>
        <v>2</v>
      </c>
      <c r="D4542">
        <f t="shared" ca="1" si="633"/>
        <v>1</v>
      </c>
      <c r="F4542" t="str">
        <f t="shared" ca="1" si="634"/>
        <v>TR74</v>
      </c>
      <c r="G4542" t="str">
        <f ca="1">VLOOKUP(F4542,Traders!$C$4:$E$103,2)</f>
        <v>Mehreen Guevara</v>
      </c>
      <c r="H4542" t="str">
        <f ca="1">VLOOKUP(VLOOKUP(F4542,Traders!$C$4:$E$103,3),Desks!$C$4:$D4551,2)</f>
        <v>Desk 4</v>
      </c>
      <c r="I4542" t="str">
        <f t="shared" ca="1" si="635"/>
        <v>CL896</v>
      </c>
      <c r="J4542" t="str">
        <f t="shared" ca="1" si="636"/>
        <v>Client 896</v>
      </c>
      <c r="K4542" t="str">
        <f t="shared" ca="1" si="637"/>
        <v>MK2</v>
      </c>
      <c r="L4542" t="str">
        <f ca="1">VLOOKUP(K4542,Markets!$C$4:$D4551,2)</f>
        <v>China</v>
      </c>
      <c r="M4542" t="str">
        <f t="shared" ca="1" si="638"/>
        <v>RL1</v>
      </c>
      <c r="N4542" t="str">
        <f ca="1">VLOOKUP(M4542,Role!$C$4:$D$5,2)</f>
        <v>Backup</v>
      </c>
    </row>
    <row r="4543" spans="1:14" x14ac:dyDescent="0.2">
      <c r="A4543">
        <f t="shared" ca="1" si="630"/>
        <v>1</v>
      </c>
      <c r="B4543">
        <f t="shared" ca="1" si="631"/>
        <v>981</v>
      </c>
      <c r="C4543">
        <f t="shared" ca="1" si="632"/>
        <v>2</v>
      </c>
      <c r="D4543">
        <f t="shared" ca="1" si="633"/>
        <v>0</v>
      </c>
      <c r="F4543" t="str">
        <f t="shared" ca="1" si="634"/>
        <v>TR1</v>
      </c>
      <c r="G4543" t="str">
        <f ca="1">VLOOKUP(F4543,Traders!$C$4:$E$103,2)</f>
        <v>Shyam Carlson</v>
      </c>
      <c r="H4543" t="str">
        <f ca="1">VLOOKUP(VLOOKUP(F4543,Traders!$C$4:$E$103,3),Desks!$C$4:$D4552,2)</f>
        <v>Desk 1</v>
      </c>
      <c r="I4543" t="str">
        <f t="shared" ca="1" si="635"/>
        <v>CL981</v>
      </c>
      <c r="J4543" t="str">
        <f t="shared" ca="1" si="636"/>
        <v>Client 981</v>
      </c>
      <c r="K4543" t="str">
        <f t="shared" ca="1" si="637"/>
        <v>MK2</v>
      </c>
      <c r="L4543" t="str">
        <f ca="1">VLOOKUP(K4543,Markets!$C$4:$D4552,2)</f>
        <v>China</v>
      </c>
      <c r="M4543" t="str">
        <f t="shared" ca="1" si="638"/>
        <v>RL0</v>
      </c>
      <c r="N4543" t="str">
        <f ca="1">VLOOKUP(M4543,Role!$C$4:$D$5,2)</f>
        <v>Primary</v>
      </c>
    </row>
    <row r="4544" spans="1:14" x14ac:dyDescent="0.2">
      <c r="A4544">
        <f t="shared" ca="1" si="630"/>
        <v>28</v>
      </c>
      <c r="B4544">
        <f t="shared" ca="1" si="631"/>
        <v>301</v>
      </c>
      <c r="C4544">
        <f t="shared" ca="1" si="632"/>
        <v>1</v>
      </c>
      <c r="D4544">
        <f t="shared" ca="1" si="633"/>
        <v>1</v>
      </c>
      <c r="F4544" t="str">
        <f t="shared" ca="1" si="634"/>
        <v>TR28</v>
      </c>
      <c r="G4544" t="str">
        <f ca="1">VLOOKUP(F4544,Traders!$C$4:$E$103,2)</f>
        <v>Asma Millar</v>
      </c>
      <c r="H4544" t="str">
        <f ca="1">VLOOKUP(VLOOKUP(F4544,Traders!$C$4:$E$103,3),Desks!$C$4:$D4553,2)</f>
        <v>Desk 8</v>
      </c>
      <c r="I4544" t="str">
        <f t="shared" ca="1" si="635"/>
        <v>CL301</v>
      </c>
      <c r="J4544" t="str">
        <f t="shared" ca="1" si="636"/>
        <v>Client 301</v>
      </c>
      <c r="K4544" t="str">
        <f t="shared" ca="1" si="637"/>
        <v>MK1</v>
      </c>
      <c r="L4544" t="str">
        <f ca="1">VLOOKUP(K4544,Markets!$C$4:$D4553,2)</f>
        <v>Hong Kong</v>
      </c>
      <c r="M4544" t="str">
        <f t="shared" ca="1" si="638"/>
        <v>RL1</v>
      </c>
      <c r="N4544" t="str">
        <f ca="1">VLOOKUP(M4544,Role!$C$4:$D$5,2)</f>
        <v>Backup</v>
      </c>
    </row>
    <row r="4545" spans="1:14" x14ac:dyDescent="0.2">
      <c r="A4545">
        <f t="shared" ca="1" si="630"/>
        <v>54</v>
      </c>
      <c r="B4545">
        <f t="shared" ca="1" si="631"/>
        <v>860</v>
      </c>
      <c r="C4545">
        <f t="shared" ca="1" si="632"/>
        <v>1</v>
      </c>
      <c r="D4545">
        <f t="shared" ca="1" si="633"/>
        <v>0</v>
      </c>
      <c r="F4545" t="str">
        <f t="shared" ca="1" si="634"/>
        <v>TR54</v>
      </c>
      <c r="G4545" t="str">
        <f ca="1">VLOOKUP(F4545,Traders!$C$4:$E$103,2)</f>
        <v>Layla-Mae Needham</v>
      </c>
      <c r="H4545" t="str">
        <f ca="1">VLOOKUP(VLOOKUP(F4545,Traders!$C$4:$E$103,3),Desks!$C$4:$D4554,2)</f>
        <v>Desk 4</v>
      </c>
      <c r="I4545" t="str">
        <f t="shared" ca="1" si="635"/>
        <v>CL860</v>
      </c>
      <c r="J4545" t="str">
        <f t="shared" ca="1" si="636"/>
        <v>Client 860</v>
      </c>
      <c r="K4545" t="str">
        <f t="shared" ca="1" si="637"/>
        <v>MK1</v>
      </c>
      <c r="L4545" t="str">
        <f ca="1">VLOOKUP(K4545,Markets!$C$4:$D4554,2)</f>
        <v>Hong Kong</v>
      </c>
      <c r="M4545" t="str">
        <f t="shared" ca="1" si="638"/>
        <v>RL0</v>
      </c>
      <c r="N4545" t="str">
        <f ca="1">VLOOKUP(M4545,Role!$C$4:$D$5,2)</f>
        <v>Primary</v>
      </c>
    </row>
    <row r="4546" spans="1:14" x14ac:dyDescent="0.2">
      <c r="A4546">
        <f t="shared" ca="1" si="630"/>
        <v>66</v>
      </c>
      <c r="B4546">
        <f t="shared" ca="1" si="631"/>
        <v>884</v>
      </c>
      <c r="C4546">
        <f t="shared" ca="1" si="632"/>
        <v>6</v>
      </c>
      <c r="D4546">
        <f t="shared" ca="1" si="633"/>
        <v>0</v>
      </c>
      <c r="F4546" t="str">
        <f t="shared" ca="1" si="634"/>
        <v>TR66</v>
      </c>
      <c r="G4546" t="str">
        <f ca="1">VLOOKUP(F4546,Traders!$C$4:$E$103,2)</f>
        <v>Loki Mohamed</v>
      </c>
      <c r="H4546" t="str">
        <f ca="1">VLOOKUP(VLOOKUP(F4546,Traders!$C$4:$E$103,3),Desks!$C$4:$D4555,2)</f>
        <v>Desk 6</v>
      </c>
      <c r="I4546" t="str">
        <f t="shared" ca="1" si="635"/>
        <v>CL884</v>
      </c>
      <c r="J4546" t="str">
        <f t="shared" ca="1" si="636"/>
        <v>Client 884</v>
      </c>
      <c r="K4546" t="str">
        <f t="shared" ca="1" si="637"/>
        <v>MK6</v>
      </c>
      <c r="L4546" t="str">
        <f ca="1">VLOOKUP(K4546,Markets!$C$4:$D4555,2)</f>
        <v>Australia</v>
      </c>
      <c r="M4546" t="str">
        <f t="shared" ca="1" si="638"/>
        <v>RL0</v>
      </c>
      <c r="N4546" t="str">
        <f ca="1">VLOOKUP(M4546,Role!$C$4:$D$5,2)</f>
        <v>Primary</v>
      </c>
    </row>
    <row r="4547" spans="1:14" x14ac:dyDescent="0.2">
      <c r="A4547">
        <f t="shared" ca="1" si="630"/>
        <v>71</v>
      </c>
      <c r="B4547">
        <f t="shared" ca="1" si="631"/>
        <v>249</v>
      </c>
      <c r="C4547">
        <f t="shared" ca="1" si="632"/>
        <v>0</v>
      </c>
      <c r="D4547">
        <f t="shared" ca="1" si="633"/>
        <v>1</v>
      </c>
      <c r="F4547" t="str">
        <f t="shared" ca="1" si="634"/>
        <v>TR71</v>
      </c>
      <c r="G4547" t="str">
        <f ca="1">VLOOKUP(F4547,Traders!$C$4:$E$103,2)</f>
        <v>Yaqub Frederick</v>
      </c>
      <c r="H4547" t="str">
        <f ca="1">VLOOKUP(VLOOKUP(F4547,Traders!$C$4:$E$103,3),Desks!$C$4:$D4556,2)</f>
        <v>Desk 1</v>
      </c>
      <c r="I4547" t="str">
        <f t="shared" ca="1" si="635"/>
        <v>CL249</v>
      </c>
      <c r="J4547" t="str">
        <f t="shared" ca="1" si="636"/>
        <v>Client 249</v>
      </c>
      <c r="K4547" t="str">
        <f t="shared" ca="1" si="637"/>
        <v>MK0</v>
      </c>
      <c r="L4547" t="str">
        <f ca="1">VLOOKUP(K4547,Markets!$C$4:$D4556,2)</f>
        <v>Japan</v>
      </c>
      <c r="M4547" t="str">
        <f t="shared" ca="1" si="638"/>
        <v>RL1</v>
      </c>
      <c r="N4547" t="str">
        <f ca="1">VLOOKUP(M4547,Role!$C$4:$D$5,2)</f>
        <v>Backup</v>
      </c>
    </row>
    <row r="4548" spans="1:14" x14ac:dyDescent="0.2">
      <c r="A4548">
        <f t="shared" ca="1" si="630"/>
        <v>29</v>
      </c>
      <c r="B4548">
        <f t="shared" ca="1" si="631"/>
        <v>10</v>
      </c>
      <c r="C4548">
        <f t="shared" ca="1" si="632"/>
        <v>4</v>
      </c>
      <c r="D4548">
        <f t="shared" ca="1" si="633"/>
        <v>1</v>
      </c>
      <c r="F4548" t="str">
        <f t="shared" ca="1" si="634"/>
        <v>TR29</v>
      </c>
      <c r="G4548" t="str">
        <f ca="1">VLOOKUP(F4548,Traders!$C$4:$E$103,2)</f>
        <v>Amani Deleon</v>
      </c>
      <c r="H4548" t="str">
        <f ca="1">VLOOKUP(VLOOKUP(F4548,Traders!$C$4:$E$103,3),Desks!$C$4:$D4557,2)</f>
        <v>Desk 9</v>
      </c>
      <c r="I4548" t="str">
        <f t="shared" ca="1" si="635"/>
        <v>CL10</v>
      </c>
      <c r="J4548" t="str">
        <f t="shared" ca="1" si="636"/>
        <v>Client 10</v>
      </c>
      <c r="K4548" t="str">
        <f t="shared" ca="1" si="637"/>
        <v>MK4</v>
      </c>
      <c r="L4548" t="str">
        <f ca="1">VLOOKUP(K4548,Markets!$C$4:$D4557,2)</f>
        <v>Korea</v>
      </c>
      <c r="M4548" t="str">
        <f t="shared" ca="1" si="638"/>
        <v>RL1</v>
      </c>
      <c r="N4548" t="str">
        <f ca="1">VLOOKUP(M4548,Role!$C$4:$D$5,2)</f>
        <v>Backup</v>
      </c>
    </row>
    <row r="4549" spans="1:14" x14ac:dyDescent="0.2">
      <c r="A4549">
        <f t="shared" ref="A4549:A4612" ca="1" si="639">RANDBETWEEN(0,99)</f>
        <v>10</v>
      </c>
      <c r="B4549">
        <f t="shared" ref="B4549:B4612" ca="1" si="640">RANDBETWEEN(0,999)</f>
        <v>334</v>
      </c>
      <c r="C4549">
        <f t="shared" ref="C4549:C4612" ca="1" si="641">RANDBETWEEN(0,9)</f>
        <v>9</v>
      </c>
      <c r="D4549">
        <f t="shared" ref="D4549:D4612" ca="1" si="642">RANDBETWEEN(0,1)</f>
        <v>0</v>
      </c>
      <c r="F4549" t="str">
        <f t="shared" ref="F4549:F4612" ca="1" si="643">"TR"&amp;A4549</f>
        <v>TR10</v>
      </c>
      <c r="G4549" t="str">
        <f ca="1">VLOOKUP(F4549,Traders!$C$4:$E$103,2)</f>
        <v>Shyam Carlson</v>
      </c>
      <c r="H4549" t="str">
        <f ca="1">VLOOKUP(VLOOKUP(F4549,Traders!$C$4:$E$103,3),Desks!$C$4:$D4558,2)</f>
        <v>Desk 1</v>
      </c>
      <c r="I4549" t="str">
        <f t="shared" ref="I4549:I4612" ca="1" si="644">"CL"&amp;B4549</f>
        <v>CL334</v>
      </c>
      <c r="J4549" t="str">
        <f t="shared" ref="J4549:J4612" ca="1" si="645">"Client " &amp; B4549</f>
        <v>Client 334</v>
      </c>
      <c r="K4549" t="str">
        <f t="shared" ref="K4549:K4612" ca="1" si="646">"MK"&amp;C4549</f>
        <v>MK9</v>
      </c>
      <c r="L4549" t="str">
        <f ca="1">VLOOKUP(K4549,Markets!$C$4:$D4558,2)</f>
        <v>New Zealand</v>
      </c>
      <c r="M4549" t="str">
        <f t="shared" ref="M4549:M4612" ca="1" si="647">"RL"&amp;D4549</f>
        <v>RL0</v>
      </c>
      <c r="N4549" t="str">
        <f ca="1">VLOOKUP(M4549,Role!$C$4:$D$5,2)</f>
        <v>Primary</v>
      </c>
    </row>
    <row r="4550" spans="1:14" x14ac:dyDescent="0.2">
      <c r="A4550">
        <f t="shared" ca="1" si="639"/>
        <v>35</v>
      </c>
      <c r="B4550">
        <f t="shared" ca="1" si="640"/>
        <v>609</v>
      </c>
      <c r="C4550">
        <f t="shared" ca="1" si="641"/>
        <v>3</v>
      </c>
      <c r="D4550">
        <f t="shared" ca="1" si="642"/>
        <v>0</v>
      </c>
      <c r="F4550" t="str">
        <f t="shared" ca="1" si="643"/>
        <v>TR35</v>
      </c>
      <c r="G4550" t="str">
        <f ca="1">VLOOKUP(F4550,Traders!$C$4:$E$103,2)</f>
        <v>Della Madden</v>
      </c>
      <c r="H4550" t="str">
        <f ca="1">VLOOKUP(VLOOKUP(F4550,Traders!$C$4:$E$103,3),Desks!$C$4:$D4559,2)</f>
        <v>Desk 5</v>
      </c>
      <c r="I4550" t="str">
        <f t="shared" ca="1" si="644"/>
        <v>CL609</v>
      </c>
      <c r="J4550" t="str">
        <f t="shared" ca="1" si="645"/>
        <v>Client 609</v>
      </c>
      <c r="K4550" t="str">
        <f t="shared" ca="1" si="646"/>
        <v>MK3</v>
      </c>
      <c r="L4550" t="str">
        <f ca="1">VLOOKUP(K4550,Markets!$C$4:$D4559,2)</f>
        <v>Singapore</v>
      </c>
      <c r="M4550" t="str">
        <f t="shared" ca="1" si="647"/>
        <v>RL0</v>
      </c>
      <c r="N4550" t="str">
        <f ca="1">VLOOKUP(M4550,Role!$C$4:$D$5,2)</f>
        <v>Primary</v>
      </c>
    </row>
    <row r="4551" spans="1:14" x14ac:dyDescent="0.2">
      <c r="A4551">
        <f t="shared" ca="1" si="639"/>
        <v>58</v>
      </c>
      <c r="B4551">
        <f t="shared" ca="1" si="640"/>
        <v>352</v>
      </c>
      <c r="C4551">
        <f t="shared" ca="1" si="641"/>
        <v>0</v>
      </c>
      <c r="D4551">
        <f t="shared" ca="1" si="642"/>
        <v>1</v>
      </c>
      <c r="F4551" t="str">
        <f t="shared" ca="1" si="643"/>
        <v>TR58</v>
      </c>
      <c r="G4551" t="str">
        <f ca="1">VLOOKUP(F4551,Traders!$C$4:$E$103,2)</f>
        <v>Cleveland Henson</v>
      </c>
      <c r="H4551" t="str">
        <f ca="1">VLOOKUP(VLOOKUP(F4551,Traders!$C$4:$E$103,3),Desks!$C$4:$D4560,2)</f>
        <v>Desk 8</v>
      </c>
      <c r="I4551" t="str">
        <f t="shared" ca="1" si="644"/>
        <v>CL352</v>
      </c>
      <c r="J4551" t="str">
        <f t="shared" ca="1" si="645"/>
        <v>Client 352</v>
      </c>
      <c r="K4551" t="str">
        <f t="shared" ca="1" si="646"/>
        <v>MK0</v>
      </c>
      <c r="L4551" t="str">
        <f ca="1">VLOOKUP(K4551,Markets!$C$4:$D4560,2)</f>
        <v>Japan</v>
      </c>
      <c r="M4551" t="str">
        <f t="shared" ca="1" si="647"/>
        <v>RL1</v>
      </c>
      <c r="N4551" t="str">
        <f ca="1">VLOOKUP(M4551,Role!$C$4:$D$5,2)</f>
        <v>Backup</v>
      </c>
    </row>
    <row r="4552" spans="1:14" x14ac:dyDescent="0.2">
      <c r="A4552">
        <f t="shared" ca="1" si="639"/>
        <v>67</v>
      </c>
      <c r="B4552">
        <f t="shared" ca="1" si="640"/>
        <v>255</v>
      </c>
      <c r="C4552">
        <f t="shared" ca="1" si="641"/>
        <v>8</v>
      </c>
      <c r="D4552">
        <f t="shared" ca="1" si="642"/>
        <v>0</v>
      </c>
      <c r="F4552" t="str">
        <f t="shared" ca="1" si="643"/>
        <v>TR67</v>
      </c>
      <c r="G4552" t="str">
        <f ca="1">VLOOKUP(F4552,Traders!$C$4:$E$103,2)</f>
        <v>Shiloh Black</v>
      </c>
      <c r="H4552" t="str">
        <f ca="1">VLOOKUP(VLOOKUP(F4552,Traders!$C$4:$E$103,3),Desks!$C$4:$D4561,2)</f>
        <v>Desk 7</v>
      </c>
      <c r="I4552" t="str">
        <f t="shared" ca="1" si="644"/>
        <v>CL255</v>
      </c>
      <c r="J4552" t="str">
        <f t="shared" ca="1" si="645"/>
        <v>Client 255</v>
      </c>
      <c r="K4552" t="str">
        <f t="shared" ca="1" si="646"/>
        <v>MK8</v>
      </c>
      <c r="L4552" t="str">
        <f ca="1">VLOOKUP(K4552,Markets!$C$4:$D4561,2)</f>
        <v>India</v>
      </c>
      <c r="M4552" t="str">
        <f t="shared" ca="1" si="647"/>
        <v>RL0</v>
      </c>
      <c r="N4552" t="str">
        <f ca="1">VLOOKUP(M4552,Role!$C$4:$D$5,2)</f>
        <v>Primary</v>
      </c>
    </row>
    <row r="4553" spans="1:14" x14ac:dyDescent="0.2">
      <c r="A4553">
        <f t="shared" ca="1" si="639"/>
        <v>25</v>
      </c>
      <c r="B4553">
        <f t="shared" ca="1" si="640"/>
        <v>425</v>
      </c>
      <c r="C4553">
        <f t="shared" ca="1" si="641"/>
        <v>9</v>
      </c>
      <c r="D4553">
        <f t="shared" ca="1" si="642"/>
        <v>1</v>
      </c>
      <c r="F4553" t="str">
        <f t="shared" ca="1" si="643"/>
        <v>TR25</v>
      </c>
      <c r="G4553" t="str">
        <f ca="1">VLOOKUP(F4553,Traders!$C$4:$E$103,2)</f>
        <v>Breanna Mcmahon</v>
      </c>
      <c r="H4553" t="str">
        <f ca="1">VLOOKUP(VLOOKUP(F4553,Traders!$C$4:$E$103,3),Desks!$C$4:$D4562,2)</f>
        <v>Desk 5</v>
      </c>
      <c r="I4553" t="str">
        <f t="shared" ca="1" si="644"/>
        <v>CL425</v>
      </c>
      <c r="J4553" t="str">
        <f t="shared" ca="1" si="645"/>
        <v>Client 425</v>
      </c>
      <c r="K4553" t="str">
        <f t="shared" ca="1" si="646"/>
        <v>MK9</v>
      </c>
      <c r="L4553" t="str">
        <f ca="1">VLOOKUP(K4553,Markets!$C$4:$D4562,2)</f>
        <v>New Zealand</v>
      </c>
      <c r="M4553" t="str">
        <f t="shared" ca="1" si="647"/>
        <v>RL1</v>
      </c>
      <c r="N4553" t="str">
        <f ca="1">VLOOKUP(M4553,Role!$C$4:$D$5,2)</f>
        <v>Backup</v>
      </c>
    </row>
    <row r="4554" spans="1:14" x14ac:dyDescent="0.2">
      <c r="A4554">
        <f t="shared" ca="1" si="639"/>
        <v>75</v>
      </c>
      <c r="B4554">
        <f t="shared" ca="1" si="640"/>
        <v>549</v>
      </c>
      <c r="C4554">
        <f t="shared" ca="1" si="641"/>
        <v>9</v>
      </c>
      <c r="D4554">
        <f t="shared" ca="1" si="642"/>
        <v>0</v>
      </c>
      <c r="F4554" t="str">
        <f t="shared" ca="1" si="643"/>
        <v>TR75</v>
      </c>
      <c r="G4554" t="str">
        <f ca="1">VLOOKUP(F4554,Traders!$C$4:$E$103,2)</f>
        <v>Georgiana Park</v>
      </c>
      <c r="H4554" t="str">
        <f ca="1">VLOOKUP(VLOOKUP(F4554,Traders!$C$4:$E$103,3),Desks!$C$4:$D4563,2)</f>
        <v>Desk 5</v>
      </c>
      <c r="I4554" t="str">
        <f t="shared" ca="1" si="644"/>
        <v>CL549</v>
      </c>
      <c r="J4554" t="str">
        <f t="shared" ca="1" si="645"/>
        <v>Client 549</v>
      </c>
      <c r="K4554" t="str">
        <f t="shared" ca="1" si="646"/>
        <v>MK9</v>
      </c>
      <c r="L4554" t="str">
        <f ca="1">VLOOKUP(K4554,Markets!$C$4:$D4563,2)</f>
        <v>New Zealand</v>
      </c>
      <c r="M4554" t="str">
        <f t="shared" ca="1" si="647"/>
        <v>RL0</v>
      </c>
      <c r="N4554" t="str">
        <f ca="1">VLOOKUP(M4554,Role!$C$4:$D$5,2)</f>
        <v>Primary</v>
      </c>
    </row>
    <row r="4555" spans="1:14" x14ac:dyDescent="0.2">
      <c r="A4555">
        <f t="shared" ca="1" si="639"/>
        <v>4</v>
      </c>
      <c r="B4555">
        <f t="shared" ca="1" si="640"/>
        <v>117</v>
      </c>
      <c r="C4555">
        <f t="shared" ca="1" si="641"/>
        <v>4</v>
      </c>
      <c r="D4555">
        <f t="shared" ca="1" si="642"/>
        <v>1</v>
      </c>
      <c r="F4555" t="str">
        <f t="shared" ca="1" si="643"/>
        <v>TR4</v>
      </c>
      <c r="G4555" t="str">
        <f ca="1">VLOOKUP(F4555,Traders!$C$4:$E$103,2)</f>
        <v>Colin Hodgson</v>
      </c>
      <c r="H4555" t="str">
        <f ca="1">VLOOKUP(VLOOKUP(F4555,Traders!$C$4:$E$103,3),Desks!$C$4:$D4564,2)</f>
        <v>Desk 9</v>
      </c>
      <c r="I4555" t="str">
        <f t="shared" ca="1" si="644"/>
        <v>CL117</v>
      </c>
      <c r="J4555" t="str">
        <f t="shared" ca="1" si="645"/>
        <v>Client 117</v>
      </c>
      <c r="K4555" t="str">
        <f t="shared" ca="1" si="646"/>
        <v>MK4</v>
      </c>
      <c r="L4555" t="str">
        <f ca="1">VLOOKUP(K4555,Markets!$C$4:$D4564,2)</f>
        <v>Korea</v>
      </c>
      <c r="M4555" t="str">
        <f t="shared" ca="1" si="647"/>
        <v>RL1</v>
      </c>
      <c r="N4555" t="str">
        <f ca="1">VLOOKUP(M4555,Role!$C$4:$D$5,2)</f>
        <v>Backup</v>
      </c>
    </row>
    <row r="4556" spans="1:14" x14ac:dyDescent="0.2">
      <c r="A4556">
        <f t="shared" ca="1" si="639"/>
        <v>63</v>
      </c>
      <c r="B4556">
        <f t="shared" ca="1" si="640"/>
        <v>703</v>
      </c>
      <c r="C4556">
        <f t="shared" ca="1" si="641"/>
        <v>8</v>
      </c>
      <c r="D4556">
        <f t="shared" ca="1" si="642"/>
        <v>0</v>
      </c>
      <c r="F4556" t="str">
        <f t="shared" ca="1" si="643"/>
        <v>TR63</v>
      </c>
      <c r="G4556" t="str">
        <f ca="1">VLOOKUP(F4556,Traders!$C$4:$E$103,2)</f>
        <v>Neel Donald</v>
      </c>
      <c r="H4556" t="str">
        <f ca="1">VLOOKUP(VLOOKUP(F4556,Traders!$C$4:$E$103,3),Desks!$C$4:$D4565,2)</f>
        <v>Desk 3</v>
      </c>
      <c r="I4556" t="str">
        <f t="shared" ca="1" si="644"/>
        <v>CL703</v>
      </c>
      <c r="J4556" t="str">
        <f t="shared" ca="1" si="645"/>
        <v>Client 703</v>
      </c>
      <c r="K4556" t="str">
        <f t="shared" ca="1" si="646"/>
        <v>MK8</v>
      </c>
      <c r="L4556" t="str">
        <f ca="1">VLOOKUP(K4556,Markets!$C$4:$D4565,2)</f>
        <v>India</v>
      </c>
      <c r="M4556" t="str">
        <f t="shared" ca="1" si="647"/>
        <v>RL0</v>
      </c>
      <c r="N4556" t="str">
        <f ca="1">VLOOKUP(M4556,Role!$C$4:$D$5,2)</f>
        <v>Primary</v>
      </c>
    </row>
    <row r="4557" spans="1:14" x14ac:dyDescent="0.2">
      <c r="A4557">
        <f t="shared" ca="1" si="639"/>
        <v>73</v>
      </c>
      <c r="B4557">
        <f t="shared" ca="1" si="640"/>
        <v>522</v>
      </c>
      <c r="C4557">
        <f t="shared" ca="1" si="641"/>
        <v>5</v>
      </c>
      <c r="D4557">
        <f t="shared" ca="1" si="642"/>
        <v>0</v>
      </c>
      <c r="F4557" t="str">
        <f t="shared" ca="1" si="643"/>
        <v>TR73</v>
      </c>
      <c r="G4557" t="str">
        <f ca="1">VLOOKUP(F4557,Traders!$C$4:$E$103,2)</f>
        <v>Bridie Bannister</v>
      </c>
      <c r="H4557" t="str">
        <f ca="1">VLOOKUP(VLOOKUP(F4557,Traders!$C$4:$E$103,3),Desks!$C$4:$D4566,2)</f>
        <v>Desk 3</v>
      </c>
      <c r="I4557" t="str">
        <f t="shared" ca="1" si="644"/>
        <v>CL522</v>
      </c>
      <c r="J4557" t="str">
        <f t="shared" ca="1" si="645"/>
        <v>Client 522</v>
      </c>
      <c r="K4557" t="str">
        <f t="shared" ca="1" si="646"/>
        <v>MK5</v>
      </c>
      <c r="L4557" t="str">
        <f ca="1">VLOOKUP(K4557,Markets!$C$4:$D4566,2)</f>
        <v>Malaysia</v>
      </c>
      <c r="M4557" t="str">
        <f t="shared" ca="1" si="647"/>
        <v>RL0</v>
      </c>
      <c r="N4557" t="str">
        <f ca="1">VLOOKUP(M4557,Role!$C$4:$D$5,2)</f>
        <v>Primary</v>
      </c>
    </row>
    <row r="4558" spans="1:14" x14ac:dyDescent="0.2">
      <c r="A4558">
        <f t="shared" ca="1" si="639"/>
        <v>78</v>
      </c>
      <c r="B4558">
        <f t="shared" ca="1" si="640"/>
        <v>307</v>
      </c>
      <c r="C4558">
        <f t="shared" ca="1" si="641"/>
        <v>7</v>
      </c>
      <c r="D4558">
        <f t="shared" ca="1" si="642"/>
        <v>1</v>
      </c>
      <c r="F4558" t="str">
        <f t="shared" ca="1" si="643"/>
        <v>TR78</v>
      </c>
      <c r="G4558" t="str">
        <f ca="1">VLOOKUP(F4558,Traders!$C$4:$E$103,2)</f>
        <v>Bilal Fuller</v>
      </c>
      <c r="H4558" t="str">
        <f ca="1">VLOOKUP(VLOOKUP(F4558,Traders!$C$4:$E$103,3),Desks!$C$4:$D4567,2)</f>
        <v>Desk 8</v>
      </c>
      <c r="I4558" t="str">
        <f t="shared" ca="1" si="644"/>
        <v>CL307</v>
      </c>
      <c r="J4558" t="str">
        <f t="shared" ca="1" si="645"/>
        <v>Client 307</v>
      </c>
      <c r="K4558" t="str">
        <f t="shared" ca="1" si="646"/>
        <v>MK7</v>
      </c>
      <c r="L4558" t="str">
        <f ca="1">VLOOKUP(K4558,Markets!$C$4:$D4567,2)</f>
        <v>Taiwan</v>
      </c>
      <c r="M4558" t="str">
        <f t="shared" ca="1" si="647"/>
        <v>RL1</v>
      </c>
      <c r="N4558" t="str">
        <f ca="1">VLOOKUP(M4558,Role!$C$4:$D$5,2)</f>
        <v>Backup</v>
      </c>
    </row>
    <row r="4559" spans="1:14" x14ac:dyDescent="0.2">
      <c r="A4559">
        <f t="shared" ca="1" si="639"/>
        <v>90</v>
      </c>
      <c r="B4559">
        <f t="shared" ca="1" si="640"/>
        <v>17</v>
      </c>
      <c r="C4559">
        <f t="shared" ca="1" si="641"/>
        <v>6</v>
      </c>
      <c r="D4559">
        <f t="shared" ca="1" si="642"/>
        <v>1</v>
      </c>
      <c r="F4559" t="str">
        <f t="shared" ca="1" si="643"/>
        <v>TR90</v>
      </c>
      <c r="G4559" t="str">
        <f ca="1">VLOOKUP(F4559,Traders!$C$4:$E$103,2)</f>
        <v>Kaleb Sullivan</v>
      </c>
      <c r="H4559" t="str">
        <f ca="1">VLOOKUP(VLOOKUP(F4559,Traders!$C$4:$E$103,3),Desks!$C$4:$D4568,2)</f>
        <v>Desk 0</v>
      </c>
      <c r="I4559" t="str">
        <f t="shared" ca="1" si="644"/>
        <v>CL17</v>
      </c>
      <c r="J4559" t="str">
        <f t="shared" ca="1" si="645"/>
        <v>Client 17</v>
      </c>
      <c r="K4559" t="str">
        <f t="shared" ca="1" si="646"/>
        <v>MK6</v>
      </c>
      <c r="L4559" t="str">
        <f ca="1">VLOOKUP(K4559,Markets!$C$4:$D4568,2)</f>
        <v>Australia</v>
      </c>
      <c r="M4559" t="str">
        <f t="shared" ca="1" si="647"/>
        <v>RL1</v>
      </c>
      <c r="N4559" t="str">
        <f ca="1">VLOOKUP(M4559,Role!$C$4:$D$5,2)</f>
        <v>Backup</v>
      </c>
    </row>
    <row r="4560" spans="1:14" x14ac:dyDescent="0.2">
      <c r="A4560">
        <f t="shared" ca="1" si="639"/>
        <v>74</v>
      </c>
      <c r="B4560">
        <f t="shared" ca="1" si="640"/>
        <v>951</v>
      </c>
      <c r="C4560">
        <f t="shared" ca="1" si="641"/>
        <v>9</v>
      </c>
      <c r="D4560">
        <f t="shared" ca="1" si="642"/>
        <v>1</v>
      </c>
      <c r="F4560" t="str">
        <f t="shared" ca="1" si="643"/>
        <v>TR74</v>
      </c>
      <c r="G4560" t="str">
        <f ca="1">VLOOKUP(F4560,Traders!$C$4:$E$103,2)</f>
        <v>Mehreen Guevara</v>
      </c>
      <c r="H4560" t="str">
        <f ca="1">VLOOKUP(VLOOKUP(F4560,Traders!$C$4:$E$103,3),Desks!$C$4:$D4569,2)</f>
        <v>Desk 4</v>
      </c>
      <c r="I4560" t="str">
        <f t="shared" ca="1" si="644"/>
        <v>CL951</v>
      </c>
      <c r="J4560" t="str">
        <f t="shared" ca="1" si="645"/>
        <v>Client 951</v>
      </c>
      <c r="K4560" t="str">
        <f t="shared" ca="1" si="646"/>
        <v>MK9</v>
      </c>
      <c r="L4560" t="str">
        <f ca="1">VLOOKUP(K4560,Markets!$C$4:$D4569,2)</f>
        <v>New Zealand</v>
      </c>
      <c r="M4560" t="str">
        <f t="shared" ca="1" si="647"/>
        <v>RL1</v>
      </c>
      <c r="N4560" t="str">
        <f ca="1">VLOOKUP(M4560,Role!$C$4:$D$5,2)</f>
        <v>Backup</v>
      </c>
    </row>
    <row r="4561" spans="1:14" x14ac:dyDescent="0.2">
      <c r="A4561">
        <f t="shared" ca="1" si="639"/>
        <v>99</v>
      </c>
      <c r="B4561">
        <f t="shared" ca="1" si="640"/>
        <v>228</v>
      </c>
      <c r="C4561">
        <f t="shared" ca="1" si="641"/>
        <v>8</v>
      </c>
      <c r="D4561">
        <f t="shared" ca="1" si="642"/>
        <v>0</v>
      </c>
      <c r="F4561" t="str">
        <f t="shared" ca="1" si="643"/>
        <v>TR99</v>
      </c>
      <c r="G4561" t="str">
        <f ca="1">VLOOKUP(F4561,Traders!$C$4:$E$103,2)</f>
        <v>Keeleigh Mosley</v>
      </c>
      <c r="H4561" t="str">
        <f ca="1">VLOOKUP(VLOOKUP(F4561,Traders!$C$4:$E$103,3),Desks!$C$4:$D4570,2)</f>
        <v>Desk 9</v>
      </c>
      <c r="I4561" t="str">
        <f t="shared" ca="1" si="644"/>
        <v>CL228</v>
      </c>
      <c r="J4561" t="str">
        <f t="shared" ca="1" si="645"/>
        <v>Client 228</v>
      </c>
      <c r="K4561" t="str">
        <f t="shared" ca="1" si="646"/>
        <v>MK8</v>
      </c>
      <c r="L4561" t="str">
        <f ca="1">VLOOKUP(K4561,Markets!$C$4:$D4570,2)</f>
        <v>India</v>
      </c>
      <c r="M4561" t="str">
        <f t="shared" ca="1" si="647"/>
        <v>RL0</v>
      </c>
      <c r="N4561" t="str">
        <f ca="1">VLOOKUP(M4561,Role!$C$4:$D$5,2)</f>
        <v>Primary</v>
      </c>
    </row>
    <row r="4562" spans="1:14" x14ac:dyDescent="0.2">
      <c r="A4562">
        <f t="shared" ca="1" si="639"/>
        <v>85</v>
      </c>
      <c r="B4562">
        <f t="shared" ca="1" si="640"/>
        <v>149</v>
      </c>
      <c r="C4562">
        <f t="shared" ca="1" si="641"/>
        <v>2</v>
      </c>
      <c r="D4562">
        <f t="shared" ca="1" si="642"/>
        <v>1</v>
      </c>
      <c r="F4562" t="str">
        <f t="shared" ca="1" si="643"/>
        <v>TR85</v>
      </c>
      <c r="G4562" t="str">
        <f ca="1">VLOOKUP(F4562,Traders!$C$4:$E$103,2)</f>
        <v>Conor Castillo</v>
      </c>
      <c r="H4562" t="str">
        <f ca="1">VLOOKUP(VLOOKUP(F4562,Traders!$C$4:$E$103,3),Desks!$C$4:$D4571,2)</f>
        <v>Desk 5</v>
      </c>
      <c r="I4562" t="str">
        <f t="shared" ca="1" si="644"/>
        <v>CL149</v>
      </c>
      <c r="J4562" t="str">
        <f t="shared" ca="1" si="645"/>
        <v>Client 149</v>
      </c>
      <c r="K4562" t="str">
        <f t="shared" ca="1" si="646"/>
        <v>MK2</v>
      </c>
      <c r="L4562" t="str">
        <f ca="1">VLOOKUP(K4562,Markets!$C$4:$D4571,2)</f>
        <v>China</v>
      </c>
      <c r="M4562" t="str">
        <f t="shared" ca="1" si="647"/>
        <v>RL1</v>
      </c>
      <c r="N4562" t="str">
        <f ca="1">VLOOKUP(M4562,Role!$C$4:$D$5,2)</f>
        <v>Backup</v>
      </c>
    </row>
    <row r="4563" spans="1:14" x14ac:dyDescent="0.2">
      <c r="A4563">
        <f t="shared" ca="1" si="639"/>
        <v>48</v>
      </c>
      <c r="B4563">
        <f t="shared" ca="1" si="640"/>
        <v>880</v>
      </c>
      <c r="C4563">
        <f t="shared" ca="1" si="641"/>
        <v>5</v>
      </c>
      <c r="D4563">
        <f t="shared" ca="1" si="642"/>
        <v>1</v>
      </c>
      <c r="F4563" t="str">
        <f t="shared" ca="1" si="643"/>
        <v>TR48</v>
      </c>
      <c r="G4563" t="str">
        <f ca="1">VLOOKUP(F4563,Traders!$C$4:$E$103,2)</f>
        <v>Caris Parkinson</v>
      </c>
      <c r="H4563" t="str">
        <f ca="1">VLOOKUP(VLOOKUP(F4563,Traders!$C$4:$E$103,3),Desks!$C$4:$D4572,2)</f>
        <v>Desk 8</v>
      </c>
      <c r="I4563" t="str">
        <f t="shared" ca="1" si="644"/>
        <v>CL880</v>
      </c>
      <c r="J4563" t="str">
        <f t="shared" ca="1" si="645"/>
        <v>Client 880</v>
      </c>
      <c r="K4563" t="str">
        <f t="shared" ca="1" si="646"/>
        <v>MK5</v>
      </c>
      <c r="L4563" t="str">
        <f ca="1">VLOOKUP(K4563,Markets!$C$4:$D4572,2)</f>
        <v>Malaysia</v>
      </c>
      <c r="M4563" t="str">
        <f t="shared" ca="1" si="647"/>
        <v>RL1</v>
      </c>
      <c r="N4563" t="str">
        <f ca="1">VLOOKUP(M4563,Role!$C$4:$D$5,2)</f>
        <v>Backup</v>
      </c>
    </row>
    <row r="4564" spans="1:14" x14ac:dyDescent="0.2">
      <c r="A4564">
        <f t="shared" ca="1" si="639"/>
        <v>53</v>
      </c>
      <c r="B4564">
        <f t="shared" ca="1" si="640"/>
        <v>840</v>
      </c>
      <c r="C4564">
        <f t="shared" ca="1" si="641"/>
        <v>6</v>
      </c>
      <c r="D4564">
        <f t="shared" ca="1" si="642"/>
        <v>1</v>
      </c>
      <c r="F4564" t="str">
        <f t="shared" ca="1" si="643"/>
        <v>TR53</v>
      </c>
      <c r="G4564" t="str">
        <f ca="1">VLOOKUP(F4564,Traders!$C$4:$E$103,2)</f>
        <v>Manal Stanton</v>
      </c>
      <c r="H4564" t="str">
        <f ca="1">VLOOKUP(VLOOKUP(F4564,Traders!$C$4:$E$103,3),Desks!$C$4:$D4573,2)</f>
        <v>Desk 3</v>
      </c>
      <c r="I4564" t="str">
        <f t="shared" ca="1" si="644"/>
        <v>CL840</v>
      </c>
      <c r="J4564" t="str">
        <f t="shared" ca="1" si="645"/>
        <v>Client 840</v>
      </c>
      <c r="K4564" t="str">
        <f t="shared" ca="1" si="646"/>
        <v>MK6</v>
      </c>
      <c r="L4564" t="str">
        <f ca="1">VLOOKUP(K4564,Markets!$C$4:$D4573,2)</f>
        <v>Australia</v>
      </c>
      <c r="M4564" t="str">
        <f t="shared" ca="1" si="647"/>
        <v>RL1</v>
      </c>
      <c r="N4564" t="str">
        <f ca="1">VLOOKUP(M4564,Role!$C$4:$D$5,2)</f>
        <v>Backup</v>
      </c>
    </row>
    <row r="4565" spans="1:14" x14ac:dyDescent="0.2">
      <c r="A4565">
        <f t="shared" ca="1" si="639"/>
        <v>12</v>
      </c>
      <c r="B4565">
        <f t="shared" ca="1" si="640"/>
        <v>945</v>
      </c>
      <c r="C4565">
        <f t="shared" ca="1" si="641"/>
        <v>4</v>
      </c>
      <c r="D4565">
        <f t="shared" ca="1" si="642"/>
        <v>1</v>
      </c>
      <c r="F4565" t="str">
        <f t="shared" ca="1" si="643"/>
        <v>TR12</v>
      </c>
      <c r="G4565" t="str">
        <f ca="1">VLOOKUP(F4565,Traders!$C$4:$E$103,2)</f>
        <v>Kia Morrison</v>
      </c>
      <c r="H4565" t="str">
        <f ca="1">VLOOKUP(VLOOKUP(F4565,Traders!$C$4:$E$103,3),Desks!$C$4:$D4574,2)</f>
        <v>Desk 2</v>
      </c>
      <c r="I4565" t="str">
        <f t="shared" ca="1" si="644"/>
        <v>CL945</v>
      </c>
      <c r="J4565" t="str">
        <f t="shared" ca="1" si="645"/>
        <v>Client 945</v>
      </c>
      <c r="K4565" t="str">
        <f t="shared" ca="1" si="646"/>
        <v>MK4</v>
      </c>
      <c r="L4565" t="str">
        <f ca="1">VLOOKUP(K4565,Markets!$C$4:$D4574,2)</f>
        <v>Korea</v>
      </c>
      <c r="M4565" t="str">
        <f t="shared" ca="1" si="647"/>
        <v>RL1</v>
      </c>
      <c r="N4565" t="str">
        <f ca="1">VLOOKUP(M4565,Role!$C$4:$D$5,2)</f>
        <v>Backup</v>
      </c>
    </row>
    <row r="4566" spans="1:14" x14ac:dyDescent="0.2">
      <c r="A4566">
        <f t="shared" ca="1" si="639"/>
        <v>14</v>
      </c>
      <c r="B4566">
        <f t="shared" ca="1" si="640"/>
        <v>694</v>
      </c>
      <c r="C4566">
        <f t="shared" ca="1" si="641"/>
        <v>2</v>
      </c>
      <c r="D4566">
        <f t="shared" ca="1" si="642"/>
        <v>0</v>
      </c>
      <c r="F4566" t="str">
        <f t="shared" ca="1" si="643"/>
        <v>TR14</v>
      </c>
      <c r="G4566" t="str">
        <f ca="1">VLOOKUP(F4566,Traders!$C$4:$E$103,2)</f>
        <v>Vinnie Dennis</v>
      </c>
      <c r="H4566" t="str">
        <f ca="1">VLOOKUP(VLOOKUP(F4566,Traders!$C$4:$E$103,3),Desks!$C$4:$D4575,2)</f>
        <v>Desk 4</v>
      </c>
      <c r="I4566" t="str">
        <f t="shared" ca="1" si="644"/>
        <v>CL694</v>
      </c>
      <c r="J4566" t="str">
        <f t="shared" ca="1" si="645"/>
        <v>Client 694</v>
      </c>
      <c r="K4566" t="str">
        <f t="shared" ca="1" si="646"/>
        <v>MK2</v>
      </c>
      <c r="L4566" t="str">
        <f ca="1">VLOOKUP(K4566,Markets!$C$4:$D4575,2)</f>
        <v>China</v>
      </c>
      <c r="M4566" t="str">
        <f t="shared" ca="1" si="647"/>
        <v>RL0</v>
      </c>
      <c r="N4566" t="str">
        <f ca="1">VLOOKUP(M4566,Role!$C$4:$D$5,2)</f>
        <v>Primary</v>
      </c>
    </row>
    <row r="4567" spans="1:14" x14ac:dyDescent="0.2">
      <c r="A4567">
        <f t="shared" ca="1" si="639"/>
        <v>34</v>
      </c>
      <c r="B4567">
        <f t="shared" ca="1" si="640"/>
        <v>716</v>
      </c>
      <c r="C4567">
        <f t="shared" ca="1" si="641"/>
        <v>5</v>
      </c>
      <c r="D4567">
        <f t="shared" ca="1" si="642"/>
        <v>1</v>
      </c>
      <c r="F4567" t="str">
        <f t="shared" ca="1" si="643"/>
        <v>TR34</v>
      </c>
      <c r="G4567" t="str">
        <f ca="1">VLOOKUP(F4567,Traders!$C$4:$E$103,2)</f>
        <v>Reginald Jaramillo</v>
      </c>
      <c r="H4567" t="str">
        <f ca="1">VLOOKUP(VLOOKUP(F4567,Traders!$C$4:$E$103,3),Desks!$C$4:$D4576,2)</f>
        <v>Desk 4</v>
      </c>
      <c r="I4567" t="str">
        <f t="shared" ca="1" si="644"/>
        <v>CL716</v>
      </c>
      <c r="J4567" t="str">
        <f t="shared" ca="1" si="645"/>
        <v>Client 716</v>
      </c>
      <c r="K4567" t="str">
        <f t="shared" ca="1" si="646"/>
        <v>MK5</v>
      </c>
      <c r="L4567" t="str">
        <f ca="1">VLOOKUP(K4567,Markets!$C$4:$D4576,2)</f>
        <v>Malaysia</v>
      </c>
      <c r="M4567" t="str">
        <f t="shared" ca="1" si="647"/>
        <v>RL1</v>
      </c>
      <c r="N4567" t="str">
        <f ca="1">VLOOKUP(M4567,Role!$C$4:$D$5,2)</f>
        <v>Backup</v>
      </c>
    </row>
    <row r="4568" spans="1:14" x14ac:dyDescent="0.2">
      <c r="A4568">
        <f t="shared" ca="1" si="639"/>
        <v>25</v>
      </c>
      <c r="B4568">
        <f t="shared" ca="1" si="640"/>
        <v>65</v>
      </c>
      <c r="C4568">
        <f t="shared" ca="1" si="641"/>
        <v>6</v>
      </c>
      <c r="D4568">
        <f t="shared" ca="1" si="642"/>
        <v>1</v>
      </c>
      <c r="F4568" t="str">
        <f t="shared" ca="1" si="643"/>
        <v>TR25</v>
      </c>
      <c r="G4568" t="str">
        <f ca="1">VLOOKUP(F4568,Traders!$C$4:$E$103,2)</f>
        <v>Breanna Mcmahon</v>
      </c>
      <c r="H4568" t="str">
        <f ca="1">VLOOKUP(VLOOKUP(F4568,Traders!$C$4:$E$103,3),Desks!$C$4:$D4577,2)</f>
        <v>Desk 5</v>
      </c>
      <c r="I4568" t="str">
        <f t="shared" ca="1" si="644"/>
        <v>CL65</v>
      </c>
      <c r="J4568" t="str">
        <f t="shared" ca="1" si="645"/>
        <v>Client 65</v>
      </c>
      <c r="K4568" t="str">
        <f t="shared" ca="1" si="646"/>
        <v>MK6</v>
      </c>
      <c r="L4568" t="str">
        <f ca="1">VLOOKUP(K4568,Markets!$C$4:$D4577,2)</f>
        <v>Australia</v>
      </c>
      <c r="M4568" t="str">
        <f t="shared" ca="1" si="647"/>
        <v>RL1</v>
      </c>
      <c r="N4568" t="str">
        <f ca="1">VLOOKUP(M4568,Role!$C$4:$D$5,2)</f>
        <v>Backup</v>
      </c>
    </row>
    <row r="4569" spans="1:14" x14ac:dyDescent="0.2">
      <c r="A4569">
        <f t="shared" ca="1" si="639"/>
        <v>80</v>
      </c>
      <c r="B4569">
        <f t="shared" ca="1" si="640"/>
        <v>928</v>
      </c>
      <c r="C4569">
        <f t="shared" ca="1" si="641"/>
        <v>3</v>
      </c>
      <c r="D4569">
        <f t="shared" ca="1" si="642"/>
        <v>0</v>
      </c>
      <c r="F4569" t="str">
        <f t="shared" ca="1" si="643"/>
        <v>TR80</v>
      </c>
      <c r="G4569" t="str">
        <f ca="1">VLOOKUP(F4569,Traders!$C$4:$E$103,2)</f>
        <v>Jac Hunter</v>
      </c>
      <c r="H4569" t="str">
        <f ca="1">VLOOKUP(VLOOKUP(F4569,Traders!$C$4:$E$103,3),Desks!$C$4:$D4578,2)</f>
        <v>Desk 0</v>
      </c>
      <c r="I4569" t="str">
        <f t="shared" ca="1" si="644"/>
        <v>CL928</v>
      </c>
      <c r="J4569" t="str">
        <f t="shared" ca="1" si="645"/>
        <v>Client 928</v>
      </c>
      <c r="K4569" t="str">
        <f t="shared" ca="1" si="646"/>
        <v>MK3</v>
      </c>
      <c r="L4569" t="str">
        <f ca="1">VLOOKUP(K4569,Markets!$C$4:$D4578,2)</f>
        <v>Singapore</v>
      </c>
      <c r="M4569" t="str">
        <f t="shared" ca="1" si="647"/>
        <v>RL0</v>
      </c>
      <c r="N4569" t="str">
        <f ca="1">VLOOKUP(M4569,Role!$C$4:$D$5,2)</f>
        <v>Primary</v>
      </c>
    </row>
    <row r="4570" spans="1:14" x14ac:dyDescent="0.2">
      <c r="A4570">
        <f t="shared" ca="1" si="639"/>
        <v>53</v>
      </c>
      <c r="B4570">
        <f t="shared" ca="1" si="640"/>
        <v>762</v>
      </c>
      <c r="C4570">
        <f t="shared" ca="1" si="641"/>
        <v>6</v>
      </c>
      <c r="D4570">
        <f t="shared" ca="1" si="642"/>
        <v>1</v>
      </c>
      <c r="F4570" t="str">
        <f t="shared" ca="1" si="643"/>
        <v>TR53</v>
      </c>
      <c r="G4570" t="str">
        <f ca="1">VLOOKUP(F4570,Traders!$C$4:$E$103,2)</f>
        <v>Manal Stanton</v>
      </c>
      <c r="H4570" t="str">
        <f ca="1">VLOOKUP(VLOOKUP(F4570,Traders!$C$4:$E$103,3),Desks!$C$4:$D4579,2)</f>
        <v>Desk 3</v>
      </c>
      <c r="I4570" t="str">
        <f t="shared" ca="1" si="644"/>
        <v>CL762</v>
      </c>
      <c r="J4570" t="str">
        <f t="shared" ca="1" si="645"/>
        <v>Client 762</v>
      </c>
      <c r="K4570" t="str">
        <f t="shared" ca="1" si="646"/>
        <v>MK6</v>
      </c>
      <c r="L4570" t="str">
        <f ca="1">VLOOKUP(K4570,Markets!$C$4:$D4579,2)</f>
        <v>Australia</v>
      </c>
      <c r="M4570" t="str">
        <f t="shared" ca="1" si="647"/>
        <v>RL1</v>
      </c>
      <c r="N4570" t="str">
        <f ca="1">VLOOKUP(M4570,Role!$C$4:$D$5,2)</f>
        <v>Backup</v>
      </c>
    </row>
    <row r="4571" spans="1:14" x14ac:dyDescent="0.2">
      <c r="A4571">
        <f t="shared" ca="1" si="639"/>
        <v>79</v>
      </c>
      <c r="B4571">
        <f t="shared" ca="1" si="640"/>
        <v>719</v>
      </c>
      <c r="C4571">
        <f t="shared" ca="1" si="641"/>
        <v>0</v>
      </c>
      <c r="D4571">
        <f t="shared" ca="1" si="642"/>
        <v>1</v>
      </c>
      <c r="F4571" t="str">
        <f t="shared" ca="1" si="643"/>
        <v>TR79</v>
      </c>
      <c r="G4571" t="str">
        <f ca="1">VLOOKUP(F4571,Traders!$C$4:$E$103,2)</f>
        <v>Alfie-James Hale</v>
      </c>
      <c r="H4571" t="str">
        <f ca="1">VLOOKUP(VLOOKUP(F4571,Traders!$C$4:$E$103,3),Desks!$C$4:$D4580,2)</f>
        <v>Desk 9</v>
      </c>
      <c r="I4571" t="str">
        <f t="shared" ca="1" si="644"/>
        <v>CL719</v>
      </c>
      <c r="J4571" t="str">
        <f t="shared" ca="1" si="645"/>
        <v>Client 719</v>
      </c>
      <c r="K4571" t="str">
        <f t="shared" ca="1" si="646"/>
        <v>MK0</v>
      </c>
      <c r="L4571" t="str">
        <f ca="1">VLOOKUP(K4571,Markets!$C$4:$D4580,2)</f>
        <v>Japan</v>
      </c>
      <c r="M4571" t="str">
        <f t="shared" ca="1" si="647"/>
        <v>RL1</v>
      </c>
      <c r="N4571" t="str">
        <f ca="1">VLOOKUP(M4571,Role!$C$4:$D$5,2)</f>
        <v>Backup</v>
      </c>
    </row>
    <row r="4572" spans="1:14" x14ac:dyDescent="0.2">
      <c r="A4572">
        <f t="shared" ca="1" si="639"/>
        <v>97</v>
      </c>
      <c r="B4572">
        <f t="shared" ca="1" si="640"/>
        <v>123</v>
      </c>
      <c r="C4572">
        <f t="shared" ca="1" si="641"/>
        <v>4</v>
      </c>
      <c r="D4572">
        <f t="shared" ca="1" si="642"/>
        <v>0</v>
      </c>
      <c r="F4572" t="str">
        <f t="shared" ca="1" si="643"/>
        <v>TR97</v>
      </c>
      <c r="G4572" t="str">
        <f ca="1">VLOOKUP(F4572,Traders!$C$4:$E$103,2)</f>
        <v>Samera Fritz</v>
      </c>
      <c r="H4572" t="str">
        <f ca="1">VLOOKUP(VLOOKUP(F4572,Traders!$C$4:$E$103,3),Desks!$C$4:$D4581,2)</f>
        <v>Desk 7</v>
      </c>
      <c r="I4572" t="str">
        <f t="shared" ca="1" si="644"/>
        <v>CL123</v>
      </c>
      <c r="J4572" t="str">
        <f t="shared" ca="1" si="645"/>
        <v>Client 123</v>
      </c>
      <c r="K4572" t="str">
        <f t="shared" ca="1" si="646"/>
        <v>MK4</v>
      </c>
      <c r="L4572" t="str">
        <f ca="1">VLOOKUP(K4572,Markets!$C$4:$D4581,2)</f>
        <v>Korea</v>
      </c>
      <c r="M4572" t="str">
        <f t="shared" ca="1" si="647"/>
        <v>RL0</v>
      </c>
      <c r="N4572" t="str">
        <f ca="1">VLOOKUP(M4572,Role!$C$4:$D$5,2)</f>
        <v>Primary</v>
      </c>
    </row>
    <row r="4573" spans="1:14" x14ac:dyDescent="0.2">
      <c r="A4573">
        <f t="shared" ca="1" si="639"/>
        <v>97</v>
      </c>
      <c r="B4573">
        <f t="shared" ca="1" si="640"/>
        <v>474</v>
      </c>
      <c r="C4573">
        <f t="shared" ca="1" si="641"/>
        <v>6</v>
      </c>
      <c r="D4573">
        <f t="shared" ca="1" si="642"/>
        <v>1</v>
      </c>
      <c r="F4573" t="str">
        <f t="shared" ca="1" si="643"/>
        <v>TR97</v>
      </c>
      <c r="G4573" t="str">
        <f ca="1">VLOOKUP(F4573,Traders!$C$4:$E$103,2)</f>
        <v>Samera Fritz</v>
      </c>
      <c r="H4573" t="str">
        <f ca="1">VLOOKUP(VLOOKUP(F4573,Traders!$C$4:$E$103,3),Desks!$C$4:$D4582,2)</f>
        <v>Desk 7</v>
      </c>
      <c r="I4573" t="str">
        <f t="shared" ca="1" si="644"/>
        <v>CL474</v>
      </c>
      <c r="J4573" t="str">
        <f t="shared" ca="1" si="645"/>
        <v>Client 474</v>
      </c>
      <c r="K4573" t="str">
        <f t="shared" ca="1" si="646"/>
        <v>MK6</v>
      </c>
      <c r="L4573" t="str">
        <f ca="1">VLOOKUP(K4573,Markets!$C$4:$D4582,2)</f>
        <v>Australia</v>
      </c>
      <c r="M4573" t="str">
        <f t="shared" ca="1" si="647"/>
        <v>RL1</v>
      </c>
      <c r="N4573" t="str">
        <f ca="1">VLOOKUP(M4573,Role!$C$4:$D$5,2)</f>
        <v>Backup</v>
      </c>
    </row>
    <row r="4574" spans="1:14" x14ac:dyDescent="0.2">
      <c r="A4574">
        <f t="shared" ca="1" si="639"/>
        <v>72</v>
      </c>
      <c r="B4574">
        <f t="shared" ca="1" si="640"/>
        <v>739</v>
      </c>
      <c r="C4574">
        <f t="shared" ca="1" si="641"/>
        <v>5</v>
      </c>
      <c r="D4574">
        <f t="shared" ca="1" si="642"/>
        <v>1</v>
      </c>
      <c r="F4574" t="str">
        <f t="shared" ca="1" si="643"/>
        <v>TR72</v>
      </c>
      <c r="G4574" t="str">
        <f ca="1">VLOOKUP(F4574,Traders!$C$4:$E$103,2)</f>
        <v>Shaurya Manning</v>
      </c>
      <c r="H4574" t="str">
        <f ca="1">VLOOKUP(VLOOKUP(F4574,Traders!$C$4:$E$103,3),Desks!$C$4:$D4583,2)</f>
        <v>Desk 2</v>
      </c>
      <c r="I4574" t="str">
        <f t="shared" ca="1" si="644"/>
        <v>CL739</v>
      </c>
      <c r="J4574" t="str">
        <f t="shared" ca="1" si="645"/>
        <v>Client 739</v>
      </c>
      <c r="K4574" t="str">
        <f t="shared" ca="1" si="646"/>
        <v>MK5</v>
      </c>
      <c r="L4574" t="str">
        <f ca="1">VLOOKUP(K4574,Markets!$C$4:$D4583,2)</f>
        <v>Malaysia</v>
      </c>
      <c r="M4574" t="str">
        <f t="shared" ca="1" si="647"/>
        <v>RL1</v>
      </c>
      <c r="N4574" t="str">
        <f ca="1">VLOOKUP(M4574,Role!$C$4:$D$5,2)</f>
        <v>Backup</v>
      </c>
    </row>
    <row r="4575" spans="1:14" x14ac:dyDescent="0.2">
      <c r="A4575">
        <f t="shared" ca="1" si="639"/>
        <v>65</v>
      </c>
      <c r="B4575">
        <f t="shared" ca="1" si="640"/>
        <v>398</v>
      </c>
      <c r="C4575">
        <f t="shared" ca="1" si="641"/>
        <v>7</v>
      </c>
      <c r="D4575">
        <f t="shared" ca="1" si="642"/>
        <v>1</v>
      </c>
      <c r="F4575" t="str">
        <f t="shared" ca="1" si="643"/>
        <v>TR65</v>
      </c>
      <c r="G4575" t="str">
        <f ca="1">VLOOKUP(F4575,Traders!$C$4:$E$103,2)</f>
        <v>Humzah Clark</v>
      </c>
      <c r="H4575" t="str">
        <f ca="1">VLOOKUP(VLOOKUP(F4575,Traders!$C$4:$E$103,3),Desks!$C$4:$D4584,2)</f>
        <v>Desk 5</v>
      </c>
      <c r="I4575" t="str">
        <f t="shared" ca="1" si="644"/>
        <v>CL398</v>
      </c>
      <c r="J4575" t="str">
        <f t="shared" ca="1" si="645"/>
        <v>Client 398</v>
      </c>
      <c r="K4575" t="str">
        <f t="shared" ca="1" si="646"/>
        <v>MK7</v>
      </c>
      <c r="L4575" t="str">
        <f ca="1">VLOOKUP(K4575,Markets!$C$4:$D4584,2)</f>
        <v>Taiwan</v>
      </c>
      <c r="M4575" t="str">
        <f t="shared" ca="1" si="647"/>
        <v>RL1</v>
      </c>
      <c r="N4575" t="str">
        <f ca="1">VLOOKUP(M4575,Role!$C$4:$D$5,2)</f>
        <v>Backup</v>
      </c>
    </row>
    <row r="4576" spans="1:14" x14ac:dyDescent="0.2">
      <c r="A4576">
        <f t="shared" ca="1" si="639"/>
        <v>85</v>
      </c>
      <c r="B4576">
        <f t="shared" ca="1" si="640"/>
        <v>486</v>
      </c>
      <c r="C4576">
        <f t="shared" ca="1" si="641"/>
        <v>7</v>
      </c>
      <c r="D4576">
        <f t="shared" ca="1" si="642"/>
        <v>0</v>
      </c>
      <c r="F4576" t="str">
        <f t="shared" ca="1" si="643"/>
        <v>TR85</v>
      </c>
      <c r="G4576" t="str">
        <f ca="1">VLOOKUP(F4576,Traders!$C$4:$E$103,2)</f>
        <v>Conor Castillo</v>
      </c>
      <c r="H4576" t="str">
        <f ca="1">VLOOKUP(VLOOKUP(F4576,Traders!$C$4:$E$103,3),Desks!$C$4:$D4585,2)</f>
        <v>Desk 5</v>
      </c>
      <c r="I4576" t="str">
        <f t="shared" ca="1" si="644"/>
        <v>CL486</v>
      </c>
      <c r="J4576" t="str">
        <f t="shared" ca="1" si="645"/>
        <v>Client 486</v>
      </c>
      <c r="K4576" t="str">
        <f t="shared" ca="1" si="646"/>
        <v>MK7</v>
      </c>
      <c r="L4576" t="str">
        <f ca="1">VLOOKUP(K4576,Markets!$C$4:$D4585,2)</f>
        <v>Taiwan</v>
      </c>
      <c r="M4576" t="str">
        <f t="shared" ca="1" si="647"/>
        <v>RL0</v>
      </c>
      <c r="N4576" t="str">
        <f ca="1">VLOOKUP(M4576,Role!$C$4:$D$5,2)</f>
        <v>Primary</v>
      </c>
    </row>
    <row r="4577" spans="1:14" x14ac:dyDescent="0.2">
      <c r="A4577">
        <f t="shared" ca="1" si="639"/>
        <v>8</v>
      </c>
      <c r="B4577">
        <f t="shared" ca="1" si="640"/>
        <v>71</v>
      </c>
      <c r="C4577">
        <f t="shared" ca="1" si="641"/>
        <v>6</v>
      </c>
      <c r="D4577">
        <f t="shared" ca="1" si="642"/>
        <v>0</v>
      </c>
      <c r="F4577" t="str">
        <f t="shared" ca="1" si="643"/>
        <v>TR8</v>
      </c>
      <c r="G4577" t="str">
        <f ca="1">VLOOKUP(F4577,Traders!$C$4:$E$103,2)</f>
        <v>Alfie-James Hale</v>
      </c>
      <c r="H4577" t="str">
        <f ca="1">VLOOKUP(VLOOKUP(F4577,Traders!$C$4:$E$103,3),Desks!$C$4:$D4586,2)</f>
        <v>Desk 9</v>
      </c>
      <c r="I4577" t="str">
        <f t="shared" ca="1" si="644"/>
        <v>CL71</v>
      </c>
      <c r="J4577" t="str">
        <f t="shared" ca="1" si="645"/>
        <v>Client 71</v>
      </c>
      <c r="K4577" t="str">
        <f t="shared" ca="1" si="646"/>
        <v>MK6</v>
      </c>
      <c r="L4577" t="str">
        <f ca="1">VLOOKUP(K4577,Markets!$C$4:$D4586,2)</f>
        <v>Australia</v>
      </c>
      <c r="M4577" t="str">
        <f t="shared" ca="1" si="647"/>
        <v>RL0</v>
      </c>
      <c r="N4577" t="str">
        <f ca="1">VLOOKUP(M4577,Role!$C$4:$D$5,2)</f>
        <v>Primary</v>
      </c>
    </row>
    <row r="4578" spans="1:14" x14ac:dyDescent="0.2">
      <c r="A4578">
        <f t="shared" ca="1" si="639"/>
        <v>51</v>
      </c>
      <c r="B4578">
        <f t="shared" ca="1" si="640"/>
        <v>571</v>
      </c>
      <c r="C4578">
        <f t="shared" ca="1" si="641"/>
        <v>4</v>
      </c>
      <c r="D4578">
        <f t="shared" ca="1" si="642"/>
        <v>1</v>
      </c>
      <c r="F4578" t="str">
        <f t="shared" ca="1" si="643"/>
        <v>TR51</v>
      </c>
      <c r="G4578" t="str">
        <f ca="1">VLOOKUP(F4578,Traders!$C$4:$E$103,2)</f>
        <v>Cynthia Davis</v>
      </c>
      <c r="H4578" t="str">
        <f ca="1">VLOOKUP(VLOOKUP(F4578,Traders!$C$4:$E$103,3),Desks!$C$4:$D4587,2)</f>
        <v>Desk 1</v>
      </c>
      <c r="I4578" t="str">
        <f t="shared" ca="1" si="644"/>
        <v>CL571</v>
      </c>
      <c r="J4578" t="str">
        <f t="shared" ca="1" si="645"/>
        <v>Client 571</v>
      </c>
      <c r="K4578" t="str">
        <f t="shared" ca="1" si="646"/>
        <v>MK4</v>
      </c>
      <c r="L4578" t="str">
        <f ca="1">VLOOKUP(K4578,Markets!$C$4:$D4587,2)</f>
        <v>Korea</v>
      </c>
      <c r="M4578" t="str">
        <f t="shared" ca="1" si="647"/>
        <v>RL1</v>
      </c>
      <c r="N4578" t="str">
        <f ca="1">VLOOKUP(M4578,Role!$C$4:$D$5,2)</f>
        <v>Backup</v>
      </c>
    </row>
    <row r="4579" spans="1:14" x14ac:dyDescent="0.2">
      <c r="A4579">
        <f t="shared" ca="1" si="639"/>
        <v>74</v>
      </c>
      <c r="B4579">
        <f t="shared" ca="1" si="640"/>
        <v>996</v>
      </c>
      <c r="C4579">
        <f t="shared" ca="1" si="641"/>
        <v>8</v>
      </c>
      <c r="D4579">
        <f t="shared" ca="1" si="642"/>
        <v>0</v>
      </c>
      <c r="F4579" t="str">
        <f t="shared" ca="1" si="643"/>
        <v>TR74</v>
      </c>
      <c r="G4579" t="str">
        <f ca="1">VLOOKUP(F4579,Traders!$C$4:$E$103,2)</f>
        <v>Mehreen Guevara</v>
      </c>
      <c r="H4579" t="str">
        <f ca="1">VLOOKUP(VLOOKUP(F4579,Traders!$C$4:$E$103,3),Desks!$C$4:$D4588,2)</f>
        <v>Desk 4</v>
      </c>
      <c r="I4579" t="str">
        <f t="shared" ca="1" si="644"/>
        <v>CL996</v>
      </c>
      <c r="J4579" t="str">
        <f t="shared" ca="1" si="645"/>
        <v>Client 996</v>
      </c>
      <c r="K4579" t="str">
        <f t="shared" ca="1" si="646"/>
        <v>MK8</v>
      </c>
      <c r="L4579" t="str">
        <f ca="1">VLOOKUP(K4579,Markets!$C$4:$D4588,2)</f>
        <v>India</v>
      </c>
      <c r="M4579" t="str">
        <f t="shared" ca="1" si="647"/>
        <v>RL0</v>
      </c>
      <c r="N4579" t="str">
        <f ca="1">VLOOKUP(M4579,Role!$C$4:$D$5,2)</f>
        <v>Primary</v>
      </c>
    </row>
    <row r="4580" spans="1:14" x14ac:dyDescent="0.2">
      <c r="A4580">
        <f t="shared" ca="1" si="639"/>
        <v>8</v>
      </c>
      <c r="B4580">
        <f t="shared" ca="1" si="640"/>
        <v>219</v>
      </c>
      <c r="C4580">
        <f t="shared" ca="1" si="641"/>
        <v>3</v>
      </c>
      <c r="D4580">
        <f t="shared" ca="1" si="642"/>
        <v>0</v>
      </c>
      <c r="F4580" t="str">
        <f t="shared" ca="1" si="643"/>
        <v>TR8</v>
      </c>
      <c r="G4580" t="str">
        <f ca="1">VLOOKUP(F4580,Traders!$C$4:$E$103,2)</f>
        <v>Alfie-James Hale</v>
      </c>
      <c r="H4580" t="str">
        <f ca="1">VLOOKUP(VLOOKUP(F4580,Traders!$C$4:$E$103,3),Desks!$C$4:$D4589,2)</f>
        <v>Desk 9</v>
      </c>
      <c r="I4580" t="str">
        <f t="shared" ca="1" si="644"/>
        <v>CL219</v>
      </c>
      <c r="J4580" t="str">
        <f t="shared" ca="1" si="645"/>
        <v>Client 219</v>
      </c>
      <c r="K4580" t="str">
        <f t="shared" ca="1" si="646"/>
        <v>MK3</v>
      </c>
      <c r="L4580" t="str">
        <f ca="1">VLOOKUP(K4580,Markets!$C$4:$D4589,2)</f>
        <v>Singapore</v>
      </c>
      <c r="M4580" t="str">
        <f t="shared" ca="1" si="647"/>
        <v>RL0</v>
      </c>
      <c r="N4580" t="str">
        <f ca="1">VLOOKUP(M4580,Role!$C$4:$D$5,2)</f>
        <v>Primary</v>
      </c>
    </row>
    <row r="4581" spans="1:14" x14ac:dyDescent="0.2">
      <c r="A4581">
        <f t="shared" ca="1" si="639"/>
        <v>4</v>
      </c>
      <c r="B4581">
        <f t="shared" ca="1" si="640"/>
        <v>747</v>
      </c>
      <c r="C4581">
        <f t="shared" ca="1" si="641"/>
        <v>1</v>
      </c>
      <c r="D4581">
        <f t="shared" ca="1" si="642"/>
        <v>1</v>
      </c>
      <c r="F4581" t="str">
        <f t="shared" ca="1" si="643"/>
        <v>TR4</v>
      </c>
      <c r="G4581" t="str">
        <f ca="1">VLOOKUP(F4581,Traders!$C$4:$E$103,2)</f>
        <v>Colin Hodgson</v>
      </c>
      <c r="H4581" t="str">
        <f ca="1">VLOOKUP(VLOOKUP(F4581,Traders!$C$4:$E$103,3),Desks!$C$4:$D4590,2)</f>
        <v>Desk 9</v>
      </c>
      <c r="I4581" t="str">
        <f t="shared" ca="1" si="644"/>
        <v>CL747</v>
      </c>
      <c r="J4581" t="str">
        <f t="shared" ca="1" si="645"/>
        <v>Client 747</v>
      </c>
      <c r="K4581" t="str">
        <f t="shared" ca="1" si="646"/>
        <v>MK1</v>
      </c>
      <c r="L4581" t="str">
        <f ca="1">VLOOKUP(K4581,Markets!$C$4:$D4590,2)</f>
        <v>Hong Kong</v>
      </c>
      <c r="M4581" t="str">
        <f t="shared" ca="1" si="647"/>
        <v>RL1</v>
      </c>
      <c r="N4581" t="str">
        <f ca="1">VLOOKUP(M4581,Role!$C$4:$D$5,2)</f>
        <v>Backup</v>
      </c>
    </row>
    <row r="4582" spans="1:14" x14ac:dyDescent="0.2">
      <c r="A4582">
        <f t="shared" ca="1" si="639"/>
        <v>71</v>
      </c>
      <c r="B4582">
        <f t="shared" ca="1" si="640"/>
        <v>554</v>
      </c>
      <c r="C4582">
        <f t="shared" ca="1" si="641"/>
        <v>1</v>
      </c>
      <c r="D4582">
        <f t="shared" ca="1" si="642"/>
        <v>0</v>
      </c>
      <c r="F4582" t="str">
        <f t="shared" ca="1" si="643"/>
        <v>TR71</v>
      </c>
      <c r="G4582" t="str">
        <f ca="1">VLOOKUP(F4582,Traders!$C$4:$E$103,2)</f>
        <v>Yaqub Frederick</v>
      </c>
      <c r="H4582" t="str">
        <f ca="1">VLOOKUP(VLOOKUP(F4582,Traders!$C$4:$E$103,3),Desks!$C$4:$D4591,2)</f>
        <v>Desk 1</v>
      </c>
      <c r="I4582" t="str">
        <f t="shared" ca="1" si="644"/>
        <v>CL554</v>
      </c>
      <c r="J4582" t="str">
        <f t="shared" ca="1" si="645"/>
        <v>Client 554</v>
      </c>
      <c r="K4582" t="str">
        <f t="shared" ca="1" si="646"/>
        <v>MK1</v>
      </c>
      <c r="L4582" t="str">
        <f ca="1">VLOOKUP(K4582,Markets!$C$4:$D4591,2)</f>
        <v>Hong Kong</v>
      </c>
      <c r="M4582" t="str">
        <f t="shared" ca="1" si="647"/>
        <v>RL0</v>
      </c>
      <c r="N4582" t="str">
        <f ca="1">VLOOKUP(M4582,Role!$C$4:$D$5,2)</f>
        <v>Primary</v>
      </c>
    </row>
    <row r="4583" spans="1:14" x14ac:dyDescent="0.2">
      <c r="A4583">
        <f t="shared" ca="1" si="639"/>
        <v>61</v>
      </c>
      <c r="B4583">
        <f t="shared" ca="1" si="640"/>
        <v>456</v>
      </c>
      <c r="C4583">
        <f t="shared" ca="1" si="641"/>
        <v>4</v>
      </c>
      <c r="D4583">
        <f t="shared" ca="1" si="642"/>
        <v>0</v>
      </c>
      <c r="F4583" t="str">
        <f t="shared" ca="1" si="643"/>
        <v>TR61</v>
      </c>
      <c r="G4583" t="str">
        <f ca="1">VLOOKUP(F4583,Traders!$C$4:$E$103,2)</f>
        <v>Riccardo Fields</v>
      </c>
      <c r="H4583" t="str">
        <f ca="1">VLOOKUP(VLOOKUP(F4583,Traders!$C$4:$E$103,3),Desks!$C$4:$D4592,2)</f>
        <v>Desk 1</v>
      </c>
      <c r="I4583" t="str">
        <f t="shared" ca="1" si="644"/>
        <v>CL456</v>
      </c>
      <c r="J4583" t="str">
        <f t="shared" ca="1" si="645"/>
        <v>Client 456</v>
      </c>
      <c r="K4583" t="str">
        <f t="shared" ca="1" si="646"/>
        <v>MK4</v>
      </c>
      <c r="L4583" t="str">
        <f ca="1">VLOOKUP(K4583,Markets!$C$4:$D4592,2)</f>
        <v>Korea</v>
      </c>
      <c r="M4583" t="str">
        <f t="shared" ca="1" si="647"/>
        <v>RL0</v>
      </c>
      <c r="N4583" t="str">
        <f ca="1">VLOOKUP(M4583,Role!$C$4:$D$5,2)</f>
        <v>Primary</v>
      </c>
    </row>
    <row r="4584" spans="1:14" x14ac:dyDescent="0.2">
      <c r="A4584">
        <f t="shared" ca="1" si="639"/>
        <v>3</v>
      </c>
      <c r="B4584">
        <f t="shared" ca="1" si="640"/>
        <v>239</v>
      </c>
      <c r="C4584">
        <f t="shared" ca="1" si="641"/>
        <v>0</v>
      </c>
      <c r="D4584">
        <f t="shared" ca="1" si="642"/>
        <v>0</v>
      </c>
      <c r="F4584" t="str">
        <f t="shared" ca="1" si="643"/>
        <v>TR3</v>
      </c>
      <c r="G4584" t="str">
        <f ca="1">VLOOKUP(F4584,Traders!$C$4:$E$103,2)</f>
        <v>Amani Deleon</v>
      </c>
      <c r="H4584" t="str">
        <f ca="1">VLOOKUP(VLOOKUP(F4584,Traders!$C$4:$E$103,3),Desks!$C$4:$D4593,2)</f>
        <v>Desk 9</v>
      </c>
      <c r="I4584" t="str">
        <f t="shared" ca="1" si="644"/>
        <v>CL239</v>
      </c>
      <c r="J4584" t="str">
        <f t="shared" ca="1" si="645"/>
        <v>Client 239</v>
      </c>
      <c r="K4584" t="str">
        <f t="shared" ca="1" si="646"/>
        <v>MK0</v>
      </c>
      <c r="L4584" t="str">
        <f ca="1">VLOOKUP(K4584,Markets!$C$4:$D4593,2)</f>
        <v>Japan</v>
      </c>
      <c r="M4584" t="str">
        <f t="shared" ca="1" si="647"/>
        <v>RL0</v>
      </c>
      <c r="N4584" t="str">
        <f ca="1">VLOOKUP(M4584,Role!$C$4:$D$5,2)</f>
        <v>Primary</v>
      </c>
    </row>
    <row r="4585" spans="1:14" x14ac:dyDescent="0.2">
      <c r="A4585">
        <f t="shared" ca="1" si="639"/>
        <v>22</v>
      </c>
      <c r="B4585">
        <f t="shared" ca="1" si="640"/>
        <v>997</v>
      </c>
      <c r="C4585">
        <f t="shared" ca="1" si="641"/>
        <v>2</v>
      </c>
      <c r="D4585">
        <f t="shared" ca="1" si="642"/>
        <v>1</v>
      </c>
      <c r="F4585" t="str">
        <f t="shared" ca="1" si="643"/>
        <v>TR22</v>
      </c>
      <c r="G4585" t="str">
        <f ca="1">VLOOKUP(F4585,Traders!$C$4:$E$103,2)</f>
        <v>Izzy Ramirez</v>
      </c>
      <c r="H4585" t="str">
        <f ca="1">VLOOKUP(VLOOKUP(F4585,Traders!$C$4:$E$103,3),Desks!$C$4:$D4594,2)</f>
        <v>Desk 2</v>
      </c>
      <c r="I4585" t="str">
        <f t="shared" ca="1" si="644"/>
        <v>CL997</v>
      </c>
      <c r="J4585" t="str">
        <f t="shared" ca="1" si="645"/>
        <v>Client 997</v>
      </c>
      <c r="K4585" t="str">
        <f t="shared" ca="1" si="646"/>
        <v>MK2</v>
      </c>
      <c r="L4585" t="str">
        <f ca="1">VLOOKUP(K4585,Markets!$C$4:$D4594,2)</f>
        <v>China</v>
      </c>
      <c r="M4585" t="str">
        <f t="shared" ca="1" si="647"/>
        <v>RL1</v>
      </c>
      <c r="N4585" t="str">
        <f ca="1">VLOOKUP(M4585,Role!$C$4:$D$5,2)</f>
        <v>Backup</v>
      </c>
    </row>
    <row r="4586" spans="1:14" x14ac:dyDescent="0.2">
      <c r="A4586">
        <f t="shared" ca="1" si="639"/>
        <v>74</v>
      </c>
      <c r="B4586">
        <f t="shared" ca="1" si="640"/>
        <v>677</v>
      </c>
      <c r="C4586">
        <f t="shared" ca="1" si="641"/>
        <v>2</v>
      </c>
      <c r="D4586">
        <f t="shared" ca="1" si="642"/>
        <v>1</v>
      </c>
      <c r="F4586" t="str">
        <f t="shared" ca="1" si="643"/>
        <v>TR74</v>
      </c>
      <c r="G4586" t="str">
        <f ca="1">VLOOKUP(F4586,Traders!$C$4:$E$103,2)</f>
        <v>Mehreen Guevara</v>
      </c>
      <c r="H4586" t="str">
        <f ca="1">VLOOKUP(VLOOKUP(F4586,Traders!$C$4:$E$103,3),Desks!$C$4:$D4595,2)</f>
        <v>Desk 4</v>
      </c>
      <c r="I4586" t="str">
        <f t="shared" ca="1" si="644"/>
        <v>CL677</v>
      </c>
      <c r="J4586" t="str">
        <f t="shared" ca="1" si="645"/>
        <v>Client 677</v>
      </c>
      <c r="K4586" t="str">
        <f t="shared" ca="1" si="646"/>
        <v>MK2</v>
      </c>
      <c r="L4586" t="str">
        <f ca="1">VLOOKUP(K4586,Markets!$C$4:$D4595,2)</f>
        <v>China</v>
      </c>
      <c r="M4586" t="str">
        <f t="shared" ca="1" si="647"/>
        <v>RL1</v>
      </c>
      <c r="N4586" t="str">
        <f ca="1">VLOOKUP(M4586,Role!$C$4:$D$5,2)</f>
        <v>Backup</v>
      </c>
    </row>
    <row r="4587" spans="1:14" x14ac:dyDescent="0.2">
      <c r="A4587">
        <f t="shared" ca="1" si="639"/>
        <v>12</v>
      </c>
      <c r="B4587">
        <f t="shared" ca="1" si="640"/>
        <v>681</v>
      </c>
      <c r="C4587">
        <f t="shared" ca="1" si="641"/>
        <v>9</v>
      </c>
      <c r="D4587">
        <f t="shared" ca="1" si="642"/>
        <v>1</v>
      </c>
      <c r="F4587" t="str">
        <f t="shared" ca="1" si="643"/>
        <v>TR12</v>
      </c>
      <c r="G4587" t="str">
        <f ca="1">VLOOKUP(F4587,Traders!$C$4:$E$103,2)</f>
        <v>Kia Morrison</v>
      </c>
      <c r="H4587" t="str">
        <f ca="1">VLOOKUP(VLOOKUP(F4587,Traders!$C$4:$E$103,3),Desks!$C$4:$D4596,2)</f>
        <v>Desk 2</v>
      </c>
      <c r="I4587" t="str">
        <f t="shared" ca="1" si="644"/>
        <v>CL681</v>
      </c>
      <c r="J4587" t="str">
        <f t="shared" ca="1" si="645"/>
        <v>Client 681</v>
      </c>
      <c r="K4587" t="str">
        <f t="shared" ca="1" si="646"/>
        <v>MK9</v>
      </c>
      <c r="L4587" t="str">
        <f ca="1">VLOOKUP(K4587,Markets!$C$4:$D4596,2)</f>
        <v>New Zealand</v>
      </c>
      <c r="M4587" t="str">
        <f t="shared" ca="1" si="647"/>
        <v>RL1</v>
      </c>
      <c r="N4587" t="str">
        <f ca="1">VLOOKUP(M4587,Role!$C$4:$D$5,2)</f>
        <v>Backup</v>
      </c>
    </row>
    <row r="4588" spans="1:14" x14ac:dyDescent="0.2">
      <c r="A4588">
        <f t="shared" ca="1" si="639"/>
        <v>26</v>
      </c>
      <c r="B4588">
        <f t="shared" ca="1" si="640"/>
        <v>875</v>
      </c>
      <c r="C4588">
        <f t="shared" ca="1" si="641"/>
        <v>8</v>
      </c>
      <c r="D4588">
        <f t="shared" ca="1" si="642"/>
        <v>1</v>
      </c>
      <c r="F4588" t="str">
        <f t="shared" ca="1" si="643"/>
        <v>TR26</v>
      </c>
      <c r="G4588" t="str">
        <f ca="1">VLOOKUP(F4588,Traders!$C$4:$E$103,2)</f>
        <v>Bella-Rose Vickers</v>
      </c>
      <c r="H4588" t="str">
        <f ca="1">VLOOKUP(VLOOKUP(F4588,Traders!$C$4:$E$103,3),Desks!$C$4:$D4597,2)</f>
        <v>Desk 6</v>
      </c>
      <c r="I4588" t="str">
        <f t="shared" ca="1" si="644"/>
        <v>CL875</v>
      </c>
      <c r="J4588" t="str">
        <f t="shared" ca="1" si="645"/>
        <v>Client 875</v>
      </c>
      <c r="K4588" t="str">
        <f t="shared" ca="1" si="646"/>
        <v>MK8</v>
      </c>
      <c r="L4588" t="str">
        <f ca="1">VLOOKUP(K4588,Markets!$C$4:$D4597,2)</f>
        <v>India</v>
      </c>
      <c r="M4588" t="str">
        <f t="shared" ca="1" si="647"/>
        <v>RL1</v>
      </c>
      <c r="N4588" t="str">
        <f ca="1">VLOOKUP(M4588,Role!$C$4:$D$5,2)</f>
        <v>Backup</v>
      </c>
    </row>
    <row r="4589" spans="1:14" x14ac:dyDescent="0.2">
      <c r="A4589">
        <f t="shared" ca="1" si="639"/>
        <v>68</v>
      </c>
      <c r="B4589">
        <f t="shared" ca="1" si="640"/>
        <v>843</v>
      </c>
      <c r="C4589">
        <f t="shared" ca="1" si="641"/>
        <v>5</v>
      </c>
      <c r="D4589">
        <f t="shared" ca="1" si="642"/>
        <v>0</v>
      </c>
      <c r="F4589" t="str">
        <f t="shared" ca="1" si="643"/>
        <v>TR68</v>
      </c>
      <c r="G4589" t="str">
        <f ca="1">VLOOKUP(F4589,Traders!$C$4:$E$103,2)</f>
        <v>Myron Gutierrez</v>
      </c>
      <c r="H4589" t="str">
        <f ca="1">VLOOKUP(VLOOKUP(F4589,Traders!$C$4:$E$103,3),Desks!$C$4:$D4598,2)</f>
        <v>Desk 8</v>
      </c>
      <c r="I4589" t="str">
        <f t="shared" ca="1" si="644"/>
        <v>CL843</v>
      </c>
      <c r="J4589" t="str">
        <f t="shared" ca="1" si="645"/>
        <v>Client 843</v>
      </c>
      <c r="K4589" t="str">
        <f t="shared" ca="1" si="646"/>
        <v>MK5</v>
      </c>
      <c r="L4589" t="str">
        <f ca="1">VLOOKUP(K4589,Markets!$C$4:$D4598,2)</f>
        <v>Malaysia</v>
      </c>
      <c r="M4589" t="str">
        <f t="shared" ca="1" si="647"/>
        <v>RL0</v>
      </c>
      <c r="N4589" t="str">
        <f ca="1">VLOOKUP(M4589,Role!$C$4:$D$5,2)</f>
        <v>Primary</v>
      </c>
    </row>
    <row r="4590" spans="1:14" x14ac:dyDescent="0.2">
      <c r="A4590">
        <f t="shared" ca="1" si="639"/>
        <v>80</v>
      </c>
      <c r="B4590">
        <f t="shared" ca="1" si="640"/>
        <v>694</v>
      </c>
      <c r="C4590">
        <f t="shared" ca="1" si="641"/>
        <v>2</v>
      </c>
      <c r="D4590">
        <f t="shared" ca="1" si="642"/>
        <v>0</v>
      </c>
      <c r="F4590" t="str">
        <f t="shared" ca="1" si="643"/>
        <v>TR80</v>
      </c>
      <c r="G4590" t="str">
        <f ca="1">VLOOKUP(F4590,Traders!$C$4:$E$103,2)</f>
        <v>Jac Hunter</v>
      </c>
      <c r="H4590" t="str">
        <f ca="1">VLOOKUP(VLOOKUP(F4590,Traders!$C$4:$E$103,3),Desks!$C$4:$D4599,2)</f>
        <v>Desk 0</v>
      </c>
      <c r="I4590" t="str">
        <f t="shared" ca="1" si="644"/>
        <v>CL694</v>
      </c>
      <c r="J4590" t="str">
        <f t="shared" ca="1" si="645"/>
        <v>Client 694</v>
      </c>
      <c r="K4590" t="str">
        <f t="shared" ca="1" si="646"/>
        <v>MK2</v>
      </c>
      <c r="L4590" t="str">
        <f ca="1">VLOOKUP(K4590,Markets!$C$4:$D4599,2)</f>
        <v>China</v>
      </c>
      <c r="M4590" t="str">
        <f t="shared" ca="1" si="647"/>
        <v>RL0</v>
      </c>
      <c r="N4590" t="str">
        <f ca="1">VLOOKUP(M4590,Role!$C$4:$D$5,2)</f>
        <v>Primary</v>
      </c>
    </row>
    <row r="4591" spans="1:14" x14ac:dyDescent="0.2">
      <c r="A4591">
        <f t="shared" ca="1" si="639"/>
        <v>38</v>
      </c>
      <c r="B4591">
        <f t="shared" ca="1" si="640"/>
        <v>493</v>
      </c>
      <c r="C4591">
        <f t="shared" ca="1" si="641"/>
        <v>9</v>
      </c>
      <c r="D4591">
        <f t="shared" ca="1" si="642"/>
        <v>1</v>
      </c>
      <c r="F4591" t="str">
        <f t="shared" ca="1" si="643"/>
        <v>TR38</v>
      </c>
      <c r="G4591" t="str">
        <f ca="1">VLOOKUP(F4591,Traders!$C$4:$E$103,2)</f>
        <v>Alessandra Downes</v>
      </c>
      <c r="H4591" t="str">
        <f ca="1">VLOOKUP(VLOOKUP(F4591,Traders!$C$4:$E$103,3),Desks!$C$4:$D4600,2)</f>
        <v>Desk 8</v>
      </c>
      <c r="I4591" t="str">
        <f t="shared" ca="1" si="644"/>
        <v>CL493</v>
      </c>
      <c r="J4591" t="str">
        <f t="shared" ca="1" si="645"/>
        <v>Client 493</v>
      </c>
      <c r="K4591" t="str">
        <f t="shared" ca="1" si="646"/>
        <v>MK9</v>
      </c>
      <c r="L4591" t="str">
        <f ca="1">VLOOKUP(K4591,Markets!$C$4:$D4600,2)</f>
        <v>New Zealand</v>
      </c>
      <c r="M4591" t="str">
        <f t="shared" ca="1" si="647"/>
        <v>RL1</v>
      </c>
      <c r="N4591" t="str">
        <f ca="1">VLOOKUP(M4591,Role!$C$4:$D$5,2)</f>
        <v>Backup</v>
      </c>
    </row>
    <row r="4592" spans="1:14" x14ac:dyDescent="0.2">
      <c r="A4592">
        <f t="shared" ca="1" si="639"/>
        <v>88</v>
      </c>
      <c r="B4592">
        <f t="shared" ca="1" si="640"/>
        <v>236</v>
      </c>
      <c r="C4592">
        <f t="shared" ca="1" si="641"/>
        <v>6</v>
      </c>
      <c r="D4592">
        <f t="shared" ca="1" si="642"/>
        <v>0</v>
      </c>
      <c r="F4592" t="str">
        <f t="shared" ca="1" si="643"/>
        <v>TR88</v>
      </c>
      <c r="G4592" t="str">
        <f ca="1">VLOOKUP(F4592,Traders!$C$4:$E$103,2)</f>
        <v>Enrico Mcarthur</v>
      </c>
      <c r="H4592" t="str">
        <f ca="1">VLOOKUP(VLOOKUP(F4592,Traders!$C$4:$E$103,3),Desks!$C$4:$D4601,2)</f>
        <v>Desk 8</v>
      </c>
      <c r="I4592" t="str">
        <f t="shared" ca="1" si="644"/>
        <v>CL236</v>
      </c>
      <c r="J4592" t="str">
        <f t="shared" ca="1" si="645"/>
        <v>Client 236</v>
      </c>
      <c r="K4592" t="str">
        <f t="shared" ca="1" si="646"/>
        <v>MK6</v>
      </c>
      <c r="L4592" t="str">
        <f ca="1">VLOOKUP(K4592,Markets!$C$4:$D4601,2)</f>
        <v>Australia</v>
      </c>
      <c r="M4592" t="str">
        <f t="shared" ca="1" si="647"/>
        <v>RL0</v>
      </c>
      <c r="N4592" t="str">
        <f ca="1">VLOOKUP(M4592,Role!$C$4:$D$5,2)</f>
        <v>Primary</v>
      </c>
    </row>
    <row r="4593" spans="1:14" x14ac:dyDescent="0.2">
      <c r="A4593">
        <f t="shared" ca="1" si="639"/>
        <v>20</v>
      </c>
      <c r="B4593">
        <f t="shared" ca="1" si="640"/>
        <v>119</v>
      </c>
      <c r="C4593">
        <f t="shared" ca="1" si="641"/>
        <v>3</v>
      </c>
      <c r="D4593">
        <f t="shared" ca="1" si="642"/>
        <v>1</v>
      </c>
      <c r="F4593" t="str">
        <f t="shared" ca="1" si="643"/>
        <v>TR20</v>
      </c>
      <c r="G4593" t="str">
        <f ca="1">VLOOKUP(F4593,Traders!$C$4:$E$103,2)</f>
        <v>Teigan Greig</v>
      </c>
      <c r="H4593" t="str">
        <f ca="1">VLOOKUP(VLOOKUP(F4593,Traders!$C$4:$E$103,3),Desks!$C$4:$D4602,2)</f>
        <v>Desk 0</v>
      </c>
      <c r="I4593" t="str">
        <f t="shared" ca="1" si="644"/>
        <v>CL119</v>
      </c>
      <c r="J4593" t="str">
        <f t="shared" ca="1" si="645"/>
        <v>Client 119</v>
      </c>
      <c r="K4593" t="str">
        <f t="shared" ca="1" si="646"/>
        <v>MK3</v>
      </c>
      <c r="L4593" t="str">
        <f ca="1">VLOOKUP(K4593,Markets!$C$4:$D4602,2)</f>
        <v>Singapore</v>
      </c>
      <c r="M4593" t="str">
        <f t="shared" ca="1" si="647"/>
        <v>RL1</v>
      </c>
      <c r="N4593" t="str">
        <f ca="1">VLOOKUP(M4593,Role!$C$4:$D$5,2)</f>
        <v>Backup</v>
      </c>
    </row>
    <row r="4594" spans="1:14" x14ac:dyDescent="0.2">
      <c r="A4594">
        <f t="shared" ca="1" si="639"/>
        <v>53</v>
      </c>
      <c r="B4594">
        <f t="shared" ca="1" si="640"/>
        <v>289</v>
      </c>
      <c r="C4594">
        <f t="shared" ca="1" si="641"/>
        <v>0</v>
      </c>
      <c r="D4594">
        <f t="shared" ca="1" si="642"/>
        <v>1</v>
      </c>
      <c r="F4594" t="str">
        <f t="shared" ca="1" si="643"/>
        <v>TR53</v>
      </c>
      <c r="G4594" t="str">
        <f ca="1">VLOOKUP(F4594,Traders!$C$4:$E$103,2)</f>
        <v>Manal Stanton</v>
      </c>
      <c r="H4594" t="str">
        <f ca="1">VLOOKUP(VLOOKUP(F4594,Traders!$C$4:$E$103,3),Desks!$C$4:$D4603,2)</f>
        <v>Desk 3</v>
      </c>
      <c r="I4594" t="str">
        <f t="shared" ca="1" si="644"/>
        <v>CL289</v>
      </c>
      <c r="J4594" t="str">
        <f t="shared" ca="1" si="645"/>
        <v>Client 289</v>
      </c>
      <c r="K4594" t="str">
        <f t="shared" ca="1" si="646"/>
        <v>MK0</v>
      </c>
      <c r="L4594" t="str">
        <f ca="1">VLOOKUP(K4594,Markets!$C$4:$D4603,2)</f>
        <v>Japan</v>
      </c>
      <c r="M4594" t="str">
        <f t="shared" ca="1" si="647"/>
        <v>RL1</v>
      </c>
      <c r="N4594" t="str">
        <f ca="1">VLOOKUP(M4594,Role!$C$4:$D$5,2)</f>
        <v>Backup</v>
      </c>
    </row>
    <row r="4595" spans="1:14" x14ac:dyDescent="0.2">
      <c r="A4595">
        <f t="shared" ca="1" si="639"/>
        <v>84</v>
      </c>
      <c r="B4595">
        <f t="shared" ca="1" si="640"/>
        <v>68</v>
      </c>
      <c r="C4595">
        <f t="shared" ca="1" si="641"/>
        <v>7</v>
      </c>
      <c r="D4595">
        <f t="shared" ca="1" si="642"/>
        <v>1</v>
      </c>
      <c r="F4595" t="str">
        <f t="shared" ca="1" si="643"/>
        <v>TR84</v>
      </c>
      <c r="G4595" t="str">
        <f ca="1">VLOOKUP(F4595,Traders!$C$4:$E$103,2)</f>
        <v>Poppy-Rose Davison</v>
      </c>
      <c r="H4595" t="str">
        <f ca="1">VLOOKUP(VLOOKUP(F4595,Traders!$C$4:$E$103,3),Desks!$C$4:$D4604,2)</f>
        <v>Desk 4</v>
      </c>
      <c r="I4595" t="str">
        <f t="shared" ca="1" si="644"/>
        <v>CL68</v>
      </c>
      <c r="J4595" t="str">
        <f t="shared" ca="1" si="645"/>
        <v>Client 68</v>
      </c>
      <c r="K4595" t="str">
        <f t="shared" ca="1" si="646"/>
        <v>MK7</v>
      </c>
      <c r="L4595" t="str">
        <f ca="1">VLOOKUP(K4595,Markets!$C$4:$D4604,2)</f>
        <v>Taiwan</v>
      </c>
      <c r="M4595" t="str">
        <f t="shared" ca="1" si="647"/>
        <v>RL1</v>
      </c>
      <c r="N4595" t="str">
        <f ca="1">VLOOKUP(M4595,Role!$C$4:$D$5,2)</f>
        <v>Backup</v>
      </c>
    </row>
    <row r="4596" spans="1:14" x14ac:dyDescent="0.2">
      <c r="A4596">
        <f t="shared" ca="1" si="639"/>
        <v>88</v>
      </c>
      <c r="B4596">
        <f t="shared" ca="1" si="640"/>
        <v>758</v>
      </c>
      <c r="C4596">
        <f t="shared" ca="1" si="641"/>
        <v>1</v>
      </c>
      <c r="D4596">
        <f t="shared" ca="1" si="642"/>
        <v>0</v>
      </c>
      <c r="F4596" t="str">
        <f t="shared" ca="1" si="643"/>
        <v>TR88</v>
      </c>
      <c r="G4596" t="str">
        <f ca="1">VLOOKUP(F4596,Traders!$C$4:$E$103,2)</f>
        <v>Enrico Mcarthur</v>
      </c>
      <c r="H4596" t="str">
        <f ca="1">VLOOKUP(VLOOKUP(F4596,Traders!$C$4:$E$103,3),Desks!$C$4:$D4605,2)</f>
        <v>Desk 8</v>
      </c>
      <c r="I4596" t="str">
        <f t="shared" ca="1" si="644"/>
        <v>CL758</v>
      </c>
      <c r="J4596" t="str">
        <f t="shared" ca="1" si="645"/>
        <v>Client 758</v>
      </c>
      <c r="K4596" t="str">
        <f t="shared" ca="1" si="646"/>
        <v>MK1</v>
      </c>
      <c r="L4596" t="str">
        <f ca="1">VLOOKUP(K4596,Markets!$C$4:$D4605,2)</f>
        <v>Hong Kong</v>
      </c>
      <c r="M4596" t="str">
        <f t="shared" ca="1" si="647"/>
        <v>RL0</v>
      </c>
      <c r="N4596" t="str">
        <f ca="1">VLOOKUP(M4596,Role!$C$4:$D$5,2)</f>
        <v>Primary</v>
      </c>
    </row>
    <row r="4597" spans="1:14" x14ac:dyDescent="0.2">
      <c r="A4597">
        <f t="shared" ca="1" si="639"/>
        <v>65</v>
      </c>
      <c r="B4597">
        <f t="shared" ca="1" si="640"/>
        <v>400</v>
      </c>
      <c r="C4597">
        <f t="shared" ca="1" si="641"/>
        <v>6</v>
      </c>
      <c r="D4597">
        <f t="shared" ca="1" si="642"/>
        <v>1</v>
      </c>
      <c r="F4597" t="str">
        <f t="shared" ca="1" si="643"/>
        <v>TR65</v>
      </c>
      <c r="G4597" t="str">
        <f ca="1">VLOOKUP(F4597,Traders!$C$4:$E$103,2)</f>
        <v>Humzah Clark</v>
      </c>
      <c r="H4597" t="str">
        <f ca="1">VLOOKUP(VLOOKUP(F4597,Traders!$C$4:$E$103,3),Desks!$C$4:$D4606,2)</f>
        <v>Desk 5</v>
      </c>
      <c r="I4597" t="str">
        <f t="shared" ca="1" si="644"/>
        <v>CL400</v>
      </c>
      <c r="J4597" t="str">
        <f t="shared" ca="1" si="645"/>
        <v>Client 400</v>
      </c>
      <c r="K4597" t="str">
        <f t="shared" ca="1" si="646"/>
        <v>MK6</v>
      </c>
      <c r="L4597" t="str">
        <f ca="1">VLOOKUP(K4597,Markets!$C$4:$D4606,2)</f>
        <v>Australia</v>
      </c>
      <c r="M4597" t="str">
        <f t="shared" ca="1" si="647"/>
        <v>RL1</v>
      </c>
      <c r="N4597" t="str">
        <f ca="1">VLOOKUP(M4597,Role!$C$4:$D$5,2)</f>
        <v>Backup</v>
      </c>
    </row>
    <row r="4598" spans="1:14" x14ac:dyDescent="0.2">
      <c r="A4598">
        <f t="shared" ca="1" si="639"/>
        <v>52</v>
      </c>
      <c r="B4598">
        <f t="shared" ca="1" si="640"/>
        <v>170</v>
      </c>
      <c r="C4598">
        <f t="shared" ca="1" si="641"/>
        <v>7</v>
      </c>
      <c r="D4598">
        <f t="shared" ca="1" si="642"/>
        <v>1</v>
      </c>
      <c r="F4598" t="str">
        <f t="shared" ca="1" si="643"/>
        <v>TR52</v>
      </c>
      <c r="G4598" t="str">
        <f ca="1">VLOOKUP(F4598,Traders!$C$4:$E$103,2)</f>
        <v>Colleen Dunlop</v>
      </c>
      <c r="H4598" t="str">
        <f ca="1">VLOOKUP(VLOOKUP(F4598,Traders!$C$4:$E$103,3),Desks!$C$4:$D4607,2)</f>
        <v>Desk 2</v>
      </c>
      <c r="I4598" t="str">
        <f t="shared" ca="1" si="644"/>
        <v>CL170</v>
      </c>
      <c r="J4598" t="str">
        <f t="shared" ca="1" si="645"/>
        <v>Client 170</v>
      </c>
      <c r="K4598" t="str">
        <f t="shared" ca="1" si="646"/>
        <v>MK7</v>
      </c>
      <c r="L4598" t="str">
        <f ca="1">VLOOKUP(K4598,Markets!$C$4:$D4607,2)</f>
        <v>Taiwan</v>
      </c>
      <c r="M4598" t="str">
        <f t="shared" ca="1" si="647"/>
        <v>RL1</v>
      </c>
      <c r="N4598" t="str">
        <f ca="1">VLOOKUP(M4598,Role!$C$4:$D$5,2)</f>
        <v>Backup</v>
      </c>
    </row>
    <row r="4599" spans="1:14" x14ac:dyDescent="0.2">
      <c r="A4599">
        <f t="shared" ca="1" si="639"/>
        <v>61</v>
      </c>
      <c r="B4599">
        <f t="shared" ca="1" si="640"/>
        <v>887</v>
      </c>
      <c r="C4599">
        <f t="shared" ca="1" si="641"/>
        <v>8</v>
      </c>
      <c r="D4599">
        <f t="shared" ca="1" si="642"/>
        <v>0</v>
      </c>
      <c r="F4599" t="str">
        <f t="shared" ca="1" si="643"/>
        <v>TR61</v>
      </c>
      <c r="G4599" t="str">
        <f ca="1">VLOOKUP(F4599,Traders!$C$4:$E$103,2)</f>
        <v>Riccardo Fields</v>
      </c>
      <c r="H4599" t="str">
        <f ca="1">VLOOKUP(VLOOKUP(F4599,Traders!$C$4:$E$103,3),Desks!$C$4:$D4608,2)</f>
        <v>Desk 1</v>
      </c>
      <c r="I4599" t="str">
        <f t="shared" ca="1" si="644"/>
        <v>CL887</v>
      </c>
      <c r="J4599" t="str">
        <f t="shared" ca="1" si="645"/>
        <v>Client 887</v>
      </c>
      <c r="K4599" t="str">
        <f t="shared" ca="1" si="646"/>
        <v>MK8</v>
      </c>
      <c r="L4599" t="str">
        <f ca="1">VLOOKUP(K4599,Markets!$C$4:$D4608,2)</f>
        <v>India</v>
      </c>
      <c r="M4599" t="str">
        <f t="shared" ca="1" si="647"/>
        <v>RL0</v>
      </c>
      <c r="N4599" t="str">
        <f ca="1">VLOOKUP(M4599,Role!$C$4:$D$5,2)</f>
        <v>Primary</v>
      </c>
    </row>
    <row r="4600" spans="1:14" x14ac:dyDescent="0.2">
      <c r="A4600">
        <f t="shared" ca="1" si="639"/>
        <v>89</v>
      </c>
      <c r="B4600">
        <f t="shared" ca="1" si="640"/>
        <v>249</v>
      </c>
      <c r="C4600">
        <f t="shared" ca="1" si="641"/>
        <v>2</v>
      </c>
      <c r="D4600">
        <f t="shared" ca="1" si="642"/>
        <v>1</v>
      </c>
      <c r="F4600" t="str">
        <f t="shared" ca="1" si="643"/>
        <v>TR89</v>
      </c>
      <c r="G4600" t="str">
        <f ca="1">VLOOKUP(F4600,Traders!$C$4:$E$103,2)</f>
        <v>Shelly Harwood</v>
      </c>
      <c r="H4600" t="str">
        <f ca="1">VLOOKUP(VLOOKUP(F4600,Traders!$C$4:$E$103,3),Desks!$C$4:$D4609,2)</f>
        <v>Desk 9</v>
      </c>
      <c r="I4600" t="str">
        <f t="shared" ca="1" si="644"/>
        <v>CL249</v>
      </c>
      <c r="J4600" t="str">
        <f t="shared" ca="1" si="645"/>
        <v>Client 249</v>
      </c>
      <c r="K4600" t="str">
        <f t="shared" ca="1" si="646"/>
        <v>MK2</v>
      </c>
      <c r="L4600" t="str">
        <f ca="1">VLOOKUP(K4600,Markets!$C$4:$D4609,2)</f>
        <v>China</v>
      </c>
      <c r="M4600" t="str">
        <f t="shared" ca="1" si="647"/>
        <v>RL1</v>
      </c>
      <c r="N4600" t="str">
        <f ca="1">VLOOKUP(M4600,Role!$C$4:$D$5,2)</f>
        <v>Backup</v>
      </c>
    </row>
    <row r="4601" spans="1:14" x14ac:dyDescent="0.2">
      <c r="A4601">
        <f t="shared" ca="1" si="639"/>
        <v>82</v>
      </c>
      <c r="B4601">
        <f t="shared" ca="1" si="640"/>
        <v>520</v>
      </c>
      <c r="C4601">
        <f t="shared" ca="1" si="641"/>
        <v>3</v>
      </c>
      <c r="D4601">
        <f t="shared" ca="1" si="642"/>
        <v>0</v>
      </c>
      <c r="F4601" t="str">
        <f t="shared" ca="1" si="643"/>
        <v>TR82</v>
      </c>
      <c r="G4601" t="str">
        <f ca="1">VLOOKUP(F4601,Traders!$C$4:$E$103,2)</f>
        <v>Hilary Peacock</v>
      </c>
      <c r="H4601" t="str">
        <f ca="1">VLOOKUP(VLOOKUP(F4601,Traders!$C$4:$E$103,3),Desks!$C$4:$D4610,2)</f>
        <v>Desk 2</v>
      </c>
      <c r="I4601" t="str">
        <f t="shared" ca="1" si="644"/>
        <v>CL520</v>
      </c>
      <c r="J4601" t="str">
        <f t="shared" ca="1" si="645"/>
        <v>Client 520</v>
      </c>
      <c r="K4601" t="str">
        <f t="shared" ca="1" si="646"/>
        <v>MK3</v>
      </c>
      <c r="L4601" t="str">
        <f ca="1">VLOOKUP(K4601,Markets!$C$4:$D4610,2)</f>
        <v>Singapore</v>
      </c>
      <c r="M4601" t="str">
        <f t="shared" ca="1" si="647"/>
        <v>RL0</v>
      </c>
      <c r="N4601" t="str">
        <f ca="1">VLOOKUP(M4601,Role!$C$4:$D$5,2)</f>
        <v>Primary</v>
      </c>
    </row>
    <row r="4602" spans="1:14" x14ac:dyDescent="0.2">
      <c r="A4602">
        <f t="shared" ca="1" si="639"/>
        <v>59</v>
      </c>
      <c r="B4602">
        <f t="shared" ca="1" si="640"/>
        <v>617</v>
      </c>
      <c r="C4602">
        <f t="shared" ca="1" si="641"/>
        <v>1</v>
      </c>
      <c r="D4602">
        <f t="shared" ca="1" si="642"/>
        <v>1</v>
      </c>
      <c r="F4602" t="str">
        <f t="shared" ca="1" si="643"/>
        <v>TR59</v>
      </c>
      <c r="G4602" t="str">
        <f ca="1">VLOOKUP(F4602,Traders!$C$4:$E$103,2)</f>
        <v>Laiba Norman</v>
      </c>
      <c r="H4602" t="str">
        <f ca="1">VLOOKUP(VLOOKUP(F4602,Traders!$C$4:$E$103,3),Desks!$C$4:$D4611,2)</f>
        <v>Desk 9</v>
      </c>
      <c r="I4602" t="str">
        <f t="shared" ca="1" si="644"/>
        <v>CL617</v>
      </c>
      <c r="J4602" t="str">
        <f t="shared" ca="1" si="645"/>
        <v>Client 617</v>
      </c>
      <c r="K4602" t="str">
        <f t="shared" ca="1" si="646"/>
        <v>MK1</v>
      </c>
      <c r="L4602" t="str">
        <f ca="1">VLOOKUP(K4602,Markets!$C$4:$D4611,2)</f>
        <v>Hong Kong</v>
      </c>
      <c r="M4602" t="str">
        <f t="shared" ca="1" si="647"/>
        <v>RL1</v>
      </c>
      <c r="N4602" t="str">
        <f ca="1">VLOOKUP(M4602,Role!$C$4:$D$5,2)</f>
        <v>Backup</v>
      </c>
    </row>
    <row r="4603" spans="1:14" x14ac:dyDescent="0.2">
      <c r="A4603">
        <f t="shared" ca="1" si="639"/>
        <v>73</v>
      </c>
      <c r="B4603">
        <f t="shared" ca="1" si="640"/>
        <v>294</v>
      </c>
      <c r="C4603">
        <f t="shared" ca="1" si="641"/>
        <v>5</v>
      </c>
      <c r="D4603">
        <f t="shared" ca="1" si="642"/>
        <v>1</v>
      </c>
      <c r="F4603" t="str">
        <f t="shared" ca="1" si="643"/>
        <v>TR73</v>
      </c>
      <c r="G4603" t="str">
        <f ca="1">VLOOKUP(F4603,Traders!$C$4:$E$103,2)</f>
        <v>Bridie Bannister</v>
      </c>
      <c r="H4603" t="str">
        <f ca="1">VLOOKUP(VLOOKUP(F4603,Traders!$C$4:$E$103,3),Desks!$C$4:$D4612,2)</f>
        <v>Desk 3</v>
      </c>
      <c r="I4603" t="str">
        <f t="shared" ca="1" si="644"/>
        <v>CL294</v>
      </c>
      <c r="J4603" t="str">
        <f t="shared" ca="1" si="645"/>
        <v>Client 294</v>
      </c>
      <c r="K4603" t="str">
        <f t="shared" ca="1" si="646"/>
        <v>MK5</v>
      </c>
      <c r="L4603" t="str">
        <f ca="1">VLOOKUP(K4603,Markets!$C$4:$D4612,2)</f>
        <v>Malaysia</v>
      </c>
      <c r="M4603" t="str">
        <f t="shared" ca="1" si="647"/>
        <v>RL1</v>
      </c>
      <c r="N4603" t="str">
        <f ca="1">VLOOKUP(M4603,Role!$C$4:$D$5,2)</f>
        <v>Backup</v>
      </c>
    </row>
    <row r="4604" spans="1:14" x14ac:dyDescent="0.2">
      <c r="A4604">
        <f t="shared" ca="1" si="639"/>
        <v>46</v>
      </c>
      <c r="B4604">
        <f t="shared" ca="1" si="640"/>
        <v>512</v>
      </c>
      <c r="C4604">
        <f t="shared" ca="1" si="641"/>
        <v>5</v>
      </c>
      <c r="D4604">
        <f t="shared" ca="1" si="642"/>
        <v>0</v>
      </c>
      <c r="F4604" t="str">
        <f t="shared" ca="1" si="643"/>
        <v>TR46</v>
      </c>
      <c r="G4604" t="str">
        <f ca="1">VLOOKUP(F4604,Traders!$C$4:$E$103,2)</f>
        <v>Andreas Ferguson</v>
      </c>
      <c r="H4604" t="str">
        <f ca="1">VLOOKUP(VLOOKUP(F4604,Traders!$C$4:$E$103,3),Desks!$C$4:$D4613,2)</f>
        <v>Desk 6</v>
      </c>
      <c r="I4604" t="str">
        <f t="shared" ca="1" si="644"/>
        <v>CL512</v>
      </c>
      <c r="J4604" t="str">
        <f t="shared" ca="1" si="645"/>
        <v>Client 512</v>
      </c>
      <c r="K4604" t="str">
        <f t="shared" ca="1" si="646"/>
        <v>MK5</v>
      </c>
      <c r="L4604" t="str">
        <f ca="1">VLOOKUP(K4604,Markets!$C$4:$D4613,2)</f>
        <v>Malaysia</v>
      </c>
      <c r="M4604" t="str">
        <f t="shared" ca="1" si="647"/>
        <v>RL0</v>
      </c>
      <c r="N4604" t="str">
        <f ca="1">VLOOKUP(M4604,Role!$C$4:$D$5,2)</f>
        <v>Primary</v>
      </c>
    </row>
    <row r="4605" spans="1:14" x14ac:dyDescent="0.2">
      <c r="A4605">
        <f t="shared" ca="1" si="639"/>
        <v>24</v>
      </c>
      <c r="B4605">
        <f t="shared" ca="1" si="640"/>
        <v>600</v>
      </c>
      <c r="C4605">
        <f t="shared" ca="1" si="641"/>
        <v>4</v>
      </c>
      <c r="D4605">
        <f t="shared" ca="1" si="642"/>
        <v>1</v>
      </c>
      <c r="F4605" t="str">
        <f t="shared" ca="1" si="643"/>
        <v>TR24</v>
      </c>
      <c r="G4605" t="str">
        <f ca="1">VLOOKUP(F4605,Traders!$C$4:$E$103,2)</f>
        <v>Hilda Moreno</v>
      </c>
      <c r="H4605" t="str">
        <f ca="1">VLOOKUP(VLOOKUP(F4605,Traders!$C$4:$E$103,3),Desks!$C$4:$D4614,2)</f>
        <v>Desk 4</v>
      </c>
      <c r="I4605" t="str">
        <f t="shared" ca="1" si="644"/>
        <v>CL600</v>
      </c>
      <c r="J4605" t="str">
        <f t="shared" ca="1" si="645"/>
        <v>Client 600</v>
      </c>
      <c r="K4605" t="str">
        <f t="shared" ca="1" si="646"/>
        <v>MK4</v>
      </c>
      <c r="L4605" t="str">
        <f ca="1">VLOOKUP(K4605,Markets!$C$4:$D4614,2)</f>
        <v>Korea</v>
      </c>
      <c r="M4605" t="str">
        <f t="shared" ca="1" si="647"/>
        <v>RL1</v>
      </c>
      <c r="N4605" t="str">
        <f ca="1">VLOOKUP(M4605,Role!$C$4:$D$5,2)</f>
        <v>Backup</v>
      </c>
    </row>
    <row r="4606" spans="1:14" x14ac:dyDescent="0.2">
      <c r="A4606">
        <f t="shared" ca="1" si="639"/>
        <v>82</v>
      </c>
      <c r="B4606">
        <f t="shared" ca="1" si="640"/>
        <v>820</v>
      </c>
      <c r="C4606">
        <f t="shared" ca="1" si="641"/>
        <v>0</v>
      </c>
      <c r="D4606">
        <f t="shared" ca="1" si="642"/>
        <v>1</v>
      </c>
      <c r="F4606" t="str">
        <f t="shared" ca="1" si="643"/>
        <v>TR82</v>
      </c>
      <c r="G4606" t="str">
        <f ca="1">VLOOKUP(F4606,Traders!$C$4:$E$103,2)</f>
        <v>Hilary Peacock</v>
      </c>
      <c r="H4606" t="str">
        <f ca="1">VLOOKUP(VLOOKUP(F4606,Traders!$C$4:$E$103,3),Desks!$C$4:$D4615,2)</f>
        <v>Desk 2</v>
      </c>
      <c r="I4606" t="str">
        <f t="shared" ca="1" si="644"/>
        <v>CL820</v>
      </c>
      <c r="J4606" t="str">
        <f t="shared" ca="1" si="645"/>
        <v>Client 820</v>
      </c>
      <c r="K4606" t="str">
        <f t="shared" ca="1" si="646"/>
        <v>MK0</v>
      </c>
      <c r="L4606" t="str">
        <f ca="1">VLOOKUP(K4606,Markets!$C$4:$D4615,2)</f>
        <v>Japan</v>
      </c>
      <c r="M4606" t="str">
        <f t="shared" ca="1" si="647"/>
        <v>RL1</v>
      </c>
      <c r="N4606" t="str">
        <f ca="1">VLOOKUP(M4606,Role!$C$4:$D$5,2)</f>
        <v>Backup</v>
      </c>
    </row>
    <row r="4607" spans="1:14" x14ac:dyDescent="0.2">
      <c r="A4607">
        <f t="shared" ca="1" si="639"/>
        <v>42</v>
      </c>
      <c r="B4607">
        <f t="shared" ca="1" si="640"/>
        <v>899</v>
      </c>
      <c r="C4607">
        <f t="shared" ca="1" si="641"/>
        <v>7</v>
      </c>
      <c r="D4607">
        <f t="shared" ca="1" si="642"/>
        <v>0</v>
      </c>
      <c r="F4607" t="str">
        <f t="shared" ca="1" si="643"/>
        <v>TR42</v>
      </c>
      <c r="G4607" t="str">
        <f ca="1">VLOOKUP(F4607,Traders!$C$4:$E$103,2)</f>
        <v>Danni Sadler</v>
      </c>
      <c r="H4607" t="str">
        <f ca="1">VLOOKUP(VLOOKUP(F4607,Traders!$C$4:$E$103,3),Desks!$C$4:$D4616,2)</f>
        <v>Desk 2</v>
      </c>
      <c r="I4607" t="str">
        <f t="shared" ca="1" si="644"/>
        <v>CL899</v>
      </c>
      <c r="J4607" t="str">
        <f t="shared" ca="1" si="645"/>
        <v>Client 899</v>
      </c>
      <c r="K4607" t="str">
        <f t="shared" ca="1" si="646"/>
        <v>MK7</v>
      </c>
      <c r="L4607" t="str">
        <f ca="1">VLOOKUP(K4607,Markets!$C$4:$D4616,2)</f>
        <v>Taiwan</v>
      </c>
      <c r="M4607" t="str">
        <f t="shared" ca="1" si="647"/>
        <v>RL0</v>
      </c>
      <c r="N4607" t="str">
        <f ca="1">VLOOKUP(M4607,Role!$C$4:$D$5,2)</f>
        <v>Primary</v>
      </c>
    </row>
    <row r="4608" spans="1:14" x14ac:dyDescent="0.2">
      <c r="A4608">
        <f t="shared" ca="1" si="639"/>
        <v>29</v>
      </c>
      <c r="B4608">
        <f t="shared" ca="1" si="640"/>
        <v>336</v>
      </c>
      <c r="C4608">
        <f t="shared" ca="1" si="641"/>
        <v>8</v>
      </c>
      <c r="D4608">
        <f t="shared" ca="1" si="642"/>
        <v>0</v>
      </c>
      <c r="F4608" t="str">
        <f t="shared" ca="1" si="643"/>
        <v>TR29</v>
      </c>
      <c r="G4608" t="str">
        <f ca="1">VLOOKUP(F4608,Traders!$C$4:$E$103,2)</f>
        <v>Amani Deleon</v>
      </c>
      <c r="H4608" t="str">
        <f ca="1">VLOOKUP(VLOOKUP(F4608,Traders!$C$4:$E$103,3),Desks!$C$4:$D4617,2)</f>
        <v>Desk 9</v>
      </c>
      <c r="I4608" t="str">
        <f t="shared" ca="1" si="644"/>
        <v>CL336</v>
      </c>
      <c r="J4608" t="str">
        <f t="shared" ca="1" si="645"/>
        <v>Client 336</v>
      </c>
      <c r="K4608" t="str">
        <f t="shared" ca="1" si="646"/>
        <v>MK8</v>
      </c>
      <c r="L4608" t="str">
        <f ca="1">VLOOKUP(K4608,Markets!$C$4:$D4617,2)</f>
        <v>India</v>
      </c>
      <c r="M4608" t="str">
        <f t="shared" ca="1" si="647"/>
        <v>RL0</v>
      </c>
      <c r="N4608" t="str">
        <f ca="1">VLOOKUP(M4608,Role!$C$4:$D$5,2)</f>
        <v>Primary</v>
      </c>
    </row>
    <row r="4609" spans="1:14" x14ac:dyDescent="0.2">
      <c r="A4609">
        <f t="shared" ca="1" si="639"/>
        <v>65</v>
      </c>
      <c r="B4609">
        <f t="shared" ca="1" si="640"/>
        <v>495</v>
      </c>
      <c r="C4609">
        <f t="shared" ca="1" si="641"/>
        <v>2</v>
      </c>
      <c r="D4609">
        <f t="shared" ca="1" si="642"/>
        <v>1</v>
      </c>
      <c r="F4609" t="str">
        <f t="shared" ca="1" si="643"/>
        <v>TR65</v>
      </c>
      <c r="G4609" t="str">
        <f ca="1">VLOOKUP(F4609,Traders!$C$4:$E$103,2)</f>
        <v>Humzah Clark</v>
      </c>
      <c r="H4609" t="str">
        <f ca="1">VLOOKUP(VLOOKUP(F4609,Traders!$C$4:$E$103,3),Desks!$C$4:$D4618,2)</f>
        <v>Desk 5</v>
      </c>
      <c r="I4609" t="str">
        <f t="shared" ca="1" si="644"/>
        <v>CL495</v>
      </c>
      <c r="J4609" t="str">
        <f t="shared" ca="1" si="645"/>
        <v>Client 495</v>
      </c>
      <c r="K4609" t="str">
        <f t="shared" ca="1" si="646"/>
        <v>MK2</v>
      </c>
      <c r="L4609" t="str">
        <f ca="1">VLOOKUP(K4609,Markets!$C$4:$D4618,2)</f>
        <v>China</v>
      </c>
      <c r="M4609" t="str">
        <f t="shared" ca="1" si="647"/>
        <v>RL1</v>
      </c>
      <c r="N4609" t="str">
        <f ca="1">VLOOKUP(M4609,Role!$C$4:$D$5,2)</f>
        <v>Backup</v>
      </c>
    </row>
    <row r="4610" spans="1:14" x14ac:dyDescent="0.2">
      <c r="A4610">
        <f t="shared" ca="1" si="639"/>
        <v>9</v>
      </c>
      <c r="B4610">
        <f t="shared" ca="1" si="640"/>
        <v>491</v>
      </c>
      <c r="C4610">
        <f t="shared" ca="1" si="641"/>
        <v>1</v>
      </c>
      <c r="D4610">
        <f t="shared" ca="1" si="642"/>
        <v>1</v>
      </c>
      <c r="F4610" t="str">
        <f t="shared" ca="1" si="643"/>
        <v>TR9</v>
      </c>
      <c r="G4610" t="str">
        <f ca="1">VLOOKUP(F4610,Traders!$C$4:$E$103,2)</f>
        <v>Shelly Harwood</v>
      </c>
      <c r="H4610" t="str">
        <f ca="1">VLOOKUP(VLOOKUP(F4610,Traders!$C$4:$E$103,3),Desks!$C$4:$D4619,2)</f>
        <v>Desk 9</v>
      </c>
      <c r="I4610" t="str">
        <f t="shared" ca="1" si="644"/>
        <v>CL491</v>
      </c>
      <c r="J4610" t="str">
        <f t="shared" ca="1" si="645"/>
        <v>Client 491</v>
      </c>
      <c r="K4610" t="str">
        <f t="shared" ca="1" si="646"/>
        <v>MK1</v>
      </c>
      <c r="L4610" t="str">
        <f ca="1">VLOOKUP(K4610,Markets!$C$4:$D4619,2)</f>
        <v>Hong Kong</v>
      </c>
      <c r="M4610" t="str">
        <f t="shared" ca="1" si="647"/>
        <v>RL1</v>
      </c>
      <c r="N4610" t="str">
        <f ca="1">VLOOKUP(M4610,Role!$C$4:$D$5,2)</f>
        <v>Backup</v>
      </c>
    </row>
    <row r="4611" spans="1:14" x14ac:dyDescent="0.2">
      <c r="A4611">
        <f t="shared" ca="1" si="639"/>
        <v>39</v>
      </c>
      <c r="B4611">
        <f t="shared" ca="1" si="640"/>
        <v>139</v>
      </c>
      <c r="C4611">
        <f t="shared" ca="1" si="641"/>
        <v>5</v>
      </c>
      <c r="D4611">
        <f t="shared" ca="1" si="642"/>
        <v>1</v>
      </c>
      <c r="F4611" t="str">
        <f t="shared" ca="1" si="643"/>
        <v>TR39</v>
      </c>
      <c r="G4611" t="str">
        <f ca="1">VLOOKUP(F4611,Traders!$C$4:$E$103,2)</f>
        <v>Colin Hodgson</v>
      </c>
      <c r="H4611" t="str">
        <f ca="1">VLOOKUP(VLOOKUP(F4611,Traders!$C$4:$E$103,3),Desks!$C$4:$D4620,2)</f>
        <v>Desk 9</v>
      </c>
      <c r="I4611" t="str">
        <f t="shared" ca="1" si="644"/>
        <v>CL139</v>
      </c>
      <c r="J4611" t="str">
        <f t="shared" ca="1" si="645"/>
        <v>Client 139</v>
      </c>
      <c r="K4611" t="str">
        <f t="shared" ca="1" si="646"/>
        <v>MK5</v>
      </c>
      <c r="L4611" t="str">
        <f ca="1">VLOOKUP(K4611,Markets!$C$4:$D4620,2)</f>
        <v>Malaysia</v>
      </c>
      <c r="M4611" t="str">
        <f t="shared" ca="1" si="647"/>
        <v>RL1</v>
      </c>
      <c r="N4611" t="str">
        <f ca="1">VLOOKUP(M4611,Role!$C$4:$D$5,2)</f>
        <v>Backup</v>
      </c>
    </row>
    <row r="4612" spans="1:14" x14ac:dyDescent="0.2">
      <c r="A4612">
        <f t="shared" ca="1" si="639"/>
        <v>27</v>
      </c>
      <c r="B4612">
        <f t="shared" ca="1" si="640"/>
        <v>676</v>
      </c>
      <c r="C4612">
        <f t="shared" ca="1" si="641"/>
        <v>3</v>
      </c>
      <c r="D4612">
        <f t="shared" ca="1" si="642"/>
        <v>1</v>
      </c>
      <c r="F4612" t="str">
        <f t="shared" ca="1" si="643"/>
        <v>TR27</v>
      </c>
      <c r="G4612" t="str">
        <f ca="1">VLOOKUP(F4612,Traders!$C$4:$E$103,2)</f>
        <v>Isis Ramos</v>
      </c>
      <c r="H4612" t="str">
        <f ca="1">VLOOKUP(VLOOKUP(F4612,Traders!$C$4:$E$103,3),Desks!$C$4:$D4621,2)</f>
        <v>Desk 7</v>
      </c>
      <c r="I4612" t="str">
        <f t="shared" ca="1" si="644"/>
        <v>CL676</v>
      </c>
      <c r="J4612" t="str">
        <f t="shared" ca="1" si="645"/>
        <v>Client 676</v>
      </c>
      <c r="K4612" t="str">
        <f t="shared" ca="1" si="646"/>
        <v>MK3</v>
      </c>
      <c r="L4612" t="str">
        <f ca="1">VLOOKUP(K4612,Markets!$C$4:$D4621,2)</f>
        <v>Singapore</v>
      </c>
      <c r="M4612" t="str">
        <f t="shared" ca="1" si="647"/>
        <v>RL1</v>
      </c>
      <c r="N4612" t="str">
        <f ca="1">VLOOKUP(M4612,Role!$C$4:$D$5,2)</f>
        <v>Backup</v>
      </c>
    </row>
    <row r="4613" spans="1:14" x14ac:dyDescent="0.2">
      <c r="A4613">
        <f t="shared" ref="A4613:A4676" ca="1" si="648">RANDBETWEEN(0,99)</f>
        <v>36</v>
      </c>
      <c r="B4613">
        <f t="shared" ref="B4613:B4676" ca="1" si="649">RANDBETWEEN(0,999)</f>
        <v>396</v>
      </c>
      <c r="C4613">
        <f t="shared" ref="C4613:C4676" ca="1" si="650">RANDBETWEEN(0,9)</f>
        <v>1</v>
      </c>
      <c r="D4613">
        <f t="shared" ref="D4613:D4676" ca="1" si="651">RANDBETWEEN(0,1)</f>
        <v>1</v>
      </c>
      <c r="F4613" t="str">
        <f t="shared" ref="F4613:F4676" ca="1" si="652">"TR"&amp;A4613</f>
        <v>TR36</v>
      </c>
      <c r="G4613" t="str">
        <f ca="1">VLOOKUP(F4613,Traders!$C$4:$E$103,2)</f>
        <v>Shania Gilbert</v>
      </c>
      <c r="H4613" t="str">
        <f ca="1">VLOOKUP(VLOOKUP(F4613,Traders!$C$4:$E$103,3),Desks!$C$4:$D4622,2)</f>
        <v>Desk 6</v>
      </c>
      <c r="I4613" t="str">
        <f t="shared" ref="I4613:I4676" ca="1" si="653">"CL"&amp;B4613</f>
        <v>CL396</v>
      </c>
      <c r="J4613" t="str">
        <f t="shared" ref="J4613:J4676" ca="1" si="654">"Client " &amp; B4613</f>
        <v>Client 396</v>
      </c>
      <c r="K4613" t="str">
        <f t="shared" ref="K4613:K4676" ca="1" si="655">"MK"&amp;C4613</f>
        <v>MK1</v>
      </c>
      <c r="L4613" t="str">
        <f ca="1">VLOOKUP(K4613,Markets!$C$4:$D4622,2)</f>
        <v>Hong Kong</v>
      </c>
      <c r="M4613" t="str">
        <f t="shared" ref="M4613:M4676" ca="1" si="656">"RL"&amp;D4613</f>
        <v>RL1</v>
      </c>
      <c r="N4613" t="str">
        <f ca="1">VLOOKUP(M4613,Role!$C$4:$D$5,2)</f>
        <v>Backup</v>
      </c>
    </row>
    <row r="4614" spans="1:14" x14ac:dyDescent="0.2">
      <c r="A4614">
        <f t="shared" ca="1" si="648"/>
        <v>80</v>
      </c>
      <c r="B4614">
        <f t="shared" ca="1" si="649"/>
        <v>861</v>
      </c>
      <c r="C4614">
        <f t="shared" ca="1" si="650"/>
        <v>3</v>
      </c>
      <c r="D4614">
        <f t="shared" ca="1" si="651"/>
        <v>0</v>
      </c>
      <c r="F4614" t="str">
        <f t="shared" ca="1" si="652"/>
        <v>TR80</v>
      </c>
      <c r="G4614" t="str">
        <f ca="1">VLOOKUP(F4614,Traders!$C$4:$E$103,2)</f>
        <v>Jac Hunter</v>
      </c>
      <c r="H4614" t="str">
        <f ca="1">VLOOKUP(VLOOKUP(F4614,Traders!$C$4:$E$103,3),Desks!$C$4:$D4623,2)</f>
        <v>Desk 0</v>
      </c>
      <c r="I4614" t="str">
        <f t="shared" ca="1" si="653"/>
        <v>CL861</v>
      </c>
      <c r="J4614" t="str">
        <f t="shared" ca="1" si="654"/>
        <v>Client 861</v>
      </c>
      <c r="K4614" t="str">
        <f t="shared" ca="1" si="655"/>
        <v>MK3</v>
      </c>
      <c r="L4614" t="str">
        <f ca="1">VLOOKUP(K4614,Markets!$C$4:$D4623,2)</f>
        <v>Singapore</v>
      </c>
      <c r="M4614" t="str">
        <f t="shared" ca="1" si="656"/>
        <v>RL0</v>
      </c>
      <c r="N4614" t="str">
        <f ca="1">VLOOKUP(M4614,Role!$C$4:$D$5,2)</f>
        <v>Primary</v>
      </c>
    </row>
    <row r="4615" spans="1:14" x14ac:dyDescent="0.2">
      <c r="A4615">
        <f t="shared" ca="1" si="648"/>
        <v>70</v>
      </c>
      <c r="B4615">
        <f t="shared" ca="1" si="649"/>
        <v>27</v>
      </c>
      <c r="C4615">
        <f t="shared" ca="1" si="650"/>
        <v>5</v>
      </c>
      <c r="D4615">
        <f t="shared" ca="1" si="651"/>
        <v>0</v>
      </c>
      <c r="F4615" t="str">
        <f t="shared" ca="1" si="652"/>
        <v>TR70</v>
      </c>
      <c r="G4615" t="str">
        <f ca="1">VLOOKUP(F4615,Traders!$C$4:$E$103,2)</f>
        <v>Viktor Snider</v>
      </c>
      <c r="H4615" t="str">
        <f ca="1">VLOOKUP(VLOOKUP(F4615,Traders!$C$4:$E$103,3),Desks!$C$4:$D4624,2)</f>
        <v>Desk 0</v>
      </c>
      <c r="I4615" t="str">
        <f t="shared" ca="1" si="653"/>
        <v>CL27</v>
      </c>
      <c r="J4615" t="str">
        <f t="shared" ca="1" si="654"/>
        <v>Client 27</v>
      </c>
      <c r="K4615" t="str">
        <f t="shared" ca="1" si="655"/>
        <v>MK5</v>
      </c>
      <c r="L4615" t="str">
        <f ca="1">VLOOKUP(K4615,Markets!$C$4:$D4624,2)</f>
        <v>Malaysia</v>
      </c>
      <c r="M4615" t="str">
        <f t="shared" ca="1" si="656"/>
        <v>RL0</v>
      </c>
      <c r="N4615" t="str">
        <f ca="1">VLOOKUP(M4615,Role!$C$4:$D$5,2)</f>
        <v>Primary</v>
      </c>
    </row>
    <row r="4616" spans="1:14" x14ac:dyDescent="0.2">
      <c r="A4616">
        <f t="shared" ca="1" si="648"/>
        <v>31</v>
      </c>
      <c r="B4616">
        <f t="shared" ca="1" si="649"/>
        <v>988</v>
      </c>
      <c r="C4616">
        <f t="shared" ca="1" si="650"/>
        <v>1</v>
      </c>
      <c r="D4616">
        <f t="shared" ca="1" si="651"/>
        <v>0</v>
      </c>
      <c r="F4616" t="str">
        <f t="shared" ca="1" si="652"/>
        <v>TR31</v>
      </c>
      <c r="G4616" t="str">
        <f ca="1">VLOOKUP(F4616,Traders!$C$4:$E$103,2)</f>
        <v>Sahil Acevedo</v>
      </c>
      <c r="H4616" t="str">
        <f ca="1">VLOOKUP(VLOOKUP(F4616,Traders!$C$4:$E$103,3),Desks!$C$4:$D4625,2)</f>
        <v>Desk 1</v>
      </c>
      <c r="I4616" t="str">
        <f t="shared" ca="1" si="653"/>
        <v>CL988</v>
      </c>
      <c r="J4616" t="str">
        <f t="shared" ca="1" si="654"/>
        <v>Client 988</v>
      </c>
      <c r="K4616" t="str">
        <f t="shared" ca="1" si="655"/>
        <v>MK1</v>
      </c>
      <c r="L4616" t="str">
        <f ca="1">VLOOKUP(K4616,Markets!$C$4:$D4625,2)</f>
        <v>Hong Kong</v>
      </c>
      <c r="M4616" t="str">
        <f t="shared" ca="1" si="656"/>
        <v>RL0</v>
      </c>
      <c r="N4616" t="str">
        <f ca="1">VLOOKUP(M4616,Role!$C$4:$D$5,2)</f>
        <v>Primary</v>
      </c>
    </row>
    <row r="4617" spans="1:14" x14ac:dyDescent="0.2">
      <c r="A4617">
        <f t="shared" ca="1" si="648"/>
        <v>23</v>
      </c>
      <c r="B4617">
        <f t="shared" ca="1" si="649"/>
        <v>554</v>
      </c>
      <c r="C4617">
        <f t="shared" ca="1" si="650"/>
        <v>8</v>
      </c>
      <c r="D4617">
        <f t="shared" ca="1" si="651"/>
        <v>1</v>
      </c>
      <c r="F4617" t="str">
        <f t="shared" ca="1" si="652"/>
        <v>TR23</v>
      </c>
      <c r="G4617" t="str">
        <f ca="1">VLOOKUP(F4617,Traders!$C$4:$E$103,2)</f>
        <v>Caius Neale</v>
      </c>
      <c r="H4617" t="str">
        <f ca="1">VLOOKUP(VLOOKUP(F4617,Traders!$C$4:$E$103,3),Desks!$C$4:$D4626,2)</f>
        <v>Desk 3</v>
      </c>
      <c r="I4617" t="str">
        <f t="shared" ca="1" si="653"/>
        <v>CL554</v>
      </c>
      <c r="J4617" t="str">
        <f t="shared" ca="1" si="654"/>
        <v>Client 554</v>
      </c>
      <c r="K4617" t="str">
        <f t="shared" ca="1" si="655"/>
        <v>MK8</v>
      </c>
      <c r="L4617" t="str">
        <f ca="1">VLOOKUP(K4617,Markets!$C$4:$D4626,2)</f>
        <v>India</v>
      </c>
      <c r="M4617" t="str">
        <f t="shared" ca="1" si="656"/>
        <v>RL1</v>
      </c>
      <c r="N4617" t="str">
        <f ca="1">VLOOKUP(M4617,Role!$C$4:$D$5,2)</f>
        <v>Backup</v>
      </c>
    </row>
    <row r="4618" spans="1:14" x14ac:dyDescent="0.2">
      <c r="A4618">
        <f t="shared" ca="1" si="648"/>
        <v>12</v>
      </c>
      <c r="B4618">
        <f t="shared" ca="1" si="649"/>
        <v>636</v>
      </c>
      <c r="C4618">
        <f t="shared" ca="1" si="650"/>
        <v>9</v>
      </c>
      <c r="D4618">
        <f t="shared" ca="1" si="651"/>
        <v>1</v>
      </c>
      <c r="F4618" t="str">
        <f t="shared" ca="1" si="652"/>
        <v>TR12</v>
      </c>
      <c r="G4618" t="str">
        <f ca="1">VLOOKUP(F4618,Traders!$C$4:$E$103,2)</f>
        <v>Kia Morrison</v>
      </c>
      <c r="H4618" t="str">
        <f ca="1">VLOOKUP(VLOOKUP(F4618,Traders!$C$4:$E$103,3),Desks!$C$4:$D4627,2)</f>
        <v>Desk 2</v>
      </c>
      <c r="I4618" t="str">
        <f t="shared" ca="1" si="653"/>
        <v>CL636</v>
      </c>
      <c r="J4618" t="str">
        <f t="shared" ca="1" si="654"/>
        <v>Client 636</v>
      </c>
      <c r="K4618" t="str">
        <f t="shared" ca="1" si="655"/>
        <v>MK9</v>
      </c>
      <c r="L4618" t="str">
        <f ca="1">VLOOKUP(K4618,Markets!$C$4:$D4627,2)</f>
        <v>New Zealand</v>
      </c>
      <c r="M4618" t="str">
        <f t="shared" ca="1" si="656"/>
        <v>RL1</v>
      </c>
      <c r="N4618" t="str">
        <f ca="1">VLOOKUP(M4618,Role!$C$4:$D$5,2)</f>
        <v>Backup</v>
      </c>
    </row>
    <row r="4619" spans="1:14" x14ac:dyDescent="0.2">
      <c r="A4619">
        <f t="shared" ca="1" si="648"/>
        <v>26</v>
      </c>
      <c r="B4619">
        <f t="shared" ca="1" si="649"/>
        <v>113</v>
      </c>
      <c r="C4619">
        <f t="shared" ca="1" si="650"/>
        <v>5</v>
      </c>
      <c r="D4619">
        <f t="shared" ca="1" si="651"/>
        <v>1</v>
      </c>
      <c r="F4619" t="str">
        <f t="shared" ca="1" si="652"/>
        <v>TR26</v>
      </c>
      <c r="G4619" t="str">
        <f ca="1">VLOOKUP(F4619,Traders!$C$4:$E$103,2)</f>
        <v>Bella-Rose Vickers</v>
      </c>
      <c r="H4619" t="str">
        <f ca="1">VLOOKUP(VLOOKUP(F4619,Traders!$C$4:$E$103,3),Desks!$C$4:$D4628,2)</f>
        <v>Desk 6</v>
      </c>
      <c r="I4619" t="str">
        <f t="shared" ca="1" si="653"/>
        <v>CL113</v>
      </c>
      <c r="J4619" t="str">
        <f t="shared" ca="1" si="654"/>
        <v>Client 113</v>
      </c>
      <c r="K4619" t="str">
        <f t="shared" ca="1" si="655"/>
        <v>MK5</v>
      </c>
      <c r="L4619" t="str">
        <f ca="1">VLOOKUP(K4619,Markets!$C$4:$D4628,2)</f>
        <v>Malaysia</v>
      </c>
      <c r="M4619" t="str">
        <f t="shared" ca="1" si="656"/>
        <v>RL1</v>
      </c>
      <c r="N4619" t="str">
        <f ca="1">VLOOKUP(M4619,Role!$C$4:$D$5,2)</f>
        <v>Backup</v>
      </c>
    </row>
    <row r="4620" spans="1:14" x14ac:dyDescent="0.2">
      <c r="A4620">
        <f t="shared" ca="1" si="648"/>
        <v>54</v>
      </c>
      <c r="B4620">
        <f t="shared" ca="1" si="649"/>
        <v>752</v>
      </c>
      <c r="C4620">
        <f t="shared" ca="1" si="650"/>
        <v>2</v>
      </c>
      <c r="D4620">
        <f t="shared" ca="1" si="651"/>
        <v>1</v>
      </c>
      <c r="F4620" t="str">
        <f t="shared" ca="1" si="652"/>
        <v>TR54</v>
      </c>
      <c r="G4620" t="str">
        <f ca="1">VLOOKUP(F4620,Traders!$C$4:$E$103,2)</f>
        <v>Layla-Mae Needham</v>
      </c>
      <c r="H4620" t="str">
        <f ca="1">VLOOKUP(VLOOKUP(F4620,Traders!$C$4:$E$103,3),Desks!$C$4:$D4629,2)</f>
        <v>Desk 4</v>
      </c>
      <c r="I4620" t="str">
        <f t="shared" ca="1" si="653"/>
        <v>CL752</v>
      </c>
      <c r="J4620" t="str">
        <f t="shared" ca="1" si="654"/>
        <v>Client 752</v>
      </c>
      <c r="K4620" t="str">
        <f t="shared" ca="1" si="655"/>
        <v>MK2</v>
      </c>
      <c r="L4620" t="str">
        <f ca="1">VLOOKUP(K4620,Markets!$C$4:$D4629,2)</f>
        <v>China</v>
      </c>
      <c r="M4620" t="str">
        <f t="shared" ca="1" si="656"/>
        <v>RL1</v>
      </c>
      <c r="N4620" t="str">
        <f ca="1">VLOOKUP(M4620,Role!$C$4:$D$5,2)</f>
        <v>Backup</v>
      </c>
    </row>
    <row r="4621" spans="1:14" x14ac:dyDescent="0.2">
      <c r="A4621">
        <f t="shared" ca="1" si="648"/>
        <v>68</v>
      </c>
      <c r="B4621">
        <f t="shared" ca="1" si="649"/>
        <v>833</v>
      </c>
      <c r="C4621">
        <f t="shared" ca="1" si="650"/>
        <v>8</v>
      </c>
      <c r="D4621">
        <f t="shared" ca="1" si="651"/>
        <v>1</v>
      </c>
      <c r="F4621" t="str">
        <f t="shared" ca="1" si="652"/>
        <v>TR68</v>
      </c>
      <c r="G4621" t="str">
        <f ca="1">VLOOKUP(F4621,Traders!$C$4:$E$103,2)</f>
        <v>Myron Gutierrez</v>
      </c>
      <c r="H4621" t="str">
        <f ca="1">VLOOKUP(VLOOKUP(F4621,Traders!$C$4:$E$103,3),Desks!$C$4:$D4630,2)</f>
        <v>Desk 8</v>
      </c>
      <c r="I4621" t="str">
        <f t="shared" ca="1" si="653"/>
        <v>CL833</v>
      </c>
      <c r="J4621" t="str">
        <f t="shared" ca="1" si="654"/>
        <v>Client 833</v>
      </c>
      <c r="K4621" t="str">
        <f t="shared" ca="1" si="655"/>
        <v>MK8</v>
      </c>
      <c r="L4621" t="str">
        <f ca="1">VLOOKUP(K4621,Markets!$C$4:$D4630,2)</f>
        <v>India</v>
      </c>
      <c r="M4621" t="str">
        <f t="shared" ca="1" si="656"/>
        <v>RL1</v>
      </c>
      <c r="N4621" t="str">
        <f ca="1">VLOOKUP(M4621,Role!$C$4:$D$5,2)</f>
        <v>Backup</v>
      </c>
    </row>
    <row r="4622" spans="1:14" x14ac:dyDescent="0.2">
      <c r="A4622">
        <f t="shared" ca="1" si="648"/>
        <v>57</v>
      </c>
      <c r="B4622">
        <f t="shared" ca="1" si="649"/>
        <v>241</v>
      </c>
      <c r="C4622">
        <f t="shared" ca="1" si="650"/>
        <v>6</v>
      </c>
      <c r="D4622">
        <f t="shared" ca="1" si="651"/>
        <v>0</v>
      </c>
      <c r="F4622" t="str">
        <f t="shared" ca="1" si="652"/>
        <v>TR57</v>
      </c>
      <c r="G4622" t="str">
        <f ca="1">VLOOKUP(F4622,Traders!$C$4:$E$103,2)</f>
        <v>Connah Mackenzie</v>
      </c>
      <c r="H4622" t="str">
        <f ca="1">VLOOKUP(VLOOKUP(F4622,Traders!$C$4:$E$103,3),Desks!$C$4:$D4631,2)</f>
        <v>Desk 7</v>
      </c>
      <c r="I4622" t="str">
        <f t="shared" ca="1" si="653"/>
        <v>CL241</v>
      </c>
      <c r="J4622" t="str">
        <f t="shared" ca="1" si="654"/>
        <v>Client 241</v>
      </c>
      <c r="K4622" t="str">
        <f t="shared" ca="1" si="655"/>
        <v>MK6</v>
      </c>
      <c r="L4622" t="str">
        <f ca="1">VLOOKUP(K4622,Markets!$C$4:$D4631,2)</f>
        <v>Australia</v>
      </c>
      <c r="M4622" t="str">
        <f t="shared" ca="1" si="656"/>
        <v>RL0</v>
      </c>
      <c r="N4622" t="str">
        <f ca="1">VLOOKUP(M4622,Role!$C$4:$D$5,2)</f>
        <v>Primary</v>
      </c>
    </row>
    <row r="4623" spans="1:14" x14ac:dyDescent="0.2">
      <c r="A4623">
        <f t="shared" ca="1" si="648"/>
        <v>10</v>
      </c>
      <c r="B4623">
        <f t="shared" ca="1" si="649"/>
        <v>326</v>
      </c>
      <c r="C4623">
        <f t="shared" ca="1" si="650"/>
        <v>3</v>
      </c>
      <c r="D4623">
        <f t="shared" ca="1" si="651"/>
        <v>0</v>
      </c>
      <c r="F4623" t="str">
        <f t="shared" ca="1" si="652"/>
        <v>TR10</v>
      </c>
      <c r="G4623" t="str">
        <f ca="1">VLOOKUP(F4623,Traders!$C$4:$E$103,2)</f>
        <v>Shyam Carlson</v>
      </c>
      <c r="H4623" t="str">
        <f ca="1">VLOOKUP(VLOOKUP(F4623,Traders!$C$4:$E$103,3),Desks!$C$4:$D4632,2)</f>
        <v>Desk 1</v>
      </c>
      <c r="I4623" t="str">
        <f t="shared" ca="1" si="653"/>
        <v>CL326</v>
      </c>
      <c r="J4623" t="str">
        <f t="shared" ca="1" si="654"/>
        <v>Client 326</v>
      </c>
      <c r="K4623" t="str">
        <f t="shared" ca="1" si="655"/>
        <v>MK3</v>
      </c>
      <c r="L4623" t="str">
        <f ca="1">VLOOKUP(K4623,Markets!$C$4:$D4632,2)</f>
        <v>Singapore</v>
      </c>
      <c r="M4623" t="str">
        <f t="shared" ca="1" si="656"/>
        <v>RL0</v>
      </c>
      <c r="N4623" t="str">
        <f ca="1">VLOOKUP(M4623,Role!$C$4:$D$5,2)</f>
        <v>Primary</v>
      </c>
    </row>
    <row r="4624" spans="1:14" x14ac:dyDescent="0.2">
      <c r="A4624">
        <f t="shared" ca="1" si="648"/>
        <v>86</v>
      </c>
      <c r="B4624">
        <f t="shared" ca="1" si="649"/>
        <v>912</v>
      </c>
      <c r="C4624">
        <f t="shared" ca="1" si="650"/>
        <v>3</v>
      </c>
      <c r="D4624">
        <f t="shared" ca="1" si="651"/>
        <v>1</v>
      </c>
      <c r="F4624" t="str">
        <f t="shared" ca="1" si="652"/>
        <v>TR86</v>
      </c>
      <c r="G4624" t="str">
        <f ca="1">VLOOKUP(F4624,Traders!$C$4:$E$103,2)</f>
        <v>Marianna Weaver</v>
      </c>
      <c r="H4624" t="str">
        <f ca="1">VLOOKUP(VLOOKUP(F4624,Traders!$C$4:$E$103,3),Desks!$C$4:$D4633,2)</f>
        <v>Desk 6</v>
      </c>
      <c r="I4624" t="str">
        <f t="shared" ca="1" si="653"/>
        <v>CL912</v>
      </c>
      <c r="J4624" t="str">
        <f t="shared" ca="1" si="654"/>
        <v>Client 912</v>
      </c>
      <c r="K4624" t="str">
        <f t="shared" ca="1" si="655"/>
        <v>MK3</v>
      </c>
      <c r="L4624" t="str">
        <f ca="1">VLOOKUP(K4624,Markets!$C$4:$D4633,2)</f>
        <v>Singapore</v>
      </c>
      <c r="M4624" t="str">
        <f t="shared" ca="1" si="656"/>
        <v>RL1</v>
      </c>
      <c r="N4624" t="str">
        <f ca="1">VLOOKUP(M4624,Role!$C$4:$D$5,2)</f>
        <v>Backup</v>
      </c>
    </row>
    <row r="4625" spans="1:14" x14ac:dyDescent="0.2">
      <c r="A4625">
        <f t="shared" ca="1" si="648"/>
        <v>60</v>
      </c>
      <c r="B4625">
        <f t="shared" ca="1" si="649"/>
        <v>308</v>
      </c>
      <c r="C4625">
        <f t="shared" ca="1" si="650"/>
        <v>3</v>
      </c>
      <c r="D4625">
        <f t="shared" ca="1" si="651"/>
        <v>0</v>
      </c>
      <c r="F4625" t="str">
        <f t="shared" ca="1" si="652"/>
        <v>TR60</v>
      </c>
      <c r="G4625" t="str">
        <f ca="1">VLOOKUP(F4625,Traders!$C$4:$E$103,2)</f>
        <v>Brandan Hartman</v>
      </c>
      <c r="H4625" t="str">
        <f ca="1">VLOOKUP(VLOOKUP(F4625,Traders!$C$4:$E$103,3),Desks!$C$4:$D4634,2)</f>
        <v>Desk 0</v>
      </c>
      <c r="I4625" t="str">
        <f t="shared" ca="1" si="653"/>
        <v>CL308</v>
      </c>
      <c r="J4625" t="str">
        <f t="shared" ca="1" si="654"/>
        <v>Client 308</v>
      </c>
      <c r="K4625" t="str">
        <f t="shared" ca="1" si="655"/>
        <v>MK3</v>
      </c>
      <c r="L4625" t="str">
        <f ca="1">VLOOKUP(K4625,Markets!$C$4:$D4634,2)</f>
        <v>Singapore</v>
      </c>
      <c r="M4625" t="str">
        <f t="shared" ca="1" si="656"/>
        <v>RL0</v>
      </c>
      <c r="N4625" t="str">
        <f ca="1">VLOOKUP(M4625,Role!$C$4:$D$5,2)</f>
        <v>Primary</v>
      </c>
    </row>
    <row r="4626" spans="1:14" x14ac:dyDescent="0.2">
      <c r="A4626">
        <f t="shared" ca="1" si="648"/>
        <v>27</v>
      </c>
      <c r="B4626">
        <f t="shared" ca="1" si="649"/>
        <v>165</v>
      </c>
      <c r="C4626">
        <f t="shared" ca="1" si="650"/>
        <v>5</v>
      </c>
      <c r="D4626">
        <f t="shared" ca="1" si="651"/>
        <v>1</v>
      </c>
      <c r="F4626" t="str">
        <f t="shared" ca="1" si="652"/>
        <v>TR27</v>
      </c>
      <c r="G4626" t="str">
        <f ca="1">VLOOKUP(F4626,Traders!$C$4:$E$103,2)</f>
        <v>Isis Ramos</v>
      </c>
      <c r="H4626" t="str">
        <f ca="1">VLOOKUP(VLOOKUP(F4626,Traders!$C$4:$E$103,3),Desks!$C$4:$D4635,2)</f>
        <v>Desk 7</v>
      </c>
      <c r="I4626" t="str">
        <f t="shared" ca="1" si="653"/>
        <v>CL165</v>
      </c>
      <c r="J4626" t="str">
        <f t="shared" ca="1" si="654"/>
        <v>Client 165</v>
      </c>
      <c r="K4626" t="str">
        <f t="shared" ca="1" si="655"/>
        <v>MK5</v>
      </c>
      <c r="L4626" t="str">
        <f ca="1">VLOOKUP(K4626,Markets!$C$4:$D4635,2)</f>
        <v>Malaysia</v>
      </c>
      <c r="M4626" t="str">
        <f t="shared" ca="1" si="656"/>
        <v>RL1</v>
      </c>
      <c r="N4626" t="str">
        <f ca="1">VLOOKUP(M4626,Role!$C$4:$D$5,2)</f>
        <v>Backup</v>
      </c>
    </row>
    <row r="4627" spans="1:14" x14ac:dyDescent="0.2">
      <c r="A4627">
        <f t="shared" ca="1" si="648"/>
        <v>51</v>
      </c>
      <c r="B4627">
        <f t="shared" ca="1" si="649"/>
        <v>888</v>
      </c>
      <c r="C4627">
        <f t="shared" ca="1" si="650"/>
        <v>2</v>
      </c>
      <c r="D4627">
        <f t="shared" ca="1" si="651"/>
        <v>1</v>
      </c>
      <c r="F4627" t="str">
        <f t="shared" ca="1" si="652"/>
        <v>TR51</v>
      </c>
      <c r="G4627" t="str">
        <f ca="1">VLOOKUP(F4627,Traders!$C$4:$E$103,2)</f>
        <v>Cynthia Davis</v>
      </c>
      <c r="H4627" t="str">
        <f ca="1">VLOOKUP(VLOOKUP(F4627,Traders!$C$4:$E$103,3),Desks!$C$4:$D4636,2)</f>
        <v>Desk 1</v>
      </c>
      <c r="I4627" t="str">
        <f t="shared" ca="1" si="653"/>
        <v>CL888</v>
      </c>
      <c r="J4627" t="str">
        <f t="shared" ca="1" si="654"/>
        <v>Client 888</v>
      </c>
      <c r="K4627" t="str">
        <f t="shared" ca="1" si="655"/>
        <v>MK2</v>
      </c>
      <c r="L4627" t="str">
        <f ca="1">VLOOKUP(K4627,Markets!$C$4:$D4636,2)</f>
        <v>China</v>
      </c>
      <c r="M4627" t="str">
        <f t="shared" ca="1" si="656"/>
        <v>RL1</v>
      </c>
      <c r="N4627" t="str">
        <f ca="1">VLOOKUP(M4627,Role!$C$4:$D$5,2)</f>
        <v>Backup</v>
      </c>
    </row>
    <row r="4628" spans="1:14" x14ac:dyDescent="0.2">
      <c r="A4628">
        <f t="shared" ca="1" si="648"/>
        <v>55</v>
      </c>
      <c r="B4628">
        <f t="shared" ca="1" si="649"/>
        <v>329</v>
      </c>
      <c r="C4628">
        <f t="shared" ca="1" si="650"/>
        <v>9</v>
      </c>
      <c r="D4628">
        <f t="shared" ca="1" si="651"/>
        <v>1</v>
      </c>
      <c r="F4628" t="str">
        <f t="shared" ca="1" si="652"/>
        <v>TR55</v>
      </c>
      <c r="G4628" t="str">
        <f ca="1">VLOOKUP(F4628,Traders!$C$4:$E$103,2)</f>
        <v>Kaya Knapp</v>
      </c>
      <c r="H4628" t="str">
        <f ca="1">VLOOKUP(VLOOKUP(F4628,Traders!$C$4:$E$103,3),Desks!$C$4:$D4637,2)</f>
        <v>Desk 5</v>
      </c>
      <c r="I4628" t="str">
        <f t="shared" ca="1" si="653"/>
        <v>CL329</v>
      </c>
      <c r="J4628" t="str">
        <f t="shared" ca="1" si="654"/>
        <v>Client 329</v>
      </c>
      <c r="K4628" t="str">
        <f t="shared" ca="1" si="655"/>
        <v>MK9</v>
      </c>
      <c r="L4628" t="str">
        <f ca="1">VLOOKUP(K4628,Markets!$C$4:$D4637,2)</f>
        <v>New Zealand</v>
      </c>
      <c r="M4628" t="str">
        <f t="shared" ca="1" si="656"/>
        <v>RL1</v>
      </c>
      <c r="N4628" t="str">
        <f ca="1">VLOOKUP(M4628,Role!$C$4:$D$5,2)</f>
        <v>Backup</v>
      </c>
    </row>
    <row r="4629" spans="1:14" x14ac:dyDescent="0.2">
      <c r="A4629">
        <f t="shared" ca="1" si="648"/>
        <v>54</v>
      </c>
      <c r="B4629">
        <f t="shared" ca="1" si="649"/>
        <v>780</v>
      </c>
      <c r="C4629">
        <f t="shared" ca="1" si="650"/>
        <v>3</v>
      </c>
      <c r="D4629">
        <f t="shared" ca="1" si="651"/>
        <v>1</v>
      </c>
      <c r="F4629" t="str">
        <f t="shared" ca="1" si="652"/>
        <v>TR54</v>
      </c>
      <c r="G4629" t="str">
        <f ca="1">VLOOKUP(F4629,Traders!$C$4:$E$103,2)</f>
        <v>Layla-Mae Needham</v>
      </c>
      <c r="H4629" t="str">
        <f ca="1">VLOOKUP(VLOOKUP(F4629,Traders!$C$4:$E$103,3),Desks!$C$4:$D4638,2)</f>
        <v>Desk 4</v>
      </c>
      <c r="I4629" t="str">
        <f t="shared" ca="1" si="653"/>
        <v>CL780</v>
      </c>
      <c r="J4629" t="str">
        <f t="shared" ca="1" si="654"/>
        <v>Client 780</v>
      </c>
      <c r="K4629" t="str">
        <f t="shared" ca="1" si="655"/>
        <v>MK3</v>
      </c>
      <c r="L4629" t="str">
        <f ca="1">VLOOKUP(K4629,Markets!$C$4:$D4638,2)</f>
        <v>Singapore</v>
      </c>
      <c r="M4629" t="str">
        <f t="shared" ca="1" si="656"/>
        <v>RL1</v>
      </c>
      <c r="N4629" t="str">
        <f ca="1">VLOOKUP(M4629,Role!$C$4:$D$5,2)</f>
        <v>Backup</v>
      </c>
    </row>
    <row r="4630" spans="1:14" x14ac:dyDescent="0.2">
      <c r="A4630">
        <f t="shared" ca="1" si="648"/>
        <v>79</v>
      </c>
      <c r="B4630">
        <f t="shared" ca="1" si="649"/>
        <v>763</v>
      </c>
      <c r="C4630">
        <f t="shared" ca="1" si="650"/>
        <v>7</v>
      </c>
      <c r="D4630">
        <f t="shared" ca="1" si="651"/>
        <v>0</v>
      </c>
      <c r="F4630" t="str">
        <f t="shared" ca="1" si="652"/>
        <v>TR79</v>
      </c>
      <c r="G4630" t="str">
        <f ca="1">VLOOKUP(F4630,Traders!$C$4:$E$103,2)</f>
        <v>Alfie-James Hale</v>
      </c>
      <c r="H4630" t="str">
        <f ca="1">VLOOKUP(VLOOKUP(F4630,Traders!$C$4:$E$103,3),Desks!$C$4:$D4639,2)</f>
        <v>Desk 9</v>
      </c>
      <c r="I4630" t="str">
        <f t="shared" ca="1" si="653"/>
        <v>CL763</v>
      </c>
      <c r="J4630" t="str">
        <f t="shared" ca="1" si="654"/>
        <v>Client 763</v>
      </c>
      <c r="K4630" t="str">
        <f t="shared" ca="1" si="655"/>
        <v>MK7</v>
      </c>
      <c r="L4630" t="str">
        <f ca="1">VLOOKUP(K4630,Markets!$C$4:$D4639,2)</f>
        <v>Taiwan</v>
      </c>
      <c r="M4630" t="str">
        <f t="shared" ca="1" si="656"/>
        <v>RL0</v>
      </c>
      <c r="N4630" t="str">
        <f ca="1">VLOOKUP(M4630,Role!$C$4:$D$5,2)</f>
        <v>Primary</v>
      </c>
    </row>
    <row r="4631" spans="1:14" x14ac:dyDescent="0.2">
      <c r="A4631">
        <f t="shared" ca="1" si="648"/>
        <v>15</v>
      </c>
      <c r="B4631">
        <f t="shared" ca="1" si="649"/>
        <v>343</v>
      </c>
      <c r="C4631">
        <f t="shared" ca="1" si="650"/>
        <v>8</v>
      </c>
      <c r="D4631">
        <f t="shared" ca="1" si="651"/>
        <v>0</v>
      </c>
      <c r="F4631" t="str">
        <f t="shared" ca="1" si="652"/>
        <v>TR15</v>
      </c>
      <c r="G4631" t="str">
        <f ca="1">VLOOKUP(F4631,Traders!$C$4:$E$103,2)</f>
        <v>Syed Galvan</v>
      </c>
      <c r="H4631" t="str">
        <f ca="1">VLOOKUP(VLOOKUP(F4631,Traders!$C$4:$E$103,3),Desks!$C$4:$D4640,2)</f>
        <v>Desk 5</v>
      </c>
      <c r="I4631" t="str">
        <f t="shared" ca="1" si="653"/>
        <v>CL343</v>
      </c>
      <c r="J4631" t="str">
        <f t="shared" ca="1" si="654"/>
        <v>Client 343</v>
      </c>
      <c r="K4631" t="str">
        <f t="shared" ca="1" si="655"/>
        <v>MK8</v>
      </c>
      <c r="L4631" t="str">
        <f ca="1">VLOOKUP(K4631,Markets!$C$4:$D4640,2)</f>
        <v>India</v>
      </c>
      <c r="M4631" t="str">
        <f t="shared" ca="1" si="656"/>
        <v>RL0</v>
      </c>
      <c r="N4631" t="str">
        <f ca="1">VLOOKUP(M4631,Role!$C$4:$D$5,2)</f>
        <v>Primary</v>
      </c>
    </row>
    <row r="4632" spans="1:14" x14ac:dyDescent="0.2">
      <c r="A4632">
        <f t="shared" ca="1" si="648"/>
        <v>38</v>
      </c>
      <c r="B4632">
        <f t="shared" ca="1" si="649"/>
        <v>723</v>
      </c>
      <c r="C4632">
        <f t="shared" ca="1" si="650"/>
        <v>4</v>
      </c>
      <c r="D4632">
        <f t="shared" ca="1" si="651"/>
        <v>1</v>
      </c>
      <c r="F4632" t="str">
        <f t="shared" ca="1" si="652"/>
        <v>TR38</v>
      </c>
      <c r="G4632" t="str">
        <f ca="1">VLOOKUP(F4632,Traders!$C$4:$E$103,2)</f>
        <v>Alessandra Downes</v>
      </c>
      <c r="H4632" t="str">
        <f ca="1">VLOOKUP(VLOOKUP(F4632,Traders!$C$4:$E$103,3),Desks!$C$4:$D4641,2)</f>
        <v>Desk 8</v>
      </c>
      <c r="I4632" t="str">
        <f t="shared" ca="1" si="653"/>
        <v>CL723</v>
      </c>
      <c r="J4632" t="str">
        <f t="shared" ca="1" si="654"/>
        <v>Client 723</v>
      </c>
      <c r="K4632" t="str">
        <f t="shared" ca="1" si="655"/>
        <v>MK4</v>
      </c>
      <c r="L4632" t="str">
        <f ca="1">VLOOKUP(K4632,Markets!$C$4:$D4641,2)</f>
        <v>Korea</v>
      </c>
      <c r="M4632" t="str">
        <f t="shared" ca="1" si="656"/>
        <v>RL1</v>
      </c>
      <c r="N4632" t="str">
        <f ca="1">VLOOKUP(M4632,Role!$C$4:$D$5,2)</f>
        <v>Backup</v>
      </c>
    </row>
    <row r="4633" spans="1:14" x14ac:dyDescent="0.2">
      <c r="A4633">
        <f t="shared" ca="1" si="648"/>
        <v>87</v>
      </c>
      <c r="B4633">
        <f t="shared" ca="1" si="649"/>
        <v>601</v>
      </c>
      <c r="C4633">
        <f t="shared" ca="1" si="650"/>
        <v>8</v>
      </c>
      <c r="D4633">
        <f t="shared" ca="1" si="651"/>
        <v>0</v>
      </c>
      <c r="F4633" t="str">
        <f t="shared" ca="1" si="652"/>
        <v>TR87</v>
      </c>
      <c r="G4633" t="str">
        <f ca="1">VLOOKUP(F4633,Traders!$C$4:$E$103,2)</f>
        <v>Jena Barclay</v>
      </c>
      <c r="H4633" t="str">
        <f ca="1">VLOOKUP(VLOOKUP(F4633,Traders!$C$4:$E$103,3),Desks!$C$4:$D4642,2)</f>
        <v>Desk 7</v>
      </c>
      <c r="I4633" t="str">
        <f t="shared" ca="1" si="653"/>
        <v>CL601</v>
      </c>
      <c r="J4633" t="str">
        <f t="shared" ca="1" si="654"/>
        <v>Client 601</v>
      </c>
      <c r="K4633" t="str">
        <f t="shared" ca="1" si="655"/>
        <v>MK8</v>
      </c>
      <c r="L4633" t="str">
        <f ca="1">VLOOKUP(K4633,Markets!$C$4:$D4642,2)</f>
        <v>India</v>
      </c>
      <c r="M4633" t="str">
        <f t="shared" ca="1" si="656"/>
        <v>RL0</v>
      </c>
      <c r="N4633" t="str">
        <f ca="1">VLOOKUP(M4633,Role!$C$4:$D$5,2)</f>
        <v>Primary</v>
      </c>
    </row>
    <row r="4634" spans="1:14" x14ac:dyDescent="0.2">
      <c r="A4634">
        <f t="shared" ca="1" si="648"/>
        <v>33</v>
      </c>
      <c r="B4634">
        <f t="shared" ca="1" si="649"/>
        <v>290</v>
      </c>
      <c r="C4634">
        <f t="shared" ca="1" si="650"/>
        <v>3</v>
      </c>
      <c r="D4634">
        <f t="shared" ca="1" si="651"/>
        <v>0</v>
      </c>
      <c r="F4634" t="str">
        <f t="shared" ca="1" si="652"/>
        <v>TR33</v>
      </c>
      <c r="G4634" t="str">
        <f ca="1">VLOOKUP(F4634,Traders!$C$4:$E$103,2)</f>
        <v>Caroline Colon</v>
      </c>
      <c r="H4634" t="str">
        <f ca="1">VLOOKUP(VLOOKUP(F4634,Traders!$C$4:$E$103,3),Desks!$C$4:$D4643,2)</f>
        <v>Desk 3</v>
      </c>
      <c r="I4634" t="str">
        <f t="shared" ca="1" si="653"/>
        <v>CL290</v>
      </c>
      <c r="J4634" t="str">
        <f t="shared" ca="1" si="654"/>
        <v>Client 290</v>
      </c>
      <c r="K4634" t="str">
        <f t="shared" ca="1" si="655"/>
        <v>MK3</v>
      </c>
      <c r="L4634" t="str">
        <f ca="1">VLOOKUP(K4634,Markets!$C$4:$D4643,2)</f>
        <v>Singapore</v>
      </c>
      <c r="M4634" t="str">
        <f t="shared" ca="1" si="656"/>
        <v>RL0</v>
      </c>
      <c r="N4634" t="str">
        <f ca="1">VLOOKUP(M4634,Role!$C$4:$D$5,2)</f>
        <v>Primary</v>
      </c>
    </row>
    <row r="4635" spans="1:14" x14ac:dyDescent="0.2">
      <c r="A4635">
        <f t="shared" ca="1" si="648"/>
        <v>94</v>
      </c>
      <c r="B4635">
        <f t="shared" ca="1" si="649"/>
        <v>551</v>
      </c>
      <c r="C4635">
        <f t="shared" ca="1" si="650"/>
        <v>8</v>
      </c>
      <c r="D4635">
        <f t="shared" ca="1" si="651"/>
        <v>1</v>
      </c>
      <c r="F4635" t="str">
        <f t="shared" ca="1" si="652"/>
        <v>TR94</v>
      </c>
      <c r="G4635" t="str">
        <f ca="1">VLOOKUP(F4635,Traders!$C$4:$E$103,2)</f>
        <v>Nabil Holcomb</v>
      </c>
      <c r="H4635" t="str">
        <f ca="1">VLOOKUP(VLOOKUP(F4635,Traders!$C$4:$E$103,3),Desks!$C$4:$D4644,2)</f>
        <v>Desk 4</v>
      </c>
      <c r="I4635" t="str">
        <f t="shared" ca="1" si="653"/>
        <v>CL551</v>
      </c>
      <c r="J4635" t="str">
        <f t="shared" ca="1" si="654"/>
        <v>Client 551</v>
      </c>
      <c r="K4635" t="str">
        <f t="shared" ca="1" si="655"/>
        <v>MK8</v>
      </c>
      <c r="L4635" t="str">
        <f ca="1">VLOOKUP(K4635,Markets!$C$4:$D4644,2)</f>
        <v>India</v>
      </c>
      <c r="M4635" t="str">
        <f t="shared" ca="1" si="656"/>
        <v>RL1</v>
      </c>
      <c r="N4635" t="str">
        <f ca="1">VLOOKUP(M4635,Role!$C$4:$D$5,2)</f>
        <v>Backup</v>
      </c>
    </row>
    <row r="4636" spans="1:14" x14ac:dyDescent="0.2">
      <c r="A4636">
        <f t="shared" ca="1" si="648"/>
        <v>36</v>
      </c>
      <c r="B4636">
        <f t="shared" ca="1" si="649"/>
        <v>165</v>
      </c>
      <c r="C4636">
        <f t="shared" ca="1" si="650"/>
        <v>7</v>
      </c>
      <c r="D4636">
        <f t="shared" ca="1" si="651"/>
        <v>1</v>
      </c>
      <c r="F4636" t="str">
        <f t="shared" ca="1" si="652"/>
        <v>TR36</v>
      </c>
      <c r="G4636" t="str">
        <f ca="1">VLOOKUP(F4636,Traders!$C$4:$E$103,2)</f>
        <v>Shania Gilbert</v>
      </c>
      <c r="H4636" t="str">
        <f ca="1">VLOOKUP(VLOOKUP(F4636,Traders!$C$4:$E$103,3),Desks!$C$4:$D4645,2)</f>
        <v>Desk 6</v>
      </c>
      <c r="I4636" t="str">
        <f t="shared" ca="1" si="653"/>
        <v>CL165</v>
      </c>
      <c r="J4636" t="str">
        <f t="shared" ca="1" si="654"/>
        <v>Client 165</v>
      </c>
      <c r="K4636" t="str">
        <f t="shared" ca="1" si="655"/>
        <v>MK7</v>
      </c>
      <c r="L4636" t="str">
        <f ca="1">VLOOKUP(K4636,Markets!$C$4:$D4645,2)</f>
        <v>Taiwan</v>
      </c>
      <c r="M4636" t="str">
        <f t="shared" ca="1" si="656"/>
        <v>RL1</v>
      </c>
      <c r="N4636" t="str">
        <f ca="1">VLOOKUP(M4636,Role!$C$4:$D$5,2)</f>
        <v>Backup</v>
      </c>
    </row>
    <row r="4637" spans="1:14" x14ac:dyDescent="0.2">
      <c r="A4637">
        <f t="shared" ca="1" si="648"/>
        <v>80</v>
      </c>
      <c r="B4637">
        <f t="shared" ca="1" si="649"/>
        <v>986</v>
      </c>
      <c r="C4637">
        <f t="shared" ca="1" si="650"/>
        <v>1</v>
      </c>
      <c r="D4637">
        <f t="shared" ca="1" si="651"/>
        <v>0</v>
      </c>
      <c r="F4637" t="str">
        <f t="shared" ca="1" si="652"/>
        <v>TR80</v>
      </c>
      <c r="G4637" t="str">
        <f ca="1">VLOOKUP(F4637,Traders!$C$4:$E$103,2)</f>
        <v>Jac Hunter</v>
      </c>
      <c r="H4637" t="str">
        <f ca="1">VLOOKUP(VLOOKUP(F4637,Traders!$C$4:$E$103,3),Desks!$C$4:$D4646,2)</f>
        <v>Desk 0</v>
      </c>
      <c r="I4637" t="str">
        <f t="shared" ca="1" si="653"/>
        <v>CL986</v>
      </c>
      <c r="J4637" t="str">
        <f t="shared" ca="1" si="654"/>
        <v>Client 986</v>
      </c>
      <c r="K4637" t="str">
        <f t="shared" ca="1" si="655"/>
        <v>MK1</v>
      </c>
      <c r="L4637" t="str">
        <f ca="1">VLOOKUP(K4637,Markets!$C$4:$D4646,2)</f>
        <v>Hong Kong</v>
      </c>
      <c r="M4637" t="str">
        <f t="shared" ca="1" si="656"/>
        <v>RL0</v>
      </c>
      <c r="N4637" t="str">
        <f ca="1">VLOOKUP(M4637,Role!$C$4:$D$5,2)</f>
        <v>Primary</v>
      </c>
    </row>
    <row r="4638" spans="1:14" x14ac:dyDescent="0.2">
      <c r="A4638">
        <f t="shared" ca="1" si="648"/>
        <v>28</v>
      </c>
      <c r="B4638">
        <f t="shared" ca="1" si="649"/>
        <v>329</v>
      </c>
      <c r="C4638">
        <f t="shared" ca="1" si="650"/>
        <v>4</v>
      </c>
      <c r="D4638">
        <f t="shared" ca="1" si="651"/>
        <v>1</v>
      </c>
      <c r="F4638" t="str">
        <f t="shared" ca="1" si="652"/>
        <v>TR28</v>
      </c>
      <c r="G4638" t="str">
        <f ca="1">VLOOKUP(F4638,Traders!$C$4:$E$103,2)</f>
        <v>Asma Millar</v>
      </c>
      <c r="H4638" t="str">
        <f ca="1">VLOOKUP(VLOOKUP(F4638,Traders!$C$4:$E$103,3),Desks!$C$4:$D4647,2)</f>
        <v>Desk 8</v>
      </c>
      <c r="I4638" t="str">
        <f t="shared" ca="1" si="653"/>
        <v>CL329</v>
      </c>
      <c r="J4638" t="str">
        <f t="shared" ca="1" si="654"/>
        <v>Client 329</v>
      </c>
      <c r="K4638" t="str">
        <f t="shared" ca="1" si="655"/>
        <v>MK4</v>
      </c>
      <c r="L4638" t="str">
        <f ca="1">VLOOKUP(K4638,Markets!$C$4:$D4647,2)</f>
        <v>Korea</v>
      </c>
      <c r="M4638" t="str">
        <f t="shared" ca="1" si="656"/>
        <v>RL1</v>
      </c>
      <c r="N4638" t="str">
        <f ca="1">VLOOKUP(M4638,Role!$C$4:$D$5,2)</f>
        <v>Backup</v>
      </c>
    </row>
    <row r="4639" spans="1:14" x14ac:dyDescent="0.2">
      <c r="A4639">
        <f t="shared" ca="1" si="648"/>
        <v>34</v>
      </c>
      <c r="B4639">
        <f t="shared" ca="1" si="649"/>
        <v>60</v>
      </c>
      <c r="C4639">
        <f t="shared" ca="1" si="650"/>
        <v>2</v>
      </c>
      <c r="D4639">
        <f t="shared" ca="1" si="651"/>
        <v>0</v>
      </c>
      <c r="F4639" t="str">
        <f t="shared" ca="1" si="652"/>
        <v>TR34</v>
      </c>
      <c r="G4639" t="str">
        <f ca="1">VLOOKUP(F4639,Traders!$C$4:$E$103,2)</f>
        <v>Reginald Jaramillo</v>
      </c>
      <c r="H4639" t="str">
        <f ca="1">VLOOKUP(VLOOKUP(F4639,Traders!$C$4:$E$103,3),Desks!$C$4:$D4648,2)</f>
        <v>Desk 4</v>
      </c>
      <c r="I4639" t="str">
        <f t="shared" ca="1" si="653"/>
        <v>CL60</v>
      </c>
      <c r="J4639" t="str">
        <f t="shared" ca="1" si="654"/>
        <v>Client 60</v>
      </c>
      <c r="K4639" t="str">
        <f t="shared" ca="1" si="655"/>
        <v>MK2</v>
      </c>
      <c r="L4639" t="str">
        <f ca="1">VLOOKUP(K4639,Markets!$C$4:$D4648,2)</f>
        <v>China</v>
      </c>
      <c r="M4639" t="str">
        <f t="shared" ca="1" si="656"/>
        <v>RL0</v>
      </c>
      <c r="N4639" t="str">
        <f ca="1">VLOOKUP(M4639,Role!$C$4:$D$5,2)</f>
        <v>Primary</v>
      </c>
    </row>
    <row r="4640" spans="1:14" x14ac:dyDescent="0.2">
      <c r="A4640">
        <f t="shared" ca="1" si="648"/>
        <v>24</v>
      </c>
      <c r="B4640">
        <f t="shared" ca="1" si="649"/>
        <v>784</v>
      </c>
      <c r="C4640">
        <f t="shared" ca="1" si="650"/>
        <v>6</v>
      </c>
      <c r="D4640">
        <f t="shared" ca="1" si="651"/>
        <v>1</v>
      </c>
      <c r="F4640" t="str">
        <f t="shared" ca="1" si="652"/>
        <v>TR24</v>
      </c>
      <c r="G4640" t="str">
        <f ca="1">VLOOKUP(F4640,Traders!$C$4:$E$103,2)</f>
        <v>Hilda Moreno</v>
      </c>
      <c r="H4640" t="str">
        <f ca="1">VLOOKUP(VLOOKUP(F4640,Traders!$C$4:$E$103,3),Desks!$C$4:$D4649,2)</f>
        <v>Desk 4</v>
      </c>
      <c r="I4640" t="str">
        <f t="shared" ca="1" si="653"/>
        <v>CL784</v>
      </c>
      <c r="J4640" t="str">
        <f t="shared" ca="1" si="654"/>
        <v>Client 784</v>
      </c>
      <c r="K4640" t="str">
        <f t="shared" ca="1" si="655"/>
        <v>MK6</v>
      </c>
      <c r="L4640" t="str">
        <f ca="1">VLOOKUP(K4640,Markets!$C$4:$D4649,2)</f>
        <v>Australia</v>
      </c>
      <c r="M4640" t="str">
        <f t="shared" ca="1" si="656"/>
        <v>RL1</v>
      </c>
      <c r="N4640" t="str">
        <f ca="1">VLOOKUP(M4640,Role!$C$4:$D$5,2)</f>
        <v>Backup</v>
      </c>
    </row>
    <row r="4641" spans="1:14" x14ac:dyDescent="0.2">
      <c r="A4641">
        <f t="shared" ca="1" si="648"/>
        <v>3</v>
      </c>
      <c r="B4641">
        <f t="shared" ca="1" si="649"/>
        <v>885</v>
      </c>
      <c r="C4641">
        <f t="shared" ca="1" si="650"/>
        <v>1</v>
      </c>
      <c r="D4641">
        <f t="shared" ca="1" si="651"/>
        <v>0</v>
      </c>
      <c r="F4641" t="str">
        <f t="shared" ca="1" si="652"/>
        <v>TR3</v>
      </c>
      <c r="G4641" t="str">
        <f ca="1">VLOOKUP(F4641,Traders!$C$4:$E$103,2)</f>
        <v>Amani Deleon</v>
      </c>
      <c r="H4641" t="str">
        <f ca="1">VLOOKUP(VLOOKUP(F4641,Traders!$C$4:$E$103,3),Desks!$C$4:$D4650,2)</f>
        <v>Desk 9</v>
      </c>
      <c r="I4641" t="str">
        <f t="shared" ca="1" si="653"/>
        <v>CL885</v>
      </c>
      <c r="J4641" t="str">
        <f t="shared" ca="1" si="654"/>
        <v>Client 885</v>
      </c>
      <c r="K4641" t="str">
        <f t="shared" ca="1" si="655"/>
        <v>MK1</v>
      </c>
      <c r="L4641" t="str">
        <f ca="1">VLOOKUP(K4641,Markets!$C$4:$D4650,2)</f>
        <v>Hong Kong</v>
      </c>
      <c r="M4641" t="str">
        <f t="shared" ca="1" si="656"/>
        <v>RL0</v>
      </c>
      <c r="N4641" t="str">
        <f ca="1">VLOOKUP(M4641,Role!$C$4:$D$5,2)</f>
        <v>Primary</v>
      </c>
    </row>
    <row r="4642" spans="1:14" x14ac:dyDescent="0.2">
      <c r="A4642">
        <f t="shared" ca="1" si="648"/>
        <v>10</v>
      </c>
      <c r="B4642">
        <f t="shared" ca="1" si="649"/>
        <v>791</v>
      </c>
      <c r="C4642">
        <f t="shared" ca="1" si="650"/>
        <v>3</v>
      </c>
      <c r="D4642">
        <f t="shared" ca="1" si="651"/>
        <v>0</v>
      </c>
      <c r="F4642" t="str">
        <f t="shared" ca="1" si="652"/>
        <v>TR10</v>
      </c>
      <c r="G4642" t="str">
        <f ca="1">VLOOKUP(F4642,Traders!$C$4:$E$103,2)</f>
        <v>Shyam Carlson</v>
      </c>
      <c r="H4642" t="str">
        <f ca="1">VLOOKUP(VLOOKUP(F4642,Traders!$C$4:$E$103,3),Desks!$C$4:$D4651,2)</f>
        <v>Desk 1</v>
      </c>
      <c r="I4642" t="str">
        <f t="shared" ca="1" si="653"/>
        <v>CL791</v>
      </c>
      <c r="J4642" t="str">
        <f t="shared" ca="1" si="654"/>
        <v>Client 791</v>
      </c>
      <c r="K4642" t="str">
        <f t="shared" ca="1" si="655"/>
        <v>MK3</v>
      </c>
      <c r="L4642" t="str">
        <f ca="1">VLOOKUP(K4642,Markets!$C$4:$D4651,2)</f>
        <v>Singapore</v>
      </c>
      <c r="M4642" t="str">
        <f t="shared" ca="1" si="656"/>
        <v>RL0</v>
      </c>
      <c r="N4642" t="str">
        <f ca="1">VLOOKUP(M4642,Role!$C$4:$D$5,2)</f>
        <v>Primary</v>
      </c>
    </row>
    <row r="4643" spans="1:14" x14ac:dyDescent="0.2">
      <c r="A4643">
        <f t="shared" ca="1" si="648"/>
        <v>92</v>
      </c>
      <c r="B4643">
        <f t="shared" ca="1" si="649"/>
        <v>470</v>
      </c>
      <c r="C4643">
        <f t="shared" ca="1" si="650"/>
        <v>2</v>
      </c>
      <c r="D4643">
        <f t="shared" ca="1" si="651"/>
        <v>0</v>
      </c>
      <c r="F4643" t="str">
        <f t="shared" ca="1" si="652"/>
        <v>TR92</v>
      </c>
      <c r="G4643" t="str">
        <f ca="1">VLOOKUP(F4643,Traders!$C$4:$E$103,2)</f>
        <v>Leela Avila</v>
      </c>
      <c r="H4643" t="str">
        <f ca="1">VLOOKUP(VLOOKUP(F4643,Traders!$C$4:$E$103,3),Desks!$C$4:$D4652,2)</f>
        <v>Desk 2</v>
      </c>
      <c r="I4643" t="str">
        <f t="shared" ca="1" si="653"/>
        <v>CL470</v>
      </c>
      <c r="J4643" t="str">
        <f t="shared" ca="1" si="654"/>
        <v>Client 470</v>
      </c>
      <c r="K4643" t="str">
        <f t="shared" ca="1" si="655"/>
        <v>MK2</v>
      </c>
      <c r="L4643" t="str">
        <f ca="1">VLOOKUP(K4643,Markets!$C$4:$D4652,2)</f>
        <v>China</v>
      </c>
      <c r="M4643" t="str">
        <f t="shared" ca="1" si="656"/>
        <v>RL0</v>
      </c>
      <c r="N4643" t="str">
        <f ca="1">VLOOKUP(M4643,Role!$C$4:$D$5,2)</f>
        <v>Primary</v>
      </c>
    </row>
    <row r="4644" spans="1:14" x14ac:dyDescent="0.2">
      <c r="A4644">
        <f t="shared" ca="1" si="648"/>
        <v>58</v>
      </c>
      <c r="B4644">
        <f t="shared" ca="1" si="649"/>
        <v>525</v>
      </c>
      <c r="C4644">
        <f t="shared" ca="1" si="650"/>
        <v>5</v>
      </c>
      <c r="D4644">
        <f t="shared" ca="1" si="651"/>
        <v>1</v>
      </c>
      <c r="F4644" t="str">
        <f t="shared" ca="1" si="652"/>
        <v>TR58</v>
      </c>
      <c r="G4644" t="str">
        <f ca="1">VLOOKUP(F4644,Traders!$C$4:$E$103,2)</f>
        <v>Cleveland Henson</v>
      </c>
      <c r="H4644" t="str">
        <f ca="1">VLOOKUP(VLOOKUP(F4644,Traders!$C$4:$E$103,3),Desks!$C$4:$D4653,2)</f>
        <v>Desk 8</v>
      </c>
      <c r="I4644" t="str">
        <f t="shared" ca="1" si="653"/>
        <v>CL525</v>
      </c>
      <c r="J4644" t="str">
        <f t="shared" ca="1" si="654"/>
        <v>Client 525</v>
      </c>
      <c r="K4644" t="str">
        <f t="shared" ca="1" si="655"/>
        <v>MK5</v>
      </c>
      <c r="L4644" t="str">
        <f ca="1">VLOOKUP(K4644,Markets!$C$4:$D4653,2)</f>
        <v>Malaysia</v>
      </c>
      <c r="M4644" t="str">
        <f t="shared" ca="1" si="656"/>
        <v>RL1</v>
      </c>
      <c r="N4644" t="str">
        <f ca="1">VLOOKUP(M4644,Role!$C$4:$D$5,2)</f>
        <v>Backup</v>
      </c>
    </row>
    <row r="4645" spans="1:14" x14ac:dyDescent="0.2">
      <c r="A4645">
        <f t="shared" ca="1" si="648"/>
        <v>85</v>
      </c>
      <c r="B4645">
        <f t="shared" ca="1" si="649"/>
        <v>516</v>
      </c>
      <c r="C4645">
        <f t="shared" ca="1" si="650"/>
        <v>6</v>
      </c>
      <c r="D4645">
        <f t="shared" ca="1" si="651"/>
        <v>1</v>
      </c>
      <c r="F4645" t="str">
        <f t="shared" ca="1" si="652"/>
        <v>TR85</v>
      </c>
      <c r="G4645" t="str">
        <f ca="1">VLOOKUP(F4645,Traders!$C$4:$E$103,2)</f>
        <v>Conor Castillo</v>
      </c>
      <c r="H4645" t="str">
        <f ca="1">VLOOKUP(VLOOKUP(F4645,Traders!$C$4:$E$103,3),Desks!$C$4:$D4654,2)</f>
        <v>Desk 5</v>
      </c>
      <c r="I4645" t="str">
        <f t="shared" ca="1" si="653"/>
        <v>CL516</v>
      </c>
      <c r="J4645" t="str">
        <f t="shared" ca="1" si="654"/>
        <v>Client 516</v>
      </c>
      <c r="K4645" t="str">
        <f t="shared" ca="1" si="655"/>
        <v>MK6</v>
      </c>
      <c r="L4645" t="str">
        <f ca="1">VLOOKUP(K4645,Markets!$C$4:$D4654,2)</f>
        <v>Australia</v>
      </c>
      <c r="M4645" t="str">
        <f t="shared" ca="1" si="656"/>
        <v>RL1</v>
      </c>
      <c r="N4645" t="str">
        <f ca="1">VLOOKUP(M4645,Role!$C$4:$D$5,2)</f>
        <v>Backup</v>
      </c>
    </row>
    <row r="4646" spans="1:14" x14ac:dyDescent="0.2">
      <c r="A4646">
        <f t="shared" ca="1" si="648"/>
        <v>13</v>
      </c>
      <c r="B4646">
        <f t="shared" ca="1" si="649"/>
        <v>875</v>
      </c>
      <c r="C4646">
        <f t="shared" ca="1" si="650"/>
        <v>4</v>
      </c>
      <c r="D4646">
        <f t="shared" ca="1" si="651"/>
        <v>0</v>
      </c>
      <c r="F4646" t="str">
        <f t="shared" ca="1" si="652"/>
        <v>TR13</v>
      </c>
      <c r="G4646" t="str">
        <f ca="1">VLOOKUP(F4646,Traders!$C$4:$E$103,2)</f>
        <v>Saba Zhang</v>
      </c>
      <c r="H4646" t="str">
        <f ca="1">VLOOKUP(VLOOKUP(F4646,Traders!$C$4:$E$103,3),Desks!$C$4:$D4655,2)</f>
        <v>Desk 3</v>
      </c>
      <c r="I4646" t="str">
        <f t="shared" ca="1" si="653"/>
        <v>CL875</v>
      </c>
      <c r="J4646" t="str">
        <f t="shared" ca="1" si="654"/>
        <v>Client 875</v>
      </c>
      <c r="K4646" t="str">
        <f t="shared" ca="1" si="655"/>
        <v>MK4</v>
      </c>
      <c r="L4646" t="str">
        <f ca="1">VLOOKUP(K4646,Markets!$C$4:$D4655,2)</f>
        <v>Korea</v>
      </c>
      <c r="M4646" t="str">
        <f t="shared" ca="1" si="656"/>
        <v>RL0</v>
      </c>
      <c r="N4646" t="str">
        <f ca="1">VLOOKUP(M4646,Role!$C$4:$D$5,2)</f>
        <v>Primary</v>
      </c>
    </row>
    <row r="4647" spans="1:14" x14ac:dyDescent="0.2">
      <c r="A4647">
        <f t="shared" ca="1" si="648"/>
        <v>25</v>
      </c>
      <c r="B4647">
        <f t="shared" ca="1" si="649"/>
        <v>318</v>
      </c>
      <c r="C4647">
        <f t="shared" ca="1" si="650"/>
        <v>2</v>
      </c>
      <c r="D4647">
        <f t="shared" ca="1" si="651"/>
        <v>1</v>
      </c>
      <c r="F4647" t="str">
        <f t="shared" ca="1" si="652"/>
        <v>TR25</v>
      </c>
      <c r="G4647" t="str">
        <f ca="1">VLOOKUP(F4647,Traders!$C$4:$E$103,2)</f>
        <v>Breanna Mcmahon</v>
      </c>
      <c r="H4647" t="str">
        <f ca="1">VLOOKUP(VLOOKUP(F4647,Traders!$C$4:$E$103,3),Desks!$C$4:$D4656,2)</f>
        <v>Desk 5</v>
      </c>
      <c r="I4647" t="str">
        <f t="shared" ca="1" si="653"/>
        <v>CL318</v>
      </c>
      <c r="J4647" t="str">
        <f t="shared" ca="1" si="654"/>
        <v>Client 318</v>
      </c>
      <c r="K4647" t="str">
        <f t="shared" ca="1" si="655"/>
        <v>MK2</v>
      </c>
      <c r="L4647" t="str">
        <f ca="1">VLOOKUP(K4647,Markets!$C$4:$D4656,2)</f>
        <v>China</v>
      </c>
      <c r="M4647" t="str">
        <f t="shared" ca="1" si="656"/>
        <v>RL1</v>
      </c>
      <c r="N4647" t="str">
        <f ca="1">VLOOKUP(M4647,Role!$C$4:$D$5,2)</f>
        <v>Backup</v>
      </c>
    </row>
    <row r="4648" spans="1:14" x14ac:dyDescent="0.2">
      <c r="A4648">
        <f t="shared" ca="1" si="648"/>
        <v>14</v>
      </c>
      <c r="B4648">
        <f t="shared" ca="1" si="649"/>
        <v>247</v>
      </c>
      <c r="C4648">
        <f t="shared" ca="1" si="650"/>
        <v>0</v>
      </c>
      <c r="D4648">
        <f t="shared" ca="1" si="651"/>
        <v>1</v>
      </c>
      <c r="F4648" t="str">
        <f t="shared" ca="1" si="652"/>
        <v>TR14</v>
      </c>
      <c r="G4648" t="str">
        <f ca="1">VLOOKUP(F4648,Traders!$C$4:$E$103,2)</f>
        <v>Vinnie Dennis</v>
      </c>
      <c r="H4648" t="str">
        <f ca="1">VLOOKUP(VLOOKUP(F4648,Traders!$C$4:$E$103,3),Desks!$C$4:$D4657,2)</f>
        <v>Desk 4</v>
      </c>
      <c r="I4648" t="str">
        <f t="shared" ca="1" si="653"/>
        <v>CL247</v>
      </c>
      <c r="J4648" t="str">
        <f t="shared" ca="1" si="654"/>
        <v>Client 247</v>
      </c>
      <c r="K4648" t="str">
        <f t="shared" ca="1" si="655"/>
        <v>MK0</v>
      </c>
      <c r="L4648" t="str">
        <f ca="1">VLOOKUP(K4648,Markets!$C$4:$D4657,2)</f>
        <v>Japan</v>
      </c>
      <c r="M4648" t="str">
        <f t="shared" ca="1" si="656"/>
        <v>RL1</v>
      </c>
      <c r="N4648" t="str">
        <f ca="1">VLOOKUP(M4648,Role!$C$4:$D$5,2)</f>
        <v>Backup</v>
      </c>
    </row>
    <row r="4649" spans="1:14" x14ac:dyDescent="0.2">
      <c r="A4649">
        <f t="shared" ca="1" si="648"/>
        <v>45</v>
      </c>
      <c r="B4649">
        <f t="shared" ca="1" si="649"/>
        <v>264</v>
      </c>
      <c r="C4649">
        <f t="shared" ca="1" si="650"/>
        <v>2</v>
      </c>
      <c r="D4649">
        <f t="shared" ca="1" si="651"/>
        <v>0</v>
      </c>
      <c r="F4649" t="str">
        <f t="shared" ca="1" si="652"/>
        <v>TR45</v>
      </c>
      <c r="G4649" t="str">
        <f ca="1">VLOOKUP(F4649,Traders!$C$4:$E$103,2)</f>
        <v>Emrys Currie</v>
      </c>
      <c r="H4649" t="str">
        <f ca="1">VLOOKUP(VLOOKUP(F4649,Traders!$C$4:$E$103,3),Desks!$C$4:$D4658,2)</f>
        <v>Desk 5</v>
      </c>
      <c r="I4649" t="str">
        <f t="shared" ca="1" si="653"/>
        <v>CL264</v>
      </c>
      <c r="J4649" t="str">
        <f t="shared" ca="1" si="654"/>
        <v>Client 264</v>
      </c>
      <c r="K4649" t="str">
        <f t="shared" ca="1" si="655"/>
        <v>MK2</v>
      </c>
      <c r="L4649" t="str">
        <f ca="1">VLOOKUP(K4649,Markets!$C$4:$D4658,2)</f>
        <v>China</v>
      </c>
      <c r="M4649" t="str">
        <f t="shared" ca="1" si="656"/>
        <v>RL0</v>
      </c>
      <c r="N4649" t="str">
        <f ca="1">VLOOKUP(M4649,Role!$C$4:$D$5,2)</f>
        <v>Primary</v>
      </c>
    </row>
    <row r="4650" spans="1:14" x14ac:dyDescent="0.2">
      <c r="A4650">
        <f t="shared" ca="1" si="648"/>
        <v>84</v>
      </c>
      <c r="B4650">
        <f t="shared" ca="1" si="649"/>
        <v>887</v>
      </c>
      <c r="C4650">
        <f t="shared" ca="1" si="650"/>
        <v>2</v>
      </c>
      <c r="D4650">
        <f t="shared" ca="1" si="651"/>
        <v>0</v>
      </c>
      <c r="F4650" t="str">
        <f t="shared" ca="1" si="652"/>
        <v>TR84</v>
      </c>
      <c r="G4650" t="str">
        <f ca="1">VLOOKUP(F4650,Traders!$C$4:$E$103,2)</f>
        <v>Poppy-Rose Davison</v>
      </c>
      <c r="H4650" t="str">
        <f ca="1">VLOOKUP(VLOOKUP(F4650,Traders!$C$4:$E$103,3),Desks!$C$4:$D4659,2)</f>
        <v>Desk 4</v>
      </c>
      <c r="I4650" t="str">
        <f t="shared" ca="1" si="653"/>
        <v>CL887</v>
      </c>
      <c r="J4650" t="str">
        <f t="shared" ca="1" si="654"/>
        <v>Client 887</v>
      </c>
      <c r="K4650" t="str">
        <f t="shared" ca="1" si="655"/>
        <v>MK2</v>
      </c>
      <c r="L4650" t="str">
        <f ca="1">VLOOKUP(K4650,Markets!$C$4:$D4659,2)</f>
        <v>China</v>
      </c>
      <c r="M4650" t="str">
        <f t="shared" ca="1" si="656"/>
        <v>RL0</v>
      </c>
      <c r="N4650" t="str">
        <f ca="1">VLOOKUP(M4650,Role!$C$4:$D$5,2)</f>
        <v>Primary</v>
      </c>
    </row>
    <row r="4651" spans="1:14" x14ac:dyDescent="0.2">
      <c r="A4651">
        <f t="shared" ca="1" si="648"/>
        <v>79</v>
      </c>
      <c r="B4651">
        <f t="shared" ca="1" si="649"/>
        <v>775</v>
      </c>
      <c r="C4651">
        <f t="shared" ca="1" si="650"/>
        <v>8</v>
      </c>
      <c r="D4651">
        <f t="shared" ca="1" si="651"/>
        <v>1</v>
      </c>
      <c r="F4651" t="str">
        <f t="shared" ca="1" si="652"/>
        <v>TR79</v>
      </c>
      <c r="G4651" t="str">
        <f ca="1">VLOOKUP(F4651,Traders!$C$4:$E$103,2)</f>
        <v>Alfie-James Hale</v>
      </c>
      <c r="H4651" t="str">
        <f ca="1">VLOOKUP(VLOOKUP(F4651,Traders!$C$4:$E$103,3),Desks!$C$4:$D4660,2)</f>
        <v>Desk 9</v>
      </c>
      <c r="I4651" t="str">
        <f t="shared" ca="1" si="653"/>
        <v>CL775</v>
      </c>
      <c r="J4651" t="str">
        <f t="shared" ca="1" si="654"/>
        <v>Client 775</v>
      </c>
      <c r="K4651" t="str">
        <f t="shared" ca="1" si="655"/>
        <v>MK8</v>
      </c>
      <c r="L4651" t="str">
        <f ca="1">VLOOKUP(K4651,Markets!$C$4:$D4660,2)</f>
        <v>India</v>
      </c>
      <c r="M4651" t="str">
        <f t="shared" ca="1" si="656"/>
        <v>RL1</v>
      </c>
      <c r="N4651" t="str">
        <f ca="1">VLOOKUP(M4651,Role!$C$4:$D$5,2)</f>
        <v>Backup</v>
      </c>
    </row>
    <row r="4652" spans="1:14" x14ac:dyDescent="0.2">
      <c r="A4652">
        <f t="shared" ca="1" si="648"/>
        <v>12</v>
      </c>
      <c r="B4652">
        <f t="shared" ca="1" si="649"/>
        <v>897</v>
      </c>
      <c r="C4652">
        <f t="shared" ca="1" si="650"/>
        <v>4</v>
      </c>
      <c r="D4652">
        <f t="shared" ca="1" si="651"/>
        <v>1</v>
      </c>
      <c r="F4652" t="str">
        <f t="shared" ca="1" si="652"/>
        <v>TR12</v>
      </c>
      <c r="G4652" t="str">
        <f ca="1">VLOOKUP(F4652,Traders!$C$4:$E$103,2)</f>
        <v>Kia Morrison</v>
      </c>
      <c r="H4652" t="str">
        <f ca="1">VLOOKUP(VLOOKUP(F4652,Traders!$C$4:$E$103,3),Desks!$C$4:$D4661,2)</f>
        <v>Desk 2</v>
      </c>
      <c r="I4652" t="str">
        <f t="shared" ca="1" si="653"/>
        <v>CL897</v>
      </c>
      <c r="J4652" t="str">
        <f t="shared" ca="1" si="654"/>
        <v>Client 897</v>
      </c>
      <c r="K4652" t="str">
        <f t="shared" ca="1" si="655"/>
        <v>MK4</v>
      </c>
      <c r="L4652" t="str">
        <f ca="1">VLOOKUP(K4652,Markets!$C$4:$D4661,2)</f>
        <v>Korea</v>
      </c>
      <c r="M4652" t="str">
        <f t="shared" ca="1" si="656"/>
        <v>RL1</v>
      </c>
      <c r="N4652" t="str">
        <f ca="1">VLOOKUP(M4652,Role!$C$4:$D$5,2)</f>
        <v>Backup</v>
      </c>
    </row>
    <row r="4653" spans="1:14" x14ac:dyDescent="0.2">
      <c r="A4653">
        <f t="shared" ca="1" si="648"/>
        <v>54</v>
      </c>
      <c r="B4653">
        <f t="shared" ca="1" si="649"/>
        <v>394</v>
      </c>
      <c r="C4653">
        <f t="shared" ca="1" si="650"/>
        <v>7</v>
      </c>
      <c r="D4653">
        <f t="shared" ca="1" si="651"/>
        <v>0</v>
      </c>
      <c r="F4653" t="str">
        <f t="shared" ca="1" si="652"/>
        <v>TR54</v>
      </c>
      <c r="G4653" t="str">
        <f ca="1">VLOOKUP(F4653,Traders!$C$4:$E$103,2)</f>
        <v>Layla-Mae Needham</v>
      </c>
      <c r="H4653" t="str">
        <f ca="1">VLOOKUP(VLOOKUP(F4653,Traders!$C$4:$E$103,3),Desks!$C$4:$D4662,2)</f>
        <v>Desk 4</v>
      </c>
      <c r="I4653" t="str">
        <f t="shared" ca="1" si="653"/>
        <v>CL394</v>
      </c>
      <c r="J4653" t="str">
        <f t="shared" ca="1" si="654"/>
        <v>Client 394</v>
      </c>
      <c r="K4653" t="str">
        <f t="shared" ca="1" si="655"/>
        <v>MK7</v>
      </c>
      <c r="L4653" t="str">
        <f ca="1">VLOOKUP(K4653,Markets!$C$4:$D4662,2)</f>
        <v>Taiwan</v>
      </c>
      <c r="M4653" t="str">
        <f t="shared" ca="1" si="656"/>
        <v>RL0</v>
      </c>
      <c r="N4653" t="str">
        <f ca="1">VLOOKUP(M4653,Role!$C$4:$D$5,2)</f>
        <v>Primary</v>
      </c>
    </row>
    <row r="4654" spans="1:14" x14ac:dyDescent="0.2">
      <c r="A4654">
        <f t="shared" ca="1" si="648"/>
        <v>10</v>
      </c>
      <c r="B4654">
        <f t="shared" ca="1" si="649"/>
        <v>70</v>
      </c>
      <c r="C4654">
        <f t="shared" ca="1" si="650"/>
        <v>3</v>
      </c>
      <c r="D4654">
        <f t="shared" ca="1" si="651"/>
        <v>0</v>
      </c>
      <c r="F4654" t="str">
        <f t="shared" ca="1" si="652"/>
        <v>TR10</v>
      </c>
      <c r="G4654" t="str">
        <f ca="1">VLOOKUP(F4654,Traders!$C$4:$E$103,2)</f>
        <v>Shyam Carlson</v>
      </c>
      <c r="H4654" t="str">
        <f ca="1">VLOOKUP(VLOOKUP(F4654,Traders!$C$4:$E$103,3),Desks!$C$4:$D4663,2)</f>
        <v>Desk 1</v>
      </c>
      <c r="I4654" t="str">
        <f t="shared" ca="1" si="653"/>
        <v>CL70</v>
      </c>
      <c r="J4654" t="str">
        <f t="shared" ca="1" si="654"/>
        <v>Client 70</v>
      </c>
      <c r="K4654" t="str">
        <f t="shared" ca="1" si="655"/>
        <v>MK3</v>
      </c>
      <c r="L4654" t="str">
        <f ca="1">VLOOKUP(K4654,Markets!$C$4:$D4663,2)</f>
        <v>Singapore</v>
      </c>
      <c r="M4654" t="str">
        <f t="shared" ca="1" si="656"/>
        <v>RL0</v>
      </c>
      <c r="N4654" t="str">
        <f ca="1">VLOOKUP(M4654,Role!$C$4:$D$5,2)</f>
        <v>Primary</v>
      </c>
    </row>
    <row r="4655" spans="1:14" x14ac:dyDescent="0.2">
      <c r="A4655">
        <f t="shared" ca="1" si="648"/>
        <v>12</v>
      </c>
      <c r="B4655">
        <f t="shared" ca="1" si="649"/>
        <v>426</v>
      </c>
      <c r="C4655">
        <f t="shared" ca="1" si="650"/>
        <v>2</v>
      </c>
      <c r="D4655">
        <f t="shared" ca="1" si="651"/>
        <v>1</v>
      </c>
      <c r="F4655" t="str">
        <f t="shared" ca="1" si="652"/>
        <v>TR12</v>
      </c>
      <c r="G4655" t="str">
        <f ca="1">VLOOKUP(F4655,Traders!$C$4:$E$103,2)</f>
        <v>Kia Morrison</v>
      </c>
      <c r="H4655" t="str">
        <f ca="1">VLOOKUP(VLOOKUP(F4655,Traders!$C$4:$E$103,3),Desks!$C$4:$D4664,2)</f>
        <v>Desk 2</v>
      </c>
      <c r="I4655" t="str">
        <f t="shared" ca="1" si="653"/>
        <v>CL426</v>
      </c>
      <c r="J4655" t="str">
        <f t="shared" ca="1" si="654"/>
        <v>Client 426</v>
      </c>
      <c r="K4655" t="str">
        <f t="shared" ca="1" si="655"/>
        <v>MK2</v>
      </c>
      <c r="L4655" t="str">
        <f ca="1">VLOOKUP(K4655,Markets!$C$4:$D4664,2)</f>
        <v>China</v>
      </c>
      <c r="M4655" t="str">
        <f t="shared" ca="1" si="656"/>
        <v>RL1</v>
      </c>
      <c r="N4655" t="str">
        <f ca="1">VLOOKUP(M4655,Role!$C$4:$D$5,2)</f>
        <v>Backup</v>
      </c>
    </row>
    <row r="4656" spans="1:14" x14ac:dyDescent="0.2">
      <c r="A4656">
        <f t="shared" ca="1" si="648"/>
        <v>55</v>
      </c>
      <c r="B4656">
        <f t="shared" ca="1" si="649"/>
        <v>845</v>
      </c>
      <c r="C4656">
        <f t="shared" ca="1" si="650"/>
        <v>8</v>
      </c>
      <c r="D4656">
        <f t="shared" ca="1" si="651"/>
        <v>1</v>
      </c>
      <c r="F4656" t="str">
        <f t="shared" ca="1" si="652"/>
        <v>TR55</v>
      </c>
      <c r="G4656" t="str">
        <f ca="1">VLOOKUP(F4656,Traders!$C$4:$E$103,2)</f>
        <v>Kaya Knapp</v>
      </c>
      <c r="H4656" t="str">
        <f ca="1">VLOOKUP(VLOOKUP(F4656,Traders!$C$4:$E$103,3),Desks!$C$4:$D4665,2)</f>
        <v>Desk 5</v>
      </c>
      <c r="I4656" t="str">
        <f t="shared" ca="1" si="653"/>
        <v>CL845</v>
      </c>
      <c r="J4656" t="str">
        <f t="shared" ca="1" si="654"/>
        <v>Client 845</v>
      </c>
      <c r="K4656" t="str">
        <f t="shared" ca="1" si="655"/>
        <v>MK8</v>
      </c>
      <c r="L4656" t="str">
        <f ca="1">VLOOKUP(K4656,Markets!$C$4:$D4665,2)</f>
        <v>India</v>
      </c>
      <c r="M4656" t="str">
        <f t="shared" ca="1" si="656"/>
        <v>RL1</v>
      </c>
      <c r="N4656" t="str">
        <f ca="1">VLOOKUP(M4656,Role!$C$4:$D$5,2)</f>
        <v>Backup</v>
      </c>
    </row>
    <row r="4657" spans="1:14" x14ac:dyDescent="0.2">
      <c r="A4657">
        <f t="shared" ca="1" si="648"/>
        <v>88</v>
      </c>
      <c r="B4657">
        <f t="shared" ca="1" si="649"/>
        <v>605</v>
      </c>
      <c r="C4657">
        <f t="shared" ca="1" si="650"/>
        <v>5</v>
      </c>
      <c r="D4657">
        <f t="shared" ca="1" si="651"/>
        <v>1</v>
      </c>
      <c r="F4657" t="str">
        <f t="shared" ca="1" si="652"/>
        <v>TR88</v>
      </c>
      <c r="G4657" t="str">
        <f ca="1">VLOOKUP(F4657,Traders!$C$4:$E$103,2)</f>
        <v>Enrico Mcarthur</v>
      </c>
      <c r="H4657" t="str">
        <f ca="1">VLOOKUP(VLOOKUP(F4657,Traders!$C$4:$E$103,3),Desks!$C$4:$D4666,2)</f>
        <v>Desk 8</v>
      </c>
      <c r="I4657" t="str">
        <f t="shared" ca="1" si="653"/>
        <v>CL605</v>
      </c>
      <c r="J4657" t="str">
        <f t="shared" ca="1" si="654"/>
        <v>Client 605</v>
      </c>
      <c r="K4657" t="str">
        <f t="shared" ca="1" si="655"/>
        <v>MK5</v>
      </c>
      <c r="L4657" t="str">
        <f ca="1">VLOOKUP(K4657,Markets!$C$4:$D4666,2)</f>
        <v>Malaysia</v>
      </c>
      <c r="M4657" t="str">
        <f t="shared" ca="1" si="656"/>
        <v>RL1</v>
      </c>
      <c r="N4657" t="str">
        <f ca="1">VLOOKUP(M4657,Role!$C$4:$D$5,2)</f>
        <v>Backup</v>
      </c>
    </row>
    <row r="4658" spans="1:14" x14ac:dyDescent="0.2">
      <c r="A4658">
        <f t="shared" ca="1" si="648"/>
        <v>97</v>
      </c>
      <c r="B4658">
        <f t="shared" ca="1" si="649"/>
        <v>561</v>
      </c>
      <c r="C4658">
        <f t="shared" ca="1" si="650"/>
        <v>2</v>
      </c>
      <c r="D4658">
        <f t="shared" ca="1" si="651"/>
        <v>0</v>
      </c>
      <c r="F4658" t="str">
        <f t="shared" ca="1" si="652"/>
        <v>TR97</v>
      </c>
      <c r="G4658" t="str">
        <f ca="1">VLOOKUP(F4658,Traders!$C$4:$E$103,2)</f>
        <v>Samera Fritz</v>
      </c>
      <c r="H4658" t="str">
        <f ca="1">VLOOKUP(VLOOKUP(F4658,Traders!$C$4:$E$103,3),Desks!$C$4:$D4667,2)</f>
        <v>Desk 7</v>
      </c>
      <c r="I4658" t="str">
        <f t="shared" ca="1" si="653"/>
        <v>CL561</v>
      </c>
      <c r="J4658" t="str">
        <f t="shared" ca="1" si="654"/>
        <v>Client 561</v>
      </c>
      <c r="K4658" t="str">
        <f t="shared" ca="1" si="655"/>
        <v>MK2</v>
      </c>
      <c r="L4658" t="str">
        <f ca="1">VLOOKUP(K4658,Markets!$C$4:$D4667,2)</f>
        <v>China</v>
      </c>
      <c r="M4658" t="str">
        <f t="shared" ca="1" si="656"/>
        <v>RL0</v>
      </c>
      <c r="N4658" t="str">
        <f ca="1">VLOOKUP(M4658,Role!$C$4:$D$5,2)</f>
        <v>Primary</v>
      </c>
    </row>
    <row r="4659" spans="1:14" x14ac:dyDescent="0.2">
      <c r="A4659">
        <f t="shared" ca="1" si="648"/>
        <v>25</v>
      </c>
      <c r="B4659">
        <f t="shared" ca="1" si="649"/>
        <v>401</v>
      </c>
      <c r="C4659">
        <f t="shared" ca="1" si="650"/>
        <v>8</v>
      </c>
      <c r="D4659">
        <f t="shared" ca="1" si="651"/>
        <v>0</v>
      </c>
      <c r="F4659" t="str">
        <f t="shared" ca="1" si="652"/>
        <v>TR25</v>
      </c>
      <c r="G4659" t="str">
        <f ca="1">VLOOKUP(F4659,Traders!$C$4:$E$103,2)</f>
        <v>Breanna Mcmahon</v>
      </c>
      <c r="H4659" t="str">
        <f ca="1">VLOOKUP(VLOOKUP(F4659,Traders!$C$4:$E$103,3),Desks!$C$4:$D4668,2)</f>
        <v>Desk 5</v>
      </c>
      <c r="I4659" t="str">
        <f t="shared" ca="1" si="653"/>
        <v>CL401</v>
      </c>
      <c r="J4659" t="str">
        <f t="shared" ca="1" si="654"/>
        <v>Client 401</v>
      </c>
      <c r="K4659" t="str">
        <f t="shared" ca="1" si="655"/>
        <v>MK8</v>
      </c>
      <c r="L4659" t="str">
        <f ca="1">VLOOKUP(K4659,Markets!$C$4:$D4668,2)</f>
        <v>India</v>
      </c>
      <c r="M4659" t="str">
        <f t="shared" ca="1" si="656"/>
        <v>RL0</v>
      </c>
      <c r="N4659" t="str">
        <f ca="1">VLOOKUP(M4659,Role!$C$4:$D$5,2)</f>
        <v>Primary</v>
      </c>
    </row>
    <row r="4660" spans="1:14" x14ac:dyDescent="0.2">
      <c r="A4660">
        <f t="shared" ca="1" si="648"/>
        <v>9</v>
      </c>
      <c r="B4660">
        <f t="shared" ca="1" si="649"/>
        <v>444</v>
      </c>
      <c r="C4660">
        <f t="shared" ca="1" si="650"/>
        <v>5</v>
      </c>
      <c r="D4660">
        <f t="shared" ca="1" si="651"/>
        <v>0</v>
      </c>
      <c r="F4660" t="str">
        <f t="shared" ca="1" si="652"/>
        <v>TR9</v>
      </c>
      <c r="G4660" t="str">
        <f ca="1">VLOOKUP(F4660,Traders!$C$4:$E$103,2)</f>
        <v>Shelly Harwood</v>
      </c>
      <c r="H4660" t="str">
        <f ca="1">VLOOKUP(VLOOKUP(F4660,Traders!$C$4:$E$103,3),Desks!$C$4:$D4669,2)</f>
        <v>Desk 9</v>
      </c>
      <c r="I4660" t="str">
        <f t="shared" ca="1" si="653"/>
        <v>CL444</v>
      </c>
      <c r="J4660" t="str">
        <f t="shared" ca="1" si="654"/>
        <v>Client 444</v>
      </c>
      <c r="K4660" t="str">
        <f t="shared" ca="1" si="655"/>
        <v>MK5</v>
      </c>
      <c r="L4660" t="str">
        <f ca="1">VLOOKUP(K4660,Markets!$C$4:$D4669,2)</f>
        <v>Malaysia</v>
      </c>
      <c r="M4660" t="str">
        <f t="shared" ca="1" si="656"/>
        <v>RL0</v>
      </c>
      <c r="N4660" t="str">
        <f ca="1">VLOOKUP(M4660,Role!$C$4:$D$5,2)</f>
        <v>Primary</v>
      </c>
    </row>
    <row r="4661" spans="1:14" x14ac:dyDescent="0.2">
      <c r="A4661">
        <f t="shared" ca="1" si="648"/>
        <v>35</v>
      </c>
      <c r="B4661">
        <f t="shared" ca="1" si="649"/>
        <v>391</v>
      </c>
      <c r="C4661">
        <f t="shared" ca="1" si="650"/>
        <v>7</v>
      </c>
      <c r="D4661">
        <f t="shared" ca="1" si="651"/>
        <v>0</v>
      </c>
      <c r="F4661" t="str">
        <f t="shared" ca="1" si="652"/>
        <v>TR35</v>
      </c>
      <c r="G4661" t="str">
        <f ca="1">VLOOKUP(F4661,Traders!$C$4:$E$103,2)</f>
        <v>Della Madden</v>
      </c>
      <c r="H4661" t="str">
        <f ca="1">VLOOKUP(VLOOKUP(F4661,Traders!$C$4:$E$103,3),Desks!$C$4:$D4670,2)</f>
        <v>Desk 5</v>
      </c>
      <c r="I4661" t="str">
        <f t="shared" ca="1" si="653"/>
        <v>CL391</v>
      </c>
      <c r="J4661" t="str">
        <f t="shared" ca="1" si="654"/>
        <v>Client 391</v>
      </c>
      <c r="K4661" t="str">
        <f t="shared" ca="1" si="655"/>
        <v>MK7</v>
      </c>
      <c r="L4661" t="str">
        <f ca="1">VLOOKUP(K4661,Markets!$C$4:$D4670,2)</f>
        <v>Taiwan</v>
      </c>
      <c r="M4661" t="str">
        <f t="shared" ca="1" si="656"/>
        <v>RL0</v>
      </c>
      <c r="N4661" t="str">
        <f ca="1">VLOOKUP(M4661,Role!$C$4:$D$5,2)</f>
        <v>Primary</v>
      </c>
    </row>
    <row r="4662" spans="1:14" x14ac:dyDescent="0.2">
      <c r="A4662">
        <f t="shared" ca="1" si="648"/>
        <v>5</v>
      </c>
      <c r="B4662">
        <f t="shared" ca="1" si="649"/>
        <v>711</v>
      </c>
      <c r="C4662">
        <f t="shared" ca="1" si="650"/>
        <v>8</v>
      </c>
      <c r="D4662">
        <f t="shared" ca="1" si="651"/>
        <v>1</v>
      </c>
      <c r="F4662" t="str">
        <f t="shared" ca="1" si="652"/>
        <v>TR5</v>
      </c>
      <c r="G4662" t="str">
        <f ca="1">VLOOKUP(F4662,Traders!$C$4:$E$103,2)</f>
        <v>Amman Duncan</v>
      </c>
      <c r="H4662" t="str">
        <f ca="1">VLOOKUP(VLOOKUP(F4662,Traders!$C$4:$E$103,3),Desks!$C$4:$D4671,2)</f>
        <v>Desk 9</v>
      </c>
      <c r="I4662" t="str">
        <f t="shared" ca="1" si="653"/>
        <v>CL711</v>
      </c>
      <c r="J4662" t="str">
        <f t="shared" ca="1" si="654"/>
        <v>Client 711</v>
      </c>
      <c r="K4662" t="str">
        <f t="shared" ca="1" si="655"/>
        <v>MK8</v>
      </c>
      <c r="L4662" t="str">
        <f ca="1">VLOOKUP(K4662,Markets!$C$4:$D4671,2)</f>
        <v>India</v>
      </c>
      <c r="M4662" t="str">
        <f t="shared" ca="1" si="656"/>
        <v>RL1</v>
      </c>
      <c r="N4662" t="str">
        <f ca="1">VLOOKUP(M4662,Role!$C$4:$D$5,2)</f>
        <v>Backup</v>
      </c>
    </row>
    <row r="4663" spans="1:14" x14ac:dyDescent="0.2">
      <c r="A4663">
        <f t="shared" ca="1" si="648"/>
        <v>38</v>
      </c>
      <c r="B4663">
        <f t="shared" ca="1" si="649"/>
        <v>194</v>
      </c>
      <c r="C4663">
        <f t="shared" ca="1" si="650"/>
        <v>5</v>
      </c>
      <c r="D4663">
        <f t="shared" ca="1" si="651"/>
        <v>0</v>
      </c>
      <c r="F4663" t="str">
        <f t="shared" ca="1" si="652"/>
        <v>TR38</v>
      </c>
      <c r="G4663" t="str">
        <f ca="1">VLOOKUP(F4663,Traders!$C$4:$E$103,2)</f>
        <v>Alessandra Downes</v>
      </c>
      <c r="H4663" t="str">
        <f ca="1">VLOOKUP(VLOOKUP(F4663,Traders!$C$4:$E$103,3),Desks!$C$4:$D4672,2)</f>
        <v>Desk 8</v>
      </c>
      <c r="I4663" t="str">
        <f t="shared" ca="1" si="653"/>
        <v>CL194</v>
      </c>
      <c r="J4663" t="str">
        <f t="shared" ca="1" si="654"/>
        <v>Client 194</v>
      </c>
      <c r="K4663" t="str">
        <f t="shared" ca="1" si="655"/>
        <v>MK5</v>
      </c>
      <c r="L4663" t="str">
        <f ca="1">VLOOKUP(K4663,Markets!$C$4:$D4672,2)</f>
        <v>Malaysia</v>
      </c>
      <c r="M4663" t="str">
        <f t="shared" ca="1" si="656"/>
        <v>RL0</v>
      </c>
      <c r="N4663" t="str">
        <f ca="1">VLOOKUP(M4663,Role!$C$4:$D$5,2)</f>
        <v>Primary</v>
      </c>
    </row>
    <row r="4664" spans="1:14" x14ac:dyDescent="0.2">
      <c r="A4664">
        <f t="shared" ca="1" si="648"/>
        <v>84</v>
      </c>
      <c r="B4664">
        <f t="shared" ca="1" si="649"/>
        <v>291</v>
      </c>
      <c r="C4664">
        <f t="shared" ca="1" si="650"/>
        <v>7</v>
      </c>
      <c r="D4664">
        <f t="shared" ca="1" si="651"/>
        <v>1</v>
      </c>
      <c r="F4664" t="str">
        <f t="shared" ca="1" si="652"/>
        <v>TR84</v>
      </c>
      <c r="G4664" t="str">
        <f ca="1">VLOOKUP(F4664,Traders!$C$4:$E$103,2)</f>
        <v>Poppy-Rose Davison</v>
      </c>
      <c r="H4664" t="str">
        <f ca="1">VLOOKUP(VLOOKUP(F4664,Traders!$C$4:$E$103,3),Desks!$C$4:$D4673,2)</f>
        <v>Desk 4</v>
      </c>
      <c r="I4664" t="str">
        <f t="shared" ca="1" si="653"/>
        <v>CL291</v>
      </c>
      <c r="J4664" t="str">
        <f t="shared" ca="1" si="654"/>
        <v>Client 291</v>
      </c>
      <c r="K4664" t="str">
        <f t="shared" ca="1" si="655"/>
        <v>MK7</v>
      </c>
      <c r="L4664" t="str">
        <f ca="1">VLOOKUP(K4664,Markets!$C$4:$D4673,2)</f>
        <v>Taiwan</v>
      </c>
      <c r="M4664" t="str">
        <f t="shared" ca="1" si="656"/>
        <v>RL1</v>
      </c>
      <c r="N4664" t="str">
        <f ca="1">VLOOKUP(M4664,Role!$C$4:$D$5,2)</f>
        <v>Backup</v>
      </c>
    </row>
    <row r="4665" spans="1:14" x14ac:dyDescent="0.2">
      <c r="A4665">
        <f t="shared" ca="1" si="648"/>
        <v>71</v>
      </c>
      <c r="B4665">
        <f t="shared" ca="1" si="649"/>
        <v>507</v>
      </c>
      <c r="C4665">
        <f t="shared" ca="1" si="650"/>
        <v>6</v>
      </c>
      <c r="D4665">
        <f t="shared" ca="1" si="651"/>
        <v>1</v>
      </c>
      <c r="F4665" t="str">
        <f t="shared" ca="1" si="652"/>
        <v>TR71</v>
      </c>
      <c r="G4665" t="str">
        <f ca="1">VLOOKUP(F4665,Traders!$C$4:$E$103,2)</f>
        <v>Yaqub Frederick</v>
      </c>
      <c r="H4665" t="str">
        <f ca="1">VLOOKUP(VLOOKUP(F4665,Traders!$C$4:$E$103,3),Desks!$C$4:$D4674,2)</f>
        <v>Desk 1</v>
      </c>
      <c r="I4665" t="str">
        <f t="shared" ca="1" si="653"/>
        <v>CL507</v>
      </c>
      <c r="J4665" t="str">
        <f t="shared" ca="1" si="654"/>
        <v>Client 507</v>
      </c>
      <c r="K4665" t="str">
        <f t="shared" ca="1" si="655"/>
        <v>MK6</v>
      </c>
      <c r="L4665" t="str">
        <f ca="1">VLOOKUP(K4665,Markets!$C$4:$D4674,2)</f>
        <v>Australia</v>
      </c>
      <c r="M4665" t="str">
        <f t="shared" ca="1" si="656"/>
        <v>RL1</v>
      </c>
      <c r="N4665" t="str">
        <f ca="1">VLOOKUP(M4665,Role!$C$4:$D$5,2)</f>
        <v>Backup</v>
      </c>
    </row>
    <row r="4666" spans="1:14" x14ac:dyDescent="0.2">
      <c r="A4666">
        <f t="shared" ca="1" si="648"/>
        <v>21</v>
      </c>
      <c r="B4666">
        <f t="shared" ca="1" si="649"/>
        <v>836</v>
      </c>
      <c r="C4666">
        <f t="shared" ca="1" si="650"/>
        <v>5</v>
      </c>
      <c r="D4666">
        <f t="shared" ca="1" si="651"/>
        <v>1</v>
      </c>
      <c r="F4666" t="str">
        <f t="shared" ca="1" si="652"/>
        <v>TR21</v>
      </c>
      <c r="G4666" t="str">
        <f ca="1">VLOOKUP(F4666,Traders!$C$4:$E$103,2)</f>
        <v>Yvette Mckeown</v>
      </c>
      <c r="H4666" t="str">
        <f ca="1">VLOOKUP(VLOOKUP(F4666,Traders!$C$4:$E$103,3),Desks!$C$4:$D4675,2)</f>
        <v>Desk 1</v>
      </c>
      <c r="I4666" t="str">
        <f t="shared" ca="1" si="653"/>
        <v>CL836</v>
      </c>
      <c r="J4666" t="str">
        <f t="shared" ca="1" si="654"/>
        <v>Client 836</v>
      </c>
      <c r="K4666" t="str">
        <f t="shared" ca="1" si="655"/>
        <v>MK5</v>
      </c>
      <c r="L4666" t="str">
        <f ca="1">VLOOKUP(K4666,Markets!$C$4:$D4675,2)</f>
        <v>Malaysia</v>
      </c>
      <c r="M4666" t="str">
        <f t="shared" ca="1" si="656"/>
        <v>RL1</v>
      </c>
      <c r="N4666" t="str">
        <f ca="1">VLOOKUP(M4666,Role!$C$4:$D$5,2)</f>
        <v>Backup</v>
      </c>
    </row>
    <row r="4667" spans="1:14" x14ac:dyDescent="0.2">
      <c r="A4667">
        <f t="shared" ca="1" si="648"/>
        <v>3</v>
      </c>
      <c r="B4667">
        <f t="shared" ca="1" si="649"/>
        <v>784</v>
      </c>
      <c r="C4667">
        <f t="shared" ca="1" si="650"/>
        <v>5</v>
      </c>
      <c r="D4667">
        <f t="shared" ca="1" si="651"/>
        <v>1</v>
      </c>
      <c r="F4667" t="str">
        <f t="shared" ca="1" si="652"/>
        <v>TR3</v>
      </c>
      <c r="G4667" t="str">
        <f ca="1">VLOOKUP(F4667,Traders!$C$4:$E$103,2)</f>
        <v>Amani Deleon</v>
      </c>
      <c r="H4667" t="str">
        <f ca="1">VLOOKUP(VLOOKUP(F4667,Traders!$C$4:$E$103,3),Desks!$C$4:$D4676,2)</f>
        <v>Desk 9</v>
      </c>
      <c r="I4667" t="str">
        <f t="shared" ca="1" si="653"/>
        <v>CL784</v>
      </c>
      <c r="J4667" t="str">
        <f t="shared" ca="1" si="654"/>
        <v>Client 784</v>
      </c>
      <c r="K4667" t="str">
        <f t="shared" ca="1" si="655"/>
        <v>MK5</v>
      </c>
      <c r="L4667" t="str">
        <f ca="1">VLOOKUP(K4667,Markets!$C$4:$D4676,2)</f>
        <v>Malaysia</v>
      </c>
      <c r="M4667" t="str">
        <f t="shared" ca="1" si="656"/>
        <v>RL1</v>
      </c>
      <c r="N4667" t="str">
        <f ca="1">VLOOKUP(M4667,Role!$C$4:$D$5,2)</f>
        <v>Backup</v>
      </c>
    </row>
    <row r="4668" spans="1:14" x14ac:dyDescent="0.2">
      <c r="A4668">
        <f t="shared" ca="1" si="648"/>
        <v>24</v>
      </c>
      <c r="B4668">
        <f t="shared" ca="1" si="649"/>
        <v>491</v>
      </c>
      <c r="C4668">
        <f t="shared" ca="1" si="650"/>
        <v>0</v>
      </c>
      <c r="D4668">
        <f t="shared" ca="1" si="651"/>
        <v>0</v>
      </c>
      <c r="F4668" t="str">
        <f t="shared" ca="1" si="652"/>
        <v>TR24</v>
      </c>
      <c r="G4668" t="str">
        <f ca="1">VLOOKUP(F4668,Traders!$C$4:$E$103,2)</f>
        <v>Hilda Moreno</v>
      </c>
      <c r="H4668" t="str">
        <f ca="1">VLOOKUP(VLOOKUP(F4668,Traders!$C$4:$E$103,3),Desks!$C$4:$D4677,2)</f>
        <v>Desk 4</v>
      </c>
      <c r="I4668" t="str">
        <f t="shared" ca="1" si="653"/>
        <v>CL491</v>
      </c>
      <c r="J4668" t="str">
        <f t="shared" ca="1" si="654"/>
        <v>Client 491</v>
      </c>
      <c r="K4668" t="str">
        <f t="shared" ca="1" si="655"/>
        <v>MK0</v>
      </c>
      <c r="L4668" t="str">
        <f ca="1">VLOOKUP(K4668,Markets!$C$4:$D4677,2)</f>
        <v>Japan</v>
      </c>
      <c r="M4668" t="str">
        <f t="shared" ca="1" si="656"/>
        <v>RL0</v>
      </c>
      <c r="N4668" t="str">
        <f ca="1">VLOOKUP(M4668,Role!$C$4:$D$5,2)</f>
        <v>Primary</v>
      </c>
    </row>
    <row r="4669" spans="1:14" x14ac:dyDescent="0.2">
      <c r="A4669">
        <f t="shared" ca="1" si="648"/>
        <v>69</v>
      </c>
      <c r="B4669">
        <f t="shared" ca="1" si="649"/>
        <v>205</v>
      </c>
      <c r="C4669">
        <f t="shared" ca="1" si="650"/>
        <v>1</v>
      </c>
      <c r="D4669">
        <f t="shared" ca="1" si="651"/>
        <v>0</v>
      </c>
      <c r="F4669" t="str">
        <f t="shared" ca="1" si="652"/>
        <v>TR69</v>
      </c>
      <c r="G4669" t="str">
        <f ca="1">VLOOKUP(F4669,Traders!$C$4:$E$103,2)</f>
        <v>Amiyah Gilmour</v>
      </c>
      <c r="H4669" t="str">
        <f ca="1">VLOOKUP(VLOOKUP(F4669,Traders!$C$4:$E$103,3),Desks!$C$4:$D4678,2)</f>
        <v>Desk 9</v>
      </c>
      <c r="I4669" t="str">
        <f t="shared" ca="1" si="653"/>
        <v>CL205</v>
      </c>
      <c r="J4669" t="str">
        <f t="shared" ca="1" si="654"/>
        <v>Client 205</v>
      </c>
      <c r="K4669" t="str">
        <f t="shared" ca="1" si="655"/>
        <v>MK1</v>
      </c>
      <c r="L4669" t="str">
        <f ca="1">VLOOKUP(K4669,Markets!$C$4:$D4678,2)</f>
        <v>Hong Kong</v>
      </c>
      <c r="M4669" t="str">
        <f t="shared" ca="1" si="656"/>
        <v>RL0</v>
      </c>
      <c r="N4669" t="str">
        <f ca="1">VLOOKUP(M4669,Role!$C$4:$D$5,2)</f>
        <v>Primary</v>
      </c>
    </row>
    <row r="4670" spans="1:14" x14ac:dyDescent="0.2">
      <c r="A4670">
        <f t="shared" ca="1" si="648"/>
        <v>23</v>
      </c>
      <c r="B4670">
        <f t="shared" ca="1" si="649"/>
        <v>270</v>
      </c>
      <c r="C4670">
        <f t="shared" ca="1" si="650"/>
        <v>5</v>
      </c>
      <c r="D4670">
        <f t="shared" ca="1" si="651"/>
        <v>0</v>
      </c>
      <c r="F4670" t="str">
        <f t="shared" ca="1" si="652"/>
        <v>TR23</v>
      </c>
      <c r="G4670" t="str">
        <f ca="1">VLOOKUP(F4670,Traders!$C$4:$E$103,2)</f>
        <v>Caius Neale</v>
      </c>
      <c r="H4670" t="str">
        <f ca="1">VLOOKUP(VLOOKUP(F4670,Traders!$C$4:$E$103,3),Desks!$C$4:$D4679,2)</f>
        <v>Desk 3</v>
      </c>
      <c r="I4670" t="str">
        <f t="shared" ca="1" si="653"/>
        <v>CL270</v>
      </c>
      <c r="J4670" t="str">
        <f t="shared" ca="1" si="654"/>
        <v>Client 270</v>
      </c>
      <c r="K4670" t="str">
        <f t="shared" ca="1" si="655"/>
        <v>MK5</v>
      </c>
      <c r="L4670" t="str">
        <f ca="1">VLOOKUP(K4670,Markets!$C$4:$D4679,2)</f>
        <v>Malaysia</v>
      </c>
      <c r="M4670" t="str">
        <f t="shared" ca="1" si="656"/>
        <v>RL0</v>
      </c>
      <c r="N4670" t="str">
        <f ca="1">VLOOKUP(M4670,Role!$C$4:$D$5,2)</f>
        <v>Primary</v>
      </c>
    </row>
    <row r="4671" spans="1:14" x14ac:dyDescent="0.2">
      <c r="A4671">
        <f t="shared" ca="1" si="648"/>
        <v>6</v>
      </c>
      <c r="B4671">
        <f t="shared" ca="1" si="649"/>
        <v>825</v>
      </c>
      <c r="C4671">
        <f t="shared" ca="1" si="650"/>
        <v>9</v>
      </c>
      <c r="D4671">
        <f t="shared" ca="1" si="651"/>
        <v>1</v>
      </c>
      <c r="F4671" t="str">
        <f t="shared" ca="1" si="652"/>
        <v>TR6</v>
      </c>
      <c r="G4671" t="str">
        <f ca="1">VLOOKUP(F4671,Traders!$C$4:$E$103,2)</f>
        <v>Laiba Norman</v>
      </c>
      <c r="H4671" t="str">
        <f ca="1">VLOOKUP(VLOOKUP(F4671,Traders!$C$4:$E$103,3),Desks!$C$4:$D4680,2)</f>
        <v>Desk 9</v>
      </c>
      <c r="I4671" t="str">
        <f t="shared" ca="1" si="653"/>
        <v>CL825</v>
      </c>
      <c r="J4671" t="str">
        <f t="shared" ca="1" si="654"/>
        <v>Client 825</v>
      </c>
      <c r="K4671" t="str">
        <f t="shared" ca="1" si="655"/>
        <v>MK9</v>
      </c>
      <c r="L4671" t="str">
        <f ca="1">VLOOKUP(K4671,Markets!$C$4:$D4680,2)</f>
        <v>New Zealand</v>
      </c>
      <c r="M4671" t="str">
        <f t="shared" ca="1" si="656"/>
        <v>RL1</v>
      </c>
      <c r="N4671" t="str">
        <f ca="1">VLOOKUP(M4671,Role!$C$4:$D$5,2)</f>
        <v>Backup</v>
      </c>
    </row>
    <row r="4672" spans="1:14" x14ac:dyDescent="0.2">
      <c r="A4672">
        <f t="shared" ca="1" si="648"/>
        <v>46</v>
      </c>
      <c r="B4672">
        <f t="shared" ca="1" si="649"/>
        <v>594</v>
      </c>
      <c r="C4672">
        <f t="shared" ca="1" si="650"/>
        <v>6</v>
      </c>
      <c r="D4672">
        <f t="shared" ca="1" si="651"/>
        <v>0</v>
      </c>
      <c r="F4672" t="str">
        <f t="shared" ca="1" si="652"/>
        <v>TR46</v>
      </c>
      <c r="G4672" t="str">
        <f ca="1">VLOOKUP(F4672,Traders!$C$4:$E$103,2)</f>
        <v>Andreas Ferguson</v>
      </c>
      <c r="H4672" t="str">
        <f ca="1">VLOOKUP(VLOOKUP(F4672,Traders!$C$4:$E$103,3),Desks!$C$4:$D4681,2)</f>
        <v>Desk 6</v>
      </c>
      <c r="I4672" t="str">
        <f t="shared" ca="1" si="653"/>
        <v>CL594</v>
      </c>
      <c r="J4672" t="str">
        <f t="shared" ca="1" si="654"/>
        <v>Client 594</v>
      </c>
      <c r="K4672" t="str">
        <f t="shared" ca="1" si="655"/>
        <v>MK6</v>
      </c>
      <c r="L4672" t="str">
        <f ca="1">VLOOKUP(K4672,Markets!$C$4:$D4681,2)</f>
        <v>Australia</v>
      </c>
      <c r="M4672" t="str">
        <f t="shared" ca="1" si="656"/>
        <v>RL0</v>
      </c>
      <c r="N4672" t="str">
        <f ca="1">VLOOKUP(M4672,Role!$C$4:$D$5,2)</f>
        <v>Primary</v>
      </c>
    </row>
    <row r="4673" spans="1:14" x14ac:dyDescent="0.2">
      <c r="A4673">
        <f t="shared" ca="1" si="648"/>
        <v>86</v>
      </c>
      <c r="B4673">
        <f t="shared" ca="1" si="649"/>
        <v>817</v>
      </c>
      <c r="C4673">
        <f t="shared" ca="1" si="650"/>
        <v>4</v>
      </c>
      <c r="D4673">
        <f t="shared" ca="1" si="651"/>
        <v>1</v>
      </c>
      <c r="F4673" t="str">
        <f t="shared" ca="1" si="652"/>
        <v>TR86</v>
      </c>
      <c r="G4673" t="str">
        <f ca="1">VLOOKUP(F4673,Traders!$C$4:$E$103,2)</f>
        <v>Marianna Weaver</v>
      </c>
      <c r="H4673" t="str">
        <f ca="1">VLOOKUP(VLOOKUP(F4673,Traders!$C$4:$E$103,3),Desks!$C$4:$D4682,2)</f>
        <v>Desk 6</v>
      </c>
      <c r="I4673" t="str">
        <f t="shared" ca="1" si="653"/>
        <v>CL817</v>
      </c>
      <c r="J4673" t="str">
        <f t="shared" ca="1" si="654"/>
        <v>Client 817</v>
      </c>
      <c r="K4673" t="str">
        <f t="shared" ca="1" si="655"/>
        <v>MK4</v>
      </c>
      <c r="L4673" t="str">
        <f ca="1">VLOOKUP(K4673,Markets!$C$4:$D4682,2)</f>
        <v>Korea</v>
      </c>
      <c r="M4673" t="str">
        <f t="shared" ca="1" si="656"/>
        <v>RL1</v>
      </c>
      <c r="N4673" t="str">
        <f ca="1">VLOOKUP(M4673,Role!$C$4:$D$5,2)</f>
        <v>Backup</v>
      </c>
    </row>
    <row r="4674" spans="1:14" x14ac:dyDescent="0.2">
      <c r="A4674">
        <f t="shared" ca="1" si="648"/>
        <v>4</v>
      </c>
      <c r="B4674">
        <f t="shared" ca="1" si="649"/>
        <v>285</v>
      </c>
      <c r="C4674">
        <f t="shared" ca="1" si="650"/>
        <v>3</v>
      </c>
      <c r="D4674">
        <f t="shared" ca="1" si="651"/>
        <v>1</v>
      </c>
      <c r="F4674" t="str">
        <f t="shared" ca="1" si="652"/>
        <v>TR4</v>
      </c>
      <c r="G4674" t="str">
        <f ca="1">VLOOKUP(F4674,Traders!$C$4:$E$103,2)</f>
        <v>Colin Hodgson</v>
      </c>
      <c r="H4674" t="str">
        <f ca="1">VLOOKUP(VLOOKUP(F4674,Traders!$C$4:$E$103,3),Desks!$C$4:$D4683,2)</f>
        <v>Desk 9</v>
      </c>
      <c r="I4674" t="str">
        <f t="shared" ca="1" si="653"/>
        <v>CL285</v>
      </c>
      <c r="J4674" t="str">
        <f t="shared" ca="1" si="654"/>
        <v>Client 285</v>
      </c>
      <c r="K4674" t="str">
        <f t="shared" ca="1" si="655"/>
        <v>MK3</v>
      </c>
      <c r="L4674" t="str">
        <f ca="1">VLOOKUP(K4674,Markets!$C$4:$D4683,2)</f>
        <v>Singapore</v>
      </c>
      <c r="M4674" t="str">
        <f t="shared" ca="1" si="656"/>
        <v>RL1</v>
      </c>
      <c r="N4674" t="str">
        <f ca="1">VLOOKUP(M4674,Role!$C$4:$D$5,2)</f>
        <v>Backup</v>
      </c>
    </row>
    <row r="4675" spans="1:14" x14ac:dyDescent="0.2">
      <c r="A4675">
        <f t="shared" ca="1" si="648"/>
        <v>62</v>
      </c>
      <c r="B4675">
        <f t="shared" ca="1" si="649"/>
        <v>422</v>
      </c>
      <c r="C4675">
        <f t="shared" ca="1" si="650"/>
        <v>9</v>
      </c>
      <c r="D4675">
        <f t="shared" ca="1" si="651"/>
        <v>1</v>
      </c>
      <c r="F4675" t="str">
        <f t="shared" ca="1" si="652"/>
        <v>TR62</v>
      </c>
      <c r="G4675" t="str">
        <f ca="1">VLOOKUP(F4675,Traders!$C$4:$E$103,2)</f>
        <v>Sienna-Rose Sims</v>
      </c>
      <c r="H4675" t="str">
        <f ca="1">VLOOKUP(VLOOKUP(F4675,Traders!$C$4:$E$103,3),Desks!$C$4:$D4684,2)</f>
        <v>Desk 2</v>
      </c>
      <c r="I4675" t="str">
        <f t="shared" ca="1" si="653"/>
        <v>CL422</v>
      </c>
      <c r="J4675" t="str">
        <f t="shared" ca="1" si="654"/>
        <v>Client 422</v>
      </c>
      <c r="K4675" t="str">
        <f t="shared" ca="1" si="655"/>
        <v>MK9</v>
      </c>
      <c r="L4675" t="str">
        <f ca="1">VLOOKUP(K4675,Markets!$C$4:$D4684,2)</f>
        <v>New Zealand</v>
      </c>
      <c r="M4675" t="str">
        <f t="shared" ca="1" si="656"/>
        <v>RL1</v>
      </c>
      <c r="N4675" t="str">
        <f ca="1">VLOOKUP(M4675,Role!$C$4:$D$5,2)</f>
        <v>Backup</v>
      </c>
    </row>
    <row r="4676" spans="1:14" x14ac:dyDescent="0.2">
      <c r="A4676">
        <f t="shared" ca="1" si="648"/>
        <v>15</v>
      </c>
      <c r="B4676">
        <f t="shared" ca="1" si="649"/>
        <v>198</v>
      </c>
      <c r="C4676">
        <f t="shared" ca="1" si="650"/>
        <v>0</v>
      </c>
      <c r="D4676">
        <f t="shared" ca="1" si="651"/>
        <v>0</v>
      </c>
      <c r="F4676" t="str">
        <f t="shared" ca="1" si="652"/>
        <v>TR15</v>
      </c>
      <c r="G4676" t="str">
        <f ca="1">VLOOKUP(F4676,Traders!$C$4:$E$103,2)</f>
        <v>Syed Galvan</v>
      </c>
      <c r="H4676" t="str">
        <f ca="1">VLOOKUP(VLOOKUP(F4676,Traders!$C$4:$E$103,3),Desks!$C$4:$D4685,2)</f>
        <v>Desk 5</v>
      </c>
      <c r="I4676" t="str">
        <f t="shared" ca="1" si="653"/>
        <v>CL198</v>
      </c>
      <c r="J4676" t="str">
        <f t="shared" ca="1" si="654"/>
        <v>Client 198</v>
      </c>
      <c r="K4676" t="str">
        <f t="shared" ca="1" si="655"/>
        <v>MK0</v>
      </c>
      <c r="L4676" t="str">
        <f ca="1">VLOOKUP(K4676,Markets!$C$4:$D4685,2)</f>
        <v>Japan</v>
      </c>
      <c r="M4676" t="str">
        <f t="shared" ca="1" si="656"/>
        <v>RL0</v>
      </c>
      <c r="N4676" t="str">
        <f ca="1">VLOOKUP(M4676,Role!$C$4:$D$5,2)</f>
        <v>Primary</v>
      </c>
    </row>
    <row r="4677" spans="1:14" x14ac:dyDescent="0.2">
      <c r="A4677">
        <f t="shared" ref="A4677:A4740" ca="1" si="657">RANDBETWEEN(0,99)</f>
        <v>80</v>
      </c>
      <c r="B4677">
        <f t="shared" ref="B4677:B4740" ca="1" si="658">RANDBETWEEN(0,999)</f>
        <v>118</v>
      </c>
      <c r="C4677">
        <f t="shared" ref="C4677:C4740" ca="1" si="659">RANDBETWEEN(0,9)</f>
        <v>5</v>
      </c>
      <c r="D4677">
        <f t="shared" ref="D4677:D4740" ca="1" si="660">RANDBETWEEN(0,1)</f>
        <v>1</v>
      </c>
      <c r="F4677" t="str">
        <f t="shared" ref="F4677:F4740" ca="1" si="661">"TR"&amp;A4677</f>
        <v>TR80</v>
      </c>
      <c r="G4677" t="str">
        <f ca="1">VLOOKUP(F4677,Traders!$C$4:$E$103,2)</f>
        <v>Jac Hunter</v>
      </c>
      <c r="H4677" t="str">
        <f ca="1">VLOOKUP(VLOOKUP(F4677,Traders!$C$4:$E$103,3),Desks!$C$4:$D4686,2)</f>
        <v>Desk 0</v>
      </c>
      <c r="I4677" t="str">
        <f t="shared" ref="I4677:I4740" ca="1" si="662">"CL"&amp;B4677</f>
        <v>CL118</v>
      </c>
      <c r="J4677" t="str">
        <f t="shared" ref="J4677:J4740" ca="1" si="663">"Client " &amp; B4677</f>
        <v>Client 118</v>
      </c>
      <c r="K4677" t="str">
        <f t="shared" ref="K4677:K4740" ca="1" si="664">"MK"&amp;C4677</f>
        <v>MK5</v>
      </c>
      <c r="L4677" t="str">
        <f ca="1">VLOOKUP(K4677,Markets!$C$4:$D4686,2)</f>
        <v>Malaysia</v>
      </c>
      <c r="M4677" t="str">
        <f t="shared" ref="M4677:M4740" ca="1" si="665">"RL"&amp;D4677</f>
        <v>RL1</v>
      </c>
      <c r="N4677" t="str">
        <f ca="1">VLOOKUP(M4677,Role!$C$4:$D$5,2)</f>
        <v>Backup</v>
      </c>
    </row>
    <row r="4678" spans="1:14" x14ac:dyDescent="0.2">
      <c r="A4678">
        <f t="shared" ca="1" si="657"/>
        <v>33</v>
      </c>
      <c r="B4678">
        <f t="shared" ca="1" si="658"/>
        <v>533</v>
      </c>
      <c r="C4678">
        <f t="shared" ca="1" si="659"/>
        <v>8</v>
      </c>
      <c r="D4678">
        <f t="shared" ca="1" si="660"/>
        <v>1</v>
      </c>
      <c r="F4678" t="str">
        <f t="shared" ca="1" si="661"/>
        <v>TR33</v>
      </c>
      <c r="G4678" t="str">
        <f ca="1">VLOOKUP(F4678,Traders!$C$4:$E$103,2)</f>
        <v>Caroline Colon</v>
      </c>
      <c r="H4678" t="str">
        <f ca="1">VLOOKUP(VLOOKUP(F4678,Traders!$C$4:$E$103,3),Desks!$C$4:$D4687,2)</f>
        <v>Desk 3</v>
      </c>
      <c r="I4678" t="str">
        <f t="shared" ca="1" si="662"/>
        <v>CL533</v>
      </c>
      <c r="J4678" t="str">
        <f t="shared" ca="1" si="663"/>
        <v>Client 533</v>
      </c>
      <c r="K4678" t="str">
        <f t="shared" ca="1" si="664"/>
        <v>MK8</v>
      </c>
      <c r="L4678" t="str">
        <f ca="1">VLOOKUP(K4678,Markets!$C$4:$D4687,2)</f>
        <v>India</v>
      </c>
      <c r="M4678" t="str">
        <f t="shared" ca="1" si="665"/>
        <v>RL1</v>
      </c>
      <c r="N4678" t="str">
        <f ca="1">VLOOKUP(M4678,Role!$C$4:$D$5,2)</f>
        <v>Backup</v>
      </c>
    </row>
    <row r="4679" spans="1:14" x14ac:dyDescent="0.2">
      <c r="A4679">
        <f t="shared" ca="1" si="657"/>
        <v>13</v>
      </c>
      <c r="B4679">
        <f t="shared" ca="1" si="658"/>
        <v>10</v>
      </c>
      <c r="C4679">
        <f t="shared" ca="1" si="659"/>
        <v>0</v>
      </c>
      <c r="D4679">
        <f t="shared" ca="1" si="660"/>
        <v>1</v>
      </c>
      <c r="F4679" t="str">
        <f t="shared" ca="1" si="661"/>
        <v>TR13</v>
      </c>
      <c r="G4679" t="str">
        <f ca="1">VLOOKUP(F4679,Traders!$C$4:$E$103,2)</f>
        <v>Saba Zhang</v>
      </c>
      <c r="H4679" t="str">
        <f ca="1">VLOOKUP(VLOOKUP(F4679,Traders!$C$4:$E$103,3),Desks!$C$4:$D4688,2)</f>
        <v>Desk 3</v>
      </c>
      <c r="I4679" t="str">
        <f t="shared" ca="1" si="662"/>
        <v>CL10</v>
      </c>
      <c r="J4679" t="str">
        <f t="shared" ca="1" si="663"/>
        <v>Client 10</v>
      </c>
      <c r="K4679" t="str">
        <f t="shared" ca="1" si="664"/>
        <v>MK0</v>
      </c>
      <c r="L4679" t="str">
        <f ca="1">VLOOKUP(K4679,Markets!$C$4:$D4688,2)</f>
        <v>Japan</v>
      </c>
      <c r="M4679" t="str">
        <f t="shared" ca="1" si="665"/>
        <v>RL1</v>
      </c>
      <c r="N4679" t="str">
        <f ca="1">VLOOKUP(M4679,Role!$C$4:$D$5,2)</f>
        <v>Backup</v>
      </c>
    </row>
    <row r="4680" spans="1:14" x14ac:dyDescent="0.2">
      <c r="A4680">
        <f t="shared" ca="1" si="657"/>
        <v>12</v>
      </c>
      <c r="B4680">
        <f t="shared" ca="1" si="658"/>
        <v>152</v>
      </c>
      <c r="C4680">
        <f t="shared" ca="1" si="659"/>
        <v>2</v>
      </c>
      <c r="D4680">
        <f t="shared" ca="1" si="660"/>
        <v>0</v>
      </c>
      <c r="F4680" t="str">
        <f t="shared" ca="1" si="661"/>
        <v>TR12</v>
      </c>
      <c r="G4680" t="str">
        <f ca="1">VLOOKUP(F4680,Traders!$C$4:$E$103,2)</f>
        <v>Kia Morrison</v>
      </c>
      <c r="H4680" t="str">
        <f ca="1">VLOOKUP(VLOOKUP(F4680,Traders!$C$4:$E$103,3),Desks!$C$4:$D4689,2)</f>
        <v>Desk 2</v>
      </c>
      <c r="I4680" t="str">
        <f t="shared" ca="1" si="662"/>
        <v>CL152</v>
      </c>
      <c r="J4680" t="str">
        <f t="shared" ca="1" si="663"/>
        <v>Client 152</v>
      </c>
      <c r="K4680" t="str">
        <f t="shared" ca="1" si="664"/>
        <v>MK2</v>
      </c>
      <c r="L4680" t="str">
        <f ca="1">VLOOKUP(K4680,Markets!$C$4:$D4689,2)</f>
        <v>China</v>
      </c>
      <c r="M4680" t="str">
        <f t="shared" ca="1" si="665"/>
        <v>RL0</v>
      </c>
      <c r="N4680" t="str">
        <f ca="1">VLOOKUP(M4680,Role!$C$4:$D$5,2)</f>
        <v>Primary</v>
      </c>
    </row>
    <row r="4681" spans="1:14" x14ac:dyDescent="0.2">
      <c r="A4681">
        <f t="shared" ca="1" si="657"/>
        <v>19</v>
      </c>
      <c r="B4681">
        <f t="shared" ca="1" si="658"/>
        <v>275</v>
      </c>
      <c r="C4681">
        <f t="shared" ca="1" si="659"/>
        <v>0</v>
      </c>
      <c r="D4681">
        <f t="shared" ca="1" si="660"/>
        <v>1</v>
      </c>
      <c r="F4681" t="str">
        <f t="shared" ca="1" si="661"/>
        <v>TR19</v>
      </c>
      <c r="G4681" t="str">
        <f ca="1">VLOOKUP(F4681,Traders!$C$4:$E$103,2)</f>
        <v>Kain Bassett</v>
      </c>
      <c r="H4681" t="str">
        <f ca="1">VLOOKUP(VLOOKUP(F4681,Traders!$C$4:$E$103,3),Desks!$C$4:$D4690,2)</f>
        <v>Desk 9</v>
      </c>
      <c r="I4681" t="str">
        <f t="shared" ca="1" si="662"/>
        <v>CL275</v>
      </c>
      <c r="J4681" t="str">
        <f t="shared" ca="1" si="663"/>
        <v>Client 275</v>
      </c>
      <c r="K4681" t="str">
        <f t="shared" ca="1" si="664"/>
        <v>MK0</v>
      </c>
      <c r="L4681" t="str">
        <f ca="1">VLOOKUP(K4681,Markets!$C$4:$D4690,2)</f>
        <v>Japan</v>
      </c>
      <c r="M4681" t="str">
        <f t="shared" ca="1" si="665"/>
        <v>RL1</v>
      </c>
      <c r="N4681" t="str">
        <f ca="1">VLOOKUP(M4681,Role!$C$4:$D$5,2)</f>
        <v>Backup</v>
      </c>
    </row>
    <row r="4682" spans="1:14" x14ac:dyDescent="0.2">
      <c r="A4682">
        <f t="shared" ca="1" si="657"/>
        <v>15</v>
      </c>
      <c r="B4682">
        <f t="shared" ca="1" si="658"/>
        <v>163</v>
      </c>
      <c r="C4682">
        <f t="shared" ca="1" si="659"/>
        <v>7</v>
      </c>
      <c r="D4682">
        <f t="shared" ca="1" si="660"/>
        <v>0</v>
      </c>
      <c r="F4682" t="str">
        <f t="shared" ca="1" si="661"/>
        <v>TR15</v>
      </c>
      <c r="G4682" t="str">
        <f ca="1">VLOOKUP(F4682,Traders!$C$4:$E$103,2)</f>
        <v>Syed Galvan</v>
      </c>
      <c r="H4682" t="str">
        <f ca="1">VLOOKUP(VLOOKUP(F4682,Traders!$C$4:$E$103,3),Desks!$C$4:$D4691,2)</f>
        <v>Desk 5</v>
      </c>
      <c r="I4682" t="str">
        <f t="shared" ca="1" si="662"/>
        <v>CL163</v>
      </c>
      <c r="J4682" t="str">
        <f t="shared" ca="1" si="663"/>
        <v>Client 163</v>
      </c>
      <c r="K4682" t="str">
        <f t="shared" ca="1" si="664"/>
        <v>MK7</v>
      </c>
      <c r="L4682" t="str">
        <f ca="1">VLOOKUP(K4682,Markets!$C$4:$D4691,2)</f>
        <v>Taiwan</v>
      </c>
      <c r="M4682" t="str">
        <f t="shared" ca="1" si="665"/>
        <v>RL0</v>
      </c>
      <c r="N4682" t="str">
        <f ca="1">VLOOKUP(M4682,Role!$C$4:$D$5,2)</f>
        <v>Primary</v>
      </c>
    </row>
    <row r="4683" spans="1:14" x14ac:dyDescent="0.2">
      <c r="A4683">
        <f t="shared" ca="1" si="657"/>
        <v>83</v>
      </c>
      <c r="B4683">
        <f t="shared" ca="1" si="658"/>
        <v>286</v>
      </c>
      <c r="C4683">
        <f t="shared" ca="1" si="659"/>
        <v>4</v>
      </c>
      <c r="D4683">
        <f t="shared" ca="1" si="660"/>
        <v>1</v>
      </c>
      <c r="F4683" t="str">
        <f t="shared" ca="1" si="661"/>
        <v>TR83</v>
      </c>
      <c r="G4683" t="str">
        <f ca="1">VLOOKUP(F4683,Traders!$C$4:$E$103,2)</f>
        <v>Storm Hampton</v>
      </c>
      <c r="H4683" t="str">
        <f ca="1">VLOOKUP(VLOOKUP(F4683,Traders!$C$4:$E$103,3),Desks!$C$4:$D4692,2)</f>
        <v>Desk 3</v>
      </c>
      <c r="I4683" t="str">
        <f t="shared" ca="1" si="662"/>
        <v>CL286</v>
      </c>
      <c r="J4683" t="str">
        <f t="shared" ca="1" si="663"/>
        <v>Client 286</v>
      </c>
      <c r="K4683" t="str">
        <f t="shared" ca="1" si="664"/>
        <v>MK4</v>
      </c>
      <c r="L4683" t="str">
        <f ca="1">VLOOKUP(K4683,Markets!$C$4:$D4692,2)</f>
        <v>Korea</v>
      </c>
      <c r="M4683" t="str">
        <f t="shared" ca="1" si="665"/>
        <v>RL1</v>
      </c>
      <c r="N4683" t="str">
        <f ca="1">VLOOKUP(M4683,Role!$C$4:$D$5,2)</f>
        <v>Backup</v>
      </c>
    </row>
    <row r="4684" spans="1:14" x14ac:dyDescent="0.2">
      <c r="A4684">
        <f t="shared" ca="1" si="657"/>
        <v>27</v>
      </c>
      <c r="B4684">
        <f t="shared" ca="1" si="658"/>
        <v>65</v>
      </c>
      <c r="C4684">
        <f t="shared" ca="1" si="659"/>
        <v>5</v>
      </c>
      <c r="D4684">
        <f t="shared" ca="1" si="660"/>
        <v>1</v>
      </c>
      <c r="F4684" t="str">
        <f t="shared" ca="1" si="661"/>
        <v>TR27</v>
      </c>
      <c r="G4684" t="str">
        <f ca="1">VLOOKUP(F4684,Traders!$C$4:$E$103,2)</f>
        <v>Isis Ramos</v>
      </c>
      <c r="H4684" t="str">
        <f ca="1">VLOOKUP(VLOOKUP(F4684,Traders!$C$4:$E$103,3),Desks!$C$4:$D4693,2)</f>
        <v>Desk 7</v>
      </c>
      <c r="I4684" t="str">
        <f t="shared" ca="1" si="662"/>
        <v>CL65</v>
      </c>
      <c r="J4684" t="str">
        <f t="shared" ca="1" si="663"/>
        <v>Client 65</v>
      </c>
      <c r="K4684" t="str">
        <f t="shared" ca="1" si="664"/>
        <v>MK5</v>
      </c>
      <c r="L4684" t="str">
        <f ca="1">VLOOKUP(K4684,Markets!$C$4:$D4693,2)</f>
        <v>Malaysia</v>
      </c>
      <c r="M4684" t="str">
        <f t="shared" ca="1" si="665"/>
        <v>RL1</v>
      </c>
      <c r="N4684" t="str">
        <f ca="1">VLOOKUP(M4684,Role!$C$4:$D$5,2)</f>
        <v>Backup</v>
      </c>
    </row>
    <row r="4685" spans="1:14" x14ac:dyDescent="0.2">
      <c r="A4685">
        <f t="shared" ca="1" si="657"/>
        <v>4</v>
      </c>
      <c r="B4685">
        <f t="shared" ca="1" si="658"/>
        <v>794</v>
      </c>
      <c r="C4685">
        <f t="shared" ca="1" si="659"/>
        <v>9</v>
      </c>
      <c r="D4685">
        <f t="shared" ca="1" si="660"/>
        <v>0</v>
      </c>
      <c r="F4685" t="str">
        <f t="shared" ca="1" si="661"/>
        <v>TR4</v>
      </c>
      <c r="G4685" t="str">
        <f ca="1">VLOOKUP(F4685,Traders!$C$4:$E$103,2)</f>
        <v>Colin Hodgson</v>
      </c>
      <c r="H4685" t="str">
        <f ca="1">VLOOKUP(VLOOKUP(F4685,Traders!$C$4:$E$103,3),Desks!$C$4:$D4694,2)</f>
        <v>Desk 9</v>
      </c>
      <c r="I4685" t="str">
        <f t="shared" ca="1" si="662"/>
        <v>CL794</v>
      </c>
      <c r="J4685" t="str">
        <f t="shared" ca="1" si="663"/>
        <v>Client 794</v>
      </c>
      <c r="K4685" t="str">
        <f t="shared" ca="1" si="664"/>
        <v>MK9</v>
      </c>
      <c r="L4685" t="str">
        <f ca="1">VLOOKUP(K4685,Markets!$C$4:$D4694,2)</f>
        <v>New Zealand</v>
      </c>
      <c r="M4685" t="str">
        <f t="shared" ca="1" si="665"/>
        <v>RL0</v>
      </c>
      <c r="N4685" t="str">
        <f ca="1">VLOOKUP(M4685,Role!$C$4:$D$5,2)</f>
        <v>Primary</v>
      </c>
    </row>
    <row r="4686" spans="1:14" x14ac:dyDescent="0.2">
      <c r="A4686">
        <f t="shared" ca="1" si="657"/>
        <v>24</v>
      </c>
      <c r="B4686">
        <f t="shared" ca="1" si="658"/>
        <v>683</v>
      </c>
      <c r="C4686">
        <f t="shared" ca="1" si="659"/>
        <v>6</v>
      </c>
      <c r="D4686">
        <f t="shared" ca="1" si="660"/>
        <v>1</v>
      </c>
      <c r="F4686" t="str">
        <f t="shared" ca="1" si="661"/>
        <v>TR24</v>
      </c>
      <c r="G4686" t="str">
        <f ca="1">VLOOKUP(F4686,Traders!$C$4:$E$103,2)</f>
        <v>Hilda Moreno</v>
      </c>
      <c r="H4686" t="str">
        <f ca="1">VLOOKUP(VLOOKUP(F4686,Traders!$C$4:$E$103,3),Desks!$C$4:$D4695,2)</f>
        <v>Desk 4</v>
      </c>
      <c r="I4686" t="str">
        <f t="shared" ca="1" si="662"/>
        <v>CL683</v>
      </c>
      <c r="J4686" t="str">
        <f t="shared" ca="1" si="663"/>
        <v>Client 683</v>
      </c>
      <c r="K4686" t="str">
        <f t="shared" ca="1" si="664"/>
        <v>MK6</v>
      </c>
      <c r="L4686" t="str">
        <f ca="1">VLOOKUP(K4686,Markets!$C$4:$D4695,2)</f>
        <v>Australia</v>
      </c>
      <c r="M4686" t="str">
        <f t="shared" ca="1" si="665"/>
        <v>RL1</v>
      </c>
      <c r="N4686" t="str">
        <f ca="1">VLOOKUP(M4686,Role!$C$4:$D$5,2)</f>
        <v>Backup</v>
      </c>
    </row>
    <row r="4687" spans="1:14" x14ac:dyDescent="0.2">
      <c r="A4687">
        <f t="shared" ca="1" si="657"/>
        <v>43</v>
      </c>
      <c r="B4687">
        <f t="shared" ca="1" si="658"/>
        <v>838</v>
      </c>
      <c r="C4687">
        <f t="shared" ca="1" si="659"/>
        <v>6</v>
      </c>
      <c r="D4687">
        <f t="shared" ca="1" si="660"/>
        <v>0</v>
      </c>
      <c r="F4687" t="str">
        <f t="shared" ca="1" si="661"/>
        <v>TR43</v>
      </c>
      <c r="G4687" t="str">
        <f ca="1">VLOOKUP(F4687,Traders!$C$4:$E$103,2)</f>
        <v>Kai Bauer</v>
      </c>
      <c r="H4687" t="str">
        <f ca="1">VLOOKUP(VLOOKUP(F4687,Traders!$C$4:$E$103,3),Desks!$C$4:$D4696,2)</f>
        <v>Desk 3</v>
      </c>
      <c r="I4687" t="str">
        <f t="shared" ca="1" si="662"/>
        <v>CL838</v>
      </c>
      <c r="J4687" t="str">
        <f t="shared" ca="1" si="663"/>
        <v>Client 838</v>
      </c>
      <c r="K4687" t="str">
        <f t="shared" ca="1" si="664"/>
        <v>MK6</v>
      </c>
      <c r="L4687" t="str">
        <f ca="1">VLOOKUP(K4687,Markets!$C$4:$D4696,2)</f>
        <v>Australia</v>
      </c>
      <c r="M4687" t="str">
        <f t="shared" ca="1" si="665"/>
        <v>RL0</v>
      </c>
      <c r="N4687" t="str">
        <f ca="1">VLOOKUP(M4687,Role!$C$4:$D$5,2)</f>
        <v>Primary</v>
      </c>
    </row>
    <row r="4688" spans="1:14" x14ac:dyDescent="0.2">
      <c r="A4688">
        <f t="shared" ca="1" si="657"/>
        <v>34</v>
      </c>
      <c r="B4688">
        <f t="shared" ca="1" si="658"/>
        <v>257</v>
      </c>
      <c r="C4688">
        <f t="shared" ca="1" si="659"/>
        <v>7</v>
      </c>
      <c r="D4688">
        <f t="shared" ca="1" si="660"/>
        <v>1</v>
      </c>
      <c r="F4688" t="str">
        <f t="shared" ca="1" si="661"/>
        <v>TR34</v>
      </c>
      <c r="G4688" t="str">
        <f ca="1">VLOOKUP(F4688,Traders!$C$4:$E$103,2)</f>
        <v>Reginald Jaramillo</v>
      </c>
      <c r="H4688" t="str">
        <f ca="1">VLOOKUP(VLOOKUP(F4688,Traders!$C$4:$E$103,3),Desks!$C$4:$D4697,2)</f>
        <v>Desk 4</v>
      </c>
      <c r="I4688" t="str">
        <f t="shared" ca="1" si="662"/>
        <v>CL257</v>
      </c>
      <c r="J4688" t="str">
        <f t="shared" ca="1" si="663"/>
        <v>Client 257</v>
      </c>
      <c r="K4688" t="str">
        <f t="shared" ca="1" si="664"/>
        <v>MK7</v>
      </c>
      <c r="L4688" t="str">
        <f ca="1">VLOOKUP(K4688,Markets!$C$4:$D4697,2)</f>
        <v>Taiwan</v>
      </c>
      <c r="M4688" t="str">
        <f t="shared" ca="1" si="665"/>
        <v>RL1</v>
      </c>
      <c r="N4688" t="str">
        <f ca="1">VLOOKUP(M4688,Role!$C$4:$D$5,2)</f>
        <v>Backup</v>
      </c>
    </row>
    <row r="4689" spans="1:14" x14ac:dyDescent="0.2">
      <c r="A4689">
        <f t="shared" ca="1" si="657"/>
        <v>90</v>
      </c>
      <c r="B4689">
        <f t="shared" ca="1" si="658"/>
        <v>35</v>
      </c>
      <c r="C4689">
        <f t="shared" ca="1" si="659"/>
        <v>1</v>
      </c>
      <c r="D4689">
        <f t="shared" ca="1" si="660"/>
        <v>0</v>
      </c>
      <c r="F4689" t="str">
        <f t="shared" ca="1" si="661"/>
        <v>TR90</v>
      </c>
      <c r="G4689" t="str">
        <f ca="1">VLOOKUP(F4689,Traders!$C$4:$E$103,2)</f>
        <v>Kaleb Sullivan</v>
      </c>
      <c r="H4689" t="str">
        <f ca="1">VLOOKUP(VLOOKUP(F4689,Traders!$C$4:$E$103,3),Desks!$C$4:$D4698,2)</f>
        <v>Desk 0</v>
      </c>
      <c r="I4689" t="str">
        <f t="shared" ca="1" si="662"/>
        <v>CL35</v>
      </c>
      <c r="J4689" t="str">
        <f t="shared" ca="1" si="663"/>
        <v>Client 35</v>
      </c>
      <c r="K4689" t="str">
        <f t="shared" ca="1" si="664"/>
        <v>MK1</v>
      </c>
      <c r="L4689" t="str">
        <f ca="1">VLOOKUP(K4689,Markets!$C$4:$D4698,2)</f>
        <v>Hong Kong</v>
      </c>
      <c r="M4689" t="str">
        <f t="shared" ca="1" si="665"/>
        <v>RL0</v>
      </c>
      <c r="N4689" t="str">
        <f ca="1">VLOOKUP(M4689,Role!$C$4:$D$5,2)</f>
        <v>Primary</v>
      </c>
    </row>
    <row r="4690" spans="1:14" x14ac:dyDescent="0.2">
      <c r="A4690">
        <f t="shared" ca="1" si="657"/>
        <v>84</v>
      </c>
      <c r="B4690">
        <f t="shared" ca="1" si="658"/>
        <v>813</v>
      </c>
      <c r="C4690">
        <f t="shared" ca="1" si="659"/>
        <v>9</v>
      </c>
      <c r="D4690">
        <f t="shared" ca="1" si="660"/>
        <v>0</v>
      </c>
      <c r="F4690" t="str">
        <f t="shared" ca="1" si="661"/>
        <v>TR84</v>
      </c>
      <c r="G4690" t="str">
        <f ca="1">VLOOKUP(F4690,Traders!$C$4:$E$103,2)</f>
        <v>Poppy-Rose Davison</v>
      </c>
      <c r="H4690" t="str">
        <f ca="1">VLOOKUP(VLOOKUP(F4690,Traders!$C$4:$E$103,3),Desks!$C$4:$D4699,2)</f>
        <v>Desk 4</v>
      </c>
      <c r="I4690" t="str">
        <f t="shared" ca="1" si="662"/>
        <v>CL813</v>
      </c>
      <c r="J4690" t="str">
        <f t="shared" ca="1" si="663"/>
        <v>Client 813</v>
      </c>
      <c r="K4690" t="str">
        <f t="shared" ca="1" si="664"/>
        <v>MK9</v>
      </c>
      <c r="L4690" t="str">
        <f ca="1">VLOOKUP(K4690,Markets!$C$4:$D4699,2)</f>
        <v>New Zealand</v>
      </c>
      <c r="M4690" t="str">
        <f t="shared" ca="1" si="665"/>
        <v>RL0</v>
      </c>
      <c r="N4690" t="str">
        <f ca="1">VLOOKUP(M4690,Role!$C$4:$D$5,2)</f>
        <v>Primary</v>
      </c>
    </row>
    <row r="4691" spans="1:14" x14ac:dyDescent="0.2">
      <c r="A4691">
        <f t="shared" ca="1" si="657"/>
        <v>64</v>
      </c>
      <c r="B4691">
        <f t="shared" ca="1" si="658"/>
        <v>366</v>
      </c>
      <c r="C4691">
        <f t="shared" ca="1" si="659"/>
        <v>8</v>
      </c>
      <c r="D4691">
        <f t="shared" ca="1" si="660"/>
        <v>0</v>
      </c>
      <c r="F4691" t="str">
        <f t="shared" ca="1" si="661"/>
        <v>TR64</v>
      </c>
      <c r="G4691" t="str">
        <f ca="1">VLOOKUP(F4691,Traders!$C$4:$E$103,2)</f>
        <v>Julien Shelton</v>
      </c>
      <c r="H4691" t="str">
        <f ca="1">VLOOKUP(VLOOKUP(F4691,Traders!$C$4:$E$103,3),Desks!$C$4:$D4700,2)</f>
        <v>Desk 4</v>
      </c>
      <c r="I4691" t="str">
        <f t="shared" ca="1" si="662"/>
        <v>CL366</v>
      </c>
      <c r="J4691" t="str">
        <f t="shared" ca="1" si="663"/>
        <v>Client 366</v>
      </c>
      <c r="K4691" t="str">
        <f t="shared" ca="1" si="664"/>
        <v>MK8</v>
      </c>
      <c r="L4691" t="str">
        <f ca="1">VLOOKUP(K4691,Markets!$C$4:$D4700,2)</f>
        <v>India</v>
      </c>
      <c r="M4691" t="str">
        <f t="shared" ca="1" si="665"/>
        <v>RL0</v>
      </c>
      <c r="N4691" t="str">
        <f ca="1">VLOOKUP(M4691,Role!$C$4:$D$5,2)</f>
        <v>Primary</v>
      </c>
    </row>
    <row r="4692" spans="1:14" x14ac:dyDescent="0.2">
      <c r="A4692">
        <f t="shared" ca="1" si="657"/>
        <v>90</v>
      </c>
      <c r="B4692">
        <f t="shared" ca="1" si="658"/>
        <v>218</v>
      </c>
      <c r="C4692">
        <f t="shared" ca="1" si="659"/>
        <v>2</v>
      </c>
      <c r="D4692">
        <f t="shared" ca="1" si="660"/>
        <v>0</v>
      </c>
      <c r="F4692" t="str">
        <f t="shared" ca="1" si="661"/>
        <v>TR90</v>
      </c>
      <c r="G4692" t="str">
        <f ca="1">VLOOKUP(F4692,Traders!$C$4:$E$103,2)</f>
        <v>Kaleb Sullivan</v>
      </c>
      <c r="H4692" t="str">
        <f ca="1">VLOOKUP(VLOOKUP(F4692,Traders!$C$4:$E$103,3),Desks!$C$4:$D4701,2)</f>
        <v>Desk 0</v>
      </c>
      <c r="I4692" t="str">
        <f t="shared" ca="1" si="662"/>
        <v>CL218</v>
      </c>
      <c r="J4692" t="str">
        <f t="shared" ca="1" si="663"/>
        <v>Client 218</v>
      </c>
      <c r="K4692" t="str">
        <f t="shared" ca="1" si="664"/>
        <v>MK2</v>
      </c>
      <c r="L4692" t="str">
        <f ca="1">VLOOKUP(K4692,Markets!$C$4:$D4701,2)</f>
        <v>China</v>
      </c>
      <c r="M4692" t="str">
        <f t="shared" ca="1" si="665"/>
        <v>RL0</v>
      </c>
      <c r="N4692" t="str">
        <f ca="1">VLOOKUP(M4692,Role!$C$4:$D$5,2)</f>
        <v>Primary</v>
      </c>
    </row>
    <row r="4693" spans="1:14" x14ac:dyDescent="0.2">
      <c r="A4693">
        <f t="shared" ca="1" si="657"/>
        <v>48</v>
      </c>
      <c r="B4693">
        <f t="shared" ca="1" si="658"/>
        <v>162</v>
      </c>
      <c r="C4693">
        <f t="shared" ca="1" si="659"/>
        <v>6</v>
      </c>
      <c r="D4693">
        <f t="shared" ca="1" si="660"/>
        <v>0</v>
      </c>
      <c r="F4693" t="str">
        <f t="shared" ca="1" si="661"/>
        <v>TR48</v>
      </c>
      <c r="G4693" t="str">
        <f ca="1">VLOOKUP(F4693,Traders!$C$4:$E$103,2)</f>
        <v>Caris Parkinson</v>
      </c>
      <c r="H4693" t="str">
        <f ca="1">VLOOKUP(VLOOKUP(F4693,Traders!$C$4:$E$103,3),Desks!$C$4:$D4702,2)</f>
        <v>Desk 8</v>
      </c>
      <c r="I4693" t="str">
        <f t="shared" ca="1" si="662"/>
        <v>CL162</v>
      </c>
      <c r="J4693" t="str">
        <f t="shared" ca="1" si="663"/>
        <v>Client 162</v>
      </c>
      <c r="K4693" t="str">
        <f t="shared" ca="1" si="664"/>
        <v>MK6</v>
      </c>
      <c r="L4693" t="str">
        <f ca="1">VLOOKUP(K4693,Markets!$C$4:$D4702,2)</f>
        <v>Australia</v>
      </c>
      <c r="M4693" t="str">
        <f t="shared" ca="1" si="665"/>
        <v>RL0</v>
      </c>
      <c r="N4693" t="str">
        <f ca="1">VLOOKUP(M4693,Role!$C$4:$D$5,2)</f>
        <v>Primary</v>
      </c>
    </row>
    <row r="4694" spans="1:14" x14ac:dyDescent="0.2">
      <c r="A4694">
        <f t="shared" ca="1" si="657"/>
        <v>78</v>
      </c>
      <c r="B4694">
        <f t="shared" ca="1" si="658"/>
        <v>622</v>
      </c>
      <c r="C4694">
        <f t="shared" ca="1" si="659"/>
        <v>7</v>
      </c>
      <c r="D4694">
        <f t="shared" ca="1" si="660"/>
        <v>1</v>
      </c>
      <c r="F4694" t="str">
        <f t="shared" ca="1" si="661"/>
        <v>TR78</v>
      </c>
      <c r="G4694" t="str">
        <f ca="1">VLOOKUP(F4694,Traders!$C$4:$E$103,2)</f>
        <v>Bilal Fuller</v>
      </c>
      <c r="H4694" t="str">
        <f ca="1">VLOOKUP(VLOOKUP(F4694,Traders!$C$4:$E$103,3),Desks!$C$4:$D4703,2)</f>
        <v>Desk 8</v>
      </c>
      <c r="I4694" t="str">
        <f t="shared" ca="1" si="662"/>
        <v>CL622</v>
      </c>
      <c r="J4694" t="str">
        <f t="shared" ca="1" si="663"/>
        <v>Client 622</v>
      </c>
      <c r="K4694" t="str">
        <f t="shared" ca="1" si="664"/>
        <v>MK7</v>
      </c>
      <c r="L4694" t="str">
        <f ca="1">VLOOKUP(K4694,Markets!$C$4:$D4703,2)</f>
        <v>Taiwan</v>
      </c>
      <c r="M4694" t="str">
        <f t="shared" ca="1" si="665"/>
        <v>RL1</v>
      </c>
      <c r="N4694" t="str">
        <f ca="1">VLOOKUP(M4694,Role!$C$4:$D$5,2)</f>
        <v>Backup</v>
      </c>
    </row>
    <row r="4695" spans="1:14" x14ac:dyDescent="0.2">
      <c r="A4695">
        <f t="shared" ca="1" si="657"/>
        <v>7</v>
      </c>
      <c r="B4695">
        <f t="shared" ca="1" si="658"/>
        <v>907</v>
      </c>
      <c r="C4695">
        <f t="shared" ca="1" si="659"/>
        <v>7</v>
      </c>
      <c r="D4695">
        <f t="shared" ca="1" si="660"/>
        <v>0</v>
      </c>
      <c r="F4695" t="str">
        <f t="shared" ca="1" si="661"/>
        <v>TR7</v>
      </c>
      <c r="G4695" t="str">
        <f ca="1">VLOOKUP(F4695,Traders!$C$4:$E$103,2)</f>
        <v>Amiyah Gilmour</v>
      </c>
      <c r="H4695" t="str">
        <f ca="1">VLOOKUP(VLOOKUP(F4695,Traders!$C$4:$E$103,3),Desks!$C$4:$D4704,2)</f>
        <v>Desk 9</v>
      </c>
      <c r="I4695" t="str">
        <f t="shared" ca="1" si="662"/>
        <v>CL907</v>
      </c>
      <c r="J4695" t="str">
        <f t="shared" ca="1" si="663"/>
        <v>Client 907</v>
      </c>
      <c r="K4695" t="str">
        <f t="shared" ca="1" si="664"/>
        <v>MK7</v>
      </c>
      <c r="L4695" t="str">
        <f ca="1">VLOOKUP(K4695,Markets!$C$4:$D4704,2)</f>
        <v>Taiwan</v>
      </c>
      <c r="M4695" t="str">
        <f t="shared" ca="1" si="665"/>
        <v>RL0</v>
      </c>
      <c r="N4695" t="str">
        <f ca="1">VLOOKUP(M4695,Role!$C$4:$D$5,2)</f>
        <v>Primary</v>
      </c>
    </row>
    <row r="4696" spans="1:14" x14ac:dyDescent="0.2">
      <c r="A4696">
        <f t="shared" ca="1" si="657"/>
        <v>78</v>
      </c>
      <c r="B4696">
        <f t="shared" ca="1" si="658"/>
        <v>679</v>
      </c>
      <c r="C4696">
        <f t="shared" ca="1" si="659"/>
        <v>6</v>
      </c>
      <c r="D4696">
        <f t="shared" ca="1" si="660"/>
        <v>1</v>
      </c>
      <c r="F4696" t="str">
        <f t="shared" ca="1" si="661"/>
        <v>TR78</v>
      </c>
      <c r="G4696" t="str">
        <f ca="1">VLOOKUP(F4696,Traders!$C$4:$E$103,2)</f>
        <v>Bilal Fuller</v>
      </c>
      <c r="H4696" t="str">
        <f ca="1">VLOOKUP(VLOOKUP(F4696,Traders!$C$4:$E$103,3),Desks!$C$4:$D4705,2)</f>
        <v>Desk 8</v>
      </c>
      <c r="I4696" t="str">
        <f t="shared" ca="1" si="662"/>
        <v>CL679</v>
      </c>
      <c r="J4696" t="str">
        <f t="shared" ca="1" si="663"/>
        <v>Client 679</v>
      </c>
      <c r="K4696" t="str">
        <f t="shared" ca="1" si="664"/>
        <v>MK6</v>
      </c>
      <c r="L4696" t="str">
        <f ca="1">VLOOKUP(K4696,Markets!$C$4:$D4705,2)</f>
        <v>Australia</v>
      </c>
      <c r="M4696" t="str">
        <f t="shared" ca="1" si="665"/>
        <v>RL1</v>
      </c>
      <c r="N4696" t="str">
        <f ca="1">VLOOKUP(M4696,Role!$C$4:$D$5,2)</f>
        <v>Backup</v>
      </c>
    </row>
    <row r="4697" spans="1:14" x14ac:dyDescent="0.2">
      <c r="A4697">
        <f t="shared" ca="1" si="657"/>
        <v>51</v>
      </c>
      <c r="B4697">
        <f t="shared" ca="1" si="658"/>
        <v>646</v>
      </c>
      <c r="C4697">
        <f t="shared" ca="1" si="659"/>
        <v>5</v>
      </c>
      <c r="D4697">
        <f t="shared" ca="1" si="660"/>
        <v>1</v>
      </c>
      <c r="F4697" t="str">
        <f t="shared" ca="1" si="661"/>
        <v>TR51</v>
      </c>
      <c r="G4697" t="str">
        <f ca="1">VLOOKUP(F4697,Traders!$C$4:$E$103,2)</f>
        <v>Cynthia Davis</v>
      </c>
      <c r="H4697" t="str">
        <f ca="1">VLOOKUP(VLOOKUP(F4697,Traders!$C$4:$E$103,3),Desks!$C$4:$D4706,2)</f>
        <v>Desk 1</v>
      </c>
      <c r="I4697" t="str">
        <f t="shared" ca="1" si="662"/>
        <v>CL646</v>
      </c>
      <c r="J4697" t="str">
        <f t="shared" ca="1" si="663"/>
        <v>Client 646</v>
      </c>
      <c r="K4697" t="str">
        <f t="shared" ca="1" si="664"/>
        <v>MK5</v>
      </c>
      <c r="L4697" t="str">
        <f ca="1">VLOOKUP(K4697,Markets!$C$4:$D4706,2)</f>
        <v>Malaysia</v>
      </c>
      <c r="M4697" t="str">
        <f t="shared" ca="1" si="665"/>
        <v>RL1</v>
      </c>
      <c r="N4697" t="str">
        <f ca="1">VLOOKUP(M4697,Role!$C$4:$D$5,2)</f>
        <v>Backup</v>
      </c>
    </row>
    <row r="4698" spans="1:14" x14ac:dyDescent="0.2">
      <c r="A4698">
        <f t="shared" ca="1" si="657"/>
        <v>75</v>
      </c>
      <c r="B4698">
        <f t="shared" ca="1" si="658"/>
        <v>261</v>
      </c>
      <c r="C4698">
        <f t="shared" ca="1" si="659"/>
        <v>3</v>
      </c>
      <c r="D4698">
        <f t="shared" ca="1" si="660"/>
        <v>0</v>
      </c>
      <c r="F4698" t="str">
        <f t="shared" ca="1" si="661"/>
        <v>TR75</v>
      </c>
      <c r="G4698" t="str">
        <f ca="1">VLOOKUP(F4698,Traders!$C$4:$E$103,2)</f>
        <v>Georgiana Park</v>
      </c>
      <c r="H4698" t="str">
        <f ca="1">VLOOKUP(VLOOKUP(F4698,Traders!$C$4:$E$103,3),Desks!$C$4:$D4707,2)</f>
        <v>Desk 5</v>
      </c>
      <c r="I4698" t="str">
        <f t="shared" ca="1" si="662"/>
        <v>CL261</v>
      </c>
      <c r="J4698" t="str">
        <f t="shared" ca="1" si="663"/>
        <v>Client 261</v>
      </c>
      <c r="K4698" t="str">
        <f t="shared" ca="1" si="664"/>
        <v>MK3</v>
      </c>
      <c r="L4698" t="str">
        <f ca="1">VLOOKUP(K4698,Markets!$C$4:$D4707,2)</f>
        <v>Singapore</v>
      </c>
      <c r="M4698" t="str">
        <f t="shared" ca="1" si="665"/>
        <v>RL0</v>
      </c>
      <c r="N4698" t="str">
        <f ca="1">VLOOKUP(M4698,Role!$C$4:$D$5,2)</f>
        <v>Primary</v>
      </c>
    </row>
    <row r="4699" spans="1:14" x14ac:dyDescent="0.2">
      <c r="A4699">
        <f t="shared" ca="1" si="657"/>
        <v>16</v>
      </c>
      <c r="B4699">
        <f t="shared" ca="1" si="658"/>
        <v>112</v>
      </c>
      <c r="C4699">
        <f t="shared" ca="1" si="659"/>
        <v>0</v>
      </c>
      <c r="D4699">
        <f t="shared" ca="1" si="660"/>
        <v>0</v>
      </c>
      <c r="F4699" t="str">
        <f t="shared" ca="1" si="661"/>
        <v>TR16</v>
      </c>
      <c r="G4699" t="str">
        <f ca="1">VLOOKUP(F4699,Traders!$C$4:$E$103,2)</f>
        <v>Aditi Dupont</v>
      </c>
      <c r="H4699" t="str">
        <f ca="1">VLOOKUP(VLOOKUP(F4699,Traders!$C$4:$E$103,3),Desks!$C$4:$D4708,2)</f>
        <v>Desk 6</v>
      </c>
      <c r="I4699" t="str">
        <f t="shared" ca="1" si="662"/>
        <v>CL112</v>
      </c>
      <c r="J4699" t="str">
        <f t="shared" ca="1" si="663"/>
        <v>Client 112</v>
      </c>
      <c r="K4699" t="str">
        <f t="shared" ca="1" si="664"/>
        <v>MK0</v>
      </c>
      <c r="L4699" t="str">
        <f ca="1">VLOOKUP(K4699,Markets!$C$4:$D4708,2)</f>
        <v>Japan</v>
      </c>
      <c r="M4699" t="str">
        <f t="shared" ca="1" si="665"/>
        <v>RL0</v>
      </c>
      <c r="N4699" t="str">
        <f ca="1">VLOOKUP(M4699,Role!$C$4:$D$5,2)</f>
        <v>Primary</v>
      </c>
    </row>
    <row r="4700" spans="1:14" x14ac:dyDescent="0.2">
      <c r="A4700">
        <f t="shared" ca="1" si="657"/>
        <v>82</v>
      </c>
      <c r="B4700">
        <f t="shared" ca="1" si="658"/>
        <v>522</v>
      </c>
      <c r="C4700">
        <f t="shared" ca="1" si="659"/>
        <v>7</v>
      </c>
      <c r="D4700">
        <f t="shared" ca="1" si="660"/>
        <v>0</v>
      </c>
      <c r="F4700" t="str">
        <f t="shared" ca="1" si="661"/>
        <v>TR82</v>
      </c>
      <c r="G4700" t="str">
        <f ca="1">VLOOKUP(F4700,Traders!$C$4:$E$103,2)</f>
        <v>Hilary Peacock</v>
      </c>
      <c r="H4700" t="str">
        <f ca="1">VLOOKUP(VLOOKUP(F4700,Traders!$C$4:$E$103,3),Desks!$C$4:$D4709,2)</f>
        <v>Desk 2</v>
      </c>
      <c r="I4700" t="str">
        <f t="shared" ca="1" si="662"/>
        <v>CL522</v>
      </c>
      <c r="J4700" t="str">
        <f t="shared" ca="1" si="663"/>
        <v>Client 522</v>
      </c>
      <c r="K4700" t="str">
        <f t="shared" ca="1" si="664"/>
        <v>MK7</v>
      </c>
      <c r="L4700" t="str">
        <f ca="1">VLOOKUP(K4700,Markets!$C$4:$D4709,2)</f>
        <v>Taiwan</v>
      </c>
      <c r="M4700" t="str">
        <f t="shared" ca="1" si="665"/>
        <v>RL0</v>
      </c>
      <c r="N4700" t="str">
        <f ca="1">VLOOKUP(M4700,Role!$C$4:$D$5,2)</f>
        <v>Primary</v>
      </c>
    </row>
    <row r="4701" spans="1:14" x14ac:dyDescent="0.2">
      <c r="A4701">
        <f t="shared" ca="1" si="657"/>
        <v>69</v>
      </c>
      <c r="B4701">
        <f t="shared" ca="1" si="658"/>
        <v>321</v>
      </c>
      <c r="C4701">
        <f t="shared" ca="1" si="659"/>
        <v>4</v>
      </c>
      <c r="D4701">
        <f t="shared" ca="1" si="660"/>
        <v>1</v>
      </c>
      <c r="F4701" t="str">
        <f t="shared" ca="1" si="661"/>
        <v>TR69</v>
      </c>
      <c r="G4701" t="str">
        <f ca="1">VLOOKUP(F4701,Traders!$C$4:$E$103,2)</f>
        <v>Amiyah Gilmour</v>
      </c>
      <c r="H4701" t="str">
        <f ca="1">VLOOKUP(VLOOKUP(F4701,Traders!$C$4:$E$103,3),Desks!$C$4:$D4710,2)</f>
        <v>Desk 9</v>
      </c>
      <c r="I4701" t="str">
        <f t="shared" ca="1" si="662"/>
        <v>CL321</v>
      </c>
      <c r="J4701" t="str">
        <f t="shared" ca="1" si="663"/>
        <v>Client 321</v>
      </c>
      <c r="K4701" t="str">
        <f t="shared" ca="1" si="664"/>
        <v>MK4</v>
      </c>
      <c r="L4701" t="str">
        <f ca="1">VLOOKUP(K4701,Markets!$C$4:$D4710,2)</f>
        <v>Korea</v>
      </c>
      <c r="M4701" t="str">
        <f t="shared" ca="1" si="665"/>
        <v>RL1</v>
      </c>
      <c r="N4701" t="str">
        <f ca="1">VLOOKUP(M4701,Role!$C$4:$D$5,2)</f>
        <v>Backup</v>
      </c>
    </row>
    <row r="4702" spans="1:14" x14ac:dyDescent="0.2">
      <c r="A4702">
        <f t="shared" ca="1" si="657"/>
        <v>73</v>
      </c>
      <c r="B4702">
        <f t="shared" ca="1" si="658"/>
        <v>467</v>
      </c>
      <c r="C4702">
        <f t="shared" ca="1" si="659"/>
        <v>7</v>
      </c>
      <c r="D4702">
        <f t="shared" ca="1" si="660"/>
        <v>0</v>
      </c>
      <c r="F4702" t="str">
        <f t="shared" ca="1" si="661"/>
        <v>TR73</v>
      </c>
      <c r="G4702" t="str">
        <f ca="1">VLOOKUP(F4702,Traders!$C$4:$E$103,2)</f>
        <v>Bridie Bannister</v>
      </c>
      <c r="H4702" t="str">
        <f ca="1">VLOOKUP(VLOOKUP(F4702,Traders!$C$4:$E$103,3),Desks!$C$4:$D4711,2)</f>
        <v>Desk 3</v>
      </c>
      <c r="I4702" t="str">
        <f t="shared" ca="1" si="662"/>
        <v>CL467</v>
      </c>
      <c r="J4702" t="str">
        <f t="shared" ca="1" si="663"/>
        <v>Client 467</v>
      </c>
      <c r="K4702" t="str">
        <f t="shared" ca="1" si="664"/>
        <v>MK7</v>
      </c>
      <c r="L4702" t="str">
        <f ca="1">VLOOKUP(K4702,Markets!$C$4:$D4711,2)</f>
        <v>Taiwan</v>
      </c>
      <c r="M4702" t="str">
        <f t="shared" ca="1" si="665"/>
        <v>RL0</v>
      </c>
      <c r="N4702" t="str">
        <f ca="1">VLOOKUP(M4702,Role!$C$4:$D$5,2)</f>
        <v>Primary</v>
      </c>
    </row>
    <row r="4703" spans="1:14" x14ac:dyDescent="0.2">
      <c r="A4703">
        <f t="shared" ca="1" si="657"/>
        <v>79</v>
      </c>
      <c r="B4703">
        <f t="shared" ca="1" si="658"/>
        <v>412</v>
      </c>
      <c r="C4703">
        <f t="shared" ca="1" si="659"/>
        <v>9</v>
      </c>
      <c r="D4703">
        <f t="shared" ca="1" si="660"/>
        <v>0</v>
      </c>
      <c r="F4703" t="str">
        <f t="shared" ca="1" si="661"/>
        <v>TR79</v>
      </c>
      <c r="G4703" t="str">
        <f ca="1">VLOOKUP(F4703,Traders!$C$4:$E$103,2)</f>
        <v>Alfie-James Hale</v>
      </c>
      <c r="H4703" t="str">
        <f ca="1">VLOOKUP(VLOOKUP(F4703,Traders!$C$4:$E$103,3),Desks!$C$4:$D4712,2)</f>
        <v>Desk 9</v>
      </c>
      <c r="I4703" t="str">
        <f t="shared" ca="1" si="662"/>
        <v>CL412</v>
      </c>
      <c r="J4703" t="str">
        <f t="shared" ca="1" si="663"/>
        <v>Client 412</v>
      </c>
      <c r="K4703" t="str">
        <f t="shared" ca="1" si="664"/>
        <v>MK9</v>
      </c>
      <c r="L4703" t="str">
        <f ca="1">VLOOKUP(K4703,Markets!$C$4:$D4712,2)</f>
        <v>New Zealand</v>
      </c>
      <c r="M4703" t="str">
        <f t="shared" ca="1" si="665"/>
        <v>RL0</v>
      </c>
      <c r="N4703" t="str">
        <f ca="1">VLOOKUP(M4703,Role!$C$4:$D$5,2)</f>
        <v>Primary</v>
      </c>
    </row>
    <row r="4704" spans="1:14" x14ac:dyDescent="0.2">
      <c r="A4704">
        <f t="shared" ca="1" si="657"/>
        <v>25</v>
      </c>
      <c r="B4704">
        <f t="shared" ca="1" si="658"/>
        <v>751</v>
      </c>
      <c r="C4704">
        <f t="shared" ca="1" si="659"/>
        <v>7</v>
      </c>
      <c r="D4704">
        <f t="shared" ca="1" si="660"/>
        <v>1</v>
      </c>
      <c r="F4704" t="str">
        <f t="shared" ca="1" si="661"/>
        <v>TR25</v>
      </c>
      <c r="G4704" t="str">
        <f ca="1">VLOOKUP(F4704,Traders!$C$4:$E$103,2)</f>
        <v>Breanna Mcmahon</v>
      </c>
      <c r="H4704" t="str">
        <f ca="1">VLOOKUP(VLOOKUP(F4704,Traders!$C$4:$E$103,3),Desks!$C$4:$D4713,2)</f>
        <v>Desk 5</v>
      </c>
      <c r="I4704" t="str">
        <f t="shared" ca="1" si="662"/>
        <v>CL751</v>
      </c>
      <c r="J4704" t="str">
        <f t="shared" ca="1" si="663"/>
        <v>Client 751</v>
      </c>
      <c r="K4704" t="str">
        <f t="shared" ca="1" si="664"/>
        <v>MK7</v>
      </c>
      <c r="L4704" t="str">
        <f ca="1">VLOOKUP(K4704,Markets!$C$4:$D4713,2)</f>
        <v>Taiwan</v>
      </c>
      <c r="M4704" t="str">
        <f t="shared" ca="1" si="665"/>
        <v>RL1</v>
      </c>
      <c r="N4704" t="str">
        <f ca="1">VLOOKUP(M4704,Role!$C$4:$D$5,2)</f>
        <v>Backup</v>
      </c>
    </row>
    <row r="4705" spans="1:14" x14ac:dyDescent="0.2">
      <c r="A4705">
        <f t="shared" ca="1" si="657"/>
        <v>81</v>
      </c>
      <c r="B4705">
        <f t="shared" ca="1" si="658"/>
        <v>21</v>
      </c>
      <c r="C4705">
        <f t="shared" ca="1" si="659"/>
        <v>0</v>
      </c>
      <c r="D4705">
        <f t="shared" ca="1" si="660"/>
        <v>0</v>
      </c>
      <c r="F4705" t="str">
        <f t="shared" ca="1" si="661"/>
        <v>TR81</v>
      </c>
      <c r="G4705" t="str">
        <f ca="1">VLOOKUP(F4705,Traders!$C$4:$E$103,2)</f>
        <v>Tariq Thorpe</v>
      </c>
      <c r="H4705" t="str">
        <f ca="1">VLOOKUP(VLOOKUP(F4705,Traders!$C$4:$E$103,3),Desks!$C$4:$D4714,2)</f>
        <v>Desk 1</v>
      </c>
      <c r="I4705" t="str">
        <f t="shared" ca="1" si="662"/>
        <v>CL21</v>
      </c>
      <c r="J4705" t="str">
        <f t="shared" ca="1" si="663"/>
        <v>Client 21</v>
      </c>
      <c r="K4705" t="str">
        <f t="shared" ca="1" si="664"/>
        <v>MK0</v>
      </c>
      <c r="L4705" t="str">
        <f ca="1">VLOOKUP(K4705,Markets!$C$4:$D4714,2)</f>
        <v>Japan</v>
      </c>
      <c r="M4705" t="str">
        <f t="shared" ca="1" si="665"/>
        <v>RL0</v>
      </c>
      <c r="N4705" t="str">
        <f ca="1">VLOOKUP(M4705,Role!$C$4:$D$5,2)</f>
        <v>Primary</v>
      </c>
    </row>
    <row r="4706" spans="1:14" x14ac:dyDescent="0.2">
      <c r="A4706">
        <f t="shared" ca="1" si="657"/>
        <v>19</v>
      </c>
      <c r="B4706">
        <f t="shared" ca="1" si="658"/>
        <v>880</v>
      </c>
      <c r="C4706">
        <f t="shared" ca="1" si="659"/>
        <v>8</v>
      </c>
      <c r="D4706">
        <f t="shared" ca="1" si="660"/>
        <v>0</v>
      </c>
      <c r="F4706" t="str">
        <f t="shared" ca="1" si="661"/>
        <v>TR19</v>
      </c>
      <c r="G4706" t="str">
        <f ca="1">VLOOKUP(F4706,Traders!$C$4:$E$103,2)</f>
        <v>Kain Bassett</v>
      </c>
      <c r="H4706" t="str">
        <f ca="1">VLOOKUP(VLOOKUP(F4706,Traders!$C$4:$E$103,3),Desks!$C$4:$D4715,2)</f>
        <v>Desk 9</v>
      </c>
      <c r="I4706" t="str">
        <f t="shared" ca="1" si="662"/>
        <v>CL880</v>
      </c>
      <c r="J4706" t="str">
        <f t="shared" ca="1" si="663"/>
        <v>Client 880</v>
      </c>
      <c r="K4706" t="str">
        <f t="shared" ca="1" si="664"/>
        <v>MK8</v>
      </c>
      <c r="L4706" t="str">
        <f ca="1">VLOOKUP(K4706,Markets!$C$4:$D4715,2)</f>
        <v>India</v>
      </c>
      <c r="M4706" t="str">
        <f t="shared" ca="1" si="665"/>
        <v>RL0</v>
      </c>
      <c r="N4706" t="str">
        <f ca="1">VLOOKUP(M4706,Role!$C$4:$D$5,2)</f>
        <v>Primary</v>
      </c>
    </row>
    <row r="4707" spans="1:14" x14ac:dyDescent="0.2">
      <c r="A4707">
        <f t="shared" ca="1" si="657"/>
        <v>28</v>
      </c>
      <c r="B4707">
        <f t="shared" ca="1" si="658"/>
        <v>325</v>
      </c>
      <c r="C4707">
        <f t="shared" ca="1" si="659"/>
        <v>5</v>
      </c>
      <c r="D4707">
        <f t="shared" ca="1" si="660"/>
        <v>1</v>
      </c>
      <c r="F4707" t="str">
        <f t="shared" ca="1" si="661"/>
        <v>TR28</v>
      </c>
      <c r="G4707" t="str">
        <f ca="1">VLOOKUP(F4707,Traders!$C$4:$E$103,2)</f>
        <v>Asma Millar</v>
      </c>
      <c r="H4707" t="str">
        <f ca="1">VLOOKUP(VLOOKUP(F4707,Traders!$C$4:$E$103,3),Desks!$C$4:$D4716,2)</f>
        <v>Desk 8</v>
      </c>
      <c r="I4707" t="str">
        <f t="shared" ca="1" si="662"/>
        <v>CL325</v>
      </c>
      <c r="J4707" t="str">
        <f t="shared" ca="1" si="663"/>
        <v>Client 325</v>
      </c>
      <c r="K4707" t="str">
        <f t="shared" ca="1" si="664"/>
        <v>MK5</v>
      </c>
      <c r="L4707" t="str">
        <f ca="1">VLOOKUP(K4707,Markets!$C$4:$D4716,2)</f>
        <v>Malaysia</v>
      </c>
      <c r="M4707" t="str">
        <f t="shared" ca="1" si="665"/>
        <v>RL1</v>
      </c>
      <c r="N4707" t="str">
        <f ca="1">VLOOKUP(M4707,Role!$C$4:$D$5,2)</f>
        <v>Backup</v>
      </c>
    </row>
    <row r="4708" spans="1:14" x14ac:dyDescent="0.2">
      <c r="A4708">
        <f t="shared" ca="1" si="657"/>
        <v>72</v>
      </c>
      <c r="B4708">
        <f t="shared" ca="1" si="658"/>
        <v>819</v>
      </c>
      <c r="C4708">
        <f t="shared" ca="1" si="659"/>
        <v>7</v>
      </c>
      <c r="D4708">
        <f t="shared" ca="1" si="660"/>
        <v>0</v>
      </c>
      <c r="F4708" t="str">
        <f t="shared" ca="1" si="661"/>
        <v>TR72</v>
      </c>
      <c r="G4708" t="str">
        <f ca="1">VLOOKUP(F4708,Traders!$C$4:$E$103,2)</f>
        <v>Shaurya Manning</v>
      </c>
      <c r="H4708" t="str">
        <f ca="1">VLOOKUP(VLOOKUP(F4708,Traders!$C$4:$E$103,3),Desks!$C$4:$D4717,2)</f>
        <v>Desk 2</v>
      </c>
      <c r="I4708" t="str">
        <f t="shared" ca="1" si="662"/>
        <v>CL819</v>
      </c>
      <c r="J4708" t="str">
        <f t="shared" ca="1" si="663"/>
        <v>Client 819</v>
      </c>
      <c r="K4708" t="str">
        <f t="shared" ca="1" si="664"/>
        <v>MK7</v>
      </c>
      <c r="L4708" t="str">
        <f ca="1">VLOOKUP(K4708,Markets!$C$4:$D4717,2)</f>
        <v>Taiwan</v>
      </c>
      <c r="M4708" t="str">
        <f t="shared" ca="1" si="665"/>
        <v>RL0</v>
      </c>
      <c r="N4708" t="str">
        <f ca="1">VLOOKUP(M4708,Role!$C$4:$D$5,2)</f>
        <v>Primary</v>
      </c>
    </row>
    <row r="4709" spans="1:14" x14ac:dyDescent="0.2">
      <c r="A4709">
        <f t="shared" ca="1" si="657"/>
        <v>0</v>
      </c>
      <c r="B4709">
        <f t="shared" ca="1" si="658"/>
        <v>423</v>
      </c>
      <c r="C4709">
        <f t="shared" ca="1" si="659"/>
        <v>1</v>
      </c>
      <c r="D4709">
        <f t="shared" ca="1" si="660"/>
        <v>1</v>
      </c>
      <c r="F4709" t="str">
        <f t="shared" ca="1" si="661"/>
        <v>TR0</v>
      </c>
      <c r="G4709" t="str">
        <f ca="1">VLOOKUP(F4709,Traders!$C$4:$E$103,2)</f>
        <v>Sahar Shea</v>
      </c>
      <c r="H4709" t="str">
        <f ca="1">VLOOKUP(VLOOKUP(F4709,Traders!$C$4:$E$103,3),Desks!$C$4:$D4718,2)</f>
        <v>Desk 0</v>
      </c>
      <c r="I4709" t="str">
        <f t="shared" ca="1" si="662"/>
        <v>CL423</v>
      </c>
      <c r="J4709" t="str">
        <f t="shared" ca="1" si="663"/>
        <v>Client 423</v>
      </c>
      <c r="K4709" t="str">
        <f t="shared" ca="1" si="664"/>
        <v>MK1</v>
      </c>
      <c r="L4709" t="str">
        <f ca="1">VLOOKUP(K4709,Markets!$C$4:$D4718,2)</f>
        <v>Hong Kong</v>
      </c>
      <c r="M4709" t="str">
        <f t="shared" ca="1" si="665"/>
        <v>RL1</v>
      </c>
      <c r="N4709" t="str">
        <f ca="1">VLOOKUP(M4709,Role!$C$4:$D$5,2)</f>
        <v>Backup</v>
      </c>
    </row>
    <row r="4710" spans="1:14" x14ac:dyDescent="0.2">
      <c r="A4710">
        <f t="shared" ca="1" si="657"/>
        <v>18</v>
      </c>
      <c r="B4710">
        <f t="shared" ca="1" si="658"/>
        <v>724</v>
      </c>
      <c r="C4710">
        <f t="shared" ca="1" si="659"/>
        <v>0</v>
      </c>
      <c r="D4710">
        <f t="shared" ca="1" si="660"/>
        <v>1</v>
      </c>
      <c r="F4710" t="str">
        <f t="shared" ca="1" si="661"/>
        <v>TR18</v>
      </c>
      <c r="G4710" t="str">
        <f ca="1">VLOOKUP(F4710,Traders!$C$4:$E$103,2)</f>
        <v>Daniel Dunkley</v>
      </c>
      <c r="H4710" t="str">
        <f ca="1">VLOOKUP(VLOOKUP(F4710,Traders!$C$4:$E$103,3),Desks!$C$4:$D4719,2)</f>
        <v>Desk 8</v>
      </c>
      <c r="I4710" t="str">
        <f t="shared" ca="1" si="662"/>
        <v>CL724</v>
      </c>
      <c r="J4710" t="str">
        <f t="shared" ca="1" si="663"/>
        <v>Client 724</v>
      </c>
      <c r="K4710" t="str">
        <f t="shared" ca="1" si="664"/>
        <v>MK0</v>
      </c>
      <c r="L4710" t="str">
        <f ca="1">VLOOKUP(K4710,Markets!$C$4:$D4719,2)</f>
        <v>Japan</v>
      </c>
      <c r="M4710" t="str">
        <f t="shared" ca="1" si="665"/>
        <v>RL1</v>
      </c>
      <c r="N4710" t="str">
        <f ca="1">VLOOKUP(M4710,Role!$C$4:$D$5,2)</f>
        <v>Backup</v>
      </c>
    </row>
    <row r="4711" spans="1:14" x14ac:dyDescent="0.2">
      <c r="A4711">
        <f t="shared" ca="1" si="657"/>
        <v>72</v>
      </c>
      <c r="B4711">
        <f t="shared" ca="1" si="658"/>
        <v>237</v>
      </c>
      <c r="C4711">
        <f t="shared" ca="1" si="659"/>
        <v>4</v>
      </c>
      <c r="D4711">
        <f t="shared" ca="1" si="660"/>
        <v>1</v>
      </c>
      <c r="F4711" t="str">
        <f t="shared" ca="1" si="661"/>
        <v>TR72</v>
      </c>
      <c r="G4711" t="str">
        <f ca="1">VLOOKUP(F4711,Traders!$C$4:$E$103,2)</f>
        <v>Shaurya Manning</v>
      </c>
      <c r="H4711" t="str">
        <f ca="1">VLOOKUP(VLOOKUP(F4711,Traders!$C$4:$E$103,3),Desks!$C$4:$D4720,2)</f>
        <v>Desk 2</v>
      </c>
      <c r="I4711" t="str">
        <f t="shared" ca="1" si="662"/>
        <v>CL237</v>
      </c>
      <c r="J4711" t="str">
        <f t="shared" ca="1" si="663"/>
        <v>Client 237</v>
      </c>
      <c r="K4711" t="str">
        <f t="shared" ca="1" si="664"/>
        <v>MK4</v>
      </c>
      <c r="L4711" t="str">
        <f ca="1">VLOOKUP(K4711,Markets!$C$4:$D4720,2)</f>
        <v>Korea</v>
      </c>
      <c r="M4711" t="str">
        <f t="shared" ca="1" si="665"/>
        <v>RL1</v>
      </c>
      <c r="N4711" t="str">
        <f ca="1">VLOOKUP(M4711,Role!$C$4:$D$5,2)</f>
        <v>Backup</v>
      </c>
    </row>
    <row r="4712" spans="1:14" x14ac:dyDescent="0.2">
      <c r="A4712">
        <f t="shared" ca="1" si="657"/>
        <v>18</v>
      </c>
      <c r="B4712">
        <f t="shared" ca="1" si="658"/>
        <v>294</v>
      </c>
      <c r="C4712">
        <f t="shared" ca="1" si="659"/>
        <v>0</v>
      </c>
      <c r="D4712">
        <f t="shared" ca="1" si="660"/>
        <v>0</v>
      </c>
      <c r="F4712" t="str">
        <f t="shared" ca="1" si="661"/>
        <v>TR18</v>
      </c>
      <c r="G4712" t="str">
        <f ca="1">VLOOKUP(F4712,Traders!$C$4:$E$103,2)</f>
        <v>Daniel Dunkley</v>
      </c>
      <c r="H4712" t="str">
        <f ca="1">VLOOKUP(VLOOKUP(F4712,Traders!$C$4:$E$103,3),Desks!$C$4:$D4721,2)</f>
        <v>Desk 8</v>
      </c>
      <c r="I4712" t="str">
        <f t="shared" ca="1" si="662"/>
        <v>CL294</v>
      </c>
      <c r="J4712" t="str">
        <f t="shared" ca="1" si="663"/>
        <v>Client 294</v>
      </c>
      <c r="K4712" t="str">
        <f t="shared" ca="1" si="664"/>
        <v>MK0</v>
      </c>
      <c r="L4712" t="str">
        <f ca="1">VLOOKUP(K4712,Markets!$C$4:$D4721,2)</f>
        <v>Japan</v>
      </c>
      <c r="M4712" t="str">
        <f t="shared" ca="1" si="665"/>
        <v>RL0</v>
      </c>
      <c r="N4712" t="str">
        <f ca="1">VLOOKUP(M4712,Role!$C$4:$D$5,2)</f>
        <v>Primary</v>
      </c>
    </row>
    <row r="4713" spans="1:14" x14ac:dyDescent="0.2">
      <c r="A4713">
        <f t="shared" ca="1" si="657"/>
        <v>84</v>
      </c>
      <c r="B4713">
        <f t="shared" ca="1" si="658"/>
        <v>972</v>
      </c>
      <c r="C4713">
        <f t="shared" ca="1" si="659"/>
        <v>9</v>
      </c>
      <c r="D4713">
        <f t="shared" ca="1" si="660"/>
        <v>1</v>
      </c>
      <c r="F4713" t="str">
        <f t="shared" ca="1" si="661"/>
        <v>TR84</v>
      </c>
      <c r="G4713" t="str">
        <f ca="1">VLOOKUP(F4713,Traders!$C$4:$E$103,2)</f>
        <v>Poppy-Rose Davison</v>
      </c>
      <c r="H4713" t="str">
        <f ca="1">VLOOKUP(VLOOKUP(F4713,Traders!$C$4:$E$103,3),Desks!$C$4:$D4722,2)</f>
        <v>Desk 4</v>
      </c>
      <c r="I4713" t="str">
        <f t="shared" ca="1" si="662"/>
        <v>CL972</v>
      </c>
      <c r="J4713" t="str">
        <f t="shared" ca="1" si="663"/>
        <v>Client 972</v>
      </c>
      <c r="K4713" t="str">
        <f t="shared" ca="1" si="664"/>
        <v>MK9</v>
      </c>
      <c r="L4713" t="str">
        <f ca="1">VLOOKUP(K4713,Markets!$C$4:$D4722,2)</f>
        <v>New Zealand</v>
      </c>
      <c r="M4713" t="str">
        <f t="shared" ca="1" si="665"/>
        <v>RL1</v>
      </c>
      <c r="N4713" t="str">
        <f ca="1">VLOOKUP(M4713,Role!$C$4:$D$5,2)</f>
        <v>Backup</v>
      </c>
    </row>
    <row r="4714" spans="1:14" x14ac:dyDescent="0.2">
      <c r="A4714">
        <f t="shared" ca="1" si="657"/>
        <v>66</v>
      </c>
      <c r="B4714">
        <f t="shared" ca="1" si="658"/>
        <v>58</v>
      </c>
      <c r="C4714">
        <f t="shared" ca="1" si="659"/>
        <v>5</v>
      </c>
      <c r="D4714">
        <f t="shared" ca="1" si="660"/>
        <v>1</v>
      </c>
      <c r="F4714" t="str">
        <f t="shared" ca="1" si="661"/>
        <v>TR66</v>
      </c>
      <c r="G4714" t="str">
        <f ca="1">VLOOKUP(F4714,Traders!$C$4:$E$103,2)</f>
        <v>Loki Mohamed</v>
      </c>
      <c r="H4714" t="str">
        <f ca="1">VLOOKUP(VLOOKUP(F4714,Traders!$C$4:$E$103,3),Desks!$C$4:$D4723,2)</f>
        <v>Desk 6</v>
      </c>
      <c r="I4714" t="str">
        <f t="shared" ca="1" si="662"/>
        <v>CL58</v>
      </c>
      <c r="J4714" t="str">
        <f t="shared" ca="1" si="663"/>
        <v>Client 58</v>
      </c>
      <c r="K4714" t="str">
        <f t="shared" ca="1" si="664"/>
        <v>MK5</v>
      </c>
      <c r="L4714" t="str">
        <f ca="1">VLOOKUP(K4714,Markets!$C$4:$D4723,2)</f>
        <v>Malaysia</v>
      </c>
      <c r="M4714" t="str">
        <f t="shared" ca="1" si="665"/>
        <v>RL1</v>
      </c>
      <c r="N4714" t="str">
        <f ca="1">VLOOKUP(M4714,Role!$C$4:$D$5,2)</f>
        <v>Backup</v>
      </c>
    </row>
    <row r="4715" spans="1:14" x14ac:dyDescent="0.2">
      <c r="A4715">
        <f t="shared" ca="1" si="657"/>
        <v>27</v>
      </c>
      <c r="B4715">
        <f t="shared" ca="1" si="658"/>
        <v>527</v>
      </c>
      <c r="C4715">
        <f t="shared" ca="1" si="659"/>
        <v>2</v>
      </c>
      <c r="D4715">
        <f t="shared" ca="1" si="660"/>
        <v>1</v>
      </c>
      <c r="F4715" t="str">
        <f t="shared" ca="1" si="661"/>
        <v>TR27</v>
      </c>
      <c r="G4715" t="str">
        <f ca="1">VLOOKUP(F4715,Traders!$C$4:$E$103,2)</f>
        <v>Isis Ramos</v>
      </c>
      <c r="H4715" t="str">
        <f ca="1">VLOOKUP(VLOOKUP(F4715,Traders!$C$4:$E$103,3),Desks!$C$4:$D4724,2)</f>
        <v>Desk 7</v>
      </c>
      <c r="I4715" t="str">
        <f t="shared" ca="1" si="662"/>
        <v>CL527</v>
      </c>
      <c r="J4715" t="str">
        <f t="shared" ca="1" si="663"/>
        <v>Client 527</v>
      </c>
      <c r="K4715" t="str">
        <f t="shared" ca="1" si="664"/>
        <v>MK2</v>
      </c>
      <c r="L4715" t="str">
        <f ca="1">VLOOKUP(K4715,Markets!$C$4:$D4724,2)</f>
        <v>China</v>
      </c>
      <c r="M4715" t="str">
        <f t="shared" ca="1" si="665"/>
        <v>RL1</v>
      </c>
      <c r="N4715" t="str">
        <f ca="1">VLOOKUP(M4715,Role!$C$4:$D$5,2)</f>
        <v>Backup</v>
      </c>
    </row>
    <row r="4716" spans="1:14" x14ac:dyDescent="0.2">
      <c r="A4716">
        <f t="shared" ca="1" si="657"/>
        <v>59</v>
      </c>
      <c r="B4716">
        <f t="shared" ca="1" si="658"/>
        <v>566</v>
      </c>
      <c r="C4716">
        <f t="shared" ca="1" si="659"/>
        <v>8</v>
      </c>
      <c r="D4716">
        <f t="shared" ca="1" si="660"/>
        <v>0</v>
      </c>
      <c r="F4716" t="str">
        <f t="shared" ca="1" si="661"/>
        <v>TR59</v>
      </c>
      <c r="G4716" t="str">
        <f ca="1">VLOOKUP(F4716,Traders!$C$4:$E$103,2)</f>
        <v>Laiba Norman</v>
      </c>
      <c r="H4716" t="str">
        <f ca="1">VLOOKUP(VLOOKUP(F4716,Traders!$C$4:$E$103,3),Desks!$C$4:$D4725,2)</f>
        <v>Desk 9</v>
      </c>
      <c r="I4716" t="str">
        <f t="shared" ca="1" si="662"/>
        <v>CL566</v>
      </c>
      <c r="J4716" t="str">
        <f t="shared" ca="1" si="663"/>
        <v>Client 566</v>
      </c>
      <c r="K4716" t="str">
        <f t="shared" ca="1" si="664"/>
        <v>MK8</v>
      </c>
      <c r="L4716" t="str">
        <f ca="1">VLOOKUP(K4716,Markets!$C$4:$D4725,2)</f>
        <v>India</v>
      </c>
      <c r="M4716" t="str">
        <f t="shared" ca="1" si="665"/>
        <v>RL0</v>
      </c>
      <c r="N4716" t="str">
        <f ca="1">VLOOKUP(M4716,Role!$C$4:$D$5,2)</f>
        <v>Primary</v>
      </c>
    </row>
    <row r="4717" spans="1:14" x14ac:dyDescent="0.2">
      <c r="A4717">
        <f t="shared" ca="1" si="657"/>
        <v>11</v>
      </c>
      <c r="B4717">
        <f t="shared" ca="1" si="658"/>
        <v>155</v>
      </c>
      <c r="C4717">
        <f t="shared" ca="1" si="659"/>
        <v>9</v>
      </c>
      <c r="D4717">
        <f t="shared" ca="1" si="660"/>
        <v>1</v>
      </c>
      <c r="F4717" t="str">
        <f t="shared" ca="1" si="661"/>
        <v>TR11</v>
      </c>
      <c r="G4717" t="str">
        <f ca="1">VLOOKUP(F4717,Traders!$C$4:$E$103,2)</f>
        <v>Mai Cannon</v>
      </c>
      <c r="H4717" t="str">
        <f ca="1">VLOOKUP(VLOOKUP(F4717,Traders!$C$4:$E$103,3),Desks!$C$4:$D4726,2)</f>
        <v>Desk 1</v>
      </c>
      <c r="I4717" t="str">
        <f t="shared" ca="1" si="662"/>
        <v>CL155</v>
      </c>
      <c r="J4717" t="str">
        <f t="shared" ca="1" si="663"/>
        <v>Client 155</v>
      </c>
      <c r="K4717" t="str">
        <f t="shared" ca="1" si="664"/>
        <v>MK9</v>
      </c>
      <c r="L4717" t="str">
        <f ca="1">VLOOKUP(K4717,Markets!$C$4:$D4726,2)</f>
        <v>New Zealand</v>
      </c>
      <c r="M4717" t="str">
        <f t="shared" ca="1" si="665"/>
        <v>RL1</v>
      </c>
      <c r="N4717" t="str">
        <f ca="1">VLOOKUP(M4717,Role!$C$4:$D$5,2)</f>
        <v>Backup</v>
      </c>
    </row>
    <row r="4718" spans="1:14" x14ac:dyDescent="0.2">
      <c r="A4718">
        <f t="shared" ca="1" si="657"/>
        <v>12</v>
      </c>
      <c r="B4718">
        <f t="shared" ca="1" si="658"/>
        <v>294</v>
      </c>
      <c r="C4718">
        <f t="shared" ca="1" si="659"/>
        <v>6</v>
      </c>
      <c r="D4718">
        <f t="shared" ca="1" si="660"/>
        <v>0</v>
      </c>
      <c r="F4718" t="str">
        <f t="shared" ca="1" si="661"/>
        <v>TR12</v>
      </c>
      <c r="G4718" t="str">
        <f ca="1">VLOOKUP(F4718,Traders!$C$4:$E$103,2)</f>
        <v>Kia Morrison</v>
      </c>
      <c r="H4718" t="str">
        <f ca="1">VLOOKUP(VLOOKUP(F4718,Traders!$C$4:$E$103,3),Desks!$C$4:$D4727,2)</f>
        <v>Desk 2</v>
      </c>
      <c r="I4718" t="str">
        <f t="shared" ca="1" si="662"/>
        <v>CL294</v>
      </c>
      <c r="J4718" t="str">
        <f t="shared" ca="1" si="663"/>
        <v>Client 294</v>
      </c>
      <c r="K4718" t="str">
        <f t="shared" ca="1" si="664"/>
        <v>MK6</v>
      </c>
      <c r="L4718" t="str">
        <f ca="1">VLOOKUP(K4718,Markets!$C$4:$D4727,2)</f>
        <v>Australia</v>
      </c>
      <c r="M4718" t="str">
        <f t="shared" ca="1" si="665"/>
        <v>RL0</v>
      </c>
      <c r="N4718" t="str">
        <f ca="1">VLOOKUP(M4718,Role!$C$4:$D$5,2)</f>
        <v>Primary</v>
      </c>
    </row>
    <row r="4719" spans="1:14" x14ac:dyDescent="0.2">
      <c r="A4719">
        <f t="shared" ca="1" si="657"/>
        <v>53</v>
      </c>
      <c r="B4719">
        <f t="shared" ca="1" si="658"/>
        <v>435</v>
      </c>
      <c r="C4719">
        <f t="shared" ca="1" si="659"/>
        <v>3</v>
      </c>
      <c r="D4719">
        <f t="shared" ca="1" si="660"/>
        <v>0</v>
      </c>
      <c r="F4719" t="str">
        <f t="shared" ca="1" si="661"/>
        <v>TR53</v>
      </c>
      <c r="G4719" t="str">
        <f ca="1">VLOOKUP(F4719,Traders!$C$4:$E$103,2)</f>
        <v>Manal Stanton</v>
      </c>
      <c r="H4719" t="str">
        <f ca="1">VLOOKUP(VLOOKUP(F4719,Traders!$C$4:$E$103,3),Desks!$C$4:$D4728,2)</f>
        <v>Desk 3</v>
      </c>
      <c r="I4719" t="str">
        <f t="shared" ca="1" si="662"/>
        <v>CL435</v>
      </c>
      <c r="J4719" t="str">
        <f t="shared" ca="1" si="663"/>
        <v>Client 435</v>
      </c>
      <c r="K4719" t="str">
        <f t="shared" ca="1" si="664"/>
        <v>MK3</v>
      </c>
      <c r="L4719" t="str">
        <f ca="1">VLOOKUP(K4719,Markets!$C$4:$D4728,2)</f>
        <v>Singapore</v>
      </c>
      <c r="M4719" t="str">
        <f t="shared" ca="1" si="665"/>
        <v>RL0</v>
      </c>
      <c r="N4719" t="str">
        <f ca="1">VLOOKUP(M4719,Role!$C$4:$D$5,2)</f>
        <v>Primary</v>
      </c>
    </row>
    <row r="4720" spans="1:14" x14ac:dyDescent="0.2">
      <c r="A4720">
        <f t="shared" ca="1" si="657"/>
        <v>14</v>
      </c>
      <c r="B4720">
        <f t="shared" ca="1" si="658"/>
        <v>250</v>
      </c>
      <c r="C4720">
        <f t="shared" ca="1" si="659"/>
        <v>2</v>
      </c>
      <c r="D4720">
        <f t="shared" ca="1" si="660"/>
        <v>0</v>
      </c>
      <c r="F4720" t="str">
        <f t="shared" ca="1" si="661"/>
        <v>TR14</v>
      </c>
      <c r="G4720" t="str">
        <f ca="1">VLOOKUP(F4720,Traders!$C$4:$E$103,2)</f>
        <v>Vinnie Dennis</v>
      </c>
      <c r="H4720" t="str">
        <f ca="1">VLOOKUP(VLOOKUP(F4720,Traders!$C$4:$E$103,3),Desks!$C$4:$D4729,2)</f>
        <v>Desk 4</v>
      </c>
      <c r="I4720" t="str">
        <f t="shared" ca="1" si="662"/>
        <v>CL250</v>
      </c>
      <c r="J4720" t="str">
        <f t="shared" ca="1" si="663"/>
        <v>Client 250</v>
      </c>
      <c r="K4720" t="str">
        <f t="shared" ca="1" si="664"/>
        <v>MK2</v>
      </c>
      <c r="L4720" t="str">
        <f ca="1">VLOOKUP(K4720,Markets!$C$4:$D4729,2)</f>
        <v>China</v>
      </c>
      <c r="M4720" t="str">
        <f t="shared" ca="1" si="665"/>
        <v>RL0</v>
      </c>
      <c r="N4720" t="str">
        <f ca="1">VLOOKUP(M4720,Role!$C$4:$D$5,2)</f>
        <v>Primary</v>
      </c>
    </row>
    <row r="4721" spans="1:14" x14ac:dyDescent="0.2">
      <c r="A4721">
        <f t="shared" ca="1" si="657"/>
        <v>46</v>
      </c>
      <c r="B4721">
        <f t="shared" ca="1" si="658"/>
        <v>533</v>
      </c>
      <c r="C4721">
        <f t="shared" ca="1" si="659"/>
        <v>2</v>
      </c>
      <c r="D4721">
        <f t="shared" ca="1" si="660"/>
        <v>1</v>
      </c>
      <c r="F4721" t="str">
        <f t="shared" ca="1" si="661"/>
        <v>TR46</v>
      </c>
      <c r="G4721" t="str">
        <f ca="1">VLOOKUP(F4721,Traders!$C$4:$E$103,2)</f>
        <v>Andreas Ferguson</v>
      </c>
      <c r="H4721" t="str">
        <f ca="1">VLOOKUP(VLOOKUP(F4721,Traders!$C$4:$E$103,3),Desks!$C$4:$D4730,2)</f>
        <v>Desk 6</v>
      </c>
      <c r="I4721" t="str">
        <f t="shared" ca="1" si="662"/>
        <v>CL533</v>
      </c>
      <c r="J4721" t="str">
        <f t="shared" ca="1" si="663"/>
        <v>Client 533</v>
      </c>
      <c r="K4721" t="str">
        <f t="shared" ca="1" si="664"/>
        <v>MK2</v>
      </c>
      <c r="L4721" t="str">
        <f ca="1">VLOOKUP(K4721,Markets!$C$4:$D4730,2)</f>
        <v>China</v>
      </c>
      <c r="M4721" t="str">
        <f t="shared" ca="1" si="665"/>
        <v>RL1</v>
      </c>
      <c r="N4721" t="str">
        <f ca="1">VLOOKUP(M4721,Role!$C$4:$D$5,2)</f>
        <v>Backup</v>
      </c>
    </row>
    <row r="4722" spans="1:14" x14ac:dyDescent="0.2">
      <c r="A4722">
        <f t="shared" ca="1" si="657"/>
        <v>27</v>
      </c>
      <c r="B4722">
        <f t="shared" ca="1" si="658"/>
        <v>438</v>
      </c>
      <c r="C4722">
        <f t="shared" ca="1" si="659"/>
        <v>8</v>
      </c>
      <c r="D4722">
        <f t="shared" ca="1" si="660"/>
        <v>1</v>
      </c>
      <c r="F4722" t="str">
        <f t="shared" ca="1" si="661"/>
        <v>TR27</v>
      </c>
      <c r="G4722" t="str">
        <f ca="1">VLOOKUP(F4722,Traders!$C$4:$E$103,2)</f>
        <v>Isis Ramos</v>
      </c>
      <c r="H4722" t="str">
        <f ca="1">VLOOKUP(VLOOKUP(F4722,Traders!$C$4:$E$103,3),Desks!$C$4:$D4731,2)</f>
        <v>Desk 7</v>
      </c>
      <c r="I4722" t="str">
        <f t="shared" ca="1" si="662"/>
        <v>CL438</v>
      </c>
      <c r="J4722" t="str">
        <f t="shared" ca="1" si="663"/>
        <v>Client 438</v>
      </c>
      <c r="K4722" t="str">
        <f t="shared" ca="1" si="664"/>
        <v>MK8</v>
      </c>
      <c r="L4722" t="str">
        <f ca="1">VLOOKUP(K4722,Markets!$C$4:$D4731,2)</f>
        <v>India</v>
      </c>
      <c r="M4722" t="str">
        <f t="shared" ca="1" si="665"/>
        <v>RL1</v>
      </c>
      <c r="N4722" t="str">
        <f ca="1">VLOOKUP(M4722,Role!$C$4:$D$5,2)</f>
        <v>Backup</v>
      </c>
    </row>
    <row r="4723" spans="1:14" x14ac:dyDescent="0.2">
      <c r="A4723">
        <f t="shared" ca="1" si="657"/>
        <v>58</v>
      </c>
      <c r="B4723">
        <f t="shared" ca="1" si="658"/>
        <v>129</v>
      </c>
      <c r="C4723">
        <f t="shared" ca="1" si="659"/>
        <v>8</v>
      </c>
      <c r="D4723">
        <f t="shared" ca="1" si="660"/>
        <v>0</v>
      </c>
      <c r="F4723" t="str">
        <f t="shared" ca="1" si="661"/>
        <v>TR58</v>
      </c>
      <c r="G4723" t="str">
        <f ca="1">VLOOKUP(F4723,Traders!$C$4:$E$103,2)</f>
        <v>Cleveland Henson</v>
      </c>
      <c r="H4723" t="str">
        <f ca="1">VLOOKUP(VLOOKUP(F4723,Traders!$C$4:$E$103,3),Desks!$C$4:$D4732,2)</f>
        <v>Desk 8</v>
      </c>
      <c r="I4723" t="str">
        <f t="shared" ca="1" si="662"/>
        <v>CL129</v>
      </c>
      <c r="J4723" t="str">
        <f t="shared" ca="1" si="663"/>
        <v>Client 129</v>
      </c>
      <c r="K4723" t="str">
        <f t="shared" ca="1" si="664"/>
        <v>MK8</v>
      </c>
      <c r="L4723" t="str">
        <f ca="1">VLOOKUP(K4723,Markets!$C$4:$D4732,2)</f>
        <v>India</v>
      </c>
      <c r="M4723" t="str">
        <f t="shared" ca="1" si="665"/>
        <v>RL0</v>
      </c>
      <c r="N4723" t="str">
        <f ca="1">VLOOKUP(M4723,Role!$C$4:$D$5,2)</f>
        <v>Primary</v>
      </c>
    </row>
    <row r="4724" spans="1:14" x14ac:dyDescent="0.2">
      <c r="A4724">
        <f t="shared" ca="1" si="657"/>
        <v>41</v>
      </c>
      <c r="B4724">
        <f t="shared" ca="1" si="658"/>
        <v>806</v>
      </c>
      <c r="C4724">
        <f t="shared" ca="1" si="659"/>
        <v>3</v>
      </c>
      <c r="D4724">
        <f t="shared" ca="1" si="660"/>
        <v>1</v>
      </c>
      <c r="F4724" t="str">
        <f t="shared" ca="1" si="661"/>
        <v>TR41</v>
      </c>
      <c r="G4724" t="str">
        <f ca="1">VLOOKUP(F4724,Traders!$C$4:$E$103,2)</f>
        <v>Danish Paine</v>
      </c>
      <c r="H4724" t="str">
        <f ca="1">VLOOKUP(VLOOKUP(F4724,Traders!$C$4:$E$103,3),Desks!$C$4:$D4733,2)</f>
        <v>Desk 1</v>
      </c>
      <c r="I4724" t="str">
        <f t="shared" ca="1" si="662"/>
        <v>CL806</v>
      </c>
      <c r="J4724" t="str">
        <f t="shared" ca="1" si="663"/>
        <v>Client 806</v>
      </c>
      <c r="K4724" t="str">
        <f t="shared" ca="1" si="664"/>
        <v>MK3</v>
      </c>
      <c r="L4724" t="str">
        <f ca="1">VLOOKUP(K4724,Markets!$C$4:$D4733,2)</f>
        <v>Singapore</v>
      </c>
      <c r="M4724" t="str">
        <f t="shared" ca="1" si="665"/>
        <v>RL1</v>
      </c>
      <c r="N4724" t="str">
        <f ca="1">VLOOKUP(M4724,Role!$C$4:$D$5,2)</f>
        <v>Backup</v>
      </c>
    </row>
    <row r="4725" spans="1:14" x14ac:dyDescent="0.2">
      <c r="A4725">
        <f t="shared" ca="1" si="657"/>
        <v>37</v>
      </c>
      <c r="B4725">
        <f t="shared" ca="1" si="658"/>
        <v>92</v>
      </c>
      <c r="C4725">
        <f t="shared" ca="1" si="659"/>
        <v>6</v>
      </c>
      <c r="D4725">
        <f t="shared" ca="1" si="660"/>
        <v>1</v>
      </c>
      <c r="F4725" t="str">
        <f t="shared" ca="1" si="661"/>
        <v>TR37</v>
      </c>
      <c r="G4725" t="str">
        <f ca="1">VLOOKUP(F4725,Traders!$C$4:$E$103,2)</f>
        <v>Katelyn Nelson</v>
      </c>
      <c r="H4725" t="str">
        <f ca="1">VLOOKUP(VLOOKUP(F4725,Traders!$C$4:$E$103,3),Desks!$C$4:$D4734,2)</f>
        <v>Desk 7</v>
      </c>
      <c r="I4725" t="str">
        <f t="shared" ca="1" si="662"/>
        <v>CL92</v>
      </c>
      <c r="J4725" t="str">
        <f t="shared" ca="1" si="663"/>
        <v>Client 92</v>
      </c>
      <c r="K4725" t="str">
        <f t="shared" ca="1" si="664"/>
        <v>MK6</v>
      </c>
      <c r="L4725" t="str">
        <f ca="1">VLOOKUP(K4725,Markets!$C$4:$D4734,2)</f>
        <v>Australia</v>
      </c>
      <c r="M4725" t="str">
        <f t="shared" ca="1" si="665"/>
        <v>RL1</v>
      </c>
      <c r="N4725" t="str">
        <f ca="1">VLOOKUP(M4725,Role!$C$4:$D$5,2)</f>
        <v>Backup</v>
      </c>
    </row>
    <row r="4726" spans="1:14" x14ac:dyDescent="0.2">
      <c r="A4726">
        <f t="shared" ca="1" si="657"/>
        <v>12</v>
      </c>
      <c r="B4726">
        <f t="shared" ca="1" si="658"/>
        <v>267</v>
      </c>
      <c r="C4726">
        <f t="shared" ca="1" si="659"/>
        <v>7</v>
      </c>
      <c r="D4726">
        <f t="shared" ca="1" si="660"/>
        <v>1</v>
      </c>
      <c r="F4726" t="str">
        <f t="shared" ca="1" si="661"/>
        <v>TR12</v>
      </c>
      <c r="G4726" t="str">
        <f ca="1">VLOOKUP(F4726,Traders!$C$4:$E$103,2)</f>
        <v>Kia Morrison</v>
      </c>
      <c r="H4726" t="str">
        <f ca="1">VLOOKUP(VLOOKUP(F4726,Traders!$C$4:$E$103,3),Desks!$C$4:$D4735,2)</f>
        <v>Desk 2</v>
      </c>
      <c r="I4726" t="str">
        <f t="shared" ca="1" si="662"/>
        <v>CL267</v>
      </c>
      <c r="J4726" t="str">
        <f t="shared" ca="1" si="663"/>
        <v>Client 267</v>
      </c>
      <c r="K4726" t="str">
        <f t="shared" ca="1" si="664"/>
        <v>MK7</v>
      </c>
      <c r="L4726" t="str">
        <f ca="1">VLOOKUP(K4726,Markets!$C$4:$D4735,2)</f>
        <v>Taiwan</v>
      </c>
      <c r="M4726" t="str">
        <f t="shared" ca="1" si="665"/>
        <v>RL1</v>
      </c>
      <c r="N4726" t="str">
        <f ca="1">VLOOKUP(M4726,Role!$C$4:$D$5,2)</f>
        <v>Backup</v>
      </c>
    </row>
    <row r="4727" spans="1:14" x14ac:dyDescent="0.2">
      <c r="A4727">
        <f t="shared" ca="1" si="657"/>
        <v>31</v>
      </c>
      <c r="B4727">
        <f t="shared" ca="1" si="658"/>
        <v>742</v>
      </c>
      <c r="C4727">
        <f t="shared" ca="1" si="659"/>
        <v>0</v>
      </c>
      <c r="D4727">
        <f t="shared" ca="1" si="660"/>
        <v>1</v>
      </c>
      <c r="F4727" t="str">
        <f t="shared" ca="1" si="661"/>
        <v>TR31</v>
      </c>
      <c r="G4727" t="str">
        <f ca="1">VLOOKUP(F4727,Traders!$C$4:$E$103,2)</f>
        <v>Sahil Acevedo</v>
      </c>
      <c r="H4727" t="str">
        <f ca="1">VLOOKUP(VLOOKUP(F4727,Traders!$C$4:$E$103,3),Desks!$C$4:$D4736,2)</f>
        <v>Desk 1</v>
      </c>
      <c r="I4727" t="str">
        <f t="shared" ca="1" si="662"/>
        <v>CL742</v>
      </c>
      <c r="J4727" t="str">
        <f t="shared" ca="1" si="663"/>
        <v>Client 742</v>
      </c>
      <c r="K4727" t="str">
        <f t="shared" ca="1" si="664"/>
        <v>MK0</v>
      </c>
      <c r="L4727" t="str">
        <f ca="1">VLOOKUP(K4727,Markets!$C$4:$D4736,2)</f>
        <v>Japan</v>
      </c>
      <c r="M4727" t="str">
        <f t="shared" ca="1" si="665"/>
        <v>RL1</v>
      </c>
      <c r="N4727" t="str">
        <f ca="1">VLOOKUP(M4727,Role!$C$4:$D$5,2)</f>
        <v>Backup</v>
      </c>
    </row>
    <row r="4728" spans="1:14" x14ac:dyDescent="0.2">
      <c r="A4728">
        <f t="shared" ca="1" si="657"/>
        <v>5</v>
      </c>
      <c r="B4728">
        <f t="shared" ca="1" si="658"/>
        <v>703</v>
      </c>
      <c r="C4728">
        <f t="shared" ca="1" si="659"/>
        <v>5</v>
      </c>
      <c r="D4728">
        <f t="shared" ca="1" si="660"/>
        <v>0</v>
      </c>
      <c r="F4728" t="str">
        <f t="shared" ca="1" si="661"/>
        <v>TR5</v>
      </c>
      <c r="G4728" t="str">
        <f ca="1">VLOOKUP(F4728,Traders!$C$4:$E$103,2)</f>
        <v>Amman Duncan</v>
      </c>
      <c r="H4728" t="str">
        <f ca="1">VLOOKUP(VLOOKUP(F4728,Traders!$C$4:$E$103,3),Desks!$C$4:$D4737,2)</f>
        <v>Desk 9</v>
      </c>
      <c r="I4728" t="str">
        <f t="shared" ca="1" si="662"/>
        <v>CL703</v>
      </c>
      <c r="J4728" t="str">
        <f t="shared" ca="1" si="663"/>
        <v>Client 703</v>
      </c>
      <c r="K4728" t="str">
        <f t="shared" ca="1" si="664"/>
        <v>MK5</v>
      </c>
      <c r="L4728" t="str">
        <f ca="1">VLOOKUP(K4728,Markets!$C$4:$D4737,2)</f>
        <v>Malaysia</v>
      </c>
      <c r="M4728" t="str">
        <f t="shared" ca="1" si="665"/>
        <v>RL0</v>
      </c>
      <c r="N4728" t="str">
        <f ca="1">VLOOKUP(M4728,Role!$C$4:$D$5,2)</f>
        <v>Primary</v>
      </c>
    </row>
    <row r="4729" spans="1:14" x14ac:dyDescent="0.2">
      <c r="A4729">
        <f t="shared" ca="1" si="657"/>
        <v>83</v>
      </c>
      <c r="B4729">
        <f t="shared" ca="1" si="658"/>
        <v>63</v>
      </c>
      <c r="C4729">
        <f t="shared" ca="1" si="659"/>
        <v>4</v>
      </c>
      <c r="D4729">
        <f t="shared" ca="1" si="660"/>
        <v>0</v>
      </c>
      <c r="F4729" t="str">
        <f t="shared" ca="1" si="661"/>
        <v>TR83</v>
      </c>
      <c r="G4729" t="str">
        <f ca="1">VLOOKUP(F4729,Traders!$C$4:$E$103,2)</f>
        <v>Storm Hampton</v>
      </c>
      <c r="H4729" t="str">
        <f ca="1">VLOOKUP(VLOOKUP(F4729,Traders!$C$4:$E$103,3),Desks!$C$4:$D4738,2)</f>
        <v>Desk 3</v>
      </c>
      <c r="I4729" t="str">
        <f t="shared" ca="1" si="662"/>
        <v>CL63</v>
      </c>
      <c r="J4729" t="str">
        <f t="shared" ca="1" si="663"/>
        <v>Client 63</v>
      </c>
      <c r="K4729" t="str">
        <f t="shared" ca="1" si="664"/>
        <v>MK4</v>
      </c>
      <c r="L4729" t="str">
        <f ca="1">VLOOKUP(K4729,Markets!$C$4:$D4738,2)</f>
        <v>Korea</v>
      </c>
      <c r="M4729" t="str">
        <f t="shared" ca="1" si="665"/>
        <v>RL0</v>
      </c>
      <c r="N4729" t="str">
        <f ca="1">VLOOKUP(M4729,Role!$C$4:$D$5,2)</f>
        <v>Primary</v>
      </c>
    </row>
    <row r="4730" spans="1:14" x14ac:dyDescent="0.2">
      <c r="A4730">
        <f t="shared" ca="1" si="657"/>
        <v>35</v>
      </c>
      <c r="B4730">
        <f t="shared" ca="1" si="658"/>
        <v>615</v>
      </c>
      <c r="C4730">
        <f t="shared" ca="1" si="659"/>
        <v>2</v>
      </c>
      <c r="D4730">
        <f t="shared" ca="1" si="660"/>
        <v>0</v>
      </c>
      <c r="F4730" t="str">
        <f t="shared" ca="1" si="661"/>
        <v>TR35</v>
      </c>
      <c r="G4730" t="str">
        <f ca="1">VLOOKUP(F4730,Traders!$C$4:$E$103,2)</f>
        <v>Della Madden</v>
      </c>
      <c r="H4730" t="str">
        <f ca="1">VLOOKUP(VLOOKUP(F4730,Traders!$C$4:$E$103,3),Desks!$C$4:$D4739,2)</f>
        <v>Desk 5</v>
      </c>
      <c r="I4730" t="str">
        <f t="shared" ca="1" si="662"/>
        <v>CL615</v>
      </c>
      <c r="J4730" t="str">
        <f t="shared" ca="1" si="663"/>
        <v>Client 615</v>
      </c>
      <c r="K4730" t="str">
        <f t="shared" ca="1" si="664"/>
        <v>MK2</v>
      </c>
      <c r="L4730" t="str">
        <f ca="1">VLOOKUP(K4730,Markets!$C$4:$D4739,2)</f>
        <v>China</v>
      </c>
      <c r="M4730" t="str">
        <f t="shared" ca="1" si="665"/>
        <v>RL0</v>
      </c>
      <c r="N4730" t="str">
        <f ca="1">VLOOKUP(M4730,Role!$C$4:$D$5,2)</f>
        <v>Primary</v>
      </c>
    </row>
    <row r="4731" spans="1:14" x14ac:dyDescent="0.2">
      <c r="A4731">
        <f t="shared" ca="1" si="657"/>
        <v>51</v>
      </c>
      <c r="B4731">
        <f t="shared" ca="1" si="658"/>
        <v>573</v>
      </c>
      <c r="C4731">
        <f t="shared" ca="1" si="659"/>
        <v>4</v>
      </c>
      <c r="D4731">
        <f t="shared" ca="1" si="660"/>
        <v>0</v>
      </c>
      <c r="F4731" t="str">
        <f t="shared" ca="1" si="661"/>
        <v>TR51</v>
      </c>
      <c r="G4731" t="str">
        <f ca="1">VLOOKUP(F4731,Traders!$C$4:$E$103,2)</f>
        <v>Cynthia Davis</v>
      </c>
      <c r="H4731" t="str">
        <f ca="1">VLOOKUP(VLOOKUP(F4731,Traders!$C$4:$E$103,3),Desks!$C$4:$D4740,2)</f>
        <v>Desk 1</v>
      </c>
      <c r="I4731" t="str">
        <f t="shared" ca="1" si="662"/>
        <v>CL573</v>
      </c>
      <c r="J4731" t="str">
        <f t="shared" ca="1" si="663"/>
        <v>Client 573</v>
      </c>
      <c r="K4731" t="str">
        <f t="shared" ca="1" si="664"/>
        <v>MK4</v>
      </c>
      <c r="L4731" t="str">
        <f ca="1">VLOOKUP(K4731,Markets!$C$4:$D4740,2)</f>
        <v>Korea</v>
      </c>
      <c r="M4731" t="str">
        <f t="shared" ca="1" si="665"/>
        <v>RL0</v>
      </c>
      <c r="N4731" t="str">
        <f ca="1">VLOOKUP(M4731,Role!$C$4:$D$5,2)</f>
        <v>Primary</v>
      </c>
    </row>
    <row r="4732" spans="1:14" x14ac:dyDescent="0.2">
      <c r="A4732">
        <f t="shared" ca="1" si="657"/>
        <v>24</v>
      </c>
      <c r="B4732">
        <f t="shared" ca="1" si="658"/>
        <v>266</v>
      </c>
      <c r="C4732">
        <f t="shared" ca="1" si="659"/>
        <v>0</v>
      </c>
      <c r="D4732">
        <f t="shared" ca="1" si="660"/>
        <v>1</v>
      </c>
      <c r="F4732" t="str">
        <f t="shared" ca="1" si="661"/>
        <v>TR24</v>
      </c>
      <c r="G4732" t="str">
        <f ca="1">VLOOKUP(F4732,Traders!$C$4:$E$103,2)</f>
        <v>Hilda Moreno</v>
      </c>
      <c r="H4732" t="str">
        <f ca="1">VLOOKUP(VLOOKUP(F4732,Traders!$C$4:$E$103,3),Desks!$C$4:$D4741,2)</f>
        <v>Desk 4</v>
      </c>
      <c r="I4732" t="str">
        <f t="shared" ca="1" si="662"/>
        <v>CL266</v>
      </c>
      <c r="J4732" t="str">
        <f t="shared" ca="1" si="663"/>
        <v>Client 266</v>
      </c>
      <c r="K4732" t="str">
        <f t="shared" ca="1" si="664"/>
        <v>MK0</v>
      </c>
      <c r="L4732" t="str">
        <f ca="1">VLOOKUP(K4732,Markets!$C$4:$D4741,2)</f>
        <v>Japan</v>
      </c>
      <c r="M4732" t="str">
        <f t="shared" ca="1" si="665"/>
        <v>RL1</v>
      </c>
      <c r="N4732" t="str">
        <f ca="1">VLOOKUP(M4732,Role!$C$4:$D$5,2)</f>
        <v>Backup</v>
      </c>
    </row>
    <row r="4733" spans="1:14" x14ac:dyDescent="0.2">
      <c r="A4733">
        <f t="shared" ca="1" si="657"/>
        <v>20</v>
      </c>
      <c r="B4733">
        <f t="shared" ca="1" si="658"/>
        <v>268</v>
      </c>
      <c r="C4733">
        <f t="shared" ca="1" si="659"/>
        <v>5</v>
      </c>
      <c r="D4733">
        <f t="shared" ca="1" si="660"/>
        <v>1</v>
      </c>
      <c r="F4733" t="str">
        <f t="shared" ca="1" si="661"/>
        <v>TR20</v>
      </c>
      <c r="G4733" t="str">
        <f ca="1">VLOOKUP(F4733,Traders!$C$4:$E$103,2)</f>
        <v>Teigan Greig</v>
      </c>
      <c r="H4733" t="str">
        <f ca="1">VLOOKUP(VLOOKUP(F4733,Traders!$C$4:$E$103,3),Desks!$C$4:$D4742,2)</f>
        <v>Desk 0</v>
      </c>
      <c r="I4733" t="str">
        <f t="shared" ca="1" si="662"/>
        <v>CL268</v>
      </c>
      <c r="J4733" t="str">
        <f t="shared" ca="1" si="663"/>
        <v>Client 268</v>
      </c>
      <c r="K4733" t="str">
        <f t="shared" ca="1" si="664"/>
        <v>MK5</v>
      </c>
      <c r="L4733" t="str">
        <f ca="1">VLOOKUP(K4733,Markets!$C$4:$D4742,2)</f>
        <v>Malaysia</v>
      </c>
      <c r="M4733" t="str">
        <f t="shared" ca="1" si="665"/>
        <v>RL1</v>
      </c>
      <c r="N4733" t="str">
        <f ca="1">VLOOKUP(M4733,Role!$C$4:$D$5,2)</f>
        <v>Backup</v>
      </c>
    </row>
    <row r="4734" spans="1:14" x14ac:dyDescent="0.2">
      <c r="A4734">
        <f t="shared" ca="1" si="657"/>
        <v>27</v>
      </c>
      <c r="B4734">
        <f t="shared" ca="1" si="658"/>
        <v>734</v>
      </c>
      <c r="C4734">
        <f t="shared" ca="1" si="659"/>
        <v>8</v>
      </c>
      <c r="D4734">
        <f t="shared" ca="1" si="660"/>
        <v>1</v>
      </c>
      <c r="F4734" t="str">
        <f t="shared" ca="1" si="661"/>
        <v>TR27</v>
      </c>
      <c r="G4734" t="str">
        <f ca="1">VLOOKUP(F4734,Traders!$C$4:$E$103,2)</f>
        <v>Isis Ramos</v>
      </c>
      <c r="H4734" t="str">
        <f ca="1">VLOOKUP(VLOOKUP(F4734,Traders!$C$4:$E$103,3),Desks!$C$4:$D4743,2)</f>
        <v>Desk 7</v>
      </c>
      <c r="I4734" t="str">
        <f t="shared" ca="1" si="662"/>
        <v>CL734</v>
      </c>
      <c r="J4734" t="str">
        <f t="shared" ca="1" si="663"/>
        <v>Client 734</v>
      </c>
      <c r="K4734" t="str">
        <f t="shared" ca="1" si="664"/>
        <v>MK8</v>
      </c>
      <c r="L4734" t="str">
        <f ca="1">VLOOKUP(K4734,Markets!$C$4:$D4743,2)</f>
        <v>India</v>
      </c>
      <c r="M4734" t="str">
        <f t="shared" ca="1" si="665"/>
        <v>RL1</v>
      </c>
      <c r="N4734" t="str">
        <f ca="1">VLOOKUP(M4734,Role!$C$4:$D$5,2)</f>
        <v>Backup</v>
      </c>
    </row>
    <row r="4735" spans="1:14" x14ac:dyDescent="0.2">
      <c r="A4735">
        <f t="shared" ca="1" si="657"/>
        <v>2</v>
      </c>
      <c r="B4735">
        <f t="shared" ca="1" si="658"/>
        <v>408</v>
      </c>
      <c r="C4735">
        <f t="shared" ca="1" si="659"/>
        <v>3</v>
      </c>
      <c r="D4735">
        <f t="shared" ca="1" si="660"/>
        <v>0</v>
      </c>
      <c r="F4735" t="str">
        <f t="shared" ca="1" si="661"/>
        <v>TR2</v>
      </c>
      <c r="G4735" t="str">
        <f ca="1">VLOOKUP(F4735,Traders!$C$4:$E$103,2)</f>
        <v>Kain Bassett</v>
      </c>
      <c r="H4735" t="str">
        <f ca="1">VLOOKUP(VLOOKUP(F4735,Traders!$C$4:$E$103,3),Desks!$C$4:$D4744,2)</f>
        <v>Desk 9</v>
      </c>
      <c r="I4735" t="str">
        <f t="shared" ca="1" si="662"/>
        <v>CL408</v>
      </c>
      <c r="J4735" t="str">
        <f t="shared" ca="1" si="663"/>
        <v>Client 408</v>
      </c>
      <c r="K4735" t="str">
        <f t="shared" ca="1" si="664"/>
        <v>MK3</v>
      </c>
      <c r="L4735" t="str">
        <f ca="1">VLOOKUP(K4735,Markets!$C$4:$D4744,2)</f>
        <v>Singapore</v>
      </c>
      <c r="M4735" t="str">
        <f t="shared" ca="1" si="665"/>
        <v>RL0</v>
      </c>
      <c r="N4735" t="str">
        <f ca="1">VLOOKUP(M4735,Role!$C$4:$D$5,2)</f>
        <v>Primary</v>
      </c>
    </row>
    <row r="4736" spans="1:14" x14ac:dyDescent="0.2">
      <c r="A4736">
        <f t="shared" ca="1" si="657"/>
        <v>75</v>
      </c>
      <c r="B4736">
        <f t="shared" ca="1" si="658"/>
        <v>882</v>
      </c>
      <c r="C4736">
        <f t="shared" ca="1" si="659"/>
        <v>0</v>
      </c>
      <c r="D4736">
        <f t="shared" ca="1" si="660"/>
        <v>1</v>
      </c>
      <c r="F4736" t="str">
        <f t="shared" ca="1" si="661"/>
        <v>TR75</v>
      </c>
      <c r="G4736" t="str">
        <f ca="1">VLOOKUP(F4736,Traders!$C$4:$E$103,2)</f>
        <v>Georgiana Park</v>
      </c>
      <c r="H4736" t="str">
        <f ca="1">VLOOKUP(VLOOKUP(F4736,Traders!$C$4:$E$103,3),Desks!$C$4:$D4745,2)</f>
        <v>Desk 5</v>
      </c>
      <c r="I4736" t="str">
        <f t="shared" ca="1" si="662"/>
        <v>CL882</v>
      </c>
      <c r="J4736" t="str">
        <f t="shared" ca="1" si="663"/>
        <v>Client 882</v>
      </c>
      <c r="K4736" t="str">
        <f t="shared" ca="1" si="664"/>
        <v>MK0</v>
      </c>
      <c r="L4736" t="str">
        <f ca="1">VLOOKUP(K4736,Markets!$C$4:$D4745,2)</f>
        <v>Japan</v>
      </c>
      <c r="M4736" t="str">
        <f t="shared" ca="1" si="665"/>
        <v>RL1</v>
      </c>
      <c r="N4736" t="str">
        <f ca="1">VLOOKUP(M4736,Role!$C$4:$D$5,2)</f>
        <v>Backup</v>
      </c>
    </row>
    <row r="4737" spans="1:14" x14ac:dyDescent="0.2">
      <c r="A4737">
        <f t="shared" ca="1" si="657"/>
        <v>97</v>
      </c>
      <c r="B4737">
        <f t="shared" ca="1" si="658"/>
        <v>158</v>
      </c>
      <c r="C4737">
        <f t="shared" ca="1" si="659"/>
        <v>3</v>
      </c>
      <c r="D4737">
        <f t="shared" ca="1" si="660"/>
        <v>1</v>
      </c>
      <c r="F4737" t="str">
        <f t="shared" ca="1" si="661"/>
        <v>TR97</v>
      </c>
      <c r="G4737" t="str">
        <f ca="1">VLOOKUP(F4737,Traders!$C$4:$E$103,2)</f>
        <v>Samera Fritz</v>
      </c>
      <c r="H4737" t="str">
        <f ca="1">VLOOKUP(VLOOKUP(F4737,Traders!$C$4:$E$103,3),Desks!$C$4:$D4746,2)</f>
        <v>Desk 7</v>
      </c>
      <c r="I4737" t="str">
        <f t="shared" ca="1" si="662"/>
        <v>CL158</v>
      </c>
      <c r="J4737" t="str">
        <f t="shared" ca="1" si="663"/>
        <v>Client 158</v>
      </c>
      <c r="K4737" t="str">
        <f t="shared" ca="1" si="664"/>
        <v>MK3</v>
      </c>
      <c r="L4737" t="str">
        <f ca="1">VLOOKUP(K4737,Markets!$C$4:$D4746,2)</f>
        <v>Singapore</v>
      </c>
      <c r="M4737" t="str">
        <f t="shared" ca="1" si="665"/>
        <v>RL1</v>
      </c>
      <c r="N4737" t="str">
        <f ca="1">VLOOKUP(M4737,Role!$C$4:$D$5,2)</f>
        <v>Backup</v>
      </c>
    </row>
    <row r="4738" spans="1:14" x14ac:dyDescent="0.2">
      <c r="A4738">
        <f t="shared" ca="1" si="657"/>
        <v>36</v>
      </c>
      <c r="B4738">
        <f t="shared" ca="1" si="658"/>
        <v>407</v>
      </c>
      <c r="C4738">
        <f t="shared" ca="1" si="659"/>
        <v>8</v>
      </c>
      <c r="D4738">
        <f t="shared" ca="1" si="660"/>
        <v>0</v>
      </c>
      <c r="F4738" t="str">
        <f t="shared" ca="1" si="661"/>
        <v>TR36</v>
      </c>
      <c r="G4738" t="str">
        <f ca="1">VLOOKUP(F4738,Traders!$C$4:$E$103,2)</f>
        <v>Shania Gilbert</v>
      </c>
      <c r="H4738" t="str">
        <f ca="1">VLOOKUP(VLOOKUP(F4738,Traders!$C$4:$E$103,3),Desks!$C$4:$D4747,2)</f>
        <v>Desk 6</v>
      </c>
      <c r="I4738" t="str">
        <f t="shared" ca="1" si="662"/>
        <v>CL407</v>
      </c>
      <c r="J4738" t="str">
        <f t="shared" ca="1" si="663"/>
        <v>Client 407</v>
      </c>
      <c r="K4738" t="str">
        <f t="shared" ca="1" si="664"/>
        <v>MK8</v>
      </c>
      <c r="L4738" t="str">
        <f ca="1">VLOOKUP(K4738,Markets!$C$4:$D4747,2)</f>
        <v>India</v>
      </c>
      <c r="M4738" t="str">
        <f t="shared" ca="1" si="665"/>
        <v>RL0</v>
      </c>
      <c r="N4738" t="str">
        <f ca="1">VLOOKUP(M4738,Role!$C$4:$D$5,2)</f>
        <v>Primary</v>
      </c>
    </row>
    <row r="4739" spans="1:14" x14ac:dyDescent="0.2">
      <c r="A4739">
        <f t="shared" ca="1" si="657"/>
        <v>27</v>
      </c>
      <c r="B4739">
        <f t="shared" ca="1" si="658"/>
        <v>920</v>
      </c>
      <c r="C4739">
        <f t="shared" ca="1" si="659"/>
        <v>5</v>
      </c>
      <c r="D4739">
        <f t="shared" ca="1" si="660"/>
        <v>0</v>
      </c>
      <c r="F4739" t="str">
        <f t="shared" ca="1" si="661"/>
        <v>TR27</v>
      </c>
      <c r="G4739" t="str">
        <f ca="1">VLOOKUP(F4739,Traders!$C$4:$E$103,2)</f>
        <v>Isis Ramos</v>
      </c>
      <c r="H4739" t="str">
        <f ca="1">VLOOKUP(VLOOKUP(F4739,Traders!$C$4:$E$103,3),Desks!$C$4:$D4748,2)</f>
        <v>Desk 7</v>
      </c>
      <c r="I4739" t="str">
        <f t="shared" ca="1" si="662"/>
        <v>CL920</v>
      </c>
      <c r="J4739" t="str">
        <f t="shared" ca="1" si="663"/>
        <v>Client 920</v>
      </c>
      <c r="K4739" t="str">
        <f t="shared" ca="1" si="664"/>
        <v>MK5</v>
      </c>
      <c r="L4739" t="str">
        <f ca="1">VLOOKUP(K4739,Markets!$C$4:$D4748,2)</f>
        <v>Malaysia</v>
      </c>
      <c r="M4739" t="str">
        <f t="shared" ca="1" si="665"/>
        <v>RL0</v>
      </c>
      <c r="N4739" t="str">
        <f ca="1">VLOOKUP(M4739,Role!$C$4:$D$5,2)</f>
        <v>Primary</v>
      </c>
    </row>
    <row r="4740" spans="1:14" x14ac:dyDescent="0.2">
      <c r="A4740">
        <f t="shared" ca="1" si="657"/>
        <v>99</v>
      </c>
      <c r="B4740">
        <f t="shared" ca="1" si="658"/>
        <v>946</v>
      </c>
      <c r="C4740">
        <f t="shared" ca="1" si="659"/>
        <v>3</v>
      </c>
      <c r="D4740">
        <f t="shared" ca="1" si="660"/>
        <v>1</v>
      </c>
      <c r="F4740" t="str">
        <f t="shared" ca="1" si="661"/>
        <v>TR99</v>
      </c>
      <c r="G4740" t="str">
        <f ca="1">VLOOKUP(F4740,Traders!$C$4:$E$103,2)</f>
        <v>Keeleigh Mosley</v>
      </c>
      <c r="H4740" t="str">
        <f ca="1">VLOOKUP(VLOOKUP(F4740,Traders!$C$4:$E$103,3),Desks!$C$4:$D4749,2)</f>
        <v>Desk 9</v>
      </c>
      <c r="I4740" t="str">
        <f t="shared" ca="1" si="662"/>
        <v>CL946</v>
      </c>
      <c r="J4740" t="str">
        <f t="shared" ca="1" si="663"/>
        <v>Client 946</v>
      </c>
      <c r="K4740" t="str">
        <f t="shared" ca="1" si="664"/>
        <v>MK3</v>
      </c>
      <c r="L4740" t="str">
        <f ca="1">VLOOKUP(K4740,Markets!$C$4:$D4749,2)</f>
        <v>Singapore</v>
      </c>
      <c r="M4740" t="str">
        <f t="shared" ca="1" si="665"/>
        <v>RL1</v>
      </c>
      <c r="N4740" t="str">
        <f ca="1">VLOOKUP(M4740,Role!$C$4:$D$5,2)</f>
        <v>Backup</v>
      </c>
    </row>
    <row r="4741" spans="1:14" x14ac:dyDescent="0.2">
      <c r="A4741">
        <f t="shared" ref="A4741:A4804" ca="1" si="666">RANDBETWEEN(0,99)</f>
        <v>42</v>
      </c>
      <c r="B4741">
        <f t="shared" ref="B4741:B4804" ca="1" si="667">RANDBETWEEN(0,999)</f>
        <v>392</v>
      </c>
      <c r="C4741">
        <f t="shared" ref="C4741:C4804" ca="1" si="668">RANDBETWEEN(0,9)</f>
        <v>0</v>
      </c>
      <c r="D4741">
        <f t="shared" ref="D4741:D4804" ca="1" si="669">RANDBETWEEN(0,1)</f>
        <v>0</v>
      </c>
      <c r="F4741" t="str">
        <f t="shared" ref="F4741:F4804" ca="1" si="670">"TR"&amp;A4741</f>
        <v>TR42</v>
      </c>
      <c r="G4741" t="str">
        <f ca="1">VLOOKUP(F4741,Traders!$C$4:$E$103,2)</f>
        <v>Danni Sadler</v>
      </c>
      <c r="H4741" t="str">
        <f ca="1">VLOOKUP(VLOOKUP(F4741,Traders!$C$4:$E$103,3),Desks!$C$4:$D4750,2)</f>
        <v>Desk 2</v>
      </c>
      <c r="I4741" t="str">
        <f t="shared" ref="I4741:I4804" ca="1" si="671">"CL"&amp;B4741</f>
        <v>CL392</v>
      </c>
      <c r="J4741" t="str">
        <f t="shared" ref="J4741:J4804" ca="1" si="672">"Client " &amp; B4741</f>
        <v>Client 392</v>
      </c>
      <c r="K4741" t="str">
        <f t="shared" ref="K4741:K4804" ca="1" si="673">"MK"&amp;C4741</f>
        <v>MK0</v>
      </c>
      <c r="L4741" t="str">
        <f ca="1">VLOOKUP(K4741,Markets!$C$4:$D4750,2)</f>
        <v>Japan</v>
      </c>
      <c r="M4741" t="str">
        <f t="shared" ref="M4741:M4804" ca="1" si="674">"RL"&amp;D4741</f>
        <v>RL0</v>
      </c>
      <c r="N4741" t="str">
        <f ca="1">VLOOKUP(M4741,Role!$C$4:$D$5,2)</f>
        <v>Primary</v>
      </c>
    </row>
    <row r="4742" spans="1:14" x14ac:dyDescent="0.2">
      <c r="A4742">
        <f t="shared" ca="1" si="666"/>
        <v>6</v>
      </c>
      <c r="B4742">
        <f t="shared" ca="1" si="667"/>
        <v>397</v>
      </c>
      <c r="C4742">
        <f t="shared" ca="1" si="668"/>
        <v>4</v>
      </c>
      <c r="D4742">
        <f t="shared" ca="1" si="669"/>
        <v>1</v>
      </c>
      <c r="F4742" t="str">
        <f t="shared" ca="1" si="670"/>
        <v>TR6</v>
      </c>
      <c r="G4742" t="str">
        <f ca="1">VLOOKUP(F4742,Traders!$C$4:$E$103,2)</f>
        <v>Laiba Norman</v>
      </c>
      <c r="H4742" t="str">
        <f ca="1">VLOOKUP(VLOOKUP(F4742,Traders!$C$4:$E$103,3),Desks!$C$4:$D4751,2)</f>
        <v>Desk 9</v>
      </c>
      <c r="I4742" t="str">
        <f t="shared" ca="1" si="671"/>
        <v>CL397</v>
      </c>
      <c r="J4742" t="str">
        <f t="shared" ca="1" si="672"/>
        <v>Client 397</v>
      </c>
      <c r="K4742" t="str">
        <f t="shared" ca="1" si="673"/>
        <v>MK4</v>
      </c>
      <c r="L4742" t="str">
        <f ca="1">VLOOKUP(K4742,Markets!$C$4:$D4751,2)</f>
        <v>Korea</v>
      </c>
      <c r="M4742" t="str">
        <f t="shared" ca="1" si="674"/>
        <v>RL1</v>
      </c>
      <c r="N4742" t="str">
        <f ca="1">VLOOKUP(M4742,Role!$C$4:$D$5,2)</f>
        <v>Backup</v>
      </c>
    </row>
    <row r="4743" spans="1:14" x14ac:dyDescent="0.2">
      <c r="A4743">
        <f t="shared" ca="1" si="666"/>
        <v>15</v>
      </c>
      <c r="B4743">
        <f t="shared" ca="1" si="667"/>
        <v>34</v>
      </c>
      <c r="C4743">
        <f t="shared" ca="1" si="668"/>
        <v>8</v>
      </c>
      <c r="D4743">
        <f t="shared" ca="1" si="669"/>
        <v>1</v>
      </c>
      <c r="F4743" t="str">
        <f t="shared" ca="1" si="670"/>
        <v>TR15</v>
      </c>
      <c r="G4743" t="str">
        <f ca="1">VLOOKUP(F4743,Traders!$C$4:$E$103,2)</f>
        <v>Syed Galvan</v>
      </c>
      <c r="H4743" t="str">
        <f ca="1">VLOOKUP(VLOOKUP(F4743,Traders!$C$4:$E$103,3),Desks!$C$4:$D4752,2)</f>
        <v>Desk 5</v>
      </c>
      <c r="I4743" t="str">
        <f t="shared" ca="1" si="671"/>
        <v>CL34</v>
      </c>
      <c r="J4743" t="str">
        <f t="shared" ca="1" si="672"/>
        <v>Client 34</v>
      </c>
      <c r="K4743" t="str">
        <f t="shared" ca="1" si="673"/>
        <v>MK8</v>
      </c>
      <c r="L4743" t="str">
        <f ca="1">VLOOKUP(K4743,Markets!$C$4:$D4752,2)</f>
        <v>India</v>
      </c>
      <c r="M4743" t="str">
        <f t="shared" ca="1" si="674"/>
        <v>RL1</v>
      </c>
      <c r="N4743" t="str">
        <f ca="1">VLOOKUP(M4743,Role!$C$4:$D$5,2)</f>
        <v>Backup</v>
      </c>
    </row>
    <row r="4744" spans="1:14" x14ac:dyDescent="0.2">
      <c r="A4744">
        <f t="shared" ca="1" si="666"/>
        <v>88</v>
      </c>
      <c r="B4744">
        <f t="shared" ca="1" si="667"/>
        <v>930</v>
      </c>
      <c r="C4744">
        <f t="shared" ca="1" si="668"/>
        <v>5</v>
      </c>
      <c r="D4744">
        <f t="shared" ca="1" si="669"/>
        <v>0</v>
      </c>
      <c r="F4744" t="str">
        <f t="shared" ca="1" si="670"/>
        <v>TR88</v>
      </c>
      <c r="G4744" t="str">
        <f ca="1">VLOOKUP(F4744,Traders!$C$4:$E$103,2)</f>
        <v>Enrico Mcarthur</v>
      </c>
      <c r="H4744" t="str">
        <f ca="1">VLOOKUP(VLOOKUP(F4744,Traders!$C$4:$E$103,3),Desks!$C$4:$D4753,2)</f>
        <v>Desk 8</v>
      </c>
      <c r="I4744" t="str">
        <f t="shared" ca="1" si="671"/>
        <v>CL930</v>
      </c>
      <c r="J4744" t="str">
        <f t="shared" ca="1" si="672"/>
        <v>Client 930</v>
      </c>
      <c r="K4744" t="str">
        <f t="shared" ca="1" si="673"/>
        <v>MK5</v>
      </c>
      <c r="L4744" t="str">
        <f ca="1">VLOOKUP(K4744,Markets!$C$4:$D4753,2)</f>
        <v>Malaysia</v>
      </c>
      <c r="M4744" t="str">
        <f t="shared" ca="1" si="674"/>
        <v>RL0</v>
      </c>
      <c r="N4744" t="str">
        <f ca="1">VLOOKUP(M4744,Role!$C$4:$D$5,2)</f>
        <v>Primary</v>
      </c>
    </row>
    <row r="4745" spans="1:14" x14ac:dyDescent="0.2">
      <c r="A4745">
        <f t="shared" ca="1" si="666"/>
        <v>60</v>
      </c>
      <c r="B4745">
        <f t="shared" ca="1" si="667"/>
        <v>802</v>
      </c>
      <c r="C4745">
        <f t="shared" ca="1" si="668"/>
        <v>2</v>
      </c>
      <c r="D4745">
        <f t="shared" ca="1" si="669"/>
        <v>1</v>
      </c>
      <c r="F4745" t="str">
        <f t="shared" ca="1" si="670"/>
        <v>TR60</v>
      </c>
      <c r="G4745" t="str">
        <f ca="1">VLOOKUP(F4745,Traders!$C$4:$E$103,2)</f>
        <v>Brandan Hartman</v>
      </c>
      <c r="H4745" t="str">
        <f ca="1">VLOOKUP(VLOOKUP(F4745,Traders!$C$4:$E$103,3),Desks!$C$4:$D4754,2)</f>
        <v>Desk 0</v>
      </c>
      <c r="I4745" t="str">
        <f t="shared" ca="1" si="671"/>
        <v>CL802</v>
      </c>
      <c r="J4745" t="str">
        <f t="shared" ca="1" si="672"/>
        <v>Client 802</v>
      </c>
      <c r="K4745" t="str">
        <f t="shared" ca="1" si="673"/>
        <v>MK2</v>
      </c>
      <c r="L4745" t="str">
        <f ca="1">VLOOKUP(K4745,Markets!$C$4:$D4754,2)</f>
        <v>China</v>
      </c>
      <c r="M4745" t="str">
        <f t="shared" ca="1" si="674"/>
        <v>RL1</v>
      </c>
      <c r="N4745" t="str">
        <f ca="1">VLOOKUP(M4745,Role!$C$4:$D$5,2)</f>
        <v>Backup</v>
      </c>
    </row>
    <row r="4746" spans="1:14" x14ac:dyDescent="0.2">
      <c r="A4746">
        <f t="shared" ca="1" si="666"/>
        <v>29</v>
      </c>
      <c r="B4746">
        <f t="shared" ca="1" si="667"/>
        <v>740</v>
      </c>
      <c r="C4746">
        <f t="shared" ca="1" si="668"/>
        <v>7</v>
      </c>
      <c r="D4746">
        <f t="shared" ca="1" si="669"/>
        <v>0</v>
      </c>
      <c r="F4746" t="str">
        <f t="shared" ca="1" si="670"/>
        <v>TR29</v>
      </c>
      <c r="G4746" t="str">
        <f ca="1">VLOOKUP(F4746,Traders!$C$4:$E$103,2)</f>
        <v>Amani Deleon</v>
      </c>
      <c r="H4746" t="str">
        <f ca="1">VLOOKUP(VLOOKUP(F4746,Traders!$C$4:$E$103,3),Desks!$C$4:$D4755,2)</f>
        <v>Desk 9</v>
      </c>
      <c r="I4746" t="str">
        <f t="shared" ca="1" si="671"/>
        <v>CL740</v>
      </c>
      <c r="J4746" t="str">
        <f t="shared" ca="1" si="672"/>
        <v>Client 740</v>
      </c>
      <c r="K4746" t="str">
        <f t="shared" ca="1" si="673"/>
        <v>MK7</v>
      </c>
      <c r="L4746" t="str">
        <f ca="1">VLOOKUP(K4746,Markets!$C$4:$D4755,2)</f>
        <v>Taiwan</v>
      </c>
      <c r="M4746" t="str">
        <f t="shared" ca="1" si="674"/>
        <v>RL0</v>
      </c>
      <c r="N4746" t="str">
        <f ca="1">VLOOKUP(M4746,Role!$C$4:$D$5,2)</f>
        <v>Primary</v>
      </c>
    </row>
    <row r="4747" spans="1:14" x14ac:dyDescent="0.2">
      <c r="A4747">
        <f t="shared" ca="1" si="666"/>
        <v>40</v>
      </c>
      <c r="B4747">
        <f t="shared" ca="1" si="667"/>
        <v>70</v>
      </c>
      <c r="C4747">
        <f t="shared" ca="1" si="668"/>
        <v>3</v>
      </c>
      <c r="D4747">
        <f t="shared" ca="1" si="669"/>
        <v>1</v>
      </c>
      <c r="F4747" t="str">
        <f t="shared" ca="1" si="670"/>
        <v>TR40</v>
      </c>
      <c r="G4747" t="str">
        <f ca="1">VLOOKUP(F4747,Traders!$C$4:$E$103,2)</f>
        <v>Elysia Zavala</v>
      </c>
      <c r="H4747" t="str">
        <f ca="1">VLOOKUP(VLOOKUP(F4747,Traders!$C$4:$E$103,3),Desks!$C$4:$D4756,2)</f>
        <v>Desk 0</v>
      </c>
      <c r="I4747" t="str">
        <f t="shared" ca="1" si="671"/>
        <v>CL70</v>
      </c>
      <c r="J4747" t="str">
        <f t="shared" ca="1" si="672"/>
        <v>Client 70</v>
      </c>
      <c r="K4747" t="str">
        <f t="shared" ca="1" si="673"/>
        <v>MK3</v>
      </c>
      <c r="L4747" t="str">
        <f ca="1">VLOOKUP(K4747,Markets!$C$4:$D4756,2)</f>
        <v>Singapore</v>
      </c>
      <c r="M4747" t="str">
        <f t="shared" ca="1" si="674"/>
        <v>RL1</v>
      </c>
      <c r="N4747" t="str">
        <f ca="1">VLOOKUP(M4747,Role!$C$4:$D$5,2)</f>
        <v>Backup</v>
      </c>
    </row>
    <row r="4748" spans="1:14" x14ac:dyDescent="0.2">
      <c r="A4748">
        <f t="shared" ca="1" si="666"/>
        <v>11</v>
      </c>
      <c r="B4748">
        <f t="shared" ca="1" si="667"/>
        <v>591</v>
      </c>
      <c r="C4748">
        <f t="shared" ca="1" si="668"/>
        <v>8</v>
      </c>
      <c r="D4748">
        <f t="shared" ca="1" si="669"/>
        <v>1</v>
      </c>
      <c r="F4748" t="str">
        <f t="shared" ca="1" si="670"/>
        <v>TR11</v>
      </c>
      <c r="G4748" t="str">
        <f ca="1">VLOOKUP(F4748,Traders!$C$4:$E$103,2)</f>
        <v>Mai Cannon</v>
      </c>
      <c r="H4748" t="str">
        <f ca="1">VLOOKUP(VLOOKUP(F4748,Traders!$C$4:$E$103,3),Desks!$C$4:$D4757,2)</f>
        <v>Desk 1</v>
      </c>
      <c r="I4748" t="str">
        <f t="shared" ca="1" si="671"/>
        <v>CL591</v>
      </c>
      <c r="J4748" t="str">
        <f t="shared" ca="1" si="672"/>
        <v>Client 591</v>
      </c>
      <c r="K4748" t="str">
        <f t="shared" ca="1" si="673"/>
        <v>MK8</v>
      </c>
      <c r="L4748" t="str">
        <f ca="1">VLOOKUP(K4748,Markets!$C$4:$D4757,2)</f>
        <v>India</v>
      </c>
      <c r="M4748" t="str">
        <f t="shared" ca="1" si="674"/>
        <v>RL1</v>
      </c>
      <c r="N4748" t="str">
        <f ca="1">VLOOKUP(M4748,Role!$C$4:$D$5,2)</f>
        <v>Backup</v>
      </c>
    </row>
    <row r="4749" spans="1:14" x14ac:dyDescent="0.2">
      <c r="A4749">
        <f t="shared" ca="1" si="666"/>
        <v>42</v>
      </c>
      <c r="B4749">
        <f t="shared" ca="1" si="667"/>
        <v>301</v>
      </c>
      <c r="C4749">
        <f t="shared" ca="1" si="668"/>
        <v>4</v>
      </c>
      <c r="D4749">
        <f t="shared" ca="1" si="669"/>
        <v>1</v>
      </c>
      <c r="F4749" t="str">
        <f t="shared" ca="1" si="670"/>
        <v>TR42</v>
      </c>
      <c r="G4749" t="str">
        <f ca="1">VLOOKUP(F4749,Traders!$C$4:$E$103,2)</f>
        <v>Danni Sadler</v>
      </c>
      <c r="H4749" t="str">
        <f ca="1">VLOOKUP(VLOOKUP(F4749,Traders!$C$4:$E$103,3),Desks!$C$4:$D4758,2)</f>
        <v>Desk 2</v>
      </c>
      <c r="I4749" t="str">
        <f t="shared" ca="1" si="671"/>
        <v>CL301</v>
      </c>
      <c r="J4749" t="str">
        <f t="shared" ca="1" si="672"/>
        <v>Client 301</v>
      </c>
      <c r="K4749" t="str">
        <f t="shared" ca="1" si="673"/>
        <v>MK4</v>
      </c>
      <c r="L4749" t="str">
        <f ca="1">VLOOKUP(K4749,Markets!$C$4:$D4758,2)</f>
        <v>Korea</v>
      </c>
      <c r="M4749" t="str">
        <f t="shared" ca="1" si="674"/>
        <v>RL1</v>
      </c>
      <c r="N4749" t="str">
        <f ca="1">VLOOKUP(M4749,Role!$C$4:$D$5,2)</f>
        <v>Backup</v>
      </c>
    </row>
    <row r="4750" spans="1:14" x14ac:dyDescent="0.2">
      <c r="A4750">
        <f t="shared" ca="1" si="666"/>
        <v>71</v>
      </c>
      <c r="B4750">
        <f t="shared" ca="1" si="667"/>
        <v>148</v>
      </c>
      <c r="C4750">
        <f t="shared" ca="1" si="668"/>
        <v>8</v>
      </c>
      <c r="D4750">
        <f t="shared" ca="1" si="669"/>
        <v>0</v>
      </c>
      <c r="F4750" t="str">
        <f t="shared" ca="1" si="670"/>
        <v>TR71</v>
      </c>
      <c r="G4750" t="str">
        <f ca="1">VLOOKUP(F4750,Traders!$C$4:$E$103,2)</f>
        <v>Yaqub Frederick</v>
      </c>
      <c r="H4750" t="str">
        <f ca="1">VLOOKUP(VLOOKUP(F4750,Traders!$C$4:$E$103,3),Desks!$C$4:$D4759,2)</f>
        <v>Desk 1</v>
      </c>
      <c r="I4750" t="str">
        <f t="shared" ca="1" si="671"/>
        <v>CL148</v>
      </c>
      <c r="J4750" t="str">
        <f t="shared" ca="1" si="672"/>
        <v>Client 148</v>
      </c>
      <c r="K4750" t="str">
        <f t="shared" ca="1" si="673"/>
        <v>MK8</v>
      </c>
      <c r="L4750" t="str">
        <f ca="1">VLOOKUP(K4750,Markets!$C$4:$D4759,2)</f>
        <v>India</v>
      </c>
      <c r="M4750" t="str">
        <f t="shared" ca="1" si="674"/>
        <v>RL0</v>
      </c>
      <c r="N4750" t="str">
        <f ca="1">VLOOKUP(M4750,Role!$C$4:$D$5,2)</f>
        <v>Primary</v>
      </c>
    </row>
    <row r="4751" spans="1:14" x14ac:dyDescent="0.2">
      <c r="A4751">
        <f t="shared" ca="1" si="666"/>
        <v>34</v>
      </c>
      <c r="B4751">
        <f t="shared" ca="1" si="667"/>
        <v>451</v>
      </c>
      <c r="C4751">
        <f t="shared" ca="1" si="668"/>
        <v>8</v>
      </c>
      <c r="D4751">
        <f t="shared" ca="1" si="669"/>
        <v>1</v>
      </c>
      <c r="F4751" t="str">
        <f t="shared" ca="1" si="670"/>
        <v>TR34</v>
      </c>
      <c r="G4751" t="str">
        <f ca="1">VLOOKUP(F4751,Traders!$C$4:$E$103,2)</f>
        <v>Reginald Jaramillo</v>
      </c>
      <c r="H4751" t="str">
        <f ca="1">VLOOKUP(VLOOKUP(F4751,Traders!$C$4:$E$103,3),Desks!$C$4:$D4760,2)</f>
        <v>Desk 4</v>
      </c>
      <c r="I4751" t="str">
        <f t="shared" ca="1" si="671"/>
        <v>CL451</v>
      </c>
      <c r="J4751" t="str">
        <f t="shared" ca="1" si="672"/>
        <v>Client 451</v>
      </c>
      <c r="K4751" t="str">
        <f t="shared" ca="1" si="673"/>
        <v>MK8</v>
      </c>
      <c r="L4751" t="str">
        <f ca="1">VLOOKUP(K4751,Markets!$C$4:$D4760,2)</f>
        <v>India</v>
      </c>
      <c r="M4751" t="str">
        <f t="shared" ca="1" si="674"/>
        <v>RL1</v>
      </c>
      <c r="N4751" t="str">
        <f ca="1">VLOOKUP(M4751,Role!$C$4:$D$5,2)</f>
        <v>Backup</v>
      </c>
    </row>
    <row r="4752" spans="1:14" x14ac:dyDescent="0.2">
      <c r="A4752">
        <f t="shared" ca="1" si="666"/>
        <v>56</v>
      </c>
      <c r="B4752">
        <f t="shared" ca="1" si="667"/>
        <v>194</v>
      </c>
      <c r="C4752">
        <f t="shared" ca="1" si="668"/>
        <v>6</v>
      </c>
      <c r="D4752">
        <f t="shared" ca="1" si="669"/>
        <v>0</v>
      </c>
      <c r="F4752" t="str">
        <f t="shared" ca="1" si="670"/>
        <v>TR56</v>
      </c>
      <c r="G4752" t="str">
        <f ca="1">VLOOKUP(F4752,Traders!$C$4:$E$103,2)</f>
        <v>Ahmet Faulkner</v>
      </c>
      <c r="H4752" t="str">
        <f ca="1">VLOOKUP(VLOOKUP(F4752,Traders!$C$4:$E$103,3),Desks!$C$4:$D4761,2)</f>
        <v>Desk 6</v>
      </c>
      <c r="I4752" t="str">
        <f t="shared" ca="1" si="671"/>
        <v>CL194</v>
      </c>
      <c r="J4752" t="str">
        <f t="shared" ca="1" si="672"/>
        <v>Client 194</v>
      </c>
      <c r="K4752" t="str">
        <f t="shared" ca="1" si="673"/>
        <v>MK6</v>
      </c>
      <c r="L4752" t="str">
        <f ca="1">VLOOKUP(K4752,Markets!$C$4:$D4761,2)</f>
        <v>Australia</v>
      </c>
      <c r="M4752" t="str">
        <f t="shared" ca="1" si="674"/>
        <v>RL0</v>
      </c>
      <c r="N4752" t="str">
        <f ca="1">VLOOKUP(M4752,Role!$C$4:$D$5,2)</f>
        <v>Primary</v>
      </c>
    </row>
    <row r="4753" spans="1:14" x14ac:dyDescent="0.2">
      <c r="A4753">
        <f t="shared" ca="1" si="666"/>
        <v>87</v>
      </c>
      <c r="B4753">
        <f t="shared" ca="1" si="667"/>
        <v>300</v>
      </c>
      <c r="C4753">
        <f t="shared" ca="1" si="668"/>
        <v>5</v>
      </c>
      <c r="D4753">
        <f t="shared" ca="1" si="669"/>
        <v>0</v>
      </c>
      <c r="F4753" t="str">
        <f t="shared" ca="1" si="670"/>
        <v>TR87</v>
      </c>
      <c r="G4753" t="str">
        <f ca="1">VLOOKUP(F4753,Traders!$C$4:$E$103,2)</f>
        <v>Jena Barclay</v>
      </c>
      <c r="H4753" t="str">
        <f ca="1">VLOOKUP(VLOOKUP(F4753,Traders!$C$4:$E$103,3),Desks!$C$4:$D4762,2)</f>
        <v>Desk 7</v>
      </c>
      <c r="I4753" t="str">
        <f t="shared" ca="1" si="671"/>
        <v>CL300</v>
      </c>
      <c r="J4753" t="str">
        <f t="shared" ca="1" si="672"/>
        <v>Client 300</v>
      </c>
      <c r="K4753" t="str">
        <f t="shared" ca="1" si="673"/>
        <v>MK5</v>
      </c>
      <c r="L4753" t="str">
        <f ca="1">VLOOKUP(K4753,Markets!$C$4:$D4762,2)</f>
        <v>Malaysia</v>
      </c>
      <c r="M4753" t="str">
        <f t="shared" ca="1" si="674"/>
        <v>RL0</v>
      </c>
      <c r="N4753" t="str">
        <f ca="1">VLOOKUP(M4753,Role!$C$4:$D$5,2)</f>
        <v>Primary</v>
      </c>
    </row>
    <row r="4754" spans="1:14" x14ac:dyDescent="0.2">
      <c r="A4754">
        <f t="shared" ca="1" si="666"/>
        <v>43</v>
      </c>
      <c r="B4754">
        <f t="shared" ca="1" si="667"/>
        <v>750</v>
      </c>
      <c r="C4754">
        <f t="shared" ca="1" si="668"/>
        <v>8</v>
      </c>
      <c r="D4754">
        <f t="shared" ca="1" si="669"/>
        <v>0</v>
      </c>
      <c r="F4754" t="str">
        <f t="shared" ca="1" si="670"/>
        <v>TR43</v>
      </c>
      <c r="G4754" t="str">
        <f ca="1">VLOOKUP(F4754,Traders!$C$4:$E$103,2)</f>
        <v>Kai Bauer</v>
      </c>
      <c r="H4754" t="str">
        <f ca="1">VLOOKUP(VLOOKUP(F4754,Traders!$C$4:$E$103,3),Desks!$C$4:$D4763,2)</f>
        <v>Desk 3</v>
      </c>
      <c r="I4754" t="str">
        <f t="shared" ca="1" si="671"/>
        <v>CL750</v>
      </c>
      <c r="J4754" t="str">
        <f t="shared" ca="1" si="672"/>
        <v>Client 750</v>
      </c>
      <c r="K4754" t="str">
        <f t="shared" ca="1" si="673"/>
        <v>MK8</v>
      </c>
      <c r="L4754" t="str">
        <f ca="1">VLOOKUP(K4754,Markets!$C$4:$D4763,2)</f>
        <v>India</v>
      </c>
      <c r="M4754" t="str">
        <f t="shared" ca="1" si="674"/>
        <v>RL0</v>
      </c>
      <c r="N4754" t="str">
        <f ca="1">VLOOKUP(M4754,Role!$C$4:$D$5,2)</f>
        <v>Primary</v>
      </c>
    </row>
    <row r="4755" spans="1:14" x14ac:dyDescent="0.2">
      <c r="A4755">
        <f t="shared" ca="1" si="666"/>
        <v>18</v>
      </c>
      <c r="B4755">
        <f t="shared" ca="1" si="667"/>
        <v>533</v>
      </c>
      <c r="C4755">
        <f t="shared" ca="1" si="668"/>
        <v>0</v>
      </c>
      <c r="D4755">
        <f t="shared" ca="1" si="669"/>
        <v>1</v>
      </c>
      <c r="F4755" t="str">
        <f t="shared" ca="1" si="670"/>
        <v>TR18</v>
      </c>
      <c r="G4755" t="str">
        <f ca="1">VLOOKUP(F4755,Traders!$C$4:$E$103,2)</f>
        <v>Daniel Dunkley</v>
      </c>
      <c r="H4755" t="str">
        <f ca="1">VLOOKUP(VLOOKUP(F4755,Traders!$C$4:$E$103,3),Desks!$C$4:$D4764,2)</f>
        <v>Desk 8</v>
      </c>
      <c r="I4755" t="str">
        <f t="shared" ca="1" si="671"/>
        <v>CL533</v>
      </c>
      <c r="J4755" t="str">
        <f t="shared" ca="1" si="672"/>
        <v>Client 533</v>
      </c>
      <c r="K4755" t="str">
        <f t="shared" ca="1" si="673"/>
        <v>MK0</v>
      </c>
      <c r="L4755" t="str">
        <f ca="1">VLOOKUP(K4755,Markets!$C$4:$D4764,2)</f>
        <v>Japan</v>
      </c>
      <c r="M4755" t="str">
        <f t="shared" ca="1" si="674"/>
        <v>RL1</v>
      </c>
      <c r="N4755" t="str">
        <f ca="1">VLOOKUP(M4755,Role!$C$4:$D$5,2)</f>
        <v>Backup</v>
      </c>
    </row>
    <row r="4756" spans="1:14" x14ac:dyDescent="0.2">
      <c r="A4756">
        <f t="shared" ca="1" si="666"/>
        <v>10</v>
      </c>
      <c r="B4756">
        <f t="shared" ca="1" si="667"/>
        <v>937</v>
      </c>
      <c r="C4756">
        <f t="shared" ca="1" si="668"/>
        <v>5</v>
      </c>
      <c r="D4756">
        <f t="shared" ca="1" si="669"/>
        <v>0</v>
      </c>
      <c r="F4756" t="str">
        <f t="shared" ca="1" si="670"/>
        <v>TR10</v>
      </c>
      <c r="G4756" t="str">
        <f ca="1">VLOOKUP(F4756,Traders!$C$4:$E$103,2)</f>
        <v>Shyam Carlson</v>
      </c>
      <c r="H4756" t="str">
        <f ca="1">VLOOKUP(VLOOKUP(F4756,Traders!$C$4:$E$103,3),Desks!$C$4:$D4765,2)</f>
        <v>Desk 1</v>
      </c>
      <c r="I4756" t="str">
        <f t="shared" ca="1" si="671"/>
        <v>CL937</v>
      </c>
      <c r="J4756" t="str">
        <f t="shared" ca="1" si="672"/>
        <v>Client 937</v>
      </c>
      <c r="K4756" t="str">
        <f t="shared" ca="1" si="673"/>
        <v>MK5</v>
      </c>
      <c r="L4756" t="str">
        <f ca="1">VLOOKUP(K4756,Markets!$C$4:$D4765,2)</f>
        <v>Malaysia</v>
      </c>
      <c r="M4756" t="str">
        <f t="shared" ca="1" si="674"/>
        <v>RL0</v>
      </c>
      <c r="N4756" t="str">
        <f ca="1">VLOOKUP(M4756,Role!$C$4:$D$5,2)</f>
        <v>Primary</v>
      </c>
    </row>
    <row r="4757" spans="1:14" x14ac:dyDescent="0.2">
      <c r="A4757">
        <f t="shared" ca="1" si="666"/>
        <v>64</v>
      </c>
      <c r="B4757">
        <f t="shared" ca="1" si="667"/>
        <v>950</v>
      </c>
      <c r="C4757">
        <f t="shared" ca="1" si="668"/>
        <v>2</v>
      </c>
      <c r="D4757">
        <f t="shared" ca="1" si="669"/>
        <v>0</v>
      </c>
      <c r="F4757" t="str">
        <f t="shared" ca="1" si="670"/>
        <v>TR64</v>
      </c>
      <c r="G4757" t="str">
        <f ca="1">VLOOKUP(F4757,Traders!$C$4:$E$103,2)</f>
        <v>Julien Shelton</v>
      </c>
      <c r="H4757" t="str">
        <f ca="1">VLOOKUP(VLOOKUP(F4757,Traders!$C$4:$E$103,3),Desks!$C$4:$D4766,2)</f>
        <v>Desk 4</v>
      </c>
      <c r="I4757" t="str">
        <f t="shared" ca="1" si="671"/>
        <v>CL950</v>
      </c>
      <c r="J4757" t="str">
        <f t="shared" ca="1" si="672"/>
        <v>Client 950</v>
      </c>
      <c r="K4757" t="str">
        <f t="shared" ca="1" si="673"/>
        <v>MK2</v>
      </c>
      <c r="L4757" t="str">
        <f ca="1">VLOOKUP(K4757,Markets!$C$4:$D4766,2)</f>
        <v>China</v>
      </c>
      <c r="M4757" t="str">
        <f t="shared" ca="1" si="674"/>
        <v>RL0</v>
      </c>
      <c r="N4757" t="str">
        <f ca="1">VLOOKUP(M4757,Role!$C$4:$D$5,2)</f>
        <v>Primary</v>
      </c>
    </row>
    <row r="4758" spans="1:14" x14ac:dyDescent="0.2">
      <c r="A4758">
        <f t="shared" ca="1" si="666"/>
        <v>83</v>
      </c>
      <c r="B4758">
        <f t="shared" ca="1" si="667"/>
        <v>510</v>
      </c>
      <c r="C4758">
        <f t="shared" ca="1" si="668"/>
        <v>6</v>
      </c>
      <c r="D4758">
        <f t="shared" ca="1" si="669"/>
        <v>0</v>
      </c>
      <c r="F4758" t="str">
        <f t="shared" ca="1" si="670"/>
        <v>TR83</v>
      </c>
      <c r="G4758" t="str">
        <f ca="1">VLOOKUP(F4758,Traders!$C$4:$E$103,2)</f>
        <v>Storm Hampton</v>
      </c>
      <c r="H4758" t="str">
        <f ca="1">VLOOKUP(VLOOKUP(F4758,Traders!$C$4:$E$103,3),Desks!$C$4:$D4767,2)</f>
        <v>Desk 3</v>
      </c>
      <c r="I4758" t="str">
        <f t="shared" ca="1" si="671"/>
        <v>CL510</v>
      </c>
      <c r="J4758" t="str">
        <f t="shared" ca="1" si="672"/>
        <v>Client 510</v>
      </c>
      <c r="K4758" t="str">
        <f t="shared" ca="1" si="673"/>
        <v>MK6</v>
      </c>
      <c r="L4758" t="str">
        <f ca="1">VLOOKUP(K4758,Markets!$C$4:$D4767,2)</f>
        <v>Australia</v>
      </c>
      <c r="M4758" t="str">
        <f t="shared" ca="1" si="674"/>
        <v>RL0</v>
      </c>
      <c r="N4758" t="str">
        <f ca="1">VLOOKUP(M4758,Role!$C$4:$D$5,2)</f>
        <v>Primary</v>
      </c>
    </row>
    <row r="4759" spans="1:14" x14ac:dyDescent="0.2">
      <c r="A4759">
        <f t="shared" ca="1" si="666"/>
        <v>22</v>
      </c>
      <c r="B4759">
        <f t="shared" ca="1" si="667"/>
        <v>948</v>
      </c>
      <c r="C4759">
        <f t="shared" ca="1" si="668"/>
        <v>0</v>
      </c>
      <c r="D4759">
        <f t="shared" ca="1" si="669"/>
        <v>0</v>
      </c>
      <c r="F4759" t="str">
        <f t="shared" ca="1" si="670"/>
        <v>TR22</v>
      </c>
      <c r="G4759" t="str">
        <f ca="1">VLOOKUP(F4759,Traders!$C$4:$E$103,2)</f>
        <v>Izzy Ramirez</v>
      </c>
      <c r="H4759" t="str">
        <f ca="1">VLOOKUP(VLOOKUP(F4759,Traders!$C$4:$E$103,3),Desks!$C$4:$D4768,2)</f>
        <v>Desk 2</v>
      </c>
      <c r="I4759" t="str">
        <f t="shared" ca="1" si="671"/>
        <v>CL948</v>
      </c>
      <c r="J4759" t="str">
        <f t="shared" ca="1" si="672"/>
        <v>Client 948</v>
      </c>
      <c r="K4759" t="str">
        <f t="shared" ca="1" si="673"/>
        <v>MK0</v>
      </c>
      <c r="L4759" t="str">
        <f ca="1">VLOOKUP(K4759,Markets!$C$4:$D4768,2)</f>
        <v>Japan</v>
      </c>
      <c r="M4759" t="str">
        <f t="shared" ca="1" si="674"/>
        <v>RL0</v>
      </c>
      <c r="N4759" t="str">
        <f ca="1">VLOOKUP(M4759,Role!$C$4:$D$5,2)</f>
        <v>Primary</v>
      </c>
    </row>
    <row r="4760" spans="1:14" x14ac:dyDescent="0.2">
      <c r="A4760">
        <f t="shared" ca="1" si="666"/>
        <v>92</v>
      </c>
      <c r="B4760">
        <f t="shared" ca="1" si="667"/>
        <v>455</v>
      </c>
      <c r="C4760">
        <f t="shared" ca="1" si="668"/>
        <v>8</v>
      </c>
      <c r="D4760">
        <f t="shared" ca="1" si="669"/>
        <v>1</v>
      </c>
      <c r="F4760" t="str">
        <f t="shared" ca="1" si="670"/>
        <v>TR92</v>
      </c>
      <c r="G4760" t="str">
        <f ca="1">VLOOKUP(F4760,Traders!$C$4:$E$103,2)</f>
        <v>Leela Avila</v>
      </c>
      <c r="H4760" t="str">
        <f ca="1">VLOOKUP(VLOOKUP(F4760,Traders!$C$4:$E$103,3),Desks!$C$4:$D4769,2)</f>
        <v>Desk 2</v>
      </c>
      <c r="I4760" t="str">
        <f t="shared" ca="1" si="671"/>
        <v>CL455</v>
      </c>
      <c r="J4760" t="str">
        <f t="shared" ca="1" si="672"/>
        <v>Client 455</v>
      </c>
      <c r="K4760" t="str">
        <f t="shared" ca="1" si="673"/>
        <v>MK8</v>
      </c>
      <c r="L4760" t="str">
        <f ca="1">VLOOKUP(K4760,Markets!$C$4:$D4769,2)</f>
        <v>India</v>
      </c>
      <c r="M4760" t="str">
        <f t="shared" ca="1" si="674"/>
        <v>RL1</v>
      </c>
      <c r="N4760" t="str">
        <f ca="1">VLOOKUP(M4760,Role!$C$4:$D$5,2)</f>
        <v>Backup</v>
      </c>
    </row>
    <row r="4761" spans="1:14" x14ac:dyDescent="0.2">
      <c r="A4761">
        <f t="shared" ca="1" si="666"/>
        <v>5</v>
      </c>
      <c r="B4761">
        <f t="shared" ca="1" si="667"/>
        <v>736</v>
      </c>
      <c r="C4761">
        <f t="shared" ca="1" si="668"/>
        <v>5</v>
      </c>
      <c r="D4761">
        <f t="shared" ca="1" si="669"/>
        <v>0</v>
      </c>
      <c r="F4761" t="str">
        <f t="shared" ca="1" si="670"/>
        <v>TR5</v>
      </c>
      <c r="G4761" t="str">
        <f ca="1">VLOOKUP(F4761,Traders!$C$4:$E$103,2)</f>
        <v>Amman Duncan</v>
      </c>
      <c r="H4761" t="str">
        <f ca="1">VLOOKUP(VLOOKUP(F4761,Traders!$C$4:$E$103,3),Desks!$C$4:$D4770,2)</f>
        <v>Desk 9</v>
      </c>
      <c r="I4761" t="str">
        <f t="shared" ca="1" si="671"/>
        <v>CL736</v>
      </c>
      <c r="J4761" t="str">
        <f t="shared" ca="1" si="672"/>
        <v>Client 736</v>
      </c>
      <c r="K4761" t="str">
        <f t="shared" ca="1" si="673"/>
        <v>MK5</v>
      </c>
      <c r="L4761" t="str">
        <f ca="1">VLOOKUP(K4761,Markets!$C$4:$D4770,2)</f>
        <v>Malaysia</v>
      </c>
      <c r="M4761" t="str">
        <f t="shared" ca="1" si="674"/>
        <v>RL0</v>
      </c>
      <c r="N4761" t="str">
        <f ca="1">VLOOKUP(M4761,Role!$C$4:$D$5,2)</f>
        <v>Primary</v>
      </c>
    </row>
    <row r="4762" spans="1:14" x14ac:dyDescent="0.2">
      <c r="A4762">
        <f t="shared" ca="1" si="666"/>
        <v>18</v>
      </c>
      <c r="B4762">
        <f t="shared" ca="1" si="667"/>
        <v>85</v>
      </c>
      <c r="C4762">
        <f t="shared" ca="1" si="668"/>
        <v>4</v>
      </c>
      <c r="D4762">
        <f t="shared" ca="1" si="669"/>
        <v>1</v>
      </c>
      <c r="F4762" t="str">
        <f t="shared" ca="1" si="670"/>
        <v>TR18</v>
      </c>
      <c r="G4762" t="str">
        <f ca="1">VLOOKUP(F4762,Traders!$C$4:$E$103,2)</f>
        <v>Daniel Dunkley</v>
      </c>
      <c r="H4762" t="str">
        <f ca="1">VLOOKUP(VLOOKUP(F4762,Traders!$C$4:$E$103,3),Desks!$C$4:$D4771,2)</f>
        <v>Desk 8</v>
      </c>
      <c r="I4762" t="str">
        <f t="shared" ca="1" si="671"/>
        <v>CL85</v>
      </c>
      <c r="J4762" t="str">
        <f t="shared" ca="1" si="672"/>
        <v>Client 85</v>
      </c>
      <c r="K4762" t="str">
        <f t="shared" ca="1" si="673"/>
        <v>MK4</v>
      </c>
      <c r="L4762" t="str">
        <f ca="1">VLOOKUP(K4762,Markets!$C$4:$D4771,2)</f>
        <v>Korea</v>
      </c>
      <c r="M4762" t="str">
        <f t="shared" ca="1" si="674"/>
        <v>RL1</v>
      </c>
      <c r="N4762" t="str">
        <f ca="1">VLOOKUP(M4762,Role!$C$4:$D$5,2)</f>
        <v>Backup</v>
      </c>
    </row>
    <row r="4763" spans="1:14" x14ac:dyDescent="0.2">
      <c r="A4763">
        <f t="shared" ca="1" si="666"/>
        <v>86</v>
      </c>
      <c r="B4763">
        <f t="shared" ca="1" si="667"/>
        <v>988</v>
      </c>
      <c r="C4763">
        <f t="shared" ca="1" si="668"/>
        <v>4</v>
      </c>
      <c r="D4763">
        <f t="shared" ca="1" si="669"/>
        <v>0</v>
      </c>
      <c r="F4763" t="str">
        <f t="shared" ca="1" si="670"/>
        <v>TR86</v>
      </c>
      <c r="G4763" t="str">
        <f ca="1">VLOOKUP(F4763,Traders!$C$4:$E$103,2)</f>
        <v>Marianna Weaver</v>
      </c>
      <c r="H4763" t="str">
        <f ca="1">VLOOKUP(VLOOKUP(F4763,Traders!$C$4:$E$103,3),Desks!$C$4:$D4772,2)</f>
        <v>Desk 6</v>
      </c>
      <c r="I4763" t="str">
        <f t="shared" ca="1" si="671"/>
        <v>CL988</v>
      </c>
      <c r="J4763" t="str">
        <f t="shared" ca="1" si="672"/>
        <v>Client 988</v>
      </c>
      <c r="K4763" t="str">
        <f t="shared" ca="1" si="673"/>
        <v>MK4</v>
      </c>
      <c r="L4763" t="str">
        <f ca="1">VLOOKUP(K4763,Markets!$C$4:$D4772,2)</f>
        <v>Korea</v>
      </c>
      <c r="M4763" t="str">
        <f t="shared" ca="1" si="674"/>
        <v>RL0</v>
      </c>
      <c r="N4763" t="str">
        <f ca="1">VLOOKUP(M4763,Role!$C$4:$D$5,2)</f>
        <v>Primary</v>
      </c>
    </row>
    <row r="4764" spans="1:14" x14ac:dyDescent="0.2">
      <c r="A4764">
        <f t="shared" ca="1" si="666"/>
        <v>98</v>
      </c>
      <c r="B4764">
        <f t="shared" ca="1" si="667"/>
        <v>96</v>
      </c>
      <c r="C4764">
        <f t="shared" ca="1" si="668"/>
        <v>6</v>
      </c>
      <c r="D4764">
        <f t="shared" ca="1" si="669"/>
        <v>0</v>
      </c>
      <c r="F4764" t="str">
        <f t="shared" ca="1" si="670"/>
        <v>TR98</v>
      </c>
      <c r="G4764" t="str">
        <f ca="1">VLOOKUP(F4764,Traders!$C$4:$E$103,2)</f>
        <v>Chanelle Tucker</v>
      </c>
      <c r="H4764" t="str">
        <f ca="1">VLOOKUP(VLOOKUP(F4764,Traders!$C$4:$E$103,3),Desks!$C$4:$D4773,2)</f>
        <v>Desk 8</v>
      </c>
      <c r="I4764" t="str">
        <f t="shared" ca="1" si="671"/>
        <v>CL96</v>
      </c>
      <c r="J4764" t="str">
        <f t="shared" ca="1" si="672"/>
        <v>Client 96</v>
      </c>
      <c r="K4764" t="str">
        <f t="shared" ca="1" si="673"/>
        <v>MK6</v>
      </c>
      <c r="L4764" t="str">
        <f ca="1">VLOOKUP(K4764,Markets!$C$4:$D4773,2)</f>
        <v>Australia</v>
      </c>
      <c r="M4764" t="str">
        <f t="shared" ca="1" si="674"/>
        <v>RL0</v>
      </c>
      <c r="N4764" t="str">
        <f ca="1">VLOOKUP(M4764,Role!$C$4:$D$5,2)</f>
        <v>Primary</v>
      </c>
    </row>
    <row r="4765" spans="1:14" x14ac:dyDescent="0.2">
      <c r="A4765">
        <f t="shared" ca="1" si="666"/>
        <v>28</v>
      </c>
      <c r="B4765">
        <f t="shared" ca="1" si="667"/>
        <v>250</v>
      </c>
      <c r="C4765">
        <f t="shared" ca="1" si="668"/>
        <v>5</v>
      </c>
      <c r="D4765">
        <f t="shared" ca="1" si="669"/>
        <v>1</v>
      </c>
      <c r="F4765" t="str">
        <f t="shared" ca="1" si="670"/>
        <v>TR28</v>
      </c>
      <c r="G4765" t="str">
        <f ca="1">VLOOKUP(F4765,Traders!$C$4:$E$103,2)</f>
        <v>Asma Millar</v>
      </c>
      <c r="H4765" t="str">
        <f ca="1">VLOOKUP(VLOOKUP(F4765,Traders!$C$4:$E$103,3),Desks!$C$4:$D4774,2)</f>
        <v>Desk 8</v>
      </c>
      <c r="I4765" t="str">
        <f t="shared" ca="1" si="671"/>
        <v>CL250</v>
      </c>
      <c r="J4765" t="str">
        <f t="shared" ca="1" si="672"/>
        <v>Client 250</v>
      </c>
      <c r="K4765" t="str">
        <f t="shared" ca="1" si="673"/>
        <v>MK5</v>
      </c>
      <c r="L4765" t="str">
        <f ca="1">VLOOKUP(K4765,Markets!$C$4:$D4774,2)</f>
        <v>Malaysia</v>
      </c>
      <c r="M4765" t="str">
        <f t="shared" ca="1" si="674"/>
        <v>RL1</v>
      </c>
      <c r="N4765" t="str">
        <f ca="1">VLOOKUP(M4765,Role!$C$4:$D$5,2)</f>
        <v>Backup</v>
      </c>
    </row>
    <row r="4766" spans="1:14" x14ac:dyDescent="0.2">
      <c r="A4766">
        <f t="shared" ca="1" si="666"/>
        <v>34</v>
      </c>
      <c r="B4766">
        <f t="shared" ca="1" si="667"/>
        <v>255</v>
      </c>
      <c r="C4766">
        <f t="shared" ca="1" si="668"/>
        <v>2</v>
      </c>
      <c r="D4766">
        <f t="shared" ca="1" si="669"/>
        <v>0</v>
      </c>
      <c r="F4766" t="str">
        <f t="shared" ca="1" si="670"/>
        <v>TR34</v>
      </c>
      <c r="G4766" t="str">
        <f ca="1">VLOOKUP(F4766,Traders!$C$4:$E$103,2)</f>
        <v>Reginald Jaramillo</v>
      </c>
      <c r="H4766" t="str">
        <f ca="1">VLOOKUP(VLOOKUP(F4766,Traders!$C$4:$E$103,3),Desks!$C$4:$D4775,2)</f>
        <v>Desk 4</v>
      </c>
      <c r="I4766" t="str">
        <f t="shared" ca="1" si="671"/>
        <v>CL255</v>
      </c>
      <c r="J4766" t="str">
        <f t="shared" ca="1" si="672"/>
        <v>Client 255</v>
      </c>
      <c r="K4766" t="str">
        <f t="shared" ca="1" si="673"/>
        <v>MK2</v>
      </c>
      <c r="L4766" t="str">
        <f ca="1">VLOOKUP(K4766,Markets!$C$4:$D4775,2)</f>
        <v>China</v>
      </c>
      <c r="M4766" t="str">
        <f t="shared" ca="1" si="674"/>
        <v>RL0</v>
      </c>
      <c r="N4766" t="str">
        <f ca="1">VLOOKUP(M4766,Role!$C$4:$D$5,2)</f>
        <v>Primary</v>
      </c>
    </row>
    <row r="4767" spans="1:14" x14ac:dyDescent="0.2">
      <c r="A4767">
        <f t="shared" ca="1" si="666"/>
        <v>29</v>
      </c>
      <c r="B4767">
        <f t="shared" ca="1" si="667"/>
        <v>894</v>
      </c>
      <c r="C4767">
        <f t="shared" ca="1" si="668"/>
        <v>5</v>
      </c>
      <c r="D4767">
        <f t="shared" ca="1" si="669"/>
        <v>0</v>
      </c>
      <c r="F4767" t="str">
        <f t="shared" ca="1" si="670"/>
        <v>TR29</v>
      </c>
      <c r="G4767" t="str">
        <f ca="1">VLOOKUP(F4767,Traders!$C$4:$E$103,2)</f>
        <v>Amani Deleon</v>
      </c>
      <c r="H4767" t="str">
        <f ca="1">VLOOKUP(VLOOKUP(F4767,Traders!$C$4:$E$103,3),Desks!$C$4:$D4776,2)</f>
        <v>Desk 9</v>
      </c>
      <c r="I4767" t="str">
        <f t="shared" ca="1" si="671"/>
        <v>CL894</v>
      </c>
      <c r="J4767" t="str">
        <f t="shared" ca="1" si="672"/>
        <v>Client 894</v>
      </c>
      <c r="K4767" t="str">
        <f t="shared" ca="1" si="673"/>
        <v>MK5</v>
      </c>
      <c r="L4767" t="str">
        <f ca="1">VLOOKUP(K4767,Markets!$C$4:$D4776,2)</f>
        <v>Malaysia</v>
      </c>
      <c r="M4767" t="str">
        <f t="shared" ca="1" si="674"/>
        <v>RL0</v>
      </c>
      <c r="N4767" t="str">
        <f ca="1">VLOOKUP(M4767,Role!$C$4:$D$5,2)</f>
        <v>Primary</v>
      </c>
    </row>
    <row r="4768" spans="1:14" x14ac:dyDescent="0.2">
      <c r="A4768">
        <f t="shared" ca="1" si="666"/>
        <v>24</v>
      </c>
      <c r="B4768">
        <f t="shared" ca="1" si="667"/>
        <v>962</v>
      </c>
      <c r="C4768">
        <f t="shared" ca="1" si="668"/>
        <v>4</v>
      </c>
      <c r="D4768">
        <f t="shared" ca="1" si="669"/>
        <v>1</v>
      </c>
      <c r="F4768" t="str">
        <f t="shared" ca="1" si="670"/>
        <v>TR24</v>
      </c>
      <c r="G4768" t="str">
        <f ca="1">VLOOKUP(F4768,Traders!$C$4:$E$103,2)</f>
        <v>Hilda Moreno</v>
      </c>
      <c r="H4768" t="str">
        <f ca="1">VLOOKUP(VLOOKUP(F4768,Traders!$C$4:$E$103,3),Desks!$C$4:$D4777,2)</f>
        <v>Desk 4</v>
      </c>
      <c r="I4768" t="str">
        <f t="shared" ca="1" si="671"/>
        <v>CL962</v>
      </c>
      <c r="J4768" t="str">
        <f t="shared" ca="1" si="672"/>
        <v>Client 962</v>
      </c>
      <c r="K4768" t="str">
        <f t="shared" ca="1" si="673"/>
        <v>MK4</v>
      </c>
      <c r="L4768" t="str">
        <f ca="1">VLOOKUP(K4768,Markets!$C$4:$D4777,2)</f>
        <v>Korea</v>
      </c>
      <c r="M4768" t="str">
        <f t="shared" ca="1" si="674"/>
        <v>RL1</v>
      </c>
      <c r="N4768" t="str">
        <f ca="1">VLOOKUP(M4768,Role!$C$4:$D$5,2)</f>
        <v>Backup</v>
      </c>
    </row>
    <row r="4769" spans="1:14" x14ac:dyDescent="0.2">
      <c r="A4769">
        <f t="shared" ca="1" si="666"/>
        <v>34</v>
      </c>
      <c r="B4769">
        <f t="shared" ca="1" si="667"/>
        <v>411</v>
      </c>
      <c r="C4769">
        <f t="shared" ca="1" si="668"/>
        <v>5</v>
      </c>
      <c r="D4769">
        <f t="shared" ca="1" si="669"/>
        <v>1</v>
      </c>
      <c r="F4769" t="str">
        <f t="shared" ca="1" si="670"/>
        <v>TR34</v>
      </c>
      <c r="G4769" t="str">
        <f ca="1">VLOOKUP(F4769,Traders!$C$4:$E$103,2)</f>
        <v>Reginald Jaramillo</v>
      </c>
      <c r="H4769" t="str">
        <f ca="1">VLOOKUP(VLOOKUP(F4769,Traders!$C$4:$E$103,3),Desks!$C$4:$D4778,2)</f>
        <v>Desk 4</v>
      </c>
      <c r="I4769" t="str">
        <f t="shared" ca="1" si="671"/>
        <v>CL411</v>
      </c>
      <c r="J4769" t="str">
        <f t="shared" ca="1" si="672"/>
        <v>Client 411</v>
      </c>
      <c r="K4769" t="str">
        <f t="shared" ca="1" si="673"/>
        <v>MK5</v>
      </c>
      <c r="L4769" t="str">
        <f ca="1">VLOOKUP(K4769,Markets!$C$4:$D4778,2)</f>
        <v>Malaysia</v>
      </c>
      <c r="M4769" t="str">
        <f t="shared" ca="1" si="674"/>
        <v>RL1</v>
      </c>
      <c r="N4769" t="str">
        <f ca="1">VLOOKUP(M4769,Role!$C$4:$D$5,2)</f>
        <v>Backup</v>
      </c>
    </row>
    <row r="4770" spans="1:14" x14ac:dyDescent="0.2">
      <c r="A4770">
        <f t="shared" ca="1" si="666"/>
        <v>48</v>
      </c>
      <c r="B4770">
        <f t="shared" ca="1" si="667"/>
        <v>790</v>
      </c>
      <c r="C4770">
        <f t="shared" ca="1" si="668"/>
        <v>2</v>
      </c>
      <c r="D4770">
        <f t="shared" ca="1" si="669"/>
        <v>1</v>
      </c>
      <c r="F4770" t="str">
        <f t="shared" ca="1" si="670"/>
        <v>TR48</v>
      </c>
      <c r="G4770" t="str">
        <f ca="1">VLOOKUP(F4770,Traders!$C$4:$E$103,2)</f>
        <v>Caris Parkinson</v>
      </c>
      <c r="H4770" t="str">
        <f ca="1">VLOOKUP(VLOOKUP(F4770,Traders!$C$4:$E$103,3),Desks!$C$4:$D4779,2)</f>
        <v>Desk 8</v>
      </c>
      <c r="I4770" t="str">
        <f t="shared" ca="1" si="671"/>
        <v>CL790</v>
      </c>
      <c r="J4770" t="str">
        <f t="shared" ca="1" si="672"/>
        <v>Client 790</v>
      </c>
      <c r="K4770" t="str">
        <f t="shared" ca="1" si="673"/>
        <v>MK2</v>
      </c>
      <c r="L4770" t="str">
        <f ca="1">VLOOKUP(K4770,Markets!$C$4:$D4779,2)</f>
        <v>China</v>
      </c>
      <c r="M4770" t="str">
        <f t="shared" ca="1" si="674"/>
        <v>RL1</v>
      </c>
      <c r="N4770" t="str">
        <f ca="1">VLOOKUP(M4770,Role!$C$4:$D$5,2)</f>
        <v>Backup</v>
      </c>
    </row>
    <row r="4771" spans="1:14" x14ac:dyDescent="0.2">
      <c r="A4771">
        <f t="shared" ca="1" si="666"/>
        <v>80</v>
      </c>
      <c r="B4771">
        <f t="shared" ca="1" si="667"/>
        <v>182</v>
      </c>
      <c r="C4771">
        <f t="shared" ca="1" si="668"/>
        <v>5</v>
      </c>
      <c r="D4771">
        <f t="shared" ca="1" si="669"/>
        <v>0</v>
      </c>
      <c r="F4771" t="str">
        <f t="shared" ca="1" si="670"/>
        <v>TR80</v>
      </c>
      <c r="G4771" t="str">
        <f ca="1">VLOOKUP(F4771,Traders!$C$4:$E$103,2)</f>
        <v>Jac Hunter</v>
      </c>
      <c r="H4771" t="str">
        <f ca="1">VLOOKUP(VLOOKUP(F4771,Traders!$C$4:$E$103,3),Desks!$C$4:$D4780,2)</f>
        <v>Desk 0</v>
      </c>
      <c r="I4771" t="str">
        <f t="shared" ca="1" si="671"/>
        <v>CL182</v>
      </c>
      <c r="J4771" t="str">
        <f t="shared" ca="1" si="672"/>
        <v>Client 182</v>
      </c>
      <c r="K4771" t="str">
        <f t="shared" ca="1" si="673"/>
        <v>MK5</v>
      </c>
      <c r="L4771" t="str">
        <f ca="1">VLOOKUP(K4771,Markets!$C$4:$D4780,2)</f>
        <v>Malaysia</v>
      </c>
      <c r="M4771" t="str">
        <f t="shared" ca="1" si="674"/>
        <v>RL0</v>
      </c>
      <c r="N4771" t="str">
        <f ca="1">VLOOKUP(M4771,Role!$C$4:$D$5,2)</f>
        <v>Primary</v>
      </c>
    </row>
    <row r="4772" spans="1:14" x14ac:dyDescent="0.2">
      <c r="A4772">
        <f t="shared" ca="1" si="666"/>
        <v>23</v>
      </c>
      <c r="B4772">
        <f t="shared" ca="1" si="667"/>
        <v>677</v>
      </c>
      <c r="C4772">
        <f t="shared" ca="1" si="668"/>
        <v>5</v>
      </c>
      <c r="D4772">
        <f t="shared" ca="1" si="669"/>
        <v>0</v>
      </c>
      <c r="F4772" t="str">
        <f t="shared" ca="1" si="670"/>
        <v>TR23</v>
      </c>
      <c r="G4772" t="str">
        <f ca="1">VLOOKUP(F4772,Traders!$C$4:$E$103,2)</f>
        <v>Caius Neale</v>
      </c>
      <c r="H4772" t="str">
        <f ca="1">VLOOKUP(VLOOKUP(F4772,Traders!$C$4:$E$103,3),Desks!$C$4:$D4781,2)</f>
        <v>Desk 3</v>
      </c>
      <c r="I4772" t="str">
        <f t="shared" ca="1" si="671"/>
        <v>CL677</v>
      </c>
      <c r="J4772" t="str">
        <f t="shared" ca="1" si="672"/>
        <v>Client 677</v>
      </c>
      <c r="K4772" t="str">
        <f t="shared" ca="1" si="673"/>
        <v>MK5</v>
      </c>
      <c r="L4772" t="str">
        <f ca="1">VLOOKUP(K4772,Markets!$C$4:$D4781,2)</f>
        <v>Malaysia</v>
      </c>
      <c r="M4772" t="str">
        <f t="shared" ca="1" si="674"/>
        <v>RL0</v>
      </c>
      <c r="N4772" t="str">
        <f ca="1">VLOOKUP(M4772,Role!$C$4:$D$5,2)</f>
        <v>Primary</v>
      </c>
    </row>
    <row r="4773" spans="1:14" x14ac:dyDescent="0.2">
      <c r="A4773">
        <f t="shared" ca="1" si="666"/>
        <v>88</v>
      </c>
      <c r="B4773">
        <f t="shared" ca="1" si="667"/>
        <v>888</v>
      </c>
      <c r="C4773">
        <f t="shared" ca="1" si="668"/>
        <v>0</v>
      </c>
      <c r="D4773">
        <f t="shared" ca="1" si="669"/>
        <v>1</v>
      </c>
      <c r="F4773" t="str">
        <f t="shared" ca="1" si="670"/>
        <v>TR88</v>
      </c>
      <c r="G4773" t="str">
        <f ca="1">VLOOKUP(F4773,Traders!$C$4:$E$103,2)</f>
        <v>Enrico Mcarthur</v>
      </c>
      <c r="H4773" t="str">
        <f ca="1">VLOOKUP(VLOOKUP(F4773,Traders!$C$4:$E$103,3),Desks!$C$4:$D4782,2)</f>
        <v>Desk 8</v>
      </c>
      <c r="I4773" t="str">
        <f t="shared" ca="1" si="671"/>
        <v>CL888</v>
      </c>
      <c r="J4773" t="str">
        <f t="shared" ca="1" si="672"/>
        <v>Client 888</v>
      </c>
      <c r="K4773" t="str">
        <f t="shared" ca="1" si="673"/>
        <v>MK0</v>
      </c>
      <c r="L4773" t="str">
        <f ca="1">VLOOKUP(K4773,Markets!$C$4:$D4782,2)</f>
        <v>Japan</v>
      </c>
      <c r="M4773" t="str">
        <f t="shared" ca="1" si="674"/>
        <v>RL1</v>
      </c>
      <c r="N4773" t="str">
        <f ca="1">VLOOKUP(M4773,Role!$C$4:$D$5,2)</f>
        <v>Backup</v>
      </c>
    </row>
    <row r="4774" spans="1:14" x14ac:dyDescent="0.2">
      <c r="A4774">
        <f t="shared" ca="1" si="666"/>
        <v>89</v>
      </c>
      <c r="B4774">
        <f t="shared" ca="1" si="667"/>
        <v>337</v>
      </c>
      <c r="C4774">
        <f t="shared" ca="1" si="668"/>
        <v>5</v>
      </c>
      <c r="D4774">
        <f t="shared" ca="1" si="669"/>
        <v>1</v>
      </c>
      <c r="F4774" t="str">
        <f t="shared" ca="1" si="670"/>
        <v>TR89</v>
      </c>
      <c r="G4774" t="str">
        <f ca="1">VLOOKUP(F4774,Traders!$C$4:$E$103,2)</f>
        <v>Shelly Harwood</v>
      </c>
      <c r="H4774" t="str">
        <f ca="1">VLOOKUP(VLOOKUP(F4774,Traders!$C$4:$E$103,3),Desks!$C$4:$D4783,2)</f>
        <v>Desk 9</v>
      </c>
      <c r="I4774" t="str">
        <f t="shared" ca="1" si="671"/>
        <v>CL337</v>
      </c>
      <c r="J4774" t="str">
        <f t="shared" ca="1" si="672"/>
        <v>Client 337</v>
      </c>
      <c r="K4774" t="str">
        <f t="shared" ca="1" si="673"/>
        <v>MK5</v>
      </c>
      <c r="L4774" t="str">
        <f ca="1">VLOOKUP(K4774,Markets!$C$4:$D4783,2)</f>
        <v>Malaysia</v>
      </c>
      <c r="M4774" t="str">
        <f t="shared" ca="1" si="674"/>
        <v>RL1</v>
      </c>
      <c r="N4774" t="str">
        <f ca="1">VLOOKUP(M4774,Role!$C$4:$D$5,2)</f>
        <v>Backup</v>
      </c>
    </row>
    <row r="4775" spans="1:14" x14ac:dyDescent="0.2">
      <c r="A4775">
        <f t="shared" ca="1" si="666"/>
        <v>64</v>
      </c>
      <c r="B4775">
        <f t="shared" ca="1" si="667"/>
        <v>733</v>
      </c>
      <c r="C4775">
        <f t="shared" ca="1" si="668"/>
        <v>9</v>
      </c>
      <c r="D4775">
        <f t="shared" ca="1" si="669"/>
        <v>1</v>
      </c>
      <c r="F4775" t="str">
        <f t="shared" ca="1" si="670"/>
        <v>TR64</v>
      </c>
      <c r="G4775" t="str">
        <f ca="1">VLOOKUP(F4775,Traders!$C$4:$E$103,2)</f>
        <v>Julien Shelton</v>
      </c>
      <c r="H4775" t="str">
        <f ca="1">VLOOKUP(VLOOKUP(F4775,Traders!$C$4:$E$103,3),Desks!$C$4:$D4784,2)</f>
        <v>Desk 4</v>
      </c>
      <c r="I4775" t="str">
        <f t="shared" ca="1" si="671"/>
        <v>CL733</v>
      </c>
      <c r="J4775" t="str">
        <f t="shared" ca="1" si="672"/>
        <v>Client 733</v>
      </c>
      <c r="K4775" t="str">
        <f t="shared" ca="1" si="673"/>
        <v>MK9</v>
      </c>
      <c r="L4775" t="str">
        <f ca="1">VLOOKUP(K4775,Markets!$C$4:$D4784,2)</f>
        <v>New Zealand</v>
      </c>
      <c r="M4775" t="str">
        <f t="shared" ca="1" si="674"/>
        <v>RL1</v>
      </c>
      <c r="N4775" t="str">
        <f ca="1">VLOOKUP(M4775,Role!$C$4:$D$5,2)</f>
        <v>Backup</v>
      </c>
    </row>
    <row r="4776" spans="1:14" x14ac:dyDescent="0.2">
      <c r="A4776">
        <f t="shared" ca="1" si="666"/>
        <v>26</v>
      </c>
      <c r="B4776">
        <f t="shared" ca="1" si="667"/>
        <v>267</v>
      </c>
      <c r="C4776">
        <f t="shared" ca="1" si="668"/>
        <v>9</v>
      </c>
      <c r="D4776">
        <f t="shared" ca="1" si="669"/>
        <v>1</v>
      </c>
      <c r="F4776" t="str">
        <f t="shared" ca="1" si="670"/>
        <v>TR26</v>
      </c>
      <c r="G4776" t="str">
        <f ca="1">VLOOKUP(F4776,Traders!$C$4:$E$103,2)</f>
        <v>Bella-Rose Vickers</v>
      </c>
      <c r="H4776" t="str">
        <f ca="1">VLOOKUP(VLOOKUP(F4776,Traders!$C$4:$E$103,3),Desks!$C$4:$D4785,2)</f>
        <v>Desk 6</v>
      </c>
      <c r="I4776" t="str">
        <f t="shared" ca="1" si="671"/>
        <v>CL267</v>
      </c>
      <c r="J4776" t="str">
        <f t="shared" ca="1" si="672"/>
        <v>Client 267</v>
      </c>
      <c r="K4776" t="str">
        <f t="shared" ca="1" si="673"/>
        <v>MK9</v>
      </c>
      <c r="L4776" t="str">
        <f ca="1">VLOOKUP(K4776,Markets!$C$4:$D4785,2)</f>
        <v>New Zealand</v>
      </c>
      <c r="M4776" t="str">
        <f t="shared" ca="1" si="674"/>
        <v>RL1</v>
      </c>
      <c r="N4776" t="str">
        <f ca="1">VLOOKUP(M4776,Role!$C$4:$D$5,2)</f>
        <v>Backup</v>
      </c>
    </row>
    <row r="4777" spans="1:14" x14ac:dyDescent="0.2">
      <c r="A4777">
        <f t="shared" ca="1" si="666"/>
        <v>76</v>
      </c>
      <c r="B4777">
        <f t="shared" ca="1" si="667"/>
        <v>441</v>
      </c>
      <c r="C4777">
        <f t="shared" ca="1" si="668"/>
        <v>5</v>
      </c>
      <c r="D4777">
        <f t="shared" ca="1" si="669"/>
        <v>1</v>
      </c>
      <c r="F4777" t="str">
        <f t="shared" ca="1" si="670"/>
        <v>TR76</v>
      </c>
      <c r="G4777" t="str">
        <f ca="1">VLOOKUP(F4777,Traders!$C$4:$E$103,2)</f>
        <v>Finnian Wolf</v>
      </c>
      <c r="H4777" t="str">
        <f ca="1">VLOOKUP(VLOOKUP(F4777,Traders!$C$4:$E$103,3),Desks!$C$4:$D4786,2)</f>
        <v>Desk 6</v>
      </c>
      <c r="I4777" t="str">
        <f t="shared" ca="1" si="671"/>
        <v>CL441</v>
      </c>
      <c r="J4777" t="str">
        <f t="shared" ca="1" si="672"/>
        <v>Client 441</v>
      </c>
      <c r="K4777" t="str">
        <f t="shared" ca="1" si="673"/>
        <v>MK5</v>
      </c>
      <c r="L4777" t="str">
        <f ca="1">VLOOKUP(K4777,Markets!$C$4:$D4786,2)</f>
        <v>Malaysia</v>
      </c>
      <c r="M4777" t="str">
        <f t="shared" ca="1" si="674"/>
        <v>RL1</v>
      </c>
      <c r="N4777" t="str">
        <f ca="1">VLOOKUP(M4777,Role!$C$4:$D$5,2)</f>
        <v>Backup</v>
      </c>
    </row>
    <row r="4778" spans="1:14" x14ac:dyDescent="0.2">
      <c r="A4778">
        <f t="shared" ca="1" si="666"/>
        <v>71</v>
      </c>
      <c r="B4778">
        <f t="shared" ca="1" si="667"/>
        <v>976</v>
      </c>
      <c r="C4778">
        <f t="shared" ca="1" si="668"/>
        <v>0</v>
      </c>
      <c r="D4778">
        <f t="shared" ca="1" si="669"/>
        <v>1</v>
      </c>
      <c r="F4778" t="str">
        <f t="shared" ca="1" si="670"/>
        <v>TR71</v>
      </c>
      <c r="G4778" t="str">
        <f ca="1">VLOOKUP(F4778,Traders!$C$4:$E$103,2)</f>
        <v>Yaqub Frederick</v>
      </c>
      <c r="H4778" t="str">
        <f ca="1">VLOOKUP(VLOOKUP(F4778,Traders!$C$4:$E$103,3),Desks!$C$4:$D4787,2)</f>
        <v>Desk 1</v>
      </c>
      <c r="I4778" t="str">
        <f t="shared" ca="1" si="671"/>
        <v>CL976</v>
      </c>
      <c r="J4778" t="str">
        <f t="shared" ca="1" si="672"/>
        <v>Client 976</v>
      </c>
      <c r="K4778" t="str">
        <f t="shared" ca="1" si="673"/>
        <v>MK0</v>
      </c>
      <c r="L4778" t="str">
        <f ca="1">VLOOKUP(K4778,Markets!$C$4:$D4787,2)</f>
        <v>Japan</v>
      </c>
      <c r="M4778" t="str">
        <f t="shared" ca="1" si="674"/>
        <v>RL1</v>
      </c>
      <c r="N4778" t="str">
        <f ca="1">VLOOKUP(M4778,Role!$C$4:$D$5,2)</f>
        <v>Backup</v>
      </c>
    </row>
    <row r="4779" spans="1:14" x14ac:dyDescent="0.2">
      <c r="A4779">
        <f t="shared" ca="1" si="666"/>
        <v>22</v>
      </c>
      <c r="B4779">
        <f t="shared" ca="1" si="667"/>
        <v>536</v>
      </c>
      <c r="C4779">
        <f t="shared" ca="1" si="668"/>
        <v>2</v>
      </c>
      <c r="D4779">
        <f t="shared" ca="1" si="669"/>
        <v>0</v>
      </c>
      <c r="F4779" t="str">
        <f t="shared" ca="1" si="670"/>
        <v>TR22</v>
      </c>
      <c r="G4779" t="str">
        <f ca="1">VLOOKUP(F4779,Traders!$C$4:$E$103,2)</f>
        <v>Izzy Ramirez</v>
      </c>
      <c r="H4779" t="str">
        <f ca="1">VLOOKUP(VLOOKUP(F4779,Traders!$C$4:$E$103,3),Desks!$C$4:$D4788,2)</f>
        <v>Desk 2</v>
      </c>
      <c r="I4779" t="str">
        <f t="shared" ca="1" si="671"/>
        <v>CL536</v>
      </c>
      <c r="J4779" t="str">
        <f t="shared" ca="1" si="672"/>
        <v>Client 536</v>
      </c>
      <c r="K4779" t="str">
        <f t="shared" ca="1" si="673"/>
        <v>MK2</v>
      </c>
      <c r="L4779" t="str">
        <f ca="1">VLOOKUP(K4779,Markets!$C$4:$D4788,2)</f>
        <v>China</v>
      </c>
      <c r="M4779" t="str">
        <f t="shared" ca="1" si="674"/>
        <v>RL0</v>
      </c>
      <c r="N4779" t="str">
        <f ca="1">VLOOKUP(M4779,Role!$C$4:$D$5,2)</f>
        <v>Primary</v>
      </c>
    </row>
    <row r="4780" spans="1:14" x14ac:dyDescent="0.2">
      <c r="A4780">
        <f t="shared" ca="1" si="666"/>
        <v>82</v>
      </c>
      <c r="B4780">
        <f t="shared" ca="1" si="667"/>
        <v>385</v>
      </c>
      <c r="C4780">
        <f t="shared" ca="1" si="668"/>
        <v>9</v>
      </c>
      <c r="D4780">
        <f t="shared" ca="1" si="669"/>
        <v>0</v>
      </c>
      <c r="F4780" t="str">
        <f t="shared" ca="1" si="670"/>
        <v>TR82</v>
      </c>
      <c r="G4780" t="str">
        <f ca="1">VLOOKUP(F4780,Traders!$C$4:$E$103,2)</f>
        <v>Hilary Peacock</v>
      </c>
      <c r="H4780" t="str">
        <f ca="1">VLOOKUP(VLOOKUP(F4780,Traders!$C$4:$E$103,3),Desks!$C$4:$D4789,2)</f>
        <v>Desk 2</v>
      </c>
      <c r="I4780" t="str">
        <f t="shared" ca="1" si="671"/>
        <v>CL385</v>
      </c>
      <c r="J4780" t="str">
        <f t="shared" ca="1" si="672"/>
        <v>Client 385</v>
      </c>
      <c r="K4780" t="str">
        <f t="shared" ca="1" si="673"/>
        <v>MK9</v>
      </c>
      <c r="L4780" t="str">
        <f ca="1">VLOOKUP(K4780,Markets!$C$4:$D4789,2)</f>
        <v>New Zealand</v>
      </c>
      <c r="M4780" t="str">
        <f t="shared" ca="1" si="674"/>
        <v>RL0</v>
      </c>
      <c r="N4780" t="str">
        <f ca="1">VLOOKUP(M4780,Role!$C$4:$D$5,2)</f>
        <v>Primary</v>
      </c>
    </row>
    <row r="4781" spans="1:14" x14ac:dyDescent="0.2">
      <c r="A4781">
        <f t="shared" ca="1" si="666"/>
        <v>79</v>
      </c>
      <c r="B4781">
        <f t="shared" ca="1" si="667"/>
        <v>926</v>
      </c>
      <c r="C4781">
        <f t="shared" ca="1" si="668"/>
        <v>3</v>
      </c>
      <c r="D4781">
        <f t="shared" ca="1" si="669"/>
        <v>1</v>
      </c>
      <c r="F4781" t="str">
        <f t="shared" ca="1" si="670"/>
        <v>TR79</v>
      </c>
      <c r="G4781" t="str">
        <f ca="1">VLOOKUP(F4781,Traders!$C$4:$E$103,2)</f>
        <v>Alfie-James Hale</v>
      </c>
      <c r="H4781" t="str">
        <f ca="1">VLOOKUP(VLOOKUP(F4781,Traders!$C$4:$E$103,3),Desks!$C$4:$D4790,2)</f>
        <v>Desk 9</v>
      </c>
      <c r="I4781" t="str">
        <f t="shared" ca="1" si="671"/>
        <v>CL926</v>
      </c>
      <c r="J4781" t="str">
        <f t="shared" ca="1" si="672"/>
        <v>Client 926</v>
      </c>
      <c r="K4781" t="str">
        <f t="shared" ca="1" si="673"/>
        <v>MK3</v>
      </c>
      <c r="L4781" t="str">
        <f ca="1">VLOOKUP(K4781,Markets!$C$4:$D4790,2)</f>
        <v>Singapore</v>
      </c>
      <c r="M4781" t="str">
        <f t="shared" ca="1" si="674"/>
        <v>RL1</v>
      </c>
      <c r="N4781" t="str">
        <f ca="1">VLOOKUP(M4781,Role!$C$4:$D$5,2)</f>
        <v>Backup</v>
      </c>
    </row>
    <row r="4782" spans="1:14" x14ac:dyDescent="0.2">
      <c r="A4782">
        <f t="shared" ca="1" si="666"/>
        <v>44</v>
      </c>
      <c r="B4782">
        <f t="shared" ca="1" si="667"/>
        <v>182</v>
      </c>
      <c r="C4782">
        <f t="shared" ca="1" si="668"/>
        <v>4</v>
      </c>
      <c r="D4782">
        <f t="shared" ca="1" si="669"/>
        <v>0</v>
      </c>
      <c r="F4782" t="str">
        <f t="shared" ca="1" si="670"/>
        <v>TR44</v>
      </c>
      <c r="G4782" t="str">
        <f ca="1">VLOOKUP(F4782,Traders!$C$4:$E$103,2)</f>
        <v>Briony Franco</v>
      </c>
      <c r="H4782" t="str">
        <f ca="1">VLOOKUP(VLOOKUP(F4782,Traders!$C$4:$E$103,3),Desks!$C$4:$D4791,2)</f>
        <v>Desk 4</v>
      </c>
      <c r="I4782" t="str">
        <f t="shared" ca="1" si="671"/>
        <v>CL182</v>
      </c>
      <c r="J4782" t="str">
        <f t="shared" ca="1" si="672"/>
        <v>Client 182</v>
      </c>
      <c r="K4782" t="str">
        <f t="shared" ca="1" si="673"/>
        <v>MK4</v>
      </c>
      <c r="L4782" t="str">
        <f ca="1">VLOOKUP(K4782,Markets!$C$4:$D4791,2)</f>
        <v>Korea</v>
      </c>
      <c r="M4782" t="str">
        <f t="shared" ca="1" si="674"/>
        <v>RL0</v>
      </c>
      <c r="N4782" t="str">
        <f ca="1">VLOOKUP(M4782,Role!$C$4:$D$5,2)</f>
        <v>Primary</v>
      </c>
    </row>
    <row r="4783" spans="1:14" x14ac:dyDescent="0.2">
      <c r="A4783">
        <f t="shared" ca="1" si="666"/>
        <v>33</v>
      </c>
      <c r="B4783">
        <f t="shared" ca="1" si="667"/>
        <v>121</v>
      </c>
      <c r="C4783">
        <f t="shared" ca="1" si="668"/>
        <v>7</v>
      </c>
      <c r="D4783">
        <f t="shared" ca="1" si="669"/>
        <v>0</v>
      </c>
      <c r="F4783" t="str">
        <f t="shared" ca="1" si="670"/>
        <v>TR33</v>
      </c>
      <c r="G4783" t="str">
        <f ca="1">VLOOKUP(F4783,Traders!$C$4:$E$103,2)</f>
        <v>Caroline Colon</v>
      </c>
      <c r="H4783" t="str">
        <f ca="1">VLOOKUP(VLOOKUP(F4783,Traders!$C$4:$E$103,3),Desks!$C$4:$D4792,2)</f>
        <v>Desk 3</v>
      </c>
      <c r="I4783" t="str">
        <f t="shared" ca="1" si="671"/>
        <v>CL121</v>
      </c>
      <c r="J4783" t="str">
        <f t="shared" ca="1" si="672"/>
        <v>Client 121</v>
      </c>
      <c r="K4783" t="str">
        <f t="shared" ca="1" si="673"/>
        <v>MK7</v>
      </c>
      <c r="L4783" t="str">
        <f ca="1">VLOOKUP(K4783,Markets!$C$4:$D4792,2)</f>
        <v>Taiwan</v>
      </c>
      <c r="M4783" t="str">
        <f t="shared" ca="1" si="674"/>
        <v>RL0</v>
      </c>
      <c r="N4783" t="str">
        <f ca="1">VLOOKUP(M4783,Role!$C$4:$D$5,2)</f>
        <v>Primary</v>
      </c>
    </row>
    <row r="4784" spans="1:14" x14ac:dyDescent="0.2">
      <c r="A4784">
        <f t="shared" ca="1" si="666"/>
        <v>0</v>
      </c>
      <c r="B4784">
        <f t="shared" ca="1" si="667"/>
        <v>871</v>
      </c>
      <c r="C4784">
        <f t="shared" ca="1" si="668"/>
        <v>2</v>
      </c>
      <c r="D4784">
        <f t="shared" ca="1" si="669"/>
        <v>0</v>
      </c>
      <c r="F4784" t="str">
        <f t="shared" ca="1" si="670"/>
        <v>TR0</v>
      </c>
      <c r="G4784" t="str">
        <f ca="1">VLOOKUP(F4784,Traders!$C$4:$E$103,2)</f>
        <v>Sahar Shea</v>
      </c>
      <c r="H4784" t="str">
        <f ca="1">VLOOKUP(VLOOKUP(F4784,Traders!$C$4:$E$103,3),Desks!$C$4:$D4793,2)</f>
        <v>Desk 0</v>
      </c>
      <c r="I4784" t="str">
        <f t="shared" ca="1" si="671"/>
        <v>CL871</v>
      </c>
      <c r="J4784" t="str">
        <f t="shared" ca="1" si="672"/>
        <v>Client 871</v>
      </c>
      <c r="K4784" t="str">
        <f t="shared" ca="1" si="673"/>
        <v>MK2</v>
      </c>
      <c r="L4784" t="str">
        <f ca="1">VLOOKUP(K4784,Markets!$C$4:$D4793,2)</f>
        <v>China</v>
      </c>
      <c r="M4784" t="str">
        <f t="shared" ca="1" si="674"/>
        <v>RL0</v>
      </c>
      <c r="N4784" t="str">
        <f ca="1">VLOOKUP(M4784,Role!$C$4:$D$5,2)</f>
        <v>Primary</v>
      </c>
    </row>
    <row r="4785" spans="1:14" x14ac:dyDescent="0.2">
      <c r="A4785">
        <f t="shared" ca="1" si="666"/>
        <v>25</v>
      </c>
      <c r="B4785">
        <f t="shared" ca="1" si="667"/>
        <v>378</v>
      </c>
      <c r="C4785">
        <f t="shared" ca="1" si="668"/>
        <v>8</v>
      </c>
      <c r="D4785">
        <f t="shared" ca="1" si="669"/>
        <v>1</v>
      </c>
      <c r="F4785" t="str">
        <f t="shared" ca="1" si="670"/>
        <v>TR25</v>
      </c>
      <c r="G4785" t="str">
        <f ca="1">VLOOKUP(F4785,Traders!$C$4:$E$103,2)</f>
        <v>Breanna Mcmahon</v>
      </c>
      <c r="H4785" t="str">
        <f ca="1">VLOOKUP(VLOOKUP(F4785,Traders!$C$4:$E$103,3),Desks!$C$4:$D4794,2)</f>
        <v>Desk 5</v>
      </c>
      <c r="I4785" t="str">
        <f t="shared" ca="1" si="671"/>
        <v>CL378</v>
      </c>
      <c r="J4785" t="str">
        <f t="shared" ca="1" si="672"/>
        <v>Client 378</v>
      </c>
      <c r="K4785" t="str">
        <f t="shared" ca="1" si="673"/>
        <v>MK8</v>
      </c>
      <c r="L4785" t="str">
        <f ca="1">VLOOKUP(K4785,Markets!$C$4:$D4794,2)</f>
        <v>India</v>
      </c>
      <c r="M4785" t="str">
        <f t="shared" ca="1" si="674"/>
        <v>RL1</v>
      </c>
      <c r="N4785" t="str">
        <f ca="1">VLOOKUP(M4785,Role!$C$4:$D$5,2)</f>
        <v>Backup</v>
      </c>
    </row>
    <row r="4786" spans="1:14" x14ac:dyDescent="0.2">
      <c r="A4786">
        <f t="shared" ca="1" si="666"/>
        <v>68</v>
      </c>
      <c r="B4786">
        <f t="shared" ca="1" si="667"/>
        <v>894</v>
      </c>
      <c r="C4786">
        <f t="shared" ca="1" si="668"/>
        <v>4</v>
      </c>
      <c r="D4786">
        <f t="shared" ca="1" si="669"/>
        <v>0</v>
      </c>
      <c r="F4786" t="str">
        <f t="shared" ca="1" si="670"/>
        <v>TR68</v>
      </c>
      <c r="G4786" t="str">
        <f ca="1">VLOOKUP(F4786,Traders!$C$4:$E$103,2)</f>
        <v>Myron Gutierrez</v>
      </c>
      <c r="H4786" t="str">
        <f ca="1">VLOOKUP(VLOOKUP(F4786,Traders!$C$4:$E$103,3),Desks!$C$4:$D4795,2)</f>
        <v>Desk 8</v>
      </c>
      <c r="I4786" t="str">
        <f t="shared" ca="1" si="671"/>
        <v>CL894</v>
      </c>
      <c r="J4786" t="str">
        <f t="shared" ca="1" si="672"/>
        <v>Client 894</v>
      </c>
      <c r="K4786" t="str">
        <f t="shared" ca="1" si="673"/>
        <v>MK4</v>
      </c>
      <c r="L4786" t="str">
        <f ca="1">VLOOKUP(K4786,Markets!$C$4:$D4795,2)</f>
        <v>Korea</v>
      </c>
      <c r="M4786" t="str">
        <f t="shared" ca="1" si="674"/>
        <v>RL0</v>
      </c>
      <c r="N4786" t="str">
        <f ca="1">VLOOKUP(M4786,Role!$C$4:$D$5,2)</f>
        <v>Primary</v>
      </c>
    </row>
    <row r="4787" spans="1:14" x14ac:dyDescent="0.2">
      <c r="A4787">
        <f t="shared" ca="1" si="666"/>
        <v>39</v>
      </c>
      <c r="B4787">
        <f t="shared" ca="1" si="667"/>
        <v>806</v>
      </c>
      <c r="C4787">
        <f t="shared" ca="1" si="668"/>
        <v>9</v>
      </c>
      <c r="D4787">
        <f t="shared" ca="1" si="669"/>
        <v>1</v>
      </c>
      <c r="F4787" t="str">
        <f t="shared" ca="1" si="670"/>
        <v>TR39</v>
      </c>
      <c r="G4787" t="str">
        <f ca="1">VLOOKUP(F4787,Traders!$C$4:$E$103,2)</f>
        <v>Colin Hodgson</v>
      </c>
      <c r="H4787" t="str">
        <f ca="1">VLOOKUP(VLOOKUP(F4787,Traders!$C$4:$E$103,3),Desks!$C$4:$D4796,2)</f>
        <v>Desk 9</v>
      </c>
      <c r="I4787" t="str">
        <f t="shared" ca="1" si="671"/>
        <v>CL806</v>
      </c>
      <c r="J4787" t="str">
        <f t="shared" ca="1" si="672"/>
        <v>Client 806</v>
      </c>
      <c r="K4787" t="str">
        <f t="shared" ca="1" si="673"/>
        <v>MK9</v>
      </c>
      <c r="L4787" t="str">
        <f ca="1">VLOOKUP(K4787,Markets!$C$4:$D4796,2)</f>
        <v>New Zealand</v>
      </c>
      <c r="M4787" t="str">
        <f t="shared" ca="1" si="674"/>
        <v>RL1</v>
      </c>
      <c r="N4787" t="str">
        <f ca="1">VLOOKUP(M4787,Role!$C$4:$D$5,2)</f>
        <v>Backup</v>
      </c>
    </row>
    <row r="4788" spans="1:14" x14ac:dyDescent="0.2">
      <c r="A4788">
        <f t="shared" ca="1" si="666"/>
        <v>88</v>
      </c>
      <c r="B4788">
        <f t="shared" ca="1" si="667"/>
        <v>468</v>
      </c>
      <c r="C4788">
        <f t="shared" ca="1" si="668"/>
        <v>4</v>
      </c>
      <c r="D4788">
        <f t="shared" ca="1" si="669"/>
        <v>0</v>
      </c>
      <c r="F4788" t="str">
        <f t="shared" ca="1" si="670"/>
        <v>TR88</v>
      </c>
      <c r="G4788" t="str">
        <f ca="1">VLOOKUP(F4788,Traders!$C$4:$E$103,2)</f>
        <v>Enrico Mcarthur</v>
      </c>
      <c r="H4788" t="str">
        <f ca="1">VLOOKUP(VLOOKUP(F4788,Traders!$C$4:$E$103,3),Desks!$C$4:$D4797,2)</f>
        <v>Desk 8</v>
      </c>
      <c r="I4788" t="str">
        <f t="shared" ca="1" si="671"/>
        <v>CL468</v>
      </c>
      <c r="J4788" t="str">
        <f t="shared" ca="1" si="672"/>
        <v>Client 468</v>
      </c>
      <c r="K4788" t="str">
        <f t="shared" ca="1" si="673"/>
        <v>MK4</v>
      </c>
      <c r="L4788" t="str">
        <f ca="1">VLOOKUP(K4788,Markets!$C$4:$D4797,2)</f>
        <v>Korea</v>
      </c>
      <c r="M4788" t="str">
        <f t="shared" ca="1" si="674"/>
        <v>RL0</v>
      </c>
      <c r="N4788" t="str">
        <f ca="1">VLOOKUP(M4788,Role!$C$4:$D$5,2)</f>
        <v>Primary</v>
      </c>
    </row>
    <row r="4789" spans="1:14" x14ac:dyDescent="0.2">
      <c r="A4789">
        <f t="shared" ca="1" si="666"/>
        <v>41</v>
      </c>
      <c r="B4789">
        <f t="shared" ca="1" si="667"/>
        <v>565</v>
      </c>
      <c r="C4789">
        <f t="shared" ca="1" si="668"/>
        <v>8</v>
      </c>
      <c r="D4789">
        <f t="shared" ca="1" si="669"/>
        <v>0</v>
      </c>
      <c r="F4789" t="str">
        <f t="shared" ca="1" si="670"/>
        <v>TR41</v>
      </c>
      <c r="G4789" t="str">
        <f ca="1">VLOOKUP(F4789,Traders!$C$4:$E$103,2)</f>
        <v>Danish Paine</v>
      </c>
      <c r="H4789" t="str">
        <f ca="1">VLOOKUP(VLOOKUP(F4789,Traders!$C$4:$E$103,3),Desks!$C$4:$D4798,2)</f>
        <v>Desk 1</v>
      </c>
      <c r="I4789" t="str">
        <f t="shared" ca="1" si="671"/>
        <v>CL565</v>
      </c>
      <c r="J4789" t="str">
        <f t="shared" ca="1" si="672"/>
        <v>Client 565</v>
      </c>
      <c r="K4789" t="str">
        <f t="shared" ca="1" si="673"/>
        <v>MK8</v>
      </c>
      <c r="L4789" t="str">
        <f ca="1">VLOOKUP(K4789,Markets!$C$4:$D4798,2)</f>
        <v>India</v>
      </c>
      <c r="M4789" t="str">
        <f t="shared" ca="1" si="674"/>
        <v>RL0</v>
      </c>
      <c r="N4789" t="str">
        <f ca="1">VLOOKUP(M4789,Role!$C$4:$D$5,2)</f>
        <v>Primary</v>
      </c>
    </row>
    <row r="4790" spans="1:14" x14ac:dyDescent="0.2">
      <c r="A4790">
        <f t="shared" ca="1" si="666"/>
        <v>96</v>
      </c>
      <c r="B4790">
        <f t="shared" ca="1" si="667"/>
        <v>889</v>
      </c>
      <c r="C4790">
        <f t="shared" ca="1" si="668"/>
        <v>0</v>
      </c>
      <c r="D4790">
        <f t="shared" ca="1" si="669"/>
        <v>1</v>
      </c>
      <c r="F4790" t="str">
        <f t="shared" ca="1" si="670"/>
        <v>TR96</v>
      </c>
      <c r="G4790" t="str">
        <f ca="1">VLOOKUP(F4790,Traders!$C$4:$E$103,2)</f>
        <v>Faiza Thornton</v>
      </c>
      <c r="H4790" t="str">
        <f ca="1">VLOOKUP(VLOOKUP(F4790,Traders!$C$4:$E$103,3),Desks!$C$4:$D4799,2)</f>
        <v>Desk 6</v>
      </c>
      <c r="I4790" t="str">
        <f t="shared" ca="1" si="671"/>
        <v>CL889</v>
      </c>
      <c r="J4790" t="str">
        <f t="shared" ca="1" si="672"/>
        <v>Client 889</v>
      </c>
      <c r="K4790" t="str">
        <f t="shared" ca="1" si="673"/>
        <v>MK0</v>
      </c>
      <c r="L4790" t="str">
        <f ca="1">VLOOKUP(K4790,Markets!$C$4:$D4799,2)</f>
        <v>Japan</v>
      </c>
      <c r="M4790" t="str">
        <f t="shared" ca="1" si="674"/>
        <v>RL1</v>
      </c>
      <c r="N4790" t="str">
        <f ca="1">VLOOKUP(M4790,Role!$C$4:$D$5,2)</f>
        <v>Backup</v>
      </c>
    </row>
    <row r="4791" spans="1:14" x14ac:dyDescent="0.2">
      <c r="A4791">
        <f t="shared" ca="1" si="666"/>
        <v>85</v>
      </c>
      <c r="B4791">
        <f t="shared" ca="1" si="667"/>
        <v>136</v>
      </c>
      <c r="C4791">
        <f t="shared" ca="1" si="668"/>
        <v>8</v>
      </c>
      <c r="D4791">
        <f t="shared" ca="1" si="669"/>
        <v>1</v>
      </c>
      <c r="F4791" t="str">
        <f t="shared" ca="1" si="670"/>
        <v>TR85</v>
      </c>
      <c r="G4791" t="str">
        <f ca="1">VLOOKUP(F4791,Traders!$C$4:$E$103,2)</f>
        <v>Conor Castillo</v>
      </c>
      <c r="H4791" t="str">
        <f ca="1">VLOOKUP(VLOOKUP(F4791,Traders!$C$4:$E$103,3),Desks!$C$4:$D4800,2)</f>
        <v>Desk 5</v>
      </c>
      <c r="I4791" t="str">
        <f t="shared" ca="1" si="671"/>
        <v>CL136</v>
      </c>
      <c r="J4791" t="str">
        <f t="shared" ca="1" si="672"/>
        <v>Client 136</v>
      </c>
      <c r="K4791" t="str">
        <f t="shared" ca="1" si="673"/>
        <v>MK8</v>
      </c>
      <c r="L4791" t="str">
        <f ca="1">VLOOKUP(K4791,Markets!$C$4:$D4800,2)</f>
        <v>India</v>
      </c>
      <c r="M4791" t="str">
        <f t="shared" ca="1" si="674"/>
        <v>RL1</v>
      </c>
      <c r="N4791" t="str">
        <f ca="1">VLOOKUP(M4791,Role!$C$4:$D$5,2)</f>
        <v>Backup</v>
      </c>
    </row>
    <row r="4792" spans="1:14" x14ac:dyDescent="0.2">
      <c r="A4792">
        <f t="shared" ca="1" si="666"/>
        <v>97</v>
      </c>
      <c r="B4792">
        <f t="shared" ca="1" si="667"/>
        <v>956</v>
      </c>
      <c r="C4792">
        <f t="shared" ca="1" si="668"/>
        <v>8</v>
      </c>
      <c r="D4792">
        <f t="shared" ca="1" si="669"/>
        <v>0</v>
      </c>
      <c r="F4792" t="str">
        <f t="shared" ca="1" si="670"/>
        <v>TR97</v>
      </c>
      <c r="G4792" t="str">
        <f ca="1">VLOOKUP(F4792,Traders!$C$4:$E$103,2)</f>
        <v>Samera Fritz</v>
      </c>
      <c r="H4792" t="str">
        <f ca="1">VLOOKUP(VLOOKUP(F4792,Traders!$C$4:$E$103,3),Desks!$C$4:$D4801,2)</f>
        <v>Desk 7</v>
      </c>
      <c r="I4792" t="str">
        <f t="shared" ca="1" si="671"/>
        <v>CL956</v>
      </c>
      <c r="J4792" t="str">
        <f t="shared" ca="1" si="672"/>
        <v>Client 956</v>
      </c>
      <c r="K4792" t="str">
        <f t="shared" ca="1" si="673"/>
        <v>MK8</v>
      </c>
      <c r="L4792" t="str">
        <f ca="1">VLOOKUP(K4792,Markets!$C$4:$D4801,2)</f>
        <v>India</v>
      </c>
      <c r="M4792" t="str">
        <f t="shared" ca="1" si="674"/>
        <v>RL0</v>
      </c>
      <c r="N4792" t="str">
        <f ca="1">VLOOKUP(M4792,Role!$C$4:$D$5,2)</f>
        <v>Primary</v>
      </c>
    </row>
    <row r="4793" spans="1:14" x14ac:dyDescent="0.2">
      <c r="A4793">
        <f t="shared" ca="1" si="666"/>
        <v>10</v>
      </c>
      <c r="B4793">
        <f t="shared" ca="1" si="667"/>
        <v>160</v>
      </c>
      <c r="C4793">
        <f t="shared" ca="1" si="668"/>
        <v>5</v>
      </c>
      <c r="D4793">
        <f t="shared" ca="1" si="669"/>
        <v>1</v>
      </c>
      <c r="F4793" t="str">
        <f t="shared" ca="1" si="670"/>
        <v>TR10</v>
      </c>
      <c r="G4793" t="str">
        <f ca="1">VLOOKUP(F4793,Traders!$C$4:$E$103,2)</f>
        <v>Shyam Carlson</v>
      </c>
      <c r="H4793" t="str">
        <f ca="1">VLOOKUP(VLOOKUP(F4793,Traders!$C$4:$E$103,3),Desks!$C$4:$D4802,2)</f>
        <v>Desk 1</v>
      </c>
      <c r="I4793" t="str">
        <f t="shared" ca="1" si="671"/>
        <v>CL160</v>
      </c>
      <c r="J4793" t="str">
        <f t="shared" ca="1" si="672"/>
        <v>Client 160</v>
      </c>
      <c r="K4793" t="str">
        <f t="shared" ca="1" si="673"/>
        <v>MK5</v>
      </c>
      <c r="L4793" t="str">
        <f ca="1">VLOOKUP(K4793,Markets!$C$4:$D4802,2)</f>
        <v>Malaysia</v>
      </c>
      <c r="M4793" t="str">
        <f t="shared" ca="1" si="674"/>
        <v>RL1</v>
      </c>
      <c r="N4793" t="str">
        <f ca="1">VLOOKUP(M4793,Role!$C$4:$D$5,2)</f>
        <v>Backup</v>
      </c>
    </row>
    <row r="4794" spans="1:14" x14ac:dyDescent="0.2">
      <c r="A4794">
        <f t="shared" ca="1" si="666"/>
        <v>60</v>
      </c>
      <c r="B4794">
        <f t="shared" ca="1" si="667"/>
        <v>179</v>
      </c>
      <c r="C4794">
        <f t="shared" ca="1" si="668"/>
        <v>4</v>
      </c>
      <c r="D4794">
        <f t="shared" ca="1" si="669"/>
        <v>1</v>
      </c>
      <c r="F4794" t="str">
        <f t="shared" ca="1" si="670"/>
        <v>TR60</v>
      </c>
      <c r="G4794" t="str">
        <f ca="1">VLOOKUP(F4794,Traders!$C$4:$E$103,2)</f>
        <v>Brandan Hartman</v>
      </c>
      <c r="H4794" t="str">
        <f ca="1">VLOOKUP(VLOOKUP(F4794,Traders!$C$4:$E$103,3),Desks!$C$4:$D4803,2)</f>
        <v>Desk 0</v>
      </c>
      <c r="I4794" t="str">
        <f t="shared" ca="1" si="671"/>
        <v>CL179</v>
      </c>
      <c r="J4794" t="str">
        <f t="shared" ca="1" si="672"/>
        <v>Client 179</v>
      </c>
      <c r="K4794" t="str">
        <f t="shared" ca="1" si="673"/>
        <v>MK4</v>
      </c>
      <c r="L4794" t="str">
        <f ca="1">VLOOKUP(K4794,Markets!$C$4:$D4803,2)</f>
        <v>Korea</v>
      </c>
      <c r="M4794" t="str">
        <f t="shared" ca="1" si="674"/>
        <v>RL1</v>
      </c>
      <c r="N4794" t="str">
        <f ca="1">VLOOKUP(M4794,Role!$C$4:$D$5,2)</f>
        <v>Backup</v>
      </c>
    </row>
    <row r="4795" spans="1:14" x14ac:dyDescent="0.2">
      <c r="A4795">
        <f t="shared" ca="1" si="666"/>
        <v>34</v>
      </c>
      <c r="B4795">
        <f t="shared" ca="1" si="667"/>
        <v>621</v>
      </c>
      <c r="C4795">
        <f t="shared" ca="1" si="668"/>
        <v>2</v>
      </c>
      <c r="D4795">
        <f t="shared" ca="1" si="669"/>
        <v>1</v>
      </c>
      <c r="F4795" t="str">
        <f t="shared" ca="1" si="670"/>
        <v>TR34</v>
      </c>
      <c r="G4795" t="str">
        <f ca="1">VLOOKUP(F4795,Traders!$C$4:$E$103,2)</f>
        <v>Reginald Jaramillo</v>
      </c>
      <c r="H4795" t="str">
        <f ca="1">VLOOKUP(VLOOKUP(F4795,Traders!$C$4:$E$103,3),Desks!$C$4:$D4804,2)</f>
        <v>Desk 4</v>
      </c>
      <c r="I4795" t="str">
        <f t="shared" ca="1" si="671"/>
        <v>CL621</v>
      </c>
      <c r="J4795" t="str">
        <f t="shared" ca="1" si="672"/>
        <v>Client 621</v>
      </c>
      <c r="K4795" t="str">
        <f t="shared" ca="1" si="673"/>
        <v>MK2</v>
      </c>
      <c r="L4795" t="str">
        <f ca="1">VLOOKUP(K4795,Markets!$C$4:$D4804,2)</f>
        <v>China</v>
      </c>
      <c r="M4795" t="str">
        <f t="shared" ca="1" si="674"/>
        <v>RL1</v>
      </c>
      <c r="N4795" t="str">
        <f ca="1">VLOOKUP(M4795,Role!$C$4:$D$5,2)</f>
        <v>Backup</v>
      </c>
    </row>
    <row r="4796" spans="1:14" x14ac:dyDescent="0.2">
      <c r="A4796">
        <f t="shared" ca="1" si="666"/>
        <v>32</v>
      </c>
      <c r="B4796">
        <f t="shared" ca="1" si="667"/>
        <v>188</v>
      </c>
      <c r="C4796">
        <f t="shared" ca="1" si="668"/>
        <v>8</v>
      </c>
      <c r="D4796">
        <f t="shared" ca="1" si="669"/>
        <v>1</v>
      </c>
      <c r="F4796" t="str">
        <f t="shared" ca="1" si="670"/>
        <v>TR32</v>
      </c>
      <c r="G4796" t="str">
        <f ca="1">VLOOKUP(F4796,Traders!$C$4:$E$103,2)</f>
        <v>Shyla Gomez</v>
      </c>
      <c r="H4796" t="str">
        <f ca="1">VLOOKUP(VLOOKUP(F4796,Traders!$C$4:$E$103,3),Desks!$C$4:$D4805,2)</f>
        <v>Desk 2</v>
      </c>
      <c r="I4796" t="str">
        <f t="shared" ca="1" si="671"/>
        <v>CL188</v>
      </c>
      <c r="J4796" t="str">
        <f t="shared" ca="1" si="672"/>
        <v>Client 188</v>
      </c>
      <c r="K4796" t="str">
        <f t="shared" ca="1" si="673"/>
        <v>MK8</v>
      </c>
      <c r="L4796" t="str">
        <f ca="1">VLOOKUP(K4796,Markets!$C$4:$D4805,2)</f>
        <v>India</v>
      </c>
      <c r="M4796" t="str">
        <f t="shared" ca="1" si="674"/>
        <v>RL1</v>
      </c>
      <c r="N4796" t="str">
        <f ca="1">VLOOKUP(M4796,Role!$C$4:$D$5,2)</f>
        <v>Backup</v>
      </c>
    </row>
    <row r="4797" spans="1:14" x14ac:dyDescent="0.2">
      <c r="A4797">
        <f t="shared" ca="1" si="666"/>
        <v>3</v>
      </c>
      <c r="B4797">
        <f t="shared" ca="1" si="667"/>
        <v>404</v>
      </c>
      <c r="C4797">
        <f t="shared" ca="1" si="668"/>
        <v>4</v>
      </c>
      <c r="D4797">
        <f t="shared" ca="1" si="669"/>
        <v>0</v>
      </c>
      <c r="F4797" t="str">
        <f t="shared" ca="1" si="670"/>
        <v>TR3</v>
      </c>
      <c r="G4797" t="str">
        <f ca="1">VLOOKUP(F4797,Traders!$C$4:$E$103,2)</f>
        <v>Amani Deleon</v>
      </c>
      <c r="H4797" t="str">
        <f ca="1">VLOOKUP(VLOOKUP(F4797,Traders!$C$4:$E$103,3),Desks!$C$4:$D4806,2)</f>
        <v>Desk 9</v>
      </c>
      <c r="I4797" t="str">
        <f t="shared" ca="1" si="671"/>
        <v>CL404</v>
      </c>
      <c r="J4797" t="str">
        <f t="shared" ca="1" si="672"/>
        <v>Client 404</v>
      </c>
      <c r="K4797" t="str">
        <f t="shared" ca="1" si="673"/>
        <v>MK4</v>
      </c>
      <c r="L4797" t="str">
        <f ca="1">VLOOKUP(K4797,Markets!$C$4:$D4806,2)</f>
        <v>Korea</v>
      </c>
      <c r="M4797" t="str">
        <f t="shared" ca="1" si="674"/>
        <v>RL0</v>
      </c>
      <c r="N4797" t="str">
        <f ca="1">VLOOKUP(M4797,Role!$C$4:$D$5,2)</f>
        <v>Primary</v>
      </c>
    </row>
    <row r="4798" spans="1:14" x14ac:dyDescent="0.2">
      <c r="A4798">
        <f t="shared" ca="1" si="666"/>
        <v>51</v>
      </c>
      <c r="B4798">
        <f t="shared" ca="1" si="667"/>
        <v>303</v>
      </c>
      <c r="C4798">
        <f t="shared" ca="1" si="668"/>
        <v>6</v>
      </c>
      <c r="D4798">
        <f t="shared" ca="1" si="669"/>
        <v>1</v>
      </c>
      <c r="F4798" t="str">
        <f t="shared" ca="1" si="670"/>
        <v>TR51</v>
      </c>
      <c r="G4798" t="str">
        <f ca="1">VLOOKUP(F4798,Traders!$C$4:$E$103,2)</f>
        <v>Cynthia Davis</v>
      </c>
      <c r="H4798" t="str">
        <f ca="1">VLOOKUP(VLOOKUP(F4798,Traders!$C$4:$E$103,3),Desks!$C$4:$D4807,2)</f>
        <v>Desk 1</v>
      </c>
      <c r="I4798" t="str">
        <f t="shared" ca="1" si="671"/>
        <v>CL303</v>
      </c>
      <c r="J4798" t="str">
        <f t="shared" ca="1" si="672"/>
        <v>Client 303</v>
      </c>
      <c r="K4798" t="str">
        <f t="shared" ca="1" si="673"/>
        <v>MK6</v>
      </c>
      <c r="L4798" t="str">
        <f ca="1">VLOOKUP(K4798,Markets!$C$4:$D4807,2)</f>
        <v>Australia</v>
      </c>
      <c r="M4798" t="str">
        <f t="shared" ca="1" si="674"/>
        <v>RL1</v>
      </c>
      <c r="N4798" t="str">
        <f ca="1">VLOOKUP(M4798,Role!$C$4:$D$5,2)</f>
        <v>Backup</v>
      </c>
    </row>
    <row r="4799" spans="1:14" x14ac:dyDescent="0.2">
      <c r="A4799">
        <f t="shared" ca="1" si="666"/>
        <v>65</v>
      </c>
      <c r="B4799">
        <f t="shared" ca="1" si="667"/>
        <v>195</v>
      </c>
      <c r="C4799">
        <f t="shared" ca="1" si="668"/>
        <v>4</v>
      </c>
      <c r="D4799">
        <f t="shared" ca="1" si="669"/>
        <v>0</v>
      </c>
      <c r="F4799" t="str">
        <f t="shared" ca="1" si="670"/>
        <v>TR65</v>
      </c>
      <c r="G4799" t="str">
        <f ca="1">VLOOKUP(F4799,Traders!$C$4:$E$103,2)</f>
        <v>Humzah Clark</v>
      </c>
      <c r="H4799" t="str">
        <f ca="1">VLOOKUP(VLOOKUP(F4799,Traders!$C$4:$E$103,3),Desks!$C$4:$D4808,2)</f>
        <v>Desk 5</v>
      </c>
      <c r="I4799" t="str">
        <f t="shared" ca="1" si="671"/>
        <v>CL195</v>
      </c>
      <c r="J4799" t="str">
        <f t="shared" ca="1" si="672"/>
        <v>Client 195</v>
      </c>
      <c r="K4799" t="str">
        <f t="shared" ca="1" si="673"/>
        <v>MK4</v>
      </c>
      <c r="L4799" t="str">
        <f ca="1">VLOOKUP(K4799,Markets!$C$4:$D4808,2)</f>
        <v>Korea</v>
      </c>
      <c r="M4799" t="str">
        <f t="shared" ca="1" si="674"/>
        <v>RL0</v>
      </c>
      <c r="N4799" t="str">
        <f ca="1">VLOOKUP(M4799,Role!$C$4:$D$5,2)</f>
        <v>Primary</v>
      </c>
    </row>
    <row r="4800" spans="1:14" x14ac:dyDescent="0.2">
      <c r="A4800">
        <f t="shared" ca="1" si="666"/>
        <v>67</v>
      </c>
      <c r="B4800">
        <f t="shared" ca="1" si="667"/>
        <v>45</v>
      </c>
      <c r="C4800">
        <f t="shared" ca="1" si="668"/>
        <v>7</v>
      </c>
      <c r="D4800">
        <f t="shared" ca="1" si="669"/>
        <v>0</v>
      </c>
      <c r="F4800" t="str">
        <f t="shared" ca="1" si="670"/>
        <v>TR67</v>
      </c>
      <c r="G4800" t="str">
        <f ca="1">VLOOKUP(F4800,Traders!$C$4:$E$103,2)</f>
        <v>Shiloh Black</v>
      </c>
      <c r="H4800" t="str">
        <f ca="1">VLOOKUP(VLOOKUP(F4800,Traders!$C$4:$E$103,3),Desks!$C$4:$D4809,2)</f>
        <v>Desk 7</v>
      </c>
      <c r="I4800" t="str">
        <f t="shared" ca="1" si="671"/>
        <v>CL45</v>
      </c>
      <c r="J4800" t="str">
        <f t="shared" ca="1" si="672"/>
        <v>Client 45</v>
      </c>
      <c r="K4800" t="str">
        <f t="shared" ca="1" si="673"/>
        <v>MK7</v>
      </c>
      <c r="L4800" t="str">
        <f ca="1">VLOOKUP(K4800,Markets!$C$4:$D4809,2)</f>
        <v>Taiwan</v>
      </c>
      <c r="M4800" t="str">
        <f t="shared" ca="1" si="674"/>
        <v>RL0</v>
      </c>
      <c r="N4800" t="str">
        <f ca="1">VLOOKUP(M4800,Role!$C$4:$D$5,2)</f>
        <v>Primary</v>
      </c>
    </row>
    <row r="4801" spans="1:14" x14ac:dyDescent="0.2">
      <c r="A4801">
        <f t="shared" ca="1" si="666"/>
        <v>46</v>
      </c>
      <c r="B4801">
        <f t="shared" ca="1" si="667"/>
        <v>448</v>
      </c>
      <c r="C4801">
        <f t="shared" ca="1" si="668"/>
        <v>8</v>
      </c>
      <c r="D4801">
        <f t="shared" ca="1" si="669"/>
        <v>0</v>
      </c>
      <c r="F4801" t="str">
        <f t="shared" ca="1" si="670"/>
        <v>TR46</v>
      </c>
      <c r="G4801" t="str">
        <f ca="1">VLOOKUP(F4801,Traders!$C$4:$E$103,2)</f>
        <v>Andreas Ferguson</v>
      </c>
      <c r="H4801" t="str">
        <f ca="1">VLOOKUP(VLOOKUP(F4801,Traders!$C$4:$E$103,3),Desks!$C$4:$D4810,2)</f>
        <v>Desk 6</v>
      </c>
      <c r="I4801" t="str">
        <f t="shared" ca="1" si="671"/>
        <v>CL448</v>
      </c>
      <c r="J4801" t="str">
        <f t="shared" ca="1" si="672"/>
        <v>Client 448</v>
      </c>
      <c r="K4801" t="str">
        <f t="shared" ca="1" si="673"/>
        <v>MK8</v>
      </c>
      <c r="L4801" t="str">
        <f ca="1">VLOOKUP(K4801,Markets!$C$4:$D4810,2)</f>
        <v>India</v>
      </c>
      <c r="M4801" t="str">
        <f t="shared" ca="1" si="674"/>
        <v>RL0</v>
      </c>
      <c r="N4801" t="str">
        <f ca="1">VLOOKUP(M4801,Role!$C$4:$D$5,2)</f>
        <v>Primary</v>
      </c>
    </row>
    <row r="4802" spans="1:14" x14ac:dyDescent="0.2">
      <c r="A4802">
        <f t="shared" ca="1" si="666"/>
        <v>53</v>
      </c>
      <c r="B4802">
        <f t="shared" ca="1" si="667"/>
        <v>713</v>
      </c>
      <c r="C4802">
        <f t="shared" ca="1" si="668"/>
        <v>0</v>
      </c>
      <c r="D4802">
        <f t="shared" ca="1" si="669"/>
        <v>1</v>
      </c>
      <c r="F4802" t="str">
        <f t="shared" ca="1" si="670"/>
        <v>TR53</v>
      </c>
      <c r="G4802" t="str">
        <f ca="1">VLOOKUP(F4802,Traders!$C$4:$E$103,2)</f>
        <v>Manal Stanton</v>
      </c>
      <c r="H4802" t="str">
        <f ca="1">VLOOKUP(VLOOKUP(F4802,Traders!$C$4:$E$103,3),Desks!$C$4:$D4811,2)</f>
        <v>Desk 3</v>
      </c>
      <c r="I4802" t="str">
        <f t="shared" ca="1" si="671"/>
        <v>CL713</v>
      </c>
      <c r="J4802" t="str">
        <f t="shared" ca="1" si="672"/>
        <v>Client 713</v>
      </c>
      <c r="K4802" t="str">
        <f t="shared" ca="1" si="673"/>
        <v>MK0</v>
      </c>
      <c r="L4802" t="str">
        <f ca="1">VLOOKUP(K4802,Markets!$C$4:$D4811,2)</f>
        <v>Japan</v>
      </c>
      <c r="M4802" t="str">
        <f t="shared" ca="1" si="674"/>
        <v>RL1</v>
      </c>
      <c r="N4802" t="str">
        <f ca="1">VLOOKUP(M4802,Role!$C$4:$D$5,2)</f>
        <v>Backup</v>
      </c>
    </row>
    <row r="4803" spans="1:14" x14ac:dyDescent="0.2">
      <c r="A4803">
        <f t="shared" ca="1" si="666"/>
        <v>85</v>
      </c>
      <c r="B4803">
        <f t="shared" ca="1" si="667"/>
        <v>821</v>
      </c>
      <c r="C4803">
        <f t="shared" ca="1" si="668"/>
        <v>5</v>
      </c>
      <c r="D4803">
        <f t="shared" ca="1" si="669"/>
        <v>0</v>
      </c>
      <c r="F4803" t="str">
        <f t="shared" ca="1" si="670"/>
        <v>TR85</v>
      </c>
      <c r="G4803" t="str">
        <f ca="1">VLOOKUP(F4803,Traders!$C$4:$E$103,2)</f>
        <v>Conor Castillo</v>
      </c>
      <c r="H4803" t="str">
        <f ca="1">VLOOKUP(VLOOKUP(F4803,Traders!$C$4:$E$103,3),Desks!$C$4:$D4812,2)</f>
        <v>Desk 5</v>
      </c>
      <c r="I4803" t="str">
        <f t="shared" ca="1" si="671"/>
        <v>CL821</v>
      </c>
      <c r="J4803" t="str">
        <f t="shared" ca="1" si="672"/>
        <v>Client 821</v>
      </c>
      <c r="K4803" t="str">
        <f t="shared" ca="1" si="673"/>
        <v>MK5</v>
      </c>
      <c r="L4803" t="str">
        <f ca="1">VLOOKUP(K4803,Markets!$C$4:$D4812,2)</f>
        <v>Malaysia</v>
      </c>
      <c r="M4803" t="str">
        <f t="shared" ca="1" si="674"/>
        <v>RL0</v>
      </c>
      <c r="N4803" t="str">
        <f ca="1">VLOOKUP(M4803,Role!$C$4:$D$5,2)</f>
        <v>Primary</v>
      </c>
    </row>
    <row r="4804" spans="1:14" x14ac:dyDescent="0.2">
      <c r="A4804">
        <f t="shared" ca="1" si="666"/>
        <v>63</v>
      </c>
      <c r="B4804">
        <f t="shared" ca="1" si="667"/>
        <v>330</v>
      </c>
      <c r="C4804">
        <f t="shared" ca="1" si="668"/>
        <v>0</v>
      </c>
      <c r="D4804">
        <f t="shared" ca="1" si="669"/>
        <v>0</v>
      </c>
      <c r="F4804" t="str">
        <f t="shared" ca="1" si="670"/>
        <v>TR63</v>
      </c>
      <c r="G4804" t="str">
        <f ca="1">VLOOKUP(F4804,Traders!$C$4:$E$103,2)</f>
        <v>Neel Donald</v>
      </c>
      <c r="H4804" t="str">
        <f ca="1">VLOOKUP(VLOOKUP(F4804,Traders!$C$4:$E$103,3),Desks!$C$4:$D4813,2)</f>
        <v>Desk 3</v>
      </c>
      <c r="I4804" t="str">
        <f t="shared" ca="1" si="671"/>
        <v>CL330</v>
      </c>
      <c r="J4804" t="str">
        <f t="shared" ca="1" si="672"/>
        <v>Client 330</v>
      </c>
      <c r="K4804" t="str">
        <f t="shared" ca="1" si="673"/>
        <v>MK0</v>
      </c>
      <c r="L4804" t="str">
        <f ca="1">VLOOKUP(K4804,Markets!$C$4:$D4813,2)</f>
        <v>Japan</v>
      </c>
      <c r="M4804" t="str">
        <f t="shared" ca="1" si="674"/>
        <v>RL0</v>
      </c>
      <c r="N4804" t="str">
        <f ca="1">VLOOKUP(M4804,Role!$C$4:$D$5,2)</f>
        <v>Primary</v>
      </c>
    </row>
    <row r="4805" spans="1:14" x14ac:dyDescent="0.2">
      <c r="A4805">
        <f t="shared" ref="A4805:A4868" ca="1" si="675">RANDBETWEEN(0,99)</f>
        <v>73</v>
      </c>
      <c r="B4805">
        <f t="shared" ref="B4805:B4868" ca="1" si="676">RANDBETWEEN(0,999)</f>
        <v>247</v>
      </c>
      <c r="C4805">
        <f t="shared" ref="C4805:C4868" ca="1" si="677">RANDBETWEEN(0,9)</f>
        <v>9</v>
      </c>
      <c r="D4805">
        <f t="shared" ref="D4805:D4868" ca="1" si="678">RANDBETWEEN(0,1)</f>
        <v>1</v>
      </c>
      <c r="F4805" t="str">
        <f t="shared" ref="F4805:F4868" ca="1" si="679">"TR"&amp;A4805</f>
        <v>TR73</v>
      </c>
      <c r="G4805" t="str">
        <f ca="1">VLOOKUP(F4805,Traders!$C$4:$E$103,2)</f>
        <v>Bridie Bannister</v>
      </c>
      <c r="H4805" t="str">
        <f ca="1">VLOOKUP(VLOOKUP(F4805,Traders!$C$4:$E$103,3),Desks!$C$4:$D4814,2)</f>
        <v>Desk 3</v>
      </c>
      <c r="I4805" t="str">
        <f t="shared" ref="I4805:I4868" ca="1" si="680">"CL"&amp;B4805</f>
        <v>CL247</v>
      </c>
      <c r="J4805" t="str">
        <f t="shared" ref="J4805:J4868" ca="1" si="681">"Client " &amp; B4805</f>
        <v>Client 247</v>
      </c>
      <c r="K4805" t="str">
        <f t="shared" ref="K4805:K4868" ca="1" si="682">"MK"&amp;C4805</f>
        <v>MK9</v>
      </c>
      <c r="L4805" t="str">
        <f ca="1">VLOOKUP(K4805,Markets!$C$4:$D4814,2)</f>
        <v>New Zealand</v>
      </c>
      <c r="M4805" t="str">
        <f t="shared" ref="M4805:M4868" ca="1" si="683">"RL"&amp;D4805</f>
        <v>RL1</v>
      </c>
      <c r="N4805" t="str">
        <f ca="1">VLOOKUP(M4805,Role!$C$4:$D$5,2)</f>
        <v>Backup</v>
      </c>
    </row>
    <row r="4806" spans="1:14" x14ac:dyDescent="0.2">
      <c r="A4806">
        <f t="shared" ca="1" si="675"/>
        <v>6</v>
      </c>
      <c r="B4806">
        <f t="shared" ca="1" si="676"/>
        <v>344</v>
      </c>
      <c r="C4806">
        <f t="shared" ca="1" si="677"/>
        <v>1</v>
      </c>
      <c r="D4806">
        <f t="shared" ca="1" si="678"/>
        <v>1</v>
      </c>
      <c r="F4806" t="str">
        <f t="shared" ca="1" si="679"/>
        <v>TR6</v>
      </c>
      <c r="G4806" t="str">
        <f ca="1">VLOOKUP(F4806,Traders!$C$4:$E$103,2)</f>
        <v>Laiba Norman</v>
      </c>
      <c r="H4806" t="str">
        <f ca="1">VLOOKUP(VLOOKUP(F4806,Traders!$C$4:$E$103,3),Desks!$C$4:$D4815,2)</f>
        <v>Desk 9</v>
      </c>
      <c r="I4806" t="str">
        <f t="shared" ca="1" si="680"/>
        <v>CL344</v>
      </c>
      <c r="J4806" t="str">
        <f t="shared" ca="1" si="681"/>
        <v>Client 344</v>
      </c>
      <c r="K4806" t="str">
        <f t="shared" ca="1" si="682"/>
        <v>MK1</v>
      </c>
      <c r="L4806" t="str">
        <f ca="1">VLOOKUP(K4806,Markets!$C$4:$D4815,2)</f>
        <v>Hong Kong</v>
      </c>
      <c r="M4806" t="str">
        <f t="shared" ca="1" si="683"/>
        <v>RL1</v>
      </c>
      <c r="N4806" t="str">
        <f ca="1">VLOOKUP(M4806,Role!$C$4:$D$5,2)</f>
        <v>Backup</v>
      </c>
    </row>
    <row r="4807" spans="1:14" x14ac:dyDescent="0.2">
      <c r="A4807">
        <f t="shared" ca="1" si="675"/>
        <v>37</v>
      </c>
      <c r="B4807">
        <f t="shared" ca="1" si="676"/>
        <v>150</v>
      </c>
      <c r="C4807">
        <f t="shared" ca="1" si="677"/>
        <v>9</v>
      </c>
      <c r="D4807">
        <f t="shared" ca="1" si="678"/>
        <v>0</v>
      </c>
      <c r="F4807" t="str">
        <f t="shared" ca="1" si="679"/>
        <v>TR37</v>
      </c>
      <c r="G4807" t="str">
        <f ca="1">VLOOKUP(F4807,Traders!$C$4:$E$103,2)</f>
        <v>Katelyn Nelson</v>
      </c>
      <c r="H4807" t="str">
        <f ca="1">VLOOKUP(VLOOKUP(F4807,Traders!$C$4:$E$103,3),Desks!$C$4:$D4816,2)</f>
        <v>Desk 7</v>
      </c>
      <c r="I4807" t="str">
        <f t="shared" ca="1" si="680"/>
        <v>CL150</v>
      </c>
      <c r="J4807" t="str">
        <f t="shared" ca="1" si="681"/>
        <v>Client 150</v>
      </c>
      <c r="K4807" t="str">
        <f t="shared" ca="1" si="682"/>
        <v>MK9</v>
      </c>
      <c r="L4807" t="str">
        <f ca="1">VLOOKUP(K4807,Markets!$C$4:$D4816,2)</f>
        <v>New Zealand</v>
      </c>
      <c r="M4807" t="str">
        <f t="shared" ca="1" si="683"/>
        <v>RL0</v>
      </c>
      <c r="N4807" t="str">
        <f ca="1">VLOOKUP(M4807,Role!$C$4:$D$5,2)</f>
        <v>Primary</v>
      </c>
    </row>
    <row r="4808" spans="1:14" x14ac:dyDescent="0.2">
      <c r="A4808">
        <f t="shared" ca="1" si="675"/>
        <v>96</v>
      </c>
      <c r="B4808">
        <f t="shared" ca="1" si="676"/>
        <v>167</v>
      </c>
      <c r="C4808">
        <f t="shared" ca="1" si="677"/>
        <v>7</v>
      </c>
      <c r="D4808">
        <f t="shared" ca="1" si="678"/>
        <v>0</v>
      </c>
      <c r="F4808" t="str">
        <f t="shared" ca="1" si="679"/>
        <v>TR96</v>
      </c>
      <c r="G4808" t="str">
        <f ca="1">VLOOKUP(F4808,Traders!$C$4:$E$103,2)</f>
        <v>Faiza Thornton</v>
      </c>
      <c r="H4808" t="str">
        <f ca="1">VLOOKUP(VLOOKUP(F4808,Traders!$C$4:$E$103,3),Desks!$C$4:$D4817,2)</f>
        <v>Desk 6</v>
      </c>
      <c r="I4808" t="str">
        <f t="shared" ca="1" si="680"/>
        <v>CL167</v>
      </c>
      <c r="J4808" t="str">
        <f t="shared" ca="1" si="681"/>
        <v>Client 167</v>
      </c>
      <c r="K4808" t="str">
        <f t="shared" ca="1" si="682"/>
        <v>MK7</v>
      </c>
      <c r="L4808" t="str">
        <f ca="1">VLOOKUP(K4808,Markets!$C$4:$D4817,2)</f>
        <v>Taiwan</v>
      </c>
      <c r="M4808" t="str">
        <f t="shared" ca="1" si="683"/>
        <v>RL0</v>
      </c>
      <c r="N4808" t="str">
        <f ca="1">VLOOKUP(M4808,Role!$C$4:$D$5,2)</f>
        <v>Primary</v>
      </c>
    </row>
    <row r="4809" spans="1:14" x14ac:dyDescent="0.2">
      <c r="A4809">
        <f t="shared" ca="1" si="675"/>
        <v>43</v>
      </c>
      <c r="B4809">
        <f t="shared" ca="1" si="676"/>
        <v>474</v>
      </c>
      <c r="C4809">
        <f t="shared" ca="1" si="677"/>
        <v>2</v>
      </c>
      <c r="D4809">
        <f t="shared" ca="1" si="678"/>
        <v>0</v>
      </c>
      <c r="F4809" t="str">
        <f t="shared" ca="1" si="679"/>
        <v>TR43</v>
      </c>
      <c r="G4809" t="str">
        <f ca="1">VLOOKUP(F4809,Traders!$C$4:$E$103,2)</f>
        <v>Kai Bauer</v>
      </c>
      <c r="H4809" t="str">
        <f ca="1">VLOOKUP(VLOOKUP(F4809,Traders!$C$4:$E$103,3),Desks!$C$4:$D4818,2)</f>
        <v>Desk 3</v>
      </c>
      <c r="I4809" t="str">
        <f t="shared" ca="1" si="680"/>
        <v>CL474</v>
      </c>
      <c r="J4809" t="str">
        <f t="shared" ca="1" si="681"/>
        <v>Client 474</v>
      </c>
      <c r="K4809" t="str">
        <f t="shared" ca="1" si="682"/>
        <v>MK2</v>
      </c>
      <c r="L4809" t="str">
        <f ca="1">VLOOKUP(K4809,Markets!$C$4:$D4818,2)</f>
        <v>China</v>
      </c>
      <c r="M4809" t="str">
        <f t="shared" ca="1" si="683"/>
        <v>RL0</v>
      </c>
      <c r="N4809" t="str">
        <f ca="1">VLOOKUP(M4809,Role!$C$4:$D$5,2)</f>
        <v>Primary</v>
      </c>
    </row>
    <row r="4810" spans="1:14" x14ac:dyDescent="0.2">
      <c r="A4810">
        <f t="shared" ca="1" si="675"/>
        <v>21</v>
      </c>
      <c r="B4810">
        <f t="shared" ca="1" si="676"/>
        <v>495</v>
      </c>
      <c r="C4810">
        <f t="shared" ca="1" si="677"/>
        <v>4</v>
      </c>
      <c r="D4810">
        <f t="shared" ca="1" si="678"/>
        <v>0</v>
      </c>
      <c r="F4810" t="str">
        <f t="shared" ca="1" si="679"/>
        <v>TR21</v>
      </c>
      <c r="G4810" t="str">
        <f ca="1">VLOOKUP(F4810,Traders!$C$4:$E$103,2)</f>
        <v>Yvette Mckeown</v>
      </c>
      <c r="H4810" t="str">
        <f ca="1">VLOOKUP(VLOOKUP(F4810,Traders!$C$4:$E$103,3),Desks!$C$4:$D4819,2)</f>
        <v>Desk 1</v>
      </c>
      <c r="I4810" t="str">
        <f t="shared" ca="1" si="680"/>
        <v>CL495</v>
      </c>
      <c r="J4810" t="str">
        <f t="shared" ca="1" si="681"/>
        <v>Client 495</v>
      </c>
      <c r="K4810" t="str">
        <f t="shared" ca="1" si="682"/>
        <v>MK4</v>
      </c>
      <c r="L4810" t="str">
        <f ca="1">VLOOKUP(K4810,Markets!$C$4:$D4819,2)</f>
        <v>Korea</v>
      </c>
      <c r="M4810" t="str">
        <f t="shared" ca="1" si="683"/>
        <v>RL0</v>
      </c>
      <c r="N4810" t="str">
        <f ca="1">VLOOKUP(M4810,Role!$C$4:$D$5,2)</f>
        <v>Primary</v>
      </c>
    </row>
    <row r="4811" spans="1:14" x14ac:dyDescent="0.2">
      <c r="A4811">
        <f t="shared" ca="1" si="675"/>
        <v>23</v>
      </c>
      <c r="B4811">
        <f t="shared" ca="1" si="676"/>
        <v>508</v>
      </c>
      <c r="C4811">
        <f t="shared" ca="1" si="677"/>
        <v>6</v>
      </c>
      <c r="D4811">
        <f t="shared" ca="1" si="678"/>
        <v>0</v>
      </c>
      <c r="F4811" t="str">
        <f t="shared" ca="1" si="679"/>
        <v>TR23</v>
      </c>
      <c r="G4811" t="str">
        <f ca="1">VLOOKUP(F4811,Traders!$C$4:$E$103,2)</f>
        <v>Caius Neale</v>
      </c>
      <c r="H4811" t="str">
        <f ca="1">VLOOKUP(VLOOKUP(F4811,Traders!$C$4:$E$103,3),Desks!$C$4:$D4820,2)</f>
        <v>Desk 3</v>
      </c>
      <c r="I4811" t="str">
        <f t="shared" ca="1" si="680"/>
        <v>CL508</v>
      </c>
      <c r="J4811" t="str">
        <f t="shared" ca="1" si="681"/>
        <v>Client 508</v>
      </c>
      <c r="K4811" t="str">
        <f t="shared" ca="1" si="682"/>
        <v>MK6</v>
      </c>
      <c r="L4811" t="str">
        <f ca="1">VLOOKUP(K4811,Markets!$C$4:$D4820,2)</f>
        <v>Australia</v>
      </c>
      <c r="M4811" t="str">
        <f t="shared" ca="1" si="683"/>
        <v>RL0</v>
      </c>
      <c r="N4811" t="str">
        <f ca="1">VLOOKUP(M4811,Role!$C$4:$D$5,2)</f>
        <v>Primary</v>
      </c>
    </row>
    <row r="4812" spans="1:14" x14ac:dyDescent="0.2">
      <c r="A4812">
        <f t="shared" ca="1" si="675"/>
        <v>53</v>
      </c>
      <c r="B4812">
        <f t="shared" ca="1" si="676"/>
        <v>417</v>
      </c>
      <c r="C4812">
        <f t="shared" ca="1" si="677"/>
        <v>3</v>
      </c>
      <c r="D4812">
        <f t="shared" ca="1" si="678"/>
        <v>1</v>
      </c>
      <c r="F4812" t="str">
        <f t="shared" ca="1" si="679"/>
        <v>TR53</v>
      </c>
      <c r="G4812" t="str">
        <f ca="1">VLOOKUP(F4812,Traders!$C$4:$E$103,2)</f>
        <v>Manal Stanton</v>
      </c>
      <c r="H4812" t="str">
        <f ca="1">VLOOKUP(VLOOKUP(F4812,Traders!$C$4:$E$103,3),Desks!$C$4:$D4821,2)</f>
        <v>Desk 3</v>
      </c>
      <c r="I4812" t="str">
        <f t="shared" ca="1" si="680"/>
        <v>CL417</v>
      </c>
      <c r="J4812" t="str">
        <f t="shared" ca="1" si="681"/>
        <v>Client 417</v>
      </c>
      <c r="K4812" t="str">
        <f t="shared" ca="1" si="682"/>
        <v>MK3</v>
      </c>
      <c r="L4812" t="str">
        <f ca="1">VLOOKUP(K4812,Markets!$C$4:$D4821,2)</f>
        <v>Singapore</v>
      </c>
      <c r="M4812" t="str">
        <f t="shared" ca="1" si="683"/>
        <v>RL1</v>
      </c>
      <c r="N4812" t="str">
        <f ca="1">VLOOKUP(M4812,Role!$C$4:$D$5,2)</f>
        <v>Backup</v>
      </c>
    </row>
    <row r="4813" spans="1:14" x14ac:dyDescent="0.2">
      <c r="A4813">
        <f t="shared" ca="1" si="675"/>
        <v>37</v>
      </c>
      <c r="B4813">
        <f t="shared" ca="1" si="676"/>
        <v>697</v>
      </c>
      <c r="C4813">
        <f t="shared" ca="1" si="677"/>
        <v>6</v>
      </c>
      <c r="D4813">
        <f t="shared" ca="1" si="678"/>
        <v>0</v>
      </c>
      <c r="F4813" t="str">
        <f t="shared" ca="1" si="679"/>
        <v>TR37</v>
      </c>
      <c r="G4813" t="str">
        <f ca="1">VLOOKUP(F4813,Traders!$C$4:$E$103,2)</f>
        <v>Katelyn Nelson</v>
      </c>
      <c r="H4813" t="str">
        <f ca="1">VLOOKUP(VLOOKUP(F4813,Traders!$C$4:$E$103,3),Desks!$C$4:$D4822,2)</f>
        <v>Desk 7</v>
      </c>
      <c r="I4813" t="str">
        <f t="shared" ca="1" si="680"/>
        <v>CL697</v>
      </c>
      <c r="J4813" t="str">
        <f t="shared" ca="1" si="681"/>
        <v>Client 697</v>
      </c>
      <c r="K4813" t="str">
        <f t="shared" ca="1" si="682"/>
        <v>MK6</v>
      </c>
      <c r="L4813" t="str">
        <f ca="1">VLOOKUP(K4813,Markets!$C$4:$D4822,2)</f>
        <v>Australia</v>
      </c>
      <c r="M4813" t="str">
        <f t="shared" ca="1" si="683"/>
        <v>RL0</v>
      </c>
      <c r="N4813" t="str">
        <f ca="1">VLOOKUP(M4813,Role!$C$4:$D$5,2)</f>
        <v>Primary</v>
      </c>
    </row>
    <row r="4814" spans="1:14" x14ac:dyDescent="0.2">
      <c r="A4814">
        <f t="shared" ca="1" si="675"/>
        <v>64</v>
      </c>
      <c r="B4814">
        <f t="shared" ca="1" si="676"/>
        <v>958</v>
      </c>
      <c r="C4814">
        <f t="shared" ca="1" si="677"/>
        <v>1</v>
      </c>
      <c r="D4814">
        <f t="shared" ca="1" si="678"/>
        <v>1</v>
      </c>
      <c r="F4814" t="str">
        <f t="shared" ca="1" si="679"/>
        <v>TR64</v>
      </c>
      <c r="G4814" t="str">
        <f ca="1">VLOOKUP(F4814,Traders!$C$4:$E$103,2)</f>
        <v>Julien Shelton</v>
      </c>
      <c r="H4814" t="str">
        <f ca="1">VLOOKUP(VLOOKUP(F4814,Traders!$C$4:$E$103,3),Desks!$C$4:$D4823,2)</f>
        <v>Desk 4</v>
      </c>
      <c r="I4814" t="str">
        <f t="shared" ca="1" si="680"/>
        <v>CL958</v>
      </c>
      <c r="J4814" t="str">
        <f t="shared" ca="1" si="681"/>
        <v>Client 958</v>
      </c>
      <c r="K4814" t="str">
        <f t="shared" ca="1" si="682"/>
        <v>MK1</v>
      </c>
      <c r="L4814" t="str">
        <f ca="1">VLOOKUP(K4814,Markets!$C$4:$D4823,2)</f>
        <v>Hong Kong</v>
      </c>
      <c r="M4814" t="str">
        <f t="shared" ca="1" si="683"/>
        <v>RL1</v>
      </c>
      <c r="N4814" t="str">
        <f ca="1">VLOOKUP(M4814,Role!$C$4:$D$5,2)</f>
        <v>Backup</v>
      </c>
    </row>
    <row r="4815" spans="1:14" x14ac:dyDescent="0.2">
      <c r="A4815">
        <f t="shared" ca="1" si="675"/>
        <v>47</v>
      </c>
      <c r="B4815">
        <f t="shared" ca="1" si="676"/>
        <v>651</v>
      </c>
      <c r="C4815">
        <f t="shared" ca="1" si="677"/>
        <v>1</v>
      </c>
      <c r="D4815">
        <f t="shared" ca="1" si="678"/>
        <v>1</v>
      </c>
      <c r="F4815" t="str">
        <f t="shared" ca="1" si="679"/>
        <v>TR47</v>
      </c>
      <c r="G4815" t="str">
        <f ca="1">VLOOKUP(F4815,Traders!$C$4:$E$103,2)</f>
        <v>Hester Torres</v>
      </c>
      <c r="H4815" t="str">
        <f ca="1">VLOOKUP(VLOOKUP(F4815,Traders!$C$4:$E$103,3),Desks!$C$4:$D4824,2)</f>
        <v>Desk 7</v>
      </c>
      <c r="I4815" t="str">
        <f t="shared" ca="1" si="680"/>
        <v>CL651</v>
      </c>
      <c r="J4815" t="str">
        <f t="shared" ca="1" si="681"/>
        <v>Client 651</v>
      </c>
      <c r="K4815" t="str">
        <f t="shared" ca="1" si="682"/>
        <v>MK1</v>
      </c>
      <c r="L4815" t="str">
        <f ca="1">VLOOKUP(K4815,Markets!$C$4:$D4824,2)</f>
        <v>Hong Kong</v>
      </c>
      <c r="M4815" t="str">
        <f t="shared" ca="1" si="683"/>
        <v>RL1</v>
      </c>
      <c r="N4815" t="str">
        <f ca="1">VLOOKUP(M4815,Role!$C$4:$D$5,2)</f>
        <v>Backup</v>
      </c>
    </row>
    <row r="4816" spans="1:14" x14ac:dyDescent="0.2">
      <c r="A4816">
        <f t="shared" ca="1" si="675"/>
        <v>6</v>
      </c>
      <c r="B4816">
        <f t="shared" ca="1" si="676"/>
        <v>390</v>
      </c>
      <c r="C4816">
        <f t="shared" ca="1" si="677"/>
        <v>6</v>
      </c>
      <c r="D4816">
        <f t="shared" ca="1" si="678"/>
        <v>0</v>
      </c>
      <c r="F4816" t="str">
        <f t="shared" ca="1" si="679"/>
        <v>TR6</v>
      </c>
      <c r="G4816" t="str">
        <f ca="1">VLOOKUP(F4816,Traders!$C$4:$E$103,2)</f>
        <v>Laiba Norman</v>
      </c>
      <c r="H4816" t="str">
        <f ca="1">VLOOKUP(VLOOKUP(F4816,Traders!$C$4:$E$103,3),Desks!$C$4:$D4825,2)</f>
        <v>Desk 9</v>
      </c>
      <c r="I4816" t="str">
        <f t="shared" ca="1" si="680"/>
        <v>CL390</v>
      </c>
      <c r="J4816" t="str">
        <f t="shared" ca="1" si="681"/>
        <v>Client 390</v>
      </c>
      <c r="K4816" t="str">
        <f t="shared" ca="1" si="682"/>
        <v>MK6</v>
      </c>
      <c r="L4816" t="str">
        <f ca="1">VLOOKUP(K4816,Markets!$C$4:$D4825,2)</f>
        <v>Australia</v>
      </c>
      <c r="M4816" t="str">
        <f t="shared" ca="1" si="683"/>
        <v>RL0</v>
      </c>
      <c r="N4816" t="str">
        <f ca="1">VLOOKUP(M4816,Role!$C$4:$D$5,2)</f>
        <v>Primary</v>
      </c>
    </row>
    <row r="4817" spans="1:14" x14ac:dyDescent="0.2">
      <c r="A4817">
        <f t="shared" ca="1" si="675"/>
        <v>38</v>
      </c>
      <c r="B4817">
        <f t="shared" ca="1" si="676"/>
        <v>601</v>
      </c>
      <c r="C4817">
        <f t="shared" ca="1" si="677"/>
        <v>0</v>
      </c>
      <c r="D4817">
        <f t="shared" ca="1" si="678"/>
        <v>0</v>
      </c>
      <c r="F4817" t="str">
        <f t="shared" ca="1" si="679"/>
        <v>TR38</v>
      </c>
      <c r="G4817" t="str">
        <f ca="1">VLOOKUP(F4817,Traders!$C$4:$E$103,2)</f>
        <v>Alessandra Downes</v>
      </c>
      <c r="H4817" t="str">
        <f ca="1">VLOOKUP(VLOOKUP(F4817,Traders!$C$4:$E$103,3),Desks!$C$4:$D4826,2)</f>
        <v>Desk 8</v>
      </c>
      <c r="I4817" t="str">
        <f t="shared" ca="1" si="680"/>
        <v>CL601</v>
      </c>
      <c r="J4817" t="str">
        <f t="shared" ca="1" si="681"/>
        <v>Client 601</v>
      </c>
      <c r="K4817" t="str">
        <f t="shared" ca="1" si="682"/>
        <v>MK0</v>
      </c>
      <c r="L4817" t="str">
        <f ca="1">VLOOKUP(K4817,Markets!$C$4:$D4826,2)</f>
        <v>Japan</v>
      </c>
      <c r="M4817" t="str">
        <f t="shared" ca="1" si="683"/>
        <v>RL0</v>
      </c>
      <c r="N4817" t="str">
        <f ca="1">VLOOKUP(M4817,Role!$C$4:$D$5,2)</f>
        <v>Primary</v>
      </c>
    </row>
    <row r="4818" spans="1:14" x14ac:dyDescent="0.2">
      <c r="A4818">
        <f t="shared" ca="1" si="675"/>
        <v>81</v>
      </c>
      <c r="B4818">
        <f t="shared" ca="1" si="676"/>
        <v>471</v>
      </c>
      <c r="C4818">
        <f t="shared" ca="1" si="677"/>
        <v>6</v>
      </c>
      <c r="D4818">
        <f t="shared" ca="1" si="678"/>
        <v>0</v>
      </c>
      <c r="F4818" t="str">
        <f t="shared" ca="1" si="679"/>
        <v>TR81</v>
      </c>
      <c r="G4818" t="str">
        <f ca="1">VLOOKUP(F4818,Traders!$C$4:$E$103,2)</f>
        <v>Tariq Thorpe</v>
      </c>
      <c r="H4818" t="str">
        <f ca="1">VLOOKUP(VLOOKUP(F4818,Traders!$C$4:$E$103,3),Desks!$C$4:$D4827,2)</f>
        <v>Desk 1</v>
      </c>
      <c r="I4818" t="str">
        <f t="shared" ca="1" si="680"/>
        <v>CL471</v>
      </c>
      <c r="J4818" t="str">
        <f t="shared" ca="1" si="681"/>
        <v>Client 471</v>
      </c>
      <c r="K4818" t="str">
        <f t="shared" ca="1" si="682"/>
        <v>MK6</v>
      </c>
      <c r="L4818" t="str">
        <f ca="1">VLOOKUP(K4818,Markets!$C$4:$D4827,2)</f>
        <v>Australia</v>
      </c>
      <c r="M4818" t="str">
        <f t="shared" ca="1" si="683"/>
        <v>RL0</v>
      </c>
      <c r="N4818" t="str">
        <f ca="1">VLOOKUP(M4818,Role!$C$4:$D$5,2)</f>
        <v>Primary</v>
      </c>
    </row>
    <row r="4819" spans="1:14" x14ac:dyDescent="0.2">
      <c r="A4819">
        <f t="shared" ca="1" si="675"/>
        <v>70</v>
      </c>
      <c r="B4819">
        <f t="shared" ca="1" si="676"/>
        <v>355</v>
      </c>
      <c r="C4819">
        <f t="shared" ca="1" si="677"/>
        <v>5</v>
      </c>
      <c r="D4819">
        <f t="shared" ca="1" si="678"/>
        <v>1</v>
      </c>
      <c r="F4819" t="str">
        <f t="shared" ca="1" si="679"/>
        <v>TR70</v>
      </c>
      <c r="G4819" t="str">
        <f ca="1">VLOOKUP(F4819,Traders!$C$4:$E$103,2)</f>
        <v>Viktor Snider</v>
      </c>
      <c r="H4819" t="str">
        <f ca="1">VLOOKUP(VLOOKUP(F4819,Traders!$C$4:$E$103,3),Desks!$C$4:$D4828,2)</f>
        <v>Desk 0</v>
      </c>
      <c r="I4819" t="str">
        <f t="shared" ca="1" si="680"/>
        <v>CL355</v>
      </c>
      <c r="J4819" t="str">
        <f t="shared" ca="1" si="681"/>
        <v>Client 355</v>
      </c>
      <c r="K4819" t="str">
        <f t="shared" ca="1" si="682"/>
        <v>MK5</v>
      </c>
      <c r="L4819" t="str">
        <f ca="1">VLOOKUP(K4819,Markets!$C$4:$D4828,2)</f>
        <v>Malaysia</v>
      </c>
      <c r="M4819" t="str">
        <f t="shared" ca="1" si="683"/>
        <v>RL1</v>
      </c>
      <c r="N4819" t="str">
        <f ca="1">VLOOKUP(M4819,Role!$C$4:$D$5,2)</f>
        <v>Backup</v>
      </c>
    </row>
    <row r="4820" spans="1:14" x14ac:dyDescent="0.2">
      <c r="A4820">
        <f t="shared" ca="1" si="675"/>
        <v>89</v>
      </c>
      <c r="B4820">
        <f t="shared" ca="1" si="676"/>
        <v>640</v>
      </c>
      <c r="C4820">
        <f t="shared" ca="1" si="677"/>
        <v>5</v>
      </c>
      <c r="D4820">
        <f t="shared" ca="1" si="678"/>
        <v>1</v>
      </c>
      <c r="F4820" t="str">
        <f t="shared" ca="1" si="679"/>
        <v>TR89</v>
      </c>
      <c r="G4820" t="str">
        <f ca="1">VLOOKUP(F4820,Traders!$C$4:$E$103,2)</f>
        <v>Shelly Harwood</v>
      </c>
      <c r="H4820" t="str">
        <f ca="1">VLOOKUP(VLOOKUP(F4820,Traders!$C$4:$E$103,3),Desks!$C$4:$D4829,2)</f>
        <v>Desk 9</v>
      </c>
      <c r="I4820" t="str">
        <f t="shared" ca="1" si="680"/>
        <v>CL640</v>
      </c>
      <c r="J4820" t="str">
        <f t="shared" ca="1" si="681"/>
        <v>Client 640</v>
      </c>
      <c r="K4820" t="str">
        <f t="shared" ca="1" si="682"/>
        <v>MK5</v>
      </c>
      <c r="L4820" t="str">
        <f ca="1">VLOOKUP(K4820,Markets!$C$4:$D4829,2)</f>
        <v>Malaysia</v>
      </c>
      <c r="M4820" t="str">
        <f t="shared" ca="1" si="683"/>
        <v>RL1</v>
      </c>
      <c r="N4820" t="str">
        <f ca="1">VLOOKUP(M4820,Role!$C$4:$D$5,2)</f>
        <v>Backup</v>
      </c>
    </row>
    <row r="4821" spans="1:14" x14ac:dyDescent="0.2">
      <c r="A4821">
        <f t="shared" ca="1" si="675"/>
        <v>84</v>
      </c>
      <c r="B4821">
        <f t="shared" ca="1" si="676"/>
        <v>492</v>
      </c>
      <c r="C4821">
        <f t="shared" ca="1" si="677"/>
        <v>1</v>
      </c>
      <c r="D4821">
        <f t="shared" ca="1" si="678"/>
        <v>1</v>
      </c>
      <c r="F4821" t="str">
        <f t="shared" ca="1" si="679"/>
        <v>TR84</v>
      </c>
      <c r="G4821" t="str">
        <f ca="1">VLOOKUP(F4821,Traders!$C$4:$E$103,2)</f>
        <v>Poppy-Rose Davison</v>
      </c>
      <c r="H4821" t="str">
        <f ca="1">VLOOKUP(VLOOKUP(F4821,Traders!$C$4:$E$103,3),Desks!$C$4:$D4830,2)</f>
        <v>Desk 4</v>
      </c>
      <c r="I4821" t="str">
        <f t="shared" ca="1" si="680"/>
        <v>CL492</v>
      </c>
      <c r="J4821" t="str">
        <f t="shared" ca="1" si="681"/>
        <v>Client 492</v>
      </c>
      <c r="K4821" t="str">
        <f t="shared" ca="1" si="682"/>
        <v>MK1</v>
      </c>
      <c r="L4821" t="str">
        <f ca="1">VLOOKUP(K4821,Markets!$C$4:$D4830,2)</f>
        <v>Hong Kong</v>
      </c>
      <c r="M4821" t="str">
        <f t="shared" ca="1" si="683"/>
        <v>RL1</v>
      </c>
      <c r="N4821" t="str">
        <f ca="1">VLOOKUP(M4821,Role!$C$4:$D$5,2)</f>
        <v>Backup</v>
      </c>
    </row>
    <row r="4822" spans="1:14" x14ac:dyDescent="0.2">
      <c r="A4822">
        <f t="shared" ca="1" si="675"/>
        <v>56</v>
      </c>
      <c r="B4822">
        <f t="shared" ca="1" si="676"/>
        <v>611</v>
      </c>
      <c r="C4822">
        <f t="shared" ca="1" si="677"/>
        <v>4</v>
      </c>
      <c r="D4822">
        <f t="shared" ca="1" si="678"/>
        <v>1</v>
      </c>
      <c r="F4822" t="str">
        <f t="shared" ca="1" si="679"/>
        <v>TR56</v>
      </c>
      <c r="G4822" t="str">
        <f ca="1">VLOOKUP(F4822,Traders!$C$4:$E$103,2)</f>
        <v>Ahmet Faulkner</v>
      </c>
      <c r="H4822" t="str">
        <f ca="1">VLOOKUP(VLOOKUP(F4822,Traders!$C$4:$E$103,3),Desks!$C$4:$D4831,2)</f>
        <v>Desk 6</v>
      </c>
      <c r="I4822" t="str">
        <f t="shared" ca="1" si="680"/>
        <v>CL611</v>
      </c>
      <c r="J4822" t="str">
        <f t="shared" ca="1" si="681"/>
        <v>Client 611</v>
      </c>
      <c r="K4822" t="str">
        <f t="shared" ca="1" si="682"/>
        <v>MK4</v>
      </c>
      <c r="L4822" t="str">
        <f ca="1">VLOOKUP(K4822,Markets!$C$4:$D4831,2)</f>
        <v>Korea</v>
      </c>
      <c r="M4822" t="str">
        <f t="shared" ca="1" si="683"/>
        <v>RL1</v>
      </c>
      <c r="N4822" t="str">
        <f ca="1">VLOOKUP(M4822,Role!$C$4:$D$5,2)</f>
        <v>Backup</v>
      </c>
    </row>
    <row r="4823" spans="1:14" x14ac:dyDescent="0.2">
      <c r="A4823">
        <f t="shared" ca="1" si="675"/>
        <v>85</v>
      </c>
      <c r="B4823">
        <f t="shared" ca="1" si="676"/>
        <v>14</v>
      </c>
      <c r="C4823">
        <f t="shared" ca="1" si="677"/>
        <v>5</v>
      </c>
      <c r="D4823">
        <f t="shared" ca="1" si="678"/>
        <v>0</v>
      </c>
      <c r="F4823" t="str">
        <f t="shared" ca="1" si="679"/>
        <v>TR85</v>
      </c>
      <c r="G4823" t="str">
        <f ca="1">VLOOKUP(F4823,Traders!$C$4:$E$103,2)</f>
        <v>Conor Castillo</v>
      </c>
      <c r="H4823" t="str">
        <f ca="1">VLOOKUP(VLOOKUP(F4823,Traders!$C$4:$E$103,3),Desks!$C$4:$D4832,2)</f>
        <v>Desk 5</v>
      </c>
      <c r="I4823" t="str">
        <f t="shared" ca="1" si="680"/>
        <v>CL14</v>
      </c>
      <c r="J4823" t="str">
        <f t="shared" ca="1" si="681"/>
        <v>Client 14</v>
      </c>
      <c r="K4823" t="str">
        <f t="shared" ca="1" si="682"/>
        <v>MK5</v>
      </c>
      <c r="L4823" t="str">
        <f ca="1">VLOOKUP(K4823,Markets!$C$4:$D4832,2)</f>
        <v>Malaysia</v>
      </c>
      <c r="M4823" t="str">
        <f t="shared" ca="1" si="683"/>
        <v>RL0</v>
      </c>
      <c r="N4823" t="str">
        <f ca="1">VLOOKUP(M4823,Role!$C$4:$D$5,2)</f>
        <v>Primary</v>
      </c>
    </row>
    <row r="4824" spans="1:14" x14ac:dyDescent="0.2">
      <c r="A4824">
        <f t="shared" ca="1" si="675"/>
        <v>79</v>
      </c>
      <c r="B4824">
        <f t="shared" ca="1" si="676"/>
        <v>641</v>
      </c>
      <c r="C4824">
        <f t="shared" ca="1" si="677"/>
        <v>1</v>
      </c>
      <c r="D4824">
        <f t="shared" ca="1" si="678"/>
        <v>0</v>
      </c>
      <c r="F4824" t="str">
        <f t="shared" ca="1" si="679"/>
        <v>TR79</v>
      </c>
      <c r="G4824" t="str">
        <f ca="1">VLOOKUP(F4824,Traders!$C$4:$E$103,2)</f>
        <v>Alfie-James Hale</v>
      </c>
      <c r="H4824" t="str">
        <f ca="1">VLOOKUP(VLOOKUP(F4824,Traders!$C$4:$E$103,3),Desks!$C$4:$D4833,2)</f>
        <v>Desk 9</v>
      </c>
      <c r="I4824" t="str">
        <f t="shared" ca="1" si="680"/>
        <v>CL641</v>
      </c>
      <c r="J4824" t="str">
        <f t="shared" ca="1" si="681"/>
        <v>Client 641</v>
      </c>
      <c r="K4824" t="str">
        <f t="shared" ca="1" si="682"/>
        <v>MK1</v>
      </c>
      <c r="L4824" t="str">
        <f ca="1">VLOOKUP(K4824,Markets!$C$4:$D4833,2)</f>
        <v>Hong Kong</v>
      </c>
      <c r="M4824" t="str">
        <f t="shared" ca="1" si="683"/>
        <v>RL0</v>
      </c>
      <c r="N4824" t="str">
        <f ca="1">VLOOKUP(M4824,Role!$C$4:$D$5,2)</f>
        <v>Primary</v>
      </c>
    </row>
    <row r="4825" spans="1:14" x14ac:dyDescent="0.2">
      <c r="A4825">
        <f t="shared" ca="1" si="675"/>
        <v>29</v>
      </c>
      <c r="B4825">
        <f t="shared" ca="1" si="676"/>
        <v>589</v>
      </c>
      <c r="C4825">
        <f t="shared" ca="1" si="677"/>
        <v>7</v>
      </c>
      <c r="D4825">
        <f t="shared" ca="1" si="678"/>
        <v>0</v>
      </c>
      <c r="F4825" t="str">
        <f t="shared" ca="1" si="679"/>
        <v>TR29</v>
      </c>
      <c r="G4825" t="str">
        <f ca="1">VLOOKUP(F4825,Traders!$C$4:$E$103,2)</f>
        <v>Amani Deleon</v>
      </c>
      <c r="H4825" t="str">
        <f ca="1">VLOOKUP(VLOOKUP(F4825,Traders!$C$4:$E$103,3),Desks!$C$4:$D4834,2)</f>
        <v>Desk 9</v>
      </c>
      <c r="I4825" t="str">
        <f t="shared" ca="1" si="680"/>
        <v>CL589</v>
      </c>
      <c r="J4825" t="str">
        <f t="shared" ca="1" si="681"/>
        <v>Client 589</v>
      </c>
      <c r="K4825" t="str">
        <f t="shared" ca="1" si="682"/>
        <v>MK7</v>
      </c>
      <c r="L4825" t="str">
        <f ca="1">VLOOKUP(K4825,Markets!$C$4:$D4834,2)</f>
        <v>Taiwan</v>
      </c>
      <c r="M4825" t="str">
        <f t="shared" ca="1" si="683"/>
        <v>RL0</v>
      </c>
      <c r="N4825" t="str">
        <f ca="1">VLOOKUP(M4825,Role!$C$4:$D$5,2)</f>
        <v>Primary</v>
      </c>
    </row>
    <row r="4826" spans="1:14" x14ac:dyDescent="0.2">
      <c r="A4826">
        <f t="shared" ca="1" si="675"/>
        <v>74</v>
      </c>
      <c r="B4826">
        <f t="shared" ca="1" si="676"/>
        <v>124</v>
      </c>
      <c r="C4826">
        <f t="shared" ca="1" si="677"/>
        <v>7</v>
      </c>
      <c r="D4826">
        <f t="shared" ca="1" si="678"/>
        <v>0</v>
      </c>
      <c r="F4826" t="str">
        <f t="shared" ca="1" si="679"/>
        <v>TR74</v>
      </c>
      <c r="G4826" t="str">
        <f ca="1">VLOOKUP(F4826,Traders!$C$4:$E$103,2)</f>
        <v>Mehreen Guevara</v>
      </c>
      <c r="H4826" t="str">
        <f ca="1">VLOOKUP(VLOOKUP(F4826,Traders!$C$4:$E$103,3),Desks!$C$4:$D4835,2)</f>
        <v>Desk 4</v>
      </c>
      <c r="I4826" t="str">
        <f t="shared" ca="1" si="680"/>
        <v>CL124</v>
      </c>
      <c r="J4826" t="str">
        <f t="shared" ca="1" si="681"/>
        <v>Client 124</v>
      </c>
      <c r="K4826" t="str">
        <f t="shared" ca="1" si="682"/>
        <v>MK7</v>
      </c>
      <c r="L4826" t="str">
        <f ca="1">VLOOKUP(K4826,Markets!$C$4:$D4835,2)</f>
        <v>Taiwan</v>
      </c>
      <c r="M4826" t="str">
        <f t="shared" ca="1" si="683"/>
        <v>RL0</v>
      </c>
      <c r="N4826" t="str">
        <f ca="1">VLOOKUP(M4826,Role!$C$4:$D$5,2)</f>
        <v>Primary</v>
      </c>
    </row>
    <row r="4827" spans="1:14" x14ac:dyDescent="0.2">
      <c r="A4827">
        <f t="shared" ca="1" si="675"/>
        <v>73</v>
      </c>
      <c r="B4827">
        <f t="shared" ca="1" si="676"/>
        <v>683</v>
      </c>
      <c r="C4827">
        <f t="shared" ca="1" si="677"/>
        <v>2</v>
      </c>
      <c r="D4827">
        <f t="shared" ca="1" si="678"/>
        <v>1</v>
      </c>
      <c r="F4827" t="str">
        <f t="shared" ca="1" si="679"/>
        <v>TR73</v>
      </c>
      <c r="G4827" t="str">
        <f ca="1">VLOOKUP(F4827,Traders!$C$4:$E$103,2)</f>
        <v>Bridie Bannister</v>
      </c>
      <c r="H4827" t="str">
        <f ca="1">VLOOKUP(VLOOKUP(F4827,Traders!$C$4:$E$103,3),Desks!$C$4:$D4836,2)</f>
        <v>Desk 3</v>
      </c>
      <c r="I4827" t="str">
        <f t="shared" ca="1" si="680"/>
        <v>CL683</v>
      </c>
      <c r="J4827" t="str">
        <f t="shared" ca="1" si="681"/>
        <v>Client 683</v>
      </c>
      <c r="K4827" t="str">
        <f t="shared" ca="1" si="682"/>
        <v>MK2</v>
      </c>
      <c r="L4827" t="str">
        <f ca="1">VLOOKUP(K4827,Markets!$C$4:$D4836,2)</f>
        <v>China</v>
      </c>
      <c r="M4827" t="str">
        <f t="shared" ca="1" si="683"/>
        <v>RL1</v>
      </c>
      <c r="N4827" t="str">
        <f ca="1">VLOOKUP(M4827,Role!$C$4:$D$5,2)</f>
        <v>Backup</v>
      </c>
    </row>
    <row r="4828" spans="1:14" x14ac:dyDescent="0.2">
      <c r="A4828">
        <f t="shared" ca="1" si="675"/>
        <v>31</v>
      </c>
      <c r="B4828">
        <f t="shared" ca="1" si="676"/>
        <v>101</v>
      </c>
      <c r="C4828">
        <f t="shared" ca="1" si="677"/>
        <v>6</v>
      </c>
      <c r="D4828">
        <f t="shared" ca="1" si="678"/>
        <v>0</v>
      </c>
      <c r="F4828" t="str">
        <f t="shared" ca="1" si="679"/>
        <v>TR31</v>
      </c>
      <c r="G4828" t="str">
        <f ca="1">VLOOKUP(F4828,Traders!$C$4:$E$103,2)</f>
        <v>Sahil Acevedo</v>
      </c>
      <c r="H4828" t="str">
        <f ca="1">VLOOKUP(VLOOKUP(F4828,Traders!$C$4:$E$103,3),Desks!$C$4:$D4837,2)</f>
        <v>Desk 1</v>
      </c>
      <c r="I4828" t="str">
        <f t="shared" ca="1" si="680"/>
        <v>CL101</v>
      </c>
      <c r="J4828" t="str">
        <f t="shared" ca="1" si="681"/>
        <v>Client 101</v>
      </c>
      <c r="K4828" t="str">
        <f t="shared" ca="1" si="682"/>
        <v>MK6</v>
      </c>
      <c r="L4828" t="str">
        <f ca="1">VLOOKUP(K4828,Markets!$C$4:$D4837,2)</f>
        <v>Australia</v>
      </c>
      <c r="M4828" t="str">
        <f t="shared" ca="1" si="683"/>
        <v>RL0</v>
      </c>
      <c r="N4828" t="str">
        <f ca="1">VLOOKUP(M4828,Role!$C$4:$D$5,2)</f>
        <v>Primary</v>
      </c>
    </row>
    <row r="4829" spans="1:14" x14ac:dyDescent="0.2">
      <c r="A4829">
        <f t="shared" ca="1" si="675"/>
        <v>89</v>
      </c>
      <c r="B4829">
        <f t="shared" ca="1" si="676"/>
        <v>181</v>
      </c>
      <c r="C4829">
        <f t="shared" ca="1" si="677"/>
        <v>5</v>
      </c>
      <c r="D4829">
        <f t="shared" ca="1" si="678"/>
        <v>1</v>
      </c>
      <c r="F4829" t="str">
        <f t="shared" ca="1" si="679"/>
        <v>TR89</v>
      </c>
      <c r="G4829" t="str">
        <f ca="1">VLOOKUP(F4829,Traders!$C$4:$E$103,2)</f>
        <v>Shelly Harwood</v>
      </c>
      <c r="H4829" t="str">
        <f ca="1">VLOOKUP(VLOOKUP(F4829,Traders!$C$4:$E$103,3),Desks!$C$4:$D4838,2)</f>
        <v>Desk 9</v>
      </c>
      <c r="I4829" t="str">
        <f t="shared" ca="1" si="680"/>
        <v>CL181</v>
      </c>
      <c r="J4829" t="str">
        <f t="shared" ca="1" si="681"/>
        <v>Client 181</v>
      </c>
      <c r="K4829" t="str">
        <f t="shared" ca="1" si="682"/>
        <v>MK5</v>
      </c>
      <c r="L4829" t="str">
        <f ca="1">VLOOKUP(K4829,Markets!$C$4:$D4838,2)</f>
        <v>Malaysia</v>
      </c>
      <c r="M4829" t="str">
        <f t="shared" ca="1" si="683"/>
        <v>RL1</v>
      </c>
      <c r="N4829" t="str">
        <f ca="1">VLOOKUP(M4829,Role!$C$4:$D$5,2)</f>
        <v>Backup</v>
      </c>
    </row>
    <row r="4830" spans="1:14" x14ac:dyDescent="0.2">
      <c r="A4830">
        <f t="shared" ca="1" si="675"/>
        <v>39</v>
      </c>
      <c r="B4830">
        <f t="shared" ca="1" si="676"/>
        <v>766</v>
      </c>
      <c r="C4830">
        <f t="shared" ca="1" si="677"/>
        <v>2</v>
      </c>
      <c r="D4830">
        <f t="shared" ca="1" si="678"/>
        <v>1</v>
      </c>
      <c r="F4830" t="str">
        <f t="shared" ca="1" si="679"/>
        <v>TR39</v>
      </c>
      <c r="G4830" t="str">
        <f ca="1">VLOOKUP(F4830,Traders!$C$4:$E$103,2)</f>
        <v>Colin Hodgson</v>
      </c>
      <c r="H4830" t="str">
        <f ca="1">VLOOKUP(VLOOKUP(F4830,Traders!$C$4:$E$103,3),Desks!$C$4:$D4839,2)</f>
        <v>Desk 9</v>
      </c>
      <c r="I4830" t="str">
        <f t="shared" ca="1" si="680"/>
        <v>CL766</v>
      </c>
      <c r="J4830" t="str">
        <f t="shared" ca="1" si="681"/>
        <v>Client 766</v>
      </c>
      <c r="K4830" t="str">
        <f t="shared" ca="1" si="682"/>
        <v>MK2</v>
      </c>
      <c r="L4830" t="str">
        <f ca="1">VLOOKUP(K4830,Markets!$C$4:$D4839,2)</f>
        <v>China</v>
      </c>
      <c r="M4830" t="str">
        <f t="shared" ca="1" si="683"/>
        <v>RL1</v>
      </c>
      <c r="N4830" t="str">
        <f ca="1">VLOOKUP(M4830,Role!$C$4:$D$5,2)</f>
        <v>Backup</v>
      </c>
    </row>
    <row r="4831" spans="1:14" x14ac:dyDescent="0.2">
      <c r="A4831">
        <f t="shared" ca="1" si="675"/>
        <v>89</v>
      </c>
      <c r="B4831">
        <f t="shared" ca="1" si="676"/>
        <v>672</v>
      </c>
      <c r="C4831">
        <f t="shared" ca="1" si="677"/>
        <v>8</v>
      </c>
      <c r="D4831">
        <f t="shared" ca="1" si="678"/>
        <v>0</v>
      </c>
      <c r="F4831" t="str">
        <f t="shared" ca="1" si="679"/>
        <v>TR89</v>
      </c>
      <c r="G4831" t="str">
        <f ca="1">VLOOKUP(F4831,Traders!$C$4:$E$103,2)</f>
        <v>Shelly Harwood</v>
      </c>
      <c r="H4831" t="str">
        <f ca="1">VLOOKUP(VLOOKUP(F4831,Traders!$C$4:$E$103,3),Desks!$C$4:$D4840,2)</f>
        <v>Desk 9</v>
      </c>
      <c r="I4831" t="str">
        <f t="shared" ca="1" si="680"/>
        <v>CL672</v>
      </c>
      <c r="J4831" t="str">
        <f t="shared" ca="1" si="681"/>
        <v>Client 672</v>
      </c>
      <c r="K4831" t="str">
        <f t="shared" ca="1" si="682"/>
        <v>MK8</v>
      </c>
      <c r="L4831" t="str">
        <f ca="1">VLOOKUP(K4831,Markets!$C$4:$D4840,2)</f>
        <v>India</v>
      </c>
      <c r="M4831" t="str">
        <f t="shared" ca="1" si="683"/>
        <v>RL0</v>
      </c>
      <c r="N4831" t="str">
        <f ca="1">VLOOKUP(M4831,Role!$C$4:$D$5,2)</f>
        <v>Primary</v>
      </c>
    </row>
    <row r="4832" spans="1:14" x14ac:dyDescent="0.2">
      <c r="A4832">
        <f t="shared" ca="1" si="675"/>
        <v>3</v>
      </c>
      <c r="B4832">
        <f t="shared" ca="1" si="676"/>
        <v>554</v>
      </c>
      <c r="C4832">
        <f t="shared" ca="1" si="677"/>
        <v>2</v>
      </c>
      <c r="D4832">
        <f t="shared" ca="1" si="678"/>
        <v>0</v>
      </c>
      <c r="F4832" t="str">
        <f t="shared" ca="1" si="679"/>
        <v>TR3</v>
      </c>
      <c r="G4832" t="str">
        <f ca="1">VLOOKUP(F4832,Traders!$C$4:$E$103,2)</f>
        <v>Amani Deleon</v>
      </c>
      <c r="H4832" t="str">
        <f ca="1">VLOOKUP(VLOOKUP(F4832,Traders!$C$4:$E$103,3),Desks!$C$4:$D4841,2)</f>
        <v>Desk 9</v>
      </c>
      <c r="I4832" t="str">
        <f t="shared" ca="1" si="680"/>
        <v>CL554</v>
      </c>
      <c r="J4832" t="str">
        <f t="shared" ca="1" si="681"/>
        <v>Client 554</v>
      </c>
      <c r="K4832" t="str">
        <f t="shared" ca="1" si="682"/>
        <v>MK2</v>
      </c>
      <c r="L4832" t="str">
        <f ca="1">VLOOKUP(K4832,Markets!$C$4:$D4841,2)</f>
        <v>China</v>
      </c>
      <c r="M4832" t="str">
        <f t="shared" ca="1" si="683"/>
        <v>RL0</v>
      </c>
      <c r="N4832" t="str">
        <f ca="1">VLOOKUP(M4832,Role!$C$4:$D$5,2)</f>
        <v>Primary</v>
      </c>
    </row>
    <row r="4833" spans="1:14" x14ac:dyDescent="0.2">
      <c r="A4833">
        <f t="shared" ca="1" si="675"/>
        <v>44</v>
      </c>
      <c r="B4833">
        <f t="shared" ca="1" si="676"/>
        <v>162</v>
      </c>
      <c r="C4833">
        <f t="shared" ca="1" si="677"/>
        <v>9</v>
      </c>
      <c r="D4833">
        <f t="shared" ca="1" si="678"/>
        <v>0</v>
      </c>
      <c r="F4833" t="str">
        <f t="shared" ca="1" si="679"/>
        <v>TR44</v>
      </c>
      <c r="G4833" t="str">
        <f ca="1">VLOOKUP(F4833,Traders!$C$4:$E$103,2)</f>
        <v>Briony Franco</v>
      </c>
      <c r="H4833" t="str">
        <f ca="1">VLOOKUP(VLOOKUP(F4833,Traders!$C$4:$E$103,3),Desks!$C$4:$D4842,2)</f>
        <v>Desk 4</v>
      </c>
      <c r="I4833" t="str">
        <f t="shared" ca="1" si="680"/>
        <v>CL162</v>
      </c>
      <c r="J4833" t="str">
        <f t="shared" ca="1" si="681"/>
        <v>Client 162</v>
      </c>
      <c r="K4833" t="str">
        <f t="shared" ca="1" si="682"/>
        <v>MK9</v>
      </c>
      <c r="L4833" t="str">
        <f ca="1">VLOOKUP(K4833,Markets!$C$4:$D4842,2)</f>
        <v>New Zealand</v>
      </c>
      <c r="M4833" t="str">
        <f t="shared" ca="1" si="683"/>
        <v>RL0</v>
      </c>
      <c r="N4833" t="str">
        <f ca="1">VLOOKUP(M4833,Role!$C$4:$D$5,2)</f>
        <v>Primary</v>
      </c>
    </row>
    <row r="4834" spans="1:14" x14ac:dyDescent="0.2">
      <c r="A4834">
        <f t="shared" ca="1" si="675"/>
        <v>18</v>
      </c>
      <c r="B4834">
        <f t="shared" ca="1" si="676"/>
        <v>669</v>
      </c>
      <c r="C4834">
        <f t="shared" ca="1" si="677"/>
        <v>6</v>
      </c>
      <c r="D4834">
        <f t="shared" ca="1" si="678"/>
        <v>0</v>
      </c>
      <c r="F4834" t="str">
        <f t="shared" ca="1" si="679"/>
        <v>TR18</v>
      </c>
      <c r="G4834" t="str">
        <f ca="1">VLOOKUP(F4834,Traders!$C$4:$E$103,2)</f>
        <v>Daniel Dunkley</v>
      </c>
      <c r="H4834" t="str">
        <f ca="1">VLOOKUP(VLOOKUP(F4834,Traders!$C$4:$E$103,3),Desks!$C$4:$D4843,2)</f>
        <v>Desk 8</v>
      </c>
      <c r="I4834" t="str">
        <f t="shared" ca="1" si="680"/>
        <v>CL669</v>
      </c>
      <c r="J4834" t="str">
        <f t="shared" ca="1" si="681"/>
        <v>Client 669</v>
      </c>
      <c r="K4834" t="str">
        <f t="shared" ca="1" si="682"/>
        <v>MK6</v>
      </c>
      <c r="L4834" t="str">
        <f ca="1">VLOOKUP(K4834,Markets!$C$4:$D4843,2)</f>
        <v>Australia</v>
      </c>
      <c r="M4834" t="str">
        <f t="shared" ca="1" si="683"/>
        <v>RL0</v>
      </c>
      <c r="N4834" t="str">
        <f ca="1">VLOOKUP(M4834,Role!$C$4:$D$5,2)</f>
        <v>Primary</v>
      </c>
    </row>
    <row r="4835" spans="1:14" x14ac:dyDescent="0.2">
      <c r="A4835">
        <f t="shared" ca="1" si="675"/>
        <v>0</v>
      </c>
      <c r="B4835">
        <f t="shared" ca="1" si="676"/>
        <v>110</v>
      </c>
      <c r="C4835">
        <f t="shared" ca="1" si="677"/>
        <v>4</v>
      </c>
      <c r="D4835">
        <f t="shared" ca="1" si="678"/>
        <v>0</v>
      </c>
      <c r="F4835" t="str">
        <f t="shared" ca="1" si="679"/>
        <v>TR0</v>
      </c>
      <c r="G4835" t="str">
        <f ca="1">VLOOKUP(F4835,Traders!$C$4:$E$103,2)</f>
        <v>Sahar Shea</v>
      </c>
      <c r="H4835" t="str">
        <f ca="1">VLOOKUP(VLOOKUP(F4835,Traders!$C$4:$E$103,3),Desks!$C$4:$D4844,2)</f>
        <v>Desk 0</v>
      </c>
      <c r="I4835" t="str">
        <f t="shared" ca="1" si="680"/>
        <v>CL110</v>
      </c>
      <c r="J4835" t="str">
        <f t="shared" ca="1" si="681"/>
        <v>Client 110</v>
      </c>
      <c r="K4835" t="str">
        <f t="shared" ca="1" si="682"/>
        <v>MK4</v>
      </c>
      <c r="L4835" t="str">
        <f ca="1">VLOOKUP(K4835,Markets!$C$4:$D4844,2)</f>
        <v>Korea</v>
      </c>
      <c r="M4835" t="str">
        <f t="shared" ca="1" si="683"/>
        <v>RL0</v>
      </c>
      <c r="N4835" t="str">
        <f ca="1">VLOOKUP(M4835,Role!$C$4:$D$5,2)</f>
        <v>Primary</v>
      </c>
    </row>
    <row r="4836" spans="1:14" x14ac:dyDescent="0.2">
      <c r="A4836">
        <f t="shared" ca="1" si="675"/>
        <v>69</v>
      </c>
      <c r="B4836">
        <f t="shared" ca="1" si="676"/>
        <v>289</v>
      </c>
      <c r="C4836">
        <f t="shared" ca="1" si="677"/>
        <v>7</v>
      </c>
      <c r="D4836">
        <f t="shared" ca="1" si="678"/>
        <v>1</v>
      </c>
      <c r="F4836" t="str">
        <f t="shared" ca="1" si="679"/>
        <v>TR69</v>
      </c>
      <c r="G4836" t="str">
        <f ca="1">VLOOKUP(F4836,Traders!$C$4:$E$103,2)</f>
        <v>Amiyah Gilmour</v>
      </c>
      <c r="H4836" t="str">
        <f ca="1">VLOOKUP(VLOOKUP(F4836,Traders!$C$4:$E$103,3),Desks!$C$4:$D4845,2)</f>
        <v>Desk 9</v>
      </c>
      <c r="I4836" t="str">
        <f t="shared" ca="1" si="680"/>
        <v>CL289</v>
      </c>
      <c r="J4836" t="str">
        <f t="shared" ca="1" si="681"/>
        <v>Client 289</v>
      </c>
      <c r="K4836" t="str">
        <f t="shared" ca="1" si="682"/>
        <v>MK7</v>
      </c>
      <c r="L4836" t="str">
        <f ca="1">VLOOKUP(K4836,Markets!$C$4:$D4845,2)</f>
        <v>Taiwan</v>
      </c>
      <c r="M4836" t="str">
        <f t="shared" ca="1" si="683"/>
        <v>RL1</v>
      </c>
      <c r="N4836" t="str">
        <f ca="1">VLOOKUP(M4836,Role!$C$4:$D$5,2)</f>
        <v>Backup</v>
      </c>
    </row>
    <row r="4837" spans="1:14" x14ac:dyDescent="0.2">
      <c r="A4837">
        <f t="shared" ca="1" si="675"/>
        <v>24</v>
      </c>
      <c r="B4837">
        <f t="shared" ca="1" si="676"/>
        <v>344</v>
      </c>
      <c r="C4837">
        <f t="shared" ca="1" si="677"/>
        <v>1</v>
      </c>
      <c r="D4837">
        <f t="shared" ca="1" si="678"/>
        <v>0</v>
      </c>
      <c r="F4837" t="str">
        <f t="shared" ca="1" si="679"/>
        <v>TR24</v>
      </c>
      <c r="G4837" t="str">
        <f ca="1">VLOOKUP(F4837,Traders!$C$4:$E$103,2)</f>
        <v>Hilda Moreno</v>
      </c>
      <c r="H4837" t="str">
        <f ca="1">VLOOKUP(VLOOKUP(F4837,Traders!$C$4:$E$103,3),Desks!$C$4:$D4846,2)</f>
        <v>Desk 4</v>
      </c>
      <c r="I4837" t="str">
        <f t="shared" ca="1" si="680"/>
        <v>CL344</v>
      </c>
      <c r="J4837" t="str">
        <f t="shared" ca="1" si="681"/>
        <v>Client 344</v>
      </c>
      <c r="K4837" t="str">
        <f t="shared" ca="1" si="682"/>
        <v>MK1</v>
      </c>
      <c r="L4837" t="str">
        <f ca="1">VLOOKUP(K4837,Markets!$C$4:$D4846,2)</f>
        <v>Hong Kong</v>
      </c>
      <c r="M4837" t="str">
        <f t="shared" ca="1" si="683"/>
        <v>RL0</v>
      </c>
      <c r="N4837" t="str">
        <f ca="1">VLOOKUP(M4837,Role!$C$4:$D$5,2)</f>
        <v>Primary</v>
      </c>
    </row>
    <row r="4838" spans="1:14" x14ac:dyDescent="0.2">
      <c r="A4838">
        <f t="shared" ca="1" si="675"/>
        <v>96</v>
      </c>
      <c r="B4838">
        <f t="shared" ca="1" si="676"/>
        <v>579</v>
      </c>
      <c r="C4838">
        <f t="shared" ca="1" si="677"/>
        <v>4</v>
      </c>
      <c r="D4838">
        <f t="shared" ca="1" si="678"/>
        <v>0</v>
      </c>
      <c r="F4838" t="str">
        <f t="shared" ca="1" si="679"/>
        <v>TR96</v>
      </c>
      <c r="G4838" t="str">
        <f ca="1">VLOOKUP(F4838,Traders!$C$4:$E$103,2)</f>
        <v>Faiza Thornton</v>
      </c>
      <c r="H4838" t="str">
        <f ca="1">VLOOKUP(VLOOKUP(F4838,Traders!$C$4:$E$103,3),Desks!$C$4:$D4847,2)</f>
        <v>Desk 6</v>
      </c>
      <c r="I4838" t="str">
        <f t="shared" ca="1" si="680"/>
        <v>CL579</v>
      </c>
      <c r="J4838" t="str">
        <f t="shared" ca="1" si="681"/>
        <v>Client 579</v>
      </c>
      <c r="K4838" t="str">
        <f t="shared" ca="1" si="682"/>
        <v>MK4</v>
      </c>
      <c r="L4838" t="str">
        <f ca="1">VLOOKUP(K4838,Markets!$C$4:$D4847,2)</f>
        <v>Korea</v>
      </c>
      <c r="M4838" t="str">
        <f t="shared" ca="1" si="683"/>
        <v>RL0</v>
      </c>
      <c r="N4838" t="str">
        <f ca="1">VLOOKUP(M4838,Role!$C$4:$D$5,2)</f>
        <v>Primary</v>
      </c>
    </row>
    <row r="4839" spans="1:14" x14ac:dyDescent="0.2">
      <c r="A4839">
        <f t="shared" ca="1" si="675"/>
        <v>98</v>
      </c>
      <c r="B4839">
        <f t="shared" ca="1" si="676"/>
        <v>329</v>
      </c>
      <c r="C4839">
        <f t="shared" ca="1" si="677"/>
        <v>5</v>
      </c>
      <c r="D4839">
        <f t="shared" ca="1" si="678"/>
        <v>1</v>
      </c>
      <c r="F4839" t="str">
        <f t="shared" ca="1" si="679"/>
        <v>TR98</v>
      </c>
      <c r="G4839" t="str">
        <f ca="1">VLOOKUP(F4839,Traders!$C$4:$E$103,2)</f>
        <v>Chanelle Tucker</v>
      </c>
      <c r="H4839" t="str">
        <f ca="1">VLOOKUP(VLOOKUP(F4839,Traders!$C$4:$E$103,3),Desks!$C$4:$D4848,2)</f>
        <v>Desk 8</v>
      </c>
      <c r="I4839" t="str">
        <f t="shared" ca="1" si="680"/>
        <v>CL329</v>
      </c>
      <c r="J4839" t="str">
        <f t="shared" ca="1" si="681"/>
        <v>Client 329</v>
      </c>
      <c r="K4839" t="str">
        <f t="shared" ca="1" si="682"/>
        <v>MK5</v>
      </c>
      <c r="L4839" t="str">
        <f ca="1">VLOOKUP(K4839,Markets!$C$4:$D4848,2)</f>
        <v>Malaysia</v>
      </c>
      <c r="M4839" t="str">
        <f t="shared" ca="1" si="683"/>
        <v>RL1</v>
      </c>
      <c r="N4839" t="str">
        <f ca="1">VLOOKUP(M4839,Role!$C$4:$D$5,2)</f>
        <v>Backup</v>
      </c>
    </row>
    <row r="4840" spans="1:14" x14ac:dyDescent="0.2">
      <c r="A4840">
        <f t="shared" ca="1" si="675"/>
        <v>5</v>
      </c>
      <c r="B4840">
        <f t="shared" ca="1" si="676"/>
        <v>795</v>
      </c>
      <c r="C4840">
        <f t="shared" ca="1" si="677"/>
        <v>9</v>
      </c>
      <c r="D4840">
        <f t="shared" ca="1" si="678"/>
        <v>0</v>
      </c>
      <c r="F4840" t="str">
        <f t="shared" ca="1" si="679"/>
        <v>TR5</v>
      </c>
      <c r="G4840" t="str">
        <f ca="1">VLOOKUP(F4840,Traders!$C$4:$E$103,2)</f>
        <v>Amman Duncan</v>
      </c>
      <c r="H4840" t="str">
        <f ca="1">VLOOKUP(VLOOKUP(F4840,Traders!$C$4:$E$103,3),Desks!$C$4:$D4849,2)</f>
        <v>Desk 9</v>
      </c>
      <c r="I4840" t="str">
        <f t="shared" ca="1" si="680"/>
        <v>CL795</v>
      </c>
      <c r="J4840" t="str">
        <f t="shared" ca="1" si="681"/>
        <v>Client 795</v>
      </c>
      <c r="K4840" t="str">
        <f t="shared" ca="1" si="682"/>
        <v>MK9</v>
      </c>
      <c r="L4840" t="str">
        <f ca="1">VLOOKUP(K4840,Markets!$C$4:$D4849,2)</f>
        <v>New Zealand</v>
      </c>
      <c r="M4840" t="str">
        <f t="shared" ca="1" si="683"/>
        <v>RL0</v>
      </c>
      <c r="N4840" t="str">
        <f ca="1">VLOOKUP(M4840,Role!$C$4:$D$5,2)</f>
        <v>Primary</v>
      </c>
    </row>
    <row r="4841" spans="1:14" x14ac:dyDescent="0.2">
      <c r="A4841">
        <f t="shared" ca="1" si="675"/>
        <v>47</v>
      </c>
      <c r="B4841">
        <f t="shared" ca="1" si="676"/>
        <v>694</v>
      </c>
      <c r="C4841">
        <f t="shared" ca="1" si="677"/>
        <v>4</v>
      </c>
      <c r="D4841">
        <f t="shared" ca="1" si="678"/>
        <v>1</v>
      </c>
      <c r="F4841" t="str">
        <f t="shared" ca="1" si="679"/>
        <v>TR47</v>
      </c>
      <c r="G4841" t="str">
        <f ca="1">VLOOKUP(F4841,Traders!$C$4:$E$103,2)</f>
        <v>Hester Torres</v>
      </c>
      <c r="H4841" t="str">
        <f ca="1">VLOOKUP(VLOOKUP(F4841,Traders!$C$4:$E$103,3),Desks!$C$4:$D4850,2)</f>
        <v>Desk 7</v>
      </c>
      <c r="I4841" t="str">
        <f t="shared" ca="1" si="680"/>
        <v>CL694</v>
      </c>
      <c r="J4841" t="str">
        <f t="shared" ca="1" si="681"/>
        <v>Client 694</v>
      </c>
      <c r="K4841" t="str">
        <f t="shared" ca="1" si="682"/>
        <v>MK4</v>
      </c>
      <c r="L4841" t="str">
        <f ca="1">VLOOKUP(K4841,Markets!$C$4:$D4850,2)</f>
        <v>Korea</v>
      </c>
      <c r="M4841" t="str">
        <f t="shared" ca="1" si="683"/>
        <v>RL1</v>
      </c>
      <c r="N4841" t="str">
        <f ca="1">VLOOKUP(M4841,Role!$C$4:$D$5,2)</f>
        <v>Backup</v>
      </c>
    </row>
    <row r="4842" spans="1:14" x14ac:dyDescent="0.2">
      <c r="A4842">
        <f t="shared" ca="1" si="675"/>
        <v>37</v>
      </c>
      <c r="B4842">
        <f t="shared" ca="1" si="676"/>
        <v>175</v>
      </c>
      <c r="C4842">
        <f t="shared" ca="1" si="677"/>
        <v>4</v>
      </c>
      <c r="D4842">
        <f t="shared" ca="1" si="678"/>
        <v>0</v>
      </c>
      <c r="F4842" t="str">
        <f t="shared" ca="1" si="679"/>
        <v>TR37</v>
      </c>
      <c r="G4842" t="str">
        <f ca="1">VLOOKUP(F4842,Traders!$C$4:$E$103,2)</f>
        <v>Katelyn Nelson</v>
      </c>
      <c r="H4842" t="str">
        <f ca="1">VLOOKUP(VLOOKUP(F4842,Traders!$C$4:$E$103,3),Desks!$C$4:$D4851,2)</f>
        <v>Desk 7</v>
      </c>
      <c r="I4842" t="str">
        <f t="shared" ca="1" si="680"/>
        <v>CL175</v>
      </c>
      <c r="J4842" t="str">
        <f t="shared" ca="1" si="681"/>
        <v>Client 175</v>
      </c>
      <c r="K4842" t="str">
        <f t="shared" ca="1" si="682"/>
        <v>MK4</v>
      </c>
      <c r="L4842" t="str">
        <f ca="1">VLOOKUP(K4842,Markets!$C$4:$D4851,2)</f>
        <v>Korea</v>
      </c>
      <c r="M4842" t="str">
        <f t="shared" ca="1" si="683"/>
        <v>RL0</v>
      </c>
      <c r="N4842" t="str">
        <f ca="1">VLOOKUP(M4842,Role!$C$4:$D$5,2)</f>
        <v>Primary</v>
      </c>
    </row>
    <row r="4843" spans="1:14" x14ac:dyDescent="0.2">
      <c r="A4843">
        <f t="shared" ca="1" si="675"/>
        <v>5</v>
      </c>
      <c r="B4843">
        <f t="shared" ca="1" si="676"/>
        <v>311</v>
      </c>
      <c r="C4843">
        <f t="shared" ca="1" si="677"/>
        <v>9</v>
      </c>
      <c r="D4843">
        <f t="shared" ca="1" si="678"/>
        <v>1</v>
      </c>
      <c r="F4843" t="str">
        <f t="shared" ca="1" si="679"/>
        <v>TR5</v>
      </c>
      <c r="G4843" t="str">
        <f ca="1">VLOOKUP(F4843,Traders!$C$4:$E$103,2)</f>
        <v>Amman Duncan</v>
      </c>
      <c r="H4843" t="str">
        <f ca="1">VLOOKUP(VLOOKUP(F4843,Traders!$C$4:$E$103,3),Desks!$C$4:$D4852,2)</f>
        <v>Desk 9</v>
      </c>
      <c r="I4843" t="str">
        <f t="shared" ca="1" si="680"/>
        <v>CL311</v>
      </c>
      <c r="J4843" t="str">
        <f t="shared" ca="1" si="681"/>
        <v>Client 311</v>
      </c>
      <c r="K4843" t="str">
        <f t="shared" ca="1" si="682"/>
        <v>MK9</v>
      </c>
      <c r="L4843" t="str">
        <f ca="1">VLOOKUP(K4843,Markets!$C$4:$D4852,2)</f>
        <v>New Zealand</v>
      </c>
      <c r="M4843" t="str">
        <f t="shared" ca="1" si="683"/>
        <v>RL1</v>
      </c>
      <c r="N4843" t="str">
        <f ca="1">VLOOKUP(M4843,Role!$C$4:$D$5,2)</f>
        <v>Backup</v>
      </c>
    </row>
    <row r="4844" spans="1:14" x14ac:dyDescent="0.2">
      <c r="A4844">
        <f t="shared" ca="1" si="675"/>
        <v>65</v>
      </c>
      <c r="B4844">
        <f t="shared" ca="1" si="676"/>
        <v>788</v>
      </c>
      <c r="C4844">
        <f t="shared" ca="1" si="677"/>
        <v>3</v>
      </c>
      <c r="D4844">
        <f t="shared" ca="1" si="678"/>
        <v>1</v>
      </c>
      <c r="F4844" t="str">
        <f t="shared" ca="1" si="679"/>
        <v>TR65</v>
      </c>
      <c r="G4844" t="str">
        <f ca="1">VLOOKUP(F4844,Traders!$C$4:$E$103,2)</f>
        <v>Humzah Clark</v>
      </c>
      <c r="H4844" t="str">
        <f ca="1">VLOOKUP(VLOOKUP(F4844,Traders!$C$4:$E$103,3),Desks!$C$4:$D4853,2)</f>
        <v>Desk 5</v>
      </c>
      <c r="I4844" t="str">
        <f t="shared" ca="1" si="680"/>
        <v>CL788</v>
      </c>
      <c r="J4844" t="str">
        <f t="shared" ca="1" si="681"/>
        <v>Client 788</v>
      </c>
      <c r="K4844" t="str">
        <f t="shared" ca="1" si="682"/>
        <v>MK3</v>
      </c>
      <c r="L4844" t="str">
        <f ca="1">VLOOKUP(K4844,Markets!$C$4:$D4853,2)</f>
        <v>Singapore</v>
      </c>
      <c r="M4844" t="str">
        <f t="shared" ca="1" si="683"/>
        <v>RL1</v>
      </c>
      <c r="N4844" t="str">
        <f ca="1">VLOOKUP(M4844,Role!$C$4:$D$5,2)</f>
        <v>Backup</v>
      </c>
    </row>
    <row r="4845" spans="1:14" x14ac:dyDescent="0.2">
      <c r="A4845">
        <f t="shared" ca="1" si="675"/>
        <v>81</v>
      </c>
      <c r="B4845">
        <f t="shared" ca="1" si="676"/>
        <v>30</v>
      </c>
      <c r="C4845">
        <f t="shared" ca="1" si="677"/>
        <v>4</v>
      </c>
      <c r="D4845">
        <f t="shared" ca="1" si="678"/>
        <v>1</v>
      </c>
      <c r="F4845" t="str">
        <f t="shared" ca="1" si="679"/>
        <v>TR81</v>
      </c>
      <c r="G4845" t="str">
        <f ca="1">VLOOKUP(F4845,Traders!$C$4:$E$103,2)</f>
        <v>Tariq Thorpe</v>
      </c>
      <c r="H4845" t="str">
        <f ca="1">VLOOKUP(VLOOKUP(F4845,Traders!$C$4:$E$103,3),Desks!$C$4:$D4854,2)</f>
        <v>Desk 1</v>
      </c>
      <c r="I4845" t="str">
        <f t="shared" ca="1" si="680"/>
        <v>CL30</v>
      </c>
      <c r="J4845" t="str">
        <f t="shared" ca="1" si="681"/>
        <v>Client 30</v>
      </c>
      <c r="K4845" t="str">
        <f t="shared" ca="1" si="682"/>
        <v>MK4</v>
      </c>
      <c r="L4845" t="str">
        <f ca="1">VLOOKUP(K4845,Markets!$C$4:$D4854,2)</f>
        <v>Korea</v>
      </c>
      <c r="M4845" t="str">
        <f t="shared" ca="1" si="683"/>
        <v>RL1</v>
      </c>
      <c r="N4845" t="str">
        <f ca="1">VLOOKUP(M4845,Role!$C$4:$D$5,2)</f>
        <v>Backup</v>
      </c>
    </row>
    <row r="4846" spans="1:14" x14ac:dyDescent="0.2">
      <c r="A4846">
        <f t="shared" ca="1" si="675"/>
        <v>87</v>
      </c>
      <c r="B4846">
        <f t="shared" ca="1" si="676"/>
        <v>303</v>
      </c>
      <c r="C4846">
        <f t="shared" ca="1" si="677"/>
        <v>4</v>
      </c>
      <c r="D4846">
        <f t="shared" ca="1" si="678"/>
        <v>1</v>
      </c>
      <c r="F4846" t="str">
        <f t="shared" ca="1" si="679"/>
        <v>TR87</v>
      </c>
      <c r="G4846" t="str">
        <f ca="1">VLOOKUP(F4846,Traders!$C$4:$E$103,2)</f>
        <v>Jena Barclay</v>
      </c>
      <c r="H4846" t="str">
        <f ca="1">VLOOKUP(VLOOKUP(F4846,Traders!$C$4:$E$103,3),Desks!$C$4:$D4855,2)</f>
        <v>Desk 7</v>
      </c>
      <c r="I4846" t="str">
        <f t="shared" ca="1" si="680"/>
        <v>CL303</v>
      </c>
      <c r="J4846" t="str">
        <f t="shared" ca="1" si="681"/>
        <v>Client 303</v>
      </c>
      <c r="K4846" t="str">
        <f t="shared" ca="1" si="682"/>
        <v>MK4</v>
      </c>
      <c r="L4846" t="str">
        <f ca="1">VLOOKUP(K4846,Markets!$C$4:$D4855,2)</f>
        <v>Korea</v>
      </c>
      <c r="M4846" t="str">
        <f t="shared" ca="1" si="683"/>
        <v>RL1</v>
      </c>
      <c r="N4846" t="str">
        <f ca="1">VLOOKUP(M4846,Role!$C$4:$D$5,2)</f>
        <v>Backup</v>
      </c>
    </row>
    <row r="4847" spans="1:14" x14ac:dyDescent="0.2">
      <c r="A4847">
        <f t="shared" ca="1" si="675"/>
        <v>59</v>
      </c>
      <c r="B4847">
        <f t="shared" ca="1" si="676"/>
        <v>469</v>
      </c>
      <c r="C4847">
        <f t="shared" ca="1" si="677"/>
        <v>1</v>
      </c>
      <c r="D4847">
        <f t="shared" ca="1" si="678"/>
        <v>0</v>
      </c>
      <c r="F4847" t="str">
        <f t="shared" ca="1" si="679"/>
        <v>TR59</v>
      </c>
      <c r="G4847" t="str">
        <f ca="1">VLOOKUP(F4847,Traders!$C$4:$E$103,2)</f>
        <v>Laiba Norman</v>
      </c>
      <c r="H4847" t="str">
        <f ca="1">VLOOKUP(VLOOKUP(F4847,Traders!$C$4:$E$103,3),Desks!$C$4:$D4856,2)</f>
        <v>Desk 9</v>
      </c>
      <c r="I4847" t="str">
        <f t="shared" ca="1" si="680"/>
        <v>CL469</v>
      </c>
      <c r="J4847" t="str">
        <f t="shared" ca="1" si="681"/>
        <v>Client 469</v>
      </c>
      <c r="K4847" t="str">
        <f t="shared" ca="1" si="682"/>
        <v>MK1</v>
      </c>
      <c r="L4847" t="str">
        <f ca="1">VLOOKUP(K4847,Markets!$C$4:$D4856,2)</f>
        <v>Hong Kong</v>
      </c>
      <c r="M4847" t="str">
        <f t="shared" ca="1" si="683"/>
        <v>RL0</v>
      </c>
      <c r="N4847" t="str">
        <f ca="1">VLOOKUP(M4847,Role!$C$4:$D$5,2)</f>
        <v>Primary</v>
      </c>
    </row>
    <row r="4848" spans="1:14" x14ac:dyDescent="0.2">
      <c r="A4848">
        <f t="shared" ca="1" si="675"/>
        <v>57</v>
      </c>
      <c r="B4848">
        <f t="shared" ca="1" si="676"/>
        <v>245</v>
      </c>
      <c r="C4848">
        <f t="shared" ca="1" si="677"/>
        <v>6</v>
      </c>
      <c r="D4848">
        <f t="shared" ca="1" si="678"/>
        <v>0</v>
      </c>
      <c r="F4848" t="str">
        <f t="shared" ca="1" si="679"/>
        <v>TR57</v>
      </c>
      <c r="G4848" t="str">
        <f ca="1">VLOOKUP(F4848,Traders!$C$4:$E$103,2)</f>
        <v>Connah Mackenzie</v>
      </c>
      <c r="H4848" t="str">
        <f ca="1">VLOOKUP(VLOOKUP(F4848,Traders!$C$4:$E$103,3),Desks!$C$4:$D4857,2)</f>
        <v>Desk 7</v>
      </c>
      <c r="I4848" t="str">
        <f t="shared" ca="1" si="680"/>
        <v>CL245</v>
      </c>
      <c r="J4848" t="str">
        <f t="shared" ca="1" si="681"/>
        <v>Client 245</v>
      </c>
      <c r="K4848" t="str">
        <f t="shared" ca="1" si="682"/>
        <v>MK6</v>
      </c>
      <c r="L4848" t="str">
        <f ca="1">VLOOKUP(K4848,Markets!$C$4:$D4857,2)</f>
        <v>Australia</v>
      </c>
      <c r="M4848" t="str">
        <f t="shared" ca="1" si="683"/>
        <v>RL0</v>
      </c>
      <c r="N4848" t="str">
        <f ca="1">VLOOKUP(M4848,Role!$C$4:$D$5,2)</f>
        <v>Primary</v>
      </c>
    </row>
    <row r="4849" spans="1:14" x14ac:dyDescent="0.2">
      <c r="A4849">
        <f t="shared" ca="1" si="675"/>
        <v>36</v>
      </c>
      <c r="B4849">
        <f t="shared" ca="1" si="676"/>
        <v>529</v>
      </c>
      <c r="C4849">
        <f t="shared" ca="1" si="677"/>
        <v>2</v>
      </c>
      <c r="D4849">
        <f t="shared" ca="1" si="678"/>
        <v>1</v>
      </c>
      <c r="F4849" t="str">
        <f t="shared" ca="1" si="679"/>
        <v>TR36</v>
      </c>
      <c r="G4849" t="str">
        <f ca="1">VLOOKUP(F4849,Traders!$C$4:$E$103,2)</f>
        <v>Shania Gilbert</v>
      </c>
      <c r="H4849" t="str">
        <f ca="1">VLOOKUP(VLOOKUP(F4849,Traders!$C$4:$E$103,3),Desks!$C$4:$D4858,2)</f>
        <v>Desk 6</v>
      </c>
      <c r="I4849" t="str">
        <f t="shared" ca="1" si="680"/>
        <v>CL529</v>
      </c>
      <c r="J4849" t="str">
        <f t="shared" ca="1" si="681"/>
        <v>Client 529</v>
      </c>
      <c r="K4849" t="str">
        <f t="shared" ca="1" si="682"/>
        <v>MK2</v>
      </c>
      <c r="L4849" t="str">
        <f ca="1">VLOOKUP(K4849,Markets!$C$4:$D4858,2)</f>
        <v>China</v>
      </c>
      <c r="M4849" t="str">
        <f t="shared" ca="1" si="683"/>
        <v>RL1</v>
      </c>
      <c r="N4849" t="str">
        <f ca="1">VLOOKUP(M4849,Role!$C$4:$D$5,2)</f>
        <v>Backup</v>
      </c>
    </row>
    <row r="4850" spans="1:14" x14ac:dyDescent="0.2">
      <c r="A4850">
        <f t="shared" ca="1" si="675"/>
        <v>46</v>
      </c>
      <c r="B4850">
        <f t="shared" ca="1" si="676"/>
        <v>366</v>
      </c>
      <c r="C4850">
        <f t="shared" ca="1" si="677"/>
        <v>6</v>
      </c>
      <c r="D4850">
        <f t="shared" ca="1" si="678"/>
        <v>1</v>
      </c>
      <c r="F4850" t="str">
        <f t="shared" ca="1" si="679"/>
        <v>TR46</v>
      </c>
      <c r="G4850" t="str">
        <f ca="1">VLOOKUP(F4850,Traders!$C$4:$E$103,2)</f>
        <v>Andreas Ferguson</v>
      </c>
      <c r="H4850" t="str">
        <f ca="1">VLOOKUP(VLOOKUP(F4850,Traders!$C$4:$E$103,3),Desks!$C$4:$D4859,2)</f>
        <v>Desk 6</v>
      </c>
      <c r="I4850" t="str">
        <f t="shared" ca="1" si="680"/>
        <v>CL366</v>
      </c>
      <c r="J4850" t="str">
        <f t="shared" ca="1" si="681"/>
        <v>Client 366</v>
      </c>
      <c r="K4850" t="str">
        <f t="shared" ca="1" si="682"/>
        <v>MK6</v>
      </c>
      <c r="L4850" t="str">
        <f ca="1">VLOOKUP(K4850,Markets!$C$4:$D4859,2)</f>
        <v>Australia</v>
      </c>
      <c r="M4850" t="str">
        <f t="shared" ca="1" si="683"/>
        <v>RL1</v>
      </c>
      <c r="N4850" t="str">
        <f ca="1">VLOOKUP(M4850,Role!$C$4:$D$5,2)</f>
        <v>Backup</v>
      </c>
    </row>
    <row r="4851" spans="1:14" x14ac:dyDescent="0.2">
      <c r="A4851">
        <f t="shared" ca="1" si="675"/>
        <v>29</v>
      </c>
      <c r="B4851">
        <f t="shared" ca="1" si="676"/>
        <v>475</v>
      </c>
      <c r="C4851">
        <f t="shared" ca="1" si="677"/>
        <v>6</v>
      </c>
      <c r="D4851">
        <f t="shared" ca="1" si="678"/>
        <v>1</v>
      </c>
      <c r="F4851" t="str">
        <f t="shared" ca="1" si="679"/>
        <v>TR29</v>
      </c>
      <c r="G4851" t="str">
        <f ca="1">VLOOKUP(F4851,Traders!$C$4:$E$103,2)</f>
        <v>Amani Deleon</v>
      </c>
      <c r="H4851" t="str">
        <f ca="1">VLOOKUP(VLOOKUP(F4851,Traders!$C$4:$E$103,3),Desks!$C$4:$D4860,2)</f>
        <v>Desk 9</v>
      </c>
      <c r="I4851" t="str">
        <f t="shared" ca="1" si="680"/>
        <v>CL475</v>
      </c>
      <c r="J4851" t="str">
        <f t="shared" ca="1" si="681"/>
        <v>Client 475</v>
      </c>
      <c r="K4851" t="str">
        <f t="shared" ca="1" si="682"/>
        <v>MK6</v>
      </c>
      <c r="L4851" t="str">
        <f ca="1">VLOOKUP(K4851,Markets!$C$4:$D4860,2)</f>
        <v>Australia</v>
      </c>
      <c r="M4851" t="str">
        <f t="shared" ca="1" si="683"/>
        <v>RL1</v>
      </c>
      <c r="N4851" t="str">
        <f ca="1">VLOOKUP(M4851,Role!$C$4:$D$5,2)</f>
        <v>Backup</v>
      </c>
    </row>
    <row r="4852" spans="1:14" x14ac:dyDescent="0.2">
      <c r="A4852">
        <f t="shared" ca="1" si="675"/>
        <v>70</v>
      </c>
      <c r="B4852">
        <f t="shared" ca="1" si="676"/>
        <v>739</v>
      </c>
      <c r="C4852">
        <f t="shared" ca="1" si="677"/>
        <v>3</v>
      </c>
      <c r="D4852">
        <f t="shared" ca="1" si="678"/>
        <v>1</v>
      </c>
      <c r="F4852" t="str">
        <f t="shared" ca="1" si="679"/>
        <v>TR70</v>
      </c>
      <c r="G4852" t="str">
        <f ca="1">VLOOKUP(F4852,Traders!$C$4:$E$103,2)</f>
        <v>Viktor Snider</v>
      </c>
      <c r="H4852" t="str">
        <f ca="1">VLOOKUP(VLOOKUP(F4852,Traders!$C$4:$E$103,3),Desks!$C$4:$D4861,2)</f>
        <v>Desk 0</v>
      </c>
      <c r="I4852" t="str">
        <f t="shared" ca="1" si="680"/>
        <v>CL739</v>
      </c>
      <c r="J4852" t="str">
        <f t="shared" ca="1" si="681"/>
        <v>Client 739</v>
      </c>
      <c r="K4852" t="str">
        <f t="shared" ca="1" si="682"/>
        <v>MK3</v>
      </c>
      <c r="L4852" t="str">
        <f ca="1">VLOOKUP(K4852,Markets!$C$4:$D4861,2)</f>
        <v>Singapore</v>
      </c>
      <c r="M4852" t="str">
        <f t="shared" ca="1" si="683"/>
        <v>RL1</v>
      </c>
      <c r="N4852" t="str">
        <f ca="1">VLOOKUP(M4852,Role!$C$4:$D$5,2)</f>
        <v>Backup</v>
      </c>
    </row>
    <row r="4853" spans="1:14" x14ac:dyDescent="0.2">
      <c r="A4853">
        <f t="shared" ca="1" si="675"/>
        <v>55</v>
      </c>
      <c r="B4853">
        <f t="shared" ca="1" si="676"/>
        <v>678</v>
      </c>
      <c r="C4853">
        <f t="shared" ca="1" si="677"/>
        <v>3</v>
      </c>
      <c r="D4853">
        <f t="shared" ca="1" si="678"/>
        <v>0</v>
      </c>
      <c r="F4853" t="str">
        <f t="shared" ca="1" si="679"/>
        <v>TR55</v>
      </c>
      <c r="G4853" t="str">
        <f ca="1">VLOOKUP(F4853,Traders!$C$4:$E$103,2)</f>
        <v>Kaya Knapp</v>
      </c>
      <c r="H4853" t="str">
        <f ca="1">VLOOKUP(VLOOKUP(F4853,Traders!$C$4:$E$103,3),Desks!$C$4:$D4862,2)</f>
        <v>Desk 5</v>
      </c>
      <c r="I4853" t="str">
        <f t="shared" ca="1" si="680"/>
        <v>CL678</v>
      </c>
      <c r="J4853" t="str">
        <f t="shared" ca="1" si="681"/>
        <v>Client 678</v>
      </c>
      <c r="K4853" t="str">
        <f t="shared" ca="1" si="682"/>
        <v>MK3</v>
      </c>
      <c r="L4853" t="str">
        <f ca="1">VLOOKUP(K4853,Markets!$C$4:$D4862,2)</f>
        <v>Singapore</v>
      </c>
      <c r="M4853" t="str">
        <f t="shared" ca="1" si="683"/>
        <v>RL0</v>
      </c>
      <c r="N4853" t="str">
        <f ca="1">VLOOKUP(M4853,Role!$C$4:$D$5,2)</f>
        <v>Primary</v>
      </c>
    </row>
    <row r="4854" spans="1:14" x14ac:dyDescent="0.2">
      <c r="A4854">
        <f t="shared" ca="1" si="675"/>
        <v>79</v>
      </c>
      <c r="B4854">
        <f t="shared" ca="1" si="676"/>
        <v>83</v>
      </c>
      <c r="C4854">
        <f t="shared" ca="1" si="677"/>
        <v>7</v>
      </c>
      <c r="D4854">
        <f t="shared" ca="1" si="678"/>
        <v>1</v>
      </c>
      <c r="F4854" t="str">
        <f t="shared" ca="1" si="679"/>
        <v>TR79</v>
      </c>
      <c r="G4854" t="str">
        <f ca="1">VLOOKUP(F4854,Traders!$C$4:$E$103,2)</f>
        <v>Alfie-James Hale</v>
      </c>
      <c r="H4854" t="str">
        <f ca="1">VLOOKUP(VLOOKUP(F4854,Traders!$C$4:$E$103,3),Desks!$C$4:$D4863,2)</f>
        <v>Desk 9</v>
      </c>
      <c r="I4854" t="str">
        <f t="shared" ca="1" si="680"/>
        <v>CL83</v>
      </c>
      <c r="J4854" t="str">
        <f t="shared" ca="1" si="681"/>
        <v>Client 83</v>
      </c>
      <c r="K4854" t="str">
        <f t="shared" ca="1" si="682"/>
        <v>MK7</v>
      </c>
      <c r="L4854" t="str">
        <f ca="1">VLOOKUP(K4854,Markets!$C$4:$D4863,2)</f>
        <v>Taiwan</v>
      </c>
      <c r="M4854" t="str">
        <f t="shared" ca="1" si="683"/>
        <v>RL1</v>
      </c>
      <c r="N4854" t="str">
        <f ca="1">VLOOKUP(M4854,Role!$C$4:$D$5,2)</f>
        <v>Backup</v>
      </c>
    </row>
    <row r="4855" spans="1:14" x14ac:dyDescent="0.2">
      <c r="A4855">
        <f t="shared" ca="1" si="675"/>
        <v>72</v>
      </c>
      <c r="B4855">
        <f t="shared" ca="1" si="676"/>
        <v>698</v>
      </c>
      <c r="C4855">
        <f t="shared" ca="1" si="677"/>
        <v>9</v>
      </c>
      <c r="D4855">
        <f t="shared" ca="1" si="678"/>
        <v>1</v>
      </c>
      <c r="F4855" t="str">
        <f t="shared" ca="1" si="679"/>
        <v>TR72</v>
      </c>
      <c r="G4855" t="str">
        <f ca="1">VLOOKUP(F4855,Traders!$C$4:$E$103,2)</f>
        <v>Shaurya Manning</v>
      </c>
      <c r="H4855" t="str">
        <f ca="1">VLOOKUP(VLOOKUP(F4855,Traders!$C$4:$E$103,3),Desks!$C$4:$D4864,2)</f>
        <v>Desk 2</v>
      </c>
      <c r="I4855" t="str">
        <f t="shared" ca="1" si="680"/>
        <v>CL698</v>
      </c>
      <c r="J4855" t="str">
        <f t="shared" ca="1" si="681"/>
        <v>Client 698</v>
      </c>
      <c r="K4855" t="str">
        <f t="shared" ca="1" si="682"/>
        <v>MK9</v>
      </c>
      <c r="L4855" t="str">
        <f ca="1">VLOOKUP(K4855,Markets!$C$4:$D4864,2)</f>
        <v>New Zealand</v>
      </c>
      <c r="M4855" t="str">
        <f t="shared" ca="1" si="683"/>
        <v>RL1</v>
      </c>
      <c r="N4855" t="str">
        <f ca="1">VLOOKUP(M4855,Role!$C$4:$D$5,2)</f>
        <v>Backup</v>
      </c>
    </row>
    <row r="4856" spans="1:14" x14ac:dyDescent="0.2">
      <c r="A4856">
        <f t="shared" ca="1" si="675"/>
        <v>90</v>
      </c>
      <c r="B4856">
        <f t="shared" ca="1" si="676"/>
        <v>814</v>
      </c>
      <c r="C4856">
        <f t="shared" ca="1" si="677"/>
        <v>8</v>
      </c>
      <c r="D4856">
        <f t="shared" ca="1" si="678"/>
        <v>1</v>
      </c>
      <c r="F4856" t="str">
        <f t="shared" ca="1" si="679"/>
        <v>TR90</v>
      </c>
      <c r="G4856" t="str">
        <f ca="1">VLOOKUP(F4856,Traders!$C$4:$E$103,2)</f>
        <v>Kaleb Sullivan</v>
      </c>
      <c r="H4856" t="str">
        <f ca="1">VLOOKUP(VLOOKUP(F4856,Traders!$C$4:$E$103,3),Desks!$C$4:$D4865,2)</f>
        <v>Desk 0</v>
      </c>
      <c r="I4856" t="str">
        <f t="shared" ca="1" si="680"/>
        <v>CL814</v>
      </c>
      <c r="J4856" t="str">
        <f t="shared" ca="1" si="681"/>
        <v>Client 814</v>
      </c>
      <c r="K4856" t="str">
        <f t="shared" ca="1" si="682"/>
        <v>MK8</v>
      </c>
      <c r="L4856" t="str">
        <f ca="1">VLOOKUP(K4856,Markets!$C$4:$D4865,2)</f>
        <v>India</v>
      </c>
      <c r="M4856" t="str">
        <f t="shared" ca="1" si="683"/>
        <v>RL1</v>
      </c>
      <c r="N4856" t="str">
        <f ca="1">VLOOKUP(M4856,Role!$C$4:$D$5,2)</f>
        <v>Backup</v>
      </c>
    </row>
    <row r="4857" spans="1:14" x14ac:dyDescent="0.2">
      <c r="A4857">
        <f t="shared" ca="1" si="675"/>
        <v>25</v>
      </c>
      <c r="B4857">
        <f t="shared" ca="1" si="676"/>
        <v>69</v>
      </c>
      <c r="C4857">
        <f t="shared" ca="1" si="677"/>
        <v>8</v>
      </c>
      <c r="D4857">
        <f t="shared" ca="1" si="678"/>
        <v>0</v>
      </c>
      <c r="F4857" t="str">
        <f t="shared" ca="1" si="679"/>
        <v>TR25</v>
      </c>
      <c r="G4857" t="str">
        <f ca="1">VLOOKUP(F4857,Traders!$C$4:$E$103,2)</f>
        <v>Breanna Mcmahon</v>
      </c>
      <c r="H4857" t="str">
        <f ca="1">VLOOKUP(VLOOKUP(F4857,Traders!$C$4:$E$103,3),Desks!$C$4:$D4866,2)</f>
        <v>Desk 5</v>
      </c>
      <c r="I4857" t="str">
        <f t="shared" ca="1" si="680"/>
        <v>CL69</v>
      </c>
      <c r="J4857" t="str">
        <f t="shared" ca="1" si="681"/>
        <v>Client 69</v>
      </c>
      <c r="K4857" t="str">
        <f t="shared" ca="1" si="682"/>
        <v>MK8</v>
      </c>
      <c r="L4857" t="str">
        <f ca="1">VLOOKUP(K4857,Markets!$C$4:$D4866,2)</f>
        <v>India</v>
      </c>
      <c r="M4857" t="str">
        <f t="shared" ca="1" si="683"/>
        <v>RL0</v>
      </c>
      <c r="N4857" t="str">
        <f ca="1">VLOOKUP(M4857,Role!$C$4:$D$5,2)</f>
        <v>Primary</v>
      </c>
    </row>
    <row r="4858" spans="1:14" x14ac:dyDescent="0.2">
      <c r="A4858">
        <f t="shared" ca="1" si="675"/>
        <v>4</v>
      </c>
      <c r="B4858">
        <f t="shared" ca="1" si="676"/>
        <v>421</v>
      </c>
      <c r="C4858">
        <f t="shared" ca="1" si="677"/>
        <v>5</v>
      </c>
      <c r="D4858">
        <f t="shared" ca="1" si="678"/>
        <v>1</v>
      </c>
      <c r="F4858" t="str">
        <f t="shared" ca="1" si="679"/>
        <v>TR4</v>
      </c>
      <c r="G4858" t="str">
        <f ca="1">VLOOKUP(F4858,Traders!$C$4:$E$103,2)</f>
        <v>Colin Hodgson</v>
      </c>
      <c r="H4858" t="str">
        <f ca="1">VLOOKUP(VLOOKUP(F4858,Traders!$C$4:$E$103,3),Desks!$C$4:$D4867,2)</f>
        <v>Desk 9</v>
      </c>
      <c r="I4858" t="str">
        <f t="shared" ca="1" si="680"/>
        <v>CL421</v>
      </c>
      <c r="J4858" t="str">
        <f t="shared" ca="1" si="681"/>
        <v>Client 421</v>
      </c>
      <c r="K4858" t="str">
        <f t="shared" ca="1" si="682"/>
        <v>MK5</v>
      </c>
      <c r="L4858" t="str">
        <f ca="1">VLOOKUP(K4858,Markets!$C$4:$D4867,2)</f>
        <v>Malaysia</v>
      </c>
      <c r="M4858" t="str">
        <f t="shared" ca="1" si="683"/>
        <v>RL1</v>
      </c>
      <c r="N4858" t="str">
        <f ca="1">VLOOKUP(M4858,Role!$C$4:$D$5,2)</f>
        <v>Backup</v>
      </c>
    </row>
    <row r="4859" spans="1:14" x14ac:dyDescent="0.2">
      <c r="A4859">
        <f t="shared" ca="1" si="675"/>
        <v>71</v>
      </c>
      <c r="B4859">
        <f t="shared" ca="1" si="676"/>
        <v>382</v>
      </c>
      <c r="C4859">
        <f t="shared" ca="1" si="677"/>
        <v>2</v>
      </c>
      <c r="D4859">
        <f t="shared" ca="1" si="678"/>
        <v>1</v>
      </c>
      <c r="F4859" t="str">
        <f t="shared" ca="1" si="679"/>
        <v>TR71</v>
      </c>
      <c r="G4859" t="str">
        <f ca="1">VLOOKUP(F4859,Traders!$C$4:$E$103,2)</f>
        <v>Yaqub Frederick</v>
      </c>
      <c r="H4859" t="str">
        <f ca="1">VLOOKUP(VLOOKUP(F4859,Traders!$C$4:$E$103,3),Desks!$C$4:$D4868,2)</f>
        <v>Desk 1</v>
      </c>
      <c r="I4859" t="str">
        <f t="shared" ca="1" si="680"/>
        <v>CL382</v>
      </c>
      <c r="J4859" t="str">
        <f t="shared" ca="1" si="681"/>
        <v>Client 382</v>
      </c>
      <c r="K4859" t="str">
        <f t="shared" ca="1" si="682"/>
        <v>MK2</v>
      </c>
      <c r="L4859" t="str">
        <f ca="1">VLOOKUP(K4859,Markets!$C$4:$D4868,2)</f>
        <v>China</v>
      </c>
      <c r="M4859" t="str">
        <f t="shared" ca="1" si="683"/>
        <v>RL1</v>
      </c>
      <c r="N4859" t="str">
        <f ca="1">VLOOKUP(M4859,Role!$C$4:$D$5,2)</f>
        <v>Backup</v>
      </c>
    </row>
    <row r="4860" spans="1:14" x14ac:dyDescent="0.2">
      <c r="A4860">
        <f t="shared" ca="1" si="675"/>
        <v>95</v>
      </c>
      <c r="B4860">
        <f t="shared" ca="1" si="676"/>
        <v>273</v>
      </c>
      <c r="C4860">
        <f t="shared" ca="1" si="677"/>
        <v>0</v>
      </c>
      <c r="D4860">
        <f t="shared" ca="1" si="678"/>
        <v>0</v>
      </c>
      <c r="F4860" t="str">
        <f t="shared" ca="1" si="679"/>
        <v>TR95</v>
      </c>
      <c r="G4860" t="str">
        <f ca="1">VLOOKUP(F4860,Traders!$C$4:$E$103,2)</f>
        <v>Alara Richards</v>
      </c>
      <c r="H4860" t="str">
        <f ca="1">VLOOKUP(VLOOKUP(F4860,Traders!$C$4:$E$103,3),Desks!$C$4:$D4869,2)</f>
        <v>Desk 5</v>
      </c>
      <c r="I4860" t="str">
        <f t="shared" ca="1" si="680"/>
        <v>CL273</v>
      </c>
      <c r="J4860" t="str">
        <f t="shared" ca="1" si="681"/>
        <v>Client 273</v>
      </c>
      <c r="K4860" t="str">
        <f t="shared" ca="1" si="682"/>
        <v>MK0</v>
      </c>
      <c r="L4860" t="str">
        <f ca="1">VLOOKUP(K4860,Markets!$C$4:$D4869,2)</f>
        <v>Japan</v>
      </c>
      <c r="M4860" t="str">
        <f t="shared" ca="1" si="683"/>
        <v>RL0</v>
      </c>
      <c r="N4860" t="str">
        <f ca="1">VLOOKUP(M4860,Role!$C$4:$D$5,2)</f>
        <v>Primary</v>
      </c>
    </row>
    <row r="4861" spans="1:14" x14ac:dyDescent="0.2">
      <c r="A4861">
        <f t="shared" ca="1" si="675"/>
        <v>47</v>
      </c>
      <c r="B4861">
        <f t="shared" ca="1" si="676"/>
        <v>175</v>
      </c>
      <c r="C4861">
        <f t="shared" ca="1" si="677"/>
        <v>7</v>
      </c>
      <c r="D4861">
        <f t="shared" ca="1" si="678"/>
        <v>0</v>
      </c>
      <c r="F4861" t="str">
        <f t="shared" ca="1" si="679"/>
        <v>TR47</v>
      </c>
      <c r="G4861" t="str">
        <f ca="1">VLOOKUP(F4861,Traders!$C$4:$E$103,2)</f>
        <v>Hester Torres</v>
      </c>
      <c r="H4861" t="str">
        <f ca="1">VLOOKUP(VLOOKUP(F4861,Traders!$C$4:$E$103,3),Desks!$C$4:$D4870,2)</f>
        <v>Desk 7</v>
      </c>
      <c r="I4861" t="str">
        <f t="shared" ca="1" si="680"/>
        <v>CL175</v>
      </c>
      <c r="J4861" t="str">
        <f t="shared" ca="1" si="681"/>
        <v>Client 175</v>
      </c>
      <c r="K4861" t="str">
        <f t="shared" ca="1" si="682"/>
        <v>MK7</v>
      </c>
      <c r="L4861" t="str">
        <f ca="1">VLOOKUP(K4861,Markets!$C$4:$D4870,2)</f>
        <v>Taiwan</v>
      </c>
      <c r="M4861" t="str">
        <f t="shared" ca="1" si="683"/>
        <v>RL0</v>
      </c>
      <c r="N4861" t="str">
        <f ca="1">VLOOKUP(M4861,Role!$C$4:$D$5,2)</f>
        <v>Primary</v>
      </c>
    </row>
    <row r="4862" spans="1:14" x14ac:dyDescent="0.2">
      <c r="A4862">
        <f t="shared" ca="1" si="675"/>
        <v>90</v>
      </c>
      <c r="B4862">
        <f t="shared" ca="1" si="676"/>
        <v>41</v>
      </c>
      <c r="C4862">
        <f t="shared" ca="1" si="677"/>
        <v>9</v>
      </c>
      <c r="D4862">
        <f t="shared" ca="1" si="678"/>
        <v>1</v>
      </c>
      <c r="F4862" t="str">
        <f t="shared" ca="1" si="679"/>
        <v>TR90</v>
      </c>
      <c r="G4862" t="str">
        <f ca="1">VLOOKUP(F4862,Traders!$C$4:$E$103,2)</f>
        <v>Kaleb Sullivan</v>
      </c>
      <c r="H4862" t="str">
        <f ca="1">VLOOKUP(VLOOKUP(F4862,Traders!$C$4:$E$103,3),Desks!$C$4:$D4871,2)</f>
        <v>Desk 0</v>
      </c>
      <c r="I4862" t="str">
        <f t="shared" ca="1" si="680"/>
        <v>CL41</v>
      </c>
      <c r="J4862" t="str">
        <f t="shared" ca="1" si="681"/>
        <v>Client 41</v>
      </c>
      <c r="K4862" t="str">
        <f t="shared" ca="1" si="682"/>
        <v>MK9</v>
      </c>
      <c r="L4862" t="str">
        <f ca="1">VLOOKUP(K4862,Markets!$C$4:$D4871,2)</f>
        <v>New Zealand</v>
      </c>
      <c r="M4862" t="str">
        <f t="shared" ca="1" si="683"/>
        <v>RL1</v>
      </c>
      <c r="N4862" t="str">
        <f ca="1">VLOOKUP(M4862,Role!$C$4:$D$5,2)</f>
        <v>Backup</v>
      </c>
    </row>
    <row r="4863" spans="1:14" x14ac:dyDescent="0.2">
      <c r="A4863">
        <f t="shared" ca="1" si="675"/>
        <v>49</v>
      </c>
      <c r="B4863">
        <f t="shared" ca="1" si="676"/>
        <v>941</v>
      </c>
      <c r="C4863">
        <f t="shared" ca="1" si="677"/>
        <v>6</v>
      </c>
      <c r="D4863">
        <f t="shared" ca="1" si="678"/>
        <v>1</v>
      </c>
      <c r="F4863" t="str">
        <f t="shared" ca="1" si="679"/>
        <v>TR49</v>
      </c>
      <c r="G4863" t="str">
        <f ca="1">VLOOKUP(F4863,Traders!$C$4:$E$103,2)</f>
        <v>Amman Duncan</v>
      </c>
      <c r="H4863" t="str">
        <f ca="1">VLOOKUP(VLOOKUP(F4863,Traders!$C$4:$E$103,3),Desks!$C$4:$D4872,2)</f>
        <v>Desk 9</v>
      </c>
      <c r="I4863" t="str">
        <f t="shared" ca="1" si="680"/>
        <v>CL941</v>
      </c>
      <c r="J4863" t="str">
        <f t="shared" ca="1" si="681"/>
        <v>Client 941</v>
      </c>
      <c r="K4863" t="str">
        <f t="shared" ca="1" si="682"/>
        <v>MK6</v>
      </c>
      <c r="L4863" t="str">
        <f ca="1">VLOOKUP(K4863,Markets!$C$4:$D4872,2)</f>
        <v>Australia</v>
      </c>
      <c r="M4863" t="str">
        <f t="shared" ca="1" si="683"/>
        <v>RL1</v>
      </c>
      <c r="N4863" t="str">
        <f ca="1">VLOOKUP(M4863,Role!$C$4:$D$5,2)</f>
        <v>Backup</v>
      </c>
    </row>
    <row r="4864" spans="1:14" x14ac:dyDescent="0.2">
      <c r="A4864">
        <f t="shared" ca="1" si="675"/>
        <v>85</v>
      </c>
      <c r="B4864">
        <f t="shared" ca="1" si="676"/>
        <v>735</v>
      </c>
      <c r="C4864">
        <f t="shared" ca="1" si="677"/>
        <v>4</v>
      </c>
      <c r="D4864">
        <f t="shared" ca="1" si="678"/>
        <v>0</v>
      </c>
      <c r="F4864" t="str">
        <f t="shared" ca="1" si="679"/>
        <v>TR85</v>
      </c>
      <c r="G4864" t="str">
        <f ca="1">VLOOKUP(F4864,Traders!$C$4:$E$103,2)</f>
        <v>Conor Castillo</v>
      </c>
      <c r="H4864" t="str">
        <f ca="1">VLOOKUP(VLOOKUP(F4864,Traders!$C$4:$E$103,3),Desks!$C$4:$D4873,2)</f>
        <v>Desk 5</v>
      </c>
      <c r="I4864" t="str">
        <f t="shared" ca="1" si="680"/>
        <v>CL735</v>
      </c>
      <c r="J4864" t="str">
        <f t="shared" ca="1" si="681"/>
        <v>Client 735</v>
      </c>
      <c r="K4864" t="str">
        <f t="shared" ca="1" si="682"/>
        <v>MK4</v>
      </c>
      <c r="L4864" t="str">
        <f ca="1">VLOOKUP(K4864,Markets!$C$4:$D4873,2)</f>
        <v>Korea</v>
      </c>
      <c r="M4864" t="str">
        <f t="shared" ca="1" si="683"/>
        <v>RL0</v>
      </c>
      <c r="N4864" t="str">
        <f ca="1">VLOOKUP(M4864,Role!$C$4:$D$5,2)</f>
        <v>Primary</v>
      </c>
    </row>
    <row r="4865" spans="1:14" x14ac:dyDescent="0.2">
      <c r="A4865">
        <f t="shared" ca="1" si="675"/>
        <v>73</v>
      </c>
      <c r="B4865">
        <f t="shared" ca="1" si="676"/>
        <v>224</v>
      </c>
      <c r="C4865">
        <f t="shared" ca="1" si="677"/>
        <v>3</v>
      </c>
      <c r="D4865">
        <f t="shared" ca="1" si="678"/>
        <v>0</v>
      </c>
      <c r="F4865" t="str">
        <f t="shared" ca="1" si="679"/>
        <v>TR73</v>
      </c>
      <c r="G4865" t="str">
        <f ca="1">VLOOKUP(F4865,Traders!$C$4:$E$103,2)</f>
        <v>Bridie Bannister</v>
      </c>
      <c r="H4865" t="str">
        <f ca="1">VLOOKUP(VLOOKUP(F4865,Traders!$C$4:$E$103,3),Desks!$C$4:$D4874,2)</f>
        <v>Desk 3</v>
      </c>
      <c r="I4865" t="str">
        <f t="shared" ca="1" si="680"/>
        <v>CL224</v>
      </c>
      <c r="J4865" t="str">
        <f t="shared" ca="1" si="681"/>
        <v>Client 224</v>
      </c>
      <c r="K4865" t="str">
        <f t="shared" ca="1" si="682"/>
        <v>MK3</v>
      </c>
      <c r="L4865" t="str">
        <f ca="1">VLOOKUP(K4865,Markets!$C$4:$D4874,2)</f>
        <v>Singapore</v>
      </c>
      <c r="M4865" t="str">
        <f t="shared" ca="1" si="683"/>
        <v>RL0</v>
      </c>
      <c r="N4865" t="str">
        <f ca="1">VLOOKUP(M4865,Role!$C$4:$D$5,2)</f>
        <v>Primary</v>
      </c>
    </row>
    <row r="4866" spans="1:14" x14ac:dyDescent="0.2">
      <c r="A4866">
        <f t="shared" ca="1" si="675"/>
        <v>99</v>
      </c>
      <c r="B4866">
        <f t="shared" ca="1" si="676"/>
        <v>632</v>
      </c>
      <c r="C4866">
        <f t="shared" ca="1" si="677"/>
        <v>3</v>
      </c>
      <c r="D4866">
        <f t="shared" ca="1" si="678"/>
        <v>1</v>
      </c>
      <c r="F4866" t="str">
        <f t="shared" ca="1" si="679"/>
        <v>TR99</v>
      </c>
      <c r="G4866" t="str">
        <f ca="1">VLOOKUP(F4866,Traders!$C$4:$E$103,2)</f>
        <v>Keeleigh Mosley</v>
      </c>
      <c r="H4866" t="str">
        <f ca="1">VLOOKUP(VLOOKUP(F4866,Traders!$C$4:$E$103,3),Desks!$C$4:$D4875,2)</f>
        <v>Desk 9</v>
      </c>
      <c r="I4866" t="str">
        <f t="shared" ca="1" si="680"/>
        <v>CL632</v>
      </c>
      <c r="J4866" t="str">
        <f t="shared" ca="1" si="681"/>
        <v>Client 632</v>
      </c>
      <c r="K4866" t="str">
        <f t="shared" ca="1" si="682"/>
        <v>MK3</v>
      </c>
      <c r="L4866" t="str">
        <f ca="1">VLOOKUP(K4866,Markets!$C$4:$D4875,2)</f>
        <v>Singapore</v>
      </c>
      <c r="M4866" t="str">
        <f t="shared" ca="1" si="683"/>
        <v>RL1</v>
      </c>
      <c r="N4866" t="str">
        <f ca="1">VLOOKUP(M4866,Role!$C$4:$D$5,2)</f>
        <v>Backup</v>
      </c>
    </row>
    <row r="4867" spans="1:14" x14ac:dyDescent="0.2">
      <c r="A4867">
        <f t="shared" ca="1" si="675"/>
        <v>25</v>
      </c>
      <c r="B4867">
        <f t="shared" ca="1" si="676"/>
        <v>355</v>
      </c>
      <c r="C4867">
        <f t="shared" ca="1" si="677"/>
        <v>8</v>
      </c>
      <c r="D4867">
        <f t="shared" ca="1" si="678"/>
        <v>1</v>
      </c>
      <c r="F4867" t="str">
        <f t="shared" ca="1" si="679"/>
        <v>TR25</v>
      </c>
      <c r="G4867" t="str">
        <f ca="1">VLOOKUP(F4867,Traders!$C$4:$E$103,2)</f>
        <v>Breanna Mcmahon</v>
      </c>
      <c r="H4867" t="str">
        <f ca="1">VLOOKUP(VLOOKUP(F4867,Traders!$C$4:$E$103,3),Desks!$C$4:$D4876,2)</f>
        <v>Desk 5</v>
      </c>
      <c r="I4867" t="str">
        <f t="shared" ca="1" si="680"/>
        <v>CL355</v>
      </c>
      <c r="J4867" t="str">
        <f t="shared" ca="1" si="681"/>
        <v>Client 355</v>
      </c>
      <c r="K4867" t="str">
        <f t="shared" ca="1" si="682"/>
        <v>MK8</v>
      </c>
      <c r="L4867" t="str">
        <f ca="1">VLOOKUP(K4867,Markets!$C$4:$D4876,2)</f>
        <v>India</v>
      </c>
      <c r="M4867" t="str">
        <f t="shared" ca="1" si="683"/>
        <v>RL1</v>
      </c>
      <c r="N4867" t="str">
        <f ca="1">VLOOKUP(M4867,Role!$C$4:$D$5,2)</f>
        <v>Backup</v>
      </c>
    </row>
    <row r="4868" spans="1:14" x14ac:dyDescent="0.2">
      <c r="A4868">
        <f t="shared" ca="1" si="675"/>
        <v>24</v>
      </c>
      <c r="B4868">
        <f t="shared" ca="1" si="676"/>
        <v>182</v>
      </c>
      <c r="C4868">
        <f t="shared" ca="1" si="677"/>
        <v>7</v>
      </c>
      <c r="D4868">
        <f t="shared" ca="1" si="678"/>
        <v>0</v>
      </c>
      <c r="F4868" t="str">
        <f t="shared" ca="1" si="679"/>
        <v>TR24</v>
      </c>
      <c r="G4868" t="str">
        <f ca="1">VLOOKUP(F4868,Traders!$C$4:$E$103,2)</f>
        <v>Hilda Moreno</v>
      </c>
      <c r="H4868" t="str">
        <f ca="1">VLOOKUP(VLOOKUP(F4868,Traders!$C$4:$E$103,3),Desks!$C$4:$D4877,2)</f>
        <v>Desk 4</v>
      </c>
      <c r="I4868" t="str">
        <f t="shared" ca="1" si="680"/>
        <v>CL182</v>
      </c>
      <c r="J4868" t="str">
        <f t="shared" ca="1" si="681"/>
        <v>Client 182</v>
      </c>
      <c r="K4868" t="str">
        <f t="shared" ca="1" si="682"/>
        <v>MK7</v>
      </c>
      <c r="L4868" t="str">
        <f ca="1">VLOOKUP(K4868,Markets!$C$4:$D4877,2)</f>
        <v>Taiwan</v>
      </c>
      <c r="M4868" t="str">
        <f t="shared" ca="1" si="683"/>
        <v>RL0</v>
      </c>
      <c r="N4868" t="str">
        <f ca="1">VLOOKUP(M4868,Role!$C$4:$D$5,2)</f>
        <v>Primary</v>
      </c>
    </row>
    <row r="4869" spans="1:14" x14ac:dyDescent="0.2">
      <c r="A4869">
        <f t="shared" ref="A4869:A4932" ca="1" si="684">RANDBETWEEN(0,99)</f>
        <v>92</v>
      </c>
      <c r="B4869">
        <f t="shared" ref="B4869:B4932" ca="1" si="685">RANDBETWEEN(0,999)</f>
        <v>704</v>
      </c>
      <c r="C4869">
        <f t="shared" ref="C4869:C4932" ca="1" si="686">RANDBETWEEN(0,9)</f>
        <v>9</v>
      </c>
      <c r="D4869">
        <f t="shared" ref="D4869:D4932" ca="1" si="687">RANDBETWEEN(0,1)</f>
        <v>1</v>
      </c>
      <c r="F4869" t="str">
        <f t="shared" ref="F4869:F4932" ca="1" si="688">"TR"&amp;A4869</f>
        <v>TR92</v>
      </c>
      <c r="G4869" t="str">
        <f ca="1">VLOOKUP(F4869,Traders!$C$4:$E$103,2)</f>
        <v>Leela Avila</v>
      </c>
      <c r="H4869" t="str">
        <f ca="1">VLOOKUP(VLOOKUP(F4869,Traders!$C$4:$E$103,3),Desks!$C$4:$D4878,2)</f>
        <v>Desk 2</v>
      </c>
      <c r="I4869" t="str">
        <f t="shared" ref="I4869:I4932" ca="1" si="689">"CL"&amp;B4869</f>
        <v>CL704</v>
      </c>
      <c r="J4869" t="str">
        <f t="shared" ref="J4869:J4932" ca="1" si="690">"Client " &amp; B4869</f>
        <v>Client 704</v>
      </c>
      <c r="K4869" t="str">
        <f t="shared" ref="K4869:K4932" ca="1" si="691">"MK"&amp;C4869</f>
        <v>MK9</v>
      </c>
      <c r="L4869" t="str">
        <f ca="1">VLOOKUP(K4869,Markets!$C$4:$D4878,2)</f>
        <v>New Zealand</v>
      </c>
      <c r="M4869" t="str">
        <f t="shared" ref="M4869:M4932" ca="1" si="692">"RL"&amp;D4869</f>
        <v>RL1</v>
      </c>
      <c r="N4869" t="str">
        <f ca="1">VLOOKUP(M4869,Role!$C$4:$D$5,2)</f>
        <v>Backup</v>
      </c>
    </row>
    <row r="4870" spans="1:14" x14ac:dyDescent="0.2">
      <c r="A4870">
        <f t="shared" ca="1" si="684"/>
        <v>12</v>
      </c>
      <c r="B4870">
        <f t="shared" ca="1" si="685"/>
        <v>6</v>
      </c>
      <c r="C4870">
        <f t="shared" ca="1" si="686"/>
        <v>5</v>
      </c>
      <c r="D4870">
        <f t="shared" ca="1" si="687"/>
        <v>0</v>
      </c>
      <c r="F4870" t="str">
        <f t="shared" ca="1" si="688"/>
        <v>TR12</v>
      </c>
      <c r="G4870" t="str">
        <f ca="1">VLOOKUP(F4870,Traders!$C$4:$E$103,2)</f>
        <v>Kia Morrison</v>
      </c>
      <c r="H4870" t="str">
        <f ca="1">VLOOKUP(VLOOKUP(F4870,Traders!$C$4:$E$103,3),Desks!$C$4:$D4879,2)</f>
        <v>Desk 2</v>
      </c>
      <c r="I4870" t="str">
        <f t="shared" ca="1" si="689"/>
        <v>CL6</v>
      </c>
      <c r="J4870" t="str">
        <f t="shared" ca="1" si="690"/>
        <v>Client 6</v>
      </c>
      <c r="K4870" t="str">
        <f t="shared" ca="1" si="691"/>
        <v>MK5</v>
      </c>
      <c r="L4870" t="str">
        <f ca="1">VLOOKUP(K4870,Markets!$C$4:$D4879,2)</f>
        <v>Malaysia</v>
      </c>
      <c r="M4870" t="str">
        <f t="shared" ca="1" si="692"/>
        <v>RL0</v>
      </c>
      <c r="N4870" t="str">
        <f ca="1">VLOOKUP(M4870,Role!$C$4:$D$5,2)</f>
        <v>Primary</v>
      </c>
    </row>
    <row r="4871" spans="1:14" x14ac:dyDescent="0.2">
      <c r="A4871">
        <f t="shared" ca="1" si="684"/>
        <v>2</v>
      </c>
      <c r="B4871">
        <f t="shared" ca="1" si="685"/>
        <v>503</v>
      </c>
      <c r="C4871">
        <f t="shared" ca="1" si="686"/>
        <v>3</v>
      </c>
      <c r="D4871">
        <f t="shared" ca="1" si="687"/>
        <v>1</v>
      </c>
      <c r="F4871" t="str">
        <f t="shared" ca="1" si="688"/>
        <v>TR2</v>
      </c>
      <c r="G4871" t="str">
        <f ca="1">VLOOKUP(F4871,Traders!$C$4:$E$103,2)</f>
        <v>Kain Bassett</v>
      </c>
      <c r="H4871" t="str">
        <f ca="1">VLOOKUP(VLOOKUP(F4871,Traders!$C$4:$E$103,3),Desks!$C$4:$D4880,2)</f>
        <v>Desk 9</v>
      </c>
      <c r="I4871" t="str">
        <f t="shared" ca="1" si="689"/>
        <v>CL503</v>
      </c>
      <c r="J4871" t="str">
        <f t="shared" ca="1" si="690"/>
        <v>Client 503</v>
      </c>
      <c r="K4871" t="str">
        <f t="shared" ca="1" si="691"/>
        <v>MK3</v>
      </c>
      <c r="L4871" t="str">
        <f ca="1">VLOOKUP(K4871,Markets!$C$4:$D4880,2)</f>
        <v>Singapore</v>
      </c>
      <c r="M4871" t="str">
        <f t="shared" ca="1" si="692"/>
        <v>RL1</v>
      </c>
      <c r="N4871" t="str">
        <f ca="1">VLOOKUP(M4871,Role!$C$4:$D$5,2)</f>
        <v>Backup</v>
      </c>
    </row>
    <row r="4872" spans="1:14" x14ac:dyDescent="0.2">
      <c r="A4872">
        <f t="shared" ca="1" si="684"/>
        <v>99</v>
      </c>
      <c r="B4872">
        <f t="shared" ca="1" si="685"/>
        <v>176</v>
      </c>
      <c r="C4872">
        <f t="shared" ca="1" si="686"/>
        <v>1</v>
      </c>
      <c r="D4872">
        <f t="shared" ca="1" si="687"/>
        <v>1</v>
      </c>
      <c r="F4872" t="str">
        <f t="shared" ca="1" si="688"/>
        <v>TR99</v>
      </c>
      <c r="G4872" t="str">
        <f ca="1">VLOOKUP(F4872,Traders!$C$4:$E$103,2)</f>
        <v>Keeleigh Mosley</v>
      </c>
      <c r="H4872" t="str">
        <f ca="1">VLOOKUP(VLOOKUP(F4872,Traders!$C$4:$E$103,3),Desks!$C$4:$D4881,2)</f>
        <v>Desk 9</v>
      </c>
      <c r="I4872" t="str">
        <f t="shared" ca="1" si="689"/>
        <v>CL176</v>
      </c>
      <c r="J4872" t="str">
        <f t="shared" ca="1" si="690"/>
        <v>Client 176</v>
      </c>
      <c r="K4872" t="str">
        <f t="shared" ca="1" si="691"/>
        <v>MK1</v>
      </c>
      <c r="L4872" t="str">
        <f ca="1">VLOOKUP(K4872,Markets!$C$4:$D4881,2)</f>
        <v>Hong Kong</v>
      </c>
      <c r="M4872" t="str">
        <f t="shared" ca="1" si="692"/>
        <v>RL1</v>
      </c>
      <c r="N4872" t="str">
        <f ca="1">VLOOKUP(M4872,Role!$C$4:$D$5,2)</f>
        <v>Backup</v>
      </c>
    </row>
    <row r="4873" spans="1:14" x14ac:dyDescent="0.2">
      <c r="A4873">
        <f t="shared" ca="1" si="684"/>
        <v>81</v>
      </c>
      <c r="B4873">
        <f t="shared" ca="1" si="685"/>
        <v>256</v>
      </c>
      <c r="C4873">
        <f t="shared" ca="1" si="686"/>
        <v>2</v>
      </c>
      <c r="D4873">
        <f t="shared" ca="1" si="687"/>
        <v>0</v>
      </c>
      <c r="F4873" t="str">
        <f t="shared" ca="1" si="688"/>
        <v>TR81</v>
      </c>
      <c r="G4873" t="str">
        <f ca="1">VLOOKUP(F4873,Traders!$C$4:$E$103,2)</f>
        <v>Tariq Thorpe</v>
      </c>
      <c r="H4873" t="str">
        <f ca="1">VLOOKUP(VLOOKUP(F4873,Traders!$C$4:$E$103,3),Desks!$C$4:$D4882,2)</f>
        <v>Desk 1</v>
      </c>
      <c r="I4873" t="str">
        <f t="shared" ca="1" si="689"/>
        <v>CL256</v>
      </c>
      <c r="J4873" t="str">
        <f t="shared" ca="1" si="690"/>
        <v>Client 256</v>
      </c>
      <c r="K4873" t="str">
        <f t="shared" ca="1" si="691"/>
        <v>MK2</v>
      </c>
      <c r="L4873" t="str">
        <f ca="1">VLOOKUP(K4873,Markets!$C$4:$D4882,2)</f>
        <v>China</v>
      </c>
      <c r="M4873" t="str">
        <f t="shared" ca="1" si="692"/>
        <v>RL0</v>
      </c>
      <c r="N4873" t="str">
        <f ca="1">VLOOKUP(M4873,Role!$C$4:$D$5,2)</f>
        <v>Primary</v>
      </c>
    </row>
    <row r="4874" spans="1:14" x14ac:dyDescent="0.2">
      <c r="A4874">
        <f t="shared" ca="1" si="684"/>
        <v>21</v>
      </c>
      <c r="B4874">
        <f t="shared" ca="1" si="685"/>
        <v>949</v>
      </c>
      <c r="C4874">
        <f t="shared" ca="1" si="686"/>
        <v>4</v>
      </c>
      <c r="D4874">
        <f t="shared" ca="1" si="687"/>
        <v>1</v>
      </c>
      <c r="F4874" t="str">
        <f t="shared" ca="1" si="688"/>
        <v>TR21</v>
      </c>
      <c r="G4874" t="str">
        <f ca="1">VLOOKUP(F4874,Traders!$C$4:$E$103,2)</f>
        <v>Yvette Mckeown</v>
      </c>
      <c r="H4874" t="str">
        <f ca="1">VLOOKUP(VLOOKUP(F4874,Traders!$C$4:$E$103,3),Desks!$C$4:$D4883,2)</f>
        <v>Desk 1</v>
      </c>
      <c r="I4874" t="str">
        <f t="shared" ca="1" si="689"/>
        <v>CL949</v>
      </c>
      <c r="J4874" t="str">
        <f t="shared" ca="1" si="690"/>
        <v>Client 949</v>
      </c>
      <c r="K4874" t="str">
        <f t="shared" ca="1" si="691"/>
        <v>MK4</v>
      </c>
      <c r="L4874" t="str">
        <f ca="1">VLOOKUP(K4874,Markets!$C$4:$D4883,2)</f>
        <v>Korea</v>
      </c>
      <c r="M4874" t="str">
        <f t="shared" ca="1" si="692"/>
        <v>RL1</v>
      </c>
      <c r="N4874" t="str">
        <f ca="1">VLOOKUP(M4874,Role!$C$4:$D$5,2)</f>
        <v>Backup</v>
      </c>
    </row>
    <row r="4875" spans="1:14" x14ac:dyDescent="0.2">
      <c r="A4875">
        <f t="shared" ca="1" si="684"/>
        <v>69</v>
      </c>
      <c r="B4875">
        <f t="shared" ca="1" si="685"/>
        <v>739</v>
      </c>
      <c r="C4875">
        <f t="shared" ca="1" si="686"/>
        <v>3</v>
      </c>
      <c r="D4875">
        <f t="shared" ca="1" si="687"/>
        <v>0</v>
      </c>
      <c r="F4875" t="str">
        <f t="shared" ca="1" si="688"/>
        <v>TR69</v>
      </c>
      <c r="G4875" t="str">
        <f ca="1">VLOOKUP(F4875,Traders!$C$4:$E$103,2)</f>
        <v>Amiyah Gilmour</v>
      </c>
      <c r="H4875" t="str">
        <f ca="1">VLOOKUP(VLOOKUP(F4875,Traders!$C$4:$E$103,3),Desks!$C$4:$D4884,2)</f>
        <v>Desk 9</v>
      </c>
      <c r="I4875" t="str">
        <f t="shared" ca="1" si="689"/>
        <v>CL739</v>
      </c>
      <c r="J4875" t="str">
        <f t="shared" ca="1" si="690"/>
        <v>Client 739</v>
      </c>
      <c r="K4875" t="str">
        <f t="shared" ca="1" si="691"/>
        <v>MK3</v>
      </c>
      <c r="L4875" t="str">
        <f ca="1">VLOOKUP(K4875,Markets!$C$4:$D4884,2)</f>
        <v>Singapore</v>
      </c>
      <c r="M4875" t="str">
        <f t="shared" ca="1" si="692"/>
        <v>RL0</v>
      </c>
      <c r="N4875" t="str">
        <f ca="1">VLOOKUP(M4875,Role!$C$4:$D$5,2)</f>
        <v>Primary</v>
      </c>
    </row>
    <row r="4876" spans="1:14" x14ac:dyDescent="0.2">
      <c r="A4876">
        <f t="shared" ca="1" si="684"/>
        <v>25</v>
      </c>
      <c r="B4876">
        <f t="shared" ca="1" si="685"/>
        <v>379</v>
      </c>
      <c r="C4876">
        <f t="shared" ca="1" si="686"/>
        <v>4</v>
      </c>
      <c r="D4876">
        <f t="shared" ca="1" si="687"/>
        <v>1</v>
      </c>
      <c r="F4876" t="str">
        <f t="shared" ca="1" si="688"/>
        <v>TR25</v>
      </c>
      <c r="G4876" t="str">
        <f ca="1">VLOOKUP(F4876,Traders!$C$4:$E$103,2)</f>
        <v>Breanna Mcmahon</v>
      </c>
      <c r="H4876" t="str">
        <f ca="1">VLOOKUP(VLOOKUP(F4876,Traders!$C$4:$E$103,3),Desks!$C$4:$D4885,2)</f>
        <v>Desk 5</v>
      </c>
      <c r="I4876" t="str">
        <f t="shared" ca="1" si="689"/>
        <v>CL379</v>
      </c>
      <c r="J4876" t="str">
        <f t="shared" ca="1" si="690"/>
        <v>Client 379</v>
      </c>
      <c r="K4876" t="str">
        <f t="shared" ca="1" si="691"/>
        <v>MK4</v>
      </c>
      <c r="L4876" t="str">
        <f ca="1">VLOOKUP(K4876,Markets!$C$4:$D4885,2)</f>
        <v>Korea</v>
      </c>
      <c r="M4876" t="str">
        <f t="shared" ca="1" si="692"/>
        <v>RL1</v>
      </c>
      <c r="N4876" t="str">
        <f ca="1">VLOOKUP(M4876,Role!$C$4:$D$5,2)</f>
        <v>Backup</v>
      </c>
    </row>
    <row r="4877" spans="1:14" x14ac:dyDescent="0.2">
      <c r="A4877">
        <f t="shared" ca="1" si="684"/>
        <v>28</v>
      </c>
      <c r="B4877">
        <f t="shared" ca="1" si="685"/>
        <v>856</v>
      </c>
      <c r="C4877">
        <f t="shared" ca="1" si="686"/>
        <v>1</v>
      </c>
      <c r="D4877">
        <f t="shared" ca="1" si="687"/>
        <v>0</v>
      </c>
      <c r="F4877" t="str">
        <f t="shared" ca="1" si="688"/>
        <v>TR28</v>
      </c>
      <c r="G4877" t="str">
        <f ca="1">VLOOKUP(F4877,Traders!$C$4:$E$103,2)</f>
        <v>Asma Millar</v>
      </c>
      <c r="H4877" t="str">
        <f ca="1">VLOOKUP(VLOOKUP(F4877,Traders!$C$4:$E$103,3),Desks!$C$4:$D4886,2)</f>
        <v>Desk 8</v>
      </c>
      <c r="I4877" t="str">
        <f t="shared" ca="1" si="689"/>
        <v>CL856</v>
      </c>
      <c r="J4877" t="str">
        <f t="shared" ca="1" si="690"/>
        <v>Client 856</v>
      </c>
      <c r="K4877" t="str">
        <f t="shared" ca="1" si="691"/>
        <v>MK1</v>
      </c>
      <c r="L4877" t="str">
        <f ca="1">VLOOKUP(K4877,Markets!$C$4:$D4886,2)</f>
        <v>Hong Kong</v>
      </c>
      <c r="M4877" t="str">
        <f t="shared" ca="1" si="692"/>
        <v>RL0</v>
      </c>
      <c r="N4877" t="str">
        <f ca="1">VLOOKUP(M4877,Role!$C$4:$D$5,2)</f>
        <v>Primary</v>
      </c>
    </row>
    <row r="4878" spans="1:14" x14ac:dyDescent="0.2">
      <c r="A4878">
        <f t="shared" ca="1" si="684"/>
        <v>73</v>
      </c>
      <c r="B4878">
        <f t="shared" ca="1" si="685"/>
        <v>529</v>
      </c>
      <c r="C4878">
        <f t="shared" ca="1" si="686"/>
        <v>2</v>
      </c>
      <c r="D4878">
        <f t="shared" ca="1" si="687"/>
        <v>0</v>
      </c>
      <c r="F4878" t="str">
        <f t="shared" ca="1" si="688"/>
        <v>TR73</v>
      </c>
      <c r="G4878" t="str">
        <f ca="1">VLOOKUP(F4878,Traders!$C$4:$E$103,2)</f>
        <v>Bridie Bannister</v>
      </c>
      <c r="H4878" t="str">
        <f ca="1">VLOOKUP(VLOOKUP(F4878,Traders!$C$4:$E$103,3),Desks!$C$4:$D4887,2)</f>
        <v>Desk 3</v>
      </c>
      <c r="I4878" t="str">
        <f t="shared" ca="1" si="689"/>
        <v>CL529</v>
      </c>
      <c r="J4878" t="str">
        <f t="shared" ca="1" si="690"/>
        <v>Client 529</v>
      </c>
      <c r="K4878" t="str">
        <f t="shared" ca="1" si="691"/>
        <v>MK2</v>
      </c>
      <c r="L4878" t="str">
        <f ca="1">VLOOKUP(K4878,Markets!$C$4:$D4887,2)</f>
        <v>China</v>
      </c>
      <c r="M4878" t="str">
        <f t="shared" ca="1" si="692"/>
        <v>RL0</v>
      </c>
      <c r="N4878" t="str">
        <f ca="1">VLOOKUP(M4878,Role!$C$4:$D$5,2)</f>
        <v>Primary</v>
      </c>
    </row>
    <row r="4879" spans="1:14" x14ac:dyDescent="0.2">
      <c r="A4879">
        <f t="shared" ca="1" si="684"/>
        <v>24</v>
      </c>
      <c r="B4879">
        <f t="shared" ca="1" si="685"/>
        <v>139</v>
      </c>
      <c r="C4879">
        <f t="shared" ca="1" si="686"/>
        <v>6</v>
      </c>
      <c r="D4879">
        <f t="shared" ca="1" si="687"/>
        <v>0</v>
      </c>
      <c r="F4879" t="str">
        <f t="shared" ca="1" si="688"/>
        <v>TR24</v>
      </c>
      <c r="G4879" t="str">
        <f ca="1">VLOOKUP(F4879,Traders!$C$4:$E$103,2)</f>
        <v>Hilda Moreno</v>
      </c>
      <c r="H4879" t="str">
        <f ca="1">VLOOKUP(VLOOKUP(F4879,Traders!$C$4:$E$103,3),Desks!$C$4:$D4888,2)</f>
        <v>Desk 4</v>
      </c>
      <c r="I4879" t="str">
        <f t="shared" ca="1" si="689"/>
        <v>CL139</v>
      </c>
      <c r="J4879" t="str">
        <f t="shared" ca="1" si="690"/>
        <v>Client 139</v>
      </c>
      <c r="K4879" t="str">
        <f t="shared" ca="1" si="691"/>
        <v>MK6</v>
      </c>
      <c r="L4879" t="str">
        <f ca="1">VLOOKUP(K4879,Markets!$C$4:$D4888,2)</f>
        <v>Australia</v>
      </c>
      <c r="M4879" t="str">
        <f t="shared" ca="1" si="692"/>
        <v>RL0</v>
      </c>
      <c r="N4879" t="str">
        <f ca="1">VLOOKUP(M4879,Role!$C$4:$D$5,2)</f>
        <v>Primary</v>
      </c>
    </row>
    <row r="4880" spans="1:14" x14ac:dyDescent="0.2">
      <c r="A4880">
        <f t="shared" ca="1" si="684"/>
        <v>13</v>
      </c>
      <c r="B4880">
        <f t="shared" ca="1" si="685"/>
        <v>895</v>
      </c>
      <c r="C4880">
        <f t="shared" ca="1" si="686"/>
        <v>3</v>
      </c>
      <c r="D4880">
        <f t="shared" ca="1" si="687"/>
        <v>1</v>
      </c>
      <c r="F4880" t="str">
        <f t="shared" ca="1" si="688"/>
        <v>TR13</v>
      </c>
      <c r="G4880" t="str">
        <f ca="1">VLOOKUP(F4880,Traders!$C$4:$E$103,2)</f>
        <v>Saba Zhang</v>
      </c>
      <c r="H4880" t="str">
        <f ca="1">VLOOKUP(VLOOKUP(F4880,Traders!$C$4:$E$103,3),Desks!$C$4:$D4889,2)</f>
        <v>Desk 3</v>
      </c>
      <c r="I4880" t="str">
        <f t="shared" ca="1" si="689"/>
        <v>CL895</v>
      </c>
      <c r="J4880" t="str">
        <f t="shared" ca="1" si="690"/>
        <v>Client 895</v>
      </c>
      <c r="K4880" t="str">
        <f t="shared" ca="1" si="691"/>
        <v>MK3</v>
      </c>
      <c r="L4880" t="str">
        <f ca="1">VLOOKUP(K4880,Markets!$C$4:$D4889,2)</f>
        <v>Singapore</v>
      </c>
      <c r="M4880" t="str">
        <f t="shared" ca="1" si="692"/>
        <v>RL1</v>
      </c>
      <c r="N4880" t="str">
        <f ca="1">VLOOKUP(M4880,Role!$C$4:$D$5,2)</f>
        <v>Backup</v>
      </c>
    </row>
    <row r="4881" spans="1:14" x14ac:dyDescent="0.2">
      <c r="A4881">
        <f t="shared" ca="1" si="684"/>
        <v>46</v>
      </c>
      <c r="B4881">
        <f t="shared" ca="1" si="685"/>
        <v>167</v>
      </c>
      <c r="C4881">
        <f t="shared" ca="1" si="686"/>
        <v>2</v>
      </c>
      <c r="D4881">
        <f t="shared" ca="1" si="687"/>
        <v>0</v>
      </c>
      <c r="F4881" t="str">
        <f t="shared" ca="1" si="688"/>
        <v>TR46</v>
      </c>
      <c r="G4881" t="str">
        <f ca="1">VLOOKUP(F4881,Traders!$C$4:$E$103,2)</f>
        <v>Andreas Ferguson</v>
      </c>
      <c r="H4881" t="str">
        <f ca="1">VLOOKUP(VLOOKUP(F4881,Traders!$C$4:$E$103,3),Desks!$C$4:$D4890,2)</f>
        <v>Desk 6</v>
      </c>
      <c r="I4881" t="str">
        <f t="shared" ca="1" si="689"/>
        <v>CL167</v>
      </c>
      <c r="J4881" t="str">
        <f t="shared" ca="1" si="690"/>
        <v>Client 167</v>
      </c>
      <c r="K4881" t="str">
        <f t="shared" ca="1" si="691"/>
        <v>MK2</v>
      </c>
      <c r="L4881" t="str">
        <f ca="1">VLOOKUP(K4881,Markets!$C$4:$D4890,2)</f>
        <v>China</v>
      </c>
      <c r="M4881" t="str">
        <f t="shared" ca="1" si="692"/>
        <v>RL0</v>
      </c>
      <c r="N4881" t="str">
        <f ca="1">VLOOKUP(M4881,Role!$C$4:$D$5,2)</f>
        <v>Primary</v>
      </c>
    </row>
    <row r="4882" spans="1:14" x14ac:dyDescent="0.2">
      <c r="A4882">
        <f t="shared" ca="1" si="684"/>
        <v>61</v>
      </c>
      <c r="B4882">
        <f t="shared" ca="1" si="685"/>
        <v>894</v>
      </c>
      <c r="C4882">
        <f t="shared" ca="1" si="686"/>
        <v>0</v>
      </c>
      <c r="D4882">
        <f t="shared" ca="1" si="687"/>
        <v>1</v>
      </c>
      <c r="F4882" t="str">
        <f t="shared" ca="1" si="688"/>
        <v>TR61</v>
      </c>
      <c r="G4882" t="str">
        <f ca="1">VLOOKUP(F4882,Traders!$C$4:$E$103,2)</f>
        <v>Riccardo Fields</v>
      </c>
      <c r="H4882" t="str">
        <f ca="1">VLOOKUP(VLOOKUP(F4882,Traders!$C$4:$E$103,3),Desks!$C$4:$D4891,2)</f>
        <v>Desk 1</v>
      </c>
      <c r="I4882" t="str">
        <f t="shared" ca="1" si="689"/>
        <v>CL894</v>
      </c>
      <c r="J4882" t="str">
        <f t="shared" ca="1" si="690"/>
        <v>Client 894</v>
      </c>
      <c r="K4882" t="str">
        <f t="shared" ca="1" si="691"/>
        <v>MK0</v>
      </c>
      <c r="L4882" t="str">
        <f ca="1">VLOOKUP(K4882,Markets!$C$4:$D4891,2)</f>
        <v>Japan</v>
      </c>
      <c r="M4882" t="str">
        <f t="shared" ca="1" si="692"/>
        <v>RL1</v>
      </c>
      <c r="N4882" t="str">
        <f ca="1">VLOOKUP(M4882,Role!$C$4:$D$5,2)</f>
        <v>Backup</v>
      </c>
    </row>
    <row r="4883" spans="1:14" x14ac:dyDescent="0.2">
      <c r="A4883">
        <f t="shared" ca="1" si="684"/>
        <v>41</v>
      </c>
      <c r="B4883">
        <f t="shared" ca="1" si="685"/>
        <v>689</v>
      </c>
      <c r="C4883">
        <f t="shared" ca="1" si="686"/>
        <v>0</v>
      </c>
      <c r="D4883">
        <f t="shared" ca="1" si="687"/>
        <v>0</v>
      </c>
      <c r="F4883" t="str">
        <f t="shared" ca="1" si="688"/>
        <v>TR41</v>
      </c>
      <c r="G4883" t="str">
        <f ca="1">VLOOKUP(F4883,Traders!$C$4:$E$103,2)</f>
        <v>Danish Paine</v>
      </c>
      <c r="H4883" t="str">
        <f ca="1">VLOOKUP(VLOOKUP(F4883,Traders!$C$4:$E$103,3),Desks!$C$4:$D4892,2)</f>
        <v>Desk 1</v>
      </c>
      <c r="I4883" t="str">
        <f t="shared" ca="1" si="689"/>
        <v>CL689</v>
      </c>
      <c r="J4883" t="str">
        <f t="shared" ca="1" si="690"/>
        <v>Client 689</v>
      </c>
      <c r="K4883" t="str">
        <f t="shared" ca="1" si="691"/>
        <v>MK0</v>
      </c>
      <c r="L4883" t="str">
        <f ca="1">VLOOKUP(K4883,Markets!$C$4:$D4892,2)</f>
        <v>Japan</v>
      </c>
      <c r="M4883" t="str">
        <f t="shared" ca="1" si="692"/>
        <v>RL0</v>
      </c>
      <c r="N4883" t="str">
        <f ca="1">VLOOKUP(M4883,Role!$C$4:$D$5,2)</f>
        <v>Primary</v>
      </c>
    </row>
    <row r="4884" spans="1:14" x14ac:dyDescent="0.2">
      <c r="A4884">
        <f t="shared" ca="1" si="684"/>
        <v>69</v>
      </c>
      <c r="B4884">
        <f t="shared" ca="1" si="685"/>
        <v>10</v>
      </c>
      <c r="C4884">
        <f t="shared" ca="1" si="686"/>
        <v>7</v>
      </c>
      <c r="D4884">
        <f t="shared" ca="1" si="687"/>
        <v>0</v>
      </c>
      <c r="F4884" t="str">
        <f t="shared" ca="1" si="688"/>
        <v>TR69</v>
      </c>
      <c r="G4884" t="str">
        <f ca="1">VLOOKUP(F4884,Traders!$C$4:$E$103,2)</f>
        <v>Amiyah Gilmour</v>
      </c>
      <c r="H4884" t="str">
        <f ca="1">VLOOKUP(VLOOKUP(F4884,Traders!$C$4:$E$103,3),Desks!$C$4:$D4893,2)</f>
        <v>Desk 9</v>
      </c>
      <c r="I4884" t="str">
        <f t="shared" ca="1" si="689"/>
        <v>CL10</v>
      </c>
      <c r="J4884" t="str">
        <f t="shared" ca="1" si="690"/>
        <v>Client 10</v>
      </c>
      <c r="K4884" t="str">
        <f t="shared" ca="1" si="691"/>
        <v>MK7</v>
      </c>
      <c r="L4884" t="str">
        <f ca="1">VLOOKUP(K4884,Markets!$C$4:$D4893,2)</f>
        <v>Taiwan</v>
      </c>
      <c r="M4884" t="str">
        <f t="shared" ca="1" si="692"/>
        <v>RL0</v>
      </c>
      <c r="N4884" t="str">
        <f ca="1">VLOOKUP(M4884,Role!$C$4:$D$5,2)</f>
        <v>Primary</v>
      </c>
    </row>
    <row r="4885" spans="1:14" x14ac:dyDescent="0.2">
      <c r="A4885">
        <f t="shared" ca="1" si="684"/>
        <v>20</v>
      </c>
      <c r="B4885">
        <f t="shared" ca="1" si="685"/>
        <v>259</v>
      </c>
      <c r="C4885">
        <f t="shared" ca="1" si="686"/>
        <v>1</v>
      </c>
      <c r="D4885">
        <f t="shared" ca="1" si="687"/>
        <v>1</v>
      </c>
      <c r="F4885" t="str">
        <f t="shared" ca="1" si="688"/>
        <v>TR20</v>
      </c>
      <c r="G4885" t="str">
        <f ca="1">VLOOKUP(F4885,Traders!$C$4:$E$103,2)</f>
        <v>Teigan Greig</v>
      </c>
      <c r="H4885" t="str">
        <f ca="1">VLOOKUP(VLOOKUP(F4885,Traders!$C$4:$E$103,3),Desks!$C$4:$D4894,2)</f>
        <v>Desk 0</v>
      </c>
      <c r="I4885" t="str">
        <f t="shared" ca="1" si="689"/>
        <v>CL259</v>
      </c>
      <c r="J4885" t="str">
        <f t="shared" ca="1" si="690"/>
        <v>Client 259</v>
      </c>
      <c r="K4885" t="str">
        <f t="shared" ca="1" si="691"/>
        <v>MK1</v>
      </c>
      <c r="L4885" t="str">
        <f ca="1">VLOOKUP(K4885,Markets!$C$4:$D4894,2)</f>
        <v>Hong Kong</v>
      </c>
      <c r="M4885" t="str">
        <f t="shared" ca="1" si="692"/>
        <v>RL1</v>
      </c>
      <c r="N4885" t="str">
        <f ca="1">VLOOKUP(M4885,Role!$C$4:$D$5,2)</f>
        <v>Backup</v>
      </c>
    </row>
    <row r="4886" spans="1:14" x14ac:dyDescent="0.2">
      <c r="A4886">
        <f t="shared" ca="1" si="684"/>
        <v>82</v>
      </c>
      <c r="B4886">
        <f t="shared" ca="1" si="685"/>
        <v>526</v>
      </c>
      <c r="C4886">
        <f t="shared" ca="1" si="686"/>
        <v>5</v>
      </c>
      <c r="D4886">
        <f t="shared" ca="1" si="687"/>
        <v>1</v>
      </c>
      <c r="F4886" t="str">
        <f t="shared" ca="1" si="688"/>
        <v>TR82</v>
      </c>
      <c r="G4886" t="str">
        <f ca="1">VLOOKUP(F4886,Traders!$C$4:$E$103,2)</f>
        <v>Hilary Peacock</v>
      </c>
      <c r="H4886" t="str">
        <f ca="1">VLOOKUP(VLOOKUP(F4886,Traders!$C$4:$E$103,3),Desks!$C$4:$D4895,2)</f>
        <v>Desk 2</v>
      </c>
      <c r="I4886" t="str">
        <f t="shared" ca="1" si="689"/>
        <v>CL526</v>
      </c>
      <c r="J4886" t="str">
        <f t="shared" ca="1" si="690"/>
        <v>Client 526</v>
      </c>
      <c r="K4886" t="str">
        <f t="shared" ca="1" si="691"/>
        <v>MK5</v>
      </c>
      <c r="L4886" t="str">
        <f ca="1">VLOOKUP(K4886,Markets!$C$4:$D4895,2)</f>
        <v>Malaysia</v>
      </c>
      <c r="M4886" t="str">
        <f t="shared" ca="1" si="692"/>
        <v>RL1</v>
      </c>
      <c r="N4886" t="str">
        <f ca="1">VLOOKUP(M4886,Role!$C$4:$D$5,2)</f>
        <v>Backup</v>
      </c>
    </row>
    <row r="4887" spans="1:14" x14ac:dyDescent="0.2">
      <c r="A4887">
        <f t="shared" ca="1" si="684"/>
        <v>63</v>
      </c>
      <c r="B4887">
        <f t="shared" ca="1" si="685"/>
        <v>995</v>
      </c>
      <c r="C4887">
        <f t="shared" ca="1" si="686"/>
        <v>1</v>
      </c>
      <c r="D4887">
        <f t="shared" ca="1" si="687"/>
        <v>0</v>
      </c>
      <c r="F4887" t="str">
        <f t="shared" ca="1" si="688"/>
        <v>TR63</v>
      </c>
      <c r="G4887" t="str">
        <f ca="1">VLOOKUP(F4887,Traders!$C$4:$E$103,2)</f>
        <v>Neel Donald</v>
      </c>
      <c r="H4887" t="str">
        <f ca="1">VLOOKUP(VLOOKUP(F4887,Traders!$C$4:$E$103,3),Desks!$C$4:$D4896,2)</f>
        <v>Desk 3</v>
      </c>
      <c r="I4887" t="str">
        <f t="shared" ca="1" si="689"/>
        <v>CL995</v>
      </c>
      <c r="J4887" t="str">
        <f t="shared" ca="1" si="690"/>
        <v>Client 995</v>
      </c>
      <c r="K4887" t="str">
        <f t="shared" ca="1" si="691"/>
        <v>MK1</v>
      </c>
      <c r="L4887" t="str">
        <f ca="1">VLOOKUP(K4887,Markets!$C$4:$D4896,2)</f>
        <v>Hong Kong</v>
      </c>
      <c r="M4887" t="str">
        <f t="shared" ca="1" si="692"/>
        <v>RL0</v>
      </c>
      <c r="N4887" t="str">
        <f ca="1">VLOOKUP(M4887,Role!$C$4:$D$5,2)</f>
        <v>Primary</v>
      </c>
    </row>
    <row r="4888" spans="1:14" x14ac:dyDescent="0.2">
      <c r="A4888">
        <f t="shared" ca="1" si="684"/>
        <v>31</v>
      </c>
      <c r="B4888">
        <f t="shared" ca="1" si="685"/>
        <v>841</v>
      </c>
      <c r="C4888">
        <f t="shared" ca="1" si="686"/>
        <v>0</v>
      </c>
      <c r="D4888">
        <f t="shared" ca="1" si="687"/>
        <v>0</v>
      </c>
      <c r="F4888" t="str">
        <f t="shared" ca="1" si="688"/>
        <v>TR31</v>
      </c>
      <c r="G4888" t="str">
        <f ca="1">VLOOKUP(F4888,Traders!$C$4:$E$103,2)</f>
        <v>Sahil Acevedo</v>
      </c>
      <c r="H4888" t="str">
        <f ca="1">VLOOKUP(VLOOKUP(F4888,Traders!$C$4:$E$103,3),Desks!$C$4:$D4897,2)</f>
        <v>Desk 1</v>
      </c>
      <c r="I4888" t="str">
        <f t="shared" ca="1" si="689"/>
        <v>CL841</v>
      </c>
      <c r="J4888" t="str">
        <f t="shared" ca="1" si="690"/>
        <v>Client 841</v>
      </c>
      <c r="K4888" t="str">
        <f t="shared" ca="1" si="691"/>
        <v>MK0</v>
      </c>
      <c r="L4888" t="str">
        <f ca="1">VLOOKUP(K4888,Markets!$C$4:$D4897,2)</f>
        <v>Japan</v>
      </c>
      <c r="M4888" t="str">
        <f t="shared" ca="1" si="692"/>
        <v>RL0</v>
      </c>
      <c r="N4888" t="str">
        <f ca="1">VLOOKUP(M4888,Role!$C$4:$D$5,2)</f>
        <v>Primary</v>
      </c>
    </row>
    <row r="4889" spans="1:14" x14ac:dyDescent="0.2">
      <c r="A4889">
        <f t="shared" ca="1" si="684"/>
        <v>79</v>
      </c>
      <c r="B4889">
        <f t="shared" ca="1" si="685"/>
        <v>284</v>
      </c>
      <c r="C4889">
        <f t="shared" ca="1" si="686"/>
        <v>7</v>
      </c>
      <c r="D4889">
        <f t="shared" ca="1" si="687"/>
        <v>1</v>
      </c>
      <c r="F4889" t="str">
        <f t="shared" ca="1" si="688"/>
        <v>TR79</v>
      </c>
      <c r="G4889" t="str">
        <f ca="1">VLOOKUP(F4889,Traders!$C$4:$E$103,2)</f>
        <v>Alfie-James Hale</v>
      </c>
      <c r="H4889" t="str">
        <f ca="1">VLOOKUP(VLOOKUP(F4889,Traders!$C$4:$E$103,3),Desks!$C$4:$D4898,2)</f>
        <v>Desk 9</v>
      </c>
      <c r="I4889" t="str">
        <f t="shared" ca="1" si="689"/>
        <v>CL284</v>
      </c>
      <c r="J4889" t="str">
        <f t="shared" ca="1" si="690"/>
        <v>Client 284</v>
      </c>
      <c r="K4889" t="str">
        <f t="shared" ca="1" si="691"/>
        <v>MK7</v>
      </c>
      <c r="L4889" t="str">
        <f ca="1">VLOOKUP(K4889,Markets!$C$4:$D4898,2)</f>
        <v>Taiwan</v>
      </c>
      <c r="M4889" t="str">
        <f t="shared" ca="1" si="692"/>
        <v>RL1</v>
      </c>
      <c r="N4889" t="str">
        <f ca="1">VLOOKUP(M4889,Role!$C$4:$D$5,2)</f>
        <v>Backup</v>
      </c>
    </row>
    <row r="4890" spans="1:14" x14ac:dyDescent="0.2">
      <c r="A4890">
        <f t="shared" ca="1" si="684"/>
        <v>81</v>
      </c>
      <c r="B4890">
        <f t="shared" ca="1" si="685"/>
        <v>265</v>
      </c>
      <c r="C4890">
        <f t="shared" ca="1" si="686"/>
        <v>3</v>
      </c>
      <c r="D4890">
        <f t="shared" ca="1" si="687"/>
        <v>0</v>
      </c>
      <c r="F4890" t="str">
        <f t="shared" ca="1" si="688"/>
        <v>TR81</v>
      </c>
      <c r="G4890" t="str">
        <f ca="1">VLOOKUP(F4890,Traders!$C$4:$E$103,2)</f>
        <v>Tariq Thorpe</v>
      </c>
      <c r="H4890" t="str">
        <f ca="1">VLOOKUP(VLOOKUP(F4890,Traders!$C$4:$E$103,3),Desks!$C$4:$D4899,2)</f>
        <v>Desk 1</v>
      </c>
      <c r="I4890" t="str">
        <f t="shared" ca="1" si="689"/>
        <v>CL265</v>
      </c>
      <c r="J4890" t="str">
        <f t="shared" ca="1" si="690"/>
        <v>Client 265</v>
      </c>
      <c r="K4890" t="str">
        <f t="shared" ca="1" si="691"/>
        <v>MK3</v>
      </c>
      <c r="L4890" t="str">
        <f ca="1">VLOOKUP(K4890,Markets!$C$4:$D4899,2)</f>
        <v>Singapore</v>
      </c>
      <c r="M4890" t="str">
        <f t="shared" ca="1" si="692"/>
        <v>RL0</v>
      </c>
      <c r="N4890" t="str">
        <f ca="1">VLOOKUP(M4890,Role!$C$4:$D$5,2)</f>
        <v>Primary</v>
      </c>
    </row>
    <row r="4891" spans="1:14" x14ac:dyDescent="0.2">
      <c r="A4891">
        <f t="shared" ca="1" si="684"/>
        <v>53</v>
      </c>
      <c r="B4891">
        <f t="shared" ca="1" si="685"/>
        <v>212</v>
      </c>
      <c r="C4891">
        <f t="shared" ca="1" si="686"/>
        <v>7</v>
      </c>
      <c r="D4891">
        <f t="shared" ca="1" si="687"/>
        <v>1</v>
      </c>
      <c r="F4891" t="str">
        <f t="shared" ca="1" si="688"/>
        <v>TR53</v>
      </c>
      <c r="G4891" t="str">
        <f ca="1">VLOOKUP(F4891,Traders!$C$4:$E$103,2)</f>
        <v>Manal Stanton</v>
      </c>
      <c r="H4891" t="str">
        <f ca="1">VLOOKUP(VLOOKUP(F4891,Traders!$C$4:$E$103,3),Desks!$C$4:$D4900,2)</f>
        <v>Desk 3</v>
      </c>
      <c r="I4891" t="str">
        <f t="shared" ca="1" si="689"/>
        <v>CL212</v>
      </c>
      <c r="J4891" t="str">
        <f t="shared" ca="1" si="690"/>
        <v>Client 212</v>
      </c>
      <c r="K4891" t="str">
        <f t="shared" ca="1" si="691"/>
        <v>MK7</v>
      </c>
      <c r="L4891" t="str">
        <f ca="1">VLOOKUP(K4891,Markets!$C$4:$D4900,2)</f>
        <v>Taiwan</v>
      </c>
      <c r="M4891" t="str">
        <f t="shared" ca="1" si="692"/>
        <v>RL1</v>
      </c>
      <c r="N4891" t="str">
        <f ca="1">VLOOKUP(M4891,Role!$C$4:$D$5,2)</f>
        <v>Backup</v>
      </c>
    </row>
    <row r="4892" spans="1:14" x14ac:dyDescent="0.2">
      <c r="A4892">
        <f t="shared" ca="1" si="684"/>
        <v>45</v>
      </c>
      <c r="B4892">
        <f t="shared" ca="1" si="685"/>
        <v>32</v>
      </c>
      <c r="C4892">
        <f t="shared" ca="1" si="686"/>
        <v>7</v>
      </c>
      <c r="D4892">
        <f t="shared" ca="1" si="687"/>
        <v>1</v>
      </c>
      <c r="F4892" t="str">
        <f t="shared" ca="1" si="688"/>
        <v>TR45</v>
      </c>
      <c r="G4892" t="str">
        <f ca="1">VLOOKUP(F4892,Traders!$C$4:$E$103,2)</f>
        <v>Emrys Currie</v>
      </c>
      <c r="H4892" t="str">
        <f ca="1">VLOOKUP(VLOOKUP(F4892,Traders!$C$4:$E$103,3),Desks!$C$4:$D4901,2)</f>
        <v>Desk 5</v>
      </c>
      <c r="I4892" t="str">
        <f t="shared" ca="1" si="689"/>
        <v>CL32</v>
      </c>
      <c r="J4892" t="str">
        <f t="shared" ca="1" si="690"/>
        <v>Client 32</v>
      </c>
      <c r="K4892" t="str">
        <f t="shared" ca="1" si="691"/>
        <v>MK7</v>
      </c>
      <c r="L4892" t="str">
        <f ca="1">VLOOKUP(K4892,Markets!$C$4:$D4901,2)</f>
        <v>Taiwan</v>
      </c>
      <c r="M4892" t="str">
        <f t="shared" ca="1" si="692"/>
        <v>RL1</v>
      </c>
      <c r="N4892" t="str">
        <f ca="1">VLOOKUP(M4892,Role!$C$4:$D$5,2)</f>
        <v>Backup</v>
      </c>
    </row>
    <row r="4893" spans="1:14" x14ac:dyDescent="0.2">
      <c r="A4893">
        <f t="shared" ca="1" si="684"/>
        <v>9</v>
      </c>
      <c r="B4893">
        <f t="shared" ca="1" si="685"/>
        <v>422</v>
      </c>
      <c r="C4893">
        <f t="shared" ca="1" si="686"/>
        <v>4</v>
      </c>
      <c r="D4893">
        <f t="shared" ca="1" si="687"/>
        <v>1</v>
      </c>
      <c r="F4893" t="str">
        <f t="shared" ca="1" si="688"/>
        <v>TR9</v>
      </c>
      <c r="G4893" t="str">
        <f ca="1">VLOOKUP(F4893,Traders!$C$4:$E$103,2)</f>
        <v>Shelly Harwood</v>
      </c>
      <c r="H4893" t="str">
        <f ca="1">VLOOKUP(VLOOKUP(F4893,Traders!$C$4:$E$103,3),Desks!$C$4:$D4902,2)</f>
        <v>Desk 9</v>
      </c>
      <c r="I4893" t="str">
        <f t="shared" ca="1" si="689"/>
        <v>CL422</v>
      </c>
      <c r="J4893" t="str">
        <f t="shared" ca="1" si="690"/>
        <v>Client 422</v>
      </c>
      <c r="K4893" t="str">
        <f t="shared" ca="1" si="691"/>
        <v>MK4</v>
      </c>
      <c r="L4893" t="str">
        <f ca="1">VLOOKUP(K4893,Markets!$C$4:$D4902,2)</f>
        <v>Korea</v>
      </c>
      <c r="M4893" t="str">
        <f t="shared" ca="1" si="692"/>
        <v>RL1</v>
      </c>
      <c r="N4893" t="str">
        <f ca="1">VLOOKUP(M4893,Role!$C$4:$D$5,2)</f>
        <v>Backup</v>
      </c>
    </row>
    <row r="4894" spans="1:14" x14ac:dyDescent="0.2">
      <c r="A4894">
        <f t="shared" ca="1" si="684"/>
        <v>23</v>
      </c>
      <c r="B4894">
        <f t="shared" ca="1" si="685"/>
        <v>580</v>
      </c>
      <c r="C4894">
        <f t="shared" ca="1" si="686"/>
        <v>1</v>
      </c>
      <c r="D4894">
        <f t="shared" ca="1" si="687"/>
        <v>1</v>
      </c>
      <c r="F4894" t="str">
        <f t="shared" ca="1" si="688"/>
        <v>TR23</v>
      </c>
      <c r="G4894" t="str">
        <f ca="1">VLOOKUP(F4894,Traders!$C$4:$E$103,2)</f>
        <v>Caius Neale</v>
      </c>
      <c r="H4894" t="str">
        <f ca="1">VLOOKUP(VLOOKUP(F4894,Traders!$C$4:$E$103,3),Desks!$C$4:$D4903,2)</f>
        <v>Desk 3</v>
      </c>
      <c r="I4894" t="str">
        <f t="shared" ca="1" si="689"/>
        <v>CL580</v>
      </c>
      <c r="J4894" t="str">
        <f t="shared" ca="1" si="690"/>
        <v>Client 580</v>
      </c>
      <c r="K4894" t="str">
        <f t="shared" ca="1" si="691"/>
        <v>MK1</v>
      </c>
      <c r="L4894" t="str">
        <f ca="1">VLOOKUP(K4894,Markets!$C$4:$D4903,2)</f>
        <v>Hong Kong</v>
      </c>
      <c r="M4894" t="str">
        <f t="shared" ca="1" si="692"/>
        <v>RL1</v>
      </c>
      <c r="N4894" t="str">
        <f ca="1">VLOOKUP(M4894,Role!$C$4:$D$5,2)</f>
        <v>Backup</v>
      </c>
    </row>
    <row r="4895" spans="1:14" x14ac:dyDescent="0.2">
      <c r="A4895">
        <f t="shared" ca="1" si="684"/>
        <v>59</v>
      </c>
      <c r="B4895">
        <f t="shared" ca="1" si="685"/>
        <v>329</v>
      </c>
      <c r="C4895">
        <f t="shared" ca="1" si="686"/>
        <v>8</v>
      </c>
      <c r="D4895">
        <f t="shared" ca="1" si="687"/>
        <v>0</v>
      </c>
      <c r="F4895" t="str">
        <f t="shared" ca="1" si="688"/>
        <v>TR59</v>
      </c>
      <c r="G4895" t="str">
        <f ca="1">VLOOKUP(F4895,Traders!$C$4:$E$103,2)</f>
        <v>Laiba Norman</v>
      </c>
      <c r="H4895" t="str">
        <f ca="1">VLOOKUP(VLOOKUP(F4895,Traders!$C$4:$E$103,3),Desks!$C$4:$D4904,2)</f>
        <v>Desk 9</v>
      </c>
      <c r="I4895" t="str">
        <f t="shared" ca="1" si="689"/>
        <v>CL329</v>
      </c>
      <c r="J4895" t="str">
        <f t="shared" ca="1" si="690"/>
        <v>Client 329</v>
      </c>
      <c r="K4895" t="str">
        <f t="shared" ca="1" si="691"/>
        <v>MK8</v>
      </c>
      <c r="L4895" t="str">
        <f ca="1">VLOOKUP(K4895,Markets!$C$4:$D4904,2)</f>
        <v>India</v>
      </c>
      <c r="M4895" t="str">
        <f t="shared" ca="1" si="692"/>
        <v>RL0</v>
      </c>
      <c r="N4895" t="str">
        <f ca="1">VLOOKUP(M4895,Role!$C$4:$D$5,2)</f>
        <v>Primary</v>
      </c>
    </row>
    <row r="4896" spans="1:14" x14ac:dyDescent="0.2">
      <c r="A4896">
        <f t="shared" ca="1" si="684"/>
        <v>19</v>
      </c>
      <c r="B4896">
        <f t="shared" ca="1" si="685"/>
        <v>765</v>
      </c>
      <c r="C4896">
        <f t="shared" ca="1" si="686"/>
        <v>9</v>
      </c>
      <c r="D4896">
        <f t="shared" ca="1" si="687"/>
        <v>0</v>
      </c>
      <c r="F4896" t="str">
        <f t="shared" ca="1" si="688"/>
        <v>TR19</v>
      </c>
      <c r="G4896" t="str">
        <f ca="1">VLOOKUP(F4896,Traders!$C$4:$E$103,2)</f>
        <v>Kain Bassett</v>
      </c>
      <c r="H4896" t="str">
        <f ca="1">VLOOKUP(VLOOKUP(F4896,Traders!$C$4:$E$103,3),Desks!$C$4:$D4905,2)</f>
        <v>Desk 9</v>
      </c>
      <c r="I4896" t="str">
        <f t="shared" ca="1" si="689"/>
        <v>CL765</v>
      </c>
      <c r="J4896" t="str">
        <f t="shared" ca="1" si="690"/>
        <v>Client 765</v>
      </c>
      <c r="K4896" t="str">
        <f t="shared" ca="1" si="691"/>
        <v>MK9</v>
      </c>
      <c r="L4896" t="str">
        <f ca="1">VLOOKUP(K4896,Markets!$C$4:$D4905,2)</f>
        <v>New Zealand</v>
      </c>
      <c r="M4896" t="str">
        <f t="shared" ca="1" si="692"/>
        <v>RL0</v>
      </c>
      <c r="N4896" t="str">
        <f ca="1">VLOOKUP(M4896,Role!$C$4:$D$5,2)</f>
        <v>Primary</v>
      </c>
    </row>
    <row r="4897" spans="1:14" x14ac:dyDescent="0.2">
      <c r="A4897">
        <f t="shared" ca="1" si="684"/>
        <v>87</v>
      </c>
      <c r="B4897">
        <f t="shared" ca="1" si="685"/>
        <v>357</v>
      </c>
      <c r="C4897">
        <f t="shared" ca="1" si="686"/>
        <v>6</v>
      </c>
      <c r="D4897">
        <f t="shared" ca="1" si="687"/>
        <v>1</v>
      </c>
      <c r="F4897" t="str">
        <f t="shared" ca="1" si="688"/>
        <v>TR87</v>
      </c>
      <c r="G4897" t="str">
        <f ca="1">VLOOKUP(F4897,Traders!$C$4:$E$103,2)</f>
        <v>Jena Barclay</v>
      </c>
      <c r="H4897" t="str">
        <f ca="1">VLOOKUP(VLOOKUP(F4897,Traders!$C$4:$E$103,3),Desks!$C$4:$D4906,2)</f>
        <v>Desk 7</v>
      </c>
      <c r="I4897" t="str">
        <f t="shared" ca="1" si="689"/>
        <v>CL357</v>
      </c>
      <c r="J4897" t="str">
        <f t="shared" ca="1" si="690"/>
        <v>Client 357</v>
      </c>
      <c r="K4897" t="str">
        <f t="shared" ca="1" si="691"/>
        <v>MK6</v>
      </c>
      <c r="L4897" t="str">
        <f ca="1">VLOOKUP(K4897,Markets!$C$4:$D4906,2)</f>
        <v>Australia</v>
      </c>
      <c r="M4897" t="str">
        <f t="shared" ca="1" si="692"/>
        <v>RL1</v>
      </c>
      <c r="N4897" t="str">
        <f ca="1">VLOOKUP(M4897,Role!$C$4:$D$5,2)</f>
        <v>Backup</v>
      </c>
    </row>
    <row r="4898" spans="1:14" x14ac:dyDescent="0.2">
      <c r="A4898">
        <f t="shared" ca="1" si="684"/>
        <v>76</v>
      </c>
      <c r="B4898">
        <f t="shared" ca="1" si="685"/>
        <v>449</v>
      </c>
      <c r="C4898">
        <f t="shared" ca="1" si="686"/>
        <v>2</v>
      </c>
      <c r="D4898">
        <f t="shared" ca="1" si="687"/>
        <v>1</v>
      </c>
      <c r="F4898" t="str">
        <f t="shared" ca="1" si="688"/>
        <v>TR76</v>
      </c>
      <c r="G4898" t="str">
        <f ca="1">VLOOKUP(F4898,Traders!$C$4:$E$103,2)</f>
        <v>Finnian Wolf</v>
      </c>
      <c r="H4898" t="str">
        <f ca="1">VLOOKUP(VLOOKUP(F4898,Traders!$C$4:$E$103,3),Desks!$C$4:$D4907,2)</f>
        <v>Desk 6</v>
      </c>
      <c r="I4898" t="str">
        <f t="shared" ca="1" si="689"/>
        <v>CL449</v>
      </c>
      <c r="J4898" t="str">
        <f t="shared" ca="1" si="690"/>
        <v>Client 449</v>
      </c>
      <c r="K4898" t="str">
        <f t="shared" ca="1" si="691"/>
        <v>MK2</v>
      </c>
      <c r="L4898" t="str">
        <f ca="1">VLOOKUP(K4898,Markets!$C$4:$D4907,2)</f>
        <v>China</v>
      </c>
      <c r="M4898" t="str">
        <f t="shared" ca="1" si="692"/>
        <v>RL1</v>
      </c>
      <c r="N4898" t="str">
        <f ca="1">VLOOKUP(M4898,Role!$C$4:$D$5,2)</f>
        <v>Backup</v>
      </c>
    </row>
    <row r="4899" spans="1:14" x14ac:dyDescent="0.2">
      <c r="A4899">
        <f t="shared" ca="1" si="684"/>
        <v>28</v>
      </c>
      <c r="B4899">
        <f t="shared" ca="1" si="685"/>
        <v>442</v>
      </c>
      <c r="C4899">
        <f t="shared" ca="1" si="686"/>
        <v>9</v>
      </c>
      <c r="D4899">
        <f t="shared" ca="1" si="687"/>
        <v>1</v>
      </c>
      <c r="F4899" t="str">
        <f t="shared" ca="1" si="688"/>
        <v>TR28</v>
      </c>
      <c r="G4899" t="str">
        <f ca="1">VLOOKUP(F4899,Traders!$C$4:$E$103,2)</f>
        <v>Asma Millar</v>
      </c>
      <c r="H4899" t="str">
        <f ca="1">VLOOKUP(VLOOKUP(F4899,Traders!$C$4:$E$103,3),Desks!$C$4:$D4908,2)</f>
        <v>Desk 8</v>
      </c>
      <c r="I4899" t="str">
        <f t="shared" ca="1" si="689"/>
        <v>CL442</v>
      </c>
      <c r="J4899" t="str">
        <f t="shared" ca="1" si="690"/>
        <v>Client 442</v>
      </c>
      <c r="K4899" t="str">
        <f t="shared" ca="1" si="691"/>
        <v>MK9</v>
      </c>
      <c r="L4899" t="str">
        <f ca="1">VLOOKUP(K4899,Markets!$C$4:$D4908,2)</f>
        <v>New Zealand</v>
      </c>
      <c r="M4899" t="str">
        <f t="shared" ca="1" si="692"/>
        <v>RL1</v>
      </c>
      <c r="N4899" t="str">
        <f ca="1">VLOOKUP(M4899,Role!$C$4:$D$5,2)</f>
        <v>Backup</v>
      </c>
    </row>
    <row r="4900" spans="1:14" x14ac:dyDescent="0.2">
      <c r="A4900">
        <f t="shared" ca="1" si="684"/>
        <v>80</v>
      </c>
      <c r="B4900">
        <f t="shared" ca="1" si="685"/>
        <v>548</v>
      </c>
      <c r="C4900">
        <f t="shared" ca="1" si="686"/>
        <v>4</v>
      </c>
      <c r="D4900">
        <f t="shared" ca="1" si="687"/>
        <v>0</v>
      </c>
      <c r="F4900" t="str">
        <f t="shared" ca="1" si="688"/>
        <v>TR80</v>
      </c>
      <c r="G4900" t="str">
        <f ca="1">VLOOKUP(F4900,Traders!$C$4:$E$103,2)</f>
        <v>Jac Hunter</v>
      </c>
      <c r="H4900" t="str">
        <f ca="1">VLOOKUP(VLOOKUP(F4900,Traders!$C$4:$E$103,3),Desks!$C$4:$D4909,2)</f>
        <v>Desk 0</v>
      </c>
      <c r="I4900" t="str">
        <f t="shared" ca="1" si="689"/>
        <v>CL548</v>
      </c>
      <c r="J4900" t="str">
        <f t="shared" ca="1" si="690"/>
        <v>Client 548</v>
      </c>
      <c r="K4900" t="str">
        <f t="shared" ca="1" si="691"/>
        <v>MK4</v>
      </c>
      <c r="L4900" t="str">
        <f ca="1">VLOOKUP(K4900,Markets!$C$4:$D4909,2)</f>
        <v>Korea</v>
      </c>
      <c r="M4900" t="str">
        <f t="shared" ca="1" si="692"/>
        <v>RL0</v>
      </c>
      <c r="N4900" t="str">
        <f ca="1">VLOOKUP(M4900,Role!$C$4:$D$5,2)</f>
        <v>Primary</v>
      </c>
    </row>
    <row r="4901" spans="1:14" x14ac:dyDescent="0.2">
      <c r="A4901">
        <f t="shared" ca="1" si="684"/>
        <v>74</v>
      </c>
      <c r="B4901">
        <f t="shared" ca="1" si="685"/>
        <v>907</v>
      </c>
      <c r="C4901">
        <f t="shared" ca="1" si="686"/>
        <v>7</v>
      </c>
      <c r="D4901">
        <f t="shared" ca="1" si="687"/>
        <v>0</v>
      </c>
      <c r="F4901" t="str">
        <f t="shared" ca="1" si="688"/>
        <v>TR74</v>
      </c>
      <c r="G4901" t="str">
        <f ca="1">VLOOKUP(F4901,Traders!$C$4:$E$103,2)</f>
        <v>Mehreen Guevara</v>
      </c>
      <c r="H4901" t="str">
        <f ca="1">VLOOKUP(VLOOKUP(F4901,Traders!$C$4:$E$103,3),Desks!$C$4:$D4910,2)</f>
        <v>Desk 4</v>
      </c>
      <c r="I4901" t="str">
        <f t="shared" ca="1" si="689"/>
        <v>CL907</v>
      </c>
      <c r="J4901" t="str">
        <f t="shared" ca="1" si="690"/>
        <v>Client 907</v>
      </c>
      <c r="K4901" t="str">
        <f t="shared" ca="1" si="691"/>
        <v>MK7</v>
      </c>
      <c r="L4901" t="str">
        <f ca="1">VLOOKUP(K4901,Markets!$C$4:$D4910,2)</f>
        <v>Taiwan</v>
      </c>
      <c r="M4901" t="str">
        <f t="shared" ca="1" si="692"/>
        <v>RL0</v>
      </c>
      <c r="N4901" t="str">
        <f ca="1">VLOOKUP(M4901,Role!$C$4:$D$5,2)</f>
        <v>Primary</v>
      </c>
    </row>
    <row r="4902" spans="1:14" x14ac:dyDescent="0.2">
      <c r="A4902">
        <f t="shared" ca="1" si="684"/>
        <v>72</v>
      </c>
      <c r="B4902">
        <f t="shared" ca="1" si="685"/>
        <v>313</v>
      </c>
      <c r="C4902">
        <f t="shared" ca="1" si="686"/>
        <v>7</v>
      </c>
      <c r="D4902">
        <f t="shared" ca="1" si="687"/>
        <v>0</v>
      </c>
      <c r="F4902" t="str">
        <f t="shared" ca="1" si="688"/>
        <v>TR72</v>
      </c>
      <c r="G4902" t="str">
        <f ca="1">VLOOKUP(F4902,Traders!$C$4:$E$103,2)</f>
        <v>Shaurya Manning</v>
      </c>
      <c r="H4902" t="str">
        <f ca="1">VLOOKUP(VLOOKUP(F4902,Traders!$C$4:$E$103,3),Desks!$C$4:$D4911,2)</f>
        <v>Desk 2</v>
      </c>
      <c r="I4902" t="str">
        <f t="shared" ca="1" si="689"/>
        <v>CL313</v>
      </c>
      <c r="J4902" t="str">
        <f t="shared" ca="1" si="690"/>
        <v>Client 313</v>
      </c>
      <c r="K4902" t="str">
        <f t="shared" ca="1" si="691"/>
        <v>MK7</v>
      </c>
      <c r="L4902" t="str">
        <f ca="1">VLOOKUP(K4902,Markets!$C$4:$D4911,2)</f>
        <v>Taiwan</v>
      </c>
      <c r="M4902" t="str">
        <f t="shared" ca="1" si="692"/>
        <v>RL0</v>
      </c>
      <c r="N4902" t="str">
        <f ca="1">VLOOKUP(M4902,Role!$C$4:$D$5,2)</f>
        <v>Primary</v>
      </c>
    </row>
    <row r="4903" spans="1:14" x14ac:dyDescent="0.2">
      <c r="A4903">
        <f t="shared" ca="1" si="684"/>
        <v>32</v>
      </c>
      <c r="B4903">
        <f t="shared" ca="1" si="685"/>
        <v>192</v>
      </c>
      <c r="C4903">
        <f t="shared" ca="1" si="686"/>
        <v>9</v>
      </c>
      <c r="D4903">
        <f t="shared" ca="1" si="687"/>
        <v>1</v>
      </c>
      <c r="F4903" t="str">
        <f t="shared" ca="1" si="688"/>
        <v>TR32</v>
      </c>
      <c r="G4903" t="str">
        <f ca="1">VLOOKUP(F4903,Traders!$C$4:$E$103,2)</f>
        <v>Shyla Gomez</v>
      </c>
      <c r="H4903" t="str">
        <f ca="1">VLOOKUP(VLOOKUP(F4903,Traders!$C$4:$E$103,3),Desks!$C$4:$D4912,2)</f>
        <v>Desk 2</v>
      </c>
      <c r="I4903" t="str">
        <f t="shared" ca="1" si="689"/>
        <v>CL192</v>
      </c>
      <c r="J4903" t="str">
        <f t="shared" ca="1" si="690"/>
        <v>Client 192</v>
      </c>
      <c r="K4903" t="str">
        <f t="shared" ca="1" si="691"/>
        <v>MK9</v>
      </c>
      <c r="L4903" t="str">
        <f ca="1">VLOOKUP(K4903,Markets!$C$4:$D4912,2)</f>
        <v>New Zealand</v>
      </c>
      <c r="M4903" t="str">
        <f t="shared" ca="1" si="692"/>
        <v>RL1</v>
      </c>
      <c r="N4903" t="str">
        <f ca="1">VLOOKUP(M4903,Role!$C$4:$D$5,2)</f>
        <v>Backup</v>
      </c>
    </row>
    <row r="4904" spans="1:14" x14ac:dyDescent="0.2">
      <c r="A4904">
        <f t="shared" ca="1" si="684"/>
        <v>13</v>
      </c>
      <c r="B4904">
        <f t="shared" ca="1" si="685"/>
        <v>939</v>
      </c>
      <c r="C4904">
        <f t="shared" ca="1" si="686"/>
        <v>4</v>
      </c>
      <c r="D4904">
        <f t="shared" ca="1" si="687"/>
        <v>1</v>
      </c>
      <c r="F4904" t="str">
        <f t="shared" ca="1" si="688"/>
        <v>TR13</v>
      </c>
      <c r="G4904" t="str">
        <f ca="1">VLOOKUP(F4904,Traders!$C$4:$E$103,2)</f>
        <v>Saba Zhang</v>
      </c>
      <c r="H4904" t="str">
        <f ca="1">VLOOKUP(VLOOKUP(F4904,Traders!$C$4:$E$103,3),Desks!$C$4:$D4913,2)</f>
        <v>Desk 3</v>
      </c>
      <c r="I4904" t="str">
        <f t="shared" ca="1" si="689"/>
        <v>CL939</v>
      </c>
      <c r="J4904" t="str">
        <f t="shared" ca="1" si="690"/>
        <v>Client 939</v>
      </c>
      <c r="K4904" t="str">
        <f t="shared" ca="1" si="691"/>
        <v>MK4</v>
      </c>
      <c r="L4904" t="str">
        <f ca="1">VLOOKUP(K4904,Markets!$C$4:$D4913,2)</f>
        <v>Korea</v>
      </c>
      <c r="M4904" t="str">
        <f t="shared" ca="1" si="692"/>
        <v>RL1</v>
      </c>
      <c r="N4904" t="str">
        <f ca="1">VLOOKUP(M4904,Role!$C$4:$D$5,2)</f>
        <v>Backup</v>
      </c>
    </row>
    <row r="4905" spans="1:14" x14ac:dyDescent="0.2">
      <c r="A4905">
        <f t="shared" ca="1" si="684"/>
        <v>46</v>
      </c>
      <c r="B4905">
        <f t="shared" ca="1" si="685"/>
        <v>670</v>
      </c>
      <c r="C4905">
        <f t="shared" ca="1" si="686"/>
        <v>1</v>
      </c>
      <c r="D4905">
        <f t="shared" ca="1" si="687"/>
        <v>0</v>
      </c>
      <c r="F4905" t="str">
        <f t="shared" ca="1" si="688"/>
        <v>TR46</v>
      </c>
      <c r="G4905" t="str">
        <f ca="1">VLOOKUP(F4905,Traders!$C$4:$E$103,2)</f>
        <v>Andreas Ferguson</v>
      </c>
      <c r="H4905" t="str">
        <f ca="1">VLOOKUP(VLOOKUP(F4905,Traders!$C$4:$E$103,3),Desks!$C$4:$D4914,2)</f>
        <v>Desk 6</v>
      </c>
      <c r="I4905" t="str">
        <f t="shared" ca="1" si="689"/>
        <v>CL670</v>
      </c>
      <c r="J4905" t="str">
        <f t="shared" ca="1" si="690"/>
        <v>Client 670</v>
      </c>
      <c r="K4905" t="str">
        <f t="shared" ca="1" si="691"/>
        <v>MK1</v>
      </c>
      <c r="L4905" t="str">
        <f ca="1">VLOOKUP(K4905,Markets!$C$4:$D4914,2)</f>
        <v>Hong Kong</v>
      </c>
      <c r="M4905" t="str">
        <f t="shared" ca="1" si="692"/>
        <v>RL0</v>
      </c>
      <c r="N4905" t="str">
        <f ca="1">VLOOKUP(M4905,Role!$C$4:$D$5,2)</f>
        <v>Primary</v>
      </c>
    </row>
    <row r="4906" spans="1:14" x14ac:dyDescent="0.2">
      <c r="A4906">
        <f t="shared" ca="1" si="684"/>
        <v>74</v>
      </c>
      <c r="B4906">
        <f t="shared" ca="1" si="685"/>
        <v>536</v>
      </c>
      <c r="C4906">
        <f t="shared" ca="1" si="686"/>
        <v>2</v>
      </c>
      <c r="D4906">
        <f t="shared" ca="1" si="687"/>
        <v>1</v>
      </c>
      <c r="F4906" t="str">
        <f t="shared" ca="1" si="688"/>
        <v>TR74</v>
      </c>
      <c r="G4906" t="str">
        <f ca="1">VLOOKUP(F4906,Traders!$C$4:$E$103,2)</f>
        <v>Mehreen Guevara</v>
      </c>
      <c r="H4906" t="str">
        <f ca="1">VLOOKUP(VLOOKUP(F4906,Traders!$C$4:$E$103,3),Desks!$C$4:$D4915,2)</f>
        <v>Desk 4</v>
      </c>
      <c r="I4906" t="str">
        <f t="shared" ca="1" si="689"/>
        <v>CL536</v>
      </c>
      <c r="J4906" t="str">
        <f t="shared" ca="1" si="690"/>
        <v>Client 536</v>
      </c>
      <c r="K4906" t="str">
        <f t="shared" ca="1" si="691"/>
        <v>MK2</v>
      </c>
      <c r="L4906" t="str">
        <f ca="1">VLOOKUP(K4906,Markets!$C$4:$D4915,2)</f>
        <v>China</v>
      </c>
      <c r="M4906" t="str">
        <f t="shared" ca="1" si="692"/>
        <v>RL1</v>
      </c>
      <c r="N4906" t="str">
        <f ca="1">VLOOKUP(M4906,Role!$C$4:$D$5,2)</f>
        <v>Backup</v>
      </c>
    </row>
    <row r="4907" spans="1:14" x14ac:dyDescent="0.2">
      <c r="A4907">
        <f t="shared" ca="1" si="684"/>
        <v>36</v>
      </c>
      <c r="B4907">
        <f t="shared" ca="1" si="685"/>
        <v>574</v>
      </c>
      <c r="C4907">
        <f t="shared" ca="1" si="686"/>
        <v>4</v>
      </c>
      <c r="D4907">
        <f t="shared" ca="1" si="687"/>
        <v>1</v>
      </c>
      <c r="F4907" t="str">
        <f t="shared" ca="1" si="688"/>
        <v>TR36</v>
      </c>
      <c r="G4907" t="str">
        <f ca="1">VLOOKUP(F4907,Traders!$C$4:$E$103,2)</f>
        <v>Shania Gilbert</v>
      </c>
      <c r="H4907" t="str">
        <f ca="1">VLOOKUP(VLOOKUP(F4907,Traders!$C$4:$E$103,3),Desks!$C$4:$D4916,2)</f>
        <v>Desk 6</v>
      </c>
      <c r="I4907" t="str">
        <f t="shared" ca="1" si="689"/>
        <v>CL574</v>
      </c>
      <c r="J4907" t="str">
        <f t="shared" ca="1" si="690"/>
        <v>Client 574</v>
      </c>
      <c r="K4907" t="str">
        <f t="shared" ca="1" si="691"/>
        <v>MK4</v>
      </c>
      <c r="L4907" t="str">
        <f ca="1">VLOOKUP(K4907,Markets!$C$4:$D4916,2)</f>
        <v>Korea</v>
      </c>
      <c r="M4907" t="str">
        <f t="shared" ca="1" si="692"/>
        <v>RL1</v>
      </c>
      <c r="N4907" t="str">
        <f ca="1">VLOOKUP(M4907,Role!$C$4:$D$5,2)</f>
        <v>Backup</v>
      </c>
    </row>
    <row r="4908" spans="1:14" x14ac:dyDescent="0.2">
      <c r="A4908">
        <f t="shared" ca="1" si="684"/>
        <v>26</v>
      </c>
      <c r="B4908">
        <f t="shared" ca="1" si="685"/>
        <v>380</v>
      </c>
      <c r="C4908">
        <f t="shared" ca="1" si="686"/>
        <v>4</v>
      </c>
      <c r="D4908">
        <f t="shared" ca="1" si="687"/>
        <v>1</v>
      </c>
      <c r="F4908" t="str">
        <f t="shared" ca="1" si="688"/>
        <v>TR26</v>
      </c>
      <c r="G4908" t="str">
        <f ca="1">VLOOKUP(F4908,Traders!$C$4:$E$103,2)</f>
        <v>Bella-Rose Vickers</v>
      </c>
      <c r="H4908" t="str">
        <f ca="1">VLOOKUP(VLOOKUP(F4908,Traders!$C$4:$E$103,3),Desks!$C$4:$D4917,2)</f>
        <v>Desk 6</v>
      </c>
      <c r="I4908" t="str">
        <f t="shared" ca="1" si="689"/>
        <v>CL380</v>
      </c>
      <c r="J4908" t="str">
        <f t="shared" ca="1" si="690"/>
        <v>Client 380</v>
      </c>
      <c r="K4908" t="str">
        <f t="shared" ca="1" si="691"/>
        <v>MK4</v>
      </c>
      <c r="L4908" t="str">
        <f ca="1">VLOOKUP(K4908,Markets!$C$4:$D4917,2)</f>
        <v>Korea</v>
      </c>
      <c r="M4908" t="str">
        <f t="shared" ca="1" si="692"/>
        <v>RL1</v>
      </c>
      <c r="N4908" t="str">
        <f ca="1">VLOOKUP(M4908,Role!$C$4:$D$5,2)</f>
        <v>Backup</v>
      </c>
    </row>
    <row r="4909" spans="1:14" x14ac:dyDescent="0.2">
      <c r="A4909">
        <f t="shared" ca="1" si="684"/>
        <v>37</v>
      </c>
      <c r="B4909">
        <f t="shared" ca="1" si="685"/>
        <v>863</v>
      </c>
      <c r="C4909">
        <f t="shared" ca="1" si="686"/>
        <v>5</v>
      </c>
      <c r="D4909">
        <f t="shared" ca="1" si="687"/>
        <v>0</v>
      </c>
      <c r="F4909" t="str">
        <f t="shared" ca="1" si="688"/>
        <v>TR37</v>
      </c>
      <c r="G4909" t="str">
        <f ca="1">VLOOKUP(F4909,Traders!$C$4:$E$103,2)</f>
        <v>Katelyn Nelson</v>
      </c>
      <c r="H4909" t="str">
        <f ca="1">VLOOKUP(VLOOKUP(F4909,Traders!$C$4:$E$103,3),Desks!$C$4:$D4918,2)</f>
        <v>Desk 7</v>
      </c>
      <c r="I4909" t="str">
        <f t="shared" ca="1" si="689"/>
        <v>CL863</v>
      </c>
      <c r="J4909" t="str">
        <f t="shared" ca="1" si="690"/>
        <v>Client 863</v>
      </c>
      <c r="K4909" t="str">
        <f t="shared" ca="1" si="691"/>
        <v>MK5</v>
      </c>
      <c r="L4909" t="str">
        <f ca="1">VLOOKUP(K4909,Markets!$C$4:$D4918,2)</f>
        <v>Malaysia</v>
      </c>
      <c r="M4909" t="str">
        <f t="shared" ca="1" si="692"/>
        <v>RL0</v>
      </c>
      <c r="N4909" t="str">
        <f ca="1">VLOOKUP(M4909,Role!$C$4:$D$5,2)</f>
        <v>Primary</v>
      </c>
    </row>
    <row r="4910" spans="1:14" x14ac:dyDescent="0.2">
      <c r="A4910">
        <f t="shared" ca="1" si="684"/>
        <v>73</v>
      </c>
      <c r="B4910">
        <f t="shared" ca="1" si="685"/>
        <v>978</v>
      </c>
      <c r="C4910">
        <f t="shared" ca="1" si="686"/>
        <v>4</v>
      </c>
      <c r="D4910">
        <f t="shared" ca="1" si="687"/>
        <v>1</v>
      </c>
      <c r="F4910" t="str">
        <f t="shared" ca="1" si="688"/>
        <v>TR73</v>
      </c>
      <c r="G4910" t="str">
        <f ca="1">VLOOKUP(F4910,Traders!$C$4:$E$103,2)</f>
        <v>Bridie Bannister</v>
      </c>
      <c r="H4910" t="str">
        <f ca="1">VLOOKUP(VLOOKUP(F4910,Traders!$C$4:$E$103,3),Desks!$C$4:$D4919,2)</f>
        <v>Desk 3</v>
      </c>
      <c r="I4910" t="str">
        <f t="shared" ca="1" si="689"/>
        <v>CL978</v>
      </c>
      <c r="J4910" t="str">
        <f t="shared" ca="1" si="690"/>
        <v>Client 978</v>
      </c>
      <c r="K4910" t="str">
        <f t="shared" ca="1" si="691"/>
        <v>MK4</v>
      </c>
      <c r="L4910" t="str">
        <f ca="1">VLOOKUP(K4910,Markets!$C$4:$D4919,2)</f>
        <v>Korea</v>
      </c>
      <c r="M4910" t="str">
        <f t="shared" ca="1" si="692"/>
        <v>RL1</v>
      </c>
      <c r="N4910" t="str">
        <f ca="1">VLOOKUP(M4910,Role!$C$4:$D$5,2)</f>
        <v>Backup</v>
      </c>
    </row>
    <row r="4911" spans="1:14" x14ac:dyDescent="0.2">
      <c r="A4911">
        <f t="shared" ca="1" si="684"/>
        <v>2</v>
      </c>
      <c r="B4911">
        <f t="shared" ca="1" si="685"/>
        <v>942</v>
      </c>
      <c r="C4911">
        <f t="shared" ca="1" si="686"/>
        <v>0</v>
      </c>
      <c r="D4911">
        <f t="shared" ca="1" si="687"/>
        <v>0</v>
      </c>
      <c r="F4911" t="str">
        <f t="shared" ca="1" si="688"/>
        <v>TR2</v>
      </c>
      <c r="G4911" t="str">
        <f ca="1">VLOOKUP(F4911,Traders!$C$4:$E$103,2)</f>
        <v>Kain Bassett</v>
      </c>
      <c r="H4911" t="str">
        <f ca="1">VLOOKUP(VLOOKUP(F4911,Traders!$C$4:$E$103,3),Desks!$C$4:$D4920,2)</f>
        <v>Desk 9</v>
      </c>
      <c r="I4911" t="str">
        <f t="shared" ca="1" si="689"/>
        <v>CL942</v>
      </c>
      <c r="J4911" t="str">
        <f t="shared" ca="1" si="690"/>
        <v>Client 942</v>
      </c>
      <c r="K4911" t="str">
        <f t="shared" ca="1" si="691"/>
        <v>MK0</v>
      </c>
      <c r="L4911" t="str">
        <f ca="1">VLOOKUP(K4911,Markets!$C$4:$D4920,2)</f>
        <v>Japan</v>
      </c>
      <c r="M4911" t="str">
        <f t="shared" ca="1" si="692"/>
        <v>RL0</v>
      </c>
      <c r="N4911" t="str">
        <f ca="1">VLOOKUP(M4911,Role!$C$4:$D$5,2)</f>
        <v>Primary</v>
      </c>
    </row>
    <row r="4912" spans="1:14" x14ac:dyDescent="0.2">
      <c r="A4912">
        <f t="shared" ca="1" si="684"/>
        <v>88</v>
      </c>
      <c r="B4912">
        <f t="shared" ca="1" si="685"/>
        <v>213</v>
      </c>
      <c r="C4912">
        <f t="shared" ca="1" si="686"/>
        <v>6</v>
      </c>
      <c r="D4912">
        <f t="shared" ca="1" si="687"/>
        <v>1</v>
      </c>
      <c r="F4912" t="str">
        <f t="shared" ca="1" si="688"/>
        <v>TR88</v>
      </c>
      <c r="G4912" t="str">
        <f ca="1">VLOOKUP(F4912,Traders!$C$4:$E$103,2)</f>
        <v>Enrico Mcarthur</v>
      </c>
      <c r="H4912" t="str">
        <f ca="1">VLOOKUP(VLOOKUP(F4912,Traders!$C$4:$E$103,3),Desks!$C$4:$D4921,2)</f>
        <v>Desk 8</v>
      </c>
      <c r="I4912" t="str">
        <f t="shared" ca="1" si="689"/>
        <v>CL213</v>
      </c>
      <c r="J4912" t="str">
        <f t="shared" ca="1" si="690"/>
        <v>Client 213</v>
      </c>
      <c r="K4912" t="str">
        <f t="shared" ca="1" si="691"/>
        <v>MK6</v>
      </c>
      <c r="L4912" t="str">
        <f ca="1">VLOOKUP(K4912,Markets!$C$4:$D4921,2)</f>
        <v>Australia</v>
      </c>
      <c r="M4912" t="str">
        <f t="shared" ca="1" si="692"/>
        <v>RL1</v>
      </c>
      <c r="N4912" t="str">
        <f ca="1">VLOOKUP(M4912,Role!$C$4:$D$5,2)</f>
        <v>Backup</v>
      </c>
    </row>
    <row r="4913" spans="1:14" x14ac:dyDescent="0.2">
      <c r="A4913">
        <f t="shared" ca="1" si="684"/>
        <v>18</v>
      </c>
      <c r="B4913">
        <f t="shared" ca="1" si="685"/>
        <v>2</v>
      </c>
      <c r="C4913">
        <f t="shared" ca="1" si="686"/>
        <v>0</v>
      </c>
      <c r="D4913">
        <f t="shared" ca="1" si="687"/>
        <v>0</v>
      </c>
      <c r="F4913" t="str">
        <f t="shared" ca="1" si="688"/>
        <v>TR18</v>
      </c>
      <c r="G4913" t="str">
        <f ca="1">VLOOKUP(F4913,Traders!$C$4:$E$103,2)</f>
        <v>Daniel Dunkley</v>
      </c>
      <c r="H4913" t="str">
        <f ca="1">VLOOKUP(VLOOKUP(F4913,Traders!$C$4:$E$103,3),Desks!$C$4:$D4922,2)</f>
        <v>Desk 8</v>
      </c>
      <c r="I4913" t="str">
        <f t="shared" ca="1" si="689"/>
        <v>CL2</v>
      </c>
      <c r="J4913" t="str">
        <f t="shared" ca="1" si="690"/>
        <v>Client 2</v>
      </c>
      <c r="K4913" t="str">
        <f t="shared" ca="1" si="691"/>
        <v>MK0</v>
      </c>
      <c r="L4913" t="str">
        <f ca="1">VLOOKUP(K4913,Markets!$C$4:$D4922,2)</f>
        <v>Japan</v>
      </c>
      <c r="M4913" t="str">
        <f t="shared" ca="1" si="692"/>
        <v>RL0</v>
      </c>
      <c r="N4913" t="str">
        <f ca="1">VLOOKUP(M4913,Role!$C$4:$D$5,2)</f>
        <v>Primary</v>
      </c>
    </row>
    <row r="4914" spans="1:14" x14ac:dyDescent="0.2">
      <c r="A4914">
        <f t="shared" ca="1" si="684"/>
        <v>33</v>
      </c>
      <c r="B4914">
        <f t="shared" ca="1" si="685"/>
        <v>882</v>
      </c>
      <c r="C4914">
        <f t="shared" ca="1" si="686"/>
        <v>5</v>
      </c>
      <c r="D4914">
        <f t="shared" ca="1" si="687"/>
        <v>1</v>
      </c>
      <c r="F4914" t="str">
        <f t="shared" ca="1" si="688"/>
        <v>TR33</v>
      </c>
      <c r="G4914" t="str">
        <f ca="1">VLOOKUP(F4914,Traders!$C$4:$E$103,2)</f>
        <v>Caroline Colon</v>
      </c>
      <c r="H4914" t="str">
        <f ca="1">VLOOKUP(VLOOKUP(F4914,Traders!$C$4:$E$103,3),Desks!$C$4:$D4923,2)</f>
        <v>Desk 3</v>
      </c>
      <c r="I4914" t="str">
        <f t="shared" ca="1" si="689"/>
        <v>CL882</v>
      </c>
      <c r="J4914" t="str">
        <f t="shared" ca="1" si="690"/>
        <v>Client 882</v>
      </c>
      <c r="K4914" t="str">
        <f t="shared" ca="1" si="691"/>
        <v>MK5</v>
      </c>
      <c r="L4914" t="str">
        <f ca="1">VLOOKUP(K4914,Markets!$C$4:$D4923,2)</f>
        <v>Malaysia</v>
      </c>
      <c r="M4914" t="str">
        <f t="shared" ca="1" si="692"/>
        <v>RL1</v>
      </c>
      <c r="N4914" t="str">
        <f ca="1">VLOOKUP(M4914,Role!$C$4:$D$5,2)</f>
        <v>Backup</v>
      </c>
    </row>
    <row r="4915" spans="1:14" x14ac:dyDescent="0.2">
      <c r="A4915">
        <f t="shared" ca="1" si="684"/>
        <v>75</v>
      </c>
      <c r="B4915">
        <f t="shared" ca="1" si="685"/>
        <v>321</v>
      </c>
      <c r="C4915">
        <f t="shared" ca="1" si="686"/>
        <v>8</v>
      </c>
      <c r="D4915">
        <f t="shared" ca="1" si="687"/>
        <v>1</v>
      </c>
      <c r="F4915" t="str">
        <f t="shared" ca="1" si="688"/>
        <v>TR75</v>
      </c>
      <c r="G4915" t="str">
        <f ca="1">VLOOKUP(F4915,Traders!$C$4:$E$103,2)</f>
        <v>Georgiana Park</v>
      </c>
      <c r="H4915" t="str">
        <f ca="1">VLOOKUP(VLOOKUP(F4915,Traders!$C$4:$E$103,3),Desks!$C$4:$D4924,2)</f>
        <v>Desk 5</v>
      </c>
      <c r="I4915" t="str">
        <f t="shared" ca="1" si="689"/>
        <v>CL321</v>
      </c>
      <c r="J4915" t="str">
        <f t="shared" ca="1" si="690"/>
        <v>Client 321</v>
      </c>
      <c r="K4915" t="str">
        <f t="shared" ca="1" si="691"/>
        <v>MK8</v>
      </c>
      <c r="L4915" t="str">
        <f ca="1">VLOOKUP(K4915,Markets!$C$4:$D4924,2)</f>
        <v>India</v>
      </c>
      <c r="M4915" t="str">
        <f t="shared" ca="1" si="692"/>
        <v>RL1</v>
      </c>
      <c r="N4915" t="str">
        <f ca="1">VLOOKUP(M4915,Role!$C$4:$D$5,2)</f>
        <v>Backup</v>
      </c>
    </row>
    <row r="4916" spans="1:14" x14ac:dyDescent="0.2">
      <c r="A4916">
        <f t="shared" ca="1" si="684"/>
        <v>87</v>
      </c>
      <c r="B4916">
        <f t="shared" ca="1" si="685"/>
        <v>466</v>
      </c>
      <c r="C4916">
        <f t="shared" ca="1" si="686"/>
        <v>7</v>
      </c>
      <c r="D4916">
        <f t="shared" ca="1" si="687"/>
        <v>1</v>
      </c>
      <c r="F4916" t="str">
        <f t="shared" ca="1" si="688"/>
        <v>TR87</v>
      </c>
      <c r="G4916" t="str">
        <f ca="1">VLOOKUP(F4916,Traders!$C$4:$E$103,2)</f>
        <v>Jena Barclay</v>
      </c>
      <c r="H4916" t="str">
        <f ca="1">VLOOKUP(VLOOKUP(F4916,Traders!$C$4:$E$103,3),Desks!$C$4:$D4925,2)</f>
        <v>Desk 7</v>
      </c>
      <c r="I4916" t="str">
        <f t="shared" ca="1" si="689"/>
        <v>CL466</v>
      </c>
      <c r="J4916" t="str">
        <f t="shared" ca="1" si="690"/>
        <v>Client 466</v>
      </c>
      <c r="K4916" t="str">
        <f t="shared" ca="1" si="691"/>
        <v>MK7</v>
      </c>
      <c r="L4916" t="str">
        <f ca="1">VLOOKUP(K4916,Markets!$C$4:$D4925,2)</f>
        <v>Taiwan</v>
      </c>
      <c r="M4916" t="str">
        <f t="shared" ca="1" si="692"/>
        <v>RL1</v>
      </c>
      <c r="N4916" t="str">
        <f ca="1">VLOOKUP(M4916,Role!$C$4:$D$5,2)</f>
        <v>Backup</v>
      </c>
    </row>
    <row r="4917" spans="1:14" x14ac:dyDescent="0.2">
      <c r="A4917">
        <f t="shared" ca="1" si="684"/>
        <v>65</v>
      </c>
      <c r="B4917">
        <f t="shared" ca="1" si="685"/>
        <v>360</v>
      </c>
      <c r="C4917">
        <f t="shared" ca="1" si="686"/>
        <v>8</v>
      </c>
      <c r="D4917">
        <f t="shared" ca="1" si="687"/>
        <v>0</v>
      </c>
      <c r="F4917" t="str">
        <f t="shared" ca="1" si="688"/>
        <v>TR65</v>
      </c>
      <c r="G4917" t="str">
        <f ca="1">VLOOKUP(F4917,Traders!$C$4:$E$103,2)</f>
        <v>Humzah Clark</v>
      </c>
      <c r="H4917" t="str">
        <f ca="1">VLOOKUP(VLOOKUP(F4917,Traders!$C$4:$E$103,3),Desks!$C$4:$D4926,2)</f>
        <v>Desk 5</v>
      </c>
      <c r="I4917" t="str">
        <f t="shared" ca="1" si="689"/>
        <v>CL360</v>
      </c>
      <c r="J4917" t="str">
        <f t="shared" ca="1" si="690"/>
        <v>Client 360</v>
      </c>
      <c r="K4917" t="str">
        <f t="shared" ca="1" si="691"/>
        <v>MK8</v>
      </c>
      <c r="L4917" t="str">
        <f ca="1">VLOOKUP(K4917,Markets!$C$4:$D4926,2)</f>
        <v>India</v>
      </c>
      <c r="M4917" t="str">
        <f t="shared" ca="1" si="692"/>
        <v>RL0</v>
      </c>
      <c r="N4917" t="str">
        <f ca="1">VLOOKUP(M4917,Role!$C$4:$D$5,2)</f>
        <v>Primary</v>
      </c>
    </row>
    <row r="4918" spans="1:14" x14ac:dyDescent="0.2">
      <c r="A4918">
        <f t="shared" ca="1" si="684"/>
        <v>17</v>
      </c>
      <c r="B4918">
        <f t="shared" ca="1" si="685"/>
        <v>295</v>
      </c>
      <c r="C4918">
        <f t="shared" ca="1" si="686"/>
        <v>1</v>
      </c>
      <c r="D4918">
        <f t="shared" ca="1" si="687"/>
        <v>1</v>
      </c>
      <c r="F4918" t="str">
        <f t="shared" ca="1" si="688"/>
        <v>TR17</v>
      </c>
      <c r="G4918" t="str">
        <f ca="1">VLOOKUP(F4918,Traders!$C$4:$E$103,2)</f>
        <v>Mazie Bruce</v>
      </c>
      <c r="H4918" t="str">
        <f ca="1">VLOOKUP(VLOOKUP(F4918,Traders!$C$4:$E$103,3),Desks!$C$4:$D4927,2)</f>
        <v>Desk 7</v>
      </c>
      <c r="I4918" t="str">
        <f t="shared" ca="1" si="689"/>
        <v>CL295</v>
      </c>
      <c r="J4918" t="str">
        <f t="shared" ca="1" si="690"/>
        <v>Client 295</v>
      </c>
      <c r="K4918" t="str">
        <f t="shared" ca="1" si="691"/>
        <v>MK1</v>
      </c>
      <c r="L4918" t="str">
        <f ca="1">VLOOKUP(K4918,Markets!$C$4:$D4927,2)</f>
        <v>Hong Kong</v>
      </c>
      <c r="M4918" t="str">
        <f t="shared" ca="1" si="692"/>
        <v>RL1</v>
      </c>
      <c r="N4918" t="str">
        <f ca="1">VLOOKUP(M4918,Role!$C$4:$D$5,2)</f>
        <v>Backup</v>
      </c>
    </row>
    <row r="4919" spans="1:14" x14ac:dyDescent="0.2">
      <c r="A4919">
        <f t="shared" ca="1" si="684"/>
        <v>1</v>
      </c>
      <c r="B4919">
        <f t="shared" ca="1" si="685"/>
        <v>751</v>
      </c>
      <c r="C4919">
        <f t="shared" ca="1" si="686"/>
        <v>1</v>
      </c>
      <c r="D4919">
        <f t="shared" ca="1" si="687"/>
        <v>0</v>
      </c>
      <c r="F4919" t="str">
        <f t="shared" ca="1" si="688"/>
        <v>TR1</v>
      </c>
      <c r="G4919" t="str">
        <f ca="1">VLOOKUP(F4919,Traders!$C$4:$E$103,2)</f>
        <v>Shyam Carlson</v>
      </c>
      <c r="H4919" t="str">
        <f ca="1">VLOOKUP(VLOOKUP(F4919,Traders!$C$4:$E$103,3),Desks!$C$4:$D4928,2)</f>
        <v>Desk 1</v>
      </c>
      <c r="I4919" t="str">
        <f t="shared" ca="1" si="689"/>
        <v>CL751</v>
      </c>
      <c r="J4919" t="str">
        <f t="shared" ca="1" si="690"/>
        <v>Client 751</v>
      </c>
      <c r="K4919" t="str">
        <f t="shared" ca="1" si="691"/>
        <v>MK1</v>
      </c>
      <c r="L4919" t="str">
        <f ca="1">VLOOKUP(K4919,Markets!$C$4:$D4928,2)</f>
        <v>Hong Kong</v>
      </c>
      <c r="M4919" t="str">
        <f t="shared" ca="1" si="692"/>
        <v>RL0</v>
      </c>
      <c r="N4919" t="str">
        <f ca="1">VLOOKUP(M4919,Role!$C$4:$D$5,2)</f>
        <v>Primary</v>
      </c>
    </row>
    <row r="4920" spans="1:14" x14ac:dyDescent="0.2">
      <c r="A4920">
        <f t="shared" ca="1" si="684"/>
        <v>56</v>
      </c>
      <c r="B4920">
        <f t="shared" ca="1" si="685"/>
        <v>230</v>
      </c>
      <c r="C4920">
        <f t="shared" ca="1" si="686"/>
        <v>7</v>
      </c>
      <c r="D4920">
        <f t="shared" ca="1" si="687"/>
        <v>1</v>
      </c>
      <c r="F4920" t="str">
        <f t="shared" ca="1" si="688"/>
        <v>TR56</v>
      </c>
      <c r="G4920" t="str">
        <f ca="1">VLOOKUP(F4920,Traders!$C$4:$E$103,2)</f>
        <v>Ahmet Faulkner</v>
      </c>
      <c r="H4920" t="str">
        <f ca="1">VLOOKUP(VLOOKUP(F4920,Traders!$C$4:$E$103,3),Desks!$C$4:$D4929,2)</f>
        <v>Desk 6</v>
      </c>
      <c r="I4920" t="str">
        <f t="shared" ca="1" si="689"/>
        <v>CL230</v>
      </c>
      <c r="J4920" t="str">
        <f t="shared" ca="1" si="690"/>
        <v>Client 230</v>
      </c>
      <c r="K4920" t="str">
        <f t="shared" ca="1" si="691"/>
        <v>MK7</v>
      </c>
      <c r="L4920" t="str">
        <f ca="1">VLOOKUP(K4920,Markets!$C$4:$D4929,2)</f>
        <v>Taiwan</v>
      </c>
      <c r="M4920" t="str">
        <f t="shared" ca="1" si="692"/>
        <v>RL1</v>
      </c>
      <c r="N4920" t="str">
        <f ca="1">VLOOKUP(M4920,Role!$C$4:$D$5,2)</f>
        <v>Backup</v>
      </c>
    </row>
    <row r="4921" spans="1:14" x14ac:dyDescent="0.2">
      <c r="A4921">
        <f t="shared" ca="1" si="684"/>
        <v>59</v>
      </c>
      <c r="B4921">
        <f t="shared" ca="1" si="685"/>
        <v>126</v>
      </c>
      <c r="C4921">
        <f t="shared" ca="1" si="686"/>
        <v>9</v>
      </c>
      <c r="D4921">
        <f t="shared" ca="1" si="687"/>
        <v>0</v>
      </c>
      <c r="F4921" t="str">
        <f t="shared" ca="1" si="688"/>
        <v>TR59</v>
      </c>
      <c r="G4921" t="str">
        <f ca="1">VLOOKUP(F4921,Traders!$C$4:$E$103,2)</f>
        <v>Laiba Norman</v>
      </c>
      <c r="H4921" t="str">
        <f ca="1">VLOOKUP(VLOOKUP(F4921,Traders!$C$4:$E$103,3),Desks!$C$4:$D4930,2)</f>
        <v>Desk 9</v>
      </c>
      <c r="I4921" t="str">
        <f t="shared" ca="1" si="689"/>
        <v>CL126</v>
      </c>
      <c r="J4921" t="str">
        <f t="shared" ca="1" si="690"/>
        <v>Client 126</v>
      </c>
      <c r="K4921" t="str">
        <f t="shared" ca="1" si="691"/>
        <v>MK9</v>
      </c>
      <c r="L4921" t="str">
        <f ca="1">VLOOKUP(K4921,Markets!$C$4:$D4930,2)</f>
        <v>New Zealand</v>
      </c>
      <c r="M4921" t="str">
        <f t="shared" ca="1" si="692"/>
        <v>RL0</v>
      </c>
      <c r="N4921" t="str">
        <f ca="1">VLOOKUP(M4921,Role!$C$4:$D$5,2)</f>
        <v>Primary</v>
      </c>
    </row>
    <row r="4922" spans="1:14" x14ac:dyDescent="0.2">
      <c r="A4922">
        <f t="shared" ca="1" si="684"/>
        <v>26</v>
      </c>
      <c r="B4922">
        <f t="shared" ca="1" si="685"/>
        <v>475</v>
      </c>
      <c r="C4922">
        <f t="shared" ca="1" si="686"/>
        <v>5</v>
      </c>
      <c r="D4922">
        <f t="shared" ca="1" si="687"/>
        <v>1</v>
      </c>
      <c r="F4922" t="str">
        <f t="shared" ca="1" si="688"/>
        <v>TR26</v>
      </c>
      <c r="G4922" t="str">
        <f ca="1">VLOOKUP(F4922,Traders!$C$4:$E$103,2)</f>
        <v>Bella-Rose Vickers</v>
      </c>
      <c r="H4922" t="str">
        <f ca="1">VLOOKUP(VLOOKUP(F4922,Traders!$C$4:$E$103,3),Desks!$C$4:$D4931,2)</f>
        <v>Desk 6</v>
      </c>
      <c r="I4922" t="str">
        <f t="shared" ca="1" si="689"/>
        <v>CL475</v>
      </c>
      <c r="J4922" t="str">
        <f t="shared" ca="1" si="690"/>
        <v>Client 475</v>
      </c>
      <c r="K4922" t="str">
        <f t="shared" ca="1" si="691"/>
        <v>MK5</v>
      </c>
      <c r="L4922" t="str">
        <f ca="1">VLOOKUP(K4922,Markets!$C$4:$D4931,2)</f>
        <v>Malaysia</v>
      </c>
      <c r="M4922" t="str">
        <f t="shared" ca="1" si="692"/>
        <v>RL1</v>
      </c>
      <c r="N4922" t="str">
        <f ca="1">VLOOKUP(M4922,Role!$C$4:$D$5,2)</f>
        <v>Backup</v>
      </c>
    </row>
    <row r="4923" spans="1:14" x14ac:dyDescent="0.2">
      <c r="A4923">
        <f t="shared" ca="1" si="684"/>
        <v>77</v>
      </c>
      <c r="B4923">
        <f t="shared" ca="1" si="685"/>
        <v>362</v>
      </c>
      <c r="C4923">
        <f t="shared" ca="1" si="686"/>
        <v>4</v>
      </c>
      <c r="D4923">
        <f t="shared" ca="1" si="687"/>
        <v>0</v>
      </c>
      <c r="F4923" t="str">
        <f t="shared" ca="1" si="688"/>
        <v>TR77</v>
      </c>
      <c r="G4923" t="str">
        <f ca="1">VLOOKUP(F4923,Traders!$C$4:$E$103,2)</f>
        <v>Maddox Morin</v>
      </c>
      <c r="H4923" t="str">
        <f ca="1">VLOOKUP(VLOOKUP(F4923,Traders!$C$4:$E$103,3),Desks!$C$4:$D4932,2)</f>
        <v>Desk 7</v>
      </c>
      <c r="I4923" t="str">
        <f t="shared" ca="1" si="689"/>
        <v>CL362</v>
      </c>
      <c r="J4923" t="str">
        <f t="shared" ca="1" si="690"/>
        <v>Client 362</v>
      </c>
      <c r="K4923" t="str">
        <f t="shared" ca="1" si="691"/>
        <v>MK4</v>
      </c>
      <c r="L4923" t="str">
        <f ca="1">VLOOKUP(K4923,Markets!$C$4:$D4932,2)</f>
        <v>Korea</v>
      </c>
      <c r="M4923" t="str">
        <f t="shared" ca="1" si="692"/>
        <v>RL0</v>
      </c>
      <c r="N4923" t="str">
        <f ca="1">VLOOKUP(M4923,Role!$C$4:$D$5,2)</f>
        <v>Primary</v>
      </c>
    </row>
    <row r="4924" spans="1:14" x14ac:dyDescent="0.2">
      <c r="A4924">
        <f t="shared" ca="1" si="684"/>
        <v>11</v>
      </c>
      <c r="B4924">
        <f t="shared" ca="1" si="685"/>
        <v>670</v>
      </c>
      <c r="C4924">
        <f t="shared" ca="1" si="686"/>
        <v>9</v>
      </c>
      <c r="D4924">
        <f t="shared" ca="1" si="687"/>
        <v>0</v>
      </c>
      <c r="F4924" t="str">
        <f t="shared" ca="1" si="688"/>
        <v>TR11</v>
      </c>
      <c r="G4924" t="str">
        <f ca="1">VLOOKUP(F4924,Traders!$C$4:$E$103,2)</f>
        <v>Mai Cannon</v>
      </c>
      <c r="H4924" t="str">
        <f ca="1">VLOOKUP(VLOOKUP(F4924,Traders!$C$4:$E$103,3),Desks!$C$4:$D4933,2)</f>
        <v>Desk 1</v>
      </c>
      <c r="I4924" t="str">
        <f t="shared" ca="1" si="689"/>
        <v>CL670</v>
      </c>
      <c r="J4924" t="str">
        <f t="shared" ca="1" si="690"/>
        <v>Client 670</v>
      </c>
      <c r="K4924" t="str">
        <f t="shared" ca="1" si="691"/>
        <v>MK9</v>
      </c>
      <c r="L4924" t="str">
        <f ca="1">VLOOKUP(K4924,Markets!$C$4:$D4933,2)</f>
        <v>New Zealand</v>
      </c>
      <c r="M4924" t="str">
        <f t="shared" ca="1" si="692"/>
        <v>RL0</v>
      </c>
      <c r="N4924" t="str">
        <f ca="1">VLOOKUP(M4924,Role!$C$4:$D$5,2)</f>
        <v>Primary</v>
      </c>
    </row>
    <row r="4925" spans="1:14" x14ac:dyDescent="0.2">
      <c r="A4925">
        <f t="shared" ca="1" si="684"/>
        <v>61</v>
      </c>
      <c r="B4925">
        <f t="shared" ca="1" si="685"/>
        <v>733</v>
      </c>
      <c r="C4925">
        <f t="shared" ca="1" si="686"/>
        <v>1</v>
      </c>
      <c r="D4925">
        <f t="shared" ca="1" si="687"/>
        <v>1</v>
      </c>
      <c r="F4925" t="str">
        <f t="shared" ca="1" si="688"/>
        <v>TR61</v>
      </c>
      <c r="G4925" t="str">
        <f ca="1">VLOOKUP(F4925,Traders!$C$4:$E$103,2)</f>
        <v>Riccardo Fields</v>
      </c>
      <c r="H4925" t="str">
        <f ca="1">VLOOKUP(VLOOKUP(F4925,Traders!$C$4:$E$103,3),Desks!$C$4:$D4934,2)</f>
        <v>Desk 1</v>
      </c>
      <c r="I4925" t="str">
        <f t="shared" ca="1" si="689"/>
        <v>CL733</v>
      </c>
      <c r="J4925" t="str">
        <f t="shared" ca="1" si="690"/>
        <v>Client 733</v>
      </c>
      <c r="K4925" t="str">
        <f t="shared" ca="1" si="691"/>
        <v>MK1</v>
      </c>
      <c r="L4925" t="str">
        <f ca="1">VLOOKUP(K4925,Markets!$C$4:$D4934,2)</f>
        <v>Hong Kong</v>
      </c>
      <c r="M4925" t="str">
        <f t="shared" ca="1" si="692"/>
        <v>RL1</v>
      </c>
      <c r="N4925" t="str">
        <f ca="1">VLOOKUP(M4925,Role!$C$4:$D$5,2)</f>
        <v>Backup</v>
      </c>
    </row>
    <row r="4926" spans="1:14" x14ac:dyDescent="0.2">
      <c r="A4926">
        <f t="shared" ca="1" si="684"/>
        <v>13</v>
      </c>
      <c r="B4926">
        <f t="shared" ca="1" si="685"/>
        <v>896</v>
      </c>
      <c r="C4926">
        <f t="shared" ca="1" si="686"/>
        <v>4</v>
      </c>
      <c r="D4926">
        <f t="shared" ca="1" si="687"/>
        <v>0</v>
      </c>
      <c r="F4926" t="str">
        <f t="shared" ca="1" si="688"/>
        <v>TR13</v>
      </c>
      <c r="G4926" t="str">
        <f ca="1">VLOOKUP(F4926,Traders!$C$4:$E$103,2)</f>
        <v>Saba Zhang</v>
      </c>
      <c r="H4926" t="str">
        <f ca="1">VLOOKUP(VLOOKUP(F4926,Traders!$C$4:$E$103,3),Desks!$C$4:$D4935,2)</f>
        <v>Desk 3</v>
      </c>
      <c r="I4926" t="str">
        <f t="shared" ca="1" si="689"/>
        <v>CL896</v>
      </c>
      <c r="J4926" t="str">
        <f t="shared" ca="1" si="690"/>
        <v>Client 896</v>
      </c>
      <c r="K4926" t="str">
        <f t="shared" ca="1" si="691"/>
        <v>MK4</v>
      </c>
      <c r="L4926" t="str">
        <f ca="1">VLOOKUP(K4926,Markets!$C$4:$D4935,2)</f>
        <v>Korea</v>
      </c>
      <c r="M4926" t="str">
        <f t="shared" ca="1" si="692"/>
        <v>RL0</v>
      </c>
      <c r="N4926" t="str">
        <f ca="1">VLOOKUP(M4926,Role!$C$4:$D$5,2)</f>
        <v>Primary</v>
      </c>
    </row>
    <row r="4927" spans="1:14" x14ac:dyDescent="0.2">
      <c r="A4927">
        <f t="shared" ca="1" si="684"/>
        <v>10</v>
      </c>
      <c r="B4927">
        <f t="shared" ca="1" si="685"/>
        <v>541</v>
      </c>
      <c r="C4927">
        <f t="shared" ca="1" si="686"/>
        <v>8</v>
      </c>
      <c r="D4927">
        <f t="shared" ca="1" si="687"/>
        <v>1</v>
      </c>
      <c r="F4927" t="str">
        <f t="shared" ca="1" si="688"/>
        <v>TR10</v>
      </c>
      <c r="G4927" t="str">
        <f ca="1">VLOOKUP(F4927,Traders!$C$4:$E$103,2)</f>
        <v>Shyam Carlson</v>
      </c>
      <c r="H4927" t="str">
        <f ca="1">VLOOKUP(VLOOKUP(F4927,Traders!$C$4:$E$103,3),Desks!$C$4:$D4936,2)</f>
        <v>Desk 1</v>
      </c>
      <c r="I4927" t="str">
        <f t="shared" ca="1" si="689"/>
        <v>CL541</v>
      </c>
      <c r="J4927" t="str">
        <f t="shared" ca="1" si="690"/>
        <v>Client 541</v>
      </c>
      <c r="K4927" t="str">
        <f t="shared" ca="1" si="691"/>
        <v>MK8</v>
      </c>
      <c r="L4927" t="str">
        <f ca="1">VLOOKUP(K4927,Markets!$C$4:$D4936,2)</f>
        <v>India</v>
      </c>
      <c r="M4927" t="str">
        <f t="shared" ca="1" si="692"/>
        <v>RL1</v>
      </c>
      <c r="N4927" t="str">
        <f ca="1">VLOOKUP(M4927,Role!$C$4:$D$5,2)</f>
        <v>Backup</v>
      </c>
    </row>
    <row r="4928" spans="1:14" x14ac:dyDescent="0.2">
      <c r="A4928">
        <f t="shared" ca="1" si="684"/>
        <v>77</v>
      </c>
      <c r="B4928">
        <f t="shared" ca="1" si="685"/>
        <v>352</v>
      </c>
      <c r="C4928">
        <f t="shared" ca="1" si="686"/>
        <v>8</v>
      </c>
      <c r="D4928">
        <f t="shared" ca="1" si="687"/>
        <v>0</v>
      </c>
      <c r="F4928" t="str">
        <f t="shared" ca="1" si="688"/>
        <v>TR77</v>
      </c>
      <c r="G4928" t="str">
        <f ca="1">VLOOKUP(F4928,Traders!$C$4:$E$103,2)</f>
        <v>Maddox Morin</v>
      </c>
      <c r="H4928" t="str">
        <f ca="1">VLOOKUP(VLOOKUP(F4928,Traders!$C$4:$E$103,3),Desks!$C$4:$D4937,2)</f>
        <v>Desk 7</v>
      </c>
      <c r="I4928" t="str">
        <f t="shared" ca="1" si="689"/>
        <v>CL352</v>
      </c>
      <c r="J4928" t="str">
        <f t="shared" ca="1" si="690"/>
        <v>Client 352</v>
      </c>
      <c r="K4928" t="str">
        <f t="shared" ca="1" si="691"/>
        <v>MK8</v>
      </c>
      <c r="L4928" t="str">
        <f ca="1">VLOOKUP(K4928,Markets!$C$4:$D4937,2)</f>
        <v>India</v>
      </c>
      <c r="M4928" t="str">
        <f t="shared" ca="1" si="692"/>
        <v>RL0</v>
      </c>
      <c r="N4928" t="str">
        <f ca="1">VLOOKUP(M4928,Role!$C$4:$D$5,2)</f>
        <v>Primary</v>
      </c>
    </row>
    <row r="4929" spans="1:14" x14ac:dyDescent="0.2">
      <c r="A4929">
        <f t="shared" ca="1" si="684"/>
        <v>76</v>
      </c>
      <c r="B4929">
        <f t="shared" ca="1" si="685"/>
        <v>453</v>
      </c>
      <c r="C4929">
        <f t="shared" ca="1" si="686"/>
        <v>8</v>
      </c>
      <c r="D4929">
        <f t="shared" ca="1" si="687"/>
        <v>1</v>
      </c>
      <c r="F4929" t="str">
        <f t="shared" ca="1" si="688"/>
        <v>TR76</v>
      </c>
      <c r="G4929" t="str">
        <f ca="1">VLOOKUP(F4929,Traders!$C$4:$E$103,2)</f>
        <v>Finnian Wolf</v>
      </c>
      <c r="H4929" t="str">
        <f ca="1">VLOOKUP(VLOOKUP(F4929,Traders!$C$4:$E$103,3),Desks!$C$4:$D4938,2)</f>
        <v>Desk 6</v>
      </c>
      <c r="I4929" t="str">
        <f t="shared" ca="1" si="689"/>
        <v>CL453</v>
      </c>
      <c r="J4929" t="str">
        <f t="shared" ca="1" si="690"/>
        <v>Client 453</v>
      </c>
      <c r="K4929" t="str">
        <f t="shared" ca="1" si="691"/>
        <v>MK8</v>
      </c>
      <c r="L4929" t="str">
        <f ca="1">VLOOKUP(K4929,Markets!$C$4:$D4938,2)</f>
        <v>India</v>
      </c>
      <c r="M4929" t="str">
        <f t="shared" ca="1" si="692"/>
        <v>RL1</v>
      </c>
      <c r="N4929" t="str">
        <f ca="1">VLOOKUP(M4929,Role!$C$4:$D$5,2)</f>
        <v>Backup</v>
      </c>
    </row>
    <row r="4930" spans="1:14" x14ac:dyDescent="0.2">
      <c r="A4930">
        <f t="shared" ca="1" si="684"/>
        <v>22</v>
      </c>
      <c r="B4930">
        <f t="shared" ca="1" si="685"/>
        <v>246</v>
      </c>
      <c r="C4930">
        <f t="shared" ca="1" si="686"/>
        <v>4</v>
      </c>
      <c r="D4930">
        <f t="shared" ca="1" si="687"/>
        <v>0</v>
      </c>
      <c r="F4930" t="str">
        <f t="shared" ca="1" si="688"/>
        <v>TR22</v>
      </c>
      <c r="G4930" t="str">
        <f ca="1">VLOOKUP(F4930,Traders!$C$4:$E$103,2)</f>
        <v>Izzy Ramirez</v>
      </c>
      <c r="H4930" t="str">
        <f ca="1">VLOOKUP(VLOOKUP(F4930,Traders!$C$4:$E$103,3),Desks!$C$4:$D4939,2)</f>
        <v>Desk 2</v>
      </c>
      <c r="I4930" t="str">
        <f t="shared" ca="1" si="689"/>
        <v>CL246</v>
      </c>
      <c r="J4930" t="str">
        <f t="shared" ca="1" si="690"/>
        <v>Client 246</v>
      </c>
      <c r="K4930" t="str">
        <f t="shared" ca="1" si="691"/>
        <v>MK4</v>
      </c>
      <c r="L4930" t="str">
        <f ca="1">VLOOKUP(K4930,Markets!$C$4:$D4939,2)</f>
        <v>Korea</v>
      </c>
      <c r="M4930" t="str">
        <f t="shared" ca="1" si="692"/>
        <v>RL0</v>
      </c>
      <c r="N4930" t="str">
        <f ca="1">VLOOKUP(M4930,Role!$C$4:$D$5,2)</f>
        <v>Primary</v>
      </c>
    </row>
    <row r="4931" spans="1:14" x14ac:dyDescent="0.2">
      <c r="A4931">
        <f t="shared" ca="1" si="684"/>
        <v>22</v>
      </c>
      <c r="B4931">
        <f t="shared" ca="1" si="685"/>
        <v>552</v>
      </c>
      <c r="C4931">
        <f t="shared" ca="1" si="686"/>
        <v>9</v>
      </c>
      <c r="D4931">
        <f t="shared" ca="1" si="687"/>
        <v>1</v>
      </c>
      <c r="F4931" t="str">
        <f t="shared" ca="1" si="688"/>
        <v>TR22</v>
      </c>
      <c r="G4931" t="str">
        <f ca="1">VLOOKUP(F4931,Traders!$C$4:$E$103,2)</f>
        <v>Izzy Ramirez</v>
      </c>
      <c r="H4931" t="str">
        <f ca="1">VLOOKUP(VLOOKUP(F4931,Traders!$C$4:$E$103,3),Desks!$C$4:$D4940,2)</f>
        <v>Desk 2</v>
      </c>
      <c r="I4931" t="str">
        <f t="shared" ca="1" si="689"/>
        <v>CL552</v>
      </c>
      <c r="J4931" t="str">
        <f t="shared" ca="1" si="690"/>
        <v>Client 552</v>
      </c>
      <c r="K4931" t="str">
        <f t="shared" ca="1" si="691"/>
        <v>MK9</v>
      </c>
      <c r="L4931" t="str">
        <f ca="1">VLOOKUP(K4931,Markets!$C$4:$D4940,2)</f>
        <v>New Zealand</v>
      </c>
      <c r="M4931" t="str">
        <f t="shared" ca="1" si="692"/>
        <v>RL1</v>
      </c>
      <c r="N4931" t="str">
        <f ca="1">VLOOKUP(M4931,Role!$C$4:$D$5,2)</f>
        <v>Backup</v>
      </c>
    </row>
    <row r="4932" spans="1:14" x14ac:dyDescent="0.2">
      <c r="A4932">
        <f t="shared" ca="1" si="684"/>
        <v>52</v>
      </c>
      <c r="B4932">
        <f t="shared" ca="1" si="685"/>
        <v>924</v>
      </c>
      <c r="C4932">
        <f t="shared" ca="1" si="686"/>
        <v>9</v>
      </c>
      <c r="D4932">
        <f t="shared" ca="1" si="687"/>
        <v>0</v>
      </c>
      <c r="F4932" t="str">
        <f t="shared" ca="1" si="688"/>
        <v>TR52</v>
      </c>
      <c r="G4932" t="str">
        <f ca="1">VLOOKUP(F4932,Traders!$C$4:$E$103,2)</f>
        <v>Colleen Dunlop</v>
      </c>
      <c r="H4932" t="str">
        <f ca="1">VLOOKUP(VLOOKUP(F4932,Traders!$C$4:$E$103,3),Desks!$C$4:$D4941,2)</f>
        <v>Desk 2</v>
      </c>
      <c r="I4932" t="str">
        <f t="shared" ca="1" si="689"/>
        <v>CL924</v>
      </c>
      <c r="J4932" t="str">
        <f t="shared" ca="1" si="690"/>
        <v>Client 924</v>
      </c>
      <c r="K4932" t="str">
        <f t="shared" ca="1" si="691"/>
        <v>MK9</v>
      </c>
      <c r="L4932" t="str">
        <f ca="1">VLOOKUP(K4932,Markets!$C$4:$D4941,2)</f>
        <v>New Zealand</v>
      </c>
      <c r="M4932" t="str">
        <f t="shared" ca="1" si="692"/>
        <v>RL0</v>
      </c>
      <c r="N4932" t="str">
        <f ca="1">VLOOKUP(M4932,Role!$C$4:$D$5,2)</f>
        <v>Primary</v>
      </c>
    </row>
    <row r="4933" spans="1:14" x14ac:dyDescent="0.2">
      <c r="A4933">
        <f t="shared" ref="A4933:A4996" ca="1" si="693">RANDBETWEEN(0,99)</f>
        <v>43</v>
      </c>
      <c r="B4933">
        <f t="shared" ref="B4933:B4996" ca="1" si="694">RANDBETWEEN(0,999)</f>
        <v>377</v>
      </c>
      <c r="C4933">
        <f t="shared" ref="C4933:C4996" ca="1" si="695">RANDBETWEEN(0,9)</f>
        <v>4</v>
      </c>
      <c r="D4933">
        <f t="shared" ref="D4933:D4996" ca="1" si="696">RANDBETWEEN(0,1)</f>
        <v>1</v>
      </c>
      <c r="F4933" t="str">
        <f t="shared" ref="F4933:F4996" ca="1" si="697">"TR"&amp;A4933</f>
        <v>TR43</v>
      </c>
      <c r="G4933" t="str">
        <f ca="1">VLOOKUP(F4933,Traders!$C$4:$E$103,2)</f>
        <v>Kai Bauer</v>
      </c>
      <c r="H4933" t="str">
        <f ca="1">VLOOKUP(VLOOKUP(F4933,Traders!$C$4:$E$103,3),Desks!$C$4:$D4942,2)</f>
        <v>Desk 3</v>
      </c>
      <c r="I4933" t="str">
        <f t="shared" ref="I4933:I4996" ca="1" si="698">"CL"&amp;B4933</f>
        <v>CL377</v>
      </c>
      <c r="J4933" t="str">
        <f t="shared" ref="J4933:J4996" ca="1" si="699">"Client " &amp; B4933</f>
        <v>Client 377</v>
      </c>
      <c r="K4933" t="str">
        <f t="shared" ref="K4933:K4996" ca="1" si="700">"MK"&amp;C4933</f>
        <v>MK4</v>
      </c>
      <c r="L4933" t="str">
        <f ca="1">VLOOKUP(K4933,Markets!$C$4:$D4942,2)</f>
        <v>Korea</v>
      </c>
      <c r="M4933" t="str">
        <f t="shared" ref="M4933:M4996" ca="1" si="701">"RL"&amp;D4933</f>
        <v>RL1</v>
      </c>
      <c r="N4933" t="str">
        <f ca="1">VLOOKUP(M4933,Role!$C$4:$D$5,2)</f>
        <v>Backup</v>
      </c>
    </row>
    <row r="4934" spans="1:14" x14ac:dyDescent="0.2">
      <c r="A4934">
        <f t="shared" ca="1" si="693"/>
        <v>40</v>
      </c>
      <c r="B4934">
        <f t="shared" ca="1" si="694"/>
        <v>323</v>
      </c>
      <c r="C4934">
        <f t="shared" ca="1" si="695"/>
        <v>1</v>
      </c>
      <c r="D4934">
        <f t="shared" ca="1" si="696"/>
        <v>1</v>
      </c>
      <c r="F4934" t="str">
        <f t="shared" ca="1" si="697"/>
        <v>TR40</v>
      </c>
      <c r="G4934" t="str">
        <f ca="1">VLOOKUP(F4934,Traders!$C$4:$E$103,2)</f>
        <v>Elysia Zavala</v>
      </c>
      <c r="H4934" t="str">
        <f ca="1">VLOOKUP(VLOOKUP(F4934,Traders!$C$4:$E$103,3),Desks!$C$4:$D4943,2)</f>
        <v>Desk 0</v>
      </c>
      <c r="I4934" t="str">
        <f t="shared" ca="1" si="698"/>
        <v>CL323</v>
      </c>
      <c r="J4934" t="str">
        <f t="shared" ca="1" si="699"/>
        <v>Client 323</v>
      </c>
      <c r="K4934" t="str">
        <f t="shared" ca="1" si="700"/>
        <v>MK1</v>
      </c>
      <c r="L4934" t="str">
        <f ca="1">VLOOKUP(K4934,Markets!$C$4:$D4943,2)</f>
        <v>Hong Kong</v>
      </c>
      <c r="M4934" t="str">
        <f t="shared" ca="1" si="701"/>
        <v>RL1</v>
      </c>
      <c r="N4934" t="str">
        <f ca="1">VLOOKUP(M4934,Role!$C$4:$D$5,2)</f>
        <v>Backup</v>
      </c>
    </row>
    <row r="4935" spans="1:14" x14ac:dyDescent="0.2">
      <c r="A4935">
        <f t="shared" ca="1" si="693"/>
        <v>63</v>
      </c>
      <c r="B4935">
        <f t="shared" ca="1" si="694"/>
        <v>329</v>
      </c>
      <c r="C4935">
        <f t="shared" ca="1" si="695"/>
        <v>0</v>
      </c>
      <c r="D4935">
        <f t="shared" ca="1" si="696"/>
        <v>0</v>
      </c>
      <c r="F4935" t="str">
        <f t="shared" ca="1" si="697"/>
        <v>TR63</v>
      </c>
      <c r="G4935" t="str">
        <f ca="1">VLOOKUP(F4935,Traders!$C$4:$E$103,2)</f>
        <v>Neel Donald</v>
      </c>
      <c r="H4935" t="str">
        <f ca="1">VLOOKUP(VLOOKUP(F4935,Traders!$C$4:$E$103,3),Desks!$C$4:$D4944,2)</f>
        <v>Desk 3</v>
      </c>
      <c r="I4935" t="str">
        <f t="shared" ca="1" si="698"/>
        <v>CL329</v>
      </c>
      <c r="J4935" t="str">
        <f t="shared" ca="1" si="699"/>
        <v>Client 329</v>
      </c>
      <c r="K4935" t="str">
        <f t="shared" ca="1" si="700"/>
        <v>MK0</v>
      </c>
      <c r="L4935" t="str">
        <f ca="1">VLOOKUP(K4935,Markets!$C$4:$D4944,2)</f>
        <v>Japan</v>
      </c>
      <c r="M4935" t="str">
        <f t="shared" ca="1" si="701"/>
        <v>RL0</v>
      </c>
      <c r="N4935" t="str">
        <f ca="1">VLOOKUP(M4935,Role!$C$4:$D$5,2)</f>
        <v>Primary</v>
      </c>
    </row>
    <row r="4936" spans="1:14" x14ac:dyDescent="0.2">
      <c r="A4936">
        <f t="shared" ca="1" si="693"/>
        <v>27</v>
      </c>
      <c r="B4936">
        <f t="shared" ca="1" si="694"/>
        <v>182</v>
      </c>
      <c r="C4936">
        <f t="shared" ca="1" si="695"/>
        <v>3</v>
      </c>
      <c r="D4936">
        <f t="shared" ca="1" si="696"/>
        <v>1</v>
      </c>
      <c r="F4936" t="str">
        <f t="shared" ca="1" si="697"/>
        <v>TR27</v>
      </c>
      <c r="G4936" t="str">
        <f ca="1">VLOOKUP(F4936,Traders!$C$4:$E$103,2)</f>
        <v>Isis Ramos</v>
      </c>
      <c r="H4936" t="str">
        <f ca="1">VLOOKUP(VLOOKUP(F4936,Traders!$C$4:$E$103,3),Desks!$C$4:$D4945,2)</f>
        <v>Desk 7</v>
      </c>
      <c r="I4936" t="str">
        <f t="shared" ca="1" si="698"/>
        <v>CL182</v>
      </c>
      <c r="J4936" t="str">
        <f t="shared" ca="1" si="699"/>
        <v>Client 182</v>
      </c>
      <c r="K4936" t="str">
        <f t="shared" ca="1" si="700"/>
        <v>MK3</v>
      </c>
      <c r="L4936" t="str">
        <f ca="1">VLOOKUP(K4936,Markets!$C$4:$D4945,2)</f>
        <v>Singapore</v>
      </c>
      <c r="M4936" t="str">
        <f t="shared" ca="1" si="701"/>
        <v>RL1</v>
      </c>
      <c r="N4936" t="str">
        <f ca="1">VLOOKUP(M4936,Role!$C$4:$D$5,2)</f>
        <v>Backup</v>
      </c>
    </row>
    <row r="4937" spans="1:14" x14ac:dyDescent="0.2">
      <c r="A4937">
        <f t="shared" ca="1" si="693"/>
        <v>82</v>
      </c>
      <c r="B4937">
        <f t="shared" ca="1" si="694"/>
        <v>606</v>
      </c>
      <c r="C4937">
        <f t="shared" ca="1" si="695"/>
        <v>7</v>
      </c>
      <c r="D4937">
        <f t="shared" ca="1" si="696"/>
        <v>0</v>
      </c>
      <c r="F4937" t="str">
        <f t="shared" ca="1" si="697"/>
        <v>TR82</v>
      </c>
      <c r="G4937" t="str">
        <f ca="1">VLOOKUP(F4937,Traders!$C$4:$E$103,2)</f>
        <v>Hilary Peacock</v>
      </c>
      <c r="H4937" t="str">
        <f ca="1">VLOOKUP(VLOOKUP(F4937,Traders!$C$4:$E$103,3),Desks!$C$4:$D4946,2)</f>
        <v>Desk 2</v>
      </c>
      <c r="I4937" t="str">
        <f t="shared" ca="1" si="698"/>
        <v>CL606</v>
      </c>
      <c r="J4937" t="str">
        <f t="shared" ca="1" si="699"/>
        <v>Client 606</v>
      </c>
      <c r="K4937" t="str">
        <f t="shared" ca="1" si="700"/>
        <v>MK7</v>
      </c>
      <c r="L4937" t="str">
        <f ca="1">VLOOKUP(K4937,Markets!$C$4:$D4946,2)</f>
        <v>Taiwan</v>
      </c>
      <c r="M4937" t="str">
        <f t="shared" ca="1" si="701"/>
        <v>RL0</v>
      </c>
      <c r="N4937" t="str">
        <f ca="1">VLOOKUP(M4937,Role!$C$4:$D$5,2)</f>
        <v>Primary</v>
      </c>
    </row>
    <row r="4938" spans="1:14" x14ac:dyDescent="0.2">
      <c r="A4938">
        <f t="shared" ca="1" si="693"/>
        <v>11</v>
      </c>
      <c r="B4938">
        <f t="shared" ca="1" si="694"/>
        <v>479</v>
      </c>
      <c r="C4938">
        <f t="shared" ca="1" si="695"/>
        <v>1</v>
      </c>
      <c r="D4938">
        <f t="shared" ca="1" si="696"/>
        <v>0</v>
      </c>
      <c r="F4938" t="str">
        <f t="shared" ca="1" si="697"/>
        <v>TR11</v>
      </c>
      <c r="G4938" t="str">
        <f ca="1">VLOOKUP(F4938,Traders!$C$4:$E$103,2)</f>
        <v>Mai Cannon</v>
      </c>
      <c r="H4938" t="str">
        <f ca="1">VLOOKUP(VLOOKUP(F4938,Traders!$C$4:$E$103,3),Desks!$C$4:$D4947,2)</f>
        <v>Desk 1</v>
      </c>
      <c r="I4938" t="str">
        <f t="shared" ca="1" si="698"/>
        <v>CL479</v>
      </c>
      <c r="J4938" t="str">
        <f t="shared" ca="1" si="699"/>
        <v>Client 479</v>
      </c>
      <c r="K4938" t="str">
        <f t="shared" ca="1" si="700"/>
        <v>MK1</v>
      </c>
      <c r="L4938" t="str">
        <f ca="1">VLOOKUP(K4938,Markets!$C$4:$D4947,2)</f>
        <v>Hong Kong</v>
      </c>
      <c r="M4938" t="str">
        <f t="shared" ca="1" si="701"/>
        <v>RL0</v>
      </c>
      <c r="N4938" t="str">
        <f ca="1">VLOOKUP(M4938,Role!$C$4:$D$5,2)</f>
        <v>Primary</v>
      </c>
    </row>
    <row r="4939" spans="1:14" x14ac:dyDescent="0.2">
      <c r="A4939">
        <f t="shared" ca="1" si="693"/>
        <v>87</v>
      </c>
      <c r="B4939">
        <f t="shared" ca="1" si="694"/>
        <v>114</v>
      </c>
      <c r="C4939">
        <f t="shared" ca="1" si="695"/>
        <v>6</v>
      </c>
      <c r="D4939">
        <f t="shared" ca="1" si="696"/>
        <v>0</v>
      </c>
      <c r="F4939" t="str">
        <f t="shared" ca="1" si="697"/>
        <v>TR87</v>
      </c>
      <c r="G4939" t="str">
        <f ca="1">VLOOKUP(F4939,Traders!$C$4:$E$103,2)</f>
        <v>Jena Barclay</v>
      </c>
      <c r="H4939" t="str">
        <f ca="1">VLOOKUP(VLOOKUP(F4939,Traders!$C$4:$E$103,3),Desks!$C$4:$D4948,2)</f>
        <v>Desk 7</v>
      </c>
      <c r="I4939" t="str">
        <f t="shared" ca="1" si="698"/>
        <v>CL114</v>
      </c>
      <c r="J4939" t="str">
        <f t="shared" ca="1" si="699"/>
        <v>Client 114</v>
      </c>
      <c r="K4939" t="str">
        <f t="shared" ca="1" si="700"/>
        <v>MK6</v>
      </c>
      <c r="L4939" t="str">
        <f ca="1">VLOOKUP(K4939,Markets!$C$4:$D4948,2)</f>
        <v>Australia</v>
      </c>
      <c r="M4939" t="str">
        <f t="shared" ca="1" si="701"/>
        <v>RL0</v>
      </c>
      <c r="N4939" t="str">
        <f ca="1">VLOOKUP(M4939,Role!$C$4:$D$5,2)</f>
        <v>Primary</v>
      </c>
    </row>
    <row r="4940" spans="1:14" x14ac:dyDescent="0.2">
      <c r="A4940">
        <f t="shared" ca="1" si="693"/>
        <v>57</v>
      </c>
      <c r="B4940">
        <f t="shared" ca="1" si="694"/>
        <v>935</v>
      </c>
      <c r="C4940">
        <f t="shared" ca="1" si="695"/>
        <v>4</v>
      </c>
      <c r="D4940">
        <f t="shared" ca="1" si="696"/>
        <v>0</v>
      </c>
      <c r="F4940" t="str">
        <f t="shared" ca="1" si="697"/>
        <v>TR57</v>
      </c>
      <c r="G4940" t="str">
        <f ca="1">VLOOKUP(F4940,Traders!$C$4:$E$103,2)</f>
        <v>Connah Mackenzie</v>
      </c>
      <c r="H4940" t="str">
        <f ca="1">VLOOKUP(VLOOKUP(F4940,Traders!$C$4:$E$103,3),Desks!$C$4:$D4949,2)</f>
        <v>Desk 7</v>
      </c>
      <c r="I4940" t="str">
        <f t="shared" ca="1" si="698"/>
        <v>CL935</v>
      </c>
      <c r="J4940" t="str">
        <f t="shared" ca="1" si="699"/>
        <v>Client 935</v>
      </c>
      <c r="K4940" t="str">
        <f t="shared" ca="1" si="700"/>
        <v>MK4</v>
      </c>
      <c r="L4940" t="str">
        <f ca="1">VLOOKUP(K4940,Markets!$C$4:$D4949,2)</f>
        <v>Korea</v>
      </c>
      <c r="M4940" t="str">
        <f t="shared" ca="1" si="701"/>
        <v>RL0</v>
      </c>
      <c r="N4940" t="str">
        <f ca="1">VLOOKUP(M4940,Role!$C$4:$D$5,2)</f>
        <v>Primary</v>
      </c>
    </row>
    <row r="4941" spans="1:14" x14ac:dyDescent="0.2">
      <c r="A4941">
        <f t="shared" ca="1" si="693"/>
        <v>65</v>
      </c>
      <c r="B4941">
        <f t="shared" ca="1" si="694"/>
        <v>418</v>
      </c>
      <c r="C4941">
        <f t="shared" ca="1" si="695"/>
        <v>8</v>
      </c>
      <c r="D4941">
        <f t="shared" ca="1" si="696"/>
        <v>0</v>
      </c>
      <c r="F4941" t="str">
        <f t="shared" ca="1" si="697"/>
        <v>TR65</v>
      </c>
      <c r="G4941" t="str">
        <f ca="1">VLOOKUP(F4941,Traders!$C$4:$E$103,2)</f>
        <v>Humzah Clark</v>
      </c>
      <c r="H4941" t="str">
        <f ca="1">VLOOKUP(VLOOKUP(F4941,Traders!$C$4:$E$103,3),Desks!$C$4:$D4950,2)</f>
        <v>Desk 5</v>
      </c>
      <c r="I4941" t="str">
        <f t="shared" ca="1" si="698"/>
        <v>CL418</v>
      </c>
      <c r="J4941" t="str">
        <f t="shared" ca="1" si="699"/>
        <v>Client 418</v>
      </c>
      <c r="K4941" t="str">
        <f t="shared" ca="1" si="700"/>
        <v>MK8</v>
      </c>
      <c r="L4941" t="str">
        <f ca="1">VLOOKUP(K4941,Markets!$C$4:$D4950,2)</f>
        <v>India</v>
      </c>
      <c r="M4941" t="str">
        <f t="shared" ca="1" si="701"/>
        <v>RL0</v>
      </c>
      <c r="N4941" t="str">
        <f ca="1">VLOOKUP(M4941,Role!$C$4:$D$5,2)</f>
        <v>Primary</v>
      </c>
    </row>
    <row r="4942" spans="1:14" x14ac:dyDescent="0.2">
      <c r="A4942">
        <f t="shared" ca="1" si="693"/>
        <v>28</v>
      </c>
      <c r="B4942">
        <f t="shared" ca="1" si="694"/>
        <v>376</v>
      </c>
      <c r="C4942">
        <f t="shared" ca="1" si="695"/>
        <v>7</v>
      </c>
      <c r="D4942">
        <f t="shared" ca="1" si="696"/>
        <v>0</v>
      </c>
      <c r="F4942" t="str">
        <f t="shared" ca="1" si="697"/>
        <v>TR28</v>
      </c>
      <c r="G4942" t="str">
        <f ca="1">VLOOKUP(F4942,Traders!$C$4:$E$103,2)</f>
        <v>Asma Millar</v>
      </c>
      <c r="H4942" t="str">
        <f ca="1">VLOOKUP(VLOOKUP(F4942,Traders!$C$4:$E$103,3),Desks!$C$4:$D4951,2)</f>
        <v>Desk 8</v>
      </c>
      <c r="I4942" t="str">
        <f t="shared" ca="1" si="698"/>
        <v>CL376</v>
      </c>
      <c r="J4942" t="str">
        <f t="shared" ca="1" si="699"/>
        <v>Client 376</v>
      </c>
      <c r="K4942" t="str">
        <f t="shared" ca="1" si="700"/>
        <v>MK7</v>
      </c>
      <c r="L4942" t="str">
        <f ca="1">VLOOKUP(K4942,Markets!$C$4:$D4951,2)</f>
        <v>Taiwan</v>
      </c>
      <c r="M4942" t="str">
        <f t="shared" ca="1" si="701"/>
        <v>RL0</v>
      </c>
      <c r="N4942" t="str">
        <f ca="1">VLOOKUP(M4942,Role!$C$4:$D$5,2)</f>
        <v>Primary</v>
      </c>
    </row>
    <row r="4943" spans="1:14" x14ac:dyDescent="0.2">
      <c r="A4943">
        <f t="shared" ca="1" si="693"/>
        <v>0</v>
      </c>
      <c r="B4943">
        <f t="shared" ca="1" si="694"/>
        <v>155</v>
      </c>
      <c r="C4943">
        <f t="shared" ca="1" si="695"/>
        <v>7</v>
      </c>
      <c r="D4943">
        <f t="shared" ca="1" si="696"/>
        <v>0</v>
      </c>
      <c r="F4943" t="str">
        <f t="shared" ca="1" si="697"/>
        <v>TR0</v>
      </c>
      <c r="G4943" t="str">
        <f ca="1">VLOOKUP(F4943,Traders!$C$4:$E$103,2)</f>
        <v>Sahar Shea</v>
      </c>
      <c r="H4943" t="str">
        <f ca="1">VLOOKUP(VLOOKUP(F4943,Traders!$C$4:$E$103,3),Desks!$C$4:$D4952,2)</f>
        <v>Desk 0</v>
      </c>
      <c r="I4943" t="str">
        <f t="shared" ca="1" si="698"/>
        <v>CL155</v>
      </c>
      <c r="J4943" t="str">
        <f t="shared" ca="1" si="699"/>
        <v>Client 155</v>
      </c>
      <c r="K4943" t="str">
        <f t="shared" ca="1" si="700"/>
        <v>MK7</v>
      </c>
      <c r="L4943" t="str">
        <f ca="1">VLOOKUP(K4943,Markets!$C$4:$D4952,2)</f>
        <v>Taiwan</v>
      </c>
      <c r="M4943" t="str">
        <f t="shared" ca="1" si="701"/>
        <v>RL0</v>
      </c>
      <c r="N4943" t="str">
        <f ca="1">VLOOKUP(M4943,Role!$C$4:$D$5,2)</f>
        <v>Primary</v>
      </c>
    </row>
    <row r="4944" spans="1:14" x14ac:dyDescent="0.2">
      <c r="A4944">
        <f t="shared" ca="1" si="693"/>
        <v>81</v>
      </c>
      <c r="B4944">
        <f t="shared" ca="1" si="694"/>
        <v>832</v>
      </c>
      <c r="C4944">
        <f t="shared" ca="1" si="695"/>
        <v>6</v>
      </c>
      <c r="D4944">
        <f t="shared" ca="1" si="696"/>
        <v>0</v>
      </c>
      <c r="F4944" t="str">
        <f t="shared" ca="1" si="697"/>
        <v>TR81</v>
      </c>
      <c r="G4944" t="str">
        <f ca="1">VLOOKUP(F4944,Traders!$C$4:$E$103,2)</f>
        <v>Tariq Thorpe</v>
      </c>
      <c r="H4944" t="str">
        <f ca="1">VLOOKUP(VLOOKUP(F4944,Traders!$C$4:$E$103,3),Desks!$C$4:$D4953,2)</f>
        <v>Desk 1</v>
      </c>
      <c r="I4944" t="str">
        <f t="shared" ca="1" si="698"/>
        <v>CL832</v>
      </c>
      <c r="J4944" t="str">
        <f t="shared" ca="1" si="699"/>
        <v>Client 832</v>
      </c>
      <c r="K4944" t="str">
        <f t="shared" ca="1" si="700"/>
        <v>MK6</v>
      </c>
      <c r="L4944" t="str">
        <f ca="1">VLOOKUP(K4944,Markets!$C$4:$D4953,2)</f>
        <v>Australia</v>
      </c>
      <c r="M4944" t="str">
        <f t="shared" ca="1" si="701"/>
        <v>RL0</v>
      </c>
      <c r="N4944" t="str">
        <f ca="1">VLOOKUP(M4944,Role!$C$4:$D$5,2)</f>
        <v>Primary</v>
      </c>
    </row>
    <row r="4945" spans="1:14" x14ac:dyDescent="0.2">
      <c r="A4945">
        <f t="shared" ca="1" si="693"/>
        <v>90</v>
      </c>
      <c r="B4945">
        <f t="shared" ca="1" si="694"/>
        <v>679</v>
      </c>
      <c r="C4945">
        <f t="shared" ca="1" si="695"/>
        <v>1</v>
      </c>
      <c r="D4945">
        <f t="shared" ca="1" si="696"/>
        <v>0</v>
      </c>
      <c r="F4945" t="str">
        <f t="shared" ca="1" si="697"/>
        <v>TR90</v>
      </c>
      <c r="G4945" t="str">
        <f ca="1">VLOOKUP(F4945,Traders!$C$4:$E$103,2)</f>
        <v>Kaleb Sullivan</v>
      </c>
      <c r="H4945" t="str">
        <f ca="1">VLOOKUP(VLOOKUP(F4945,Traders!$C$4:$E$103,3),Desks!$C$4:$D4954,2)</f>
        <v>Desk 0</v>
      </c>
      <c r="I4945" t="str">
        <f t="shared" ca="1" si="698"/>
        <v>CL679</v>
      </c>
      <c r="J4945" t="str">
        <f t="shared" ca="1" si="699"/>
        <v>Client 679</v>
      </c>
      <c r="K4945" t="str">
        <f t="shared" ca="1" si="700"/>
        <v>MK1</v>
      </c>
      <c r="L4945" t="str">
        <f ca="1">VLOOKUP(K4945,Markets!$C$4:$D4954,2)</f>
        <v>Hong Kong</v>
      </c>
      <c r="M4945" t="str">
        <f t="shared" ca="1" si="701"/>
        <v>RL0</v>
      </c>
      <c r="N4945" t="str">
        <f ca="1">VLOOKUP(M4945,Role!$C$4:$D$5,2)</f>
        <v>Primary</v>
      </c>
    </row>
    <row r="4946" spans="1:14" x14ac:dyDescent="0.2">
      <c r="A4946">
        <f t="shared" ca="1" si="693"/>
        <v>11</v>
      </c>
      <c r="B4946">
        <f t="shared" ca="1" si="694"/>
        <v>123</v>
      </c>
      <c r="C4946">
        <f t="shared" ca="1" si="695"/>
        <v>5</v>
      </c>
      <c r="D4946">
        <f t="shared" ca="1" si="696"/>
        <v>1</v>
      </c>
      <c r="F4946" t="str">
        <f t="shared" ca="1" si="697"/>
        <v>TR11</v>
      </c>
      <c r="G4946" t="str">
        <f ca="1">VLOOKUP(F4946,Traders!$C$4:$E$103,2)</f>
        <v>Mai Cannon</v>
      </c>
      <c r="H4946" t="str">
        <f ca="1">VLOOKUP(VLOOKUP(F4946,Traders!$C$4:$E$103,3),Desks!$C$4:$D4955,2)</f>
        <v>Desk 1</v>
      </c>
      <c r="I4946" t="str">
        <f t="shared" ca="1" si="698"/>
        <v>CL123</v>
      </c>
      <c r="J4946" t="str">
        <f t="shared" ca="1" si="699"/>
        <v>Client 123</v>
      </c>
      <c r="K4946" t="str">
        <f t="shared" ca="1" si="700"/>
        <v>MK5</v>
      </c>
      <c r="L4946" t="str">
        <f ca="1">VLOOKUP(K4946,Markets!$C$4:$D4955,2)</f>
        <v>Malaysia</v>
      </c>
      <c r="M4946" t="str">
        <f t="shared" ca="1" si="701"/>
        <v>RL1</v>
      </c>
      <c r="N4946" t="str">
        <f ca="1">VLOOKUP(M4946,Role!$C$4:$D$5,2)</f>
        <v>Backup</v>
      </c>
    </row>
    <row r="4947" spans="1:14" x14ac:dyDescent="0.2">
      <c r="A4947">
        <f t="shared" ca="1" si="693"/>
        <v>2</v>
      </c>
      <c r="B4947">
        <f t="shared" ca="1" si="694"/>
        <v>942</v>
      </c>
      <c r="C4947">
        <f t="shared" ca="1" si="695"/>
        <v>1</v>
      </c>
      <c r="D4947">
        <f t="shared" ca="1" si="696"/>
        <v>1</v>
      </c>
      <c r="F4947" t="str">
        <f t="shared" ca="1" si="697"/>
        <v>TR2</v>
      </c>
      <c r="G4947" t="str">
        <f ca="1">VLOOKUP(F4947,Traders!$C$4:$E$103,2)</f>
        <v>Kain Bassett</v>
      </c>
      <c r="H4947" t="str">
        <f ca="1">VLOOKUP(VLOOKUP(F4947,Traders!$C$4:$E$103,3),Desks!$C$4:$D4956,2)</f>
        <v>Desk 9</v>
      </c>
      <c r="I4947" t="str">
        <f t="shared" ca="1" si="698"/>
        <v>CL942</v>
      </c>
      <c r="J4947" t="str">
        <f t="shared" ca="1" si="699"/>
        <v>Client 942</v>
      </c>
      <c r="K4947" t="str">
        <f t="shared" ca="1" si="700"/>
        <v>MK1</v>
      </c>
      <c r="L4947" t="str">
        <f ca="1">VLOOKUP(K4947,Markets!$C$4:$D4956,2)</f>
        <v>Hong Kong</v>
      </c>
      <c r="M4947" t="str">
        <f t="shared" ca="1" si="701"/>
        <v>RL1</v>
      </c>
      <c r="N4947" t="str">
        <f ca="1">VLOOKUP(M4947,Role!$C$4:$D$5,2)</f>
        <v>Backup</v>
      </c>
    </row>
    <row r="4948" spans="1:14" x14ac:dyDescent="0.2">
      <c r="A4948">
        <f t="shared" ca="1" si="693"/>
        <v>30</v>
      </c>
      <c r="B4948">
        <f t="shared" ca="1" si="694"/>
        <v>188</v>
      </c>
      <c r="C4948">
        <f t="shared" ca="1" si="695"/>
        <v>7</v>
      </c>
      <c r="D4948">
        <f t="shared" ca="1" si="696"/>
        <v>0</v>
      </c>
      <c r="F4948" t="str">
        <f t="shared" ca="1" si="697"/>
        <v>TR30</v>
      </c>
      <c r="G4948" t="str">
        <f ca="1">VLOOKUP(F4948,Traders!$C$4:$E$103,2)</f>
        <v>Benas Barrera</v>
      </c>
      <c r="H4948" t="str">
        <f ca="1">VLOOKUP(VLOOKUP(F4948,Traders!$C$4:$E$103,3),Desks!$C$4:$D4957,2)</f>
        <v>Desk 0</v>
      </c>
      <c r="I4948" t="str">
        <f t="shared" ca="1" si="698"/>
        <v>CL188</v>
      </c>
      <c r="J4948" t="str">
        <f t="shared" ca="1" si="699"/>
        <v>Client 188</v>
      </c>
      <c r="K4948" t="str">
        <f t="shared" ca="1" si="700"/>
        <v>MK7</v>
      </c>
      <c r="L4948" t="str">
        <f ca="1">VLOOKUP(K4948,Markets!$C$4:$D4957,2)</f>
        <v>Taiwan</v>
      </c>
      <c r="M4948" t="str">
        <f t="shared" ca="1" si="701"/>
        <v>RL0</v>
      </c>
      <c r="N4948" t="str">
        <f ca="1">VLOOKUP(M4948,Role!$C$4:$D$5,2)</f>
        <v>Primary</v>
      </c>
    </row>
    <row r="4949" spans="1:14" x14ac:dyDescent="0.2">
      <c r="A4949">
        <f t="shared" ca="1" si="693"/>
        <v>43</v>
      </c>
      <c r="B4949">
        <f t="shared" ca="1" si="694"/>
        <v>796</v>
      </c>
      <c r="C4949">
        <f t="shared" ca="1" si="695"/>
        <v>0</v>
      </c>
      <c r="D4949">
        <f t="shared" ca="1" si="696"/>
        <v>1</v>
      </c>
      <c r="F4949" t="str">
        <f t="shared" ca="1" si="697"/>
        <v>TR43</v>
      </c>
      <c r="G4949" t="str">
        <f ca="1">VLOOKUP(F4949,Traders!$C$4:$E$103,2)</f>
        <v>Kai Bauer</v>
      </c>
      <c r="H4949" t="str">
        <f ca="1">VLOOKUP(VLOOKUP(F4949,Traders!$C$4:$E$103,3),Desks!$C$4:$D4958,2)</f>
        <v>Desk 3</v>
      </c>
      <c r="I4949" t="str">
        <f t="shared" ca="1" si="698"/>
        <v>CL796</v>
      </c>
      <c r="J4949" t="str">
        <f t="shared" ca="1" si="699"/>
        <v>Client 796</v>
      </c>
      <c r="K4949" t="str">
        <f t="shared" ca="1" si="700"/>
        <v>MK0</v>
      </c>
      <c r="L4949" t="str">
        <f ca="1">VLOOKUP(K4949,Markets!$C$4:$D4958,2)</f>
        <v>Japan</v>
      </c>
      <c r="M4949" t="str">
        <f t="shared" ca="1" si="701"/>
        <v>RL1</v>
      </c>
      <c r="N4949" t="str">
        <f ca="1">VLOOKUP(M4949,Role!$C$4:$D$5,2)</f>
        <v>Backup</v>
      </c>
    </row>
    <row r="4950" spans="1:14" x14ac:dyDescent="0.2">
      <c r="A4950">
        <f t="shared" ca="1" si="693"/>
        <v>88</v>
      </c>
      <c r="B4950">
        <f t="shared" ca="1" si="694"/>
        <v>513</v>
      </c>
      <c r="C4950">
        <f t="shared" ca="1" si="695"/>
        <v>3</v>
      </c>
      <c r="D4950">
        <f t="shared" ca="1" si="696"/>
        <v>0</v>
      </c>
      <c r="F4950" t="str">
        <f t="shared" ca="1" si="697"/>
        <v>TR88</v>
      </c>
      <c r="G4950" t="str">
        <f ca="1">VLOOKUP(F4950,Traders!$C$4:$E$103,2)</f>
        <v>Enrico Mcarthur</v>
      </c>
      <c r="H4950" t="str">
        <f ca="1">VLOOKUP(VLOOKUP(F4950,Traders!$C$4:$E$103,3),Desks!$C$4:$D4959,2)</f>
        <v>Desk 8</v>
      </c>
      <c r="I4950" t="str">
        <f t="shared" ca="1" si="698"/>
        <v>CL513</v>
      </c>
      <c r="J4950" t="str">
        <f t="shared" ca="1" si="699"/>
        <v>Client 513</v>
      </c>
      <c r="K4950" t="str">
        <f t="shared" ca="1" si="700"/>
        <v>MK3</v>
      </c>
      <c r="L4950" t="str">
        <f ca="1">VLOOKUP(K4950,Markets!$C$4:$D4959,2)</f>
        <v>Singapore</v>
      </c>
      <c r="M4950" t="str">
        <f t="shared" ca="1" si="701"/>
        <v>RL0</v>
      </c>
      <c r="N4950" t="str">
        <f ca="1">VLOOKUP(M4950,Role!$C$4:$D$5,2)</f>
        <v>Primary</v>
      </c>
    </row>
    <row r="4951" spans="1:14" x14ac:dyDescent="0.2">
      <c r="A4951">
        <f t="shared" ca="1" si="693"/>
        <v>99</v>
      </c>
      <c r="B4951">
        <f t="shared" ca="1" si="694"/>
        <v>71</v>
      </c>
      <c r="C4951">
        <f t="shared" ca="1" si="695"/>
        <v>6</v>
      </c>
      <c r="D4951">
        <f t="shared" ca="1" si="696"/>
        <v>0</v>
      </c>
      <c r="F4951" t="str">
        <f t="shared" ca="1" si="697"/>
        <v>TR99</v>
      </c>
      <c r="G4951" t="str">
        <f ca="1">VLOOKUP(F4951,Traders!$C$4:$E$103,2)</f>
        <v>Keeleigh Mosley</v>
      </c>
      <c r="H4951" t="str">
        <f ca="1">VLOOKUP(VLOOKUP(F4951,Traders!$C$4:$E$103,3),Desks!$C$4:$D4960,2)</f>
        <v>Desk 9</v>
      </c>
      <c r="I4951" t="str">
        <f t="shared" ca="1" si="698"/>
        <v>CL71</v>
      </c>
      <c r="J4951" t="str">
        <f t="shared" ca="1" si="699"/>
        <v>Client 71</v>
      </c>
      <c r="K4951" t="str">
        <f t="shared" ca="1" si="700"/>
        <v>MK6</v>
      </c>
      <c r="L4951" t="str">
        <f ca="1">VLOOKUP(K4951,Markets!$C$4:$D4960,2)</f>
        <v>Australia</v>
      </c>
      <c r="M4951" t="str">
        <f t="shared" ca="1" si="701"/>
        <v>RL0</v>
      </c>
      <c r="N4951" t="str">
        <f ca="1">VLOOKUP(M4951,Role!$C$4:$D$5,2)</f>
        <v>Primary</v>
      </c>
    </row>
    <row r="4952" spans="1:14" x14ac:dyDescent="0.2">
      <c r="A4952">
        <f t="shared" ca="1" si="693"/>
        <v>8</v>
      </c>
      <c r="B4952">
        <f t="shared" ca="1" si="694"/>
        <v>454</v>
      </c>
      <c r="C4952">
        <f t="shared" ca="1" si="695"/>
        <v>0</v>
      </c>
      <c r="D4952">
        <f t="shared" ca="1" si="696"/>
        <v>0</v>
      </c>
      <c r="F4952" t="str">
        <f t="shared" ca="1" si="697"/>
        <v>TR8</v>
      </c>
      <c r="G4952" t="str">
        <f ca="1">VLOOKUP(F4952,Traders!$C$4:$E$103,2)</f>
        <v>Alfie-James Hale</v>
      </c>
      <c r="H4952" t="str">
        <f ca="1">VLOOKUP(VLOOKUP(F4952,Traders!$C$4:$E$103,3),Desks!$C$4:$D4961,2)</f>
        <v>Desk 9</v>
      </c>
      <c r="I4952" t="str">
        <f t="shared" ca="1" si="698"/>
        <v>CL454</v>
      </c>
      <c r="J4952" t="str">
        <f t="shared" ca="1" si="699"/>
        <v>Client 454</v>
      </c>
      <c r="K4952" t="str">
        <f t="shared" ca="1" si="700"/>
        <v>MK0</v>
      </c>
      <c r="L4952" t="str">
        <f ca="1">VLOOKUP(K4952,Markets!$C$4:$D4961,2)</f>
        <v>Japan</v>
      </c>
      <c r="M4952" t="str">
        <f t="shared" ca="1" si="701"/>
        <v>RL0</v>
      </c>
      <c r="N4952" t="str">
        <f ca="1">VLOOKUP(M4952,Role!$C$4:$D$5,2)</f>
        <v>Primary</v>
      </c>
    </row>
    <row r="4953" spans="1:14" x14ac:dyDescent="0.2">
      <c r="A4953">
        <f t="shared" ca="1" si="693"/>
        <v>72</v>
      </c>
      <c r="B4953">
        <f t="shared" ca="1" si="694"/>
        <v>58</v>
      </c>
      <c r="C4953">
        <f t="shared" ca="1" si="695"/>
        <v>1</v>
      </c>
      <c r="D4953">
        <f t="shared" ca="1" si="696"/>
        <v>1</v>
      </c>
      <c r="F4953" t="str">
        <f t="shared" ca="1" si="697"/>
        <v>TR72</v>
      </c>
      <c r="G4953" t="str">
        <f ca="1">VLOOKUP(F4953,Traders!$C$4:$E$103,2)</f>
        <v>Shaurya Manning</v>
      </c>
      <c r="H4953" t="str">
        <f ca="1">VLOOKUP(VLOOKUP(F4953,Traders!$C$4:$E$103,3),Desks!$C$4:$D4962,2)</f>
        <v>Desk 2</v>
      </c>
      <c r="I4953" t="str">
        <f t="shared" ca="1" si="698"/>
        <v>CL58</v>
      </c>
      <c r="J4953" t="str">
        <f t="shared" ca="1" si="699"/>
        <v>Client 58</v>
      </c>
      <c r="K4953" t="str">
        <f t="shared" ca="1" si="700"/>
        <v>MK1</v>
      </c>
      <c r="L4953" t="str">
        <f ca="1">VLOOKUP(K4953,Markets!$C$4:$D4962,2)</f>
        <v>Hong Kong</v>
      </c>
      <c r="M4953" t="str">
        <f t="shared" ca="1" si="701"/>
        <v>RL1</v>
      </c>
      <c r="N4953" t="str">
        <f ca="1">VLOOKUP(M4953,Role!$C$4:$D$5,2)</f>
        <v>Backup</v>
      </c>
    </row>
    <row r="4954" spans="1:14" x14ac:dyDescent="0.2">
      <c r="A4954">
        <f t="shared" ca="1" si="693"/>
        <v>60</v>
      </c>
      <c r="B4954">
        <f t="shared" ca="1" si="694"/>
        <v>200</v>
      </c>
      <c r="C4954">
        <f t="shared" ca="1" si="695"/>
        <v>6</v>
      </c>
      <c r="D4954">
        <f t="shared" ca="1" si="696"/>
        <v>0</v>
      </c>
      <c r="F4954" t="str">
        <f t="shared" ca="1" si="697"/>
        <v>TR60</v>
      </c>
      <c r="G4954" t="str">
        <f ca="1">VLOOKUP(F4954,Traders!$C$4:$E$103,2)</f>
        <v>Brandan Hartman</v>
      </c>
      <c r="H4954" t="str">
        <f ca="1">VLOOKUP(VLOOKUP(F4954,Traders!$C$4:$E$103,3),Desks!$C$4:$D4963,2)</f>
        <v>Desk 0</v>
      </c>
      <c r="I4954" t="str">
        <f t="shared" ca="1" si="698"/>
        <v>CL200</v>
      </c>
      <c r="J4954" t="str">
        <f t="shared" ca="1" si="699"/>
        <v>Client 200</v>
      </c>
      <c r="K4954" t="str">
        <f t="shared" ca="1" si="700"/>
        <v>MK6</v>
      </c>
      <c r="L4954" t="str">
        <f ca="1">VLOOKUP(K4954,Markets!$C$4:$D4963,2)</f>
        <v>Australia</v>
      </c>
      <c r="M4954" t="str">
        <f t="shared" ca="1" si="701"/>
        <v>RL0</v>
      </c>
      <c r="N4954" t="str">
        <f ca="1">VLOOKUP(M4954,Role!$C$4:$D$5,2)</f>
        <v>Primary</v>
      </c>
    </row>
    <row r="4955" spans="1:14" x14ac:dyDescent="0.2">
      <c r="A4955">
        <f t="shared" ca="1" si="693"/>
        <v>22</v>
      </c>
      <c r="B4955">
        <f t="shared" ca="1" si="694"/>
        <v>32</v>
      </c>
      <c r="C4955">
        <f t="shared" ca="1" si="695"/>
        <v>6</v>
      </c>
      <c r="D4955">
        <f t="shared" ca="1" si="696"/>
        <v>0</v>
      </c>
      <c r="F4955" t="str">
        <f t="shared" ca="1" si="697"/>
        <v>TR22</v>
      </c>
      <c r="G4955" t="str">
        <f ca="1">VLOOKUP(F4955,Traders!$C$4:$E$103,2)</f>
        <v>Izzy Ramirez</v>
      </c>
      <c r="H4955" t="str">
        <f ca="1">VLOOKUP(VLOOKUP(F4955,Traders!$C$4:$E$103,3),Desks!$C$4:$D4964,2)</f>
        <v>Desk 2</v>
      </c>
      <c r="I4955" t="str">
        <f t="shared" ca="1" si="698"/>
        <v>CL32</v>
      </c>
      <c r="J4955" t="str">
        <f t="shared" ca="1" si="699"/>
        <v>Client 32</v>
      </c>
      <c r="K4955" t="str">
        <f t="shared" ca="1" si="700"/>
        <v>MK6</v>
      </c>
      <c r="L4955" t="str">
        <f ca="1">VLOOKUP(K4955,Markets!$C$4:$D4964,2)</f>
        <v>Australia</v>
      </c>
      <c r="M4955" t="str">
        <f t="shared" ca="1" si="701"/>
        <v>RL0</v>
      </c>
      <c r="N4955" t="str">
        <f ca="1">VLOOKUP(M4955,Role!$C$4:$D$5,2)</f>
        <v>Primary</v>
      </c>
    </row>
    <row r="4956" spans="1:14" x14ac:dyDescent="0.2">
      <c r="A4956">
        <f t="shared" ca="1" si="693"/>
        <v>31</v>
      </c>
      <c r="B4956">
        <f t="shared" ca="1" si="694"/>
        <v>870</v>
      </c>
      <c r="C4956">
        <f t="shared" ca="1" si="695"/>
        <v>2</v>
      </c>
      <c r="D4956">
        <f t="shared" ca="1" si="696"/>
        <v>1</v>
      </c>
      <c r="F4956" t="str">
        <f t="shared" ca="1" si="697"/>
        <v>TR31</v>
      </c>
      <c r="G4956" t="str">
        <f ca="1">VLOOKUP(F4956,Traders!$C$4:$E$103,2)</f>
        <v>Sahil Acevedo</v>
      </c>
      <c r="H4956" t="str">
        <f ca="1">VLOOKUP(VLOOKUP(F4956,Traders!$C$4:$E$103,3),Desks!$C$4:$D4965,2)</f>
        <v>Desk 1</v>
      </c>
      <c r="I4956" t="str">
        <f t="shared" ca="1" si="698"/>
        <v>CL870</v>
      </c>
      <c r="J4956" t="str">
        <f t="shared" ca="1" si="699"/>
        <v>Client 870</v>
      </c>
      <c r="K4956" t="str">
        <f t="shared" ca="1" si="700"/>
        <v>MK2</v>
      </c>
      <c r="L4956" t="str">
        <f ca="1">VLOOKUP(K4956,Markets!$C$4:$D4965,2)</f>
        <v>China</v>
      </c>
      <c r="M4956" t="str">
        <f t="shared" ca="1" si="701"/>
        <v>RL1</v>
      </c>
      <c r="N4956" t="str">
        <f ca="1">VLOOKUP(M4956,Role!$C$4:$D$5,2)</f>
        <v>Backup</v>
      </c>
    </row>
    <row r="4957" spans="1:14" x14ac:dyDescent="0.2">
      <c r="A4957">
        <f t="shared" ca="1" si="693"/>
        <v>42</v>
      </c>
      <c r="B4957">
        <f t="shared" ca="1" si="694"/>
        <v>889</v>
      </c>
      <c r="C4957">
        <f t="shared" ca="1" si="695"/>
        <v>0</v>
      </c>
      <c r="D4957">
        <f t="shared" ca="1" si="696"/>
        <v>0</v>
      </c>
      <c r="F4957" t="str">
        <f t="shared" ca="1" si="697"/>
        <v>TR42</v>
      </c>
      <c r="G4957" t="str">
        <f ca="1">VLOOKUP(F4957,Traders!$C$4:$E$103,2)</f>
        <v>Danni Sadler</v>
      </c>
      <c r="H4957" t="str">
        <f ca="1">VLOOKUP(VLOOKUP(F4957,Traders!$C$4:$E$103,3),Desks!$C$4:$D4966,2)</f>
        <v>Desk 2</v>
      </c>
      <c r="I4957" t="str">
        <f t="shared" ca="1" si="698"/>
        <v>CL889</v>
      </c>
      <c r="J4957" t="str">
        <f t="shared" ca="1" si="699"/>
        <v>Client 889</v>
      </c>
      <c r="K4957" t="str">
        <f t="shared" ca="1" si="700"/>
        <v>MK0</v>
      </c>
      <c r="L4957" t="str">
        <f ca="1">VLOOKUP(K4957,Markets!$C$4:$D4966,2)</f>
        <v>Japan</v>
      </c>
      <c r="M4957" t="str">
        <f t="shared" ca="1" si="701"/>
        <v>RL0</v>
      </c>
      <c r="N4957" t="str">
        <f ca="1">VLOOKUP(M4957,Role!$C$4:$D$5,2)</f>
        <v>Primary</v>
      </c>
    </row>
    <row r="4958" spans="1:14" x14ac:dyDescent="0.2">
      <c r="A4958">
        <f t="shared" ca="1" si="693"/>
        <v>53</v>
      </c>
      <c r="B4958">
        <f t="shared" ca="1" si="694"/>
        <v>950</v>
      </c>
      <c r="C4958">
        <f t="shared" ca="1" si="695"/>
        <v>4</v>
      </c>
      <c r="D4958">
        <f t="shared" ca="1" si="696"/>
        <v>1</v>
      </c>
      <c r="F4958" t="str">
        <f t="shared" ca="1" si="697"/>
        <v>TR53</v>
      </c>
      <c r="G4958" t="str">
        <f ca="1">VLOOKUP(F4958,Traders!$C$4:$E$103,2)</f>
        <v>Manal Stanton</v>
      </c>
      <c r="H4958" t="str">
        <f ca="1">VLOOKUP(VLOOKUP(F4958,Traders!$C$4:$E$103,3),Desks!$C$4:$D4967,2)</f>
        <v>Desk 3</v>
      </c>
      <c r="I4958" t="str">
        <f t="shared" ca="1" si="698"/>
        <v>CL950</v>
      </c>
      <c r="J4958" t="str">
        <f t="shared" ca="1" si="699"/>
        <v>Client 950</v>
      </c>
      <c r="K4958" t="str">
        <f t="shared" ca="1" si="700"/>
        <v>MK4</v>
      </c>
      <c r="L4958" t="str">
        <f ca="1">VLOOKUP(K4958,Markets!$C$4:$D4967,2)</f>
        <v>Korea</v>
      </c>
      <c r="M4958" t="str">
        <f t="shared" ca="1" si="701"/>
        <v>RL1</v>
      </c>
      <c r="N4958" t="str">
        <f ca="1">VLOOKUP(M4958,Role!$C$4:$D$5,2)</f>
        <v>Backup</v>
      </c>
    </row>
    <row r="4959" spans="1:14" x14ac:dyDescent="0.2">
      <c r="A4959">
        <f t="shared" ca="1" si="693"/>
        <v>75</v>
      </c>
      <c r="B4959">
        <f t="shared" ca="1" si="694"/>
        <v>653</v>
      </c>
      <c r="C4959">
        <f t="shared" ca="1" si="695"/>
        <v>2</v>
      </c>
      <c r="D4959">
        <f t="shared" ca="1" si="696"/>
        <v>0</v>
      </c>
      <c r="F4959" t="str">
        <f t="shared" ca="1" si="697"/>
        <v>TR75</v>
      </c>
      <c r="G4959" t="str">
        <f ca="1">VLOOKUP(F4959,Traders!$C$4:$E$103,2)</f>
        <v>Georgiana Park</v>
      </c>
      <c r="H4959" t="str">
        <f ca="1">VLOOKUP(VLOOKUP(F4959,Traders!$C$4:$E$103,3),Desks!$C$4:$D4968,2)</f>
        <v>Desk 5</v>
      </c>
      <c r="I4959" t="str">
        <f t="shared" ca="1" si="698"/>
        <v>CL653</v>
      </c>
      <c r="J4959" t="str">
        <f t="shared" ca="1" si="699"/>
        <v>Client 653</v>
      </c>
      <c r="K4959" t="str">
        <f t="shared" ca="1" si="700"/>
        <v>MK2</v>
      </c>
      <c r="L4959" t="str">
        <f ca="1">VLOOKUP(K4959,Markets!$C$4:$D4968,2)</f>
        <v>China</v>
      </c>
      <c r="M4959" t="str">
        <f t="shared" ca="1" si="701"/>
        <v>RL0</v>
      </c>
      <c r="N4959" t="str">
        <f ca="1">VLOOKUP(M4959,Role!$C$4:$D$5,2)</f>
        <v>Primary</v>
      </c>
    </row>
    <row r="4960" spans="1:14" x14ac:dyDescent="0.2">
      <c r="A4960">
        <f t="shared" ca="1" si="693"/>
        <v>5</v>
      </c>
      <c r="B4960">
        <f t="shared" ca="1" si="694"/>
        <v>309</v>
      </c>
      <c r="C4960">
        <f t="shared" ca="1" si="695"/>
        <v>0</v>
      </c>
      <c r="D4960">
        <f t="shared" ca="1" si="696"/>
        <v>1</v>
      </c>
      <c r="F4960" t="str">
        <f t="shared" ca="1" si="697"/>
        <v>TR5</v>
      </c>
      <c r="G4960" t="str">
        <f ca="1">VLOOKUP(F4960,Traders!$C$4:$E$103,2)</f>
        <v>Amman Duncan</v>
      </c>
      <c r="H4960" t="str">
        <f ca="1">VLOOKUP(VLOOKUP(F4960,Traders!$C$4:$E$103,3),Desks!$C$4:$D4969,2)</f>
        <v>Desk 9</v>
      </c>
      <c r="I4960" t="str">
        <f t="shared" ca="1" si="698"/>
        <v>CL309</v>
      </c>
      <c r="J4960" t="str">
        <f t="shared" ca="1" si="699"/>
        <v>Client 309</v>
      </c>
      <c r="K4960" t="str">
        <f t="shared" ca="1" si="700"/>
        <v>MK0</v>
      </c>
      <c r="L4960" t="str">
        <f ca="1">VLOOKUP(K4960,Markets!$C$4:$D4969,2)</f>
        <v>Japan</v>
      </c>
      <c r="M4960" t="str">
        <f t="shared" ca="1" si="701"/>
        <v>RL1</v>
      </c>
      <c r="N4960" t="str">
        <f ca="1">VLOOKUP(M4960,Role!$C$4:$D$5,2)</f>
        <v>Backup</v>
      </c>
    </row>
    <row r="4961" spans="1:14" x14ac:dyDescent="0.2">
      <c r="A4961">
        <f t="shared" ca="1" si="693"/>
        <v>49</v>
      </c>
      <c r="B4961">
        <f t="shared" ca="1" si="694"/>
        <v>337</v>
      </c>
      <c r="C4961">
        <f t="shared" ca="1" si="695"/>
        <v>5</v>
      </c>
      <c r="D4961">
        <f t="shared" ca="1" si="696"/>
        <v>0</v>
      </c>
      <c r="F4961" t="str">
        <f t="shared" ca="1" si="697"/>
        <v>TR49</v>
      </c>
      <c r="G4961" t="str">
        <f ca="1">VLOOKUP(F4961,Traders!$C$4:$E$103,2)</f>
        <v>Amman Duncan</v>
      </c>
      <c r="H4961" t="str">
        <f ca="1">VLOOKUP(VLOOKUP(F4961,Traders!$C$4:$E$103,3),Desks!$C$4:$D4970,2)</f>
        <v>Desk 9</v>
      </c>
      <c r="I4961" t="str">
        <f t="shared" ca="1" si="698"/>
        <v>CL337</v>
      </c>
      <c r="J4961" t="str">
        <f t="shared" ca="1" si="699"/>
        <v>Client 337</v>
      </c>
      <c r="K4961" t="str">
        <f t="shared" ca="1" si="700"/>
        <v>MK5</v>
      </c>
      <c r="L4961" t="str">
        <f ca="1">VLOOKUP(K4961,Markets!$C$4:$D4970,2)</f>
        <v>Malaysia</v>
      </c>
      <c r="M4961" t="str">
        <f t="shared" ca="1" si="701"/>
        <v>RL0</v>
      </c>
      <c r="N4961" t="str">
        <f ca="1">VLOOKUP(M4961,Role!$C$4:$D$5,2)</f>
        <v>Primary</v>
      </c>
    </row>
    <row r="4962" spans="1:14" x14ac:dyDescent="0.2">
      <c r="A4962">
        <f t="shared" ca="1" si="693"/>
        <v>1</v>
      </c>
      <c r="B4962">
        <f t="shared" ca="1" si="694"/>
        <v>29</v>
      </c>
      <c r="C4962">
        <f t="shared" ca="1" si="695"/>
        <v>6</v>
      </c>
      <c r="D4962">
        <f t="shared" ca="1" si="696"/>
        <v>1</v>
      </c>
      <c r="F4962" t="str">
        <f t="shared" ca="1" si="697"/>
        <v>TR1</v>
      </c>
      <c r="G4962" t="str">
        <f ca="1">VLOOKUP(F4962,Traders!$C$4:$E$103,2)</f>
        <v>Shyam Carlson</v>
      </c>
      <c r="H4962" t="str">
        <f ca="1">VLOOKUP(VLOOKUP(F4962,Traders!$C$4:$E$103,3),Desks!$C$4:$D4971,2)</f>
        <v>Desk 1</v>
      </c>
      <c r="I4962" t="str">
        <f t="shared" ca="1" si="698"/>
        <v>CL29</v>
      </c>
      <c r="J4962" t="str">
        <f t="shared" ca="1" si="699"/>
        <v>Client 29</v>
      </c>
      <c r="K4962" t="str">
        <f t="shared" ca="1" si="700"/>
        <v>MK6</v>
      </c>
      <c r="L4962" t="str">
        <f ca="1">VLOOKUP(K4962,Markets!$C$4:$D4971,2)</f>
        <v>Australia</v>
      </c>
      <c r="M4962" t="str">
        <f t="shared" ca="1" si="701"/>
        <v>RL1</v>
      </c>
      <c r="N4962" t="str">
        <f ca="1">VLOOKUP(M4962,Role!$C$4:$D$5,2)</f>
        <v>Backup</v>
      </c>
    </row>
    <row r="4963" spans="1:14" x14ac:dyDescent="0.2">
      <c r="A4963">
        <f t="shared" ca="1" si="693"/>
        <v>18</v>
      </c>
      <c r="B4963">
        <f t="shared" ca="1" si="694"/>
        <v>247</v>
      </c>
      <c r="C4963">
        <f t="shared" ca="1" si="695"/>
        <v>4</v>
      </c>
      <c r="D4963">
        <f t="shared" ca="1" si="696"/>
        <v>0</v>
      </c>
      <c r="F4963" t="str">
        <f t="shared" ca="1" si="697"/>
        <v>TR18</v>
      </c>
      <c r="G4963" t="str">
        <f ca="1">VLOOKUP(F4963,Traders!$C$4:$E$103,2)</f>
        <v>Daniel Dunkley</v>
      </c>
      <c r="H4963" t="str">
        <f ca="1">VLOOKUP(VLOOKUP(F4963,Traders!$C$4:$E$103,3),Desks!$C$4:$D4972,2)</f>
        <v>Desk 8</v>
      </c>
      <c r="I4963" t="str">
        <f t="shared" ca="1" si="698"/>
        <v>CL247</v>
      </c>
      <c r="J4963" t="str">
        <f t="shared" ca="1" si="699"/>
        <v>Client 247</v>
      </c>
      <c r="K4963" t="str">
        <f t="shared" ca="1" si="700"/>
        <v>MK4</v>
      </c>
      <c r="L4963" t="str">
        <f ca="1">VLOOKUP(K4963,Markets!$C$4:$D4972,2)</f>
        <v>Korea</v>
      </c>
      <c r="M4963" t="str">
        <f t="shared" ca="1" si="701"/>
        <v>RL0</v>
      </c>
      <c r="N4963" t="str">
        <f ca="1">VLOOKUP(M4963,Role!$C$4:$D$5,2)</f>
        <v>Primary</v>
      </c>
    </row>
    <row r="4964" spans="1:14" x14ac:dyDescent="0.2">
      <c r="A4964">
        <f t="shared" ca="1" si="693"/>
        <v>11</v>
      </c>
      <c r="B4964">
        <f t="shared" ca="1" si="694"/>
        <v>193</v>
      </c>
      <c r="C4964">
        <f t="shared" ca="1" si="695"/>
        <v>5</v>
      </c>
      <c r="D4964">
        <f t="shared" ca="1" si="696"/>
        <v>1</v>
      </c>
      <c r="F4964" t="str">
        <f t="shared" ca="1" si="697"/>
        <v>TR11</v>
      </c>
      <c r="G4964" t="str">
        <f ca="1">VLOOKUP(F4964,Traders!$C$4:$E$103,2)</f>
        <v>Mai Cannon</v>
      </c>
      <c r="H4964" t="str">
        <f ca="1">VLOOKUP(VLOOKUP(F4964,Traders!$C$4:$E$103,3),Desks!$C$4:$D4973,2)</f>
        <v>Desk 1</v>
      </c>
      <c r="I4964" t="str">
        <f t="shared" ca="1" si="698"/>
        <v>CL193</v>
      </c>
      <c r="J4964" t="str">
        <f t="shared" ca="1" si="699"/>
        <v>Client 193</v>
      </c>
      <c r="K4964" t="str">
        <f t="shared" ca="1" si="700"/>
        <v>MK5</v>
      </c>
      <c r="L4964" t="str">
        <f ca="1">VLOOKUP(K4964,Markets!$C$4:$D4973,2)</f>
        <v>Malaysia</v>
      </c>
      <c r="M4964" t="str">
        <f t="shared" ca="1" si="701"/>
        <v>RL1</v>
      </c>
      <c r="N4964" t="str">
        <f ca="1">VLOOKUP(M4964,Role!$C$4:$D$5,2)</f>
        <v>Backup</v>
      </c>
    </row>
    <row r="4965" spans="1:14" x14ac:dyDescent="0.2">
      <c r="A4965">
        <f t="shared" ca="1" si="693"/>
        <v>60</v>
      </c>
      <c r="B4965">
        <f t="shared" ca="1" si="694"/>
        <v>468</v>
      </c>
      <c r="C4965">
        <f t="shared" ca="1" si="695"/>
        <v>3</v>
      </c>
      <c r="D4965">
        <f t="shared" ca="1" si="696"/>
        <v>0</v>
      </c>
      <c r="F4965" t="str">
        <f t="shared" ca="1" si="697"/>
        <v>TR60</v>
      </c>
      <c r="G4965" t="str">
        <f ca="1">VLOOKUP(F4965,Traders!$C$4:$E$103,2)</f>
        <v>Brandan Hartman</v>
      </c>
      <c r="H4965" t="str">
        <f ca="1">VLOOKUP(VLOOKUP(F4965,Traders!$C$4:$E$103,3),Desks!$C$4:$D4974,2)</f>
        <v>Desk 0</v>
      </c>
      <c r="I4965" t="str">
        <f t="shared" ca="1" si="698"/>
        <v>CL468</v>
      </c>
      <c r="J4965" t="str">
        <f t="shared" ca="1" si="699"/>
        <v>Client 468</v>
      </c>
      <c r="K4965" t="str">
        <f t="shared" ca="1" si="700"/>
        <v>MK3</v>
      </c>
      <c r="L4965" t="str">
        <f ca="1">VLOOKUP(K4965,Markets!$C$4:$D4974,2)</f>
        <v>Singapore</v>
      </c>
      <c r="M4965" t="str">
        <f t="shared" ca="1" si="701"/>
        <v>RL0</v>
      </c>
      <c r="N4965" t="str">
        <f ca="1">VLOOKUP(M4965,Role!$C$4:$D$5,2)</f>
        <v>Primary</v>
      </c>
    </row>
    <row r="4966" spans="1:14" x14ac:dyDescent="0.2">
      <c r="A4966">
        <f t="shared" ca="1" si="693"/>
        <v>57</v>
      </c>
      <c r="B4966">
        <f t="shared" ca="1" si="694"/>
        <v>545</v>
      </c>
      <c r="C4966">
        <f t="shared" ca="1" si="695"/>
        <v>9</v>
      </c>
      <c r="D4966">
        <f t="shared" ca="1" si="696"/>
        <v>1</v>
      </c>
      <c r="F4966" t="str">
        <f t="shared" ca="1" si="697"/>
        <v>TR57</v>
      </c>
      <c r="G4966" t="str">
        <f ca="1">VLOOKUP(F4966,Traders!$C$4:$E$103,2)</f>
        <v>Connah Mackenzie</v>
      </c>
      <c r="H4966" t="str">
        <f ca="1">VLOOKUP(VLOOKUP(F4966,Traders!$C$4:$E$103,3),Desks!$C$4:$D4975,2)</f>
        <v>Desk 7</v>
      </c>
      <c r="I4966" t="str">
        <f t="shared" ca="1" si="698"/>
        <v>CL545</v>
      </c>
      <c r="J4966" t="str">
        <f t="shared" ca="1" si="699"/>
        <v>Client 545</v>
      </c>
      <c r="K4966" t="str">
        <f t="shared" ca="1" si="700"/>
        <v>MK9</v>
      </c>
      <c r="L4966" t="str">
        <f ca="1">VLOOKUP(K4966,Markets!$C$4:$D4975,2)</f>
        <v>New Zealand</v>
      </c>
      <c r="M4966" t="str">
        <f t="shared" ca="1" si="701"/>
        <v>RL1</v>
      </c>
      <c r="N4966" t="str">
        <f ca="1">VLOOKUP(M4966,Role!$C$4:$D$5,2)</f>
        <v>Backup</v>
      </c>
    </row>
    <row r="4967" spans="1:14" x14ac:dyDescent="0.2">
      <c r="A4967">
        <f t="shared" ca="1" si="693"/>
        <v>63</v>
      </c>
      <c r="B4967">
        <f t="shared" ca="1" si="694"/>
        <v>169</v>
      </c>
      <c r="C4967">
        <f t="shared" ca="1" si="695"/>
        <v>7</v>
      </c>
      <c r="D4967">
        <f t="shared" ca="1" si="696"/>
        <v>0</v>
      </c>
      <c r="F4967" t="str">
        <f t="shared" ca="1" si="697"/>
        <v>TR63</v>
      </c>
      <c r="G4967" t="str">
        <f ca="1">VLOOKUP(F4967,Traders!$C$4:$E$103,2)</f>
        <v>Neel Donald</v>
      </c>
      <c r="H4967" t="str">
        <f ca="1">VLOOKUP(VLOOKUP(F4967,Traders!$C$4:$E$103,3),Desks!$C$4:$D4976,2)</f>
        <v>Desk 3</v>
      </c>
      <c r="I4967" t="str">
        <f t="shared" ca="1" si="698"/>
        <v>CL169</v>
      </c>
      <c r="J4967" t="str">
        <f t="shared" ca="1" si="699"/>
        <v>Client 169</v>
      </c>
      <c r="K4967" t="str">
        <f t="shared" ca="1" si="700"/>
        <v>MK7</v>
      </c>
      <c r="L4967" t="str">
        <f ca="1">VLOOKUP(K4967,Markets!$C$4:$D4976,2)</f>
        <v>Taiwan</v>
      </c>
      <c r="M4967" t="str">
        <f t="shared" ca="1" si="701"/>
        <v>RL0</v>
      </c>
      <c r="N4967" t="str">
        <f ca="1">VLOOKUP(M4967,Role!$C$4:$D$5,2)</f>
        <v>Primary</v>
      </c>
    </row>
    <row r="4968" spans="1:14" x14ac:dyDescent="0.2">
      <c r="A4968">
        <f t="shared" ca="1" si="693"/>
        <v>73</v>
      </c>
      <c r="B4968">
        <f t="shared" ca="1" si="694"/>
        <v>269</v>
      </c>
      <c r="C4968">
        <f t="shared" ca="1" si="695"/>
        <v>6</v>
      </c>
      <c r="D4968">
        <f t="shared" ca="1" si="696"/>
        <v>1</v>
      </c>
      <c r="F4968" t="str">
        <f t="shared" ca="1" si="697"/>
        <v>TR73</v>
      </c>
      <c r="G4968" t="str">
        <f ca="1">VLOOKUP(F4968,Traders!$C$4:$E$103,2)</f>
        <v>Bridie Bannister</v>
      </c>
      <c r="H4968" t="str">
        <f ca="1">VLOOKUP(VLOOKUP(F4968,Traders!$C$4:$E$103,3),Desks!$C$4:$D4977,2)</f>
        <v>Desk 3</v>
      </c>
      <c r="I4968" t="str">
        <f t="shared" ca="1" si="698"/>
        <v>CL269</v>
      </c>
      <c r="J4968" t="str">
        <f t="shared" ca="1" si="699"/>
        <v>Client 269</v>
      </c>
      <c r="K4968" t="str">
        <f t="shared" ca="1" si="700"/>
        <v>MK6</v>
      </c>
      <c r="L4968" t="str">
        <f ca="1">VLOOKUP(K4968,Markets!$C$4:$D4977,2)</f>
        <v>Australia</v>
      </c>
      <c r="M4968" t="str">
        <f t="shared" ca="1" si="701"/>
        <v>RL1</v>
      </c>
      <c r="N4968" t="str">
        <f ca="1">VLOOKUP(M4968,Role!$C$4:$D$5,2)</f>
        <v>Backup</v>
      </c>
    </row>
    <row r="4969" spans="1:14" x14ac:dyDescent="0.2">
      <c r="A4969">
        <f t="shared" ca="1" si="693"/>
        <v>9</v>
      </c>
      <c r="B4969">
        <f t="shared" ca="1" si="694"/>
        <v>135</v>
      </c>
      <c r="C4969">
        <f t="shared" ca="1" si="695"/>
        <v>2</v>
      </c>
      <c r="D4969">
        <f t="shared" ca="1" si="696"/>
        <v>0</v>
      </c>
      <c r="F4969" t="str">
        <f t="shared" ca="1" si="697"/>
        <v>TR9</v>
      </c>
      <c r="G4969" t="str">
        <f ca="1">VLOOKUP(F4969,Traders!$C$4:$E$103,2)</f>
        <v>Shelly Harwood</v>
      </c>
      <c r="H4969" t="str">
        <f ca="1">VLOOKUP(VLOOKUP(F4969,Traders!$C$4:$E$103,3),Desks!$C$4:$D4978,2)</f>
        <v>Desk 9</v>
      </c>
      <c r="I4969" t="str">
        <f t="shared" ca="1" si="698"/>
        <v>CL135</v>
      </c>
      <c r="J4969" t="str">
        <f t="shared" ca="1" si="699"/>
        <v>Client 135</v>
      </c>
      <c r="K4969" t="str">
        <f t="shared" ca="1" si="700"/>
        <v>MK2</v>
      </c>
      <c r="L4969" t="str">
        <f ca="1">VLOOKUP(K4969,Markets!$C$4:$D4978,2)</f>
        <v>China</v>
      </c>
      <c r="M4969" t="str">
        <f t="shared" ca="1" si="701"/>
        <v>RL0</v>
      </c>
      <c r="N4969" t="str">
        <f ca="1">VLOOKUP(M4969,Role!$C$4:$D$5,2)</f>
        <v>Primary</v>
      </c>
    </row>
    <row r="4970" spans="1:14" x14ac:dyDescent="0.2">
      <c r="A4970">
        <f t="shared" ca="1" si="693"/>
        <v>1</v>
      </c>
      <c r="B4970">
        <f t="shared" ca="1" si="694"/>
        <v>687</v>
      </c>
      <c r="C4970">
        <f t="shared" ca="1" si="695"/>
        <v>2</v>
      </c>
      <c r="D4970">
        <f t="shared" ca="1" si="696"/>
        <v>1</v>
      </c>
      <c r="F4970" t="str">
        <f t="shared" ca="1" si="697"/>
        <v>TR1</v>
      </c>
      <c r="G4970" t="str">
        <f ca="1">VLOOKUP(F4970,Traders!$C$4:$E$103,2)</f>
        <v>Shyam Carlson</v>
      </c>
      <c r="H4970" t="str">
        <f ca="1">VLOOKUP(VLOOKUP(F4970,Traders!$C$4:$E$103,3),Desks!$C$4:$D4979,2)</f>
        <v>Desk 1</v>
      </c>
      <c r="I4970" t="str">
        <f t="shared" ca="1" si="698"/>
        <v>CL687</v>
      </c>
      <c r="J4970" t="str">
        <f t="shared" ca="1" si="699"/>
        <v>Client 687</v>
      </c>
      <c r="K4970" t="str">
        <f t="shared" ca="1" si="700"/>
        <v>MK2</v>
      </c>
      <c r="L4970" t="str">
        <f ca="1">VLOOKUP(K4970,Markets!$C$4:$D4979,2)</f>
        <v>China</v>
      </c>
      <c r="M4970" t="str">
        <f t="shared" ca="1" si="701"/>
        <v>RL1</v>
      </c>
      <c r="N4970" t="str">
        <f ca="1">VLOOKUP(M4970,Role!$C$4:$D$5,2)</f>
        <v>Backup</v>
      </c>
    </row>
    <row r="4971" spans="1:14" x14ac:dyDescent="0.2">
      <c r="A4971">
        <f t="shared" ca="1" si="693"/>
        <v>84</v>
      </c>
      <c r="B4971">
        <f t="shared" ca="1" si="694"/>
        <v>57</v>
      </c>
      <c r="C4971">
        <f t="shared" ca="1" si="695"/>
        <v>6</v>
      </c>
      <c r="D4971">
        <f t="shared" ca="1" si="696"/>
        <v>1</v>
      </c>
      <c r="F4971" t="str">
        <f t="shared" ca="1" si="697"/>
        <v>TR84</v>
      </c>
      <c r="G4971" t="str">
        <f ca="1">VLOOKUP(F4971,Traders!$C$4:$E$103,2)</f>
        <v>Poppy-Rose Davison</v>
      </c>
      <c r="H4971" t="str">
        <f ca="1">VLOOKUP(VLOOKUP(F4971,Traders!$C$4:$E$103,3),Desks!$C$4:$D4980,2)</f>
        <v>Desk 4</v>
      </c>
      <c r="I4971" t="str">
        <f t="shared" ca="1" si="698"/>
        <v>CL57</v>
      </c>
      <c r="J4971" t="str">
        <f t="shared" ca="1" si="699"/>
        <v>Client 57</v>
      </c>
      <c r="K4971" t="str">
        <f t="shared" ca="1" si="700"/>
        <v>MK6</v>
      </c>
      <c r="L4971" t="str">
        <f ca="1">VLOOKUP(K4971,Markets!$C$4:$D4980,2)</f>
        <v>Australia</v>
      </c>
      <c r="M4971" t="str">
        <f t="shared" ca="1" si="701"/>
        <v>RL1</v>
      </c>
      <c r="N4971" t="str">
        <f ca="1">VLOOKUP(M4971,Role!$C$4:$D$5,2)</f>
        <v>Backup</v>
      </c>
    </row>
    <row r="4972" spans="1:14" x14ac:dyDescent="0.2">
      <c r="A4972">
        <f t="shared" ca="1" si="693"/>
        <v>11</v>
      </c>
      <c r="B4972">
        <f t="shared" ca="1" si="694"/>
        <v>94</v>
      </c>
      <c r="C4972">
        <f t="shared" ca="1" si="695"/>
        <v>9</v>
      </c>
      <c r="D4972">
        <f t="shared" ca="1" si="696"/>
        <v>1</v>
      </c>
      <c r="F4972" t="str">
        <f t="shared" ca="1" si="697"/>
        <v>TR11</v>
      </c>
      <c r="G4972" t="str">
        <f ca="1">VLOOKUP(F4972,Traders!$C$4:$E$103,2)</f>
        <v>Mai Cannon</v>
      </c>
      <c r="H4972" t="str">
        <f ca="1">VLOOKUP(VLOOKUP(F4972,Traders!$C$4:$E$103,3),Desks!$C$4:$D4981,2)</f>
        <v>Desk 1</v>
      </c>
      <c r="I4972" t="str">
        <f t="shared" ca="1" si="698"/>
        <v>CL94</v>
      </c>
      <c r="J4972" t="str">
        <f t="shared" ca="1" si="699"/>
        <v>Client 94</v>
      </c>
      <c r="K4972" t="str">
        <f t="shared" ca="1" si="700"/>
        <v>MK9</v>
      </c>
      <c r="L4972" t="str">
        <f ca="1">VLOOKUP(K4972,Markets!$C$4:$D4981,2)</f>
        <v>New Zealand</v>
      </c>
      <c r="M4972" t="str">
        <f t="shared" ca="1" si="701"/>
        <v>RL1</v>
      </c>
      <c r="N4972" t="str">
        <f ca="1">VLOOKUP(M4972,Role!$C$4:$D$5,2)</f>
        <v>Backup</v>
      </c>
    </row>
    <row r="4973" spans="1:14" x14ac:dyDescent="0.2">
      <c r="A4973">
        <f t="shared" ca="1" si="693"/>
        <v>16</v>
      </c>
      <c r="B4973">
        <f t="shared" ca="1" si="694"/>
        <v>513</v>
      </c>
      <c r="C4973">
        <f t="shared" ca="1" si="695"/>
        <v>6</v>
      </c>
      <c r="D4973">
        <f t="shared" ca="1" si="696"/>
        <v>0</v>
      </c>
      <c r="F4973" t="str">
        <f t="shared" ca="1" si="697"/>
        <v>TR16</v>
      </c>
      <c r="G4973" t="str">
        <f ca="1">VLOOKUP(F4973,Traders!$C$4:$E$103,2)</f>
        <v>Aditi Dupont</v>
      </c>
      <c r="H4973" t="str">
        <f ca="1">VLOOKUP(VLOOKUP(F4973,Traders!$C$4:$E$103,3),Desks!$C$4:$D4982,2)</f>
        <v>Desk 6</v>
      </c>
      <c r="I4973" t="str">
        <f t="shared" ca="1" si="698"/>
        <v>CL513</v>
      </c>
      <c r="J4973" t="str">
        <f t="shared" ca="1" si="699"/>
        <v>Client 513</v>
      </c>
      <c r="K4973" t="str">
        <f t="shared" ca="1" si="700"/>
        <v>MK6</v>
      </c>
      <c r="L4973" t="str">
        <f ca="1">VLOOKUP(K4973,Markets!$C$4:$D4982,2)</f>
        <v>Australia</v>
      </c>
      <c r="M4973" t="str">
        <f t="shared" ca="1" si="701"/>
        <v>RL0</v>
      </c>
      <c r="N4973" t="str">
        <f ca="1">VLOOKUP(M4973,Role!$C$4:$D$5,2)</f>
        <v>Primary</v>
      </c>
    </row>
    <row r="4974" spans="1:14" x14ac:dyDescent="0.2">
      <c r="A4974">
        <f t="shared" ca="1" si="693"/>
        <v>42</v>
      </c>
      <c r="B4974">
        <f t="shared" ca="1" si="694"/>
        <v>131</v>
      </c>
      <c r="C4974">
        <f t="shared" ca="1" si="695"/>
        <v>2</v>
      </c>
      <c r="D4974">
        <f t="shared" ca="1" si="696"/>
        <v>1</v>
      </c>
      <c r="F4974" t="str">
        <f t="shared" ca="1" si="697"/>
        <v>TR42</v>
      </c>
      <c r="G4974" t="str">
        <f ca="1">VLOOKUP(F4974,Traders!$C$4:$E$103,2)</f>
        <v>Danni Sadler</v>
      </c>
      <c r="H4974" t="str">
        <f ca="1">VLOOKUP(VLOOKUP(F4974,Traders!$C$4:$E$103,3),Desks!$C$4:$D4983,2)</f>
        <v>Desk 2</v>
      </c>
      <c r="I4974" t="str">
        <f t="shared" ca="1" si="698"/>
        <v>CL131</v>
      </c>
      <c r="J4974" t="str">
        <f t="shared" ca="1" si="699"/>
        <v>Client 131</v>
      </c>
      <c r="K4974" t="str">
        <f t="shared" ca="1" si="700"/>
        <v>MK2</v>
      </c>
      <c r="L4974" t="str">
        <f ca="1">VLOOKUP(K4974,Markets!$C$4:$D4983,2)</f>
        <v>China</v>
      </c>
      <c r="M4974" t="str">
        <f t="shared" ca="1" si="701"/>
        <v>RL1</v>
      </c>
      <c r="N4974" t="str">
        <f ca="1">VLOOKUP(M4974,Role!$C$4:$D$5,2)</f>
        <v>Backup</v>
      </c>
    </row>
    <row r="4975" spans="1:14" x14ac:dyDescent="0.2">
      <c r="A4975">
        <f t="shared" ca="1" si="693"/>
        <v>21</v>
      </c>
      <c r="B4975">
        <f t="shared" ca="1" si="694"/>
        <v>741</v>
      </c>
      <c r="C4975">
        <f t="shared" ca="1" si="695"/>
        <v>2</v>
      </c>
      <c r="D4975">
        <f t="shared" ca="1" si="696"/>
        <v>1</v>
      </c>
      <c r="F4975" t="str">
        <f t="shared" ca="1" si="697"/>
        <v>TR21</v>
      </c>
      <c r="G4975" t="str">
        <f ca="1">VLOOKUP(F4975,Traders!$C$4:$E$103,2)</f>
        <v>Yvette Mckeown</v>
      </c>
      <c r="H4975" t="str">
        <f ca="1">VLOOKUP(VLOOKUP(F4975,Traders!$C$4:$E$103,3),Desks!$C$4:$D4984,2)</f>
        <v>Desk 1</v>
      </c>
      <c r="I4975" t="str">
        <f t="shared" ca="1" si="698"/>
        <v>CL741</v>
      </c>
      <c r="J4975" t="str">
        <f t="shared" ca="1" si="699"/>
        <v>Client 741</v>
      </c>
      <c r="K4975" t="str">
        <f t="shared" ca="1" si="700"/>
        <v>MK2</v>
      </c>
      <c r="L4975" t="str">
        <f ca="1">VLOOKUP(K4975,Markets!$C$4:$D4984,2)</f>
        <v>China</v>
      </c>
      <c r="M4975" t="str">
        <f t="shared" ca="1" si="701"/>
        <v>RL1</v>
      </c>
      <c r="N4975" t="str">
        <f ca="1">VLOOKUP(M4975,Role!$C$4:$D$5,2)</f>
        <v>Backup</v>
      </c>
    </row>
    <row r="4976" spans="1:14" x14ac:dyDescent="0.2">
      <c r="A4976">
        <f t="shared" ca="1" si="693"/>
        <v>16</v>
      </c>
      <c r="B4976">
        <f t="shared" ca="1" si="694"/>
        <v>726</v>
      </c>
      <c r="C4976">
        <f t="shared" ca="1" si="695"/>
        <v>9</v>
      </c>
      <c r="D4976">
        <f t="shared" ca="1" si="696"/>
        <v>1</v>
      </c>
      <c r="F4976" t="str">
        <f t="shared" ca="1" si="697"/>
        <v>TR16</v>
      </c>
      <c r="G4976" t="str">
        <f ca="1">VLOOKUP(F4976,Traders!$C$4:$E$103,2)</f>
        <v>Aditi Dupont</v>
      </c>
      <c r="H4976" t="str">
        <f ca="1">VLOOKUP(VLOOKUP(F4976,Traders!$C$4:$E$103,3),Desks!$C$4:$D4985,2)</f>
        <v>Desk 6</v>
      </c>
      <c r="I4976" t="str">
        <f t="shared" ca="1" si="698"/>
        <v>CL726</v>
      </c>
      <c r="J4976" t="str">
        <f t="shared" ca="1" si="699"/>
        <v>Client 726</v>
      </c>
      <c r="K4976" t="str">
        <f t="shared" ca="1" si="700"/>
        <v>MK9</v>
      </c>
      <c r="L4976" t="str">
        <f ca="1">VLOOKUP(K4976,Markets!$C$4:$D4985,2)</f>
        <v>New Zealand</v>
      </c>
      <c r="M4976" t="str">
        <f t="shared" ca="1" si="701"/>
        <v>RL1</v>
      </c>
      <c r="N4976" t="str">
        <f ca="1">VLOOKUP(M4976,Role!$C$4:$D$5,2)</f>
        <v>Backup</v>
      </c>
    </row>
    <row r="4977" spans="1:14" x14ac:dyDescent="0.2">
      <c r="A4977">
        <f t="shared" ca="1" si="693"/>
        <v>84</v>
      </c>
      <c r="B4977">
        <f t="shared" ca="1" si="694"/>
        <v>538</v>
      </c>
      <c r="C4977">
        <f t="shared" ca="1" si="695"/>
        <v>9</v>
      </c>
      <c r="D4977">
        <f t="shared" ca="1" si="696"/>
        <v>0</v>
      </c>
      <c r="F4977" t="str">
        <f t="shared" ca="1" si="697"/>
        <v>TR84</v>
      </c>
      <c r="G4977" t="str">
        <f ca="1">VLOOKUP(F4977,Traders!$C$4:$E$103,2)</f>
        <v>Poppy-Rose Davison</v>
      </c>
      <c r="H4977" t="str">
        <f ca="1">VLOOKUP(VLOOKUP(F4977,Traders!$C$4:$E$103,3),Desks!$C$4:$D4986,2)</f>
        <v>Desk 4</v>
      </c>
      <c r="I4977" t="str">
        <f t="shared" ca="1" si="698"/>
        <v>CL538</v>
      </c>
      <c r="J4977" t="str">
        <f t="shared" ca="1" si="699"/>
        <v>Client 538</v>
      </c>
      <c r="K4977" t="str">
        <f t="shared" ca="1" si="700"/>
        <v>MK9</v>
      </c>
      <c r="L4977" t="str">
        <f ca="1">VLOOKUP(K4977,Markets!$C$4:$D4986,2)</f>
        <v>New Zealand</v>
      </c>
      <c r="M4977" t="str">
        <f t="shared" ca="1" si="701"/>
        <v>RL0</v>
      </c>
      <c r="N4977" t="str">
        <f ca="1">VLOOKUP(M4977,Role!$C$4:$D$5,2)</f>
        <v>Primary</v>
      </c>
    </row>
    <row r="4978" spans="1:14" x14ac:dyDescent="0.2">
      <c r="A4978">
        <f t="shared" ca="1" si="693"/>
        <v>99</v>
      </c>
      <c r="B4978">
        <f t="shared" ca="1" si="694"/>
        <v>509</v>
      </c>
      <c r="C4978">
        <f t="shared" ca="1" si="695"/>
        <v>4</v>
      </c>
      <c r="D4978">
        <f t="shared" ca="1" si="696"/>
        <v>1</v>
      </c>
      <c r="F4978" t="str">
        <f t="shared" ca="1" si="697"/>
        <v>TR99</v>
      </c>
      <c r="G4978" t="str">
        <f ca="1">VLOOKUP(F4978,Traders!$C$4:$E$103,2)</f>
        <v>Keeleigh Mosley</v>
      </c>
      <c r="H4978" t="str">
        <f ca="1">VLOOKUP(VLOOKUP(F4978,Traders!$C$4:$E$103,3),Desks!$C$4:$D4987,2)</f>
        <v>Desk 9</v>
      </c>
      <c r="I4978" t="str">
        <f t="shared" ca="1" si="698"/>
        <v>CL509</v>
      </c>
      <c r="J4978" t="str">
        <f t="shared" ca="1" si="699"/>
        <v>Client 509</v>
      </c>
      <c r="K4978" t="str">
        <f t="shared" ca="1" si="700"/>
        <v>MK4</v>
      </c>
      <c r="L4978" t="str">
        <f ca="1">VLOOKUP(K4978,Markets!$C$4:$D4987,2)</f>
        <v>Korea</v>
      </c>
      <c r="M4978" t="str">
        <f t="shared" ca="1" si="701"/>
        <v>RL1</v>
      </c>
      <c r="N4978" t="str">
        <f ca="1">VLOOKUP(M4978,Role!$C$4:$D$5,2)</f>
        <v>Backup</v>
      </c>
    </row>
    <row r="4979" spans="1:14" x14ac:dyDescent="0.2">
      <c r="A4979">
        <f t="shared" ca="1" si="693"/>
        <v>9</v>
      </c>
      <c r="B4979">
        <f t="shared" ca="1" si="694"/>
        <v>734</v>
      </c>
      <c r="C4979">
        <f t="shared" ca="1" si="695"/>
        <v>6</v>
      </c>
      <c r="D4979">
        <f t="shared" ca="1" si="696"/>
        <v>1</v>
      </c>
      <c r="F4979" t="str">
        <f t="shared" ca="1" si="697"/>
        <v>TR9</v>
      </c>
      <c r="G4979" t="str">
        <f ca="1">VLOOKUP(F4979,Traders!$C$4:$E$103,2)</f>
        <v>Shelly Harwood</v>
      </c>
      <c r="H4979" t="str">
        <f ca="1">VLOOKUP(VLOOKUP(F4979,Traders!$C$4:$E$103,3),Desks!$C$4:$D4988,2)</f>
        <v>Desk 9</v>
      </c>
      <c r="I4979" t="str">
        <f t="shared" ca="1" si="698"/>
        <v>CL734</v>
      </c>
      <c r="J4979" t="str">
        <f t="shared" ca="1" si="699"/>
        <v>Client 734</v>
      </c>
      <c r="K4979" t="str">
        <f t="shared" ca="1" si="700"/>
        <v>MK6</v>
      </c>
      <c r="L4979" t="str">
        <f ca="1">VLOOKUP(K4979,Markets!$C$4:$D4988,2)</f>
        <v>Australia</v>
      </c>
      <c r="M4979" t="str">
        <f t="shared" ca="1" si="701"/>
        <v>RL1</v>
      </c>
      <c r="N4979" t="str">
        <f ca="1">VLOOKUP(M4979,Role!$C$4:$D$5,2)</f>
        <v>Backup</v>
      </c>
    </row>
    <row r="4980" spans="1:14" x14ac:dyDescent="0.2">
      <c r="A4980">
        <f t="shared" ca="1" si="693"/>
        <v>67</v>
      </c>
      <c r="B4980">
        <f t="shared" ca="1" si="694"/>
        <v>628</v>
      </c>
      <c r="C4980">
        <f t="shared" ca="1" si="695"/>
        <v>3</v>
      </c>
      <c r="D4980">
        <f t="shared" ca="1" si="696"/>
        <v>1</v>
      </c>
      <c r="F4980" t="str">
        <f t="shared" ca="1" si="697"/>
        <v>TR67</v>
      </c>
      <c r="G4980" t="str">
        <f ca="1">VLOOKUP(F4980,Traders!$C$4:$E$103,2)</f>
        <v>Shiloh Black</v>
      </c>
      <c r="H4980" t="str">
        <f ca="1">VLOOKUP(VLOOKUP(F4980,Traders!$C$4:$E$103,3),Desks!$C$4:$D4989,2)</f>
        <v>Desk 7</v>
      </c>
      <c r="I4980" t="str">
        <f t="shared" ca="1" si="698"/>
        <v>CL628</v>
      </c>
      <c r="J4980" t="str">
        <f t="shared" ca="1" si="699"/>
        <v>Client 628</v>
      </c>
      <c r="K4980" t="str">
        <f t="shared" ca="1" si="700"/>
        <v>MK3</v>
      </c>
      <c r="L4980" t="str">
        <f ca="1">VLOOKUP(K4980,Markets!$C$4:$D4989,2)</f>
        <v>Singapore</v>
      </c>
      <c r="M4980" t="str">
        <f t="shared" ca="1" si="701"/>
        <v>RL1</v>
      </c>
      <c r="N4980" t="str">
        <f ca="1">VLOOKUP(M4980,Role!$C$4:$D$5,2)</f>
        <v>Backup</v>
      </c>
    </row>
    <row r="4981" spans="1:14" x14ac:dyDescent="0.2">
      <c r="A4981">
        <f t="shared" ca="1" si="693"/>
        <v>73</v>
      </c>
      <c r="B4981">
        <f t="shared" ca="1" si="694"/>
        <v>199</v>
      </c>
      <c r="C4981">
        <f t="shared" ca="1" si="695"/>
        <v>9</v>
      </c>
      <c r="D4981">
        <f t="shared" ca="1" si="696"/>
        <v>1</v>
      </c>
      <c r="F4981" t="str">
        <f t="shared" ca="1" si="697"/>
        <v>TR73</v>
      </c>
      <c r="G4981" t="str">
        <f ca="1">VLOOKUP(F4981,Traders!$C$4:$E$103,2)</f>
        <v>Bridie Bannister</v>
      </c>
      <c r="H4981" t="str">
        <f ca="1">VLOOKUP(VLOOKUP(F4981,Traders!$C$4:$E$103,3),Desks!$C$4:$D4990,2)</f>
        <v>Desk 3</v>
      </c>
      <c r="I4981" t="str">
        <f t="shared" ca="1" si="698"/>
        <v>CL199</v>
      </c>
      <c r="J4981" t="str">
        <f t="shared" ca="1" si="699"/>
        <v>Client 199</v>
      </c>
      <c r="K4981" t="str">
        <f t="shared" ca="1" si="700"/>
        <v>MK9</v>
      </c>
      <c r="L4981" t="str">
        <f ca="1">VLOOKUP(K4981,Markets!$C$4:$D4990,2)</f>
        <v>New Zealand</v>
      </c>
      <c r="M4981" t="str">
        <f t="shared" ca="1" si="701"/>
        <v>RL1</v>
      </c>
      <c r="N4981" t="str">
        <f ca="1">VLOOKUP(M4981,Role!$C$4:$D$5,2)</f>
        <v>Backup</v>
      </c>
    </row>
    <row r="4982" spans="1:14" x14ac:dyDescent="0.2">
      <c r="A4982">
        <f t="shared" ca="1" si="693"/>
        <v>88</v>
      </c>
      <c r="B4982">
        <f t="shared" ca="1" si="694"/>
        <v>177</v>
      </c>
      <c r="C4982">
        <f t="shared" ca="1" si="695"/>
        <v>1</v>
      </c>
      <c r="D4982">
        <f t="shared" ca="1" si="696"/>
        <v>0</v>
      </c>
      <c r="F4982" t="str">
        <f t="shared" ca="1" si="697"/>
        <v>TR88</v>
      </c>
      <c r="G4982" t="str">
        <f ca="1">VLOOKUP(F4982,Traders!$C$4:$E$103,2)</f>
        <v>Enrico Mcarthur</v>
      </c>
      <c r="H4982" t="str">
        <f ca="1">VLOOKUP(VLOOKUP(F4982,Traders!$C$4:$E$103,3),Desks!$C$4:$D4991,2)</f>
        <v>Desk 8</v>
      </c>
      <c r="I4982" t="str">
        <f t="shared" ca="1" si="698"/>
        <v>CL177</v>
      </c>
      <c r="J4982" t="str">
        <f t="shared" ca="1" si="699"/>
        <v>Client 177</v>
      </c>
      <c r="K4982" t="str">
        <f t="shared" ca="1" si="700"/>
        <v>MK1</v>
      </c>
      <c r="L4982" t="str">
        <f ca="1">VLOOKUP(K4982,Markets!$C$4:$D4991,2)</f>
        <v>Hong Kong</v>
      </c>
      <c r="M4982" t="str">
        <f t="shared" ca="1" si="701"/>
        <v>RL0</v>
      </c>
      <c r="N4982" t="str">
        <f ca="1">VLOOKUP(M4982,Role!$C$4:$D$5,2)</f>
        <v>Primary</v>
      </c>
    </row>
    <row r="4983" spans="1:14" x14ac:dyDescent="0.2">
      <c r="A4983">
        <f t="shared" ca="1" si="693"/>
        <v>56</v>
      </c>
      <c r="B4983">
        <f t="shared" ca="1" si="694"/>
        <v>559</v>
      </c>
      <c r="C4983">
        <f t="shared" ca="1" si="695"/>
        <v>5</v>
      </c>
      <c r="D4983">
        <f t="shared" ca="1" si="696"/>
        <v>0</v>
      </c>
      <c r="F4983" t="str">
        <f t="shared" ca="1" si="697"/>
        <v>TR56</v>
      </c>
      <c r="G4983" t="str">
        <f ca="1">VLOOKUP(F4983,Traders!$C$4:$E$103,2)</f>
        <v>Ahmet Faulkner</v>
      </c>
      <c r="H4983" t="str">
        <f ca="1">VLOOKUP(VLOOKUP(F4983,Traders!$C$4:$E$103,3),Desks!$C$4:$D4992,2)</f>
        <v>Desk 6</v>
      </c>
      <c r="I4983" t="str">
        <f t="shared" ca="1" si="698"/>
        <v>CL559</v>
      </c>
      <c r="J4983" t="str">
        <f t="shared" ca="1" si="699"/>
        <v>Client 559</v>
      </c>
      <c r="K4983" t="str">
        <f t="shared" ca="1" si="700"/>
        <v>MK5</v>
      </c>
      <c r="L4983" t="str">
        <f ca="1">VLOOKUP(K4983,Markets!$C$4:$D4992,2)</f>
        <v>Malaysia</v>
      </c>
      <c r="M4983" t="str">
        <f t="shared" ca="1" si="701"/>
        <v>RL0</v>
      </c>
      <c r="N4983" t="str">
        <f ca="1">VLOOKUP(M4983,Role!$C$4:$D$5,2)</f>
        <v>Primary</v>
      </c>
    </row>
    <row r="4984" spans="1:14" x14ac:dyDescent="0.2">
      <c r="A4984">
        <f t="shared" ca="1" si="693"/>
        <v>74</v>
      </c>
      <c r="B4984">
        <f t="shared" ca="1" si="694"/>
        <v>393</v>
      </c>
      <c r="C4984">
        <f t="shared" ca="1" si="695"/>
        <v>1</v>
      </c>
      <c r="D4984">
        <f t="shared" ca="1" si="696"/>
        <v>0</v>
      </c>
      <c r="F4984" t="str">
        <f t="shared" ca="1" si="697"/>
        <v>TR74</v>
      </c>
      <c r="G4984" t="str">
        <f ca="1">VLOOKUP(F4984,Traders!$C$4:$E$103,2)</f>
        <v>Mehreen Guevara</v>
      </c>
      <c r="H4984" t="str">
        <f ca="1">VLOOKUP(VLOOKUP(F4984,Traders!$C$4:$E$103,3),Desks!$C$4:$D4993,2)</f>
        <v>Desk 4</v>
      </c>
      <c r="I4984" t="str">
        <f t="shared" ca="1" si="698"/>
        <v>CL393</v>
      </c>
      <c r="J4984" t="str">
        <f t="shared" ca="1" si="699"/>
        <v>Client 393</v>
      </c>
      <c r="K4984" t="str">
        <f t="shared" ca="1" si="700"/>
        <v>MK1</v>
      </c>
      <c r="L4984" t="str">
        <f ca="1">VLOOKUP(K4984,Markets!$C$4:$D4993,2)</f>
        <v>Hong Kong</v>
      </c>
      <c r="M4984" t="str">
        <f t="shared" ca="1" si="701"/>
        <v>RL0</v>
      </c>
      <c r="N4984" t="str">
        <f ca="1">VLOOKUP(M4984,Role!$C$4:$D$5,2)</f>
        <v>Primary</v>
      </c>
    </row>
    <row r="4985" spans="1:14" x14ac:dyDescent="0.2">
      <c r="A4985">
        <f t="shared" ca="1" si="693"/>
        <v>2</v>
      </c>
      <c r="B4985">
        <f t="shared" ca="1" si="694"/>
        <v>32</v>
      </c>
      <c r="C4985">
        <f t="shared" ca="1" si="695"/>
        <v>6</v>
      </c>
      <c r="D4985">
        <f t="shared" ca="1" si="696"/>
        <v>0</v>
      </c>
      <c r="F4985" t="str">
        <f t="shared" ca="1" si="697"/>
        <v>TR2</v>
      </c>
      <c r="G4985" t="str">
        <f ca="1">VLOOKUP(F4985,Traders!$C$4:$E$103,2)</f>
        <v>Kain Bassett</v>
      </c>
      <c r="H4985" t="str">
        <f ca="1">VLOOKUP(VLOOKUP(F4985,Traders!$C$4:$E$103,3),Desks!$C$4:$D4994,2)</f>
        <v>Desk 9</v>
      </c>
      <c r="I4985" t="str">
        <f t="shared" ca="1" si="698"/>
        <v>CL32</v>
      </c>
      <c r="J4985" t="str">
        <f t="shared" ca="1" si="699"/>
        <v>Client 32</v>
      </c>
      <c r="K4985" t="str">
        <f t="shared" ca="1" si="700"/>
        <v>MK6</v>
      </c>
      <c r="L4985" t="str">
        <f ca="1">VLOOKUP(K4985,Markets!$C$4:$D4994,2)</f>
        <v>Australia</v>
      </c>
      <c r="M4985" t="str">
        <f t="shared" ca="1" si="701"/>
        <v>RL0</v>
      </c>
      <c r="N4985" t="str">
        <f ca="1">VLOOKUP(M4985,Role!$C$4:$D$5,2)</f>
        <v>Primary</v>
      </c>
    </row>
    <row r="4986" spans="1:14" x14ac:dyDescent="0.2">
      <c r="A4986">
        <f t="shared" ca="1" si="693"/>
        <v>85</v>
      </c>
      <c r="B4986">
        <f t="shared" ca="1" si="694"/>
        <v>206</v>
      </c>
      <c r="C4986">
        <f t="shared" ca="1" si="695"/>
        <v>7</v>
      </c>
      <c r="D4986">
        <f t="shared" ca="1" si="696"/>
        <v>0</v>
      </c>
      <c r="F4986" t="str">
        <f t="shared" ca="1" si="697"/>
        <v>TR85</v>
      </c>
      <c r="G4986" t="str">
        <f ca="1">VLOOKUP(F4986,Traders!$C$4:$E$103,2)</f>
        <v>Conor Castillo</v>
      </c>
      <c r="H4986" t="str">
        <f ca="1">VLOOKUP(VLOOKUP(F4986,Traders!$C$4:$E$103,3),Desks!$C$4:$D4995,2)</f>
        <v>Desk 5</v>
      </c>
      <c r="I4986" t="str">
        <f t="shared" ca="1" si="698"/>
        <v>CL206</v>
      </c>
      <c r="J4986" t="str">
        <f t="shared" ca="1" si="699"/>
        <v>Client 206</v>
      </c>
      <c r="K4986" t="str">
        <f t="shared" ca="1" si="700"/>
        <v>MK7</v>
      </c>
      <c r="L4986" t="str">
        <f ca="1">VLOOKUP(K4986,Markets!$C$4:$D4995,2)</f>
        <v>Taiwan</v>
      </c>
      <c r="M4986" t="str">
        <f t="shared" ca="1" si="701"/>
        <v>RL0</v>
      </c>
      <c r="N4986" t="str">
        <f ca="1">VLOOKUP(M4986,Role!$C$4:$D$5,2)</f>
        <v>Primary</v>
      </c>
    </row>
    <row r="4987" spans="1:14" x14ac:dyDescent="0.2">
      <c r="A4987">
        <f t="shared" ca="1" si="693"/>
        <v>16</v>
      </c>
      <c r="B4987">
        <f t="shared" ca="1" si="694"/>
        <v>534</v>
      </c>
      <c r="C4987">
        <f t="shared" ca="1" si="695"/>
        <v>5</v>
      </c>
      <c r="D4987">
        <f t="shared" ca="1" si="696"/>
        <v>0</v>
      </c>
      <c r="F4987" t="str">
        <f t="shared" ca="1" si="697"/>
        <v>TR16</v>
      </c>
      <c r="G4987" t="str">
        <f ca="1">VLOOKUP(F4987,Traders!$C$4:$E$103,2)</f>
        <v>Aditi Dupont</v>
      </c>
      <c r="H4987" t="str">
        <f ca="1">VLOOKUP(VLOOKUP(F4987,Traders!$C$4:$E$103,3),Desks!$C$4:$D4996,2)</f>
        <v>Desk 6</v>
      </c>
      <c r="I4987" t="str">
        <f t="shared" ca="1" si="698"/>
        <v>CL534</v>
      </c>
      <c r="J4987" t="str">
        <f t="shared" ca="1" si="699"/>
        <v>Client 534</v>
      </c>
      <c r="K4987" t="str">
        <f t="shared" ca="1" si="700"/>
        <v>MK5</v>
      </c>
      <c r="L4987" t="str">
        <f ca="1">VLOOKUP(K4987,Markets!$C$4:$D4996,2)</f>
        <v>Malaysia</v>
      </c>
      <c r="M4987" t="str">
        <f t="shared" ca="1" si="701"/>
        <v>RL0</v>
      </c>
      <c r="N4987" t="str">
        <f ca="1">VLOOKUP(M4987,Role!$C$4:$D$5,2)</f>
        <v>Primary</v>
      </c>
    </row>
    <row r="4988" spans="1:14" x14ac:dyDescent="0.2">
      <c r="A4988">
        <f t="shared" ca="1" si="693"/>
        <v>20</v>
      </c>
      <c r="B4988">
        <f t="shared" ca="1" si="694"/>
        <v>955</v>
      </c>
      <c r="C4988">
        <f t="shared" ca="1" si="695"/>
        <v>2</v>
      </c>
      <c r="D4988">
        <f t="shared" ca="1" si="696"/>
        <v>1</v>
      </c>
      <c r="F4988" t="str">
        <f t="shared" ca="1" si="697"/>
        <v>TR20</v>
      </c>
      <c r="G4988" t="str">
        <f ca="1">VLOOKUP(F4988,Traders!$C$4:$E$103,2)</f>
        <v>Teigan Greig</v>
      </c>
      <c r="H4988" t="str">
        <f ca="1">VLOOKUP(VLOOKUP(F4988,Traders!$C$4:$E$103,3),Desks!$C$4:$D4997,2)</f>
        <v>Desk 0</v>
      </c>
      <c r="I4988" t="str">
        <f t="shared" ca="1" si="698"/>
        <v>CL955</v>
      </c>
      <c r="J4988" t="str">
        <f t="shared" ca="1" si="699"/>
        <v>Client 955</v>
      </c>
      <c r="K4988" t="str">
        <f t="shared" ca="1" si="700"/>
        <v>MK2</v>
      </c>
      <c r="L4988" t="str">
        <f ca="1">VLOOKUP(K4988,Markets!$C$4:$D4997,2)</f>
        <v>China</v>
      </c>
      <c r="M4988" t="str">
        <f t="shared" ca="1" si="701"/>
        <v>RL1</v>
      </c>
      <c r="N4988" t="str">
        <f ca="1">VLOOKUP(M4988,Role!$C$4:$D$5,2)</f>
        <v>Backup</v>
      </c>
    </row>
    <row r="4989" spans="1:14" x14ac:dyDescent="0.2">
      <c r="A4989">
        <f t="shared" ca="1" si="693"/>
        <v>98</v>
      </c>
      <c r="B4989">
        <f t="shared" ca="1" si="694"/>
        <v>755</v>
      </c>
      <c r="C4989">
        <f t="shared" ca="1" si="695"/>
        <v>9</v>
      </c>
      <c r="D4989">
        <f t="shared" ca="1" si="696"/>
        <v>1</v>
      </c>
      <c r="F4989" t="str">
        <f t="shared" ca="1" si="697"/>
        <v>TR98</v>
      </c>
      <c r="G4989" t="str">
        <f ca="1">VLOOKUP(F4989,Traders!$C$4:$E$103,2)</f>
        <v>Chanelle Tucker</v>
      </c>
      <c r="H4989" t="str">
        <f ca="1">VLOOKUP(VLOOKUP(F4989,Traders!$C$4:$E$103,3),Desks!$C$4:$D4998,2)</f>
        <v>Desk 8</v>
      </c>
      <c r="I4989" t="str">
        <f t="shared" ca="1" si="698"/>
        <v>CL755</v>
      </c>
      <c r="J4989" t="str">
        <f t="shared" ca="1" si="699"/>
        <v>Client 755</v>
      </c>
      <c r="K4989" t="str">
        <f t="shared" ca="1" si="700"/>
        <v>MK9</v>
      </c>
      <c r="L4989" t="str">
        <f ca="1">VLOOKUP(K4989,Markets!$C$4:$D4998,2)</f>
        <v>New Zealand</v>
      </c>
      <c r="M4989" t="str">
        <f t="shared" ca="1" si="701"/>
        <v>RL1</v>
      </c>
      <c r="N4989" t="str">
        <f ca="1">VLOOKUP(M4989,Role!$C$4:$D$5,2)</f>
        <v>Backup</v>
      </c>
    </row>
    <row r="4990" spans="1:14" x14ac:dyDescent="0.2">
      <c r="A4990">
        <f t="shared" ca="1" si="693"/>
        <v>84</v>
      </c>
      <c r="B4990">
        <f t="shared" ca="1" si="694"/>
        <v>499</v>
      </c>
      <c r="C4990">
        <f t="shared" ca="1" si="695"/>
        <v>2</v>
      </c>
      <c r="D4990">
        <f t="shared" ca="1" si="696"/>
        <v>1</v>
      </c>
      <c r="F4990" t="str">
        <f t="shared" ca="1" si="697"/>
        <v>TR84</v>
      </c>
      <c r="G4990" t="str">
        <f ca="1">VLOOKUP(F4990,Traders!$C$4:$E$103,2)</f>
        <v>Poppy-Rose Davison</v>
      </c>
      <c r="H4990" t="str">
        <f ca="1">VLOOKUP(VLOOKUP(F4990,Traders!$C$4:$E$103,3),Desks!$C$4:$D4999,2)</f>
        <v>Desk 4</v>
      </c>
      <c r="I4990" t="str">
        <f t="shared" ca="1" si="698"/>
        <v>CL499</v>
      </c>
      <c r="J4990" t="str">
        <f t="shared" ca="1" si="699"/>
        <v>Client 499</v>
      </c>
      <c r="K4990" t="str">
        <f t="shared" ca="1" si="700"/>
        <v>MK2</v>
      </c>
      <c r="L4990" t="str">
        <f ca="1">VLOOKUP(K4990,Markets!$C$4:$D4999,2)</f>
        <v>China</v>
      </c>
      <c r="M4990" t="str">
        <f t="shared" ca="1" si="701"/>
        <v>RL1</v>
      </c>
      <c r="N4990" t="str">
        <f ca="1">VLOOKUP(M4990,Role!$C$4:$D$5,2)</f>
        <v>Backup</v>
      </c>
    </row>
    <row r="4991" spans="1:14" x14ac:dyDescent="0.2">
      <c r="A4991">
        <f t="shared" ca="1" si="693"/>
        <v>73</v>
      </c>
      <c r="B4991">
        <f t="shared" ca="1" si="694"/>
        <v>645</v>
      </c>
      <c r="C4991">
        <f t="shared" ca="1" si="695"/>
        <v>7</v>
      </c>
      <c r="D4991">
        <f t="shared" ca="1" si="696"/>
        <v>1</v>
      </c>
      <c r="F4991" t="str">
        <f t="shared" ca="1" si="697"/>
        <v>TR73</v>
      </c>
      <c r="G4991" t="str">
        <f ca="1">VLOOKUP(F4991,Traders!$C$4:$E$103,2)</f>
        <v>Bridie Bannister</v>
      </c>
      <c r="H4991" t="str">
        <f ca="1">VLOOKUP(VLOOKUP(F4991,Traders!$C$4:$E$103,3),Desks!$C$4:$D5000,2)</f>
        <v>Desk 3</v>
      </c>
      <c r="I4991" t="str">
        <f t="shared" ca="1" si="698"/>
        <v>CL645</v>
      </c>
      <c r="J4991" t="str">
        <f t="shared" ca="1" si="699"/>
        <v>Client 645</v>
      </c>
      <c r="K4991" t="str">
        <f t="shared" ca="1" si="700"/>
        <v>MK7</v>
      </c>
      <c r="L4991" t="str">
        <f ca="1">VLOOKUP(K4991,Markets!$C$4:$D5000,2)</f>
        <v>Taiwan</v>
      </c>
      <c r="M4991" t="str">
        <f t="shared" ca="1" si="701"/>
        <v>RL1</v>
      </c>
      <c r="N4991" t="str">
        <f ca="1">VLOOKUP(M4991,Role!$C$4:$D$5,2)</f>
        <v>Backup</v>
      </c>
    </row>
    <row r="4992" spans="1:14" x14ac:dyDescent="0.2">
      <c r="A4992">
        <f t="shared" ca="1" si="693"/>
        <v>97</v>
      </c>
      <c r="B4992">
        <f t="shared" ca="1" si="694"/>
        <v>371</v>
      </c>
      <c r="C4992">
        <f t="shared" ca="1" si="695"/>
        <v>7</v>
      </c>
      <c r="D4992">
        <f t="shared" ca="1" si="696"/>
        <v>0</v>
      </c>
      <c r="F4992" t="str">
        <f t="shared" ca="1" si="697"/>
        <v>TR97</v>
      </c>
      <c r="G4992" t="str">
        <f ca="1">VLOOKUP(F4992,Traders!$C$4:$E$103,2)</f>
        <v>Samera Fritz</v>
      </c>
      <c r="H4992" t="str">
        <f ca="1">VLOOKUP(VLOOKUP(F4992,Traders!$C$4:$E$103,3),Desks!$C$4:$D5001,2)</f>
        <v>Desk 7</v>
      </c>
      <c r="I4992" t="str">
        <f t="shared" ca="1" si="698"/>
        <v>CL371</v>
      </c>
      <c r="J4992" t="str">
        <f t="shared" ca="1" si="699"/>
        <v>Client 371</v>
      </c>
      <c r="K4992" t="str">
        <f t="shared" ca="1" si="700"/>
        <v>MK7</v>
      </c>
      <c r="L4992" t="str">
        <f ca="1">VLOOKUP(K4992,Markets!$C$4:$D5001,2)</f>
        <v>Taiwan</v>
      </c>
      <c r="M4992" t="str">
        <f t="shared" ca="1" si="701"/>
        <v>RL0</v>
      </c>
      <c r="N4992" t="str">
        <f ca="1">VLOOKUP(M4992,Role!$C$4:$D$5,2)</f>
        <v>Primary</v>
      </c>
    </row>
    <row r="4993" spans="1:14" x14ac:dyDescent="0.2">
      <c r="A4993">
        <f t="shared" ca="1" si="693"/>
        <v>82</v>
      </c>
      <c r="B4993">
        <f t="shared" ca="1" si="694"/>
        <v>935</v>
      </c>
      <c r="C4993">
        <f t="shared" ca="1" si="695"/>
        <v>2</v>
      </c>
      <c r="D4993">
        <f t="shared" ca="1" si="696"/>
        <v>0</v>
      </c>
      <c r="F4993" t="str">
        <f t="shared" ca="1" si="697"/>
        <v>TR82</v>
      </c>
      <c r="G4993" t="str">
        <f ca="1">VLOOKUP(F4993,Traders!$C$4:$E$103,2)</f>
        <v>Hilary Peacock</v>
      </c>
      <c r="H4993" t="str">
        <f ca="1">VLOOKUP(VLOOKUP(F4993,Traders!$C$4:$E$103,3),Desks!$C$4:$D5002,2)</f>
        <v>Desk 2</v>
      </c>
      <c r="I4993" t="str">
        <f t="shared" ca="1" si="698"/>
        <v>CL935</v>
      </c>
      <c r="J4993" t="str">
        <f t="shared" ca="1" si="699"/>
        <v>Client 935</v>
      </c>
      <c r="K4993" t="str">
        <f t="shared" ca="1" si="700"/>
        <v>MK2</v>
      </c>
      <c r="L4993" t="str">
        <f ca="1">VLOOKUP(K4993,Markets!$C$4:$D5002,2)</f>
        <v>China</v>
      </c>
      <c r="M4993" t="str">
        <f t="shared" ca="1" si="701"/>
        <v>RL0</v>
      </c>
      <c r="N4993" t="str">
        <f ca="1">VLOOKUP(M4993,Role!$C$4:$D$5,2)</f>
        <v>Primary</v>
      </c>
    </row>
    <row r="4994" spans="1:14" x14ac:dyDescent="0.2">
      <c r="A4994">
        <f t="shared" ca="1" si="693"/>
        <v>58</v>
      </c>
      <c r="B4994">
        <f t="shared" ca="1" si="694"/>
        <v>382</v>
      </c>
      <c r="C4994">
        <f t="shared" ca="1" si="695"/>
        <v>6</v>
      </c>
      <c r="D4994">
        <f t="shared" ca="1" si="696"/>
        <v>0</v>
      </c>
      <c r="F4994" t="str">
        <f t="shared" ca="1" si="697"/>
        <v>TR58</v>
      </c>
      <c r="G4994" t="str">
        <f ca="1">VLOOKUP(F4994,Traders!$C$4:$E$103,2)</f>
        <v>Cleveland Henson</v>
      </c>
      <c r="H4994" t="str">
        <f ca="1">VLOOKUP(VLOOKUP(F4994,Traders!$C$4:$E$103,3),Desks!$C$4:$D5003,2)</f>
        <v>Desk 8</v>
      </c>
      <c r="I4994" t="str">
        <f t="shared" ca="1" si="698"/>
        <v>CL382</v>
      </c>
      <c r="J4994" t="str">
        <f t="shared" ca="1" si="699"/>
        <v>Client 382</v>
      </c>
      <c r="K4994" t="str">
        <f t="shared" ca="1" si="700"/>
        <v>MK6</v>
      </c>
      <c r="L4994" t="str">
        <f ca="1">VLOOKUP(K4994,Markets!$C$4:$D5003,2)</f>
        <v>Australia</v>
      </c>
      <c r="M4994" t="str">
        <f t="shared" ca="1" si="701"/>
        <v>RL0</v>
      </c>
      <c r="N4994" t="str">
        <f ca="1">VLOOKUP(M4994,Role!$C$4:$D$5,2)</f>
        <v>Primary</v>
      </c>
    </row>
    <row r="4995" spans="1:14" x14ac:dyDescent="0.2">
      <c r="A4995">
        <f t="shared" ca="1" si="693"/>
        <v>18</v>
      </c>
      <c r="B4995">
        <f t="shared" ca="1" si="694"/>
        <v>968</v>
      </c>
      <c r="C4995">
        <f t="shared" ca="1" si="695"/>
        <v>9</v>
      </c>
      <c r="D4995">
        <f t="shared" ca="1" si="696"/>
        <v>1</v>
      </c>
      <c r="F4995" t="str">
        <f t="shared" ca="1" si="697"/>
        <v>TR18</v>
      </c>
      <c r="G4995" t="str">
        <f ca="1">VLOOKUP(F4995,Traders!$C$4:$E$103,2)</f>
        <v>Daniel Dunkley</v>
      </c>
      <c r="H4995" t="str">
        <f ca="1">VLOOKUP(VLOOKUP(F4995,Traders!$C$4:$E$103,3),Desks!$C$4:$D5004,2)</f>
        <v>Desk 8</v>
      </c>
      <c r="I4995" t="str">
        <f t="shared" ca="1" si="698"/>
        <v>CL968</v>
      </c>
      <c r="J4995" t="str">
        <f t="shared" ca="1" si="699"/>
        <v>Client 968</v>
      </c>
      <c r="K4995" t="str">
        <f t="shared" ca="1" si="700"/>
        <v>MK9</v>
      </c>
      <c r="L4995" t="str">
        <f ca="1">VLOOKUP(K4995,Markets!$C$4:$D5004,2)</f>
        <v>New Zealand</v>
      </c>
      <c r="M4995" t="str">
        <f t="shared" ca="1" si="701"/>
        <v>RL1</v>
      </c>
      <c r="N4995" t="str">
        <f ca="1">VLOOKUP(M4995,Role!$C$4:$D$5,2)</f>
        <v>Backup</v>
      </c>
    </row>
    <row r="4996" spans="1:14" x14ac:dyDescent="0.2">
      <c r="A4996">
        <f t="shared" ca="1" si="693"/>
        <v>87</v>
      </c>
      <c r="B4996">
        <f t="shared" ca="1" si="694"/>
        <v>111</v>
      </c>
      <c r="C4996">
        <f t="shared" ca="1" si="695"/>
        <v>4</v>
      </c>
      <c r="D4996">
        <f t="shared" ca="1" si="696"/>
        <v>0</v>
      </c>
      <c r="F4996" t="str">
        <f t="shared" ca="1" si="697"/>
        <v>TR87</v>
      </c>
      <c r="G4996" t="str">
        <f ca="1">VLOOKUP(F4996,Traders!$C$4:$E$103,2)</f>
        <v>Jena Barclay</v>
      </c>
      <c r="H4996" t="str">
        <f ca="1">VLOOKUP(VLOOKUP(F4996,Traders!$C$4:$E$103,3),Desks!$C$4:$D5005,2)</f>
        <v>Desk 7</v>
      </c>
      <c r="I4996" t="str">
        <f t="shared" ca="1" si="698"/>
        <v>CL111</v>
      </c>
      <c r="J4996" t="str">
        <f t="shared" ca="1" si="699"/>
        <v>Client 111</v>
      </c>
      <c r="K4996" t="str">
        <f t="shared" ca="1" si="700"/>
        <v>MK4</v>
      </c>
      <c r="L4996" t="str">
        <f ca="1">VLOOKUP(K4996,Markets!$C$4:$D5005,2)</f>
        <v>Korea</v>
      </c>
      <c r="M4996" t="str">
        <f t="shared" ca="1" si="701"/>
        <v>RL0</v>
      </c>
      <c r="N4996" t="str">
        <f ca="1">VLOOKUP(M4996,Role!$C$4:$D$5,2)</f>
        <v>Primary</v>
      </c>
    </row>
    <row r="4997" spans="1:14" x14ac:dyDescent="0.2">
      <c r="A4997">
        <f t="shared" ref="A4997:A5060" ca="1" si="702">RANDBETWEEN(0,99)</f>
        <v>43</v>
      </c>
      <c r="B4997">
        <f t="shared" ref="B4997:B5060" ca="1" si="703">RANDBETWEEN(0,999)</f>
        <v>794</v>
      </c>
      <c r="C4997">
        <f t="shared" ref="C4997:C5060" ca="1" si="704">RANDBETWEEN(0,9)</f>
        <v>5</v>
      </c>
      <c r="D4997">
        <f t="shared" ref="D4997:D5060" ca="1" si="705">RANDBETWEEN(0,1)</f>
        <v>0</v>
      </c>
      <c r="F4997" t="str">
        <f t="shared" ref="F4997:F5060" ca="1" si="706">"TR"&amp;A4997</f>
        <v>TR43</v>
      </c>
      <c r="G4997" t="str">
        <f ca="1">VLOOKUP(F4997,Traders!$C$4:$E$103,2)</f>
        <v>Kai Bauer</v>
      </c>
      <c r="H4997" t="str">
        <f ca="1">VLOOKUP(VLOOKUP(F4997,Traders!$C$4:$E$103,3),Desks!$C$4:$D5006,2)</f>
        <v>Desk 3</v>
      </c>
      <c r="I4997" t="str">
        <f t="shared" ref="I4997:I5060" ca="1" si="707">"CL"&amp;B4997</f>
        <v>CL794</v>
      </c>
      <c r="J4997" t="str">
        <f t="shared" ref="J4997:J5060" ca="1" si="708">"Client " &amp; B4997</f>
        <v>Client 794</v>
      </c>
      <c r="K4997" t="str">
        <f t="shared" ref="K4997:K5060" ca="1" si="709">"MK"&amp;C4997</f>
        <v>MK5</v>
      </c>
      <c r="L4997" t="str">
        <f ca="1">VLOOKUP(K4997,Markets!$C$4:$D5006,2)</f>
        <v>Malaysia</v>
      </c>
      <c r="M4997" t="str">
        <f t="shared" ref="M4997:M5060" ca="1" si="710">"RL"&amp;D4997</f>
        <v>RL0</v>
      </c>
      <c r="N4997" t="str">
        <f ca="1">VLOOKUP(M4997,Role!$C$4:$D$5,2)</f>
        <v>Primary</v>
      </c>
    </row>
    <row r="4998" spans="1:14" x14ac:dyDescent="0.2">
      <c r="A4998">
        <f t="shared" ca="1" si="702"/>
        <v>29</v>
      </c>
      <c r="B4998">
        <f t="shared" ca="1" si="703"/>
        <v>85</v>
      </c>
      <c r="C4998">
        <f t="shared" ca="1" si="704"/>
        <v>2</v>
      </c>
      <c r="D4998">
        <f t="shared" ca="1" si="705"/>
        <v>0</v>
      </c>
      <c r="F4998" t="str">
        <f t="shared" ca="1" si="706"/>
        <v>TR29</v>
      </c>
      <c r="G4998" t="str">
        <f ca="1">VLOOKUP(F4998,Traders!$C$4:$E$103,2)</f>
        <v>Amani Deleon</v>
      </c>
      <c r="H4998" t="str">
        <f ca="1">VLOOKUP(VLOOKUP(F4998,Traders!$C$4:$E$103,3),Desks!$C$4:$D5007,2)</f>
        <v>Desk 9</v>
      </c>
      <c r="I4998" t="str">
        <f t="shared" ca="1" si="707"/>
        <v>CL85</v>
      </c>
      <c r="J4998" t="str">
        <f t="shared" ca="1" si="708"/>
        <v>Client 85</v>
      </c>
      <c r="K4998" t="str">
        <f t="shared" ca="1" si="709"/>
        <v>MK2</v>
      </c>
      <c r="L4998" t="str">
        <f ca="1">VLOOKUP(K4998,Markets!$C$4:$D5007,2)</f>
        <v>China</v>
      </c>
      <c r="M4998" t="str">
        <f t="shared" ca="1" si="710"/>
        <v>RL0</v>
      </c>
      <c r="N4998" t="str">
        <f ca="1">VLOOKUP(M4998,Role!$C$4:$D$5,2)</f>
        <v>Primary</v>
      </c>
    </row>
    <row r="4999" spans="1:14" x14ac:dyDescent="0.2">
      <c r="A4999">
        <f t="shared" ca="1" si="702"/>
        <v>98</v>
      </c>
      <c r="B4999">
        <f t="shared" ca="1" si="703"/>
        <v>409</v>
      </c>
      <c r="C4999">
        <f t="shared" ca="1" si="704"/>
        <v>1</v>
      </c>
      <c r="D4999">
        <f t="shared" ca="1" si="705"/>
        <v>0</v>
      </c>
      <c r="F4999" t="str">
        <f t="shared" ca="1" si="706"/>
        <v>TR98</v>
      </c>
      <c r="G4999" t="str">
        <f ca="1">VLOOKUP(F4999,Traders!$C$4:$E$103,2)</f>
        <v>Chanelle Tucker</v>
      </c>
      <c r="H4999" t="str">
        <f ca="1">VLOOKUP(VLOOKUP(F4999,Traders!$C$4:$E$103,3),Desks!$C$4:$D5008,2)</f>
        <v>Desk 8</v>
      </c>
      <c r="I4999" t="str">
        <f t="shared" ca="1" si="707"/>
        <v>CL409</v>
      </c>
      <c r="J4999" t="str">
        <f t="shared" ca="1" si="708"/>
        <v>Client 409</v>
      </c>
      <c r="K4999" t="str">
        <f t="shared" ca="1" si="709"/>
        <v>MK1</v>
      </c>
      <c r="L4999" t="str">
        <f ca="1">VLOOKUP(K4999,Markets!$C$4:$D5008,2)</f>
        <v>Hong Kong</v>
      </c>
      <c r="M4999" t="str">
        <f t="shared" ca="1" si="710"/>
        <v>RL0</v>
      </c>
      <c r="N4999" t="str">
        <f ca="1">VLOOKUP(M4999,Role!$C$4:$D$5,2)</f>
        <v>Primary</v>
      </c>
    </row>
    <row r="5000" spans="1:14" x14ac:dyDescent="0.2">
      <c r="A5000">
        <f t="shared" ca="1" si="702"/>
        <v>95</v>
      </c>
      <c r="B5000">
        <f t="shared" ca="1" si="703"/>
        <v>676</v>
      </c>
      <c r="C5000">
        <f t="shared" ca="1" si="704"/>
        <v>9</v>
      </c>
      <c r="D5000">
        <f t="shared" ca="1" si="705"/>
        <v>1</v>
      </c>
      <c r="F5000" t="str">
        <f t="shared" ca="1" si="706"/>
        <v>TR95</v>
      </c>
      <c r="G5000" t="str">
        <f ca="1">VLOOKUP(F5000,Traders!$C$4:$E$103,2)</f>
        <v>Alara Richards</v>
      </c>
      <c r="H5000" t="str">
        <f ca="1">VLOOKUP(VLOOKUP(F5000,Traders!$C$4:$E$103,3),Desks!$C$4:$D5009,2)</f>
        <v>Desk 5</v>
      </c>
      <c r="I5000" t="str">
        <f t="shared" ca="1" si="707"/>
        <v>CL676</v>
      </c>
      <c r="J5000" t="str">
        <f t="shared" ca="1" si="708"/>
        <v>Client 676</v>
      </c>
      <c r="K5000" t="str">
        <f t="shared" ca="1" si="709"/>
        <v>MK9</v>
      </c>
      <c r="L5000" t="str">
        <f ca="1">VLOOKUP(K5000,Markets!$C$4:$D5009,2)</f>
        <v>New Zealand</v>
      </c>
      <c r="M5000" t="str">
        <f t="shared" ca="1" si="710"/>
        <v>RL1</v>
      </c>
      <c r="N5000" t="str">
        <f ca="1">VLOOKUP(M5000,Role!$C$4:$D$5,2)</f>
        <v>Backup</v>
      </c>
    </row>
    <row r="5001" spans="1:14" x14ac:dyDescent="0.2">
      <c r="A5001">
        <f t="shared" ca="1" si="702"/>
        <v>43</v>
      </c>
      <c r="B5001">
        <f t="shared" ca="1" si="703"/>
        <v>311</v>
      </c>
      <c r="C5001">
        <f t="shared" ca="1" si="704"/>
        <v>8</v>
      </c>
      <c r="D5001">
        <f t="shared" ca="1" si="705"/>
        <v>1</v>
      </c>
      <c r="F5001" t="str">
        <f t="shared" ca="1" si="706"/>
        <v>TR43</v>
      </c>
      <c r="G5001" t="str">
        <f ca="1">VLOOKUP(F5001,Traders!$C$4:$E$103,2)</f>
        <v>Kai Bauer</v>
      </c>
      <c r="H5001" t="str">
        <f ca="1">VLOOKUP(VLOOKUP(F5001,Traders!$C$4:$E$103,3),Desks!$C$4:$D5010,2)</f>
        <v>Desk 3</v>
      </c>
      <c r="I5001" t="str">
        <f t="shared" ca="1" si="707"/>
        <v>CL311</v>
      </c>
      <c r="J5001" t="str">
        <f t="shared" ca="1" si="708"/>
        <v>Client 311</v>
      </c>
      <c r="K5001" t="str">
        <f t="shared" ca="1" si="709"/>
        <v>MK8</v>
      </c>
      <c r="L5001" t="str">
        <f ca="1">VLOOKUP(K5001,Markets!$C$4:$D5010,2)</f>
        <v>India</v>
      </c>
      <c r="M5001" t="str">
        <f t="shared" ca="1" si="710"/>
        <v>RL1</v>
      </c>
      <c r="N5001" t="str">
        <f ca="1">VLOOKUP(M5001,Role!$C$4:$D$5,2)</f>
        <v>Backup</v>
      </c>
    </row>
    <row r="5002" spans="1:14" x14ac:dyDescent="0.2">
      <c r="A5002">
        <f t="shared" ca="1" si="702"/>
        <v>11</v>
      </c>
      <c r="B5002">
        <f t="shared" ca="1" si="703"/>
        <v>192</v>
      </c>
      <c r="C5002">
        <f t="shared" ca="1" si="704"/>
        <v>4</v>
      </c>
      <c r="D5002">
        <f t="shared" ca="1" si="705"/>
        <v>0</v>
      </c>
      <c r="F5002" t="str">
        <f t="shared" ca="1" si="706"/>
        <v>TR11</v>
      </c>
      <c r="G5002" t="str">
        <f ca="1">VLOOKUP(F5002,Traders!$C$4:$E$103,2)</f>
        <v>Mai Cannon</v>
      </c>
      <c r="H5002" t="str">
        <f ca="1">VLOOKUP(VLOOKUP(F5002,Traders!$C$4:$E$103,3),Desks!$C$4:$D5011,2)</f>
        <v>Desk 1</v>
      </c>
      <c r="I5002" t="str">
        <f t="shared" ca="1" si="707"/>
        <v>CL192</v>
      </c>
      <c r="J5002" t="str">
        <f t="shared" ca="1" si="708"/>
        <v>Client 192</v>
      </c>
      <c r="K5002" t="str">
        <f t="shared" ca="1" si="709"/>
        <v>MK4</v>
      </c>
      <c r="L5002" t="str">
        <f ca="1">VLOOKUP(K5002,Markets!$C$4:$D5011,2)</f>
        <v>Korea</v>
      </c>
      <c r="M5002" t="str">
        <f t="shared" ca="1" si="710"/>
        <v>RL0</v>
      </c>
      <c r="N5002" t="str">
        <f ca="1">VLOOKUP(M5002,Role!$C$4:$D$5,2)</f>
        <v>Primary</v>
      </c>
    </row>
    <row r="5003" spans="1:14" x14ac:dyDescent="0.2">
      <c r="A5003">
        <f t="shared" ca="1" si="702"/>
        <v>98</v>
      </c>
      <c r="B5003">
        <f t="shared" ca="1" si="703"/>
        <v>573</v>
      </c>
      <c r="C5003">
        <f t="shared" ca="1" si="704"/>
        <v>1</v>
      </c>
      <c r="D5003">
        <f t="shared" ca="1" si="705"/>
        <v>1</v>
      </c>
      <c r="F5003" t="str">
        <f t="shared" ca="1" si="706"/>
        <v>TR98</v>
      </c>
      <c r="G5003" t="str">
        <f ca="1">VLOOKUP(F5003,Traders!$C$4:$E$103,2)</f>
        <v>Chanelle Tucker</v>
      </c>
      <c r="H5003" t="str">
        <f ca="1">VLOOKUP(VLOOKUP(F5003,Traders!$C$4:$E$103,3),Desks!$C$4:$D5012,2)</f>
        <v>Desk 8</v>
      </c>
      <c r="I5003" t="str">
        <f t="shared" ca="1" si="707"/>
        <v>CL573</v>
      </c>
      <c r="J5003" t="str">
        <f t="shared" ca="1" si="708"/>
        <v>Client 573</v>
      </c>
      <c r="K5003" t="str">
        <f t="shared" ca="1" si="709"/>
        <v>MK1</v>
      </c>
      <c r="L5003" t="str">
        <f ca="1">VLOOKUP(K5003,Markets!$C$4:$D5012,2)</f>
        <v>Hong Kong</v>
      </c>
      <c r="M5003" t="str">
        <f t="shared" ca="1" si="710"/>
        <v>RL1</v>
      </c>
      <c r="N5003" t="str">
        <f ca="1">VLOOKUP(M5003,Role!$C$4:$D$5,2)</f>
        <v>Backup</v>
      </c>
    </row>
    <row r="5004" spans="1:14" x14ac:dyDescent="0.2">
      <c r="A5004">
        <f t="shared" ca="1" si="702"/>
        <v>41</v>
      </c>
      <c r="B5004">
        <f t="shared" ca="1" si="703"/>
        <v>134</v>
      </c>
      <c r="C5004">
        <f t="shared" ca="1" si="704"/>
        <v>9</v>
      </c>
      <c r="D5004">
        <f t="shared" ca="1" si="705"/>
        <v>0</v>
      </c>
      <c r="F5004" t="str">
        <f t="shared" ca="1" si="706"/>
        <v>TR41</v>
      </c>
      <c r="G5004" t="str">
        <f ca="1">VLOOKUP(F5004,Traders!$C$4:$E$103,2)</f>
        <v>Danish Paine</v>
      </c>
      <c r="H5004" t="str">
        <f ca="1">VLOOKUP(VLOOKUP(F5004,Traders!$C$4:$E$103,3),Desks!$C$4:$D5013,2)</f>
        <v>Desk 1</v>
      </c>
      <c r="I5004" t="str">
        <f t="shared" ca="1" si="707"/>
        <v>CL134</v>
      </c>
      <c r="J5004" t="str">
        <f t="shared" ca="1" si="708"/>
        <v>Client 134</v>
      </c>
      <c r="K5004" t="str">
        <f t="shared" ca="1" si="709"/>
        <v>MK9</v>
      </c>
      <c r="L5004" t="str">
        <f ca="1">VLOOKUP(K5004,Markets!$C$4:$D5013,2)</f>
        <v>New Zealand</v>
      </c>
      <c r="M5004" t="str">
        <f t="shared" ca="1" si="710"/>
        <v>RL0</v>
      </c>
      <c r="N5004" t="str">
        <f ca="1">VLOOKUP(M5004,Role!$C$4:$D$5,2)</f>
        <v>Primary</v>
      </c>
    </row>
    <row r="5005" spans="1:14" x14ac:dyDescent="0.2">
      <c r="A5005">
        <f t="shared" ca="1" si="702"/>
        <v>43</v>
      </c>
      <c r="B5005">
        <f t="shared" ca="1" si="703"/>
        <v>244</v>
      </c>
      <c r="C5005">
        <f t="shared" ca="1" si="704"/>
        <v>5</v>
      </c>
      <c r="D5005">
        <f t="shared" ca="1" si="705"/>
        <v>1</v>
      </c>
      <c r="F5005" t="str">
        <f t="shared" ca="1" si="706"/>
        <v>TR43</v>
      </c>
      <c r="G5005" t="str">
        <f ca="1">VLOOKUP(F5005,Traders!$C$4:$E$103,2)</f>
        <v>Kai Bauer</v>
      </c>
      <c r="H5005" t="str">
        <f ca="1">VLOOKUP(VLOOKUP(F5005,Traders!$C$4:$E$103,3),Desks!$C$4:$D5014,2)</f>
        <v>Desk 3</v>
      </c>
      <c r="I5005" t="str">
        <f t="shared" ca="1" si="707"/>
        <v>CL244</v>
      </c>
      <c r="J5005" t="str">
        <f t="shared" ca="1" si="708"/>
        <v>Client 244</v>
      </c>
      <c r="K5005" t="str">
        <f t="shared" ca="1" si="709"/>
        <v>MK5</v>
      </c>
      <c r="L5005" t="str">
        <f ca="1">VLOOKUP(K5005,Markets!$C$4:$D5014,2)</f>
        <v>Malaysia</v>
      </c>
      <c r="M5005" t="str">
        <f t="shared" ca="1" si="710"/>
        <v>RL1</v>
      </c>
      <c r="N5005" t="str">
        <f ca="1">VLOOKUP(M5005,Role!$C$4:$D$5,2)</f>
        <v>Backup</v>
      </c>
    </row>
    <row r="5006" spans="1:14" x14ac:dyDescent="0.2">
      <c r="A5006">
        <f t="shared" ca="1" si="702"/>
        <v>47</v>
      </c>
      <c r="B5006">
        <f t="shared" ca="1" si="703"/>
        <v>886</v>
      </c>
      <c r="C5006">
        <f t="shared" ca="1" si="704"/>
        <v>4</v>
      </c>
      <c r="D5006">
        <f t="shared" ca="1" si="705"/>
        <v>1</v>
      </c>
      <c r="F5006" t="str">
        <f t="shared" ca="1" si="706"/>
        <v>TR47</v>
      </c>
      <c r="G5006" t="str">
        <f ca="1">VLOOKUP(F5006,Traders!$C$4:$E$103,2)</f>
        <v>Hester Torres</v>
      </c>
      <c r="H5006" t="str">
        <f ca="1">VLOOKUP(VLOOKUP(F5006,Traders!$C$4:$E$103,3),Desks!$C$4:$D5015,2)</f>
        <v>Desk 7</v>
      </c>
      <c r="I5006" t="str">
        <f t="shared" ca="1" si="707"/>
        <v>CL886</v>
      </c>
      <c r="J5006" t="str">
        <f t="shared" ca="1" si="708"/>
        <v>Client 886</v>
      </c>
      <c r="K5006" t="str">
        <f t="shared" ca="1" si="709"/>
        <v>MK4</v>
      </c>
      <c r="L5006" t="str">
        <f ca="1">VLOOKUP(K5006,Markets!$C$4:$D5015,2)</f>
        <v>Korea</v>
      </c>
      <c r="M5006" t="str">
        <f t="shared" ca="1" si="710"/>
        <v>RL1</v>
      </c>
      <c r="N5006" t="str">
        <f ca="1">VLOOKUP(M5006,Role!$C$4:$D$5,2)</f>
        <v>Backup</v>
      </c>
    </row>
    <row r="5007" spans="1:14" x14ac:dyDescent="0.2">
      <c r="A5007">
        <f t="shared" ca="1" si="702"/>
        <v>60</v>
      </c>
      <c r="B5007">
        <f t="shared" ca="1" si="703"/>
        <v>710</v>
      </c>
      <c r="C5007">
        <f t="shared" ca="1" si="704"/>
        <v>3</v>
      </c>
      <c r="D5007">
        <f t="shared" ca="1" si="705"/>
        <v>1</v>
      </c>
      <c r="F5007" t="str">
        <f t="shared" ca="1" si="706"/>
        <v>TR60</v>
      </c>
      <c r="G5007" t="str">
        <f ca="1">VLOOKUP(F5007,Traders!$C$4:$E$103,2)</f>
        <v>Brandan Hartman</v>
      </c>
      <c r="H5007" t="str">
        <f ca="1">VLOOKUP(VLOOKUP(F5007,Traders!$C$4:$E$103,3),Desks!$C$4:$D5016,2)</f>
        <v>Desk 0</v>
      </c>
      <c r="I5007" t="str">
        <f t="shared" ca="1" si="707"/>
        <v>CL710</v>
      </c>
      <c r="J5007" t="str">
        <f t="shared" ca="1" si="708"/>
        <v>Client 710</v>
      </c>
      <c r="K5007" t="str">
        <f t="shared" ca="1" si="709"/>
        <v>MK3</v>
      </c>
      <c r="L5007" t="str">
        <f ca="1">VLOOKUP(K5007,Markets!$C$4:$D5016,2)</f>
        <v>Singapore</v>
      </c>
      <c r="M5007" t="str">
        <f t="shared" ca="1" si="710"/>
        <v>RL1</v>
      </c>
      <c r="N5007" t="str">
        <f ca="1">VLOOKUP(M5007,Role!$C$4:$D$5,2)</f>
        <v>Backup</v>
      </c>
    </row>
    <row r="5008" spans="1:14" x14ac:dyDescent="0.2">
      <c r="A5008">
        <f t="shared" ca="1" si="702"/>
        <v>67</v>
      </c>
      <c r="B5008">
        <f t="shared" ca="1" si="703"/>
        <v>704</v>
      </c>
      <c r="C5008">
        <f t="shared" ca="1" si="704"/>
        <v>3</v>
      </c>
      <c r="D5008">
        <f t="shared" ca="1" si="705"/>
        <v>1</v>
      </c>
      <c r="F5008" t="str">
        <f t="shared" ca="1" si="706"/>
        <v>TR67</v>
      </c>
      <c r="G5008" t="str">
        <f ca="1">VLOOKUP(F5008,Traders!$C$4:$E$103,2)</f>
        <v>Shiloh Black</v>
      </c>
      <c r="H5008" t="str">
        <f ca="1">VLOOKUP(VLOOKUP(F5008,Traders!$C$4:$E$103,3),Desks!$C$4:$D5017,2)</f>
        <v>Desk 7</v>
      </c>
      <c r="I5008" t="str">
        <f t="shared" ca="1" si="707"/>
        <v>CL704</v>
      </c>
      <c r="J5008" t="str">
        <f t="shared" ca="1" si="708"/>
        <v>Client 704</v>
      </c>
      <c r="K5008" t="str">
        <f t="shared" ca="1" si="709"/>
        <v>MK3</v>
      </c>
      <c r="L5008" t="str">
        <f ca="1">VLOOKUP(K5008,Markets!$C$4:$D5017,2)</f>
        <v>Singapore</v>
      </c>
      <c r="M5008" t="str">
        <f t="shared" ca="1" si="710"/>
        <v>RL1</v>
      </c>
      <c r="N5008" t="str">
        <f ca="1">VLOOKUP(M5008,Role!$C$4:$D$5,2)</f>
        <v>Backup</v>
      </c>
    </row>
    <row r="5009" spans="1:14" x14ac:dyDescent="0.2">
      <c r="A5009">
        <f t="shared" ca="1" si="702"/>
        <v>8</v>
      </c>
      <c r="B5009">
        <f t="shared" ca="1" si="703"/>
        <v>279</v>
      </c>
      <c r="C5009">
        <f t="shared" ca="1" si="704"/>
        <v>5</v>
      </c>
      <c r="D5009">
        <f t="shared" ca="1" si="705"/>
        <v>0</v>
      </c>
      <c r="F5009" t="str">
        <f t="shared" ca="1" si="706"/>
        <v>TR8</v>
      </c>
      <c r="G5009" t="str">
        <f ca="1">VLOOKUP(F5009,Traders!$C$4:$E$103,2)</f>
        <v>Alfie-James Hale</v>
      </c>
      <c r="H5009" t="str">
        <f ca="1">VLOOKUP(VLOOKUP(F5009,Traders!$C$4:$E$103,3),Desks!$C$4:$D5018,2)</f>
        <v>Desk 9</v>
      </c>
      <c r="I5009" t="str">
        <f t="shared" ca="1" si="707"/>
        <v>CL279</v>
      </c>
      <c r="J5009" t="str">
        <f t="shared" ca="1" si="708"/>
        <v>Client 279</v>
      </c>
      <c r="K5009" t="str">
        <f t="shared" ca="1" si="709"/>
        <v>MK5</v>
      </c>
      <c r="L5009" t="str">
        <f ca="1">VLOOKUP(K5009,Markets!$C$4:$D5018,2)</f>
        <v>Malaysia</v>
      </c>
      <c r="M5009" t="str">
        <f t="shared" ca="1" si="710"/>
        <v>RL0</v>
      </c>
      <c r="N5009" t="str">
        <f ca="1">VLOOKUP(M5009,Role!$C$4:$D$5,2)</f>
        <v>Primary</v>
      </c>
    </row>
    <row r="5010" spans="1:14" x14ac:dyDescent="0.2">
      <c r="A5010">
        <f t="shared" ca="1" si="702"/>
        <v>98</v>
      </c>
      <c r="B5010">
        <f t="shared" ca="1" si="703"/>
        <v>481</v>
      </c>
      <c r="C5010">
        <f t="shared" ca="1" si="704"/>
        <v>7</v>
      </c>
      <c r="D5010">
        <f t="shared" ca="1" si="705"/>
        <v>1</v>
      </c>
      <c r="F5010" t="str">
        <f t="shared" ca="1" si="706"/>
        <v>TR98</v>
      </c>
      <c r="G5010" t="str">
        <f ca="1">VLOOKUP(F5010,Traders!$C$4:$E$103,2)</f>
        <v>Chanelle Tucker</v>
      </c>
      <c r="H5010" t="str">
        <f ca="1">VLOOKUP(VLOOKUP(F5010,Traders!$C$4:$E$103,3),Desks!$C$4:$D5019,2)</f>
        <v>Desk 8</v>
      </c>
      <c r="I5010" t="str">
        <f t="shared" ca="1" si="707"/>
        <v>CL481</v>
      </c>
      <c r="J5010" t="str">
        <f t="shared" ca="1" si="708"/>
        <v>Client 481</v>
      </c>
      <c r="K5010" t="str">
        <f t="shared" ca="1" si="709"/>
        <v>MK7</v>
      </c>
      <c r="L5010" t="str">
        <f ca="1">VLOOKUP(K5010,Markets!$C$4:$D5019,2)</f>
        <v>Taiwan</v>
      </c>
      <c r="M5010" t="str">
        <f t="shared" ca="1" si="710"/>
        <v>RL1</v>
      </c>
      <c r="N5010" t="str">
        <f ca="1">VLOOKUP(M5010,Role!$C$4:$D$5,2)</f>
        <v>Backup</v>
      </c>
    </row>
    <row r="5011" spans="1:14" x14ac:dyDescent="0.2">
      <c r="A5011">
        <f t="shared" ca="1" si="702"/>
        <v>74</v>
      </c>
      <c r="B5011">
        <f t="shared" ca="1" si="703"/>
        <v>817</v>
      </c>
      <c r="C5011">
        <f t="shared" ca="1" si="704"/>
        <v>7</v>
      </c>
      <c r="D5011">
        <f t="shared" ca="1" si="705"/>
        <v>0</v>
      </c>
      <c r="F5011" t="str">
        <f t="shared" ca="1" si="706"/>
        <v>TR74</v>
      </c>
      <c r="G5011" t="str">
        <f ca="1">VLOOKUP(F5011,Traders!$C$4:$E$103,2)</f>
        <v>Mehreen Guevara</v>
      </c>
      <c r="H5011" t="str">
        <f ca="1">VLOOKUP(VLOOKUP(F5011,Traders!$C$4:$E$103,3),Desks!$C$4:$D5020,2)</f>
        <v>Desk 4</v>
      </c>
      <c r="I5011" t="str">
        <f t="shared" ca="1" si="707"/>
        <v>CL817</v>
      </c>
      <c r="J5011" t="str">
        <f t="shared" ca="1" si="708"/>
        <v>Client 817</v>
      </c>
      <c r="K5011" t="str">
        <f t="shared" ca="1" si="709"/>
        <v>MK7</v>
      </c>
      <c r="L5011" t="str">
        <f ca="1">VLOOKUP(K5011,Markets!$C$4:$D5020,2)</f>
        <v>Taiwan</v>
      </c>
      <c r="M5011" t="str">
        <f t="shared" ca="1" si="710"/>
        <v>RL0</v>
      </c>
      <c r="N5011" t="str">
        <f ca="1">VLOOKUP(M5011,Role!$C$4:$D$5,2)</f>
        <v>Primary</v>
      </c>
    </row>
    <row r="5012" spans="1:14" x14ac:dyDescent="0.2">
      <c r="A5012">
        <f t="shared" ca="1" si="702"/>
        <v>18</v>
      </c>
      <c r="B5012">
        <f t="shared" ca="1" si="703"/>
        <v>224</v>
      </c>
      <c r="C5012">
        <f t="shared" ca="1" si="704"/>
        <v>7</v>
      </c>
      <c r="D5012">
        <f t="shared" ca="1" si="705"/>
        <v>0</v>
      </c>
      <c r="F5012" t="str">
        <f t="shared" ca="1" si="706"/>
        <v>TR18</v>
      </c>
      <c r="G5012" t="str">
        <f ca="1">VLOOKUP(F5012,Traders!$C$4:$E$103,2)</f>
        <v>Daniel Dunkley</v>
      </c>
      <c r="H5012" t="str">
        <f ca="1">VLOOKUP(VLOOKUP(F5012,Traders!$C$4:$E$103,3),Desks!$C$4:$D5021,2)</f>
        <v>Desk 8</v>
      </c>
      <c r="I5012" t="str">
        <f t="shared" ca="1" si="707"/>
        <v>CL224</v>
      </c>
      <c r="J5012" t="str">
        <f t="shared" ca="1" si="708"/>
        <v>Client 224</v>
      </c>
      <c r="K5012" t="str">
        <f t="shared" ca="1" si="709"/>
        <v>MK7</v>
      </c>
      <c r="L5012" t="str">
        <f ca="1">VLOOKUP(K5012,Markets!$C$4:$D5021,2)</f>
        <v>Taiwan</v>
      </c>
      <c r="M5012" t="str">
        <f t="shared" ca="1" si="710"/>
        <v>RL0</v>
      </c>
      <c r="N5012" t="str">
        <f ca="1">VLOOKUP(M5012,Role!$C$4:$D$5,2)</f>
        <v>Primary</v>
      </c>
    </row>
    <row r="5013" spans="1:14" x14ac:dyDescent="0.2">
      <c r="A5013">
        <f t="shared" ca="1" si="702"/>
        <v>79</v>
      </c>
      <c r="B5013">
        <f t="shared" ca="1" si="703"/>
        <v>898</v>
      </c>
      <c r="C5013">
        <f t="shared" ca="1" si="704"/>
        <v>3</v>
      </c>
      <c r="D5013">
        <f t="shared" ca="1" si="705"/>
        <v>1</v>
      </c>
      <c r="F5013" t="str">
        <f t="shared" ca="1" si="706"/>
        <v>TR79</v>
      </c>
      <c r="G5013" t="str">
        <f ca="1">VLOOKUP(F5013,Traders!$C$4:$E$103,2)</f>
        <v>Alfie-James Hale</v>
      </c>
      <c r="H5013" t="str">
        <f ca="1">VLOOKUP(VLOOKUP(F5013,Traders!$C$4:$E$103,3),Desks!$C$4:$D5022,2)</f>
        <v>Desk 9</v>
      </c>
      <c r="I5013" t="str">
        <f t="shared" ca="1" si="707"/>
        <v>CL898</v>
      </c>
      <c r="J5013" t="str">
        <f t="shared" ca="1" si="708"/>
        <v>Client 898</v>
      </c>
      <c r="K5013" t="str">
        <f t="shared" ca="1" si="709"/>
        <v>MK3</v>
      </c>
      <c r="L5013" t="str">
        <f ca="1">VLOOKUP(K5013,Markets!$C$4:$D5022,2)</f>
        <v>Singapore</v>
      </c>
      <c r="M5013" t="str">
        <f t="shared" ca="1" si="710"/>
        <v>RL1</v>
      </c>
      <c r="N5013" t="str">
        <f ca="1">VLOOKUP(M5013,Role!$C$4:$D$5,2)</f>
        <v>Backup</v>
      </c>
    </row>
    <row r="5014" spans="1:14" x14ac:dyDescent="0.2">
      <c r="A5014">
        <f t="shared" ca="1" si="702"/>
        <v>69</v>
      </c>
      <c r="B5014">
        <f t="shared" ca="1" si="703"/>
        <v>147</v>
      </c>
      <c r="C5014">
        <f t="shared" ca="1" si="704"/>
        <v>2</v>
      </c>
      <c r="D5014">
        <f t="shared" ca="1" si="705"/>
        <v>1</v>
      </c>
      <c r="F5014" t="str">
        <f t="shared" ca="1" si="706"/>
        <v>TR69</v>
      </c>
      <c r="G5014" t="str">
        <f ca="1">VLOOKUP(F5014,Traders!$C$4:$E$103,2)</f>
        <v>Amiyah Gilmour</v>
      </c>
      <c r="H5014" t="str">
        <f ca="1">VLOOKUP(VLOOKUP(F5014,Traders!$C$4:$E$103,3),Desks!$C$4:$D5023,2)</f>
        <v>Desk 9</v>
      </c>
      <c r="I5014" t="str">
        <f t="shared" ca="1" si="707"/>
        <v>CL147</v>
      </c>
      <c r="J5014" t="str">
        <f t="shared" ca="1" si="708"/>
        <v>Client 147</v>
      </c>
      <c r="K5014" t="str">
        <f t="shared" ca="1" si="709"/>
        <v>MK2</v>
      </c>
      <c r="L5014" t="str">
        <f ca="1">VLOOKUP(K5014,Markets!$C$4:$D5023,2)</f>
        <v>China</v>
      </c>
      <c r="M5014" t="str">
        <f t="shared" ca="1" si="710"/>
        <v>RL1</v>
      </c>
      <c r="N5014" t="str">
        <f ca="1">VLOOKUP(M5014,Role!$C$4:$D$5,2)</f>
        <v>Backup</v>
      </c>
    </row>
    <row r="5015" spans="1:14" x14ac:dyDescent="0.2">
      <c r="A5015">
        <f t="shared" ca="1" si="702"/>
        <v>55</v>
      </c>
      <c r="B5015">
        <f t="shared" ca="1" si="703"/>
        <v>37</v>
      </c>
      <c r="C5015">
        <f t="shared" ca="1" si="704"/>
        <v>0</v>
      </c>
      <c r="D5015">
        <f t="shared" ca="1" si="705"/>
        <v>0</v>
      </c>
      <c r="F5015" t="str">
        <f t="shared" ca="1" si="706"/>
        <v>TR55</v>
      </c>
      <c r="G5015" t="str">
        <f ca="1">VLOOKUP(F5015,Traders!$C$4:$E$103,2)</f>
        <v>Kaya Knapp</v>
      </c>
      <c r="H5015" t="str">
        <f ca="1">VLOOKUP(VLOOKUP(F5015,Traders!$C$4:$E$103,3),Desks!$C$4:$D5024,2)</f>
        <v>Desk 5</v>
      </c>
      <c r="I5015" t="str">
        <f t="shared" ca="1" si="707"/>
        <v>CL37</v>
      </c>
      <c r="J5015" t="str">
        <f t="shared" ca="1" si="708"/>
        <v>Client 37</v>
      </c>
      <c r="K5015" t="str">
        <f t="shared" ca="1" si="709"/>
        <v>MK0</v>
      </c>
      <c r="L5015" t="str">
        <f ca="1">VLOOKUP(K5015,Markets!$C$4:$D5024,2)</f>
        <v>Japan</v>
      </c>
      <c r="M5015" t="str">
        <f t="shared" ca="1" si="710"/>
        <v>RL0</v>
      </c>
      <c r="N5015" t="str">
        <f ca="1">VLOOKUP(M5015,Role!$C$4:$D$5,2)</f>
        <v>Primary</v>
      </c>
    </row>
    <row r="5016" spans="1:14" x14ac:dyDescent="0.2">
      <c r="A5016">
        <f t="shared" ca="1" si="702"/>
        <v>99</v>
      </c>
      <c r="B5016">
        <f t="shared" ca="1" si="703"/>
        <v>33</v>
      </c>
      <c r="C5016">
        <f t="shared" ca="1" si="704"/>
        <v>1</v>
      </c>
      <c r="D5016">
        <f t="shared" ca="1" si="705"/>
        <v>0</v>
      </c>
      <c r="F5016" t="str">
        <f t="shared" ca="1" si="706"/>
        <v>TR99</v>
      </c>
      <c r="G5016" t="str">
        <f ca="1">VLOOKUP(F5016,Traders!$C$4:$E$103,2)</f>
        <v>Keeleigh Mosley</v>
      </c>
      <c r="H5016" t="str">
        <f ca="1">VLOOKUP(VLOOKUP(F5016,Traders!$C$4:$E$103,3),Desks!$C$4:$D5025,2)</f>
        <v>Desk 9</v>
      </c>
      <c r="I5016" t="str">
        <f t="shared" ca="1" si="707"/>
        <v>CL33</v>
      </c>
      <c r="J5016" t="str">
        <f t="shared" ca="1" si="708"/>
        <v>Client 33</v>
      </c>
      <c r="K5016" t="str">
        <f t="shared" ca="1" si="709"/>
        <v>MK1</v>
      </c>
      <c r="L5016" t="str">
        <f ca="1">VLOOKUP(K5016,Markets!$C$4:$D5025,2)</f>
        <v>Hong Kong</v>
      </c>
      <c r="M5016" t="str">
        <f t="shared" ca="1" si="710"/>
        <v>RL0</v>
      </c>
      <c r="N5016" t="str">
        <f ca="1">VLOOKUP(M5016,Role!$C$4:$D$5,2)</f>
        <v>Primary</v>
      </c>
    </row>
    <row r="5017" spans="1:14" x14ac:dyDescent="0.2">
      <c r="A5017">
        <f t="shared" ca="1" si="702"/>
        <v>58</v>
      </c>
      <c r="B5017">
        <f t="shared" ca="1" si="703"/>
        <v>203</v>
      </c>
      <c r="C5017">
        <f t="shared" ca="1" si="704"/>
        <v>0</v>
      </c>
      <c r="D5017">
        <f t="shared" ca="1" si="705"/>
        <v>0</v>
      </c>
      <c r="F5017" t="str">
        <f t="shared" ca="1" si="706"/>
        <v>TR58</v>
      </c>
      <c r="G5017" t="str">
        <f ca="1">VLOOKUP(F5017,Traders!$C$4:$E$103,2)</f>
        <v>Cleveland Henson</v>
      </c>
      <c r="H5017" t="str">
        <f ca="1">VLOOKUP(VLOOKUP(F5017,Traders!$C$4:$E$103,3),Desks!$C$4:$D5026,2)</f>
        <v>Desk 8</v>
      </c>
      <c r="I5017" t="str">
        <f t="shared" ca="1" si="707"/>
        <v>CL203</v>
      </c>
      <c r="J5017" t="str">
        <f t="shared" ca="1" si="708"/>
        <v>Client 203</v>
      </c>
      <c r="K5017" t="str">
        <f t="shared" ca="1" si="709"/>
        <v>MK0</v>
      </c>
      <c r="L5017" t="str">
        <f ca="1">VLOOKUP(K5017,Markets!$C$4:$D5026,2)</f>
        <v>Japan</v>
      </c>
      <c r="M5017" t="str">
        <f t="shared" ca="1" si="710"/>
        <v>RL0</v>
      </c>
      <c r="N5017" t="str">
        <f ca="1">VLOOKUP(M5017,Role!$C$4:$D$5,2)</f>
        <v>Primary</v>
      </c>
    </row>
    <row r="5018" spans="1:14" x14ac:dyDescent="0.2">
      <c r="A5018">
        <f t="shared" ca="1" si="702"/>
        <v>22</v>
      </c>
      <c r="B5018">
        <f t="shared" ca="1" si="703"/>
        <v>548</v>
      </c>
      <c r="C5018">
        <f t="shared" ca="1" si="704"/>
        <v>7</v>
      </c>
      <c r="D5018">
        <f t="shared" ca="1" si="705"/>
        <v>0</v>
      </c>
      <c r="F5018" t="str">
        <f t="shared" ca="1" si="706"/>
        <v>TR22</v>
      </c>
      <c r="G5018" t="str">
        <f ca="1">VLOOKUP(F5018,Traders!$C$4:$E$103,2)</f>
        <v>Izzy Ramirez</v>
      </c>
      <c r="H5018" t="str">
        <f ca="1">VLOOKUP(VLOOKUP(F5018,Traders!$C$4:$E$103,3),Desks!$C$4:$D5027,2)</f>
        <v>Desk 2</v>
      </c>
      <c r="I5018" t="str">
        <f t="shared" ca="1" si="707"/>
        <v>CL548</v>
      </c>
      <c r="J5018" t="str">
        <f t="shared" ca="1" si="708"/>
        <v>Client 548</v>
      </c>
      <c r="K5018" t="str">
        <f t="shared" ca="1" si="709"/>
        <v>MK7</v>
      </c>
      <c r="L5018" t="str">
        <f ca="1">VLOOKUP(K5018,Markets!$C$4:$D5027,2)</f>
        <v>Taiwan</v>
      </c>
      <c r="M5018" t="str">
        <f t="shared" ca="1" si="710"/>
        <v>RL0</v>
      </c>
      <c r="N5018" t="str">
        <f ca="1">VLOOKUP(M5018,Role!$C$4:$D$5,2)</f>
        <v>Primary</v>
      </c>
    </row>
    <row r="5019" spans="1:14" x14ac:dyDescent="0.2">
      <c r="A5019">
        <f t="shared" ca="1" si="702"/>
        <v>95</v>
      </c>
      <c r="B5019">
        <f t="shared" ca="1" si="703"/>
        <v>868</v>
      </c>
      <c r="C5019">
        <f t="shared" ca="1" si="704"/>
        <v>8</v>
      </c>
      <c r="D5019">
        <f t="shared" ca="1" si="705"/>
        <v>0</v>
      </c>
      <c r="F5019" t="str">
        <f t="shared" ca="1" si="706"/>
        <v>TR95</v>
      </c>
      <c r="G5019" t="str">
        <f ca="1">VLOOKUP(F5019,Traders!$C$4:$E$103,2)</f>
        <v>Alara Richards</v>
      </c>
      <c r="H5019" t="str">
        <f ca="1">VLOOKUP(VLOOKUP(F5019,Traders!$C$4:$E$103,3),Desks!$C$4:$D5028,2)</f>
        <v>Desk 5</v>
      </c>
      <c r="I5019" t="str">
        <f t="shared" ca="1" si="707"/>
        <v>CL868</v>
      </c>
      <c r="J5019" t="str">
        <f t="shared" ca="1" si="708"/>
        <v>Client 868</v>
      </c>
      <c r="K5019" t="str">
        <f t="shared" ca="1" si="709"/>
        <v>MK8</v>
      </c>
      <c r="L5019" t="str">
        <f ca="1">VLOOKUP(K5019,Markets!$C$4:$D5028,2)</f>
        <v>India</v>
      </c>
      <c r="M5019" t="str">
        <f t="shared" ca="1" si="710"/>
        <v>RL0</v>
      </c>
      <c r="N5019" t="str">
        <f ca="1">VLOOKUP(M5019,Role!$C$4:$D$5,2)</f>
        <v>Primary</v>
      </c>
    </row>
    <row r="5020" spans="1:14" x14ac:dyDescent="0.2">
      <c r="A5020">
        <f t="shared" ca="1" si="702"/>
        <v>51</v>
      </c>
      <c r="B5020">
        <f t="shared" ca="1" si="703"/>
        <v>79</v>
      </c>
      <c r="C5020">
        <f t="shared" ca="1" si="704"/>
        <v>1</v>
      </c>
      <c r="D5020">
        <f t="shared" ca="1" si="705"/>
        <v>0</v>
      </c>
      <c r="F5020" t="str">
        <f t="shared" ca="1" si="706"/>
        <v>TR51</v>
      </c>
      <c r="G5020" t="str">
        <f ca="1">VLOOKUP(F5020,Traders!$C$4:$E$103,2)</f>
        <v>Cynthia Davis</v>
      </c>
      <c r="H5020" t="str">
        <f ca="1">VLOOKUP(VLOOKUP(F5020,Traders!$C$4:$E$103,3),Desks!$C$4:$D5029,2)</f>
        <v>Desk 1</v>
      </c>
      <c r="I5020" t="str">
        <f t="shared" ca="1" si="707"/>
        <v>CL79</v>
      </c>
      <c r="J5020" t="str">
        <f t="shared" ca="1" si="708"/>
        <v>Client 79</v>
      </c>
      <c r="K5020" t="str">
        <f t="shared" ca="1" si="709"/>
        <v>MK1</v>
      </c>
      <c r="L5020" t="str">
        <f ca="1">VLOOKUP(K5020,Markets!$C$4:$D5029,2)</f>
        <v>Hong Kong</v>
      </c>
      <c r="M5020" t="str">
        <f t="shared" ca="1" si="710"/>
        <v>RL0</v>
      </c>
      <c r="N5020" t="str">
        <f ca="1">VLOOKUP(M5020,Role!$C$4:$D$5,2)</f>
        <v>Primary</v>
      </c>
    </row>
    <row r="5021" spans="1:14" x14ac:dyDescent="0.2">
      <c r="A5021">
        <f t="shared" ca="1" si="702"/>
        <v>13</v>
      </c>
      <c r="B5021">
        <f t="shared" ca="1" si="703"/>
        <v>41</v>
      </c>
      <c r="C5021">
        <f t="shared" ca="1" si="704"/>
        <v>5</v>
      </c>
      <c r="D5021">
        <f t="shared" ca="1" si="705"/>
        <v>0</v>
      </c>
      <c r="F5021" t="str">
        <f t="shared" ca="1" si="706"/>
        <v>TR13</v>
      </c>
      <c r="G5021" t="str">
        <f ca="1">VLOOKUP(F5021,Traders!$C$4:$E$103,2)</f>
        <v>Saba Zhang</v>
      </c>
      <c r="H5021" t="str">
        <f ca="1">VLOOKUP(VLOOKUP(F5021,Traders!$C$4:$E$103,3),Desks!$C$4:$D5030,2)</f>
        <v>Desk 3</v>
      </c>
      <c r="I5021" t="str">
        <f t="shared" ca="1" si="707"/>
        <v>CL41</v>
      </c>
      <c r="J5021" t="str">
        <f t="shared" ca="1" si="708"/>
        <v>Client 41</v>
      </c>
      <c r="K5021" t="str">
        <f t="shared" ca="1" si="709"/>
        <v>MK5</v>
      </c>
      <c r="L5021" t="str">
        <f ca="1">VLOOKUP(K5021,Markets!$C$4:$D5030,2)</f>
        <v>Malaysia</v>
      </c>
      <c r="M5021" t="str">
        <f t="shared" ca="1" si="710"/>
        <v>RL0</v>
      </c>
      <c r="N5021" t="str">
        <f ca="1">VLOOKUP(M5021,Role!$C$4:$D$5,2)</f>
        <v>Primary</v>
      </c>
    </row>
    <row r="5022" spans="1:14" x14ac:dyDescent="0.2">
      <c r="A5022">
        <f t="shared" ca="1" si="702"/>
        <v>91</v>
      </c>
      <c r="B5022">
        <f t="shared" ca="1" si="703"/>
        <v>638</v>
      </c>
      <c r="C5022">
        <f t="shared" ca="1" si="704"/>
        <v>9</v>
      </c>
      <c r="D5022">
        <f t="shared" ca="1" si="705"/>
        <v>1</v>
      </c>
      <c r="F5022" t="str">
        <f t="shared" ca="1" si="706"/>
        <v>TR91</v>
      </c>
      <c r="G5022" t="str">
        <f ca="1">VLOOKUP(F5022,Traders!$C$4:$E$103,2)</f>
        <v>Mateusz Maxwell</v>
      </c>
      <c r="H5022" t="str">
        <f ca="1">VLOOKUP(VLOOKUP(F5022,Traders!$C$4:$E$103,3),Desks!$C$4:$D5031,2)</f>
        <v>Desk 1</v>
      </c>
      <c r="I5022" t="str">
        <f t="shared" ca="1" si="707"/>
        <v>CL638</v>
      </c>
      <c r="J5022" t="str">
        <f t="shared" ca="1" si="708"/>
        <v>Client 638</v>
      </c>
      <c r="K5022" t="str">
        <f t="shared" ca="1" si="709"/>
        <v>MK9</v>
      </c>
      <c r="L5022" t="str">
        <f ca="1">VLOOKUP(K5022,Markets!$C$4:$D5031,2)</f>
        <v>New Zealand</v>
      </c>
      <c r="M5022" t="str">
        <f t="shared" ca="1" si="710"/>
        <v>RL1</v>
      </c>
      <c r="N5022" t="str">
        <f ca="1">VLOOKUP(M5022,Role!$C$4:$D$5,2)</f>
        <v>Backup</v>
      </c>
    </row>
    <row r="5023" spans="1:14" x14ac:dyDescent="0.2">
      <c r="A5023">
        <f t="shared" ca="1" si="702"/>
        <v>96</v>
      </c>
      <c r="B5023">
        <f t="shared" ca="1" si="703"/>
        <v>264</v>
      </c>
      <c r="C5023">
        <f t="shared" ca="1" si="704"/>
        <v>6</v>
      </c>
      <c r="D5023">
        <f t="shared" ca="1" si="705"/>
        <v>1</v>
      </c>
      <c r="F5023" t="str">
        <f t="shared" ca="1" si="706"/>
        <v>TR96</v>
      </c>
      <c r="G5023" t="str">
        <f ca="1">VLOOKUP(F5023,Traders!$C$4:$E$103,2)</f>
        <v>Faiza Thornton</v>
      </c>
      <c r="H5023" t="str">
        <f ca="1">VLOOKUP(VLOOKUP(F5023,Traders!$C$4:$E$103,3),Desks!$C$4:$D5032,2)</f>
        <v>Desk 6</v>
      </c>
      <c r="I5023" t="str">
        <f t="shared" ca="1" si="707"/>
        <v>CL264</v>
      </c>
      <c r="J5023" t="str">
        <f t="shared" ca="1" si="708"/>
        <v>Client 264</v>
      </c>
      <c r="K5023" t="str">
        <f t="shared" ca="1" si="709"/>
        <v>MK6</v>
      </c>
      <c r="L5023" t="str">
        <f ca="1">VLOOKUP(K5023,Markets!$C$4:$D5032,2)</f>
        <v>Australia</v>
      </c>
      <c r="M5023" t="str">
        <f t="shared" ca="1" si="710"/>
        <v>RL1</v>
      </c>
      <c r="N5023" t="str">
        <f ca="1">VLOOKUP(M5023,Role!$C$4:$D$5,2)</f>
        <v>Backup</v>
      </c>
    </row>
    <row r="5024" spans="1:14" x14ac:dyDescent="0.2">
      <c r="A5024">
        <f t="shared" ca="1" si="702"/>
        <v>86</v>
      </c>
      <c r="B5024">
        <f t="shared" ca="1" si="703"/>
        <v>3</v>
      </c>
      <c r="C5024">
        <f t="shared" ca="1" si="704"/>
        <v>8</v>
      </c>
      <c r="D5024">
        <f t="shared" ca="1" si="705"/>
        <v>0</v>
      </c>
      <c r="F5024" t="str">
        <f t="shared" ca="1" si="706"/>
        <v>TR86</v>
      </c>
      <c r="G5024" t="str">
        <f ca="1">VLOOKUP(F5024,Traders!$C$4:$E$103,2)</f>
        <v>Marianna Weaver</v>
      </c>
      <c r="H5024" t="str">
        <f ca="1">VLOOKUP(VLOOKUP(F5024,Traders!$C$4:$E$103,3),Desks!$C$4:$D5033,2)</f>
        <v>Desk 6</v>
      </c>
      <c r="I5024" t="str">
        <f t="shared" ca="1" si="707"/>
        <v>CL3</v>
      </c>
      <c r="J5024" t="str">
        <f t="shared" ca="1" si="708"/>
        <v>Client 3</v>
      </c>
      <c r="K5024" t="str">
        <f t="shared" ca="1" si="709"/>
        <v>MK8</v>
      </c>
      <c r="L5024" t="str">
        <f ca="1">VLOOKUP(K5024,Markets!$C$4:$D5033,2)</f>
        <v>India</v>
      </c>
      <c r="M5024" t="str">
        <f t="shared" ca="1" si="710"/>
        <v>RL0</v>
      </c>
      <c r="N5024" t="str">
        <f ca="1">VLOOKUP(M5024,Role!$C$4:$D$5,2)</f>
        <v>Primary</v>
      </c>
    </row>
    <row r="5025" spans="1:14" x14ac:dyDescent="0.2">
      <c r="A5025">
        <f t="shared" ca="1" si="702"/>
        <v>57</v>
      </c>
      <c r="B5025">
        <f t="shared" ca="1" si="703"/>
        <v>317</v>
      </c>
      <c r="C5025">
        <f t="shared" ca="1" si="704"/>
        <v>4</v>
      </c>
      <c r="D5025">
        <f t="shared" ca="1" si="705"/>
        <v>1</v>
      </c>
      <c r="F5025" t="str">
        <f t="shared" ca="1" si="706"/>
        <v>TR57</v>
      </c>
      <c r="G5025" t="str">
        <f ca="1">VLOOKUP(F5025,Traders!$C$4:$E$103,2)</f>
        <v>Connah Mackenzie</v>
      </c>
      <c r="H5025" t="str">
        <f ca="1">VLOOKUP(VLOOKUP(F5025,Traders!$C$4:$E$103,3),Desks!$C$4:$D5034,2)</f>
        <v>Desk 7</v>
      </c>
      <c r="I5025" t="str">
        <f t="shared" ca="1" si="707"/>
        <v>CL317</v>
      </c>
      <c r="J5025" t="str">
        <f t="shared" ca="1" si="708"/>
        <v>Client 317</v>
      </c>
      <c r="K5025" t="str">
        <f t="shared" ca="1" si="709"/>
        <v>MK4</v>
      </c>
      <c r="L5025" t="str">
        <f ca="1">VLOOKUP(K5025,Markets!$C$4:$D5034,2)</f>
        <v>Korea</v>
      </c>
      <c r="M5025" t="str">
        <f t="shared" ca="1" si="710"/>
        <v>RL1</v>
      </c>
      <c r="N5025" t="str">
        <f ca="1">VLOOKUP(M5025,Role!$C$4:$D$5,2)</f>
        <v>Backup</v>
      </c>
    </row>
    <row r="5026" spans="1:14" x14ac:dyDescent="0.2">
      <c r="A5026">
        <f t="shared" ca="1" si="702"/>
        <v>51</v>
      </c>
      <c r="B5026">
        <f t="shared" ca="1" si="703"/>
        <v>823</v>
      </c>
      <c r="C5026">
        <f t="shared" ca="1" si="704"/>
        <v>3</v>
      </c>
      <c r="D5026">
        <f t="shared" ca="1" si="705"/>
        <v>1</v>
      </c>
      <c r="F5026" t="str">
        <f t="shared" ca="1" si="706"/>
        <v>TR51</v>
      </c>
      <c r="G5026" t="str">
        <f ca="1">VLOOKUP(F5026,Traders!$C$4:$E$103,2)</f>
        <v>Cynthia Davis</v>
      </c>
      <c r="H5026" t="str">
        <f ca="1">VLOOKUP(VLOOKUP(F5026,Traders!$C$4:$E$103,3),Desks!$C$4:$D5035,2)</f>
        <v>Desk 1</v>
      </c>
      <c r="I5026" t="str">
        <f t="shared" ca="1" si="707"/>
        <v>CL823</v>
      </c>
      <c r="J5026" t="str">
        <f t="shared" ca="1" si="708"/>
        <v>Client 823</v>
      </c>
      <c r="K5026" t="str">
        <f t="shared" ca="1" si="709"/>
        <v>MK3</v>
      </c>
      <c r="L5026" t="str">
        <f ca="1">VLOOKUP(K5026,Markets!$C$4:$D5035,2)</f>
        <v>Singapore</v>
      </c>
      <c r="M5026" t="str">
        <f t="shared" ca="1" si="710"/>
        <v>RL1</v>
      </c>
      <c r="N5026" t="str">
        <f ca="1">VLOOKUP(M5026,Role!$C$4:$D$5,2)</f>
        <v>Backup</v>
      </c>
    </row>
    <row r="5027" spans="1:14" x14ac:dyDescent="0.2">
      <c r="A5027">
        <f t="shared" ca="1" si="702"/>
        <v>85</v>
      </c>
      <c r="B5027">
        <f t="shared" ca="1" si="703"/>
        <v>118</v>
      </c>
      <c r="C5027">
        <f t="shared" ca="1" si="704"/>
        <v>3</v>
      </c>
      <c r="D5027">
        <f t="shared" ca="1" si="705"/>
        <v>1</v>
      </c>
      <c r="F5027" t="str">
        <f t="shared" ca="1" si="706"/>
        <v>TR85</v>
      </c>
      <c r="G5027" t="str">
        <f ca="1">VLOOKUP(F5027,Traders!$C$4:$E$103,2)</f>
        <v>Conor Castillo</v>
      </c>
      <c r="H5027" t="str">
        <f ca="1">VLOOKUP(VLOOKUP(F5027,Traders!$C$4:$E$103,3),Desks!$C$4:$D5036,2)</f>
        <v>Desk 5</v>
      </c>
      <c r="I5027" t="str">
        <f t="shared" ca="1" si="707"/>
        <v>CL118</v>
      </c>
      <c r="J5027" t="str">
        <f t="shared" ca="1" si="708"/>
        <v>Client 118</v>
      </c>
      <c r="K5027" t="str">
        <f t="shared" ca="1" si="709"/>
        <v>MK3</v>
      </c>
      <c r="L5027" t="str">
        <f ca="1">VLOOKUP(K5027,Markets!$C$4:$D5036,2)</f>
        <v>Singapore</v>
      </c>
      <c r="M5027" t="str">
        <f t="shared" ca="1" si="710"/>
        <v>RL1</v>
      </c>
      <c r="N5027" t="str">
        <f ca="1">VLOOKUP(M5027,Role!$C$4:$D$5,2)</f>
        <v>Backup</v>
      </c>
    </row>
    <row r="5028" spans="1:14" x14ac:dyDescent="0.2">
      <c r="A5028">
        <f t="shared" ca="1" si="702"/>
        <v>83</v>
      </c>
      <c r="B5028">
        <f t="shared" ca="1" si="703"/>
        <v>59</v>
      </c>
      <c r="C5028">
        <f t="shared" ca="1" si="704"/>
        <v>9</v>
      </c>
      <c r="D5028">
        <f t="shared" ca="1" si="705"/>
        <v>0</v>
      </c>
      <c r="F5028" t="str">
        <f t="shared" ca="1" si="706"/>
        <v>TR83</v>
      </c>
      <c r="G5028" t="str">
        <f ca="1">VLOOKUP(F5028,Traders!$C$4:$E$103,2)</f>
        <v>Storm Hampton</v>
      </c>
      <c r="H5028" t="str">
        <f ca="1">VLOOKUP(VLOOKUP(F5028,Traders!$C$4:$E$103,3),Desks!$C$4:$D5037,2)</f>
        <v>Desk 3</v>
      </c>
      <c r="I5028" t="str">
        <f t="shared" ca="1" si="707"/>
        <v>CL59</v>
      </c>
      <c r="J5028" t="str">
        <f t="shared" ca="1" si="708"/>
        <v>Client 59</v>
      </c>
      <c r="K5028" t="str">
        <f t="shared" ca="1" si="709"/>
        <v>MK9</v>
      </c>
      <c r="L5028" t="str">
        <f ca="1">VLOOKUP(K5028,Markets!$C$4:$D5037,2)</f>
        <v>New Zealand</v>
      </c>
      <c r="M5028" t="str">
        <f t="shared" ca="1" si="710"/>
        <v>RL0</v>
      </c>
      <c r="N5028" t="str">
        <f ca="1">VLOOKUP(M5028,Role!$C$4:$D$5,2)</f>
        <v>Primary</v>
      </c>
    </row>
    <row r="5029" spans="1:14" x14ac:dyDescent="0.2">
      <c r="A5029">
        <f t="shared" ca="1" si="702"/>
        <v>36</v>
      </c>
      <c r="B5029">
        <f t="shared" ca="1" si="703"/>
        <v>596</v>
      </c>
      <c r="C5029">
        <f t="shared" ca="1" si="704"/>
        <v>0</v>
      </c>
      <c r="D5029">
        <f t="shared" ca="1" si="705"/>
        <v>1</v>
      </c>
      <c r="F5029" t="str">
        <f t="shared" ca="1" si="706"/>
        <v>TR36</v>
      </c>
      <c r="G5029" t="str">
        <f ca="1">VLOOKUP(F5029,Traders!$C$4:$E$103,2)</f>
        <v>Shania Gilbert</v>
      </c>
      <c r="H5029" t="str">
        <f ca="1">VLOOKUP(VLOOKUP(F5029,Traders!$C$4:$E$103,3),Desks!$C$4:$D5038,2)</f>
        <v>Desk 6</v>
      </c>
      <c r="I5029" t="str">
        <f t="shared" ca="1" si="707"/>
        <v>CL596</v>
      </c>
      <c r="J5029" t="str">
        <f t="shared" ca="1" si="708"/>
        <v>Client 596</v>
      </c>
      <c r="K5029" t="str">
        <f t="shared" ca="1" si="709"/>
        <v>MK0</v>
      </c>
      <c r="L5029" t="str">
        <f ca="1">VLOOKUP(K5029,Markets!$C$4:$D5038,2)</f>
        <v>Japan</v>
      </c>
      <c r="M5029" t="str">
        <f t="shared" ca="1" si="710"/>
        <v>RL1</v>
      </c>
      <c r="N5029" t="str">
        <f ca="1">VLOOKUP(M5029,Role!$C$4:$D$5,2)</f>
        <v>Backup</v>
      </c>
    </row>
    <row r="5030" spans="1:14" x14ac:dyDescent="0.2">
      <c r="A5030">
        <f t="shared" ca="1" si="702"/>
        <v>93</v>
      </c>
      <c r="B5030">
        <f t="shared" ca="1" si="703"/>
        <v>713</v>
      </c>
      <c r="C5030">
        <f t="shared" ca="1" si="704"/>
        <v>3</v>
      </c>
      <c r="D5030">
        <f t="shared" ca="1" si="705"/>
        <v>1</v>
      </c>
      <c r="F5030" t="str">
        <f t="shared" ca="1" si="706"/>
        <v>TR93</v>
      </c>
      <c r="G5030" t="str">
        <f ca="1">VLOOKUP(F5030,Traders!$C$4:$E$103,2)</f>
        <v>Harriet Sheppard</v>
      </c>
      <c r="H5030" t="str">
        <f ca="1">VLOOKUP(VLOOKUP(F5030,Traders!$C$4:$E$103,3),Desks!$C$4:$D5039,2)</f>
        <v>Desk 3</v>
      </c>
      <c r="I5030" t="str">
        <f t="shared" ca="1" si="707"/>
        <v>CL713</v>
      </c>
      <c r="J5030" t="str">
        <f t="shared" ca="1" si="708"/>
        <v>Client 713</v>
      </c>
      <c r="K5030" t="str">
        <f t="shared" ca="1" si="709"/>
        <v>MK3</v>
      </c>
      <c r="L5030" t="str">
        <f ca="1">VLOOKUP(K5030,Markets!$C$4:$D5039,2)</f>
        <v>Singapore</v>
      </c>
      <c r="M5030" t="str">
        <f t="shared" ca="1" si="710"/>
        <v>RL1</v>
      </c>
      <c r="N5030" t="str">
        <f ca="1">VLOOKUP(M5030,Role!$C$4:$D$5,2)</f>
        <v>Backup</v>
      </c>
    </row>
    <row r="5031" spans="1:14" x14ac:dyDescent="0.2">
      <c r="A5031">
        <f t="shared" ca="1" si="702"/>
        <v>34</v>
      </c>
      <c r="B5031">
        <f t="shared" ca="1" si="703"/>
        <v>78</v>
      </c>
      <c r="C5031">
        <f t="shared" ca="1" si="704"/>
        <v>2</v>
      </c>
      <c r="D5031">
        <f t="shared" ca="1" si="705"/>
        <v>0</v>
      </c>
      <c r="F5031" t="str">
        <f t="shared" ca="1" si="706"/>
        <v>TR34</v>
      </c>
      <c r="G5031" t="str">
        <f ca="1">VLOOKUP(F5031,Traders!$C$4:$E$103,2)</f>
        <v>Reginald Jaramillo</v>
      </c>
      <c r="H5031" t="str">
        <f ca="1">VLOOKUP(VLOOKUP(F5031,Traders!$C$4:$E$103,3),Desks!$C$4:$D5040,2)</f>
        <v>Desk 4</v>
      </c>
      <c r="I5031" t="str">
        <f t="shared" ca="1" si="707"/>
        <v>CL78</v>
      </c>
      <c r="J5031" t="str">
        <f t="shared" ca="1" si="708"/>
        <v>Client 78</v>
      </c>
      <c r="K5031" t="str">
        <f t="shared" ca="1" si="709"/>
        <v>MK2</v>
      </c>
      <c r="L5031" t="str">
        <f ca="1">VLOOKUP(K5031,Markets!$C$4:$D5040,2)</f>
        <v>China</v>
      </c>
      <c r="M5031" t="str">
        <f t="shared" ca="1" si="710"/>
        <v>RL0</v>
      </c>
      <c r="N5031" t="str">
        <f ca="1">VLOOKUP(M5031,Role!$C$4:$D$5,2)</f>
        <v>Primary</v>
      </c>
    </row>
    <row r="5032" spans="1:14" x14ac:dyDescent="0.2">
      <c r="A5032">
        <f t="shared" ca="1" si="702"/>
        <v>7</v>
      </c>
      <c r="B5032">
        <f t="shared" ca="1" si="703"/>
        <v>17</v>
      </c>
      <c r="C5032">
        <f t="shared" ca="1" si="704"/>
        <v>0</v>
      </c>
      <c r="D5032">
        <f t="shared" ca="1" si="705"/>
        <v>1</v>
      </c>
      <c r="F5032" t="str">
        <f t="shared" ca="1" si="706"/>
        <v>TR7</v>
      </c>
      <c r="G5032" t="str">
        <f ca="1">VLOOKUP(F5032,Traders!$C$4:$E$103,2)</f>
        <v>Amiyah Gilmour</v>
      </c>
      <c r="H5032" t="str">
        <f ca="1">VLOOKUP(VLOOKUP(F5032,Traders!$C$4:$E$103,3),Desks!$C$4:$D5041,2)</f>
        <v>Desk 9</v>
      </c>
      <c r="I5032" t="str">
        <f t="shared" ca="1" si="707"/>
        <v>CL17</v>
      </c>
      <c r="J5032" t="str">
        <f t="shared" ca="1" si="708"/>
        <v>Client 17</v>
      </c>
      <c r="K5032" t="str">
        <f t="shared" ca="1" si="709"/>
        <v>MK0</v>
      </c>
      <c r="L5032" t="str">
        <f ca="1">VLOOKUP(K5032,Markets!$C$4:$D5041,2)</f>
        <v>Japan</v>
      </c>
      <c r="M5032" t="str">
        <f t="shared" ca="1" si="710"/>
        <v>RL1</v>
      </c>
      <c r="N5032" t="str">
        <f ca="1">VLOOKUP(M5032,Role!$C$4:$D$5,2)</f>
        <v>Backup</v>
      </c>
    </row>
    <row r="5033" spans="1:14" x14ac:dyDescent="0.2">
      <c r="A5033">
        <f t="shared" ca="1" si="702"/>
        <v>20</v>
      </c>
      <c r="B5033">
        <f t="shared" ca="1" si="703"/>
        <v>824</v>
      </c>
      <c r="C5033">
        <f t="shared" ca="1" si="704"/>
        <v>9</v>
      </c>
      <c r="D5033">
        <f t="shared" ca="1" si="705"/>
        <v>1</v>
      </c>
      <c r="F5033" t="str">
        <f t="shared" ca="1" si="706"/>
        <v>TR20</v>
      </c>
      <c r="G5033" t="str">
        <f ca="1">VLOOKUP(F5033,Traders!$C$4:$E$103,2)</f>
        <v>Teigan Greig</v>
      </c>
      <c r="H5033" t="str">
        <f ca="1">VLOOKUP(VLOOKUP(F5033,Traders!$C$4:$E$103,3),Desks!$C$4:$D5042,2)</f>
        <v>Desk 0</v>
      </c>
      <c r="I5033" t="str">
        <f t="shared" ca="1" si="707"/>
        <v>CL824</v>
      </c>
      <c r="J5033" t="str">
        <f t="shared" ca="1" si="708"/>
        <v>Client 824</v>
      </c>
      <c r="K5033" t="str">
        <f t="shared" ca="1" si="709"/>
        <v>MK9</v>
      </c>
      <c r="L5033" t="str">
        <f ca="1">VLOOKUP(K5033,Markets!$C$4:$D5042,2)</f>
        <v>New Zealand</v>
      </c>
      <c r="M5033" t="str">
        <f t="shared" ca="1" si="710"/>
        <v>RL1</v>
      </c>
      <c r="N5033" t="str">
        <f ca="1">VLOOKUP(M5033,Role!$C$4:$D$5,2)</f>
        <v>Backup</v>
      </c>
    </row>
    <row r="5034" spans="1:14" x14ac:dyDescent="0.2">
      <c r="A5034">
        <f t="shared" ca="1" si="702"/>
        <v>83</v>
      </c>
      <c r="B5034">
        <f t="shared" ca="1" si="703"/>
        <v>240</v>
      </c>
      <c r="C5034">
        <f t="shared" ca="1" si="704"/>
        <v>5</v>
      </c>
      <c r="D5034">
        <f t="shared" ca="1" si="705"/>
        <v>0</v>
      </c>
      <c r="F5034" t="str">
        <f t="shared" ca="1" si="706"/>
        <v>TR83</v>
      </c>
      <c r="G5034" t="str">
        <f ca="1">VLOOKUP(F5034,Traders!$C$4:$E$103,2)</f>
        <v>Storm Hampton</v>
      </c>
      <c r="H5034" t="str">
        <f ca="1">VLOOKUP(VLOOKUP(F5034,Traders!$C$4:$E$103,3),Desks!$C$4:$D5043,2)</f>
        <v>Desk 3</v>
      </c>
      <c r="I5034" t="str">
        <f t="shared" ca="1" si="707"/>
        <v>CL240</v>
      </c>
      <c r="J5034" t="str">
        <f t="shared" ca="1" si="708"/>
        <v>Client 240</v>
      </c>
      <c r="K5034" t="str">
        <f t="shared" ca="1" si="709"/>
        <v>MK5</v>
      </c>
      <c r="L5034" t="str">
        <f ca="1">VLOOKUP(K5034,Markets!$C$4:$D5043,2)</f>
        <v>Malaysia</v>
      </c>
      <c r="M5034" t="str">
        <f t="shared" ca="1" si="710"/>
        <v>RL0</v>
      </c>
      <c r="N5034" t="str">
        <f ca="1">VLOOKUP(M5034,Role!$C$4:$D$5,2)</f>
        <v>Primary</v>
      </c>
    </row>
    <row r="5035" spans="1:14" x14ac:dyDescent="0.2">
      <c r="A5035">
        <f t="shared" ca="1" si="702"/>
        <v>82</v>
      </c>
      <c r="B5035">
        <f t="shared" ca="1" si="703"/>
        <v>153</v>
      </c>
      <c r="C5035">
        <f t="shared" ca="1" si="704"/>
        <v>8</v>
      </c>
      <c r="D5035">
        <f t="shared" ca="1" si="705"/>
        <v>0</v>
      </c>
      <c r="F5035" t="str">
        <f t="shared" ca="1" si="706"/>
        <v>TR82</v>
      </c>
      <c r="G5035" t="str">
        <f ca="1">VLOOKUP(F5035,Traders!$C$4:$E$103,2)</f>
        <v>Hilary Peacock</v>
      </c>
      <c r="H5035" t="str">
        <f ca="1">VLOOKUP(VLOOKUP(F5035,Traders!$C$4:$E$103,3),Desks!$C$4:$D5044,2)</f>
        <v>Desk 2</v>
      </c>
      <c r="I5035" t="str">
        <f t="shared" ca="1" si="707"/>
        <v>CL153</v>
      </c>
      <c r="J5035" t="str">
        <f t="shared" ca="1" si="708"/>
        <v>Client 153</v>
      </c>
      <c r="K5035" t="str">
        <f t="shared" ca="1" si="709"/>
        <v>MK8</v>
      </c>
      <c r="L5035" t="str">
        <f ca="1">VLOOKUP(K5035,Markets!$C$4:$D5044,2)</f>
        <v>India</v>
      </c>
      <c r="M5035" t="str">
        <f t="shared" ca="1" si="710"/>
        <v>RL0</v>
      </c>
      <c r="N5035" t="str">
        <f ca="1">VLOOKUP(M5035,Role!$C$4:$D$5,2)</f>
        <v>Primary</v>
      </c>
    </row>
    <row r="5036" spans="1:14" x14ac:dyDescent="0.2">
      <c r="A5036">
        <f t="shared" ca="1" si="702"/>
        <v>96</v>
      </c>
      <c r="B5036">
        <f t="shared" ca="1" si="703"/>
        <v>917</v>
      </c>
      <c r="C5036">
        <f t="shared" ca="1" si="704"/>
        <v>1</v>
      </c>
      <c r="D5036">
        <f t="shared" ca="1" si="705"/>
        <v>1</v>
      </c>
      <c r="F5036" t="str">
        <f t="shared" ca="1" si="706"/>
        <v>TR96</v>
      </c>
      <c r="G5036" t="str">
        <f ca="1">VLOOKUP(F5036,Traders!$C$4:$E$103,2)</f>
        <v>Faiza Thornton</v>
      </c>
      <c r="H5036" t="str">
        <f ca="1">VLOOKUP(VLOOKUP(F5036,Traders!$C$4:$E$103,3),Desks!$C$4:$D5045,2)</f>
        <v>Desk 6</v>
      </c>
      <c r="I5036" t="str">
        <f t="shared" ca="1" si="707"/>
        <v>CL917</v>
      </c>
      <c r="J5036" t="str">
        <f t="shared" ca="1" si="708"/>
        <v>Client 917</v>
      </c>
      <c r="K5036" t="str">
        <f t="shared" ca="1" si="709"/>
        <v>MK1</v>
      </c>
      <c r="L5036" t="str">
        <f ca="1">VLOOKUP(K5036,Markets!$C$4:$D5045,2)</f>
        <v>Hong Kong</v>
      </c>
      <c r="M5036" t="str">
        <f t="shared" ca="1" si="710"/>
        <v>RL1</v>
      </c>
      <c r="N5036" t="str">
        <f ca="1">VLOOKUP(M5036,Role!$C$4:$D$5,2)</f>
        <v>Backup</v>
      </c>
    </row>
    <row r="5037" spans="1:14" x14ac:dyDescent="0.2">
      <c r="A5037">
        <f t="shared" ca="1" si="702"/>
        <v>70</v>
      </c>
      <c r="B5037">
        <f t="shared" ca="1" si="703"/>
        <v>455</v>
      </c>
      <c r="C5037">
        <f t="shared" ca="1" si="704"/>
        <v>5</v>
      </c>
      <c r="D5037">
        <f t="shared" ca="1" si="705"/>
        <v>0</v>
      </c>
      <c r="F5037" t="str">
        <f t="shared" ca="1" si="706"/>
        <v>TR70</v>
      </c>
      <c r="G5037" t="str">
        <f ca="1">VLOOKUP(F5037,Traders!$C$4:$E$103,2)</f>
        <v>Viktor Snider</v>
      </c>
      <c r="H5037" t="str">
        <f ca="1">VLOOKUP(VLOOKUP(F5037,Traders!$C$4:$E$103,3),Desks!$C$4:$D5046,2)</f>
        <v>Desk 0</v>
      </c>
      <c r="I5037" t="str">
        <f t="shared" ca="1" si="707"/>
        <v>CL455</v>
      </c>
      <c r="J5037" t="str">
        <f t="shared" ca="1" si="708"/>
        <v>Client 455</v>
      </c>
      <c r="K5037" t="str">
        <f t="shared" ca="1" si="709"/>
        <v>MK5</v>
      </c>
      <c r="L5037" t="str">
        <f ca="1">VLOOKUP(K5037,Markets!$C$4:$D5046,2)</f>
        <v>Malaysia</v>
      </c>
      <c r="M5037" t="str">
        <f t="shared" ca="1" si="710"/>
        <v>RL0</v>
      </c>
      <c r="N5037" t="str">
        <f ca="1">VLOOKUP(M5037,Role!$C$4:$D$5,2)</f>
        <v>Primary</v>
      </c>
    </row>
    <row r="5038" spans="1:14" x14ac:dyDescent="0.2">
      <c r="A5038">
        <f t="shared" ca="1" si="702"/>
        <v>4</v>
      </c>
      <c r="B5038">
        <f t="shared" ca="1" si="703"/>
        <v>598</v>
      </c>
      <c r="C5038">
        <f t="shared" ca="1" si="704"/>
        <v>7</v>
      </c>
      <c r="D5038">
        <f t="shared" ca="1" si="705"/>
        <v>0</v>
      </c>
      <c r="F5038" t="str">
        <f t="shared" ca="1" si="706"/>
        <v>TR4</v>
      </c>
      <c r="G5038" t="str">
        <f ca="1">VLOOKUP(F5038,Traders!$C$4:$E$103,2)</f>
        <v>Colin Hodgson</v>
      </c>
      <c r="H5038" t="str">
        <f ca="1">VLOOKUP(VLOOKUP(F5038,Traders!$C$4:$E$103,3),Desks!$C$4:$D5047,2)</f>
        <v>Desk 9</v>
      </c>
      <c r="I5038" t="str">
        <f t="shared" ca="1" si="707"/>
        <v>CL598</v>
      </c>
      <c r="J5038" t="str">
        <f t="shared" ca="1" si="708"/>
        <v>Client 598</v>
      </c>
      <c r="K5038" t="str">
        <f t="shared" ca="1" si="709"/>
        <v>MK7</v>
      </c>
      <c r="L5038" t="str">
        <f ca="1">VLOOKUP(K5038,Markets!$C$4:$D5047,2)</f>
        <v>Taiwan</v>
      </c>
      <c r="M5038" t="str">
        <f t="shared" ca="1" si="710"/>
        <v>RL0</v>
      </c>
      <c r="N5038" t="str">
        <f ca="1">VLOOKUP(M5038,Role!$C$4:$D$5,2)</f>
        <v>Primary</v>
      </c>
    </row>
    <row r="5039" spans="1:14" x14ac:dyDescent="0.2">
      <c r="A5039">
        <f t="shared" ca="1" si="702"/>
        <v>52</v>
      </c>
      <c r="B5039">
        <f t="shared" ca="1" si="703"/>
        <v>866</v>
      </c>
      <c r="C5039">
        <f t="shared" ca="1" si="704"/>
        <v>1</v>
      </c>
      <c r="D5039">
        <f t="shared" ca="1" si="705"/>
        <v>0</v>
      </c>
      <c r="F5039" t="str">
        <f t="shared" ca="1" si="706"/>
        <v>TR52</v>
      </c>
      <c r="G5039" t="str">
        <f ca="1">VLOOKUP(F5039,Traders!$C$4:$E$103,2)</f>
        <v>Colleen Dunlop</v>
      </c>
      <c r="H5039" t="str">
        <f ca="1">VLOOKUP(VLOOKUP(F5039,Traders!$C$4:$E$103,3),Desks!$C$4:$D5048,2)</f>
        <v>Desk 2</v>
      </c>
      <c r="I5039" t="str">
        <f t="shared" ca="1" si="707"/>
        <v>CL866</v>
      </c>
      <c r="J5039" t="str">
        <f t="shared" ca="1" si="708"/>
        <v>Client 866</v>
      </c>
      <c r="K5039" t="str">
        <f t="shared" ca="1" si="709"/>
        <v>MK1</v>
      </c>
      <c r="L5039" t="str">
        <f ca="1">VLOOKUP(K5039,Markets!$C$4:$D5048,2)</f>
        <v>Hong Kong</v>
      </c>
      <c r="M5039" t="str">
        <f t="shared" ca="1" si="710"/>
        <v>RL0</v>
      </c>
      <c r="N5039" t="str">
        <f ca="1">VLOOKUP(M5039,Role!$C$4:$D$5,2)</f>
        <v>Primary</v>
      </c>
    </row>
    <row r="5040" spans="1:14" x14ac:dyDescent="0.2">
      <c r="A5040">
        <f t="shared" ca="1" si="702"/>
        <v>43</v>
      </c>
      <c r="B5040">
        <f t="shared" ca="1" si="703"/>
        <v>562</v>
      </c>
      <c r="C5040">
        <f t="shared" ca="1" si="704"/>
        <v>2</v>
      </c>
      <c r="D5040">
        <f t="shared" ca="1" si="705"/>
        <v>1</v>
      </c>
      <c r="F5040" t="str">
        <f t="shared" ca="1" si="706"/>
        <v>TR43</v>
      </c>
      <c r="G5040" t="str">
        <f ca="1">VLOOKUP(F5040,Traders!$C$4:$E$103,2)</f>
        <v>Kai Bauer</v>
      </c>
      <c r="H5040" t="str">
        <f ca="1">VLOOKUP(VLOOKUP(F5040,Traders!$C$4:$E$103,3),Desks!$C$4:$D5049,2)</f>
        <v>Desk 3</v>
      </c>
      <c r="I5040" t="str">
        <f t="shared" ca="1" si="707"/>
        <v>CL562</v>
      </c>
      <c r="J5040" t="str">
        <f t="shared" ca="1" si="708"/>
        <v>Client 562</v>
      </c>
      <c r="K5040" t="str">
        <f t="shared" ca="1" si="709"/>
        <v>MK2</v>
      </c>
      <c r="L5040" t="str">
        <f ca="1">VLOOKUP(K5040,Markets!$C$4:$D5049,2)</f>
        <v>China</v>
      </c>
      <c r="M5040" t="str">
        <f t="shared" ca="1" si="710"/>
        <v>RL1</v>
      </c>
      <c r="N5040" t="str">
        <f ca="1">VLOOKUP(M5040,Role!$C$4:$D$5,2)</f>
        <v>Backup</v>
      </c>
    </row>
    <row r="5041" spans="1:14" x14ac:dyDescent="0.2">
      <c r="A5041">
        <f t="shared" ca="1" si="702"/>
        <v>1</v>
      </c>
      <c r="B5041">
        <f t="shared" ca="1" si="703"/>
        <v>833</v>
      </c>
      <c r="C5041">
        <f t="shared" ca="1" si="704"/>
        <v>4</v>
      </c>
      <c r="D5041">
        <f t="shared" ca="1" si="705"/>
        <v>0</v>
      </c>
      <c r="F5041" t="str">
        <f t="shared" ca="1" si="706"/>
        <v>TR1</v>
      </c>
      <c r="G5041" t="str">
        <f ca="1">VLOOKUP(F5041,Traders!$C$4:$E$103,2)</f>
        <v>Shyam Carlson</v>
      </c>
      <c r="H5041" t="str">
        <f ca="1">VLOOKUP(VLOOKUP(F5041,Traders!$C$4:$E$103,3),Desks!$C$4:$D5050,2)</f>
        <v>Desk 1</v>
      </c>
      <c r="I5041" t="str">
        <f t="shared" ca="1" si="707"/>
        <v>CL833</v>
      </c>
      <c r="J5041" t="str">
        <f t="shared" ca="1" si="708"/>
        <v>Client 833</v>
      </c>
      <c r="K5041" t="str">
        <f t="shared" ca="1" si="709"/>
        <v>MK4</v>
      </c>
      <c r="L5041" t="str">
        <f ca="1">VLOOKUP(K5041,Markets!$C$4:$D5050,2)</f>
        <v>Korea</v>
      </c>
      <c r="M5041" t="str">
        <f t="shared" ca="1" si="710"/>
        <v>RL0</v>
      </c>
      <c r="N5041" t="str">
        <f ca="1">VLOOKUP(M5041,Role!$C$4:$D$5,2)</f>
        <v>Primary</v>
      </c>
    </row>
    <row r="5042" spans="1:14" x14ac:dyDescent="0.2">
      <c r="A5042">
        <f t="shared" ca="1" si="702"/>
        <v>44</v>
      </c>
      <c r="B5042">
        <f t="shared" ca="1" si="703"/>
        <v>200</v>
      </c>
      <c r="C5042">
        <f t="shared" ca="1" si="704"/>
        <v>9</v>
      </c>
      <c r="D5042">
        <f t="shared" ca="1" si="705"/>
        <v>0</v>
      </c>
      <c r="F5042" t="str">
        <f t="shared" ca="1" si="706"/>
        <v>TR44</v>
      </c>
      <c r="G5042" t="str">
        <f ca="1">VLOOKUP(F5042,Traders!$C$4:$E$103,2)</f>
        <v>Briony Franco</v>
      </c>
      <c r="H5042" t="str">
        <f ca="1">VLOOKUP(VLOOKUP(F5042,Traders!$C$4:$E$103,3),Desks!$C$4:$D5051,2)</f>
        <v>Desk 4</v>
      </c>
      <c r="I5042" t="str">
        <f t="shared" ca="1" si="707"/>
        <v>CL200</v>
      </c>
      <c r="J5042" t="str">
        <f t="shared" ca="1" si="708"/>
        <v>Client 200</v>
      </c>
      <c r="K5042" t="str">
        <f t="shared" ca="1" si="709"/>
        <v>MK9</v>
      </c>
      <c r="L5042" t="str">
        <f ca="1">VLOOKUP(K5042,Markets!$C$4:$D5051,2)</f>
        <v>New Zealand</v>
      </c>
      <c r="M5042" t="str">
        <f t="shared" ca="1" si="710"/>
        <v>RL0</v>
      </c>
      <c r="N5042" t="str">
        <f ca="1">VLOOKUP(M5042,Role!$C$4:$D$5,2)</f>
        <v>Primary</v>
      </c>
    </row>
    <row r="5043" spans="1:14" x14ac:dyDescent="0.2">
      <c r="A5043">
        <f t="shared" ca="1" si="702"/>
        <v>70</v>
      </c>
      <c r="B5043">
        <f t="shared" ca="1" si="703"/>
        <v>512</v>
      </c>
      <c r="C5043">
        <f t="shared" ca="1" si="704"/>
        <v>4</v>
      </c>
      <c r="D5043">
        <f t="shared" ca="1" si="705"/>
        <v>0</v>
      </c>
      <c r="F5043" t="str">
        <f t="shared" ca="1" si="706"/>
        <v>TR70</v>
      </c>
      <c r="G5043" t="str">
        <f ca="1">VLOOKUP(F5043,Traders!$C$4:$E$103,2)</f>
        <v>Viktor Snider</v>
      </c>
      <c r="H5043" t="str">
        <f ca="1">VLOOKUP(VLOOKUP(F5043,Traders!$C$4:$E$103,3),Desks!$C$4:$D5052,2)</f>
        <v>Desk 0</v>
      </c>
      <c r="I5043" t="str">
        <f t="shared" ca="1" si="707"/>
        <v>CL512</v>
      </c>
      <c r="J5043" t="str">
        <f t="shared" ca="1" si="708"/>
        <v>Client 512</v>
      </c>
      <c r="K5043" t="str">
        <f t="shared" ca="1" si="709"/>
        <v>MK4</v>
      </c>
      <c r="L5043" t="str">
        <f ca="1">VLOOKUP(K5043,Markets!$C$4:$D5052,2)</f>
        <v>Korea</v>
      </c>
      <c r="M5043" t="str">
        <f t="shared" ca="1" si="710"/>
        <v>RL0</v>
      </c>
      <c r="N5043" t="str">
        <f ca="1">VLOOKUP(M5043,Role!$C$4:$D$5,2)</f>
        <v>Primary</v>
      </c>
    </row>
    <row r="5044" spans="1:14" x14ac:dyDescent="0.2">
      <c r="A5044">
        <f t="shared" ca="1" si="702"/>
        <v>75</v>
      </c>
      <c r="B5044">
        <f t="shared" ca="1" si="703"/>
        <v>680</v>
      </c>
      <c r="C5044">
        <f t="shared" ca="1" si="704"/>
        <v>1</v>
      </c>
      <c r="D5044">
        <f t="shared" ca="1" si="705"/>
        <v>1</v>
      </c>
      <c r="F5044" t="str">
        <f t="shared" ca="1" si="706"/>
        <v>TR75</v>
      </c>
      <c r="G5044" t="str">
        <f ca="1">VLOOKUP(F5044,Traders!$C$4:$E$103,2)</f>
        <v>Georgiana Park</v>
      </c>
      <c r="H5044" t="str">
        <f ca="1">VLOOKUP(VLOOKUP(F5044,Traders!$C$4:$E$103,3),Desks!$C$4:$D5053,2)</f>
        <v>Desk 5</v>
      </c>
      <c r="I5044" t="str">
        <f t="shared" ca="1" si="707"/>
        <v>CL680</v>
      </c>
      <c r="J5044" t="str">
        <f t="shared" ca="1" si="708"/>
        <v>Client 680</v>
      </c>
      <c r="K5044" t="str">
        <f t="shared" ca="1" si="709"/>
        <v>MK1</v>
      </c>
      <c r="L5044" t="str">
        <f ca="1">VLOOKUP(K5044,Markets!$C$4:$D5053,2)</f>
        <v>Hong Kong</v>
      </c>
      <c r="M5044" t="str">
        <f t="shared" ca="1" si="710"/>
        <v>RL1</v>
      </c>
      <c r="N5044" t="str">
        <f ca="1">VLOOKUP(M5044,Role!$C$4:$D$5,2)</f>
        <v>Backup</v>
      </c>
    </row>
    <row r="5045" spans="1:14" x14ac:dyDescent="0.2">
      <c r="A5045">
        <f t="shared" ca="1" si="702"/>
        <v>73</v>
      </c>
      <c r="B5045">
        <f t="shared" ca="1" si="703"/>
        <v>699</v>
      </c>
      <c r="C5045">
        <f t="shared" ca="1" si="704"/>
        <v>9</v>
      </c>
      <c r="D5045">
        <f t="shared" ca="1" si="705"/>
        <v>1</v>
      </c>
      <c r="F5045" t="str">
        <f t="shared" ca="1" si="706"/>
        <v>TR73</v>
      </c>
      <c r="G5045" t="str">
        <f ca="1">VLOOKUP(F5045,Traders!$C$4:$E$103,2)</f>
        <v>Bridie Bannister</v>
      </c>
      <c r="H5045" t="str">
        <f ca="1">VLOOKUP(VLOOKUP(F5045,Traders!$C$4:$E$103,3),Desks!$C$4:$D5054,2)</f>
        <v>Desk 3</v>
      </c>
      <c r="I5045" t="str">
        <f t="shared" ca="1" si="707"/>
        <v>CL699</v>
      </c>
      <c r="J5045" t="str">
        <f t="shared" ca="1" si="708"/>
        <v>Client 699</v>
      </c>
      <c r="K5045" t="str">
        <f t="shared" ca="1" si="709"/>
        <v>MK9</v>
      </c>
      <c r="L5045" t="str">
        <f ca="1">VLOOKUP(K5045,Markets!$C$4:$D5054,2)</f>
        <v>New Zealand</v>
      </c>
      <c r="M5045" t="str">
        <f t="shared" ca="1" si="710"/>
        <v>RL1</v>
      </c>
      <c r="N5045" t="str">
        <f ca="1">VLOOKUP(M5045,Role!$C$4:$D$5,2)</f>
        <v>Backup</v>
      </c>
    </row>
    <row r="5046" spans="1:14" x14ac:dyDescent="0.2">
      <c r="A5046">
        <f t="shared" ca="1" si="702"/>
        <v>6</v>
      </c>
      <c r="B5046">
        <f t="shared" ca="1" si="703"/>
        <v>24</v>
      </c>
      <c r="C5046">
        <f t="shared" ca="1" si="704"/>
        <v>9</v>
      </c>
      <c r="D5046">
        <f t="shared" ca="1" si="705"/>
        <v>0</v>
      </c>
      <c r="F5046" t="str">
        <f t="shared" ca="1" si="706"/>
        <v>TR6</v>
      </c>
      <c r="G5046" t="str">
        <f ca="1">VLOOKUP(F5046,Traders!$C$4:$E$103,2)</f>
        <v>Laiba Norman</v>
      </c>
      <c r="H5046" t="str">
        <f ca="1">VLOOKUP(VLOOKUP(F5046,Traders!$C$4:$E$103,3),Desks!$C$4:$D5055,2)</f>
        <v>Desk 9</v>
      </c>
      <c r="I5046" t="str">
        <f t="shared" ca="1" si="707"/>
        <v>CL24</v>
      </c>
      <c r="J5046" t="str">
        <f t="shared" ca="1" si="708"/>
        <v>Client 24</v>
      </c>
      <c r="K5046" t="str">
        <f t="shared" ca="1" si="709"/>
        <v>MK9</v>
      </c>
      <c r="L5046" t="str">
        <f ca="1">VLOOKUP(K5046,Markets!$C$4:$D5055,2)</f>
        <v>New Zealand</v>
      </c>
      <c r="M5046" t="str">
        <f t="shared" ca="1" si="710"/>
        <v>RL0</v>
      </c>
      <c r="N5046" t="str">
        <f ca="1">VLOOKUP(M5046,Role!$C$4:$D$5,2)</f>
        <v>Primary</v>
      </c>
    </row>
    <row r="5047" spans="1:14" x14ac:dyDescent="0.2">
      <c r="A5047">
        <f t="shared" ca="1" si="702"/>
        <v>80</v>
      </c>
      <c r="B5047">
        <f t="shared" ca="1" si="703"/>
        <v>273</v>
      </c>
      <c r="C5047">
        <f t="shared" ca="1" si="704"/>
        <v>3</v>
      </c>
      <c r="D5047">
        <f t="shared" ca="1" si="705"/>
        <v>1</v>
      </c>
      <c r="F5047" t="str">
        <f t="shared" ca="1" si="706"/>
        <v>TR80</v>
      </c>
      <c r="G5047" t="str">
        <f ca="1">VLOOKUP(F5047,Traders!$C$4:$E$103,2)</f>
        <v>Jac Hunter</v>
      </c>
      <c r="H5047" t="str">
        <f ca="1">VLOOKUP(VLOOKUP(F5047,Traders!$C$4:$E$103,3),Desks!$C$4:$D5056,2)</f>
        <v>Desk 0</v>
      </c>
      <c r="I5047" t="str">
        <f t="shared" ca="1" si="707"/>
        <v>CL273</v>
      </c>
      <c r="J5047" t="str">
        <f t="shared" ca="1" si="708"/>
        <v>Client 273</v>
      </c>
      <c r="K5047" t="str">
        <f t="shared" ca="1" si="709"/>
        <v>MK3</v>
      </c>
      <c r="L5047" t="str">
        <f ca="1">VLOOKUP(K5047,Markets!$C$4:$D5056,2)</f>
        <v>Singapore</v>
      </c>
      <c r="M5047" t="str">
        <f t="shared" ca="1" si="710"/>
        <v>RL1</v>
      </c>
      <c r="N5047" t="str">
        <f ca="1">VLOOKUP(M5047,Role!$C$4:$D$5,2)</f>
        <v>Backup</v>
      </c>
    </row>
    <row r="5048" spans="1:14" x14ac:dyDescent="0.2">
      <c r="A5048">
        <f t="shared" ca="1" si="702"/>
        <v>92</v>
      </c>
      <c r="B5048">
        <f t="shared" ca="1" si="703"/>
        <v>355</v>
      </c>
      <c r="C5048">
        <f t="shared" ca="1" si="704"/>
        <v>3</v>
      </c>
      <c r="D5048">
        <f t="shared" ca="1" si="705"/>
        <v>0</v>
      </c>
      <c r="F5048" t="str">
        <f t="shared" ca="1" si="706"/>
        <v>TR92</v>
      </c>
      <c r="G5048" t="str">
        <f ca="1">VLOOKUP(F5048,Traders!$C$4:$E$103,2)</f>
        <v>Leela Avila</v>
      </c>
      <c r="H5048" t="str">
        <f ca="1">VLOOKUP(VLOOKUP(F5048,Traders!$C$4:$E$103,3),Desks!$C$4:$D5057,2)</f>
        <v>Desk 2</v>
      </c>
      <c r="I5048" t="str">
        <f t="shared" ca="1" si="707"/>
        <v>CL355</v>
      </c>
      <c r="J5048" t="str">
        <f t="shared" ca="1" si="708"/>
        <v>Client 355</v>
      </c>
      <c r="K5048" t="str">
        <f t="shared" ca="1" si="709"/>
        <v>MK3</v>
      </c>
      <c r="L5048" t="str">
        <f ca="1">VLOOKUP(K5048,Markets!$C$4:$D5057,2)</f>
        <v>Singapore</v>
      </c>
      <c r="M5048" t="str">
        <f t="shared" ca="1" si="710"/>
        <v>RL0</v>
      </c>
      <c r="N5048" t="str">
        <f ca="1">VLOOKUP(M5048,Role!$C$4:$D$5,2)</f>
        <v>Primary</v>
      </c>
    </row>
    <row r="5049" spans="1:14" x14ac:dyDescent="0.2">
      <c r="A5049">
        <f t="shared" ca="1" si="702"/>
        <v>29</v>
      </c>
      <c r="B5049">
        <f t="shared" ca="1" si="703"/>
        <v>954</v>
      </c>
      <c r="C5049">
        <f t="shared" ca="1" si="704"/>
        <v>6</v>
      </c>
      <c r="D5049">
        <f t="shared" ca="1" si="705"/>
        <v>0</v>
      </c>
      <c r="F5049" t="str">
        <f t="shared" ca="1" si="706"/>
        <v>TR29</v>
      </c>
      <c r="G5049" t="str">
        <f ca="1">VLOOKUP(F5049,Traders!$C$4:$E$103,2)</f>
        <v>Amani Deleon</v>
      </c>
      <c r="H5049" t="str">
        <f ca="1">VLOOKUP(VLOOKUP(F5049,Traders!$C$4:$E$103,3),Desks!$C$4:$D5058,2)</f>
        <v>Desk 9</v>
      </c>
      <c r="I5049" t="str">
        <f t="shared" ca="1" si="707"/>
        <v>CL954</v>
      </c>
      <c r="J5049" t="str">
        <f t="shared" ca="1" si="708"/>
        <v>Client 954</v>
      </c>
      <c r="K5049" t="str">
        <f t="shared" ca="1" si="709"/>
        <v>MK6</v>
      </c>
      <c r="L5049" t="str">
        <f ca="1">VLOOKUP(K5049,Markets!$C$4:$D5058,2)</f>
        <v>Australia</v>
      </c>
      <c r="M5049" t="str">
        <f t="shared" ca="1" si="710"/>
        <v>RL0</v>
      </c>
      <c r="N5049" t="str">
        <f ca="1">VLOOKUP(M5049,Role!$C$4:$D$5,2)</f>
        <v>Primary</v>
      </c>
    </row>
    <row r="5050" spans="1:14" x14ac:dyDescent="0.2">
      <c r="A5050">
        <f t="shared" ca="1" si="702"/>
        <v>44</v>
      </c>
      <c r="B5050">
        <f t="shared" ca="1" si="703"/>
        <v>299</v>
      </c>
      <c r="C5050">
        <f t="shared" ca="1" si="704"/>
        <v>4</v>
      </c>
      <c r="D5050">
        <f t="shared" ca="1" si="705"/>
        <v>0</v>
      </c>
      <c r="F5050" t="str">
        <f t="shared" ca="1" si="706"/>
        <v>TR44</v>
      </c>
      <c r="G5050" t="str">
        <f ca="1">VLOOKUP(F5050,Traders!$C$4:$E$103,2)</f>
        <v>Briony Franco</v>
      </c>
      <c r="H5050" t="str">
        <f ca="1">VLOOKUP(VLOOKUP(F5050,Traders!$C$4:$E$103,3),Desks!$C$4:$D5059,2)</f>
        <v>Desk 4</v>
      </c>
      <c r="I5050" t="str">
        <f t="shared" ca="1" si="707"/>
        <v>CL299</v>
      </c>
      <c r="J5050" t="str">
        <f t="shared" ca="1" si="708"/>
        <v>Client 299</v>
      </c>
      <c r="K5050" t="str">
        <f t="shared" ca="1" si="709"/>
        <v>MK4</v>
      </c>
      <c r="L5050" t="str">
        <f ca="1">VLOOKUP(K5050,Markets!$C$4:$D5059,2)</f>
        <v>Korea</v>
      </c>
      <c r="M5050" t="str">
        <f t="shared" ca="1" si="710"/>
        <v>RL0</v>
      </c>
      <c r="N5050" t="str">
        <f ca="1">VLOOKUP(M5050,Role!$C$4:$D$5,2)</f>
        <v>Primary</v>
      </c>
    </row>
    <row r="5051" spans="1:14" x14ac:dyDescent="0.2">
      <c r="A5051">
        <f t="shared" ca="1" si="702"/>
        <v>90</v>
      </c>
      <c r="B5051">
        <f t="shared" ca="1" si="703"/>
        <v>56</v>
      </c>
      <c r="C5051">
        <f t="shared" ca="1" si="704"/>
        <v>9</v>
      </c>
      <c r="D5051">
        <f t="shared" ca="1" si="705"/>
        <v>1</v>
      </c>
      <c r="F5051" t="str">
        <f t="shared" ca="1" si="706"/>
        <v>TR90</v>
      </c>
      <c r="G5051" t="str">
        <f ca="1">VLOOKUP(F5051,Traders!$C$4:$E$103,2)</f>
        <v>Kaleb Sullivan</v>
      </c>
      <c r="H5051" t="str">
        <f ca="1">VLOOKUP(VLOOKUP(F5051,Traders!$C$4:$E$103,3),Desks!$C$4:$D5060,2)</f>
        <v>Desk 0</v>
      </c>
      <c r="I5051" t="str">
        <f t="shared" ca="1" si="707"/>
        <v>CL56</v>
      </c>
      <c r="J5051" t="str">
        <f t="shared" ca="1" si="708"/>
        <v>Client 56</v>
      </c>
      <c r="K5051" t="str">
        <f t="shared" ca="1" si="709"/>
        <v>MK9</v>
      </c>
      <c r="L5051" t="str">
        <f ca="1">VLOOKUP(K5051,Markets!$C$4:$D5060,2)</f>
        <v>New Zealand</v>
      </c>
      <c r="M5051" t="str">
        <f t="shared" ca="1" si="710"/>
        <v>RL1</v>
      </c>
      <c r="N5051" t="str">
        <f ca="1">VLOOKUP(M5051,Role!$C$4:$D$5,2)</f>
        <v>Backup</v>
      </c>
    </row>
    <row r="5052" spans="1:14" x14ac:dyDescent="0.2">
      <c r="A5052">
        <f t="shared" ca="1" si="702"/>
        <v>54</v>
      </c>
      <c r="B5052">
        <f t="shared" ca="1" si="703"/>
        <v>101</v>
      </c>
      <c r="C5052">
        <f t="shared" ca="1" si="704"/>
        <v>6</v>
      </c>
      <c r="D5052">
        <f t="shared" ca="1" si="705"/>
        <v>0</v>
      </c>
      <c r="F5052" t="str">
        <f t="shared" ca="1" si="706"/>
        <v>TR54</v>
      </c>
      <c r="G5052" t="str">
        <f ca="1">VLOOKUP(F5052,Traders!$C$4:$E$103,2)</f>
        <v>Layla-Mae Needham</v>
      </c>
      <c r="H5052" t="str">
        <f ca="1">VLOOKUP(VLOOKUP(F5052,Traders!$C$4:$E$103,3),Desks!$C$4:$D5061,2)</f>
        <v>Desk 4</v>
      </c>
      <c r="I5052" t="str">
        <f t="shared" ca="1" si="707"/>
        <v>CL101</v>
      </c>
      <c r="J5052" t="str">
        <f t="shared" ca="1" si="708"/>
        <v>Client 101</v>
      </c>
      <c r="K5052" t="str">
        <f t="shared" ca="1" si="709"/>
        <v>MK6</v>
      </c>
      <c r="L5052" t="str">
        <f ca="1">VLOOKUP(K5052,Markets!$C$4:$D5061,2)</f>
        <v>Australia</v>
      </c>
      <c r="M5052" t="str">
        <f t="shared" ca="1" si="710"/>
        <v>RL0</v>
      </c>
      <c r="N5052" t="str">
        <f ca="1">VLOOKUP(M5052,Role!$C$4:$D$5,2)</f>
        <v>Primary</v>
      </c>
    </row>
    <row r="5053" spans="1:14" x14ac:dyDescent="0.2">
      <c r="A5053">
        <f t="shared" ca="1" si="702"/>
        <v>89</v>
      </c>
      <c r="B5053">
        <f t="shared" ca="1" si="703"/>
        <v>883</v>
      </c>
      <c r="C5053">
        <f t="shared" ca="1" si="704"/>
        <v>9</v>
      </c>
      <c r="D5053">
        <f t="shared" ca="1" si="705"/>
        <v>0</v>
      </c>
      <c r="F5053" t="str">
        <f t="shared" ca="1" si="706"/>
        <v>TR89</v>
      </c>
      <c r="G5053" t="str">
        <f ca="1">VLOOKUP(F5053,Traders!$C$4:$E$103,2)</f>
        <v>Shelly Harwood</v>
      </c>
      <c r="H5053" t="str">
        <f ca="1">VLOOKUP(VLOOKUP(F5053,Traders!$C$4:$E$103,3),Desks!$C$4:$D5062,2)</f>
        <v>Desk 9</v>
      </c>
      <c r="I5053" t="str">
        <f t="shared" ca="1" si="707"/>
        <v>CL883</v>
      </c>
      <c r="J5053" t="str">
        <f t="shared" ca="1" si="708"/>
        <v>Client 883</v>
      </c>
      <c r="K5053" t="str">
        <f t="shared" ca="1" si="709"/>
        <v>MK9</v>
      </c>
      <c r="L5053" t="str">
        <f ca="1">VLOOKUP(K5053,Markets!$C$4:$D5062,2)</f>
        <v>New Zealand</v>
      </c>
      <c r="M5053" t="str">
        <f t="shared" ca="1" si="710"/>
        <v>RL0</v>
      </c>
      <c r="N5053" t="str">
        <f ca="1">VLOOKUP(M5053,Role!$C$4:$D$5,2)</f>
        <v>Primary</v>
      </c>
    </row>
    <row r="5054" spans="1:14" x14ac:dyDescent="0.2">
      <c r="A5054">
        <f t="shared" ca="1" si="702"/>
        <v>88</v>
      </c>
      <c r="B5054">
        <f t="shared" ca="1" si="703"/>
        <v>157</v>
      </c>
      <c r="C5054">
        <f t="shared" ca="1" si="704"/>
        <v>7</v>
      </c>
      <c r="D5054">
        <f t="shared" ca="1" si="705"/>
        <v>1</v>
      </c>
      <c r="F5054" t="str">
        <f t="shared" ca="1" si="706"/>
        <v>TR88</v>
      </c>
      <c r="G5054" t="str">
        <f ca="1">VLOOKUP(F5054,Traders!$C$4:$E$103,2)</f>
        <v>Enrico Mcarthur</v>
      </c>
      <c r="H5054" t="str">
        <f ca="1">VLOOKUP(VLOOKUP(F5054,Traders!$C$4:$E$103,3),Desks!$C$4:$D5063,2)</f>
        <v>Desk 8</v>
      </c>
      <c r="I5054" t="str">
        <f t="shared" ca="1" si="707"/>
        <v>CL157</v>
      </c>
      <c r="J5054" t="str">
        <f t="shared" ca="1" si="708"/>
        <v>Client 157</v>
      </c>
      <c r="K5054" t="str">
        <f t="shared" ca="1" si="709"/>
        <v>MK7</v>
      </c>
      <c r="L5054" t="str">
        <f ca="1">VLOOKUP(K5054,Markets!$C$4:$D5063,2)</f>
        <v>Taiwan</v>
      </c>
      <c r="M5054" t="str">
        <f t="shared" ca="1" si="710"/>
        <v>RL1</v>
      </c>
      <c r="N5054" t="str">
        <f ca="1">VLOOKUP(M5054,Role!$C$4:$D$5,2)</f>
        <v>Backup</v>
      </c>
    </row>
    <row r="5055" spans="1:14" x14ac:dyDescent="0.2">
      <c r="A5055">
        <f t="shared" ca="1" si="702"/>
        <v>23</v>
      </c>
      <c r="B5055">
        <f t="shared" ca="1" si="703"/>
        <v>83</v>
      </c>
      <c r="C5055">
        <f t="shared" ca="1" si="704"/>
        <v>4</v>
      </c>
      <c r="D5055">
        <f t="shared" ca="1" si="705"/>
        <v>1</v>
      </c>
      <c r="F5055" t="str">
        <f t="shared" ca="1" si="706"/>
        <v>TR23</v>
      </c>
      <c r="G5055" t="str">
        <f ca="1">VLOOKUP(F5055,Traders!$C$4:$E$103,2)</f>
        <v>Caius Neale</v>
      </c>
      <c r="H5055" t="str">
        <f ca="1">VLOOKUP(VLOOKUP(F5055,Traders!$C$4:$E$103,3),Desks!$C$4:$D5064,2)</f>
        <v>Desk 3</v>
      </c>
      <c r="I5055" t="str">
        <f t="shared" ca="1" si="707"/>
        <v>CL83</v>
      </c>
      <c r="J5055" t="str">
        <f t="shared" ca="1" si="708"/>
        <v>Client 83</v>
      </c>
      <c r="K5055" t="str">
        <f t="shared" ca="1" si="709"/>
        <v>MK4</v>
      </c>
      <c r="L5055" t="str">
        <f ca="1">VLOOKUP(K5055,Markets!$C$4:$D5064,2)</f>
        <v>Korea</v>
      </c>
      <c r="M5055" t="str">
        <f t="shared" ca="1" si="710"/>
        <v>RL1</v>
      </c>
      <c r="N5055" t="str">
        <f ca="1">VLOOKUP(M5055,Role!$C$4:$D$5,2)</f>
        <v>Backup</v>
      </c>
    </row>
    <row r="5056" spans="1:14" x14ac:dyDescent="0.2">
      <c r="A5056">
        <f t="shared" ca="1" si="702"/>
        <v>4</v>
      </c>
      <c r="B5056">
        <f t="shared" ca="1" si="703"/>
        <v>931</v>
      </c>
      <c r="C5056">
        <f t="shared" ca="1" si="704"/>
        <v>7</v>
      </c>
      <c r="D5056">
        <f t="shared" ca="1" si="705"/>
        <v>1</v>
      </c>
      <c r="F5056" t="str">
        <f t="shared" ca="1" si="706"/>
        <v>TR4</v>
      </c>
      <c r="G5056" t="str">
        <f ca="1">VLOOKUP(F5056,Traders!$C$4:$E$103,2)</f>
        <v>Colin Hodgson</v>
      </c>
      <c r="H5056" t="str">
        <f ca="1">VLOOKUP(VLOOKUP(F5056,Traders!$C$4:$E$103,3),Desks!$C$4:$D5065,2)</f>
        <v>Desk 9</v>
      </c>
      <c r="I5056" t="str">
        <f t="shared" ca="1" si="707"/>
        <v>CL931</v>
      </c>
      <c r="J5056" t="str">
        <f t="shared" ca="1" si="708"/>
        <v>Client 931</v>
      </c>
      <c r="K5056" t="str">
        <f t="shared" ca="1" si="709"/>
        <v>MK7</v>
      </c>
      <c r="L5056" t="str">
        <f ca="1">VLOOKUP(K5056,Markets!$C$4:$D5065,2)</f>
        <v>Taiwan</v>
      </c>
      <c r="M5056" t="str">
        <f t="shared" ca="1" si="710"/>
        <v>RL1</v>
      </c>
      <c r="N5056" t="str">
        <f ca="1">VLOOKUP(M5056,Role!$C$4:$D$5,2)</f>
        <v>Backup</v>
      </c>
    </row>
    <row r="5057" spans="1:14" x14ac:dyDescent="0.2">
      <c r="A5057">
        <f t="shared" ca="1" si="702"/>
        <v>29</v>
      </c>
      <c r="B5057">
        <f t="shared" ca="1" si="703"/>
        <v>47</v>
      </c>
      <c r="C5057">
        <f t="shared" ca="1" si="704"/>
        <v>3</v>
      </c>
      <c r="D5057">
        <f t="shared" ca="1" si="705"/>
        <v>1</v>
      </c>
      <c r="F5057" t="str">
        <f t="shared" ca="1" si="706"/>
        <v>TR29</v>
      </c>
      <c r="G5057" t="str">
        <f ca="1">VLOOKUP(F5057,Traders!$C$4:$E$103,2)</f>
        <v>Amani Deleon</v>
      </c>
      <c r="H5057" t="str">
        <f ca="1">VLOOKUP(VLOOKUP(F5057,Traders!$C$4:$E$103,3),Desks!$C$4:$D5066,2)</f>
        <v>Desk 9</v>
      </c>
      <c r="I5057" t="str">
        <f t="shared" ca="1" si="707"/>
        <v>CL47</v>
      </c>
      <c r="J5057" t="str">
        <f t="shared" ca="1" si="708"/>
        <v>Client 47</v>
      </c>
      <c r="K5057" t="str">
        <f t="shared" ca="1" si="709"/>
        <v>MK3</v>
      </c>
      <c r="L5057" t="str">
        <f ca="1">VLOOKUP(K5057,Markets!$C$4:$D5066,2)</f>
        <v>Singapore</v>
      </c>
      <c r="M5057" t="str">
        <f t="shared" ca="1" si="710"/>
        <v>RL1</v>
      </c>
      <c r="N5057" t="str">
        <f ca="1">VLOOKUP(M5057,Role!$C$4:$D$5,2)</f>
        <v>Backup</v>
      </c>
    </row>
    <row r="5058" spans="1:14" x14ac:dyDescent="0.2">
      <c r="A5058">
        <f t="shared" ca="1" si="702"/>
        <v>79</v>
      </c>
      <c r="B5058">
        <f t="shared" ca="1" si="703"/>
        <v>311</v>
      </c>
      <c r="C5058">
        <f t="shared" ca="1" si="704"/>
        <v>5</v>
      </c>
      <c r="D5058">
        <f t="shared" ca="1" si="705"/>
        <v>1</v>
      </c>
      <c r="F5058" t="str">
        <f t="shared" ca="1" si="706"/>
        <v>TR79</v>
      </c>
      <c r="G5058" t="str">
        <f ca="1">VLOOKUP(F5058,Traders!$C$4:$E$103,2)</f>
        <v>Alfie-James Hale</v>
      </c>
      <c r="H5058" t="str">
        <f ca="1">VLOOKUP(VLOOKUP(F5058,Traders!$C$4:$E$103,3),Desks!$C$4:$D5067,2)</f>
        <v>Desk 9</v>
      </c>
      <c r="I5058" t="str">
        <f t="shared" ca="1" si="707"/>
        <v>CL311</v>
      </c>
      <c r="J5058" t="str">
        <f t="shared" ca="1" si="708"/>
        <v>Client 311</v>
      </c>
      <c r="K5058" t="str">
        <f t="shared" ca="1" si="709"/>
        <v>MK5</v>
      </c>
      <c r="L5058" t="str">
        <f ca="1">VLOOKUP(K5058,Markets!$C$4:$D5067,2)</f>
        <v>Malaysia</v>
      </c>
      <c r="M5058" t="str">
        <f t="shared" ca="1" si="710"/>
        <v>RL1</v>
      </c>
      <c r="N5058" t="str">
        <f ca="1">VLOOKUP(M5058,Role!$C$4:$D$5,2)</f>
        <v>Backup</v>
      </c>
    </row>
    <row r="5059" spans="1:14" x14ac:dyDescent="0.2">
      <c r="A5059">
        <f t="shared" ca="1" si="702"/>
        <v>63</v>
      </c>
      <c r="B5059">
        <f t="shared" ca="1" si="703"/>
        <v>605</v>
      </c>
      <c r="C5059">
        <f t="shared" ca="1" si="704"/>
        <v>7</v>
      </c>
      <c r="D5059">
        <f t="shared" ca="1" si="705"/>
        <v>1</v>
      </c>
      <c r="F5059" t="str">
        <f t="shared" ca="1" si="706"/>
        <v>TR63</v>
      </c>
      <c r="G5059" t="str">
        <f ca="1">VLOOKUP(F5059,Traders!$C$4:$E$103,2)</f>
        <v>Neel Donald</v>
      </c>
      <c r="H5059" t="str">
        <f ca="1">VLOOKUP(VLOOKUP(F5059,Traders!$C$4:$E$103,3),Desks!$C$4:$D5068,2)</f>
        <v>Desk 3</v>
      </c>
      <c r="I5059" t="str">
        <f t="shared" ca="1" si="707"/>
        <v>CL605</v>
      </c>
      <c r="J5059" t="str">
        <f t="shared" ca="1" si="708"/>
        <v>Client 605</v>
      </c>
      <c r="K5059" t="str">
        <f t="shared" ca="1" si="709"/>
        <v>MK7</v>
      </c>
      <c r="L5059" t="str">
        <f ca="1">VLOOKUP(K5059,Markets!$C$4:$D5068,2)</f>
        <v>Taiwan</v>
      </c>
      <c r="M5059" t="str">
        <f t="shared" ca="1" si="710"/>
        <v>RL1</v>
      </c>
      <c r="N5059" t="str">
        <f ca="1">VLOOKUP(M5059,Role!$C$4:$D$5,2)</f>
        <v>Backup</v>
      </c>
    </row>
    <row r="5060" spans="1:14" x14ac:dyDescent="0.2">
      <c r="A5060">
        <f t="shared" ca="1" si="702"/>
        <v>17</v>
      </c>
      <c r="B5060">
        <f t="shared" ca="1" si="703"/>
        <v>718</v>
      </c>
      <c r="C5060">
        <f t="shared" ca="1" si="704"/>
        <v>8</v>
      </c>
      <c r="D5060">
        <f t="shared" ca="1" si="705"/>
        <v>0</v>
      </c>
      <c r="F5060" t="str">
        <f t="shared" ca="1" si="706"/>
        <v>TR17</v>
      </c>
      <c r="G5060" t="str">
        <f ca="1">VLOOKUP(F5060,Traders!$C$4:$E$103,2)</f>
        <v>Mazie Bruce</v>
      </c>
      <c r="H5060" t="str">
        <f ca="1">VLOOKUP(VLOOKUP(F5060,Traders!$C$4:$E$103,3),Desks!$C$4:$D5069,2)</f>
        <v>Desk 7</v>
      </c>
      <c r="I5060" t="str">
        <f t="shared" ca="1" si="707"/>
        <v>CL718</v>
      </c>
      <c r="J5060" t="str">
        <f t="shared" ca="1" si="708"/>
        <v>Client 718</v>
      </c>
      <c r="K5060" t="str">
        <f t="shared" ca="1" si="709"/>
        <v>MK8</v>
      </c>
      <c r="L5060" t="str">
        <f ca="1">VLOOKUP(K5060,Markets!$C$4:$D5069,2)</f>
        <v>India</v>
      </c>
      <c r="M5060" t="str">
        <f t="shared" ca="1" si="710"/>
        <v>RL0</v>
      </c>
      <c r="N5060" t="str">
        <f ca="1">VLOOKUP(M5060,Role!$C$4:$D$5,2)</f>
        <v>Primary</v>
      </c>
    </row>
    <row r="5061" spans="1:14" x14ac:dyDescent="0.2">
      <c r="A5061">
        <f t="shared" ref="A5061:A5124" ca="1" si="711">RANDBETWEEN(0,99)</f>
        <v>68</v>
      </c>
      <c r="B5061">
        <f t="shared" ref="B5061:B5124" ca="1" si="712">RANDBETWEEN(0,999)</f>
        <v>207</v>
      </c>
      <c r="C5061">
        <f t="shared" ref="C5061:C5124" ca="1" si="713">RANDBETWEEN(0,9)</f>
        <v>3</v>
      </c>
      <c r="D5061">
        <f t="shared" ref="D5061:D5124" ca="1" si="714">RANDBETWEEN(0,1)</f>
        <v>1</v>
      </c>
      <c r="F5061" t="str">
        <f t="shared" ref="F5061:F5124" ca="1" si="715">"TR"&amp;A5061</f>
        <v>TR68</v>
      </c>
      <c r="G5061" t="str">
        <f ca="1">VLOOKUP(F5061,Traders!$C$4:$E$103,2)</f>
        <v>Myron Gutierrez</v>
      </c>
      <c r="H5061" t="str">
        <f ca="1">VLOOKUP(VLOOKUP(F5061,Traders!$C$4:$E$103,3),Desks!$C$4:$D5070,2)</f>
        <v>Desk 8</v>
      </c>
      <c r="I5061" t="str">
        <f t="shared" ref="I5061:I5124" ca="1" si="716">"CL"&amp;B5061</f>
        <v>CL207</v>
      </c>
      <c r="J5061" t="str">
        <f t="shared" ref="J5061:J5124" ca="1" si="717">"Client " &amp; B5061</f>
        <v>Client 207</v>
      </c>
      <c r="K5061" t="str">
        <f t="shared" ref="K5061:K5124" ca="1" si="718">"MK"&amp;C5061</f>
        <v>MK3</v>
      </c>
      <c r="L5061" t="str">
        <f ca="1">VLOOKUP(K5061,Markets!$C$4:$D5070,2)</f>
        <v>Singapore</v>
      </c>
      <c r="M5061" t="str">
        <f t="shared" ref="M5061:M5124" ca="1" si="719">"RL"&amp;D5061</f>
        <v>RL1</v>
      </c>
      <c r="N5061" t="str">
        <f ca="1">VLOOKUP(M5061,Role!$C$4:$D$5,2)</f>
        <v>Backup</v>
      </c>
    </row>
    <row r="5062" spans="1:14" x14ac:dyDescent="0.2">
      <c r="A5062">
        <f t="shared" ca="1" si="711"/>
        <v>99</v>
      </c>
      <c r="B5062">
        <f t="shared" ca="1" si="712"/>
        <v>779</v>
      </c>
      <c r="C5062">
        <f t="shared" ca="1" si="713"/>
        <v>8</v>
      </c>
      <c r="D5062">
        <f t="shared" ca="1" si="714"/>
        <v>0</v>
      </c>
      <c r="F5062" t="str">
        <f t="shared" ca="1" si="715"/>
        <v>TR99</v>
      </c>
      <c r="G5062" t="str">
        <f ca="1">VLOOKUP(F5062,Traders!$C$4:$E$103,2)</f>
        <v>Keeleigh Mosley</v>
      </c>
      <c r="H5062" t="str">
        <f ca="1">VLOOKUP(VLOOKUP(F5062,Traders!$C$4:$E$103,3),Desks!$C$4:$D5071,2)</f>
        <v>Desk 9</v>
      </c>
      <c r="I5062" t="str">
        <f t="shared" ca="1" si="716"/>
        <v>CL779</v>
      </c>
      <c r="J5062" t="str">
        <f t="shared" ca="1" si="717"/>
        <v>Client 779</v>
      </c>
      <c r="K5062" t="str">
        <f t="shared" ca="1" si="718"/>
        <v>MK8</v>
      </c>
      <c r="L5062" t="str">
        <f ca="1">VLOOKUP(K5062,Markets!$C$4:$D5071,2)</f>
        <v>India</v>
      </c>
      <c r="M5062" t="str">
        <f t="shared" ca="1" si="719"/>
        <v>RL0</v>
      </c>
      <c r="N5062" t="str">
        <f ca="1">VLOOKUP(M5062,Role!$C$4:$D$5,2)</f>
        <v>Primary</v>
      </c>
    </row>
    <row r="5063" spans="1:14" x14ac:dyDescent="0.2">
      <c r="A5063">
        <f t="shared" ca="1" si="711"/>
        <v>20</v>
      </c>
      <c r="B5063">
        <f t="shared" ca="1" si="712"/>
        <v>700</v>
      </c>
      <c r="C5063">
        <f t="shared" ca="1" si="713"/>
        <v>5</v>
      </c>
      <c r="D5063">
        <f t="shared" ca="1" si="714"/>
        <v>1</v>
      </c>
      <c r="F5063" t="str">
        <f t="shared" ca="1" si="715"/>
        <v>TR20</v>
      </c>
      <c r="G5063" t="str">
        <f ca="1">VLOOKUP(F5063,Traders!$C$4:$E$103,2)</f>
        <v>Teigan Greig</v>
      </c>
      <c r="H5063" t="str">
        <f ca="1">VLOOKUP(VLOOKUP(F5063,Traders!$C$4:$E$103,3),Desks!$C$4:$D5072,2)</f>
        <v>Desk 0</v>
      </c>
      <c r="I5063" t="str">
        <f t="shared" ca="1" si="716"/>
        <v>CL700</v>
      </c>
      <c r="J5063" t="str">
        <f t="shared" ca="1" si="717"/>
        <v>Client 700</v>
      </c>
      <c r="K5063" t="str">
        <f t="shared" ca="1" si="718"/>
        <v>MK5</v>
      </c>
      <c r="L5063" t="str">
        <f ca="1">VLOOKUP(K5063,Markets!$C$4:$D5072,2)</f>
        <v>Malaysia</v>
      </c>
      <c r="M5063" t="str">
        <f t="shared" ca="1" si="719"/>
        <v>RL1</v>
      </c>
      <c r="N5063" t="str">
        <f ca="1">VLOOKUP(M5063,Role!$C$4:$D$5,2)</f>
        <v>Backup</v>
      </c>
    </row>
    <row r="5064" spans="1:14" x14ac:dyDescent="0.2">
      <c r="A5064">
        <f t="shared" ca="1" si="711"/>
        <v>18</v>
      </c>
      <c r="B5064">
        <f t="shared" ca="1" si="712"/>
        <v>254</v>
      </c>
      <c r="C5064">
        <f t="shared" ca="1" si="713"/>
        <v>4</v>
      </c>
      <c r="D5064">
        <f t="shared" ca="1" si="714"/>
        <v>1</v>
      </c>
      <c r="F5064" t="str">
        <f t="shared" ca="1" si="715"/>
        <v>TR18</v>
      </c>
      <c r="G5064" t="str">
        <f ca="1">VLOOKUP(F5064,Traders!$C$4:$E$103,2)</f>
        <v>Daniel Dunkley</v>
      </c>
      <c r="H5064" t="str">
        <f ca="1">VLOOKUP(VLOOKUP(F5064,Traders!$C$4:$E$103,3),Desks!$C$4:$D5073,2)</f>
        <v>Desk 8</v>
      </c>
      <c r="I5064" t="str">
        <f t="shared" ca="1" si="716"/>
        <v>CL254</v>
      </c>
      <c r="J5064" t="str">
        <f t="shared" ca="1" si="717"/>
        <v>Client 254</v>
      </c>
      <c r="K5064" t="str">
        <f t="shared" ca="1" si="718"/>
        <v>MK4</v>
      </c>
      <c r="L5064" t="str">
        <f ca="1">VLOOKUP(K5064,Markets!$C$4:$D5073,2)</f>
        <v>Korea</v>
      </c>
      <c r="M5064" t="str">
        <f t="shared" ca="1" si="719"/>
        <v>RL1</v>
      </c>
      <c r="N5064" t="str">
        <f ca="1">VLOOKUP(M5064,Role!$C$4:$D$5,2)</f>
        <v>Backup</v>
      </c>
    </row>
    <row r="5065" spans="1:14" x14ac:dyDescent="0.2">
      <c r="A5065">
        <f t="shared" ca="1" si="711"/>
        <v>90</v>
      </c>
      <c r="B5065">
        <f t="shared" ca="1" si="712"/>
        <v>646</v>
      </c>
      <c r="C5065">
        <f t="shared" ca="1" si="713"/>
        <v>4</v>
      </c>
      <c r="D5065">
        <f t="shared" ca="1" si="714"/>
        <v>1</v>
      </c>
      <c r="F5065" t="str">
        <f t="shared" ca="1" si="715"/>
        <v>TR90</v>
      </c>
      <c r="G5065" t="str">
        <f ca="1">VLOOKUP(F5065,Traders!$C$4:$E$103,2)</f>
        <v>Kaleb Sullivan</v>
      </c>
      <c r="H5065" t="str">
        <f ca="1">VLOOKUP(VLOOKUP(F5065,Traders!$C$4:$E$103,3),Desks!$C$4:$D5074,2)</f>
        <v>Desk 0</v>
      </c>
      <c r="I5065" t="str">
        <f t="shared" ca="1" si="716"/>
        <v>CL646</v>
      </c>
      <c r="J5065" t="str">
        <f t="shared" ca="1" si="717"/>
        <v>Client 646</v>
      </c>
      <c r="K5065" t="str">
        <f t="shared" ca="1" si="718"/>
        <v>MK4</v>
      </c>
      <c r="L5065" t="str">
        <f ca="1">VLOOKUP(K5065,Markets!$C$4:$D5074,2)</f>
        <v>Korea</v>
      </c>
      <c r="M5065" t="str">
        <f t="shared" ca="1" si="719"/>
        <v>RL1</v>
      </c>
      <c r="N5065" t="str">
        <f ca="1">VLOOKUP(M5065,Role!$C$4:$D$5,2)</f>
        <v>Backup</v>
      </c>
    </row>
    <row r="5066" spans="1:14" x14ac:dyDescent="0.2">
      <c r="A5066">
        <f t="shared" ca="1" si="711"/>
        <v>85</v>
      </c>
      <c r="B5066">
        <f t="shared" ca="1" si="712"/>
        <v>834</v>
      </c>
      <c r="C5066">
        <f t="shared" ca="1" si="713"/>
        <v>2</v>
      </c>
      <c r="D5066">
        <f t="shared" ca="1" si="714"/>
        <v>0</v>
      </c>
      <c r="F5066" t="str">
        <f t="shared" ca="1" si="715"/>
        <v>TR85</v>
      </c>
      <c r="G5066" t="str">
        <f ca="1">VLOOKUP(F5066,Traders!$C$4:$E$103,2)</f>
        <v>Conor Castillo</v>
      </c>
      <c r="H5066" t="str">
        <f ca="1">VLOOKUP(VLOOKUP(F5066,Traders!$C$4:$E$103,3),Desks!$C$4:$D5075,2)</f>
        <v>Desk 5</v>
      </c>
      <c r="I5066" t="str">
        <f t="shared" ca="1" si="716"/>
        <v>CL834</v>
      </c>
      <c r="J5066" t="str">
        <f t="shared" ca="1" si="717"/>
        <v>Client 834</v>
      </c>
      <c r="K5066" t="str">
        <f t="shared" ca="1" si="718"/>
        <v>MK2</v>
      </c>
      <c r="L5066" t="str">
        <f ca="1">VLOOKUP(K5066,Markets!$C$4:$D5075,2)</f>
        <v>China</v>
      </c>
      <c r="M5066" t="str">
        <f t="shared" ca="1" si="719"/>
        <v>RL0</v>
      </c>
      <c r="N5066" t="str">
        <f ca="1">VLOOKUP(M5066,Role!$C$4:$D$5,2)</f>
        <v>Primary</v>
      </c>
    </row>
    <row r="5067" spans="1:14" x14ac:dyDescent="0.2">
      <c r="A5067">
        <f t="shared" ca="1" si="711"/>
        <v>4</v>
      </c>
      <c r="B5067">
        <f t="shared" ca="1" si="712"/>
        <v>886</v>
      </c>
      <c r="C5067">
        <f t="shared" ca="1" si="713"/>
        <v>4</v>
      </c>
      <c r="D5067">
        <f t="shared" ca="1" si="714"/>
        <v>0</v>
      </c>
      <c r="F5067" t="str">
        <f t="shared" ca="1" si="715"/>
        <v>TR4</v>
      </c>
      <c r="G5067" t="str">
        <f ca="1">VLOOKUP(F5067,Traders!$C$4:$E$103,2)</f>
        <v>Colin Hodgson</v>
      </c>
      <c r="H5067" t="str">
        <f ca="1">VLOOKUP(VLOOKUP(F5067,Traders!$C$4:$E$103,3),Desks!$C$4:$D5076,2)</f>
        <v>Desk 9</v>
      </c>
      <c r="I5067" t="str">
        <f t="shared" ca="1" si="716"/>
        <v>CL886</v>
      </c>
      <c r="J5067" t="str">
        <f t="shared" ca="1" si="717"/>
        <v>Client 886</v>
      </c>
      <c r="K5067" t="str">
        <f t="shared" ca="1" si="718"/>
        <v>MK4</v>
      </c>
      <c r="L5067" t="str">
        <f ca="1">VLOOKUP(K5067,Markets!$C$4:$D5076,2)</f>
        <v>Korea</v>
      </c>
      <c r="M5067" t="str">
        <f t="shared" ca="1" si="719"/>
        <v>RL0</v>
      </c>
      <c r="N5067" t="str">
        <f ca="1">VLOOKUP(M5067,Role!$C$4:$D$5,2)</f>
        <v>Primary</v>
      </c>
    </row>
    <row r="5068" spans="1:14" x14ac:dyDescent="0.2">
      <c r="A5068">
        <f t="shared" ca="1" si="711"/>
        <v>83</v>
      </c>
      <c r="B5068">
        <f t="shared" ca="1" si="712"/>
        <v>543</v>
      </c>
      <c r="C5068">
        <f t="shared" ca="1" si="713"/>
        <v>9</v>
      </c>
      <c r="D5068">
        <f t="shared" ca="1" si="714"/>
        <v>1</v>
      </c>
      <c r="F5068" t="str">
        <f t="shared" ca="1" si="715"/>
        <v>TR83</v>
      </c>
      <c r="G5068" t="str">
        <f ca="1">VLOOKUP(F5068,Traders!$C$4:$E$103,2)</f>
        <v>Storm Hampton</v>
      </c>
      <c r="H5068" t="str">
        <f ca="1">VLOOKUP(VLOOKUP(F5068,Traders!$C$4:$E$103,3),Desks!$C$4:$D5077,2)</f>
        <v>Desk 3</v>
      </c>
      <c r="I5068" t="str">
        <f t="shared" ca="1" si="716"/>
        <v>CL543</v>
      </c>
      <c r="J5068" t="str">
        <f t="shared" ca="1" si="717"/>
        <v>Client 543</v>
      </c>
      <c r="K5068" t="str">
        <f t="shared" ca="1" si="718"/>
        <v>MK9</v>
      </c>
      <c r="L5068" t="str">
        <f ca="1">VLOOKUP(K5068,Markets!$C$4:$D5077,2)</f>
        <v>New Zealand</v>
      </c>
      <c r="M5068" t="str">
        <f t="shared" ca="1" si="719"/>
        <v>RL1</v>
      </c>
      <c r="N5068" t="str">
        <f ca="1">VLOOKUP(M5068,Role!$C$4:$D$5,2)</f>
        <v>Backup</v>
      </c>
    </row>
    <row r="5069" spans="1:14" x14ac:dyDescent="0.2">
      <c r="A5069">
        <f t="shared" ca="1" si="711"/>
        <v>19</v>
      </c>
      <c r="B5069">
        <f t="shared" ca="1" si="712"/>
        <v>384</v>
      </c>
      <c r="C5069">
        <f t="shared" ca="1" si="713"/>
        <v>1</v>
      </c>
      <c r="D5069">
        <f t="shared" ca="1" si="714"/>
        <v>1</v>
      </c>
      <c r="F5069" t="str">
        <f t="shared" ca="1" si="715"/>
        <v>TR19</v>
      </c>
      <c r="G5069" t="str">
        <f ca="1">VLOOKUP(F5069,Traders!$C$4:$E$103,2)</f>
        <v>Kain Bassett</v>
      </c>
      <c r="H5069" t="str">
        <f ca="1">VLOOKUP(VLOOKUP(F5069,Traders!$C$4:$E$103,3),Desks!$C$4:$D5078,2)</f>
        <v>Desk 9</v>
      </c>
      <c r="I5069" t="str">
        <f t="shared" ca="1" si="716"/>
        <v>CL384</v>
      </c>
      <c r="J5069" t="str">
        <f t="shared" ca="1" si="717"/>
        <v>Client 384</v>
      </c>
      <c r="K5069" t="str">
        <f t="shared" ca="1" si="718"/>
        <v>MK1</v>
      </c>
      <c r="L5069" t="str">
        <f ca="1">VLOOKUP(K5069,Markets!$C$4:$D5078,2)</f>
        <v>Hong Kong</v>
      </c>
      <c r="M5069" t="str">
        <f t="shared" ca="1" si="719"/>
        <v>RL1</v>
      </c>
      <c r="N5069" t="str">
        <f ca="1">VLOOKUP(M5069,Role!$C$4:$D$5,2)</f>
        <v>Backup</v>
      </c>
    </row>
    <row r="5070" spans="1:14" x14ac:dyDescent="0.2">
      <c r="A5070">
        <f t="shared" ca="1" si="711"/>
        <v>97</v>
      </c>
      <c r="B5070">
        <f t="shared" ca="1" si="712"/>
        <v>89</v>
      </c>
      <c r="C5070">
        <f t="shared" ca="1" si="713"/>
        <v>9</v>
      </c>
      <c r="D5070">
        <f t="shared" ca="1" si="714"/>
        <v>0</v>
      </c>
      <c r="F5070" t="str">
        <f t="shared" ca="1" si="715"/>
        <v>TR97</v>
      </c>
      <c r="G5070" t="str">
        <f ca="1">VLOOKUP(F5070,Traders!$C$4:$E$103,2)</f>
        <v>Samera Fritz</v>
      </c>
      <c r="H5070" t="str">
        <f ca="1">VLOOKUP(VLOOKUP(F5070,Traders!$C$4:$E$103,3),Desks!$C$4:$D5079,2)</f>
        <v>Desk 7</v>
      </c>
      <c r="I5070" t="str">
        <f t="shared" ca="1" si="716"/>
        <v>CL89</v>
      </c>
      <c r="J5070" t="str">
        <f t="shared" ca="1" si="717"/>
        <v>Client 89</v>
      </c>
      <c r="K5070" t="str">
        <f t="shared" ca="1" si="718"/>
        <v>MK9</v>
      </c>
      <c r="L5070" t="str">
        <f ca="1">VLOOKUP(K5070,Markets!$C$4:$D5079,2)</f>
        <v>New Zealand</v>
      </c>
      <c r="M5070" t="str">
        <f t="shared" ca="1" si="719"/>
        <v>RL0</v>
      </c>
      <c r="N5070" t="str">
        <f ca="1">VLOOKUP(M5070,Role!$C$4:$D$5,2)</f>
        <v>Primary</v>
      </c>
    </row>
    <row r="5071" spans="1:14" x14ac:dyDescent="0.2">
      <c r="A5071">
        <f t="shared" ca="1" si="711"/>
        <v>17</v>
      </c>
      <c r="B5071">
        <f t="shared" ca="1" si="712"/>
        <v>448</v>
      </c>
      <c r="C5071">
        <f t="shared" ca="1" si="713"/>
        <v>0</v>
      </c>
      <c r="D5071">
        <f t="shared" ca="1" si="714"/>
        <v>0</v>
      </c>
      <c r="F5071" t="str">
        <f t="shared" ca="1" si="715"/>
        <v>TR17</v>
      </c>
      <c r="G5071" t="str">
        <f ca="1">VLOOKUP(F5071,Traders!$C$4:$E$103,2)</f>
        <v>Mazie Bruce</v>
      </c>
      <c r="H5071" t="str">
        <f ca="1">VLOOKUP(VLOOKUP(F5071,Traders!$C$4:$E$103,3),Desks!$C$4:$D5080,2)</f>
        <v>Desk 7</v>
      </c>
      <c r="I5071" t="str">
        <f t="shared" ca="1" si="716"/>
        <v>CL448</v>
      </c>
      <c r="J5071" t="str">
        <f t="shared" ca="1" si="717"/>
        <v>Client 448</v>
      </c>
      <c r="K5071" t="str">
        <f t="shared" ca="1" si="718"/>
        <v>MK0</v>
      </c>
      <c r="L5071" t="str">
        <f ca="1">VLOOKUP(K5071,Markets!$C$4:$D5080,2)</f>
        <v>Japan</v>
      </c>
      <c r="M5071" t="str">
        <f t="shared" ca="1" si="719"/>
        <v>RL0</v>
      </c>
      <c r="N5071" t="str">
        <f ca="1">VLOOKUP(M5071,Role!$C$4:$D$5,2)</f>
        <v>Primary</v>
      </c>
    </row>
    <row r="5072" spans="1:14" x14ac:dyDescent="0.2">
      <c r="A5072">
        <f t="shared" ca="1" si="711"/>
        <v>50</v>
      </c>
      <c r="B5072">
        <f t="shared" ca="1" si="712"/>
        <v>54</v>
      </c>
      <c r="C5072">
        <f t="shared" ca="1" si="713"/>
        <v>1</v>
      </c>
      <c r="D5072">
        <f t="shared" ca="1" si="714"/>
        <v>1</v>
      </c>
      <c r="F5072" t="str">
        <f t="shared" ca="1" si="715"/>
        <v>TR50</v>
      </c>
      <c r="G5072" t="str">
        <f ca="1">VLOOKUP(F5072,Traders!$C$4:$E$103,2)</f>
        <v>Rhonda Dowling</v>
      </c>
      <c r="H5072" t="str">
        <f ca="1">VLOOKUP(VLOOKUP(F5072,Traders!$C$4:$E$103,3),Desks!$C$4:$D5081,2)</f>
        <v>Desk 0</v>
      </c>
      <c r="I5072" t="str">
        <f t="shared" ca="1" si="716"/>
        <v>CL54</v>
      </c>
      <c r="J5072" t="str">
        <f t="shared" ca="1" si="717"/>
        <v>Client 54</v>
      </c>
      <c r="K5072" t="str">
        <f t="shared" ca="1" si="718"/>
        <v>MK1</v>
      </c>
      <c r="L5072" t="str">
        <f ca="1">VLOOKUP(K5072,Markets!$C$4:$D5081,2)</f>
        <v>Hong Kong</v>
      </c>
      <c r="M5072" t="str">
        <f t="shared" ca="1" si="719"/>
        <v>RL1</v>
      </c>
      <c r="N5072" t="str">
        <f ca="1">VLOOKUP(M5072,Role!$C$4:$D$5,2)</f>
        <v>Backup</v>
      </c>
    </row>
    <row r="5073" spans="1:14" x14ac:dyDescent="0.2">
      <c r="A5073">
        <f t="shared" ca="1" si="711"/>
        <v>86</v>
      </c>
      <c r="B5073">
        <f t="shared" ca="1" si="712"/>
        <v>500</v>
      </c>
      <c r="C5073">
        <f t="shared" ca="1" si="713"/>
        <v>3</v>
      </c>
      <c r="D5073">
        <f t="shared" ca="1" si="714"/>
        <v>1</v>
      </c>
      <c r="F5073" t="str">
        <f t="shared" ca="1" si="715"/>
        <v>TR86</v>
      </c>
      <c r="G5073" t="str">
        <f ca="1">VLOOKUP(F5073,Traders!$C$4:$E$103,2)</f>
        <v>Marianna Weaver</v>
      </c>
      <c r="H5073" t="str">
        <f ca="1">VLOOKUP(VLOOKUP(F5073,Traders!$C$4:$E$103,3),Desks!$C$4:$D5082,2)</f>
        <v>Desk 6</v>
      </c>
      <c r="I5073" t="str">
        <f t="shared" ca="1" si="716"/>
        <v>CL500</v>
      </c>
      <c r="J5073" t="str">
        <f t="shared" ca="1" si="717"/>
        <v>Client 500</v>
      </c>
      <c r="K5073" t="str">
        <f t="shared" ca="1" si="718"/>
        <v>MK3</v>
      </c>
      <c r="L5073" t="str">
        <f ca="1">VLOOKUP(K5073,Markets!$C$4:$D5082,2)</f>
        <v>Singapore</v>
      </c>
      <c r="M5073" t="str">
        <f t="shared" ca="1" si="719"/>
        <v>RL1</v>
      </c>
      <c r="N5073" t="str">
        <f ca="1">VLOOKUP(M5073,Role!$C$4:$D$5,2)</f>
        <v>Backup</v>
      </c>
    </row>
    <row r="5074" spans="1:14" x14ac:dyDescent="0.2">
      <c r="A5074">
        <f t="shared" ca="1" si="711"/>
        <v>44</v>
      </c>
      <c r="B5074">
        <f t="shared" ca="1" si="712"/>
        <v>251</v>
      </c>
      <c r="C5074">
        <f t="shared" ca="1" si="713"/>
        <v>7</v>
      </c>
      <c r="D5074">
        <f t="shared" ca="1" si="714"/>
        <v>0</v>
      </c>
      <c r="F5074" t="str">
        <f t="shared" ca="1" si="715"/>
        <v>TR44</v>
      </c>
      <c r="G5074" t="str">
        <f ca="1">VLOOKUP(F5074,Traders!$C$4:$E$103,2)</f>
        <v>Briony Franco</v>
      </c>
      <c r="H5074" t="str">
        <f ca="1">VLOOKUP(VLOOKUP(F5074,Traders!$C$4:$E$103,3),Desks!$C$4:$D5083,2)</f>
        <v>Desk 4</v>
      </c>
      <c r="I5074" t="str">
        <f t="shared" ca="1" si="716"/>
        <v>CL251</v>
      </c>
      <c r="J5074" t="str">
        <f t="shared" ca="1" si="717"/>
        <v>Client 251</v>
      </c>
      <c r="K5074" t="str">
        <f t="shared" ca="1" si="718"/>
        <v>MK7</v>
      </c>
      <c r="L5074" t="str">
        <f ca="1">VLOOKUP(K5074,Markets!$C$4:$D5083,2)</f>
        <v>Taiwan</v>
      </c>
      <c r="M5074" t="str">
        <f t="shared" ca="1" si="719"/>
        <v>RL0</v>
      </c>
      <c r="N5074" t="str">
        <f ca="1">VLOOKUP(M5074,Role!$C$4:$D$5,2)</f>
        <v>Primary</v>
      </c>
    </row>
    <row r="5075" spans="1:14" x14ac:dyDescent="0.2">
      <c r="A5075">
        <f t="shared" ca="1" si="711"/>
        <v>2</v>
      </c>
      <c r="B5075">
        <f t="shared" ca="1" si="712"/>
        <v>881</v>
      </c>
      <c r="C5075">
        <f t="shared" ca="1" si="713"/>
        <v>6</v>
      </c>
      <c r="D5075">
        <f t="shared" ca="1" si="714"/>
        <v>0</v>
      </c>
      <c r="F5075" t="str">
        <f t="shared" ca="1" si="715"/>
        <v>TR2</v>
      </c>
      <c r="G5075" t="str">
        <f ca="1">VLOOKUP(F5075,Traders!$C$4:$E$103,2)</f>
        <v>Kain Bassett</v>
      </c>
      <c r="H5075" t="str">
        <f ca="1">VLOOKUP(VLOOKUP(F5075,Traders!$C$4:$E$103,3),Desks!$C$4:$D5084,2)</f>
        <v>Desk 9</v>
      </c>
      <c r="I5075" t="str">
        <f t="shared" ca="1" si="716"/>
        <v>CL881</v>
      </c>
      <c r="J5075" t="str">
        <f t="shared" ca="1" si="717"/>
        <v>Client 881</v>
      </c>
      <c r="K5075" t="str">
        <f t="shared" ca="1" si="718"/>
        <v>MK6</v>
      </c>
      <c r="L5075" t="str">
        <f ca="1">VLOOKUP(K5075,Markets!$C$4:$D5084,2)</f>
        <v>Australia</v>
      </c>
      <c r="M5075" t="str">
        <f t="shared" ca="1" si="719"/>
        <v>RL0</v>
      </c>
      <c r="N5075" t="str">
        <f ca="1">VLOOKUP(M5075,Role!$C$4:$D$5,2)</f>
        <v>Primary</v>
      </c>
    </row>
    <row r="5076" spans="1:14" x14ac:dyDescent="0.2">
      <c r="A5076">
        <f t="shared" ca="1" si="711"/>
        <v>9</v>
      </c>
      <c r="B5076">
        <f t="shared" ca="1" si="712"/>
        <v>650</v>
      </c>
      <c r="C5076">
        <f t="shared" ca="1" si="713"/>
        <v>9</v>
      </c>
      <c r="D5076">
        <f t="shared" ca="1" si="714"/>
        <v>1</v>
      </c>
      <c r="F5076" t="str">
        <f t="shared" ca="1" si="715"/>
        <v>TR9</v>
      </c>
      <c r="G5076" t="str">
        <f ca="1">VLOOKUP(F5076,Traders!$C$4:$E$103,2)</f>
        <v>Shelly Harwood</v>
      </c>
      <c r="H5076" t="str">
        <f ca="1">VLOOKUP(VLOOKUP(F5076,Traders!$C$4:$E$103,3),Desks!$C$4:$D5085,2)</f>
        <v>Desk 9</v>
      </c>
      <c r="I5076" t="str">
        <f t="shared" ca="1" si="716"/>
        <v>CL650</v>
      </c>
      <c r="J5076" t="str">
        <f t="shared" ca="1" si="717"/>
        <v>Client 650</v>
      </c>
      <c r="K5076" t="str">
        <f t="shared" ca="1" si="718"/>
        <v>MK9</v>
      </c>
      <c r="L5076" t="str">
        <f ca="1">VLOOKUP(K5076,Markets!$C$4:$D5085,2)</f>
        <v>New Zealand</v>
      </c>
      <c r="M5076" t="str">
        <f t="shared" ca="1" si="719"/>
        <v>RL1</v>
      </c>
      <c r="N5076" t="str">
        <f ca="1">VLOOKUP(M5076,Role!$C$4:$D$5,2)</f>
        <v>Backup</v>
      </c>
    </row>
    <row r="5077" spans="1:14" x14ac:dyDescent="0.2">
      <c r="A5077">
        <f t="shared" ca="1" si="711"/>
        <v>55</v>
      </c>
      <c r="B5077">
        <f t="shared" ca="1" si="712"/>
        <v>925</v>
      </c>
      <c r="C5077">
        <f t="shared" ca="1" si="713"/>
        <v>3</v>
      </c>
      <c r="D5077">
        <f t="shared" ca="1" si="714"/>
        <v>0</v>
      </c>
      <c r="F5077" t="str">
        <f t="shared" ca="1" si="715"/>
        <v>TR55</v>
      </c>
      <c r="G5077" t="str">
        <f ca="1">VLOOKUP(F5077,Traders!$C$4:$E$103,2)</f>
        <v>Kaya Knapp</v>
      </c>
      <c r="H5077" t="str">
        <f ca="1">VLOOKUP(VLOOKUP(F5077,Traders!$C$4:$E$103,3),Desks!$C$4:$D5086,2)</f>
        <v>Desk 5</v>
      </c>
      <c r="I5077" t="str">
        <f t="shared" ca="1" si="716"/>
        <v>CL925</v>
      </c>
      <c r="J5077" t="str">
        <f t="shared" ca="1" si="717"/>
        <v>Client 925</v>
      </c>
      <c r="K5077" t="str">
        <f t="shared" ca="1" si="718"/>
        <v>MK3</v>
      </c>
      <c r="L5077" t="str">
        <f ca="1">VLOOKUP(K5077,Markets!$C$4:$D5086,2)</f>
        <v>Singapore</v>
      </c>
      <c r="M5077" t="str">
        <f t="shared" ca="1" si="719"/>
        <v>RL0</v>
      </c>
      <c r="N5077" t="str">
        <f ca="1">VLOOKUP(M5077,Role!$C$4:$D$5,2)</f>
        <v>Primary</v>
      </c>
    </row>
    <row r="5078" spans="1:14" x14ac:dyDescent="0.2">
      <c r="A5078">
        <f t="shared" ca="1" si="711"/>
        <v>90</v>
      </c>
      <c r="B5078">
        <f t="shared" ca="1" si="712"/>
        <v>315</v>
      </c>
      <c r="C5078">
        <f t="shared" ca="1" si="713"/>
        <v>9</v>
      </c>
      <c r="D5078">
        <f t="shared" ca="1" si="714"/>
        <v>0</v>
      </c>
      <c r="F5078" t="str">
        <f t="shared" ca="1" si="715"/>
        <v>TR90</v>
      </c>
      <c r="G5078" t="str">
        <f ca="1">VLOOKUP(F5078,Traders!$C$4:$E$103,2)</f>
        <v>Kaleb Sullivan</v>
      </c>
      <c r="H5078" t="str">
        <f ca="1">VLOOKUP(VLOOKUP(F5078,Traders!$C$4:$E$103,3),Desks!$C$4:$D5087,2)</f>
        <v>Desk 0</v>
      </c>
      <c r="I5078" t="str">
        <f t="shared" ca="1" si="716"/>
        <v>CL315</v>
      </c>
      <c r="J5078" t="str">
        <f t="shared" ca="1" si="717"/>
        <v>Client 315</v>
      </c>
      <c r="K5078" t="str">
        <f t="shared" ca="1" si="718"/>
        <v>MK9</v>
      </c>
      <c r="L5078" t="str">
        <f ca="1">VLOOKUP(K5078,Markets!$C$4:$D5087,2)</f>
        <v>New Zealand</v>
      </c>
      <c r="M5078" t="str">
        <f t="shared" ca="1" si="719"/>
        <v>RL0</v>
      </c>
      <c r="N5078" t="str">
        <f ca="1">VLOOKUP(M5078,Role!$C$4:$D$5,2)</f>
        <v>Primary</v>
      </c>
    </row>
    <row r="5079" spans="1:14" x14ac:dyDescent="0.2">
      <c r="A5079">
        <f t="shared" ca="1" si="711"/>
        <v>78</v>
      </c>
      <c r="B5079">
        <f t="shared" ca="1" si="712"/>
        <v>718</v>
      </c>
      <c r="C5079">
        <f t="shared" ca="1" si="713"/>
        <v>1</v>
      </c>
      <c r="D5079">
        <f t="shared" ca="1" si="714"/>
        <v>0</v>
      </c>
      <c r="F5079" t="str">
        <f t="shared" ca="1" si="715"/>
        <v>TR78</v>
      </c>
      <c r="G5079" t="str">
        <f ca="1">VLOOKUP(F5079,Traders!$C$4:$E$103,2)</f>
        <v>Bilal Fuller</v>
      </c>
      <c r="H5079" t="str">
        <f ca="1">VLOOKUP(VLOOKUP(F5079,Traders!$C$4:$E$103,3),Desks!$C$4:$D5088,2)</f>
        <v>Desk 8</v>
      </c>
      <c r="I5079" t="str">
        <f t="shared" ca="1" si="716"/>
        <v>CL718</v>
      </c>
      <c r="J5079" t="str">
        <f t="shared" ca="1" si="717"/>
        <v>Client 718</v>
      </c>
      <c r="K5079" t="str">
        <f t="shared" ca="1" si="718"/>
        <v>MK1</v>
      </c>
      <c r="L5079" t="str">
        <f ca="1">VLOOKUP(K5079,Markets!$C$4:$D5088,2)</f>
        <v>Hong Kong</v>
      </c>
      <c r="M5079" t="str">
        <f t="shared" ca="1" si="719"/>
        <v>RL0</v>
      </c>
      <c r="N5079" t="str">
        <f ca="1">VLOOKUP(M5079,Role!$C$4:$D$5,2)</f>
        <v>Primary</v>
      </c>
    </row>
    <row r="5080" spans="1:14" x14ac:dyDescent="0.2">
      <c r="A5080">
        <f t="shared" ca="1" si="711"/>
        <v>7</v>
      </c>
      <c r="B5080">
        <f t="shared" ca="1" si="712"/>
        <v>362</v>
      </c>
      <c r="C5080">
        <f t="shared" ca="1" si="713"/>
        <v>9</v>
      </c>
      <c r="D5080">
        <f t="shared" ca="1" si="714"/>
        <v>1</v>
      </c>
      <c r="F5080" t="str">
        <f t="shared" ca="1" si="715"/>
        <v>TR7</v>
      </c>
      <c r="G5080" t="str">
        <f ca="1">VLOOKUP(F5080,Traders!$C$4:$E$103,2)</f>
        <v>Amiyah Gilmour</v>
      </c>
      <c r="H5080" t="str">
        <f ca="1">VLOOKUP(VLOOKUP(F5080,Traders!$C$4:$E$103,3),Desks!$C$4:$D5089,2)</f>
        <v>Desk 9</v>
      </c>
      <c r="I5080" t="str">
        <f t="shared" ca="1" si="716"/>
        <v>CL362</v>
      </c>
      <c r="J5080" t="str">
        <f t="shared" ca="1" si="717"/>
        <v>Client 362</v>
      </c>
      <c r="K5080" t="str">
        <f t="shared" ca="1" si="718"/>
        <v>MK9</v>
      </c>
      <c r="L5080" t="str">
        <f ca="1">VLOOKUP(K5080,Markets!$C$4:$D5089,2)</f>
        <v>New Zealand</v>
      </c>
      <c r="M5080" t="str">
        <f t="shared" ca="1" si="719"/>
        <v>RL1</v>
      </c>
      <c r="N5080" t="str">
        <f ca="1">VLOOKUP(M5080,Role!$C$4:$D$5,2)</f>
        <v>Backup</v>
      </c>
    </row>
    <row r="5081" spans="1:14" x14ac:dyDescent="0.2">
      <c r="A5081">
        <f t="shared" ca="1" si="711"/>
        <v>0</v>
      </c>
      <c r="B5081">
        <f t="shared" ca="1" si="712"/>
        <v>158</v>
      </c>
      <c r="C5081">
        <f t="shared" ca="1" si="713"/>
        <v>1</v>
      </c>
      <c r="D5081">
        <f t="shared" ca="1" si="714"/>
        <v>0</v>
      </c>
      <c r="F5081" t="str">
        <f t="shared" ca="1" si="715"/>
        <v>TR0</v>
      </c>
      <c r="G5081" t="str">
        <f ca="1">VLOOKUP(F5081,Traders!$C$4:$E$103,2)</f>
        <v>Sahar Shea</v>
      </c>
      <c r="H5081" t="str">
        <f ca="1">VLOOKUP(VLOOKUP(F5081,Traders!$C$4:$E$103,3),Desks!$C$4:$D5090,2)</f>
        <v>Desk 0</v>
      </c>
      <c r="I5081" t="str">
        <f t="shared" ca="1" si="716"/>
        <v>CL158</v>
      </c>
      <c r="J5081" t="str">
        <f t="shared" ca="1" si="717"/>
        <v>Client 158</v>
      </c>
      <c r="K5081" t="str">
        <f t="shared" ca="1" si="718"/>
        <v>MK1</v>
      </c>
      <c r="L5081" t="str">
        <f ca="1">VLOOKUP(K5081,Markets!$C$4:$D5090,2)</f>
        <v>Hong Kong</v>
      </c>
      <c r="M5081" t="str">
        <f t="shared" ca="1" si="719"/>
        <v>RL0</v>
      </c>
      <c r="N5081" t="str">
        <f ca="1">VLOOKUP(M5081,Role!$C$4:$D$5,2)</f>
        <v>Primary</v>
      </c>
    </row>
    <row r="5082" spans="1:14" x14ac:dyDescent="0.2">
      <c r="A5082">
        <f t="shared" ca="1" si="711"/>
        <v>67</v>
      </c>
      <c r="B5082">
        <f t="shared" ca="1" si="712"/>
        <v>600</v>
      </c>
      <c r="C5082">
        <f t="shared" ca="1" si="713"/>
        <v>4</v>
      </c>
      <c r="D5082">
        <f t="shared" ca="1" si="714"/>
        <v>0</v>
      </c>
      <c r="F5082" t="str">
        <f t="shared" ca="1" si="715"/>
        <v>TR67</v>
      </c>
      <c r="G5082" t="str">
        <f ca="1">VLOOKUP(F5082,Traders!$C$4:$E$103,2)</f>
        <v>Shiloh Black</v>
      </c>
      <c r="H5082" t="str">
        <f ca="1">VLOOKUP(VLOOKUP(F5082,Traders!$C$4:$E$103,3),Desks!$C$4:$D5091,2)</f>
        <v>Desk 7</v>
      </c>
      <c r="I5082" t="str">
        <f t="shared" ca="1" si="716"/>
        <v>CL600</v>
      </c>
      <c r="J5082" t="str">
        <f t="shared" ca="1" si="717"/>
        <v>Client 600</v>
      </c>
      <c r="K5082" t="str">
        <f t="shared" ca="1" si="718"/>
        <v>MK4</v>
      </c>
      <c r="L5082" t="str">
        <f ca="1">VLOOKUP(K5082,Markets!$C$4:$D5091,2)</f>
        <v>Korea</v>
      </c>
      <c r="M5082" t="str">
        <f t="shared" ca="1" si="719"/>
        <v>RL0</v>
      </c>
      <c r="N5082" t="str">
        <f ca="1">VLOOKUP(M5082,Role!$C$4:$D$5,2)</f>
        <v>Primary</v>
      </c>
    </row>
    <row r="5083" spans="1:14" x14ac:dyDescent="0.2">
      <c r="A5083">
        <f t="shared" ca="1" si="711"/>
        <v>60</v>
      </c>
      <c r="B5083">
        <f t="shared" ca="1" si="712"/>
        <v>404</v>
      </c>
      <c r="C5083">
        <f t="shared" ca="1" si="713"/>
        <v>2</v>
      </c>
      <c r="D5083">
        <f t="shared" ca="1" si="714"/>
        <v>1</v>
      </c>
      <c r="F5083" t="str">
        <f t="shared" ca="1" si="715"/>
        <v>TR60</v>
      </c>
      <c r="G5083" t="str">
        <f ca="1">VLOOKUP(F5083,Traders!$C$4:$E$103,2)</f>
        <v>Brandan Hartman</v>
      </c>
      <c r="H5083" t="str">
        <f ca="1">VLOOKUP(VLOOKUP(F5083,Traders!$C$4:$E$103,3),Desks!$C$4:$D5092,2)</f>
        <v>Desk 0</v>
      </c>
      <c r="I5083" t="str">
        <f t="shared" ca="1" si="716"/>
        <v>CL404</v>
      </c>
      <c r="J5083" t="str">
        <f t="shared" ca="1" si="717"/>
        <v>Client 404</v>
      </c>
      <c r="K5083" t="str">
        <f t="shared" ca="1" si="718"/>
        <v>MK2</v>
      </c>
      <c r="L5083" t="str">
        <f ca="1">VLOOKUP(K5083,Markets!$C$4:$D5092,2)</f>
        <v>China</v>
      </c>
      <c r="M5083" t="str">
        <f t="shared" ca="1" si="719"/>
        <v>RL1</v>
      </c>
      <c r="N5083" t="str">
        <f ca="1">VLOOKUP(M5083,Role!$C$4:$D$5,2)</f>
        <v>Backup</v>
      </c>
    </row>
    <row r="5084" spans="1:14" x14ac:dyDescent="0.2">
      <c r="A5084">
        <f t="shared" ca="1" si="711"/>
        <v>45</v>
      </c>
      <c r="B5084">
        <f t="shared" ca="1" si="712"/>
        <v>946</v>
      </c>
      <c r="C5084">
        <f t="shared" ca="1" si="713"/>
        <v>4</v>
      </c>
      <c r="D5084">
        <f t="shared" ca="1" si="714"/>
        <v>0</v>
      </c>
      <c r="F5084" t="str">
        <f t="shared" ca="1" si="715"/>
        <v>TR45</v>
      </c>
      <c r="G5084" t="str">
        <f ca="1">VLOOKUP(F5084,Traders!$C$4:$E$103,2)</f>
        <v>Emrys Currie</v>
      </c>
      <c r="H5084" t="str">
        <f ca="1">VLOOKUP(VLOOKUP(F5084,Traders!$C$4:$E$103,3),Desks!$C$4:$D5093,2)</f>
        <v>Desk 5</v>
      </c>
      <c r="I5084" t="str">
        <f t="shared" ca="1" si="716"/>
        <v>CL946</v>
      </c>
      <c r="J5084" t="str">
        <f t="shared" ca="1" si="717"/>
        <v>Client 946</v>
      </c>
      <c r="K5084" t="str">
        <f t="shared" ca="1" si="718"/>
        <v>MK4</v>
      </c>
      <c r="L5084" t="str">
        <f ca="1">VLOOKUP(K5084,Markets!$C$4:$D5093,2)</f>
        <v>Korea</v>
      </c>
      <c r="M5084" t="str">
        <f t="shared" ca="1" si="719"/>
        <v>RL0</v>
      </c>
      <c r="N5084" t="str">
        <f ca="1">VLOOKUP(M5084,Role!$C$4:$D$5,2)</f>
        <v>Primary</v>
      </c>
    </row>
    <row r="5085" spans="1:14" x14ac:dyDescent="0.2">
      <c r="A5085">
        <f t="shared" ca="1" si="711"/>
        <v>32</v>
      </c>
      <c r="B5085">
        <f t="shared" ca="1" si="712"/>
        <v>791</v>
      </c>
      <c r="C5085">
        <f t="shared" ca="1" si="713"/>
        <v>8</v>
      </c>
      <c r="D5085">
        <f t="shared" ca="1" si="714"/>
        <v>1</v>
      </c>
      <c r="F5085" t="str">
        <f t="shared" ca="1" si="715"/>
        <v>TR32</v>
      </c>
      <c r="G5085" t="str">
        <f ca="1">VLOOKUP(F5085,Traders!$C$4:$E$103,2)</f>
        <v>Shyla Gomez</v>
      </c>
      <c r="H5085" t="str">
        <f ca="1">VLOOKUP(VLOOKUP(F5085,Traders!$C$4:$E$103,3),Desks!$C$4:$D5094,2)</f>
        <v>Desk 2</v>
      </c>
      <c r="I5085" t="str">
        <f t="shared" ca="1" si="716"/>
        <v>CL791</v>
      </c>
      <c r="J5085" t="str">
        <f t="shared" ca="1" si="717"/>
        <v>Client 791</v>
      </c>
      <c r="K5085" t="str">
        <f t="shared" ca="1" si="718"/>
        <v>MK8</v>
      </c>
      <c r="L5085" t="str">
        <f ca="1">VLOOKUP(K5085,Markets!$C$4:$D5094,2)</f>
        <v>India</v>
      </c>
      <c r="M5085" t="str">
        <f t="shared" ca="1" si="719"/>
        <v>RL1</v>
      </c>
      <c r="N5085" t="str">
        <f ca="1">VLOOKUP(M5085,Role!$C$4:$D$5,2)</f>
        <v>Backup</v>
      </c>
    </row>
    <row r="5086" spans="1:14" x14ac:dyDescent="0.2">
      <c r="A5086">
        <f t="shared" ca="1" si="711"/>
        <v>66</v>
      </c>
      <c r="B5086">
        <f t="shared" ca="1" si="712"/>
        <v>908</v>
      </c>
      <c r="C5086">
        <f t="shared" ca="1" si="713"/>
        <v>9</v>
      </c>
      <c r="D5086">
        <f t="shared" ca="1" si="714"/>
        <v>1</v>
      </c>
      <c r="F5086" t="str">
        <f t="shared" ca="1" si="715"/>
        <v>TR66</v>
      </c>
      <c r="G5086" t="str">
        <f ca="1">VLOOKUP(F5086,Traders!$C$4:$E$103,2)</f>
        <v>Loki Mohamed</v>
      </c>
      <c r="H5086" t="str">
        <f ca="1">VLOOKUP(VLOOKUP(F5086,Traders!$C$4:$E$103,3),Desks!$C$4:$D5095,2)</f>
        <v>Desk 6</v>
      </c>
      <c r="I5086" t="str">
        <f t="shared" ca="1" si="716"/>
        <v>CL908</v>
      </c>
      <c r="J5086" t="str">
        <f t="shared" ca="1" si="717"/>
        <v>Client 908</v>
      </c>
      <c r="K5086" t="str">
        <f t="shared" ca="1" si="718"/>
        <v>MK9</v>
      </c>
      <c r="L5086" t="str">
        <f ca="1">VLOOKUP(K5086,Markets!$C$4:$D5095,2)</f>
        <v>New Zealand</v>
      </c>
      <c r="M5086" t="str">
        <f t="shared" ca="1" si="719"/>
        <v>RL1</v>
      </c>
      <c r="N5086" t="str">
        <f ca="1">VLOOKUP(M5086,Role!$C$4:$D$5,2)</f>
        <v>Backup</v>
      </c>
    </row>
    <row r="5087" spans="1:14" x14ac:dyDescent="0.2">
      <c r="A5087">
        <f t="shared" ca="1" si="711"/>
        <v>30</v>
      </c>
      <c r="B5087">
        <f t="shared" ca="1" si="712"/>
        <v>960</v>
      </c>
      <c r="C5087">
        <f t="shared" ca="1" si="713"/>
        <v>6</v>
      </c>
      <c r="D5087">
        <f t="shared" ca="1" si="714"/>
        <v>0</v>
      </c>
      <c r="F5087" t="str">
        <f t="shared" ca="1" si="715"/>
        <v>TR30</v>
      </c>
      <c r="G5087" t="str">
        <f ca="1">VLOOKUP(F5087,Traders!$C$4:$E$103,2)</f>
        <v>Benas Barrera</v>
      </c>
      <c r="H5087" t="str">
        <f ca="1">VLOOKUP(VLOOKUP(F5087,Traders!$C$4:$E$103,3),Desks!$C$4:$D5096,2)</f>
        <v>Desk 0</v>
      </c>
      <c r="I5087" t="str">
        <f t="shared" ca="1" si="716"/>
        <v>CL960</v>
      </c>
      <c r="J5087" t="str">
        <f t="shared" ca="1" si="717"/>
        <v>Client 960</v>
      </c>
      <c r="K5087" t="str">
        <f t="shared" ca="1" si="718"/>
        <v>MK6</v>
      </c>
      <c r="L5087" t="str">
        <f ca="1">VLOOKUP(K5087,Markets!$C$4:$D5096,2)</f>
        <v>Australia</v>
      </c>
      <c r="M5087" t="str">
        <f t="shared" ca="1" si="719"/>
        <v>RL0</v>
      </c>
      <c r="N5087" t="str">
        <f ca="1">VLOOKUP(M5087,Role!$C$4:$D$5,2)</f>
        <v>Primary</v>
      </c>
    </row>
    <row r="5088" spans="1:14" x14ac:dyDescent="0.2">
      <c r="A5088">
        <f t="shared" ca="1" si="711"/>
        <v>97</v>
      </c>
      <c r="B5088">
        <f t="shared" ca="1" si="712"/>
        <v>393</v>
      </c>
      <c r="C5088">
        <f t="shared" ca="1" si="713"/>
        <v>2</v>
      </c>
      <c r="D5088">
        <f t="shared" ca="1" si="714"/>
        <v>1</v>
      </c>
      <c r="F5088" t="str">
        <f t="shared" ca="1" si="715"/>
        <v>TR97</v>
      </c>
      <c r="G5088" t="str">
        <f ca="1">VLOOKUP(F5088,Traders!$C$4:$E$103,2)</f>
        <v>Samera Fritz</v>
      </c>
      <c r="H5088" t="str">
        <f ca="1">VLOOKUP(VLOOKUP(F5088,Traders!$C$4:$E$103,3),Desks!$C$4:$D5097,2)</f>
        <v>Desk 7</v>
      </c>
      <c r="I5088" t="str">
        <f t="shared" ca="1" si="716"/>
        <v>CL393</v>
      </c>
      <c r="J5088" t="str">
        <f t="shared" ca="1" si="717"/>
        <v>Client 393</v>
      </c>
      <c r="K5088" t="str">
        <f t="shared" ca="1" si="718"/>
        <v>MK2</v>
      </c>
      <c r="L5088" t="str">
        <f ca="1">VLOOKUP(K5088,Markets!$C$4:$D5097,2)</f>
        <v>China</v>
      </c>
      <c r="M5088" t="str">
        <f t="shared" ca="1" si="719"/>
        <v>RL1</v>
      </c>
      <c r="N5088" t="str">
        <f ca="1">VLOOKUP(M5088,Role!$C$4:$D$5,2)</f>
        <v>Backup</v>
      </c>
    </row>
    <row r="5089" spans="1:14" x14ac:dyDescent="0.2">
      <c r="A5089">
        <f t="shared" ca="1" si="711"/>
        <v>18</v>
      </c>
      <c r="B5089">
        <f t="shared" ca="1" si="712"/>
        <v>676</v>
      </c>
      <c r="C5089">
        <f t="shared" ca="1" si="713"/>
        <v>7</v>
      </c>
      <c r="D5089">
        <f t="shared" ca="1" si="714"/>
        <v>0</v>
      </c>
      <c r="F5089" t="str">
        <f t="shared" ca="1" si="715"/>
        <v>TR18</v>
      </c>
      <c r="G5089" t="str">
        <f ca="1">VLOOKUP(F5089,Traders!$C$4:$E$103,2)</f>
        <v>Daniel Dunkley</v>
      </c>
      <c r="H5089" t="str">
        <f ca="1">VLOOKUP(VLOOKUP(F5089,Traders!$C$4:$E$103,3),Desks!$C$4:$D5098,2)</f>
        <v>Desk 8</v>
      </c>
      <c r="I5089" t="str">
        <f t="shared" ca="1" si="716"/>
        <v>CL676</v>
      </c>
      <c r="J5089" t="str">
        <f t="shared" ca="1" si="717"/>
        <v>Client 676</v>
      </c>
      <c r="K5089" t="str">
        <f t="shared" ca="1" si="718"/>
        <v>MK7</v>
      </c>
      <c r="L5089" t="str">
        <f ca="1">VLOOKUP(K5089,Markets!$C$4:$D5098,2)</f>
        <v>Taiwan</v>
      </c>
      <c r="M5089" t="str">
        <f t="shared" ca="1" si="719"/>
        <v>RL0</v>
      </c>
      <c r="N5089" t="str">
        <f ca="1">VLOOKUP(M5089,Role!$C$4:$D$5,2)</f>
        <v>Primary</v>
      </c>
    </row>
    <row r="5090" spans="1:14" x14ac:dyDescent="0.2">
      <c r="A5090">
        <f t="shared" ca="1" si="711"/>
        <v>37</v>
      </c>
      <c r="B5090">
        <f t="shared" ca="1" si="712"/>
        <v>898</v>
      </c>
      <c r="C5090">
        <f t="shared" ca="1" si="713"/>
        <v>3</v>
      </c>
      <c r="D5090">
        <f t="shared" ca="1" si="714"/>
        <v>0</v>
      </c>
      <c r="F5090" t="str">
        <f t="shared" ca="1" si="715"/>
        <v>TR37</v>
      </c>
      <c r="G5090" t="str">
        <f ca="1">VLOOKUP(F5090,Traders!$C$4:$E$103,2)</f>
        <v>Katelyn Nelson</v>
      </c>
      <c r="H5090" t="str">
        <f ca="1">VLOOKUP(VLOOKUP(F5090,Traders!$C$4:$E$103,3),Desks!$C$4:$D5099,2)</f>
        <v>Desk 7</v>
      </c>
      <c r="I5090" t="str">
        <f t="shared" ca="1" si="716"/>
        <v>CL898</v>
      </c>
      <c r="J5090" t="str">
        <f t="shared" ca="1" si="717"/>
        <v>Client 898</v>
      </c>
      <c r="K5090" t="str">
        <f t="shared" ca="1" si="718"/>
        <v>MK3</v>
      </c>
      <c r="L5090" t="str">
        <f ca="1">VLOOKUP(K5090,Markets!$C$4:$D5099,2)</f>
        <v>Singapore</v>
      </c>
      <c r="M5090" t="str">
        <f t="shared" ca="1" si="719"/>
        <v>RL0</v>
      </c>
      <c r="N5090" t="str">
        <f ca="1">VLOOKUP(M5090,Role!$C$4:$D$5,2)</f>
        <v>Primary</v>
      </c>
    </row>
    <row r="5091" spans="1:14" x14ac:dyDescent="0.2">
      <c r="A5091">
        <f t="shared" ca="1" si="711"/>
        <v>89</v>
      </c>
      <c r="B5091">
        <f t="shared" ca="1" si="712"/>
        <v>663</v>
      </c>
      <c r="C5091">
        <f t="shared" ca="1" si="713"/>
        <v>2</v>
      </c>
      <c r="D5091">
        <f t="shared" ca="1" si="714"/>
        <v>0</v>
      </c>
      <c r="F5091" t="str">
        <f t="shared" ca="1" si="715"/>
        <v>TR89</v>
      </c>
      <c r="G5091" t="str">
        <f ca="1">VLOOKUP(F5091,Traders!$C$4:$E$103,2)</f>
        <v>Shelly Harwood</v>
      </c>
      <c r="H5091" t="str">
        <f ca="1">VLOOKUP(VLOOKUP(F5091,Traders!$C$4:$E$103,3),Desks!$C$4:$D5100,2)</f>
        <v>Desk 9</v>
      </c>
      <c r="I5091" t="str">
        <f t="shared" ca="1" si="716"/>
        <v>CL663</v>
      </c>
      <c r="J5091" t="str">
        <f t="shared" ca="1" si="717"/>
        <v>Client 663</v>
      </c>
      <c r="K5091" t="str">
        <f t="shared" ca="1" si="718"/>
        <v>MK2</v>
      </c>
      <c r="L5091" t="str">
        <f ca="1">VLOOKUP(K5091,Markets!$C$4:$D5100,2)</f>
        <v>China</v>
      </c>
      <c r="M5091" t="str">
        <f t="shared" ca="1" si="719"/>
        <v>RL0</v>
      </c>
      <c r="N5091" t="str">
        <f ca="1">VLOOKUP(M5091,Role!$C$4:$D$5,2)</f>
        <v>Primary</v>
      </c>
    </row>
    <row r="5092" spans="1:14" x14ac:dyDescent="0.2">
      <c r="A5092">
        <f t="shared" ca="1" si="711"/>
        <v>55</v>
      </c>
      <c r="B5092">
        <f t="shared" ca="1" si="712"/>
        <v>286</v>
      </c>
      <c r="C5092">
        <f t="shared" ca="1" si="713"/>
        <v>0</v>
      </c>
      <c r="D5092">
        <f t="shared" ca="1" si="714"/>
        <v>1</v>
      </c>
      <c r="F5092" t="str">
        <f t="shared" ca="1" si="715"/>
        <v>TR55</v>
      </c>
      <c r="G5092" t="str">
        <f ca="1">VLOOKUP(F5092,Traders!$C$4:$E$103,2)</f>
        <v>Kaya Knapp</v>
      </c>
      <c r="H5092" t="str">
        <f ca="1">VLOOKUP(VLOOKUP(F5092,Traders!$C$4:$E$103,3),Desks!$C$4:$D5101,2)</f>
        <v>Desk 5</v>
      </c>
      <c r="I5092" t="str">
        <f t="shared" ca="1" si="716"/>
        <v>CL286</v>
      </c>
      <c r="J5092" t="str">
        <f t="shared" ca="1" si="717"/>
        <v>Client 286</v>
      </c>
      <c r="K5092" t="str">
        <f t="shared" ca="1" si="718"/>
        <v>MK0</v>
      </c>
      <c r="L5092" t="str">
        <f ca="1">VLOOKUP(K5092,Markets!$C$4:$D5101,2)</f>
        <v>Japan</v>
      </c>
      <c r="M5092" t="str">
        <f t="shared" ca="1" si="719"/>
        <v>RL1</v>
      </c>
      <c r="N5092" t="str">
        <f ca="1">VLOOKUP(M5092,Role!$C$4:$D$5,2)</f>
        <v>Backup</v>
      </c>
    </row>
    <row r="5093" spans="1:14" x14ac:dyDescent="0.2">
      <c r="A5093">
        <f t="shared" ca="1" si="711"/>
        <v>23</v>
      </c>
      <c r="B5093">
        <f t="shared" ca="1" si="712"/>
        <v>809</v>
      </c>
      <c r="C5093">
        <f t="shared" ca="1" si="713"/>
        <v>0</v>
      </c>
      <c r="D5093">
        <f t="shared" ca="1" si="714"/>
        <v>0</v>
      </c>
      <c r="F5093" t="str">
        <f t="shared" ca="1" si="715"/>
        <v>TR23</v>
      </c>
      <c r="G5093" t="str">
        <f ca="1">VLOOKUP(F5093,Traders!$C$4:$E$103,2)</f>
        <v>Caius Neale</v>
      </c>
      <c r="H5093" t="str">
        <f ca="1">VLOOKUP(VLOOKUP(F5093,Traders!$C$4:$E$103,3),Desks!$C$4:$D5102,2)</f>
        <v>Desk 3</v>
      </c>
      <c r="I5093" t="str">
        <f t="shared" ca="1" si="716"/>
        <v>CL809</v>
      </c>
      <c r="J5093" t="str">
        <f t="shared" ca="1" si="717"/>
        <v>Client 809</v>
      </c>
      <c r="K5093" t="str">
        <f t="shared" ca="1" si="718"/>
        <v>MK0</v>
      </c>
      <c r="L5093" t="str">
        <f ca="1">VLOOKUP(K5093,Markets!$C$4:$D5102,2)</f>
        <v>Japan</v>
      </c>
      <c r="M5093" t="str">
        <f t="shared" ca="1" si="719"/>
        <v>RL0</v>
      </c>
      <c r="N5093" t="str">
        <f ca="1">VLOOKUP(M5093,Role!$C$4:$D$5,2)</f>
        <v>Primary</v>
      </c>
    </row>
    <row r="5094" spans="1:14" x14ac:dyDescent="0.2">
      <c r="A5094">
        <f t="shared" ca="1" si="711"/>
        <v>11</v>
      </c>
      <c r="B5094">
        <f t="shared" ca="1" si="712"/>
        <v>171</v>
      </c>
      <c r="C5094">
        <f t="shared" ca="1" si="713"/>
        <v>6</v>
      </c>
      <c r="D5094">
        <f t="shared" ca="1" si="714"/>
        <v>0</v>
      </c>
      <c r="F5094" t="str">
        <f t="shared" ca="1" si="715"/>
        <v>TR11</v>
      </c>
      <c r="G5094" t="str">
        <f ca="1">VLOOKUP(F5094,Traders!$C$4:$E$103,2)</f>
        <v>Mai Cannon</v>
      </c>
      <c r="H5094" t="str">
        <f ca="1">VLOOKUP(VLOOKUP(F5094,Traders!$C$4:$E$103,3),Desks!$C$4:$D5103,2)</f>
        <v>Desk 1</v>
      </c>
      <c r="I5094" t="str">
        <f t="shared" ca="1" si="716"/>
        <v>CL171</v>
      </c>
      <c r="J5094" t="str">
        <f t="shared" ca="1" si="717"/>
        <v>Client 171</v>
      </c>
      <c r="K5094" t="str">
        <f t="shared" ca="1" si="718"/>
        <v>MK6</v>
      </c>
      <c r="L5094" t="str">
        <f ca="1">VLOOKUP(K5094,Markets!$C$4:$D5103,2)</f>
        <v>Australia</v>
      </c>
      <c r="M5094" t="str">
        <f t="shared" ca="1" si="719"/>
        <v>RL0</v>
      </c>
      <c r="N5094" t="str">
        <f ca="1">VLOOKUP(M5094,Role!$C$4:$D$5,2)</f>
        <v>Primary</v>
      </c>
    </row>
    <row r="5095" spans="1:14" x14ac:dyDescent="0.2">
      <c r="A5095">
        <f t="shared" ca="1" si="711"/>
        <v>49</v>
      </c>
      <c r="B5095">
        <f t="shared" ca="1" si="712"/>
        <v>299</v>
      </c>
      <c r="C5095">
        <f t="shared" ca="1" si="713"/>
        <v>4</v>
      </c>
      <c r="D5095">
        <f t="shared" ca="1" si="714"/>
        <v>1</v>
      </c>
      <c r="F5095" t="str">
        <f t="shared" ca="1" si="715"/>
        <v>TR49</v>
      </c>
      <c r="G5095" t="str">
        <f ca="1">VLOOKUP(F5095,Traders!$C$4:$E$103,2)</f>
        <v>Amman Duncan</v>
      </c>
      <c r="H5095" t="str">
        <f ca="1">VLOOKUP(VLOOKUP(F5095,Traders!$C$4:$E$103,3),Desks!$C$4:$D5104,2)</f>
        <v>Desk 9</v>
      </c>
      <c r="I5095" t="str">
        <f t="shared" ca="1" si="716"/>
        <v>CL299</v>
      </c>
      <c r="J5095" t="str">
        <f t="shared" ca="1" si="717"/>
        <v>Client 299</v>
      </c>
      <c r="K5095" t="str">
        <f t="shared" ca="1" si="718"/>
        <v>MK4</v>
      </c>
      <c r="L5095" t="str">
        <f ca="1">VLOOKUP(K5095,Markets!$C$4:$D5104,2)</f>
        <v>Korea</v>
      </c>
      <c r="M5095" t="str">
        <f t="shared" ca="1" si="719"/>
        <v>RL1</v>
      </c>
      <c r="N5095" t="str">
        <f ca="1">VLOOKUP(M5095,Role!$C$4:$D$5,2)</f>
        <v>Backup</v>
      </c>
    </row>
    <row r="5096" spans="1:14" x14ac:dyDescent="0.2">
      <c r="A5096">
        <f t="shared" ca="1" si="711"/>
        <v>64</v>
      </c>
      <c r="B5096">
        <f t="shared" ca="1" si="712"/>
        <v>38</v>
      </c>
      <c r="C5096">
        <f t="shared" ca="1" si="713"/>
        <v>5</v>
      </c>
      <c r="D5096">
        <f t="shared" ca="1" si="714"/>
        <v>1</v>
      </c>
      <c r="F5096" t="str">
        <f t="shared" ca="1" si="715"/>
        <v>TR64</v>
      </c>
      <c r="G5096" t="str">
        <f ca="1">VLOOKUP(F5096,Traders!$C$4:$E$103,2)</f>
        <v>Julien Shelton</v>
      </c>
      <c r="H5096" t="str">
        <f ca="1">VLOOKUP(VLOOKUP(F5096,Traders!$C$4:$E$103,3),Desks!$C$4:$D5105,2)</f>
        <v>Desk 4</v>
      </c>
      <c r="I5096" t="str">
        <f t="shared" ca="1" si="716"/>
        <v>CL38</v>
      </c>
      <c r="J5096" t="str">
        <f t="shared" ca="1" si="717"/>
        <v>Client 38</v>
      </c>
      <c r="K5096" t="str">
        <f t="shared" ca="1" si="718"/>
        <v>MK5</v>
      </c>
      <c r="L5096" t="str">
        <f ca="1">VLOOKUP(K5096,Markets!$C$4:$D5105,2)</f>
        <v>Malaysia</v>
      </c>
      <c r="M5096" t="str">
        <f t="shared" ca="1" si="719"/>
        <v>RL1</v>
      </c>
      <c r="N5096" t="str">
        <f ca="1">VLOOKUP(M5096,Role!$C$4:$D$5,2)</f>
        <v>Backup</v>
      </c>
    </row>
    <row r="5097" spans="1:14" x14ac:dyDescent="0.2">
      <c r="A5097">
        <f t="shared" ca="1" si="711"/>
        <v>88</v>
      </c>
      <c r="B5097">
        <f t="shared" ca="1" si="712"/>
        <v>660</v>
      </c>
      <c r="C5097">
        <f t="shared" ca="1" si="713"/>
        <v>1</v>
      </c>
      <c r="D5097">
        <f t="shared" ca="1" si="714"/>
        <v>0</v>
      </c>
      <c r="F5097" t="str">
        <f t="shared" ca="1" si="715"/>
        <v>TR88</v>
      </c>
      <c r="G5097" t="str">
        <f ca="1">VLOOKUP(F5097,Traders!$C$4:$E$103,2)</f>
        <v>Enrico Mcarthur</v>
      </c>
      <c r="H5097" t="str">
        <f ca="1">VLOOKUP(VLOOKUP(F5097,Traders!$C$4:$E$103,3),Desks!$C$4:$D5106,2)</f>
        <v>Desk 8</v>
      </c>
      <c r="I5097" t="str">
        <f t="shared" ca="1" si="716"/>
        <v>CL660</v>
      </c>
      <c r="J5097" t="str">
        <f t="shared" ca="1" si="717"/>
        <v>Client 660</v>
      </c>
      <c r="K5097" t="str">
        <f t="shared" ca="1" si="718"/>
        <v>MK1</v>
      </c>
      <c r="L5097" t="str">
        <f ca="1">VLOOKUP(K5097,Markets!$C$4:$D5106,2)</f>
        <v>Hong Kong</v>
      </c>
      <c r="M5097" t="str">
        <f t="shared" ca="1" si="719"/>
        <v>RL0</v>
      </c>
      <c r="N5097" t="str">
        <f ca="1">VLOOKUP(M5097,Role!$C$4:$D$5,2)</f>
        <v>Primary</v>
      </c>
    </row>
    <row r="5098" spans="1:14" x14ac:dyDescent="0.2">
      <c r="A5098">
        <f t="shared" ca="1" si="711"/>
        <v>99</v>
      </c>
      <c r="B5098">
        <f t="shared" ca="1" si="712"/>
        <v>874</v>
      </c>
      <c r="C5098">
        <f t="shared" ca="1" si="713"/>
        <v>0</v>
      </c>
      <c r="D5098">
        <f t="shared" ca="1" si="714"/>
        <v>1</v>
      </c>
      <c r="F5098" t="str">
        <f t="shared" ca="1" si="715"/>
        <v>TR99</v>
      </c>
      <c r="G5098" t="str">
        <f ca="1">VLOOKUP(F5098,Traders!$C$4:$E$103,2)</f>
        <v>Keeleigh Mosley</v>
      </c>
      <c r="H5098" t="str">
        <f ca="1">VLOOKUP(VLOOKUP(F5098,Traders!$C$4:$E$103,3),Desks!$C$4:$D5107,2)</f>
        <v>Desk 9</v>
      </c>
      <c r="I5098" t="str">
        <f t="shared" ca="1" si="716"/>
        <v>CL874</v>
      </c>
      <c r="J5098" t="str">
        <f t="shared" ca="1" si="717"/>
        <v>Client 874</v>
      </c>
      <c r="K5098" t="str">
        <f t="shared" ca="1" si="718"/>
        <v>MK0</v>
      </c>
      <c r="L5098" t="str">
        <f ca="1">VLOOKUP(K5098,Markets!$C$4:$D5107,2)</f>
        <v>Japan</v>
      </c>
      <c r="M5098" t="str">
        <f t="shared" ca="1" si="719"/>
        <v>RL1</v>
      </c>
      <c r="N5098" t="str">
        <f ca="1">VLOOKUP(M5098,Role!$C$4:$D$5,2)</f>
        <v>Backup</v>
      </c>
    </row>
    <row r="5099" spans="1:14" x14ac:dyDescent="0.2">
      <c r="A5099">
        <f t="shared" ca="1" si="711"/>
        <v>7</v>
      </c>
      <c r="B5099">
        <f t="shared" ca="1" si="712"/>
        <v>547</v>
      </c>
      <c r="C5099">
        <f t="shared" ca="1" si="713"/>
        <v>1</v>
      </c>
      <c r="D5099">
        <f t="shared" ca="1" si="714"/>
        <v>1</v>
      </c>
      <c r="F5099" t="str">
        <f t="shared" ca="1" si="715"/>
        <v>TR7</v>
      </c>
      <c r="G5099" t="str">
        <f ca="1">VLOOKUP(F5099,Traders!$C$4:$E$103,2)</f>
        <v>Amiyah Gilmour</v>
      </c>
      <c r="H5099" t="str">
        <f ca="1">VLOOKUP(VLOOKUP(F5099,Traders!$C$4:$E$103,3),Desks!$C$4:$D5108,2)</f>
        <v>Desk 9</v>
      </c>
      <c r="I5099" t="str">
        <f t="shared" ca="1" si="716"/>
        <v>CL547</v>
      </c>
      <c r="J5099" t="str">
        <f t="shared" ca="1" si="717"/>
        <v>Client 547</v>
      </c>
      <c r="K5099" t="str">
        <f t="shared" ca="1" si="718"/>
        <v>MK1</v>
      </c>
      <c r="L5099" t="str">
        <f ca="1">VLOOKUP(K5099,Markets!$C$4:$D5108,2)</f>
        <v>Hong Kong</v>
      </c>
      <c r="M5099" t="str">
        <f t="shared" ca="1" si="719"/>
        <v>RL1</v>
      </c>
      <c r="N5099" t="str">
        <f ca="1">VLOOKUP(M5099,Role!$C$4:$D$5,2)</f>
        <v>Backup</v>
      </c>
    </row>
    <row r="5100" spans="1:14" x14ac:dyDescent="0.2">
      <c r="A5100">
        <f t="shared" ca="1" si="711"/>
        <v>23</v>
      </c>
      <c r="B5100">
        <f t="shared" ca="1" si="712"/>
        <v>577</v>
      </c>
      <c r="C5100">
        <f t="shared" ca="1" si="713"/>
        <v>9</v>
      </c>
      <c r="D5100">
        <f t="shared" ca="1" si="714"/>
        <v>0</v>
      </c>
      <c r="F5100" t="str">
        <f t="shared" ca="1" si="715"/>
        <v>TR23</v>
      </c>
      <c r="G5100" t="str">
        <f ca="1">VLOOKUP(F5100,Traders!$C$4:$E$103,2)</f>
        <v>Caius Neale</v>
      </c>
      <c r="H5100" t="str">
        <f ca="1">VLOOKUP(VLOOKUP(F5100,Traders!$C$4:$E$103,3),Desks!$C$4:$D5109,2)</f>
        <v>Desk 3</v>
      </c>
      <c r="I5100" t="str">
        <f t="shared" ca="1" si="716"/>
        <v>CL577</v>
      </c>
      <c r="J5100" t="str">
        <f t="shared" ca="1" si="717"/>
        <v>Client 577</v>
      </c>
      <c r="K5100" t="str">
        <f t="shared" ca="1" si="718"/>
        <v>MK9</v>
      </c>
      <c r="L5100" t="str">
        <f ca="1">VLOOKUP(K5100,Markets!$C$4:$D5109,2)</f>
        <v>New Zealand</v>
      </c>
      <c r="M5100" t="str">
        <f t="shared" ca="1" si="719"/>
        <v>RL0</v>
      </c>
      <c r="N5100" t="str">
        <f ca="1">VLOOKUP(M5100,Role!$C$4:$D$5,2)</f>
        <v>Primary</v>
      </c>
    </row>
    <row r="5101" spans="1:14" x14ac:dyDescent="0.2">
      <c r="A5101">
        <f t="shared" ca="1" si="711"/>
        <v>37</v>
      </c>
      <c r="B5101">
        <f t="shared" ca="1" si="712"/>
        <v>174</v>
      </c>
      <c r="C5101">
        <f t="shared" ca="1" si="713"/>
        <v>2</v>
      </c>
      <c r="D5101">
        <f t="shared" ca="1" si="714"/>
        <v>0</v>
      </c>
      <c r="F5101" t="str">
        <f t="shared" ca="1" si="715"/>
        <v>TR37</v>
      </c>
      <c r="G5101" t="str">
        <f ca="1">VLOOKUP(F5101,Traders!$C$4:$E$103,2)</f>
        <v>Katelyn Nelson</v>
      </c>
      <c r="H5101" t="str">
        <f ca="1">VLOOKUP(VLOOKUP(F5101,Traders!$C$4:$E$103,3),Desks!$C$4:$D5110,2)</f>
        <v>Desk 7</v>
      </c>
      <c r="I5101" t="str">
        <f t="shared" ca="1" si="716"/>
        <v>CL174</v>
      </c>
      <c r="J5101" t="str">
        <f t="shared" ca="1" si="717"/>
        <v>Client 174</v>
      </c>
      <c r="K5101" t="str">
        <f t="shared" ca="1" si="718"/>
        <v>MK2</v>
      </c>
      <c r="L5101" t="str">
        <f ca="1">VLOOKUP(K5101,Markets!$C$4:$D5110,2)</f>
        <v>China</v>
      </c>
      <c r="M5101" t="str">
        <f t="shared" ca="1" si="719"/>
        <v>RL0</v>
      </c>
      <c r="N5101" t="str">
        <f ca="1">VLOOKUP(M5101,Role!$C$4:$D$5,2)</f>
        <v>Primary</v>
      </c>
    </row>
    <row r="5102" spans="1:14" x14ac:dyDescent="0.2">
      <c r="A5102">
        <f t="shared" ca="1" si="711"/>
        <v>92</v>
      </c>
      <c r="B5102">
        <f t="shared" ca="1" si="712"/>
        <v>328</v>
      </c>
      <c r="C5102">
        <f t="shared" ca="1" si="713"/>
        <v>4</v>
      </c>
      <c r="D5102">
        <f t="shared" ca="1" si="714"/>
        <v>1</v>
      </c>
      <c r="F5102" t="str">
        <f t="shared" ca="1" si="715"/>
        <v>TR92</v>
      </c>
      <c r="G5102" t="str">
        <f ca="1">VLOOKUP(F5102,Traders!$C$4:$E$103,2)</f>
        <v>Leela Avila</v>
      </c>
      <c r="H5102" t="str">
        <f ca="1">VLOOKUP(VLOOKUP(F5102,Traders!$C$4:$E$103,3),Desks!$C$4:$D5111,2)</f>
        <v>Desk 2</v>
      </c>
      <c r="I5102" t="str">
        <f t="shared" ca="1" si="716"/>
        <v>CL328</v>
      </c>
      <c r="J5102" t="str">
        <f t="shared" ca="1" si="717"/>
        <v>Client 328</v>
      </c>
      <c r="K5102" t="str">
        <f t="shared" ca="1" si="718"/>
        <v>MK4</v>
      </c>
      <c r="L5102" t="str">
        <f ca="1">VLOOKUP(K5102,Markets!$C$4:$D5111,2)</f>
        <v>Korea</v>
      </c>
      <c r="M5102" t="str">
        <f t="shared" ca="1" si="719"/>
        <v>RL1</v>
      </c>
      <c r="N5102" t="str">
        <f ca="1">VLOOKUP(M5102,Role!$C$4:$D$5,2)</f>
        <v>Backup</v>
      </c>
    </row>
    <row r="5103" spans="1:14" x14ac:dyDescent="0.2">
      <c r="A5103">
        <f t="shared" ca="1" si="711"/>
        <v>77</v>
      </c>
      <c r="B5103">
        <f t="shared" ca="1" si="712"/>
        <v>696</v>
      </c>
      <c r="C5103">
        <f t="shared" ca="1" si="713"/>
        <v>6</v>
      </c>
      <c r="D5103">
        <f t="shared" ca="1" si="714"/>
        <v>0</v>
      </c>
      <c r="F5103" t="str">
        <f t="shared" ca="1" si="715"/>
        <v>TR77</v>
      </c>
      <c r="G5103" t="str">
        <f ca="1">VLOOKUP(F5103,Traders!$C$4:$E$103,2)</f>
        <v>Maddox Morin</v>
      </c>
      <c r="H5103" t="str">
        <f ca="1">VLOOKUP(VLOOKUP(F5103,Traders!$C$4:$E$103,3),Desks!$C$4:$D5112,2)</f>
        <v>Desk 7</v>
      </c>
      <c r="I5103" t="str">
        <f t="shared" ca="1" si="716"/>
        <v>CL696</v>
      </c>
      <c r="J5103" t="str">
        <f t="shared" ca="1" si="717"/>
        <v>Client 696</v>
      </c>
      <c r="K5103" t="str">
        <f t="shared" ca="1" si="718"/>
        <v>MK6</v>
      </c>
      <c r="L5103" t="str">
        <f ca="1">VLOOKUP(K5103,Markets!$C$4:$D5112,2)</f>
        <v>Australia</v>
      </c>
      <c r="M5103" t="str">
        <f t="shared" ca="1" si="719"/>
        <v>RL0</v>
      </c>
      <c r="N5103" t="str">
        <f ca="1">VLOOKUP(M5103,Role!$C$4:$D$5,2)</f>
        <v>Primary</v>
      </c>
    </row>
    <row r="5104" spans="1:14" x14ac:dyDescent="0.2">
      <c r="A5104">
        <f t="shared" ca="1" si="711"/>
        <v>30</v>
      </c>
      <c r="B5104">
        <f t="shared" ca="1" si="712"/>
        <v>682</v>
      </c>
      <c r="C5104">
        <f t="shared" ca="1" si="713"/>
        <v>7</v>
      </c>
      <c r="D5104">
        <f t="shared" ca="1" si="714"/>
        <v>0</v>
      </c>
      <c r="F5104" t="str">
        <f t="shared" ca="1" si="715"/>
        <v>TR30</v>
      </c>
      <c r="G5104" t="str">
        <f ca="1">VLOOKUP(F5104,Traders!$C$4:$E$103,2)</f>
        <v>Benas Barrera</v>
      </c>
      <c r="H5104" t="str">
        <f ca="1">VLOOKUP(VLOOKUP(F5104,Traders!$C$4:$E$103,3),Desks!$C$4:$D5113,2)</f>
        <v>Desk 0</v>
      </c>
      <c r="I5104" t="str">
        <f t="shared" ca="1" si="716"/>
        <v>CL682</v>
      </c>
      <c r="J5104" t="str">
        <f t="shared" ca="1" si="717"/>
        <v>Client 682</v>
      </c>
      <c r="K5104" t="str">
        <f t="shared" ca="1" si="718"/>
        <v>MK7</v>
      </c>
      <c r="L5104" t="str">
        <f ca="1">VLOOKUP(K5104,Markets!$C$4:$D5113,2)</f>
        <v>Taiwan</v>
      </c>
      <c r="M5104" t="str">
        <f t="shared" ca="1" si="719"/>
        <v>RL0</v>
      </c>
      <c r="N5104" t="str">
        <f ca="1">VLOOKUP(M5104,Role!$C$4:$D$5,2)</f>
        <v>Primary</v>
      </c>
    </row>
    <row r="5105" spans="1:14" x14ac:dyDescent="0.2">
      <c r="A5105">
        <f t="shared" ca="1" si="711"/>
        <v>96</v>
      </c>
      <c r="B5105">
        <f t="shared" ca="1" si="712"/>
        <v>762</v>
      </c>
      <c r="C5105">
        <f t="shared" ca="1" si="713"/>
        <v>6</v>
      </c>
      <c r="D5105">
        <f t="shared" ca="1" si="714"/>
        <v>0</v>
      </c>
      <c r="F5105" t="str">
        <f t="shared" ca="1" si="715"/>
        <v>TR96</v>
      </c>
      <c r="G5105" t="str">
        <f ca="1">VLOOKUP(F5105,Traders!$C$4:$E$103,2)</f>
        <v>Faiza Thornton</v>
      </c>
      <c r="H5105" t="str">
        <f ca="1">VLOOKUP(VLOOKUP(F5105,Traders!$C$4:$E$103,3),Desks!$C$4:$D5114,2)</f>
        <v>Desk 6</v>
      </c>
      <c r="I5105" t="str">
        <f t="shared" ca="1" si="716"/>
        <v>CL762</v>
      </c>
      <c r="J5105" t="str">
        <f t="shared" ca="1" si="717"/>
        <v>Client 762</v>
      </c>
      <c r="K5105" t="str">
        <f t="shared" ca="1" si="718"/>
        <v>MK6</v>
      </c>
      <c r="L5105" t="str">
        <f ca="1">VLOOKUP(K5105,Markets!$C$4:$D5114,2)</f>
        <v>Australia</v>
      </c>
      <c r="M5105" t="str">
        <f t="shared" ca="1" si="719"/>
        <v>RL0</v>
      </c>
      <c r="N5105" t="str">
        <f ca="1">VLOOKUP(M5105,Role!$C$4:$D$5,2)</f>
        <v>Primary</v>
      </c>
    </row>
    <row r="5106" spans="1:14" x14ac:dyDescent="0.2">
      <c r="A5106">
        <f t="shared" ca="1" si="711"/>
        <v>76</v>
      </c>
      <c r="B5106">
        <f t="shared" ca="1" si="712"/>
        <v>400</v>
      </c>
      <c r="C5106">
        <f t="shared" ca="1" si="713"/>
        <v>9</v>
      </c>
      <c r="D5106">
        <f t="shared" ca="1" si="714"/>
        <v>1</v>
      </c>
      <c r="F5106" t="str">
        <f t="shared" ca="1" si="715"/>
        <v>TR76</v>
      </c>
      <c r="G5106" t="str">
        <f ca="1">VLOOKUP(F5106,Traders!$C$4:$E$103,2)</f>
        <v>Finnian Wolf</v>
      </c>
      <c r="H5106" t="str">
        <f ca="1">VLOOKUP(VLOOKUP(F5106,Traders!$C$4:$E$103,3),Desks!$C$4:$D5115,2)</f>
        <v>Desk 6</v>
      </c>
      <c r="I5106" t="str">
        <f t="shared" ca="1" si="716"/>
        <v>CL400</v>
      </c>
      <c r="J5106" t="str">
        <f t="shared" ca="1" si="717"/>
        <v>Client 400</v>
      </c>
      <c r="K5106" t="str">
        <f t="shared" ca="1" si="718"/>
        <v>MK9</v>
      </c>
      <c r="L5106" t="str">
        <f ca="1">VLOOKUP(K5106,Markets!$C$4:$D5115,2)</f>
        <v>New Zealand</v>
      </c>
      <c r="M5106" t="str">
        <f t="shared" ca="1" si="719"/>
        <v>RL1</v>
      </c>
      <c r="N5106" t="str">
        <f ca="1">VLOOKUP(M5106,Role!$C$4:$D$5,2)</f>
        <v>Backup</v>
      </c>
    </row>
    <row r="5107" spans="1:14" x14ac:dyDescent="0.2">
      <c r="A5107">
        <f t="shared" ca="1" si="711"/>
        <v>90</v>
      </c>
      <c r="B5107">
        <f t="shared" ca="1" si="712"/>
        <v>319</v>
      </c>
      <c r="C5107">
        <f t="shared" ca="1" si="713"/>
        <v>7</v>
      </c>
      <c r="D5107">
        <f t="shared" ca="1" si="714"/>
        <v>1</v>
      </c>
      <c r="F5107" t="str">
        <f t="shared" ca="1" si="715"/>
        <v>TR90</v>
      </c>
      <c r="G5107" t="str">
        <f ca="1">VLOOKUP(F5107,Traders!$C$4:$E$103,2)</f>
        <v>Kaleb Sullivan</v>
      </c>
      <c r="H5107" t="str">
        <f ca="1">VLOOKUP(VLOOKUP(F5107,Traders!$C$4:$E$103,3),Desks!$C$4:$D5116,2)</f>
        <v>Desk 0</v>
      </c>
      <c r="I5107" t="str">
        <f t="shared" ca="1" si="716"/>
        <v>CL319</v>
      </c>
      <c r="J5107" t="str">
        <f t="shared" ca="1" si="717"/>
        <v>Client 319</v>
      </c>
      <c r="K5107" t="str">
        <f t="shared" ca="1" si="718"/>
        <v>MK7</v>
      </c>
      <c r="L5107" t="str">
        <f ca="1">VLOOKUP(K5107,Markets!$C$4:$D5116,2)</f>
        <v>Taiwan</v>
      </c>
      <c r="M5107" t="str">
        <f t="shared" ca="1" si="719"/>
        <v>RL1</v>
      </c>
      <c r="N5107" t="str">
        <f ca="1">VLOOKUP(M5107,Role!$C$4:$D$5,2)</f>
        <v>Backup</v>
      </c>
    </row>
    <row r="5108" spans="1:14" x14ac:dyDescent="0.2">
      <c r="A5108">
        <f t="shared" ca="1" si="711"/>
        <v>3</v>
      </c>
      <c r="B5108">
        <f t="shared" ca="1" si="712"/>
        <v>441</v>
      </c>
      <c r="C5108">
        <f t="shared" ca="1" si="713"/>
        <v>8</v>
      </c>
      <c r="D5108">
        <f t="shared" ca="1" si="714"/>
        <v>1</v>
      </c>
      <c r="F5108" t="str">
        <f t="shared" ca="1" si="715"/>
        <v>TR3</v>
      </c>
      <c r="G5108" t="str">
        <f ca="1">VLOOKUP(F5108,Traders!$C$4:$E$103,2)</f>
        <v>Amani Deleon</v>
      </c>
      <c r="H5108" t="str">
        <f ca="1">VLOOKUP(VLOOKUP(F5108,Traders!$C$4:$E$103,3),Desks!$C$4:$D5117,2)</f>
        <v>Desk 9</v>
      </c>
      <c r="I5108" t="str">
        <f t="shared" ca="1" si="716"/>
        <v>CL441</v>
      </c>
      <c r="J5108" t="str">
        <f t="shared" ca="1" si="717"/>
        <v>Client 441</v>
      </c>
      <c r="K5108" t="str">
        <f t="shared" ca="1" si="718"/>
        <v>MK8</v>
      </c>
      <c r="L5108" t="str">
        <f ca="1">VLOOKUP(K5108,Markets!$C$4:$D5117,2)</f>
        <v>India</v>
      </c>
      <c r="M5108" t="str">
        <f t="shared" ca="1" si="719"/>
        <v>RL1</v>
      </c>
      <c r="N5108" t="str">
        <f ca="1">VLOOKUP(M5108,Role!$C$4:$D$5,2)</f>
        <v>Backup</v>
      </c>
    </row>
    <row r="5109" spans="1:14" x14ac:dyDescent="0.2">
      <c r="A5109">
        <f t="shared" ca="1" si="711"/>
        <v>77</v>
      </c>
      <c r="B5109">
        <f t="shared" ca="1" si="712"/>
        <v>816</v>
      </c>
      <c r="C5109">
        <f t="shared" ca="1" si="713"/>
        <v>2</v>
      </c>
      <c r="D5109">
        <f t="shared" ca="1" si="714"/>
        <v>0</v>
      </c>
      <c r="F5109" t="str">
        <f t="shared" ca="1" si="715"/>
        <v>TR77</v>
      </c>
      <c r="G5109" t="str">
        <f ca="1">VLOOKUP(F5109,Traders!$C$4:$E$103,2)</f>
        <v>Maddox Morin</v>
      </c>
      <c r="H5109" t="str">
        <f ca="1">VLOOKUP(VLOOKUP(F5109,Traders!$C$4:$E$103,3),Desks!$C$4:$D5118,2)</f>
        <v>Desk 7</v>
      </c>
      <c r="I5109" t="str">
        <f t="shared" ca="1" si="716"/>
        <v>CL816</v>
      </c>
      <c r="J5109" t="str">
        <f t="shared" ca="1" si="717"/>
        <v>Client 816</v>
      </c>
      <c r="K5109" t="str">
        <f t="shared" ca="1" si="718"/>
        <v>MK2</v>
      </c>
      <c r="L5109" t="str">
        <f ca="1">VLOOKUP(K5109,Markets!$C$4:$D5118,2)</f>
        <v>China</v>
      </c>
      <c r="M5109" t="str">
        <f t="shared" ca="1" si="719"/>
        <v>RL0</v>
      </c>
      <c r="N5109" t="str">
        <f ca="1">VLOOKUP(M5109,Role!$C$4:$D$5,2)</f>
        <v>Primary</v>
      </c>
    </row>
    <row r="5110" spans="1:14" x14ac:dyDescent="0.2">
      <c r="A5110">
        <f t="shared" ca="1" si="711"/>
        <v>60</v>
      </c>
      <c r="B5110">
        <f t="shared" ca="1" si="712"/>
        <v>527</v>
      </c>
      <c r="C5110">
        <f t="shared" ca="1" si="713"/>
        <v>5</v>
      </c>
      <c r="D5110">
        <f t="shared" ca="1" si="714"/>
        <v>1</v>
      </c>
      <c r="F5110" t="str">
        <f t="shared" ca="1" si="715"/>
        <v>TR60</v>
      </c>
      <c r="G5110" t="str">
        <f ca="1">VLOOKUP(F5110,Traders!$C$4:$E$103,2)</f>
        <v>Brandan Hartman</v>
      </c>
      <c r="H5110" t="str">
        <f ca="1">VLOOKUP(VLOOKUP(F5110,Traders!$C$4:$E$103,3),Desks!$C$4:$D5119,2)</f>
        <v>Desk 0</v>
      </c>
      <c r="I5110" t="str">
        <f t="shared" ca="1" si="716"/>
        <v>CL527</v>
      </c>
      <c r="J5110" t="str">
        <f t="shared" ca="1" si="717"/>
        <v>Client 527</v>
      </c>
      <c r="K5110" t="str">
        <f t="shared" ca="1" si="718"/>
        <v>MK5</v>
      </c>
      <c r="L5110" t="str">
        <f ca="1">VLOOKUP(K5110,Markets!$C$4:$D5119,2)</f>
        <v>Malaysia</v>
      </c>
      <c r="M5110" t="str">
        <f t="shared" ca="1" si="719"/>
        <v>RL1</v>
      </c>
      <c r="N5110" t="str">
        <f ca="1">VLOOKUP(M5110,Role!$C$4:$D$5,2)</f>
        <v>Backup</v>
      </c>
    </row>
    <row r="5111" spans="1:14" x14ac:dyDescent="0.2">
      <c r="A5111">
        <f t="shared" ca="1" si="711"/>
        <v>32</v>
      </c>
      <c r="B5111">
        <f t="shared" ca="1" si="712"/>
        <v>422</v>
      </c>
      <c r="C5111">
        <f t="shared" ca="1" si="713"/>
        <v>8</v>
      </c>
      <c r="D5111">
        <f t="shared" ca="1" si="714"/>
        <v>1</v>
      </c>
      <c r="F5111" t="str">
        <f t="shared" ca="1" si="715"/>
        <v>TR32</v>
      </c>
      <c r="G5111" t="str">
        <f ca="1">VLOOKUP(F5111,Traders!$C$4:$E$103,2)</f>
        <v>Shyla Gomez</v>
      </c>
      <c r="H5111" t="str">
        <f ca="1">VLOOKUP(VLOOKUP(F5111,Traders!$C$4:$E$103,3),Desks!$C$4:$D5120,2)</f>
        <v>Desk 2</v>
      </c>
      <c r="I5111" t="str">
        <f t="shared" ca="1" si="716"/>
        <v>CL422</v>
      </c>
      <c r="J5111" t="str">
        <f t="shared" ca="1" si="717"/>
        <v>Client 422</v>
      </c>
      <c r="K5111" t="str">
        <f t="shared" ca="1" si="718"/>
        <v>MK8</v>
      </c>
      <c r="L5111" t="str">
        <f ca="1">VLOOKUP(K5111,Markets!$C$4:$D5120,2)</f>
        <v>India</v>
      </c>
      <c r="M5111" t="str">
        <f t="shared" ca="1" si="719"/>
        <v>RL1</v>
      </c>
      <c r="N5111" t="str">
        <f ca="1">VLOOKUP(M5111,Role!$C$4:$D$5,2)</f>
        <v>Backup</v>
      </c>
    </row>
    <row r="5112" spans="1:14" x14ac:dyDescent="0.2">
      <c r="A5112">
        <f t="shared" ca="1" si="711"/>
        <v>15</v>
      </c>
      <c r="B5112">
        <f t="shared" ca="1" si="712"/>
        <v>139</v>
      </c>
      <c r="C5112">
        <f t="shared" ca="1" si="713"/>
        <v>0</v>
      </c>
      <c r="D5112">
        <f t="shared" ca="1" si="714"/>
        <v>1</v>
      </c>
      <c r="F5112" t="str">
        <f t="shared" ca="1" si="715"/>
        <v>TR15</v>
      </c>
      <c r="G5112" t="str">
        <f ca="1">VLOOKUP(F5112,Traders!$C$4:$E$103,2)</f>
        <v>Syed Galvan</v>
      </c>
      <c r="H5112" t="str">
        <f ca="1">VLOOKUP(VLOOKUP(F5112,Traders!$C$4:$E$103,3),Desks!$C$4:$D5121,2)</f>
        <v>Desk 5</v>
      </c>
      <c r="I5112" t="str">
        <f t="shared" ca="1" si="716"/>
        <v>CL139</v>
      </c>
      <c r="J5112" t="str">
        <f t="shared" ca="1" si="717"/>
        <v>Client 139</v>
      </c>
      <c r="K5112" t="str">
        <f t="shared" ca="1" si="718"/>
        <v>MK0</v>
      </c>
      <c r="L5112" t="str">
        <f ca="1">VLOOKUP(K5112,Markets!$C$4:$D5121,2)</f>
        <v>Japan</v>
      </c>
      <c r="M5112" t="str">
        <f t="shared" ca="1" si="719"/>
        <v>RL1</v>
      </c>
      <c r="N5112" t="str">
        <f ca="1">VLOOKUP(M5112,Role!$C$4:$D$5,2)</f>
        <v>Backup</v>
      </c>
    </row>
    <row r="5113" spans="1:14" x14ac:dyDescent="0.2">
      <c r="A5113">
        <f t="shared" ca="1" si="711"/>
        <v>56</v>
      </c>
      <c r="B5113">
        <f t="shared" ca="1" si="712"/>
        <v>804</v>
      </c>
      <c r="C5113">
        <f t="shared" ca="1" si="713"/>
        <v>4</v>
      </c>
      <c r="D5113">
        <f t="shared" ca="1" si="714"/>
        <v>1</v>
      </c>
      <c r="F5113" t="str">
        <f t="shared" ca="1" si="715"/>
        <v>TR56</v>
      </c>
      <c r="G5113" t="str">
        <f ca="1">VLOOKUP(F5113,Traders!$C$4:$E$103,2)</f>
        <v>Ahmet Faulkner</v>
      </c>
      <c r="H5113" t="str">
        <f ca="1">VLOOKUP(VLOOKUP(F5113,Traders!$C$4:$E$103,3),Desks!$C$4:$D5122,2)</f>
        <v>Desk 6</v>
      </c>
      <c r="I5113" t="str">
        <f t="shared" ca="1" si="716"/>
        <v>CL804</v>
      </c>
      <c r="J5113" t="str">
        <f t="shared" ca="1" si="717"/>
        <v>Client 804</v>
      </c>
      <c r="K5113" t="str">
        <f t="shared" ca="1" si="718"/>
        <v>MK4</v>
      </c>
      <c r="L5113" t="str">
        <f ca="1">VLOOKUP(K5113,Markets!$C$4:$D5122,2)</f>
        <v>Korea</v>
      </c>
      <c r="M5113" t="str">
        <f t="shared" ca="1" si="719"/>
        <v>RL1</v>
      </c>
      <c r="N5113" t="str">
        <f ca="1">VLOOKUP(M5113,Role!$C$4:$D$5,2)</f>
        <v>Backup</v>
      </c>
    </row>
    <row r="5114" spans="1:14" x14ac:dyDescent="0.2">
      <c r="A5114">
        <f t="shared" ca="1" si="711"/>
        <v>57</v>
      </c>
      <c r="B5114">
        <f t="shared" ca="1" si="712"/>
        <v>424</v>
      </c>
      <c r="C5114">
        <f t="shared" ca="1" si="713"/>
        <v>3</v>
      </c>
      <c r="D5114">
        <f t="shared" ca="1" si="714"/>
        <v>1</v>
      </c>
      <c r="F5114" t="str">
        <f t="shared" ca="1" si="715"/>
        <v>TR57</v>
      </c>
      <c r="G5114" t="str">
        <f ca="1">VLOOKUP(F5114,Traders!$C$4:$E$103,2)</f>
        <v>Connah Mackenzie</v>
      </c>
      <c r="H5114" t="str">
        <f ca="1">VLOOKUP(VLOOKUP(F5114,Traders!$C$4:$E$103,3),Desks!$C$4:$D5123,2)</f>
        <v>Desk 7</v>
      </c>
      <c r="I5114" t="str">
        <f t="shared" ca="1" si="716"/>
        <v>CL424</v>
      </c>
      <c r="J5114" t="str">
        <f t="shared" ca="1" si="717"/>
        <v>Client 424</v>
      </c>
      <c r="K5114" t="str">
        <f t="shared" ca="1" si="718"/>
        <v>MK3</v>
      </c>
      <c r="L5114" t="str">
        <f ca="1">VLOOKUP(K5114,Markets!$C$4:$D5123,2)</f>
        <v>Singapore</v>
      </c>
      <c r="M5114" t="str">
        <f t="shared" ca="1" si="719"/>
        <v>RL1</v>
      </c>
      <c r="N5114" t="str">
        <f ca="1">VLOOKUP(M5114,Role!$C$4:$D$5,2)</f>
        <v>Backup</v>
      </c>
    </row>
    <row r="5115" spans="1:14" x14ac:dyDescent="0.2">
      <c r="A5115">
        <f t="shared" ca="1" si="711"/>
        <v>97</v>
      </c>
      <c r="B5115">
        <f t="shared" ca="1" si="712"/>
        <v>85</v>
      </c>
      <c r="C5115">
        <f t="shared" ca="1" si="713"/>
        <v>3</v>
      </c>
      <c r="D5115">
        <f t="shared" ca="1" si="714"/>
        <v>0</v>
      </c>
      <c r="F5115" t="str">
        <f t="shared" ca="1" si="715"/>
        <v>TR97</v>
      </c>
      <c r="G5115" t="str">
        <f ca="1">VLOOKUP(F5115,Traders!$C$4:$E$103,2)</f>
        <v>Samera Fritz</v>
      </c>
      <c r="H5115" t="str">
        <f ca="1">VLOOKUP(VLOOKUP(F5115,Traders!$C$4:$E$103,3),Desks!$C$4:$D5124,2)</f>
        <v>Desk 7</v>
      </c>
      <c r="I5115" t="str">
        <f t="shared" ca="1" si="716"/>
        <v>CL85</v>
      </c>
      <c r="J5115" t="str">
        <f t="shared" ca="1" si="717"/>
        <v>Client 85</v>
      </c>
      <c r="K5115" t="str">
        <f t="shared" ca="1" si="718"/>
        <v>MK3</v>
      </c>
      <c r="L5115" t="str">
        <f ca="1">VLOOKUP(K5115,Markets!$C$4:$D5124,2)</f>
        <v>Singapore</v>
      </c>
      <c r="M5115" t="str">
        <f t="shared" ca="1" si="719"/>
        <v>RL0</v>
      </c>
      <c r="N5115" t="str">
        <f ca="1">VLOOKUP(M5115,Role!$C$4:$D$5,2)</f>
        <v>Primary</v>
      </c>
    </row>
    <row r="5116" spans="1:14" x14ac:dyDescent="0.2">
      <c r="A5116">
        <f t="shared" ca="1" si="711"/>
        <v>59</v>
      </c>
      <c r="B5116">
        <f t="shared" ca="1" si="712"/>
        <v>248</v>
      </c>
      <c r="C5116">
        <f t="shared" ca="1" si="713"/>
        <v>8</v>
      </c>
      <c r="D5116">
        <f t="shared" ca="1" si="714"/>
        <v>1</v>
      </c>
      <c r="F5116" t="str">
        <f t="shared" ca="1" si="715"/>
        <v>TR59</v>
      </c>
      <c r="G5116" t="str">
        <f ca="1">VLOOKUP(F5116,Traders!$C$4:$E$103,2)</f>
        <v>Laiba Norman</v>
      </c>
      <c r="H5116" t="str">
        <f ca="1">VLOOKUP(VLOOKUP(F5116,Traders!$C$4:$E$103,3),Desks!$C$4:$D5125,2)</f>
        <v>Desk 9</v>
      </c>
      <c r="I5116" t="str">
        <f t="shared" ca="1" si="716"/>
        <v>CL248</v>
      </c>
      <c r="J5116" t="str">
        <f t="shared" ca="1" si="717"/>
        <v>Client 248</v>
      </c>
      <c r="K5116" t="str">
        <f t="shared" ca="1" si="718"/>
        <v>MK8</v>
      </c>
      <c r="L5116" t="str">
        <f ca="1">VLOOKUP(K5116,Markets!$C$4:$D5125,2)</f>
        <v>India</v>
      </c>
      <c r="M5116" t="str">
        <f t="shared" ca="1" si="719"/>
        <v>RL1</v>
      </c>
      <c r="N5116" t="str">
        <f ca="1">VLOOKUP(M5116,Role!$C$4:$D$5,2)</f>
        <v>Backup</v>
      </c>
    </row>
    <row r="5117" spans="1:14" x14ac:dyDescent="0.2">
      <c r="A5117">
        <f t="shared" ca="1" si="711"/>
        <v>90</v>
      </c>
      <c r="B5117">
        <f t="shared" ca="1" si="712"/>
        <v>349</v>
      </c>
      <c r="C5117">
        <f t="shared" ca="1" si="713"/>
        <v>7</v>
      </c>
      <c r="D5117">
        <f t="shared" ca="1" si="714"/>
        <v>0</v>
      </c>
      <c r="F5117" t="str">
        <f t="shared" ca="1" si="715"/>
        <v>TR90</v>
      </c>
      <c r="G5117" t="str">
        <f ca="1">VLOOKUP(F5117,Traders!$C$4:$E$103,2)</f>
        <v>Kaleb Sullivan</v>
      </c>
      <c r="H5117" t="str">
        <f ca="1">VLOOKUP(VLOOKUP(F5117,Traders!$C$4:$E$103,3),Desks!$C$4:$D5126,2)</f>
        <v>Desk 0</v>
      </c>
      <c r="I5117" t="str">
        <f t="shared" ca="1" si="716"/>
        <v>CL349</v>
      </c>
      <c r="J5117" t="str">
        <f t="shared" ca="1" si="717"/>
        <v>Client 349</v>
      </c>
      <c r="K5117" t="str">
        <f t="shared" ca="1" si="718"/>
        <v>MK7</v>
      </c>
      <c r="L5117" t="str">
        <f ca="1">VLOOKUP(K5117,Markets!$C$4:$D5126,2)</f>
        <v>Taiwan</v>
      </c>
      <c r="M5117" t="str">
        <f t="shared" ca="1" si="719"/>
        <v>RL0</v>
      </c>
      <c r="N5117" t="str">
        <f ca="1">VLOOKUP(M5117,Role!$C$4:$D$5,2)</f>
        <v>Primary</v>
      </c>
    </row>
    <row r="5118" spans="1:14" x14ac:dyDescent="0.2">
      <c r="A5118">
        <f t="shared" ca="1" si="711"/>
        <v>78</v>
      </c>
      <c r="B5118">
        <f t="shared" ca="1" si="712"/>
        <v>991</v>
      </c>
      <c r="C5118">
        <f t="shared" ca="1" si="713"/>
        <v>6</v>
      </c>
      <c r="D5118">
        <f t="shared" ca="1" si="714"/>
        <v>1</v>
      </c>
      <c r="F5118" t="str">
        <f t="shared" ca="1" si="715"/>
        <v>TR78</v>
      </c>
      <c r="G5118" t="str">
        <f ca="1">VLOOKUP(F5118,Traders!$C$4:$E$103,2)</f>
        <v>Bilal Fuller</v>
      </c>
      <c r="H5118" t="str">
        <f ca="1">VLOOKUP(VLOOKUP(F5118,Traders!$C$4:$E$103,3),Desks!$C$4:$D5127,2)</f>
        <v>Desk 8</v>
      </c>
      <c r="I5118" t="str">
        <f t="shared" ca="1" si="716"/>
        <v>CL991</v>
      </c>
      <c r="J5118" t="str">
        <f t="shared" ca="1" si="717"/>
        <v>Client 991</v>
      </c>
      <c r="K5118" t="str">
        <f t="shared" ca="1" si="718"/>
        <v>MK6</v>
      </c>
      <c r="L5118" t="str">
        <f ca="1">VLOOKUP(K5118,Markets!$C$4:$D5127,2)</f>
        <v>Australia</v>
      </c>
      <c r="M5118" t="str">
        <f t="shared" ca="1" si="719"/>
        <v>RL1</v>
      </c>
      <c r="N5118" t="str">
        <f ca="1">VLOOKUP(M5118,Role!$C$4:$D$5,2)</f>
        <v>Backup</v>
      </c>
    </row>
    <row r="5119" spans="1:14" x14ac:dyDescent="0.2">
      <c r="A5119">
        <f t="shared" ca="1" si="711"/>
        <v>91</v>
      </c>
      <c r="B5119">
        <f t="shared" ca="1" si="712"/>
        <v>58</v>
      </c>
      <c r="C5119">
        <f t="shared" ca="1" si="713"/>
        <v>6</v>
      </c>
      <c r="D5119">
        <f t="shared" ca="1" si="714"/>
        <v>1</v>
      </c>
      <c r="F5119" t="str">
        <f t="shared" ca="1" si="715"/>
        <v>TR91</v>
      </c>
      <c r="G5119" t="str">
        <f ca="1">VLOOKUP(F5119,Traders!$C$4:$E$103,2)</f>
        <v>Mateusz Maxwell</v>
      </c>
      <c r="H5119" t="str">
        <f ca="1">VLOOKUP(VLOOKUP(F5119,Traders!$C$4:$E$103,3),Desks!$C$4:$D5128,2)</f>
        <v>Desk 1</v>
      </c>
      <c r="I5119" t="str">
        <f t="shared" ca="1" si="716"/>
        <v>CL58</v>
      </c>
      <c r="J5119" t="str">
        <f t="shared" ca="1" si="717"/>
        <v>Client 58</v>
      </c>
      <c r="K5119" t="str">
        <f t="shared" ca="1" si="718"/>
        <v>MK6</v>
      </c>
      <c r="L5119" t="str">
        <f ca="1">VLOOKUP(K5119,Markets!$C$4:$D5128,2)</f>
        <v>Australia</v>
      </c>
      <c r="M5119" t="str">
        <f t="shared" ca="1" si="719"/>
        <v>RL1</v>
      </c>
      <c r="N5119" t="str">
        <f ca="1">VLOOKUP(M5119,Role!$C$4:$D$5,2)</f>
        <v>Backup</v>
      </c>
    </row>
    <row r="5120" spans="1:14" x14ac:dyDescent="0.2">
      <c r="A5120">
        <f t="shared" ca="1" si="711"/>
        <v>37</v>
      </c>
      <c r="B5120">
        <f t="shared" ca="1" si="712"/>
        <v>616</v>
      </c>
      <c r="C5120">
        <f t="shared" ca="1" si="713"/>
        <v>0</v>
      </c>
      <c r="D5120">
        <f t="shared" ca="1" si="714"/>
        <v>0</v>
      </c>
      <c r="F5120" t="str">
        <f t="shared" ca="1" si="715"/>
        <v>TR37</v>
      </c>
      <c r="G5120" t="str">
        <f ca="1">VLOOKUP(F5120,Traders!$C$4:$E$103,2)</f>
        <v>Katelyn Nelson</v>
      </c>
      <c r="H5120" t="str">
        <f ca="1">VLOOKUP(VLOOKUP(F5120,Traders!$C$4:$E$103,3),Desks!$C$4:$D5129,2)</f>
        <v>Desk 7</v>
      </c>
      <c r="I5120" t="str">
        <f t="shared" ca="1" si="716"/>
        <v>CL616</v>
      </c>
      <c r="J5120" t="str">
        <f t="shared" ca="1" si="717"/>
        <v>Client 616</v>
      </c>
      <c r="K5120" t="str">
        <f t="shared" ca="1" si="718"/>
        <v>MK0</v>
      </c>
      <c r="L5120" t="str">
        <f ca="1">VLOOKUP(K5120,Markets!$C$4:$D5129,2)</f>
        <v>Japan</v>
      </c>
      <c r="M5120" t="str">
        <f t="shared" ca="1" si="719"/>
        <v>RL0</v>
      </c>
      <c r="N5120" t="str">
        <f ca="1">VLOOKUP(M5120,Role!$C$4:$D$5,2)</f>
        <v>Primary</v>
      </c>
    </row>
    <row r="5121" spans="1:14" x14ac:dyDescent="0.2">
      <c r="A5121">
        <f t="shared" ca="1" si="711"/>
        <v>78</v>
      </c>
      <c r="B5121">
        <f t="shared" ca="1" si="712"/>
        <v>991</v>
      </c>
      <c r="C5121">
        <f t="shared" ca="1" si="713"/>
        <v>3</v>
      </c>
      <c r="D5121">
        <f t="shared" ca="1" si="714"/>
        <v>0</v>
      </c>
      <c r="F5121" t="str">
        <f t="shared" ca="1" si="715"/>
        <v>TR78</v>
      </c>
      <c r="G5121" t="str">
        <f ca="1">VLOOKUP(F5121,Traders!$C$4:$E$103,2)</f>
        <v>Bilal Fuller</v>
      </c>
      <c r="H5121" t="str">
        <f ca="1">VLOOKUP(VLOOKUP(F5121,Traders!$C$4:$E$103,3),Desks!$C$4:$D5130,2)</f>
        <v>Desk 8</v>
      </c>
      <c r="I5121" t="str">
        <f t="shared" ca="1" si="716"/>
        <v>CL991</v>
      </c>
      <c r="J5121" t="str">
        <f t="shared" ca="1" si="717"/>
        <v>Client 991</v>
      </c>
      <c r="K5121" t="str">
        <f t="shared" ca="1" si="718"/>
        <v>MK3</v>
      </c>
      <c r="L5121" t="str">
        <f ca="1">VLOOKUP(K5121,Markets!$C$4:$D5130,2)</f>
        <v>Singapore</v>
      </c>
      <c r="M5121" t="str">
        <f t="shared" ca="1" si="719"/>
        <v>RL0</v>
      </c>
      <c r="N5121" t="str">
        <f ca="1">VLOOKUP(M5121,Role!$C$4:$D$5,2)</f>
        <v>Primary</v>
      </c>
    </row>
    <row r="5122" spans="1:14" x14ac:dyDescent="0.2">
      <c r="A5122">
        <f t="shared" ca="1" si="711"/>
        <v>8</v>
      </c>
      <c r="B5122">
        <f t="shared" ca="1" si="712"/>
        <v>965</v>
      </c>
      <c r="C5122">
        <f t="shared" ca="1" si="713"/>
        <v>5</v>
      </c>
      <c r="D5122">
        <f t="shared" ca="1" si="714"/>
        <v>0</v>
      </c>
      <c r="F5122" t="str">
        <f t="shared" ca="1" si="715"/>
        <v>TR8</v>
      </c>
      <c r="G5122" t="str">
        <f ca="1">VLOOKUP(F5122,Traders!$C$4:$E$103,2)</f>
        <v>Alfie-James Hale</v>
      </c>
      <c r="H5122" t="str">
        <f ca="1">VLOOKUP(VLOOKUP(F5122,Traders!$C$4:$E$103,3),Desks!$C$4:$D5131,2)</f>
        <v>Desk 9</v>
      </c>
      <c r="I5122" t="str">
        <f t="shared" ca="1" si="716"/>
        <v>CL965</v>
      </c>
      <c r="J5122" t="str">
        <f t="shared" ca="1" si="717"/>
        <v>Client 965</v>
      </c>
      <c r="K5122" t="str">
        <f t="shared" ca="1" si="718"/>
        <v>MK5</v>
      </c>
      <c r="L5122" t="str">
        <f ca="1">VLOOKUP(K5122,Markets!$C$4:$D5131,2)</f>
        <v>Malaysia</v>
      </c>
      <c r="M5122" t="str">
        <f t="shared" ca="1" si="719"/>
        <v>RL0</v>
      </c>
      <c r="N5122" t="str">
        <f ca="1">VLOOKUP(M5122,Role!$C$4:$D$5,2)</f>
        <v>Primary</v>
      </c>
    </row>
    <row r="5123" spans="1:14" x14ac:dyDescent="0.2">
      <c r="A5123">
        <f t="shared" ca="1" si="711"/>
        <v>25</v>
      </c>
      <c r="B5123">
        <f t="shared" ca="1" si="712"/>
        <v>705</v>
      </c>
      <c r="C5123">
        <f t="shared" ca="1" si="713"/>
        <v>8</v>
      </c>
      <c r="D5123">
        <f t="shared" ca="1" si="714"/>
        <v>1</v>
      </c>
      <c r="F5123" t="str">
        <f t="shared" ca="1" si="715"/>
        <v>TR25</v>
      </c>
      <c r="G5123" t="str">
        <f ca="1">VLOOKUP(F5123,Traders!$C$4:$E$103,2)</f>
        <v>Breanna Mcmahon</v>
      </c>
      <c r="H5123" t="str">
        <f ca="1">VLOOKUP(VLOOKUP(F5123,Traders!$C$4:$E$103,3),Desks!$C$4:$D5132,2)</f>
        <v>Desk 5</v>
      </c>
      <c r="I5123" t="str">
        <f t="shared" ca="1" si="716"/>
        <v>CL705</v>
      </c>
      <c r="J5123" t="str">
        <f t="shared" ca="1" si="717"/>
        <v>Client 705</v>
      </c>
      <c r="K5123" t="str">
        <f t="shared" ca="1" si="718"/>
        <v>MK8</v>
      </c>
      <c r="L5123" t="str">
        <f ca="1">VLOOKUP(K5123,Markets!$C$4:$D5132,2)</f>
        <v>India</v>
      </c>
      <c r="M5123" t="str">
        <f t="shared" ca="1" si="719"/>
        <v>RL1</v>
      </c>
      <c r="N5123" t="str">
        <f ca="1">VLOOKUP(M5123,Role!$C$4:$D$5,2)</f>
        <v>Backup</v>
      </c>
    </row>
    <row r="5124" spans="1:14" x14ac:dyDescent="0.2">
      <c r="A5124">
        <f t="shared" ca="1" si="711"/>
        <v>4</v>
      </c>
      <c r="B5124">
        <f t="shared" ca="1" si="712"/>
        <v>233</v>
      </c>
      <c r="C5124">
        <f t="shared" ca="1" si="713"/>
        <v>4</v>
      </c>
      <c r="D5124">
        <f t="shared" ca="1" si="714"/>
        <v>1</v>
      </c>
      <c r="F5124" t="str">
        <f t="shared" ca="1" si="715"/>
        <v>TR4</v>
      </c>
      <c r="G5124" t="str">
        <f ca="1">VLOOKUP(F5124,Traders!$C$4:$E$103,2)</f>
        <v>Colin Hodgson</v>
      </c>
      <c r="H5124" t="str">
        <f ca="1">VLOOKUP(VLOOKUP(F5124,Traders!$C$4:$E$103,3),Desks!$C$4:$D5133,2)</f>
        <v>Desk 9</v>
      </c>
      <c r="I5124" t="str">
        <f t="shared" ca="1" si="716"/>
        <v>CL233</v>
      </c>
      <c r="J5124" t="str">
        <f t="shared" ca="1" si="717"/>
        <v>Client 233</v>
      </c>
      <c r="K5124" t="str">
        <f t="shared" ca="1" si="718"/>
        <v>MK4</v>
      </c>
      <c r="L5124" t="str">
        <f ca="1">VLOOKUP(K5124,Markets!$C$4:$D5133,2)</f>
        <v>Korea</v>
      </c>
      <c r="M5124" t="str">
        <f t="shared" ca="1" si="719"/>
        <v>RL1</v>
      </c>
      <c r="N5124" t="str">
        <f ca="1">VLOOKUP(M5124,Role!$C$4:$D$5,2)</f>
        <v>Backup</v>
      </c>
    </row>
    <row r="5125" spans="1:14" x14ac:dyDescent="0.2">
      <c r="A5125">
        <f t="shared" ref="A5125:A5188" ca="1" si="720">RANDBETWEEN(0,99)</f>
        <v>5</v>
      </c>
      <c r="B5125">
        <f t="shared" ref="B5125:B5188" ca="1" si="721">RANDBETWEEN(0,999)</f>
        <v>120</v>
      </c>
      <c r="C5125">
        <f t="shared" ref="C5125:C5188" ca="1" si="722">RANDBETWEEN(0,9)</f>
        <v>8</v>
      </c>
      <c r="D5125">
        <f t="shared" ref="D5125:D5188" ca="1" si="723">RANDBETWEEN(0,1)</f>
        <v>0</v>
      </c>
      <c r="F5125" t="str">
        <f t="shared" ref="F5125:F5188" ca="1" si="724">"TR"&amp;A5125</f>
        <v>TR5</v>
      </c>
      <c r="G5125" t="str">
        <f ca="1">VLOOKUP(F5125,Traders!$C$4:$E$103,2)</f>
        <v>Amman Duncan</v>
      </c>
      <c r="H5125" t="str">
        <f ca="1">VLOOKUP(VLOOKUP(F5125,Traders!$C$4:$E$103,3),Desks!$C$4:$D5134,2)</f>
        <v>Desk 9</v>
      </c>
      <c r="I5125" t="str">
        <f t="shared" ref="I5125:I5188" ca="1" si="725">"CL"&amp;B5125</f>
        <v>CL120</v>
      </c>
      <c r="J5125" t="str">
        <f t="shared" ref="J5125:J5188" ca="1" si="726">"Client " &amp; B5125</f>
        <v>Client 120</v>
      </c>
      <c r="K5125" t="str">
        <f t="shared" ref="K5125:K5188" ca="1" si="727">"MK"&amp;C5125</f>
        <v>MK8</v>
      </c>
      <c r="L5125" t="str">
        <f ca="1">VLOOKUP(K5125,Markets!$C$4:$D5134,2)</f>
        <v>India</v>
      </c>
      <c r="M5125" t="str">
        <f t="shared" ref="M5125:M5188" ca="1" si="728">"RL"&amp;D5125</f>
        <v>RL0</v>
      </c>
      <c r="N5125" t="str">
        <f ca="1">VLOOKUP(M5125,Role!$C$4:$D$5,2)</f>
        <v>Primary</v>
      </c>
    </row>
    <row r="5126" spans="1:14" x14ac:dyDescent="0.2">
      <c r="A5126">
        <f t="shared" ca="1" si="720"/>
        <v>80</v>
      </c>
      <c r="B5126">
        <f t="shared" ca="1" si="721"/>
        <v>787</v>
      </c>
      <c r="C5126">
        <f t="shared" ca="1" si="722"/>
        <v>3</v>
      </c>
      <c r="D5126">
        <f t="shared" ca="1" si="723"/>
        <v>0</v>
      </c>
      <c r="F5126" t="str">
        <f t="shared" ca="1" si="724"/>
        <v>TR80</v>
      </c>
      <c r="G5126" t="str">
        <f ca="1">VLOOKUP(F5126,Traders!$C$4:$E$103,2)</f>
        <v>Jac Hunter</v>
      </c>
      <c r="H5126" t="str">
        <f ca="1">VLOOKUP(VLOOKUP(F5126,Traders!$C$4:$E$103,3),Desks!$C$4:$D5135,2)</f>
        <v>Desk 0</v>
      </c>
      <c r="I5126" t="str">
        <f t="shared" ca="1" si="725"/>
        <v>CL787</v>
      </c>
      <c r="J5126" t="str">
        <f t="shared" ca="1" si="726"/>
        <v>Client 787</v>
      </c>
      <c r="K5126" t="str">
        <f t="shared" ca="1" si="727"/>
        <v>MK3</v>
      </c>
      <c r="L5126" t="str">
        <f ca="1">VLOOKUP(K5126,Markets!$C$4:$D5135,2)</f>
        <v>Singapore</v>
      </c>
      <c r="M5126" t="str">
        <f t="shared" ca="1" si="728"/>
        <v>RL0</v>
      </c>
      <c r="N5126" t="str">
        <f ca="1">VLOOKUP(M5126,Role!$C$4:$D$5,2)</f>
        <v>Primary</v>
      </c>
    </row>
    <row r="5127" spans="1:14" x14ac:dyDescent="0.2">
      <c r="A5127">
        <f t="shared" ca="1" si="720"/>
        <v>5</v>
      </c>
      <c r="B5127">
        <f t="shared" ca="1" si="721"/>
        <v>113</v>
      </c>
      <c r="C5127">
        <f t="shared" ca="1" si="722"/>
        <v>0</v>
      </c>
      <c r="D5127">
        <f t="shared" ca="1" si="723"/>
        <v>0</v>
      </c>
      <c r="F5127" t="str">
        <f t="shared" ca="1" si="724"/>
        <v>TR5</v>
      </c>
      <c r="G5127" t="str">
        <f ca="1">VLOOKUP(F5127,Traders!$C$4:$E$103,2)</f>
        <v>Amman Duncan</v>
      </c>
      <c r="H5127" t="str">
        <f ca="1">VLOOKUP(VLOOKUP(F5127,Traders!$C$4:$E$103,3),Desks!$C$4:$D5136,2)</f>
        <v>Desk 9</v>
      </c>
      <c r="I5127" t="str">
        <f t="shared" ca="1" si="725"/>
        <v>CL113</v>
      </c>
      <c r="J5127" t="str">
        <f t="shared" ca="1" si="726"/>
        <v>Client 113</v>
      </c>
      <c r="K5127" t="str">
        <f t="shared" ca="1" si="727"/>
        <v>MK0</v>
      </c>
      <c r="L5127" t="str">
        <f ca="1">VLOOKUP(K5127,Markets!$C$4:$D5136,2)</f>
        <v>Japan</v>
      </c>
      <c r="M5127" t="str">
        <f t="shared" ca="1" si="728"/>
        <v>RL0</v>
      </c>
      <c r="N5127" t="str">
        <f ca="1">VLOOKUP(M5127,Role!$C$4:$D$5,2)</f>
        <v>Primary</v>
      </c>
    </row>
    <row r="5128" spans="1:14" x14ac:dyDescent="0.2">
      <c r="A5128">
        <f t="shared" ca="1" si="720"/>
        <v>51</v>
      </c>
      <c r="B5128">
        <f t="shared" ca="1" si="721"/>
        <v>198</v>
      </c>
      <c r="C5128">
        <f t="shared" ca="1" si="722"/>
        <v>3</v>
      </c>
      <c r="D5128">
        <f t="shared" ca="1" si="723"/>
        <v>0</v>
      </c>
      <c r="F5128" t="str">
        <f t="shared" ca="1" si="724"/>
        <v>TR51</v>
      </c>
      <c r="G5128" t="str">
        <f ca="1">VLOOKUP(F5128,Traders!$C$4:$E$103,2)</f>
        <v>Cynthia Davis</v>
      </c>
      <c r="H5128" t="str">
        <f ca="1">VLOOKUP(VLOOKUP(F5128,Traders!$C$4:$E$103,3),Desks!$C$4:$D5137,2)</f>
        <v>Desk 1</v>
      </c>
      <c r="I5128" t="str">
        <f t="shared" ca="1" si="725"/>
        <v>CL198</v>
      </c>
      <c r="J5128" t="str">
        <f t="shared" ca="1" si="726"/>
        <v>Client 198</v>
      </c>
      <c r="K5128" t="str">
        <f t="shared" ca="1" si="727"/>
        <v>MK3</v>
      </c>
      <c r="L5128" t="str">
        <f ca="1">VLOOKUP(K5128,Markets!$C$4:$D5137,2)</f>
        <v>Singapore</v>
      </c>
      <c r="M5128" t="str">
        <f t="shared" ca="1" si="728"/>
        <v>RL0</v>
      </c>
      <c r="N5128" t="str">
        <f ca="1">VLOOKUP(M5128,Role!$C$4:$D$5,2)</f>
        <v>Primary</v>
      </c>
    </row>
    <row r="5129" spans="1:14" x14ac:dyDescent="0.2">
      <c r="A5129">
        <f t="shared" ca="1" si="720"/>
        <v>25</v>
      </c>
      <c r="B5129">
        <f t="shared" ca="1" si="721"/>
        <v>56</v>
      </c>
      <c r="C5129">
        <f t="shared" ca="1" si="722"/>
        <v>8</v>
      </c>
      <c r="D5129">
        <f t="shared" ca="1" si="723"/>
        <v>1</v>
      </c>
      <c r="F5129" t="str">
        <f t="shared" ca="1" si="724"/>
        <v>TR25</v>
      </c>
      <c r="G5129" t="str">
        <f ca="1">VLOOKUP(F5129,Traders!$C$4:$E$103,2)</f>
        <v>Breanna Mcmahon</v>
      </c>
      <c r="H5129" t="str">
        <f ca="1">VLOOKUP(VLOOKUP(F5129,Traders!$C$4:$E$103,3),Desks!$C$4:$D5138,2)</f>
        <v>Desk 5</v>
      </c>
      <c r="I5129" t="str">
        <f t="shared" ca="1" si="725"/>
        <v>CL56</v>
      </c>
      <c r="J5129" t="str">
        <f t="shared" ca="1" si="726"/>
        <v>Client 56</v>
      </c>
      <c r="K5129" t="str">
        <f t="shared" ca="1" si="727"/>
        <v>MK8</v>
      </c>
      <c r="L5129" t="str">
        <f ca="1">VLOOKUP(K5129,Markets!$C$4:$D5138,2)</f>
        <v>India</v>
      </c>
      <c r="M5129" t="str">
        <f t="shared" ca="1" si="728"/>
        <v>RL1</v>
      </c>
      <c r="N5129" t="str">
        <f ca="1">VLOOKUP(M5129,Role!$C$4:$D$5,2)</f>
        <v>Backup</v>
      </c>
    </row>
    <row r="5130" spans="1:14" x14ac:dyDescent="0.2">
      <c r="A5130">
        <f t="shared" ca="1" si="720"/>
        <v>10</v>
      </c>
      <c r="B5130">
        <f t="shared" ca="1" si="721"/>
        <v>978</v>
      </c>
      <c r="C5130">
        <f t="shared" ca="1" si="722"/>
        <v>3</v>
      </c>
      <c r="D5130">
        <f t="shared" ca="1" si="723"/>
        <v>1</v>
      </c>
      <c r="F5130" t="str">
        <f t="shared" ca="1" si="724"/>
        <v>TR10</v>
      </c>
      <c r="G5130" t="str">
        <f ca="1">VLOOKUP(F5130,Traders!$C$4:$E$103,2)</f>
        <v>Shyam Carlson</v>
      </c>
      <c r="H5130" t="str">
        <f ca="1">VLOOKUP(VLOOKUP(F5130,Traders!$C$4:$E$103,3),Desks!$C$4:$D5139,2)</f>
        <v>Desk 1</v>
      </c>
      <c r="I5130" t="str">
        <f t="shared" ca="1" si="725"/>
        <v>CL978</v>
      </c>
      <c r="J5130" t="str">
        <f t="shared" ca="1" si="726"/>
        <v>Client 978</v>
      </c>
      <c r="K5130" t="str">
        <f t="shared" ca="1" si="727"/>
        <v>MK3</v>
      </c>
      <c r="L5130" t="str">
        <f ca="1">VLOOKUP(K5130,Markets!$C$4:$D5139,2)</f>
        <v>Singapore</v>
      </c>
      <c r="M5130" t="str">
        <f t="shared" ca="1" si="728"/>
        <v>RL1</v>
      </c>
      <c r="N5130" t="str">
        <f ca="1">VLOOKUP(M5130,Role!$C$4:$D$5,2)</f>
        <v>Backup</v>
      </c>
    </row>
    <row r="5131" spans="1:14" x14ac:dyDescent="0.2">
      <c r="A5131">
        <f t="shared" ca="1" si="720"/>
        <v>81</v>
      </c>
      <c r="B5131">
        <f t="shared" ca="1" si="721"/>
        <v>678</v>
      </c>
      <c r="C5131">
        <f t="shared" ca="1" si="722"/>
        <v>6</v>
      </c>
      <c r="D5131">
        <f t="shared" ca="1" si="723"/>
        <v>0</v>
      </c>
      <c r="F5131" t="str">
        <f t="shared" ca="1" si="724"/>
        <v>TR81</v>
      </c>
      <c r="G5131" t="str">
        <f ca="1">VLOOKUP(F5131,Traders!$C$4:$E$103,2)</f>
        <v>Tariq Thorpe</v>
      </c>
      <c r="H5131" t="str">
        <f ca="1">VLOOKUP(VLOOKUP(F5131,Traders!$C$4:$E$103,3),Desks!$C$4:$D5140,2)</f>
        <v>Desk 1</v>
      </c>
      <c r="I5131" t="str">
        <f t="shared" ca="1" si="725"/>
        <v>CL678</v>
      </c>
      <c r="J5131" t="str">
        <f t="shared" ca="1" si="726"/>
        <v>Client 678</v>
      </c>
      <c r="K5131" t="str">
        <f t="shared" ca="1" si="727"/>
        <v>MK6</v>
      </c>
      <c r="L5131" t="str">
        <f ca="1">VLOOKUP(K5131,Markets!$C$4:$D5140,2)</f>
        <v>Australia</v>
      </c>
      <c r="M5131" t="str">
        <f t="shared" ca="1" si="728"/>
        <v>RL0</v>
      </c>
      <c r="N5131" t="str">
        <f ca="1">VLOOKUP(M5131,Role!$C$4:$D$5,2)</f>
        <v>Primary</v>
      </c>
    </row>
    <row r="5132" spans="1:14" x14ac:dyDescent="0.2">
      <c r="A5132">
        <f t="shared" ca="1" si="720"/>
        <v>1</v>
      </c>
      <c r="B5132">
        <f t="shared" ca="1" si="721"/>
        <v>432</v>
      </c>
      <c r="C5132">
        <f t="shared" ca="1" si="722"/>
        <v>3</v>
      </c>
      <c r="D5132">
        <f t="shared" ca="1" si="723"/>
        <v>0</v>
      </c>
      <c r="F5132" t="str">
        <f t="shared" ca="1" si="724"/>
        <v>TR1</v>
      </c>
      <c r="G5132" t="str">
        <f ca="1">VLOOKUP(F5132,Traders!$C$4:$E$103,2)</f>
        <v>Shyam Carlson</v>
      </c>
      <c r="H5132" t="str">
        <f ca="1">VLOOKUP(VLOOKUP(F5132,Traders!$C$4:$E$103,3),Desks!$C$4:$D5141,2)</f>
        <v>Desk 1</v>
      </c>
      <c r="I5132" t="str">
        <f t="shared" ca="1" si="725"/>
        <v>CL432</v>
      </c>
      <c r="J5132" t="str">
        <f t="shared" ca="1" si="726"/>
        <v>Client 432</v>
      </c>
      <c r="K5132" t="str">
        <f t="shared" ca="1" si="727"/>
        <v>MK3</v>
      </c>
      <c r="L5132" t="str">
        <f ca="1">VLOOKUP(K5132,Markets!$C$4:$D5141,2)</f>
        <v>Singapore</v>
      </c>
      <c r="M5132" t="str">
        <f t="shared" ca="1" si="728"/>
        <v>RL0</v>
      </c>
      <c r="N5132" t="str">
        <f ca="1">VLOOKUP(M5132,Role!$C$4:$D$5,2)</f>
        <v>Primary</v>
      </c>
    </row>
    <row r="5133" spans="1:14" x14ac:dyDescent="0.2">
      <c r="A5133">
        <f t="shared" ca="1" si="720"/>
        <v>6</v>
      </c>
      <c r="B5133">
        <f t="shared" ca="1" si="721"/>
        <v>840</v>
      </c>
      <c r="C5133">
        <f t="shared" ca="1" si="722"/>
        <v>3</v>
      </c>
      <c r="D5133">
        <f t="shared" ca="1" si="723"/>
        <v>1</v>
      </c>
      <c r="F5133" t="str">
        <f t="shared" ca="1" si="724"/>
        <v>TR6</v>
      </c>
      <c r="G5133" t="str">
        <f ca="1">VLOOKUP(F5133,Traders!$C$4:$E$103,2)</f>
        <v>Laiba Norman</v>
      </c>
      <c r="H5133" t="str">
        <f ca="1">VLOOKUP(VLOOKUP(F5133,Traders!$C$4:$E$103,3),Desks!$C$4:$D5142,2)</f>
        <v>Desk 9</v>
      </c>
      <c r="I5133" t="str">
        <f t="shared" ca="1" si="725"/>
        <v>CL840</v>
      </c>
      <c r="J5133" t="str">
        <f t="shared" ca="1" si="726"/>
        <v>Client 840</v>
      </c>
      <c r="K5133" t="str">
        <f t="shared" ca="1" si="727"/>
        <v>MK3</v>
      </c>
      <c r="L5133" t="str">
        <f ca="1">VLOOKUP(K5133,Markets!$C$4:$D5142,2)</f>
        <v>Singapore</v>
      </c>
      <c r="M5133" t="str">
        <f t="shared" ca="1" si="728"/>
        <v>RL1</v>
      </c>
      <c r="N5133" t="str">
        <f ca="1">VLOOKUP(M5133,Role!$C$4:$D$5,2)</f>
        <v>Backup</v>
      </c>
    </row>
    <row r="5134" spans="1:14" x14ac:dyDescent="0.2">
      <c r="A5134">
        <f t="shared" ca="1" si="720"/>
        <v>77</v>
      </c>
      <c r="B5134">
        <f t="shared" ca="1" si="721"/>
        <v>222</v>
      </c>
      <c r="C5134">
        <f t="shared" ca="1" si="722"/>
        <v>6</v>
      </c>
      <c r="D5134">
        <f t="shared" ca="1" si="723"/>
        <v>1</v>
      </c>
      <c r="F5134" t="str">
        <f t="shared" ca="1" si="724"/>
        <v>TR77</v>
      </c>
      <c r="G5134" t="str">
        <f ca="1">VLOOKUP(F5134,Traders!$C$4:$E$103,2)</f>
        <v>Maddox Morin</v>
      </c>
      <c r="H5134" t="str">
        <f ca="1">VLOOKUP(VLOOKUP(F5134,Traders!$C$4:$E$103,3),Desks!$C$4:$D5143,2)</f>
        <v>Desk 7</v>
      </c>
      <c r="I5134" t="str">
        <f t="shared" ca="1" si="725"/>
        <v>CL222</v>
      </c>
      <c r="J5134" t="str">
        <f t="shared" ca="1" si="726"/>
        <v>Client 222</v>
      </c>
      <c r="K5134" t="str">
        <f t="shared" ca="1" si="727"/>
        <v>MK6</v>
      </c>
      <c r="L5134" t="str">
        <f ca="1">VLOOKUP(K5134,Markets!$C$4:$D5143,2)</f>
        <v>Australia</v>
      </c>
      <c r="M5134" t="str">
        <f t="shared" ca="1" si="728"/>
        <v>RL1</v>
      </c>
      <c r="N5134" t="str">
        <f ca="1">VLOOKUP(M5134,Role!$C$4:$D$5,2)</f>
        <v>Backup</v>
      </c>
    </row>
    <row r="5135" spans="1:14" x14ac:dyDescent="0.2">
      <c r="A5135">
        <f t="shared" ca="1" si="720"/>
        <v>66</v>
      </c>
      <c r="B5135">
        <f t="shared" ca="1" si="721"/>
        <v>432</v>
      </c>
      <c r="C5135">
        <f t="shared" ca="1" si="722"/>
        <v>3</v>
      </c>
      <c r="D5135">
        <f t="shared" ca="1" si="723"/>
        <v>1</v>
      </c>
      <c r="F5135" t="str">
        <f t="shared" ca="1" si="724"/>
        <v>TR66</v>
      </c>
      <c r="G5135" t="str">
        <f ca="1">VLOOKUP(F5135,Traders!$C$4:$E$103,2)</f>
        <v>Loki Mohamed</v>
      </c>
      <c r="H5135" t="str">
        <f ca="1">VLOOKUP(VLOOKUP(F5135,Traders!$C$4:$E$103,3),Desks!$C$4:$D5144,2)</f>
        <v>Desk 6</v>
      </c>
      <c r="I5135" t="str">
        <f t="shared" ca="1" si="725"/>
        <v>CL432</v>
      </c>
      <c r="J5135" t="str">
        <f t="shared" ca="1" si="726"/>
        <v>Client 432</v>
      </c>
      <c r="K5135" t="str">
        <f t="shared" ca="1" si="727"/>
        <v>MK3</v>
      </c>
      <c r="L5135" t="str">
        <f ca="1">VLOOKUP(K5135,Markets!$C$4:$D5144,2)</f>
        <v>Singapore</v>
      </c>
      <c r="M5135" t="str">
        <f t="shared" ca="1" si="728"/>
        <v>RL1</v>
      </c>
      <c r="N5135" t="str">
        <f ca="1">VLOOKUP(M5135,Role!$C$4:$D$5,2)</f>
        <v>Backup</v>
      </c>
    </row>
    <row r="5136" spans="1:14" x14ac:dyDescent="0.2">
      <c r="A5136">
        <f t="shared" ca="1" si="720"/>
        <v>2</v>
      </c>
      <c r="B5136">
        <f t="shared" ca="1" si="721"/>
        <v>937</v>
      </c>
      <c r="C5136">
        <f t="shared" ca="1" si="722"/>
        <v>1</v>
      </c>
      <c r="D5136">
        <f t="shared" ca="1" si="723"/>
        <v>0</v>
      </c>
      <c r="F5136" t="str">
        <f t="shared" ca="1" si="724"/>
        <v>TR2</v>
      </c>
      <c r="G5136" t="str">
        <f ca="1">VLOOKUP(F5136,Traders!$C$4:$E$103,2)</f>
        <v>Kain Bassett</v>
      </c>
      <c r="H5136" t="str">
        <f ca="1">VLOOKUP(VLOOKUP(F5136,Traders!$C$4:$E$103,3),Desks!$C$4:$D5145,2)</f>
        <v>Desk 9</v>
      </c>
      <c r="I5136" t="str">
        <f t="shared" ca="1" si="725"/>
        <v>CL937</v>
      </c>
      <c r="J5136" t="str">
        <f t="shared" ca="1" si="726"/>
        <v>Client 937</v>
      </c>
      <c r="K5136" t="str">
        <f t="shared" ca="1" si="727"/>
        <v>MK1</v>
      </c>
      <c r="L5136" t="str">
        <f ca="1">VLOOKUP(K5136,Markets!$C$4:$D5145,2)</f>
        <v>Hong Kong</v>
      </c>
      <c r="M5136" t="str">
        <f t="shared" ca="1" si="728"/>
        <v>RL0</v>
      </c>
      <c r="N5136" t="str">
        <f ca="1">VLOOKUP(M5136,Role!$C$4:$D$5,2)</f>
        <v>Primary</v>
      </c>
    </row>
    <row r="5137" spans="1:14" x14ac:dyDescent="0.2">
      <c r="A5137">
        <f t="shared" ca="1" si="720"/>
        <v>61</v>
      </c>
      <c r="B5137">
        <f t="shared" ca="1" si="721"/>
        <v>199</v>
      </c>
      <c r="C5137">
        <f t="shared" ca="1" si="722"/>
        <v>0</v>
      </c>
      <c r="D5137">
        <f t="shared" ca="1" si="723"/>
        <v>1</v>
      </c>
      <c r="F5137" t="str">
        <f t="shared" ca="1" si="724"/>
        <v>TR61</v>
      </c>
      <c r="G5137" t="str">
        <f ca="1">VLOOKUP(F5137,Traders!$C$4:$E$103,2)</f>
        <v>Riccardo Fields</v>
      </c>
      <c r="H5137" t="str">
        <f ca="1">VLOOKUP(VLOOKUP(F5137,Traders!$C$4:$E$103,3),Desks!$C$4:$D5146,2)</f>
        <v>Desk 1</v>
      </c>
      <c r="I5137" t="str">
        <f t="shared" ca="1" si="725"/>
        <v>CL199</v>
      </c>
      <c r="J5137" t="str">
        <f t="shared" ca="1" si="726"/>
        <v>Client 199</v>
      </c>
      <c r="K5137" t="str">
        <f t="shared" ca="1" si="727"/>
        <v>MK0</v>
      </c>
      <c r="L5137" t="str">
        <f ca="1">VLOOKUP(K5137,Markets!$C$4:$D5146,2)</f>
        <v>Japan</v>
      </c>
      <c r="M5137" t="str">
        <f t="shared" ca="1" si="728"/>
        <v>RL1</v>
      </c>
      <c r="N5137" t="str">
        <f ca="1">VLOOKUP(M5137,Role!$C$4:$D$5,2)</f>
        <v>Backup</v>
      </c>
    </row>
    <row r="5138" spans="1:14" x14ac:dyDescent="0.2">
      <c r="A5138">
        <f t="shared" ca="1" si="720"/>
        <v>1</v>
      </c>
      <c r="B5138">
        <f t="shared" ca="1" si="721"/>
        <v>121</v>
      </c>
      <c r="C5138">
        <f t="shared" ca="1" si="722"/>
        <v>6</v>
      </c>
      <c r="D5138">
        <f t="shared" ca="1" si="723"/>
        <v>0</v>
      </c>
      <c r="F5138" t="str">
        <f t="shared" ca="1" si="724"/>
        <v>TR1</v>
      </c>
      <c r="G5138" t="str">
        <f ca="1">VLOOKUP(F5138,Traders!$C$4:$E$103,2)</f>
        <v>Shyam Carlson</v>
      </c>
      <c r="H5138" t="str">
        <f ca="1">VLOOKUP(VLOOKUP(F5138,Traders!$C$4:$E$103,3),Desks!$C$4:$D5147,2)</f>
        <v>Desk 1</v>
      </c>
      <c r="I5138" t="str">
        <f t="shared" ca="1" si="725"/>
        <v>CL121</v>
      </c>
      <c r="J5138" t="str">
        <f t="shared" ca="1" si="726"/>
        <v>Client 121</v>
      </c>
      <c r="K5138" t="str">
        <f t="shared" ca="1" si="727"/>
        <v>MK6</v>
      </c>
      <c r="L5138" t="str">
        <f ca="1">VLOOKUP(K5138,Markets!$C$4:$D5147,2)</f>
        <v>Australia</v>
      </c>
      <c r="M5138" t="str">
        <f t="shared" ca="1" si="728"/>
        <v>RL0</v>
      </c>
      <c r="N5138" t="str">
        <f ca="1">VLOOKUP(M5138,Role!$C$4:$D$5,2)</f>
        <v>Primary</v>
      </c>
    </row>
    <row r="5139" spans="1:14" x14ac:dyDescent="0.2">
      <c r="A5139">
        <f t="shared" ca="1" si="720"/>
        <v>38</v>
      </c>
      <c r="B5139">
        <f t="shared" ca="1" si="721"/>
        <v>322</v>
      </c>
      <c r="C5139">
        <f t="shared" ca="1" si="722"/>
        <v>3</v>
      </c>
      <c r="D5139">
        <f t="shared" ca="1" si="723"/>
        <v>1</v>
      </c>
      <c r="F5139" t="str">
        <f t="shared" ca="1" si="724"/>
        <v>TR38</v>
      </c>
      <c r="G5139" t="str">
        <f ca="1">VLOOKUP(F5139,Traders!$C$4:$E$103,2)</f>
        <v>Alessandra Downes</v>
      </c>
      <c r="H5139" t="str">
        <f ca="1">VLOOKUP(VLOOKUP(F5139,Traders!$C$4:$E$103,3),Desks!$C$4:$D5148,2)</f>
        <v>Desk 8</v>
      </c>
      <c r="I5139" t="str">
        <f t="shared" ca="1" si="725"/>
        <v>CL322</v>
      </c>
      <c r="J5139" t="str">
        <f t="shared" ca="1" si="726"/>
        <v>Client 322</v>
      </c>
      <c r="K5139" t="str">
        <f t="shared" ca="1" si="727"/>
        <v>MK3</v>
      </c>
      <c r="L5139" t="str">
        <f ca="1">VLOOKUP(K5139,Markets!$C$4:$D5148,2)</f>
        <v>Singapore</v>
      </c>
      <c r="M5139" t="str">
        <f t="shared" ca="1" si="728"/>
        <v>RL1</v>
      </c>
      <c r="N5139" t="str">
        <f ca="1">VLOOKUP(M5139,Role!$C$4:$D$5,2)</f>
        <v>Backup</v>
      </c>
    </row>
    <row r="5140" spans="1:14" x14ac:dyDescent="0.2">
      <c r="A5140">
        <f t="shared" ca="1" si="720"/>
        <v>92</v>
      </c>
      <c r="B5140">
        <f t="shared" ca="1" si="721"/>
        <v>438</v>
      </c>
      <c r="C5140">
        <f t="shared" ca="1" si="722"/>
        <v>6</v>
      </c>
      <c r="D5140">
        <f t="shared" ca="1" si="723"/>
        <v>0</v>
      </c>
      <c r="F5140" t="str">
        <f t="shared" ca="1" si="724"/>
        <v>TR92</v>
      </c>
      <c r="G5140" t="str">
        <f ca="1">VLOOKUP(F5140,Traders!$C$4:$E$103,2)</f>
        <v>Leela Avila</v>
      </c>
      <c r="H5140" t="str">
        <f ca="1">VLOOKUP(VLOOKUP(F5140,Traders!$C$4:$E$103,3),Desks!$C$4:$D5149,2)</f>
        <v>Desk 2</v>
      </c>
      <c r="I5140" t="str">
        <f t="shared" ca="1" si="725"/>
        <v>CL438</v>
      </c>
      <c r="J5140" t="str">
        <f t="shared" ca="1" si="726"/>
        <v>Client 438</v>
      </c>
      <c r="K5140" t="str">
        <f t="shared" ca="1" si="727"/>
        <v>MK6</v>
      </c>
      <c r="L5140" t="str">
        <f ca="1">VLOOKUP(K5140,Markets!$C$4:$D5149,2)</f>
        <v>Australia</v>
      </c>
      <c r="M5140" t="str">
        <f t="shared" ca="1" si="728"/>
        <v>RL0</v>
      </c>
      <c r="N5140" t="str">
        <f ca="1">VLOOKUP(M5140,Role!$C$4:$D$5,2)</f>
        <v>Primary</v>
      </c>
    </row>
    <row r="5141" spans="1:14" x14ac:dyDescent="0.2">
      <c r="A5141">
        <f t="shared" ca="1" si="720"/>
        <v>33</v>
      </c>
      <c r="B5141">
        <f t="shared" ca="1" si="721"/>
        <v>121</v>
      </c>
      <c r="C5141">
        <f t="shared" ca="1" si="722"/>
        <v>1</v>
      </c>
      <c r="D5141">
        <f t="shared" ca="1" si="723"/>
        <v>1</v>
      </c>
      <c r="F5141" t="str">
        <f t="shared" ca="1" si="724"/>
        <v>TR33</v>
      </c>
      <c r="G5141" t="str">
        <f ca="1">VLOOKUP(F5141,Traders!$C$4:$E$103,2)</f>
        <v>Caroline Colon</v>
      </c>
      <c r="H5141" t="str">
        <f ca="1">VLOOKUP(VLOOKUP(F5141,Traders!$C$4:$E$103,3),Desks!$C$4:$D5150,2)</f>
        <v>Desk 3</v>
      </c>
      <c r="I5141" t="str">
        <f t="shared" ca="1" si="725"/>
        <v>CL121</v>
      </c>
      <c r="J5141" t="str">
        <f t="shared" ca="1" si="726"/>
        <v>Client 121</v>
      </c>
      <c r="K5141" t="str">
        <f t="shared" ca="1" si="727"/>
        <v>MK1</v>
      </c>
      <c r="L5141" t="str">
        <f ca="1">VLOOKUP(K5141,Markets!$C$4:$D5150,2)</f>
        <v>Hong Kong</v>
      </c>
      <c r="M5141" t="str">
        <f t="shared" ca="1" si="728"/>
        <v>RL1</v>
      </c>
      <c r="N5141" t="str">
        <f ca="1">VLOOKUP(M5141,Role!$C$4:$D$5,2)</f>
        <v>Backup</v>
      </c>
    </row>
    <row r="5142" spans="1:14" x14ac:dyDescent="0.2">
      <c r="A5142">
        <f t="shared" ca="1" si="720"/>
        <v>65</v>
      </c>
      <c r="B5142">
        <f t="shared" ca="1" si="721"/>
        <v>477</v>
      </c>
      <c r="C5142">
        <f t="shared" ca="1" si="722"/>
        <v>3</v>
      </c>
      <c r="D5142">
        <f t="shared" ca="1" si="723"/>
        <v>1</v>
      </c>
      <c r="F5142" t="str">
        <f t="shared" ca="1" si="724"/>
        <v>TR65</v>
      </c>
      <c r="G5142" t="str">
        <f ca="1">VLOOKUP(F5142,Traders!$C$4:$E$103,2)</f>
        <v>Humzah Clark</v>
      </c>
      <c r="H5142" t="str">
        <f ca="1">VLOOKUP(VLOOKUP(F5142,Traders!$C$4:$E$103,3),Desks!$C$4:$D5151,2)</f>
        <v>Desk 5</v>
      </c>
      <c r="I5142" t="str">
        <f t="shared" ca="1" si="725"/>
        <v>CL477</v>
      </c>
      <c r="J5142" t="str">
        <f t="shared" ca="1" si="726"/>
        <v>Client 477</v>
      </c>
      <c r="K5142" t="str">
        <f t="shared" ca="1" si="727"/>
        <v>MK3</v>
      </c>
      <c r="L5142" t="str">
        <f ca="1">VLOOKUP(K5142,Markets!$C$4:$D5151,2)</f>
        <v>Singapore</v>
      </c>
      <c r="M5142" t="str">
        <f t="shared" ca="1" si="728"/>
        <v>RL1</v>
      </c>
      <c r="N5142" t="str">
        <f ca="1">VLOOKUP(M5142,Role!$C$4:$D$5,2)</f>
        <v>Backup</v>
      </c>
    </row>
    <row r="5143" spans="1:14" x14ac:dyDescent="0.2">
      <c r="A5143">
        <f t="shared" ca="1" si="720"/>
        <v>88</v>
      </c>
      <c r="B5143">
        <f t="shared" ca="1" si="721"/>
        <v>154</v>
      </c>
      <c r="C5143">
        <f t="shared" ca="1" si="722"/>
        <v>9</v>
      </c>
      <c r="D5143">
        <f t="shared" ca="1" si="723"/>
        <v>0</v>
      </c>
      <c r="F5143" t="str">
        <f t="shared" ca="1" si="724"/>
        <v>TR88</v>
      </c>
      <c r="G5143" t="str">
        <f ca="1">VLOOKUP(F5143,Traders!$C$4:$E$103,2)</f>
        <v>Enrico Mcarthur</v>
      </c>
      <c r="H5143" t="str">
        <f ca="1">VLOOKUP(VLOOKUP(F5143,Traders!$C$4:$E$103,3),Desks!$C$4:$D5152,2)</f>
        <v>Desk 8</v>
      </c>
      <c r="I5143" t="str">
        <f t="shared" ca="1" si="725"/>
        <v>CL154</v>
      </c>
      <c r="J5143" t="str">
        <f t="shared" ca="1" si="726"/>
        <v>Client 154</v>
      </c>
      <c r="K5143" t="str">
        <f t="shared" ca="1" si="727"/>
        <v>MK9</v>
      </c>
      <c r="L5143" t="str">
        <f ca="1">VLOOKUP(K5143,Markets!$C$4:$D5152,2)</f>
        <v>New Zealand</v>
      </c>
      <c r="M5143" t="str">
        <f t="shared" ca="1" si="728"/>
        <v>RL0</v>
      </c>
      <c r="N5143" t="str">
        <f ca="1">VLOOKUP(M5143,Role!$C$4:$D$5,2)</f>
        <v>Primary</v>
      </c>
    </row>
    <row r="5144" spans="1:14" x14ac:dyDescent="0.2">
      <c r="A5144">
        <f t="shared" ca="1" si="720"/>
        <v>32</v>
      </c>
      <c r="B5144">
        <f t="shared" ca="1" si="721"/>
        <v>627</v>
      </c>
      <c r="C5144">
        <f t="shared" ca="1" si="722"/>
        <v>4</v>
      </c>
      <c r="D5144">
        <f t="shared" ca="1" si="723"/>
        <v>1</v>
      </c>
      <c r="F5144" t="str">
        <f t="shared" ca="1" si="724"/>
        <v>TR32</v>
      </c>
      <c r="G5144" t="str">
        <f ca="1">VLOOKUP(F5144,Traders!$C$4:$E$103,2)</f>
        <v>Shyla Gomez</v>
      </c>
      <c r="H5144" t="str">
        <f ca="1">VLOOKUP(VLOOKUP(F5144,Traders!$C$4:$E$103,3),Desks!$C$4:$D5153,2)</f>
        <v>Desk 2</v>
      </c>
      <c r="I5144" t="str">
        <f t="shared" ca="1" si="725"/>
        <v>CL627</v>
      </c>
      <c r="J5144" t="str">
        <f t="shared" ca="1" si="726"/>
        <v>Client 627</v>
      </c>
      <c r="K5144" t="str">
        <f t="shared" ca="1" si="727"/>
        <v>MK4</v>
      </c>
      <c r="L5144" t="str">
        <f ca="1">VLOOKUP(K5144,Markets!$C$4:$D5153,2)</f>
        <v>Korea</v>
      </c>
      <c r="M5144" t="str">
        <f t="shared" ca="1" si="728"/>
        <v>RL1</v>
      </c>
      <c r="N5144" t="str">
        <f ca="1">VLOOKUP(M5144,Role!$C$4:$D$5,2)</f>
        <v>Backup</v>
      </c>
    </row>
    <row r="5145" spans="1:14" x14ac:dyDescent="0.2">
      <c r="A5145">
        <f t="shared" ca="1" si="720"/>
        <v>3</v>
      </c>
      <c r="B5145">
        <f t="shared" ca="1" si="721"/>
        <v>704</v>
      </c>
      <c r="C5145">
        <f t="shared" ca="1" si="722"/>
        <v>2</v>
      </c>
      <c r="D5145">
        <f t="shared" ca="1" si="723"/>
        <v>0</v>
      </c>
      <c r="F5145" t="str">
        <f t="shared" ca="1" si="724"/>
        <v>TR3</v>
      </c>
      <c r="G5145" t="str">
        <f ca="1">VLOOKUP(F5145,Traders!$C$4:$E$103,2)</f>
        <v>Amani Deleon</v>
      </c>
      <c r="H5145" t="str">
        <f ca="1">VLOOKUP(VLOOKUP(F5145,Traders!$C$4:$E$103,3),Desks!$C$4:$D5154,2)</f>
        <v>Desk 9</v>
      </c>
      <c r="I5145" t="str">
        <f t="shared" ca="1" si="725"/>
        <v>CL704</v>
      </c>
      <c r="J5145" t="str">
        <f t="shared" ca="1" si="726"/>
        <v>Client 704</v>
      </c>
      <c r="K5145" t="str">
        <f t="shared" ca="1" si="727"/>
        <v>MK2</v>
      </c>
      <c r="L5145" t="str">
        <f ca="1">VLOOKUP(K5145,Markets!$C$4:$D5154,2)</f>
        <v>China</v>
      </c>
      <c r="M5145" t="str">
        <f t="shared" ca="1" si="728"/>
        <v>RL0</v>
      </c>
      <c r="N5145" t="str">
        <f ca="1">VLOOKUP(M5145,Role!$C$4:$D$5,2)</f>
        <v>Primary</v>
      </c>
    </row>
    <row r="5146" spans="1:14" x14ac:dyDescent="0.2">
      <c r="A5146">
        <f t="shared" ca="1" si="720"/>
        <v>46</v>
      </c>
      <c r="B5146">
        <f t="shared" ca="1" si="721"/>
        <v>816</v>
      </c>
      <c r="C5146">
        <f t="shared" ca="1" si="722"/>
        <v>1</v>
      </c>
      <c r="D5146">
        <f t="shared" ca="1" si="723"/>
        <v>1</v>
      </c>
      <c r="F5146" t="str">
        <f t="shared" ca="1" si="724"/>
        <v>TR46</v>
      </c>
      <c r="G5146" t="str">
        <f ca="1">VLOOKUP(F5146,Traders!$C$4:$E$103,2)</f>
        <v>Andreas Ferguson</v>
      </c>
      <c r="H5146" t="str">
        <f ca="1">VLOOKUP(VLOOKUP(F5146,Traders!$C$4:$E$103,3),Desks!$C$4:$D5155,2)</f>
        <v>Desk 6</v>
      </c>
      <c r="I5146" t="str">
        <f t="shared" ca="1" si="725"/>
        <v>CL816</v>
      </c>
      <c r="J5146" t="str">
        <f t="shared" ca="1" si="726"/>
        <v>Client 816</v>
      </c>
      <c r="K5146" t="str">
        <f t="shared" ca="1" si="727"/>
        <v>MK1</v>
      </c>
      <c r="L5146" t="str">
        <f ca="1">VLOOKUP(K5146,Markets!$C$4:$D5155,2)</f>
        <v>Hong Kong</v>
      </c>
      <c r="M5146" t="str">
        <f t="shared" ca="1" si="728"/>
        <v>RL1</v>
      </c>
      <c r="N5146" t="str">
        <f ca="1">VLOOKUP(M5146,Role!$C$4:$D$5,2)</f>
        <v>Backup</v>
      </c>
    </row>
    <row r="5147" spans="1:14" x14ac:dyDescent="0.2">
      <c r="A5147">
        <f t="shared" ca="1" si="720"/>
        <v>93</v>
      </c>
      <c r="B5147">
        <f t="shared" ca="1" si="721"/>
        <v>201</v>
      </c>
      <c r="C5147">
        <f t="shared" ca="1" si="722"/>
        <v>1</v>
      </c>
      <c r="D5147">
        <f t="shared" ca="1" si="723"/>
        <v>1</v>
      </c>
      <c r="F5147" t="str">
        <f t="shared" ca="1" si="724"/>
        <v>TR93</v>
      </c>
      <c r="G5147" t="str">
        <f ca="1">VLOOKUP(F5147,Traders!$C$4:$E$103,2)</f>
        <v>Harriet Sheppard</v>
      </c>
      <c r="H5147" t="str">
        <f ca="1">VLOOKUP(VLOOKUP(F5147,Traders!$C$4:$E$103,3),Desks!$C$4:$D5156,2)</f>
        <v>Desk 3</v>
      </c>
      <c r="I5147" t="str">
        <f t="shared" ca="1" si="725"/>
        <v>CL201</v>
      </c>
      <c r="J5147" t="str">
        <f t="shared" ca="1" si="726"/>
        <v>Client 201</v>
      </c>
      <c r="K5147" t="str">
        <f t="shared" ca="1" si="727"/>
        <v>MK1</v>
      </c>
      <c r="L5147" t="str">
        <f ca="1">VLOOKUP(K5147,Markets!$C$4:$D5156,2)</f>
        <v>Hong Kong</v>
      </c>
      <c r="M5147" t="str">
        <f t="shared" ca="1" si="728"/>
        <v>RL1</v>
      </c>
      <c r="N5147" t="str">
        <f ca="1">VLOOKUP(M5147,Role!$C$4:$D$5,2)</f>
        <v>Backup</v>
      </c>
    </row>
    <row r="5148" spans="1:14" x14ac:dyDescent="0.2">
      <c r="A5148">
        <f t="shared" ca="1" si="720"/>
        <v>88</v>
      </c>
      <c r="B5148">
        <f t="shared" ca="1" si="721"/>
        <v>744</v>
      </c>
      <c r="C5148">
        <f t="shared" ca="1" si="722"/>
        <v>4</v>
      </c>
      <c r="D5148">
        <f t="shared" ca="1" si="723"/>
        <v>1</v>
      </c>
      <c r="F5148" t="str">
        <f t="shared" ca="1" si="724"/>
        <v>TR88</v>
      </c>
      <c r="G5148" t="str">
        <f ca="1">VLOOKUP(F5148,Traders!$C$4:$E$103,2)</f>
        <v>Enrico Mcarthur</v>
      </c>
      <c r="H5148" t="str">
        <f ca="1">VLOOKUP(VLOOKUP(F5148,Traders!$C$4:$E$103,3),Desks!$C$4:$D5157,2)</f>
        <v>Desk 8</v>
      </c>
      <c r="I5148" t="str">
        <f t="shared" ca="1" si="725"/>
        <v>CL744</v>
      </c>
      <c r="J5148" t="str">
        <f t="shared" ca="1" si="726"/>
        <v>Client 744</v>
      </c>
      <c r="K5148" t="str">
        <f t="shared" ca="1" si="727"/>
        <v>MK4</v>
      </c>
      <c r="L5148" t="str">
        <f ca="1">VLOOKUP(K5148,Markets!$C$4:$D5157,2)</f>
        <v>Korea</v>
      </c>
      <c r="M5148" t="str">
        <f t="shared" ca="1" si="728"/>
        <v>RL1</v>
      </c>
      <c r="N5148" t="str">
        <f ca="1">VLOOKUP(M5148,Role!$C$4:$D$5,2)</f>
        <v>Backup</v>
      </c>
    </row>
    <row r="5149" spans="1:14" x14ac:dyDescent="0.2">
      <c r="A5149">
        <f t="shared" ca="1" si="720"/>
        <v>89</v>
      </c>
      <c r="B5149">
        <f t="shared" ca="1" si="721"/>
        <v>51</v>
      </c>
      <c r="C5149">
        <f t="shared" ca="1" si="722"/>
        <v>0</v>
      </c>
      <c r="D5149">
        <f t="shared" ca="1" si="723"/>
        <v>1</v>
      </c>
      <c r="F5149" t="str">
        <f t="shared" ca="1" si="724"/>
        <v>TR89</v>
      </c>
      <c r="G5149" t="str">
        <f ca="1">VLOOKUP(F5149,Traders!$C$4:$E$103,2)</f>
        <v>Shelly Harwood</v>
      </c>
      <c r="H5149" t="str">
        <f ca="1">VLOOKUP(VLOOKUP(F5149,Traders!$C$4:$E$103,3),Desks!$C$4:$D5158,2)</f>
        <v>Desk 9</v>
      </c>
      <c r="I5149" t="str">
        <f t="shared" ca="1" si="725"/>
        <v>CL51</v>
      </c>
      <c r="J5149" t="str">
        <f t="shared" ca="1" si="726"/>
        <v>Client 51</v>
      </c>
      <c r="K5149" t="str">
        <f t="shared" ca="1" si="727"/>
        <v>MK0</v>
      </c>
      <c r="L5149" t="str">
        <f ca="1">VLOOKUP(K5149,Markets!$C$4:$D5158,2)</f>
        <v>Japan</v>
      </c>
      <c r="M5149" t="str">
        <f t="shared" ca="1" si="728"/>
        <v>RL1</v>
      </c>
      <c r="N5149" t="str">
        <f ca="1">VLOOKUP(M5149,Role!$C$4:$D$5,2)</f>
        <v>Backup</v>
      </c>
    </row>
    <row r="5150" spans="1:14" x14ac:dyDescent="0.2">
      <c r="A5150">
        <f t="shared" ca="1" si="720"/>
        <v>20</v>
      </c>
      <c r="B5150">
        <f t="shared" ca="1" si="721"/>
        <v>449</v>
      </c>
      <c r="C5150">
        <f t="shared" ca="1" si="722"/>
        <v>2</v>
      </c>
      <c r="D5150">
        <f t="shared" ca="1" si="723"/>
        <v>1</v>
      </c>
      <c r="F5150" t="str">
        <f t="shared" ca="1" si="724"/>
        <v>TR20</v>
      </c>
      <c r="G5150" t="str">
        <f ca="1">VLOOKUP(F5150,Traders!$C$4:$E$103,2)</f>
        <v>Teigan Greig</v>
      </c>
      <c r="H5150" t="str">
        <f ca="1">VLOOKUP(VLOOKUP(F5150,Traders!$C$4:$E$103,3),Desks!$C$4:$D5159,2)</f>
        <v>Desk 0</v>
      </c>
      <c r="I5150" t="str">
        <f t="shared" ca="1" si="725"/>
        <v>CL449</v>
      </c>
      <c r="J5150" t="str">
        <f t="shared" ca="1" si="726"/>
        <v>Client 449</v>
      </c>
      <c r="K5150" t="str">
        <f t="shared" ca="1" si="727"/>
        <v>MK2</v>
      </c>
      <c r="L5150" t="str">
        <f ca="1">VLOOKUP(K5150,Markets!$C$4:$D5159,2)</f>
        <v>China</v>
      </c>
      <c r="M5150" t="str">
        <f t="shared" ca="1" si="728"/>
        <v>RL1</v>
      </c>
      <c r="N5150" t="str">
        <f ca="1">VLOOKUP(M5150,Role!$C$4:$D$5,2)</f>
        <v>Backup</v>
      </c>
    </row>
    <row r="5151" spans="1:14" x14ac:dyDescent="0.2">
      <c r="A5151">
        <f t="shared" ca="1" si="720"/>
        <v>61</v>
      </c>
      <c r="B5151">
        <f t="shared" ca="1" si="721"/>
        <v>777</v>
      </c>
      <c r="C5151">
        <f t="shared" ca="1" si="722"/>
        <v>0</v>
      </c>
      <c r="D5151">
        <f t="shared" ca="1" si="723"/>
        <v>1</v>
      </c>
      <c r="F5151" t="str">
        <f t="shared" ca="1" si="724"/>
        <v>TR61</v>
      </c>
      <c r="G5151" t="str">
        <f ca="1">VLOOKUP(F5151,Traders!$C$4:$E$103,2)</f>
        <v>Riccardo Fields</v>
      </c>
      <c r="H5151" t="str">
        <f ca="1">VLOOKUP(VLOOKUP(F5151,Traders!$C$4:$E$103,3),Desks!$C$4:$D5160,2)</f>
        <v>Desk 1</v>
      </c>
      <c r="I5151" t="str">
        <f t="shared" ca="1" si="725"/>
        <v>CL777</v>
      </c>
      <c r="J5151" t="str">
        <f t="shared" ca="1" si="726"/>
        <v>Client 777</v>
      </c>
      <c r="K5151" t="str">
        <f t="shared" ca="1" si="727"/>
        <v>MK0</v>
      </c>
      <c r="L5151" t="str">
        <f ca="1">VLOOKUP(K5151,Markets!$C$4:$D5160,2)</f>
        <v>Japan</v>
      </c>
      <c r="M5151" t="str">
        <f t="shared" ca="1" si="728"/>
        <v>RL1</v>
      </c>
      <c r="N5151" t="str">
        <f ca="1">VLOOKUP(M5151,Role!$C$4:$D$5,2)</f>
        <v>Backup</v>
      </c>
    </row>
    <row r="5152" spans="1:14" x14ac:dyDescent="0.2">
      <c r="A5152">
        <f t="shared" ca="1" si="720"/>
        <v>13</v>
      </c>
      <c r="B5152">
        <f t="shared" ca="1" si="721"/>
        <v>269</v>
      </c>
      <c r="C5152">
        <f t="shared" ca="1" si="722"/>
        <v>5</v>
      </c>
      <c r="D5152">
        <f t="shared" ca="1" si="723"/>
        <v>1</v>
      </c>
      <c r="F5152" t="str">
        <f t="shared" ca="1" si="724"/>
        <v>TR13</v>
      </c>
      <c r="G5152" t="str">
        <f ca="1">VLOOKUP(F5152,Traders!$C$4:$E$103,2)</f>
        <v>Saba Zhang</v>
      </c>
      <c r="H5152" t="str">
        <f ca="1">VLOOKUP(VLOOKUP(F5152,Traders!$C$4:$E$103,3),Desks!$C$4:$D5161,2)</f>
        <v>Desk 3</v>
      </c>
      <c r="I5152" t="str">
        <f t="shared" ca="1" si="725"/>
        <v>CL269</v>
      </c>
      <c r="J5152" t="str">
        <f t="shared" ca="1" si="726"/>
        <v>Client 269</v>
      </c>
      <c r="K5152" t="str">
        <f t="shared" ca="1" si="727"/>
        <v>MK5</v>
      </c>
      <c r="L5152" t="str">
        <f ca="1">VLOOKUP(K5152,Markets!$C$4:$D5161,2)</f>
        <v>Malaysia</v>
      </c>
      <c r="M5152" t="str">
        <f t="shared" ca="1" si="728"/>
        <v>RL1</v>
      </c>
      <c r="N5152" t="str">
        <f ca="1">VLOOKUP(M5152,Role!$C$4:$D$5,2)</f>
        <v>Backup</v>
      </c>
    </row>
    <row r="5153" spans="1:14" x14ac:dyDescent="0.2">
      <c r="A5153">
        <f t="shared" ca="1" si="720"/>
        <v>34</v>
      </c>
      <c r="B5153">
        <f t="shared" ca="1" si="721"/>
        <v>312</v>
      </c>
      <c r="C5153">
        <f t="shared" ca="1" si="722"/>
        <v>2</v>
      </c>
      <c r="D5153">
        <f t="shared" ca="1" si="723"/>
        <v>1</v>
      </c>
      <c r="F5153" t="str">
        <f t="shared" ca="1" si="724"/>
        <v>TR34</v>
      </c>
      <c r="G5153" t="str">
        <f ca="1">VLOOKUP(F5153,Traders!$C$4:$E$103,2)</f>
        <v>Reginald Jaramillo</v>
      </c>
      <c r="H5153" t="str">
        <f ca="1">VLOOKUP(VLOOKUP(F5153,Traders!$C$4:$E$103,3),Desks!$C$4:$D5162,2)</f>
        <v>Desk 4</v>
      </c>
      <c r="I5153" t="str">
        <f t="shared" ca="1" si="725"/>
        <v>CL312</v>
      </c>
      <c r="J5153" t="str">
        <f t="shared" ca="1" si="726"/>
        <v>Client 312</v>
      </c>
      <c r="K5153" t="str">
        <f t="shared" ca="1" si="727"/>
        <v>MK2</v>
      </c>
      <c r="L5153" t="str">
        <f ca="1">VLOOKUP(K5153,Markets!$C$4:$D5162,2)</f>
        <v>China</v>
      </c>
      <c r="M5153" t="str">
        <f t="shared" ca="1" si="728"/>
        <v>RL1</v>
      </c>
      <c r="N5153" t="str">
        <f ca="1">VLOOKUP(M5153,Role!$C$4:$D$5,2)</f>
        <v>Backup</v>
      </c>
    </row>
    <row r="5154" spans="1:14" x14ac:dyDescent="0.2">
      <c r="A5154">
        <f t="shared" ca="1" si="720"/>
        <v>15</v>
      </c>
      <c r="B5154">
        <f t="shared" ca="1" si="721"/>
        <v>353</v>
      </c>
      <c r="C5154">
        <f t="shared" ca="1" si="722"/>
        <v>5</v>
      </c>
      <c r="D5154">
        <f t="shared" ca="1" si="723"/>
        <v>1</v>
      </c>
      <c r="F5154" t="str">
        <f t="shared" ca="1" si="724"/>
        <v>TR15</v>
      </c>
      <c r="G5154" t="str">
        <f ca="1">VLOOKUP(F5154,Traders!$C$4:$E$103,2)</f>
        <v>Syed Galvan</v>
      </c>
      <c r="H5154" t="str">
        <f ca="1">VLOOKUP(VLOOKUP(F5154,Traders!$C$4:$E$103,3),Desks!$C$4:$D5163,2)</f>
        <v>Desk 5</v>
      </c>
      <c r="I5154" t="str">
        <f t="shared" ca="1" si="725"/>
        <v>CL353</v>
      </c>
      <c r="J5154" t="str">
        <f t="shared" ca="1" si="726"/>
        <v>Client 353</v>
      </c>
      <c r="K5154" t="str">
        <f t="shared" ca="1" si="727"/>
        <v>MK5</v>
      </c>
      <c r="L5154" t="str">
        <f ca="1">VLOOKUP(K5154,Markets!$C$4:$D5163,2)</f>
        <v>Malaysia</v>
      </c>
      <c r="M5154" t="str">
        <f t="shared" ca="1" si="728"/>
        <v>RL1</v>
      </c>
      <c r="N5154" t="str">
        <f ca="1">VLOOKUP(M5154,Role!$C$4:$D$5,2)</f>
        <v>Backup</v>
      </c>
    </row>
    <row r="5155" spans="1:14" x14ac:dyDescent="0.2">
      <c r="A5155">
        <f t="shared" ca="1" si="720"/>
        <v>27</v>
      </c>
      <c r="B5155">
        <f t="shared" ca="1" si="721"/>
        <v>214</v>
      </c>
      <c r="C5155">
        <f t="shared" ca="1" si="722"/>
        <v>6</v>
      </c>
      <c r="D5155">
        <f t="shared" ca="1" si="723"/>
        <v>0</v>
      </c>
      <c r="F5155" t="str">
        <f t="shared" ca="1" si="724"/>
        <v>TR27</v>
      </c>
      <c r="G5155" t="str">
        <f ca="1">VLOOKUP(F5155,Traders!$C$4:$E$103,2)</f>
        <v>Isis Ramos</v>
      </c>
      <c r="H5155" t="str">
        <f ca="1">VLOOKUP(VLOOKUP(F5155,Traders!$C$4:$E$103,3),Desks!$C$4:$D5164,2)</f>
        <v>Desk 7</v>
      </c>
      <c r="I5155" t="str">
        <f t="shared" ca="1" si="725"/>
        <v>CL214</v>
      </c>
      <c r="J5155" t="str">
        <f t="shared" ca="1" si="726"/>
        <v>Client 214</v>
      </c>
      <c r="K5155" t="str">
        <f t="shared" ca="1" si="727"/>
        <v>MK6</v>
      </c>
      <c r="L5155" t="str">
        <f ca="1">VLOOKUP(K5155,Markets!$C$4:$D5164,2)</f>
        <v>Australia</v>
      </c>
      <c r="M5155" t="str">
        <f t="shared" ca="1" si="728"/>
        <v>RL0</v>
      </c>
      <c r="N5155" t="str">
        <f ca="1">VLOOKUP(M5155,Role!$C$4:$D$5,2)</f>
        <v>Primary</v>
      </c>
    </row>
    <row r="5156" spans="1:14" x14ac:dyDescent="0.2">
      <c r="A5156">
        <f t="shared" ca="1" si="720"/>
        <v>45</v>
      </c>
      <c r="B5156">
        <f t="shared" ca="1" si="721"/>
        <v>125</v>
      </c>
      <c r="C5156">
        <f t="shared" ca="1" si="722"/>
        <v>5</v>
      </c>
      <c r="D5156">
        <f t="shared" ca="1" si="723"/>
        <v>1</v>
      </c>
      <c r="F5156" t="str">
        <f t="shared" ca="1" si="724"/>
        <v>TR45</v>
      </c>
      <c r="G5156" t="str">
        <f ca="1">VLOOKUP(F5156,Traders!$C$4:$E$103,2)</f>
        <v>Emrys Currie</v>
      </c>
      <c r="H5156" t="str">
        <f ca="1">VLOOKUP(VLOOKUP(F5156,Traders!$C$4:$E$103,3),Desks!$C$4:$D5165,2)</f>
        <v>Desk 5</v>
      </c>
      <c r="I5156" t="str">
        <f t="shared" ca="1" si="725"/>
        <v>CL125</v>
      </c>
      <c r="J5156" t="str">
        <f t="shared" ca="1" si="726"/>
        <v>Client 125</v>
      </c>
      <c r="K5156" t="str">
        <f t="shared" ca="1" si="727"/>
        <v>MK5</v>
      </c>
      <c r="L5156" t="str">
        <f ca="1">VLOOKUP(K5156,Markets!$C$4:$D5165,2)</f>
        <v>Malaysia</v>
      </c>
      <c r="M5156" t="str">
        <f t="shared" ca="1" si="728"/>
        <v>RL1</v>
      </c>
      <c r="N5156" t="str">
        <f ca="1">VLOOKUP(M5156,Role!$C$4:$D$5,2)</f>
        <v>Backup</v>
      </c>
    </row>
    <row r="5157" spans="1:14" x14ac:dyDescent="0.2">
      <c r="A5157">
        <f t="shared" ca="1" si="720"/>
        <v>10</v>
      </c>
      <c r="B5157">
        <f t="shared" ca="1" si="721"/>
        <v>829</v>
      </c>
      <c r="C5157">
        <f t="shared" ca="1" si="722"/>
        <v>4</v>
      </c>
      <c r="D5157">
        <f t="shared" ca="1" si="723"/>
        <v>1</v>
      </c>
      <c r="F5157" t="str">
        <f t="shared" ca="1" si="724"/>
        <v>TR10</v>
      </c>
      <c r="G5157" t="str">
        <f ca="1">VLOOKUP(F5157,Traders!$C$4:$E$103,2)</f>
        <v>Shyam Carlson</v>
      </c>
      <c r="H5157" t="str">
        <f ca="1">VLOOKUP(VLOOKUP(F5157,Traders!$C$4:$E$103,3),Desks!$C$4:$D5166,2)</f>
        <v>Desk 1</v>
      </c>
      <c r="I5157" t="str">
        <f t="shared" ca="1" si="725"/>
        <v>CL829</v>
      </c>
      <c r="J5157" t="str">
        <f t="shared" ca="1" si="726"/>
        <v>Client 829</v>
      </c>
      <c r="K5157" t="str">
        <f t="shared" ca="1" si="727"/>
        <v>MK4</v>
      </c>
      <c r="L5157" t="str">
        <f ca="1">VLOOKUP(K5157,Markets!$C$4:$D5166,2)</f>
        <v>Korea</v>
      </c>
      <c r="M5157" t="str">
        <f t="shared" ca="1" si="728"/>
        <v>RL1</v>
      </c>
      <c r="N5157" t="str">
        <f ca="1">VLOOKUP(M5157,Role!$C$4:$D$5,2)</f>
        <v>Backup</v>
      </c>
    </row>
    <row r="5158" spans="1:14" x14ac:dyDescent="0.2">
      <c r="A5158">
        <f t="shared" ca="1" si="720"/>
        <v>1</v>
      </c>
      <c r="B5158">
        <f t="shared" ca="1" si="721"/>
        <v>296</v>
      </c>
      <c r="C5158">
        <f t="shared" ca="1" si="722"/>
        <v>9</v>
      </c>
      <c r="D5158">
        <f t="shared" ca="1" si="723"/>
        <v>1</v>
      </c>
      <c r="F5158" t="str">
        <f t="shared" ca="1" si="724"/>
        <v>TR1</v>
      </c>
      <c r="G5158" t="str">
        <f ca="1">VLOOKUP(F5158,Traders!$C$4:$E$103,2)</f>
        <v>Shyam Carlson</v>
      </c>
      <c r="H5158" t="str">
        <f ca="1">VLOOKUP(VLOOKUP(F5158,Traders!$C$4:$E$103,3),Desks!$C$4:$D5167,2)</f>
        <v>Desk 1</v>
      </c>
      <c r="I5158" t="str">
        <f t="shared" ca="1" si="725"/>
        <v>CL296</v>
      </c>
      <c r="J5158" t="str">
        <f t="shared" ca="1" si="726"/>
        <v>Client 296</v>
      </c>
      <c r="K5158" t="str">
        <f t="shared" ca="1" si="727"/>
        <v>MK9</v>
      </c>
      <c r="L5158" t="str">
        <f ca="1">VLOOKUP(K5158,Markets!$C$4:$D5167,2)</f>
        <v>New Zealand</v>
      </c>
      <c r="M5158" t="str">
        <f t="shared" ca="1" si="728"/>
        <v>RL1</v>
      </c>
      <c r="N5158" t="str">
        <f ca="1">VLOOKUP(M5158,Role!$C$4:$D$5,2)</f>
        <v>Backup</v>
      </c>
    </row>
    <row r="5159" spans="1:14" x14ac:dyDescent="0.2">
      <c r="A5159">
        <f t="shared" ca="1" si="720"/>
        <v>35</v>
      </c>
      <c r="B5159">
        <f t="shared" ca="1" si="721"/>
        <v>399</v>
      </c>
      <c r="C5159">
        <f t="shared" ca="1" si="722"/>
        <v>9</v>
      </c>
      <c r="D5159">
        <f t="shared" ca="1" si="723"/>
        <v>0</v>
      </c>
      <c r="F5159" t="str">
        <f t="shared" ca="1" si="724"/>
        <v>TR35</v>
      </c>
      <c r="G5159" t="str">
        <f ca="1">VLOOKUP(F5159,Traders!$C$4:$E$103,2)</f>
        <v>Della Madden</v>
      </c>
      <c r="H5159" t="str">
        <f ca="1">VLOOKUP(VLOOKUP(F5159,Traders!$C$4:$E$103,3),Desks!$C$4:$D5168,2)</f>
        <v>Desk 5</v>
      </c>
      <c r="I5159" t="str">
        <f t="shared" ca="1" si="725"/>
        <v>CL399</v>
      </c>
      <c r="J5159" t="str">
        <f t="shared" ca="1" si="726"/>
        <v>Client 399</v>
      </c>
      <c r="K5159" t="str">
        <f t="shared" ca="1" si="727"/>
        <v>MK9</v>
      </c>
      <c r="L5159" t="str">
        <f ca="1">VLOOKUP(K5159,Markets!$C$4:$D5168,2)</f>
        <v>New Zealand</v>
      </c>
      <c r="M5159" t="str">
        <f t="shared" ca="1" si="728"/>
        <v>RL0</v>
      </c>
      <c r="N5159" t="str">
        <f ca="1">VLOOKUP(M5159,Role!$C$4:$D$5,2)</f>
        <v>Primary</v>
      </c>
    </row>
    <row r="5160" spans="1:14" x14ac:dyDescent="0.2">
      <c r="A5160">
        <f t="shared" ca="1" si="720"/>
        <v>29</v>
      </c>
      <c r="B5160">
        <f t="shared" ca="1" si="721"/>
        <v>892</v>
      </c>
      <c r="C5160">
        <f t="shared" ca="1" si="722"/>
        <v>9</v>
      </c>
      <c r="D5160">
        <f t="shared" ca="1" si="723"/>
        <v>1</v>
      </c>
      <c r="F5160" t="str">
        <f t="shared" ca="1" si="724"/>
        <v>TR29</v>
      </c>
      <c r="G5160" t="str">
        <f ca="1">VLOOKUP(F5160,Traders!$C$4:$E$103,2)</f>
        <v>Amani Deleon</v>
      </c>
      <c r="H5160" t="str">
        <f ca="1">VLOOKUP(VLOOKUP(F5160,Traders!$C$4:$E$103,3),Desks!$C$4:$D5169,2)</f>
        <v>Desk 9</v>
      </c>
      <c r="I5160" t="str">
        <f t="shared" ca="1" si="725"/>
        <v>CL892</v>
      </c>
      <c r="J5160" t="str">
        <f t="shared" ca="1" si="726"/>
        <v>Client 892</v>
      </c>
      <c r="K5160" t="str">
        <f t="shared" ca="1" si="727"/>
        <v>MK9</v>
      </c>
      <c r="L5160" t="str">
        <f ca="1">VLOOKUP(K5160,Markets!$C$4:$D5169,2)</f>
        <v>New Zealand</v>
      </c>
      <c r="M5160" t="str">
        <f t="shared" ca="1" si="728"/>
        <v>RL1</v>
      </c>
      <c r="N5160" t="str">
        <f ca="1">VLOOKUP(M5160,Role!$C$4:$D$5,2)</f>
        <v>Backup</v>
      </c>
    </row>
    <row r="5161" spans="1:14" x14ac:dyDescent="0.2">
      <c r="A5161">
        <f t="shared" ca="1" si="720"/>
        <v>22</v>
      </c>
      <c r="B5161">
        <f t="shared" ca="1" si="721"/>
        <v>811</v>
      </c>
      <c r="C5161">
        <f t="shared" ca="1" si="722"/>
        <v>2</v>
      </c>
      <c r="D5161">
        <f t="shared" ca="1" si="723"/>
        <v>1</v>
      </c>
      <c r="F5161" t="str">
        <f t="shared" ca="1" si="724"/>
        <v>TR22</v>
      </c>
      <c r="G5161" t="str">
        <f ca="1">VLOOKUP(F5161,Traders!$C$4:$E$103,2)</f>
        <v>Izzy Ramirez</v>
      </c>
      <c r="H5161" t="str">
        <f ca="1">VLOOKUP(VLOOKUP(F5161,Traders!$C$4:$E$103,3),Desks!$C$4:$D5170,2)</f>
        <v>Desk 2</v>
      </c>
      <c r="I5161" t="str">
        <f t="shared" ca="1" si="725"/>
        <v>CL811</v>
      </c>
      <c r="J5161" t="str">
        <f t="shared" ca="1" si="726"/>
        <v>Client 811</v>
      </c>
      <c r="K5161" t="str">
        <f t="shared" ca="1" si="727"/>
        <v>MK2</v>
      </c>
      <c r="L5161" t="str">
        <f ca="1">VLOOKUP(K5161,Markets!$C$4:$D5170,2)</f>
        <v>China</v>
      </c>
      <c r="M5161" t="str">
        <f t="shared" ca="1" si="728"/>
        <v>RL1</v>
      </c>
      <c r="N5161" t="str">
        <f ca="1">VLOOKUP(M5161,Role!$C$4:$D$5,2)</f>
        <v>Backup</v>
      </c>
    </row>
    <row r="5162" spans="1:14" x14ac:dyDescent="0.2">
      <c r="A5162">
        <f t="shared" ca="1" si="720"/>
        <v>90</v>
      </c>
      <c r="B5162">
        <f t="shared" ca="1" si="721"/>
        <v>881</v>
      </c>
      <c r="C5162">
        <f t="shared" ca="1" si="722"/>
        <v>3</v>
      </c>
      <c r="D5162">
        <f t="shared" ca="1" si="723"/>
        <v>0</v>
      </c>
      <c r="F5162" t="str">
        <f t="shared" ca="1" si="724"/>
        <v>TR90</v>
      </c>
      <c r="G5162" t="str">
        <f ca="1">VLOOKUP(F5162,Traders!$C$4:$E$103,2)</f>
        <v>Kaleb Sullivan</v>
      </c>
      <c r="H5162" t="str">
        <f ca="1">VLOOKUP(VLOOKUP(F5162,Traders!$C$4:$E$103,3),Desks!$C$4:$D5171,2)</f>
        <v>Desk 0</v>
      </c>
      <c r="I5162" t="str">
        <f t="shared" ca="1" si="725"/>
        <v>CL881</v>
      </c>
      <c r="J5162" t="str">
        <f t="shared" ca="1" si="726"/>
        <v>Client 881</v>
      </c>
      <c r="K5162" t="str">
        <f t="shared" ca="1" si="727"/>
        <v>MK3</v>
      </c>
      <c r="L5162" t="str">
        <f ca="1">VLOOKUP(K5162,Markets!$C$4:$D5171,2)</f>
        <v>Singapore</v>
      </c>
      <c r="M5162" t="str">
        <f t="shared" ca="1" si="728"/>
        <v>RL0</v>
      </c>
      <c r="N5162" t="str">
        <f ca="1">VLOOKUP(M5162,Role!$C$4:$D$5,2)</f>
        <v>Primary</v>
      </c>
    </row>
    <row r="5163" spans="1:14" x14ac:dyDescent="0.2">
      <c r="A5163">
        <f t="shared" ca="1" si="720"/>
        <v>6</v>
      </c>
      <c r="B5163">
        <f t="shared" ca="1" si="721"/>
        <v>203</v>
      </c>
      <c r="C5163">
        <f t="shared" ca="1" si="722"/>
        <v>9</v>
      </c>
      <c r="D5163">
        <f t="shared" ca="1" si="723"/>
        <v>1</v>
      </c>
      <c r="F5163" t="str">
        <f t="shared" ca="1" si="724"/>
        <v>TR6</v>
      </c>
      <c r="G5163" t="str">
        <f ca="1">VLOOKUP(F5163,Traders!$C$4:$E$103,2)</f>
        <v>Laiba Norman</v>
      </c>
      <c r="H5163" t="str">
        <f ca="1">VLOOKUP(VLOOKUP(F5163,Traders!$C$4:$E$103,3),Desks!$C$4:$D5172,2)</f>
        <v>Desk 9</v>
      </c>
      <c r="I5163" t="str">
        <f t="shared" ca="1" si="725"/>
        <v>CL203</v>
      </c>
      <c r="J5163" t="str">
        <f t="shared" ca="1" si="726"/>
        <v>Client 203</v>
      </c>
      <c r="K5163" t="str">
        <f t="shared" ca="1" si="727"/>
        <v>MK9</v>
      </c>
      <c r="L5163" t="str">
        <f ca="1">VLOOKUP(K5163,Markets!$C$4:$D5172,2)</f>
        <v>New Zealand</v>
      </c>
      <c r="M5163" t="str">
        <f t="shared" ca="1" si="728"/>
        <v>RL1</v>
      </c>
      <c r="N5163" t="str">
        <f ca="1">VLOOKUP(M5163,Role!$C$4:$D$5,2)</f>
        <v>Backup</v>
      </c>
    </row>
    <row r="5164" spans="1:14" x14ac:dyDescent="0.2">
      <c r="A5164">
        <f t="shared" ca="1" si="720"/>
        <v>37</v>
      </c>
      <c r="B5164">
        <f t="shared" ca="1" si="721"/>
        <v>784</v>
      </c>
      <c r="C5164">
        <f t="shared" ca="1" si="722"/>
        <v>7</v>
      </c>
      <c r="D5164">
        <f t="shared" ca="1" si="723"/>
        <v>0</v>
      </c>
      <c r="F5164" t="str">
        <f t="shared" ca="1" si="724"/>
        <v>TR37</v>
      </c>
      <c r="G5164" t="str">
        <f ca="1">VLOOKUP(F5164,Traders!$C$4:$E$103,2)</f>
        <v>Katelyn Nelson</v>
      </c>
      <c r="H5164" t="str">
        <f ca="1">VLOOKUP(VLOOKUP(F5164,Traders!$C$4:$E$103,3),Desks!$C$4:$D5173,2)</f>
        <v>Desk 7</v>
      </c>
      <c r="I5164" t="str">
        <f t="shared" ca="1" si="725"/>
        <v>CL784</v>
      </c>
      <c r="J5164" t="str">
        <f t="shared" ca="1" si="726"/>
        <v>Client 784</v>
      </c>
      <c r="K5164" t="str">
        <f t="shared" ca="1" si="727"/>
        <v>MK7</v>
      </c>
      <c r="L5164" t="str">
        <f ca="1">VLOOKUP(K5164,Markets!$C$4:$D5173,2)</f>
        <v>Taiwan</v>
      </c>
      <c r="M5164" t="str">
        <f t="shared" ca="1" si="728"/>
        <v>RL0</v>
      </c>
      <c r="N5164" t="str">
        <f ca="1">VLOOKUP(M5164,Role!$C$4:$D$5,2)</f>
        <v>Primary</v>
      </c>
    </row>
    <row r="5165" spans="1:14" x14ac:dyDescent="0.2">
      <c r="A5165">
        <f t="shared" ca="1" si="720"/>
        <v>74</v>
      </c>
      <c r="B5165">
        <f t="shared" ca="1" si="721"/>
        <v>587</v>
      </c>
      <c r="C5165">
        <f t="shared" ca="1" si="722"/>
        <v>3</v>
      </c>
      <c r="D5165">
        <f t="shared" ca="1" si="723"/>
        <v>0</v>
      </c>
      <c r="F5165" t="str">
        <f t="shared" ca="1" si="724"/>
        <v>TR74</v>
      </c>
      <c r="G5165" t="str">
        <f ca="1">VLOOKUP(F5165,Traders!$C$4:$E$103,2)</f>
        <v>Mehreen Guevara</v>
      </c>
      <c r="H5165" t="str">
        <f ca="1">VLOOKUP(VLOOKUP(F5165,Traders!$C$4:$E$103,3),Desks!$C$4:$D5174,2)</f>
        <v>Desk 4</v>
      </c>
      <c r="I5165" t="str">
        <f t="shared" ca="1" si="725"/>
        <v>CL587</v>
      </c>
      <c r="J5165" t="str">
        <f t="shared" ca="1" si="726"/>
        <v>Client 587</v>
      </c>
      <c r="K5165" t="str">
        <f t="shared" ca="1" si="727"/>
        <v>MK3</v>
      </c>
      <c r="L5165" t="str">
        <f ca="1">VLOOKUP(K5165,Markets!$C$4:$D5174,2)</f>
        <v>Singapore</v>
      </c>
      <c r="M5165" t="str">
        <f t="shared" ca="1" si="728"/>
        <v>RL0</v>
      </c>
      <c r="N5165" t="str">
        <f ca="1">VLOOKUP(M5165,Role!$C$4:$D$5,2)</f>
        <v>Primary</v>
      </c>
    </row>
    <row r="5166" spans="1:14" x14ac:dyDescent="0.2">
      <c r="A5166">
        <f t="shared" ca="1" si="720"/>
        <v>80</v>
      </c>
      <c r="B5166">
        <f t="shared" ca="1" si="721"/>
        <v>922</v>
      </c>
      <c r="C5166">
        <f t="shared" ca="1" si="722"/>
        <v>8</v>
      </c>
      <c r="D5166">
        <f t="shared" ca="1" si="723"/>
        <v>1</v>
      </c>
      <c r="F5166" t="str">
        <f t="shared" ca="1" si="724"/>
        <v>TR80</v>
      </c>
      <c r="G5166" t="str">
        <f ca="1">VLOOKUP(F5166,Traders!$C$4:$E$103,2)</f>
        <v>Jac Hunter</v>
      </c>
      <c r="H5166" t="str">
        <f ca="1">VLOOKUP(VLOOKUP(F5166,Traders!$C$4:$E$103,3),Desks!$C$4:$D5175,2)</f>
        <v>Desk 0</v>
      </c>
      <c r="I5166" t="str">
        <f t="shared" ca="1" si="725"/>
        <v>CL922</v>
      </c>
      <c r="J5166" t="str">
        <f t="shared" ca="1" si="726"/>
        <v>Client 922</v>
      </c>
      <c r="K5166" t="str">
        <f t="shared" ca="1" si="727"/>
        <v>MK8</v>
      </c>
      <c r="L5166" t="str">
        <f ca="1">VLOOKUP(K5166,Markets!$C$4:$D5175,2)</f>
        <v>India</v>
      </c>
      <c r="M5166" t="str">
        <f t="shared" ca="1" si="728"/>
        <v>RL1</v>
      </c>
      <c r="N5166" t="str">
        <f ca="1">VLOOKUP(M5166,Role!$C$4:$D$5,2)</f>
        <v>Backup</v>
      </c>
    </row>
    <row r="5167" spans="1:14" x14ac:dyDescent="0.2">
      <c r="A5167">
        <f t="shared" ca="1" si="720"/>
        <v>65</v>
      </c>
      <c r="B5167">
        <f t="shared" ca="1" si="721"/>
        <v>963</v>
      </c>
      <c r="C5167">
        <f t="shared" ca="1" si="722"/>
        <v>0</v>
      </c>
      <c r="D5167">
        <f t="shared" ca="1" si="723"/>
        <v>1</v>
      </c>
      <c r="F5167" t="str">
        <f t="shared" ca="1" si="724"/>
        <v>TR65</v>
      </c>
      <c r="G5167" t="str">
        <f ca="1">VLOOKUP(F5167,Traders!$C$4:$E$103,2)</f>
        <v>Humzah Clark</v>
      </c>
      <c r="H5167" t="str">
        <f ca="1">VLOOKUP(VLOOKUP(F5167,Traders!$C$4:$E$103,3),Desks!$C$4:$D5176,2)</f>
        <v>Desk 5</v>
      </c>
      <c r="I5167" t="str">
        <f t="shared" ca="1" si="725"/>
        <v>CL963</v>
      </c>
      <c r="J5167" t="str">
        <f t="shared" ca="1" si="726"/>
        <v>Client 963</v>
      </c>
      <c r="K5167" t="str">
        <f t="shared" ca="1" si="727"/>
        <v>MK0</v>
      </c>
      <c r="L5167" t="str">
        <f ca="1">VLOOKUP(K5167,Markets!$C$4:$D5176,2)</f>
        <v>Japan</v>
      </c>
      <c r="M5167" t="str">
        <f t="shared" ca="1" si="728"/>
        <v>RL1</v>
      </c>
      <c r="N5167" t="str">
        <f ca="1">VLOOKUP(M5167,Role!$C$4:$D$5,2)</f>
        <v>Backup</v>
      </c>
    </row>
    <row r="5168" spans="1:14" x14ac:dyDescent="0.2">
      <c r="A5168">
        <f t="shared" ca="1" si="720"/>
        <v>45</v>
      </c>
      <c r="B5168">
        <f t="shared" ca="1" si="721"/>
        <v>991</v>
      </c>
      <c r="C5168">
        <f t="shared" ca="1" si="722"/>
        <v>7</v>
      </c>
      <c r="D5168">
        <f t="shared" ca="1" si="723"/>
        <v>1</v>
      </c>
      <c r="F5168" t="str">
        <f t="shared" ca="1" si="724"/>
        <v>TR45</v>
      </c>
      <c r="G5168" t="str">
        <f ca="1">VLOOKUP(F5168,Traders!$C$4:$E$103,2)</f>
        <v>Emrys Currie</v>
      </c>
      <c r="H5168" t="str">
        <f ca="1">VLOOKUP(VLOOKUP(F5168,Traders!$C$4:$E$103,3),Desks!$C$4:$D5177,2)</f>
        <v>Desk 5</v>
      </c>
      <c r="I5168" t="str">
        <f t="shared" ca="1" si="725"/>
        <v>CL991</v>
      </c>
      <c r="J5168" t="str">
        <f t="shared" ca="1" si="726"/>
        <v>Client 991</v>
      </c>
      <c r="K5168" t="str">
        <f t="shared" ca="1" si="727"/>
        <v>MK7</v>
      </c>
      <c r="L5168" t="str">
        <f ca="1">VLOOKUP(K5168,Markets!$C$4:$D5177,2)</f>
        <v>Taiwan</v>
      </c>
      <c r="M5168" t="str">
        <f t="shared" ca="1" si="728"/>
        <v>RL1</v>
      </c>
      <c r="N5168" t="str">
        <f ca="1">VLOOKUP(M5168,Role!$C$4:$D$5,2)</f>
        <v>Backup</v>
      </c>
    </row>
    <row r="5169" spans="1:14" x14ac:dyDescent="0.2">
      <c r="A5169">
        <f t="shared" ca="1" si="720"/>
        <v>62</v>
      </c>
      <c r="B5169">
        <f t="shared" ca="1" si="721"/>
        <v>464</v>
      </c>
      <c r="C5169">
        <f t="shared" ca="1" si="722"/>
        <v>2</v>
      </c>
      <c r="D5169">
        <f t="shared" ca="1" si="723"/>
        <v>1</v>
      </c>
      <c r="F5169" t="str">
        <f t="shared" ca="1" si="724"/>
        <v>TR62</v>
      </c>
      <c r="G5169" t="str">
        <f ca="1">VLOOKUP(F5169,Traders!$C$4:$E$103,2)</f>
        <v>Sienna-Rose Sims</v>
      </c>
      <c r="H5169" t="str">
        <f ca="1">VLOOKUP(VLOOKUP(F5169,Traders!$C$4:$E$103,3),Desks!$C$4:$D5178,2)</f>
        <v>Desk 2</v>
      </c>
      <c r="I5169" t="str">
        <f t="shared" ca="1" si="725"/>
        <v>CL464</v>
      </c>
      <c r="J5169" t="str">
        <f t="shared" ca="1" si="726"/>
        <v>Client 464</v>
      </c>
      <c r="K5169" t="str">
        <f t="shared" ca="1" si="727"/>
        <v>MK2</v>
      </c>
      <c r="L5169" t="str">
        <f ca="1">VLOOKUP(K5169,Markets!$C$4:$D5178,2)</f>
        <v>China</v>
      </c>
      <c r="M5169" t="str">
        <f t="shared" ca="1" si="728"/>
        <v>RL1</v>
      </c>
      <c r="N5169" t="str">
        <f ca="1">VLOOKUP(M5169,Role!$C$4:$D$5,2)</f>
        <v>Backup</v>
      </c>
    </row>
    <row r="5170" spans="1:14" x14ac:dyDescent="0.2">
      <c r="A5170">
        <f t="shared" ca="1" si="720"/>
        <v>81</v>
      </c>
      <c r="B5170">
        <f t="shared" ca="1" si="721"/>
        <v>616</v>
      </c>
      <c r="C5170">
        <f t="shared" ca="1" si="722"/>
        <v>3</v>
      </c>
      <c r="D5170">
        <f t="shared" ca="1" si="723"/>
        <v>1</v>
      </c>
      <c r="F5170" t="str">
        <f t="shared" ca="1" si="724"/>
        <v>TR81</v>
      </c>
      <c r="G5170" t="str">
        <f ca="1">VLOOKUP(F5170,Traders!$C$4:$E$103,2)</f>
        <v>Tariq Thorpe</v>
      </c>
      <c r="H5170" t="str">
        <f ca="1">VLOOKUP(VLOOKUP(F5170,Traders!$C$4:$E$103,3),Desks!$C$4:$D5179,2)</f>
        <v>Desk 1</v>
      </c>
      <c r="I5170" t="str">
        <f t="shared" ca="1" si="725"/>
        <v>CL616</v>
      </c>
      <c r="J5170" t="str">
        <f t="shared" ca="1" si="726"/>
        <v>Client 616</v>
      </c>
      <c r="K5170" t="str">
        <f t="shared" ca="1" si="727"/>
        <v>MK3</v>
      </c>
      <c r="L5170" t="str">
        <f ca="1">VLOOKUP(K5170,Markets!$C$4:$D5179,2)</f>
        <v>Singapore</v>
      </c>
      <c r="M5170" t="str">
        <f t="shared" ca="1" si="728"/>
        <v>RL1</v>
      </c>
      <c r="N5170" t="str">
        <f ca="1">VLOOKUP(M5170,Role!$C$4:$D$5,2)</f>
        <v>Backup</v>
      </c>
    </row>
    <row r="5171" spans="1:14" x14ac:dyDescent="0.2">
      <c r="A5171">
        <f t="shared" ca="1" si="720"/>
        <v>92</v>
      </c>
      <c r="B5171">
        <f t="shared" ca="1" si="721"/>
        <v>276</v>
      </c>
      <c r="C5171">
        <f t="shared" ca="1" si="722"/>
        <v>5</v>
      </c>
      <c r="D5171">
        <f t="shared" ca="1" si="723"/>
        <v>1</v>
      </c>
      <c r="F5171" t="str">
        <f t="shared" ca="1" si="724"/>
        <v>TR92</v>
      </c>
      <c r="G5171" t="str">
        <f ca="1">VLOOKUP(F5171,Traders!$C$4:$E$103,2)</f>
        <v>Leela Avila</v>
      </c>
      <c r="H5171" t="str">
        <f ca="1">VLOOKUP(VLOOKUP(F5171,Traders!$C$4:$E$103,3),Desks!$C$4:$D5180,2)</f>
        <v>Desk 2</v>
      </c>
      <c r="I5171" t="str">
        <f t="shared" ca="1" si="725"/>
        <v>CL276</v>
      </c>
      <c r="J5171" t="str">
        <f t="shared" ca="1" si="726"/>
        <v>Client 276</v>
      </c>
      <c r="K5171" t="str">
        <f t="shared" ca="1" si="727"/>
        <v>MK5</v>
      </c>
      <c r="L5171" t="str">
        <f ca="1">VLOOKUP(K5171,Markets!$C$4:$D5180,2)</f>
        <v>Malaysia</v>
      </c>
      <c r="M5171" t="str">
        <f t="shared" ca="1" si="728"/>
        <v>RL1</v>
      </c>
      <c r="N5171" t="str">
        <f ca="1">VLOOKUP(M5171,Role!$C$4:$D$5,2)</f>
        <v>Backup</v>
      </c>
    </row>
    <row r="5172" spans="1:14" x14ac:dyDescent="0.2">
      <c r="A5172">
        <f t="shared" ca="1" si="720"/>
        <v>26</v>
      </c>
      <c r="B5172">
        <f t="shared" ca="1" si="721"/>
        <v>851</v>
      </c>
      <c r="C5172">
        <f t="shared" ca="1" si="722"/>
        <v>8</v>
      </c>
      <c r="D5172">
        <f t="shared" ca="1" si="723"/>
        <v>0</v>
      </c>
      <c r="F5172" t="str">
        <f t="shared" ca="1" si="724"/>
        <v>TR26</v>
      </c>
      <c r="G5172" t="str">
        <f ca="1">VLOOKUP(F5172,Traders!$C$4:$E$103,2)</f>
        <v>Bella-Rose Vickers</v>
      </c>
      <c r="H5172" t="str">
        <f ca="1">VLOOKUP(VLOOKUP(F5172,Traders!$C$4:$E$103,3),Desks!$C$4:$D5181,2)</f>
        <v>Desk 6</v>
      </c>
      <c r="I5172" t="str">
        <f t="shared" ca="1" si="725"/>
        <v>CL851</v>
      </c>
      <c r="J5172" t="str">
        <f t="shared" ca="1" si="726"/>
        <v>Client 851</v>
      </c>
      <c r="K5172" t="str">
        <f t="shared" ca="1" si="727"/>
        <v>MK8</v>
      </c>
      <c r="L5172" t="str">
        <f ca="1">VLOOKUP(K5172,Markets!$C$4:$D5181,2)</f>
        <v>India</v>
      </c>
      <c r="M5172" t="str">
        <f t="shared" ca="1" si="728"/>
        <v>RL0</v>
      </c>
      <c r="N5172" t="str">
        <f ca="1">VLOOKUP(M5172,Role!$C$4:$D$5,2)</f>
        <v>Primary</v>
      </c>
    </row>
    <row r="5173" spans="1:14" x14ac:dyDescent="0.2">
      <c r="A5173">
        <f t="shared" ca="1" si="720"/>
        <v>8</v>
      </c>
      <c r="B5173">
        <f t="shared" ca="1" si="721"/>
        <v>193</v>
      </c>
      <c r="C5173">
        <f t="shared" ca="1" si="722"/>
        <v>9</v>
      </c>
      <c r="D5173">
        <f t="shared" ca="1" si="723"/>
        <v>1</v>
      </c>
      <c r="F5173" t="str">
        <f t="shared" ca="1" si="724"/>
        <v>TR8</v>
      </c>
      <c r="G5173" t="str">
        <f ca="1">VLOOKUP(F5173,Traders!$C$4:$E$103,2)</f>
        <v>Alfie-James Hale</v>
      </c>
      <c r="H5173" t="str">
        <f ca="1">VLOOKUP(VLOOKUP(F5173,Traders!$C$4:$E$103,3),Desks!$C$4:$D5182,2)</f>
        <v>Desk 9</v>
      </c>
      <c r="I5173" t="str">
        <f t="shared" ca="1" si="725"/>
        <v>CL193</v>
      </c>
      <c r="J5173" t="str">
        <f t="shared" ca="1" si="726"/>
        <v>Client 193</v>
      </c>
      <c r="K5173" t="str">
        <f t="shared" ca="1" si="727"/>
        <v>MK9</v>
      </c>
      <c r="L5173" t="str">
        <f ca="1">VLOOKUP(K5173,Markets!$C$4:$D5182,2)</f>
        <v>New Zealand</v>
      </c>
      <c r="M5173" t="str">
        <f t="shared" ca="1" si="728"/>
        <v>RL1</v>
      </c>
      <c r="N5173" t="str">
        <f ca="1">VLOOKUP(M5173,Role!$C$4:$D$5,2)</f>
        <v>Backup</v>
      </c>
    </row>
    <row r="5174" spans="1:14" x14ac:dyDescent="0.2">
      <c r="A5174">
        <f t="shared" ca="1" si="720"/>
        <v>98</v>
      </c>
      <c r="B5174">
        <f t="shared" ca="1" si="721"/>
        <v>265</v>
      </c>
      <c r="C5174">
        <f t="shared" ca="1" si="722"/>
        <v>4</v>
      </c>
      <c r="D5174">
        <f t="shared" ca="1" si="723"/>
        <v>1</v>
      </c>
      <c r="F5174" t="str">
        <f t="shared" ca="1" si="724"/>
        <v>TR98</v>
      </c>
      <c r="G5174" t="str">
        <f ca="1">VLOOKUP(F5174,Traders!$C$4:$E$103,2)</f>
        <v>Chanelle Tucker</v>
      </c>
      <c r="H5174" t="str">
        <f ca="1">VLOOKUP(VLOOKUP(F5174,Traders!$C$4:$E$103,3),Desks!$C$4:$D5183,2)</f>
        <v>Desk 8</v>
      </c>
      <c r="I5174" t="str">
        <f t="shared" ca="1" si="725"/>
        <v>CL265</v>
      </c>
      <c r="J5174" t="str">
        <f t="shared" ca="1" si="726"/>
        <v>Client 265</v>
      </c>
      <c r="K5174" t="str">
        <f t="shared" ca="1" si="727"/>
        <v>MK4</v>
      </c>
      <c r="L5174" t="str">
        <f ca="1">VLOOKUP(K5174,Markets!$C$4:$D5183,2)</f>
        <v>Korea</v>
      </c>
      <c r="M5174" t="str">
        <f t="shared" ca="1" si="728"/>
        <v>RL1</v>
      </c>
      <c r="N5174" t="str">
        <f ca="1">VLOOKUP(M5174,Role!$C$4:$D$5,2)</f>
        <v>Backup</v>
      </c>
    </row>
    <row r="5175" spans="1:14" x14ac:dyDescent="0.2">
      <c r="A5175">
        <f t="shared" ca="1" si="720"/>
        <v>35</v>
      </c>
      <c r="B5175">
        <f t="shared" ca="1" si="721"/>
        <v>636</v>
      </c>
      <c r="C5175">
        <f t="shared" ca="1" si="722"/>
        <v>8</v>
      </c>
      <c r="D5175">
        <f t="shared" ca="1" si="723"/>
        <v>1</v>
      </c>
      <c r="F5175" t="str">
        <f t="shared" ca="1" si="724"/>
        <v>TR35</v>
      </c>
      <c r="G5175" t="str">
        <f ca="1">VLOOKUP(F5175,Traders!$C$4:$E$103,2)</f>
        <v>Della Madden</v>
      </c>
      <c r="H5175" t="str">
        <f ca="1">VLOOKUP(VLOOKUP(F5175,Traders!$C$4:$E$103,3),Desks!$C$4:$D5184,2)</f>
        <v>Desk 5</v>
      </c>
      <c r="I5175" t="str">
        <f t="shared" ca="1" si="725"/>
        <v>CL636</v>
      </c>
      <c r="J5175" t="str">
        <f t="shared" ca="1" si="726"/>
        <v>Client 636</v>
      </c>
      <c r="K5175" t="str">
        <f t="shared" ca="1" si="727"/>
        <v>MK8</v>
      </c>
      <c r="L5175" t="str">
        <f ca="1">VLOOKUP(K5175,Markets!$C$4:$D5184,2)</f>
        <v>India</v>
      </c>
      <c r="M5175" t="str">
        <f t="shared" ca="1" si="728"/>
        <v>RL1</v>
      </c>
      <c r="N5175" t="str">
        <f ca="1">VLOOKUP(M5175,Role!$C$4:$D$5,2)</f>
        <v>Backup</v>
      </c>
    </row>
    <row r="5176" spans="1:14" x14ac:dyDescent="0.2">
      <c r="A5176">
        <f t="shared" ca="1" si="720"/>
        <v>27</v>
      </c>
      <c r="B5176">
        <f t="shared" ca="1" si="721"/>
        <v>28</v>
      </c>
      <c r="C5176">
        <f t="shared" ca="1" si="722"/>
        <v>7</v>
      </c>
      <c r="D5176">
        <f t="shared" ca="1" si="723"/>
        <v>0</v>
      </c>
      <c r="F5176" t="str">
        <f t="shared" ca="1" si="724"/>
        <v>TR27</v>
      </c>
      <c r="G5176" t="str">
        <f ca="1">VLOOKUP(F5176,Traders!$C$4:$E$103,2)</f>
        <v>Isis Ramos</v>
      </c>
      <c r="H5176" t="str">
        <f ca="1">VLOOKUP(VLOOKUP(F5176,Traders!$C$4:$E$103,3),Desks!$C$4:$D5185,2)</f>
        <v>Desk 7</v>
      </c>
      <c r="I5176" t="str">
        <f t="shared" ca="1" si="725"/>
        <v>CL28</v>
      </c>
      <c r="J5176" t="str">
        <f t="shared" ca="1" si="726"/>
        <v>Client 28</v>
      </c>
      <c r="K5176" t="str">
        <f t="shared" ca="1" si="727"/>
        <v>MK7</v>
      </c>
      <c r="L5176" t="str">
        <f ca="1">VLOOKUP(K5176,Markets!$C$4:$D5185,2)</f>
        <v>Taiwan</v>
      </c>
      <c r="M5176" t="str">
        <f t="shared" ca="1" si="728"/>
        <v>RL0</v>
      </c>
      <c r="N5176" t="str">
        <f ca="1">VLOOKUP(M5176,Role!$C$4:$D$5,2)</f>
        <v>Primary</v>
      </c>
    </row>
    <row r="5177" spans="1:14" x14ac:dyDescent="0.2">
      <c r="A5177">
        <f t="shared" ca="1" si="720"/>
        <v>82</v>
      </c>
      <c r="B5177">
        <f t="shared" ca="1" si="721"/>
        <v>585</v>
      </c>
      <c r="C5177">
        <f t="shared" ca="1" si="722"/>
        <v>3</v>
      </c>
      <c r="D5177">
        <f t="shared" ca="1" si="723"/>
        <v>0</v>
      </c>
      <c r="F5177" t="str">
        <f t="shared" ca="1" si="724"/>
        <v>TR82</v>
      </c>
      <c r="G5177" t="str">
        <f ca="1">VLOOKUP(F5177,Traders!$C$4:$E$103,2)</f>
        <v>Hilary Peacock</v>
      </c>
      <c r="H5177" t="str">
        <f ca="1">VLOOKUP(VLOOKUP(F5177,Traders!$C$4:$E$103,3),Desks!$C$4:$D5186,2)</f>
        <v>Desk 2</v>
      </c>
      <c r="I5177" t="str">
        <f t="shared" ca="1" si="725"/>
        <v>CL585</v>
      </c>
      <c r="J5177" t="str">
        <f t="shared" ca="1" si="726"/>
        <v>Client 585</v>
      </c>
      <c r="K5177" t="str">
        <f t="shared" ca="1" si="727"/>
        <v>MK3</v>
      </c>
      <c r="L5177" t="str">
        <f ca="1">VLOOKUP(K5177,Markets!$C$4:$D5186,2)</f>
        <v>Singapore</v>
      </c>
      <c r="M5177" t="str">
        <f t="shared" ca="1" si="728"/>
        <v>RL0</v>
      </c>
      <c r="N5177" t="str">
        <f ca="1">VLOOKUP(M5177,Role!$C$4:$D$5,2)</f>
        <v>Primary</v>
      </c>
    </row>
    <row r="5178" spans="1:14" x14ac:dyDescent="0.2">
      <c r="A5178">
        <f t="shared" ca="1" si="720"/>
        <v>0</v>
      </c>
      <c r="B5178">
        <f t="shared" ca="1" si="721"/>
        <v>136</v>
      </c>
      <c r="C5178">
        <f t="shared" ca="1" si="722"/>
        <v>2</v>
      </c>
      <c r="D5178">
        <f t="shared" ca="1" si="723"/>
        <v>1</v>
      </c>
      <c r="F5178" t="str">
        <f t="shared" ca="1" si="724"/>
        <v>TR0</v>
      </c>
      <c r="G5178" t="str">
        <f ca="1">VLOOKUP(F5178,Traders!$C$4:$E$103,2)</f>
        <v>Sahar Shea</v>
      </c>
      <c r="H5178" t="str">
        <f ca="1">VLOOKUP(VLOOKUP(F5178,Traders!$C$4:$E$103,3),Desks!$C$4:$D5187,2)</f>
        <v>Desk 0</v>
      </c>
      <c r="I5178" t="str">
        <f t="shared" ca="1" si="725"/>
        <v>CL136</v>
      </c>
      <c r="J5178" t="str">
        <f t="shared" ca="1" si="726"/>
        <v>Client 136</v>
      </c>
      <c r="K5178" t="str">
        <f t="shared" ca="1" si="727"/>
        <v>MK2</v>
      </c>
      <c r="L5178" t="str">
        <f ca="1">VLOOKUP(K5178,Markets!$C$4:$D5187,2)</f>
        <v>China</v>
      </c>
      <c r="M5178" t="str">
        <f t="shared" ca="1" si="728"/>
        <v>RL1</v>
      </c>
      <c r="N5178" t="str">
        <f ca="1">VLOOKUP(M5178,Role!$C$4:$D$5,2)</f>
        <v>Backup</v>
      </c>
    </row>
    <row r="5179" spans="1:14" x14ac:dyDescent="0.2">
      <c r="A5179">
        <f t="shared" ca="1" si="720"/>
        <v>20</v>
      </c>
      <c r="B5179">
        <f t="shared" ca="1" si="721"/>
        <v>288</v>
      </c>
      <c r="C5179">
        <f t="shared" ca="1" si="722"/>
        <v>9</v>
      </c>
      <c r="D5179">
        <f t="shared" ca="1" si="723"/>
        <v>1</v>
      </c>
      <c r="F5179" t="str">
        <f t="shared" ca="1" si="724"/>
        <v>TR20</v>
      </c>
      <c r="G5179" t="str">
        <f ca="1">VLOOKUP(F5179,Traders!$C$4:$E$103,2)</f>
        <v>Teigan Greig</v>
      </c>
      <c r="H5179" t="str">
        <f ca="1">VLOOKUP(VLOOKUP(F5179,Traders!$C$4:$E$103,3),Desks!$C$4:$D5188,2)</f>
        <v>Desk 0</v>
      </c>
      <c r="I5179" t="str">
        <f t="shared" ca="1" si="725"/>
        <v>CL288</v>
      </c>
      <c r="J5179" t="str">
        <f t="shared" ca="1" si="726"/>
        <v>Client 288</v>
      </c>
      <c r="K5179" t="str">
        <f t="shared" ca="1" si="727"/>
        <v>MK9</v>
      </c>
      <c r="L5179" t="str">
        <f ca="1">VLOOKUP(K5179,Markets!$C$4:$D5188,2)</f>
        <v>New Zealand</v>
      </c>
      <c r="M5179" t="str">
        <f t="shared" ca="1" si="728"/>
        <v>RL1</v>
      </c>
      <c r="N5179" t="str">
        <f ca="1">VLOOKUP(M5179,Role!$C$4:$D$5,2)</f>
        <v>Backup</v>
      </c>
    </row>
    <row r="5180" spans="1:14" x14ac:dyDescent="0.2">
      <c r="A5180">
        <f t="shared" ca="1" si="720"/>
        <v>5</v>
      </c>
      <c r="B5180">
        <f t="shared" ca="1" si="721"/>
        <v>38</v>
      </c>
      <c r="C5180">
        <f t="shared" ca="1" si="722"/>
        <v>8</v>
      </c>
      <c r="D5180">
        <f t="shared" ca="1" si="723"/>
        <v>0</v>
      </c>
      <c r="F5180" t="str">
        <f t="shared" ca="1" si="724"/>
        <v>TR5</v>
      </c>
      <c r="G5180" t="str">
        <f ca="1">VLOOKUP(F5180,Traders!$C$4:$E$103,2)</f>
        <v>Amman Duncan</v>
      </c>
      <c r="H5180" t="str">
        <f ca="1">VLOOKUP(VLOOKUP(F5180,Traders!$C$4:$E$103,3),Desks!$C$4:$D5189,2)</f>
        <v>Desk 9</v>
      </c>
      <c r="I5180" t="str">
        <f t="shared" ca="1" si="725"/>
        <v>CL38</v>
      </c>
      <c r="J5180" t="str">
        <f t="shared" ca="1" si="726"/>
        <v>Client 38</v>
      </c>
      <c r="K5180" t="str">
        <f t="shared" ca="1" si="727"/>
        <v>MK8</v>
      </c>
      <c r="L5180" t="str">
        <f ca="1">VLOOKUP(K5180,Markets!$C$4:$D5189,2)</f>
        <v>India</v>
      </c>
      <c r="M5180" t="str">
        <f t="shared" ca="1" si="728"/>
        <v>RL0</v>
      </c>
      <c r="N5180" t="str">
        <f ca="1">VLOOKUP(M5180,Role!$C$4:$D$5,2)</f>
        <v>Primary</v>
      </c>
    </row>
    <row r="5181" spans="1:14" x14ac:dyDescent="0.2">
      <c r="A5181">
        <f t="shared" ca="1" si="720"/>
        <v>82</v>
      </c>
      <c r="B5181">
        <f t="shared" ca="1" si="721"/>
        <v>255</v>
      </c>
      <c r="C5181">
        <f t="shared" ca="1" si="722"/>
        <v>6</v>
      </c>
      <c r="D5181">
        <f t="shared" ca="1" si="723"/>
        <v>1</v>
      </c>
      <c r="F5181" t="str">
        <f t="shared" ca="1" si="724"/>
        <v>TR82</v>
      </c>
      <c r="G5181" t="str">
        <f ca="1">VLOOKUP(F5181,Traders!$C$4:$E$103,2)</f>
        <v>Hilary Peacock</v>
      </c>
      <c r="H5181" t="str">
        <f ca="1">VLOOKUP(VLOOKUP(F5181,Traders!$C$4:$E$103,3),Desks!$C$4:$D5190,2)</f>
        <v>Desk 2</v>
      </c>
      <c r="I5181" t="str">
        <f t="shared" ca="1" si="725"/>
        <v>CL255</v>
      </c>
      <c r="J5181" t="str">
        <f t="shared" ca="1" si="726"/>
        <v>Client 255</v>
      </c>
      <c r="K5181" t="str">
        <f t="shared" ca="1" si="727"/>
        <v>MK6</v>
      </c>
      <c r="L5181" t="str">
        <f ca="1">VLOOKUP(K5181,Markets!$C$4:$D5190,2)</f>
        <v>Australia</v>
      </c>
      <c r="M5181" t="str">
        <f t="shared" ca="1" si="728"/>
        <v>RL1</v>
      </c>
      <c r="N5181" t="str">
        <f ca="1">VLOOKUP(M5181,Role!$C$4:$D$5,2)</f>
        <v>Backup</v>
      </c>
    </row>
    <row r="5182" spans="1:14" x14ac:dyDescent="0.2">
      <c r="A5182">
        <f t="shared" ca="1" si="720"/>
        <v>64</v>
      </c>
      <c r="B5182">
        <f t="shared" ca="1" si="721"/>
        <v>132</v>
      </c>
      <c r="C5182">
        <f t="shared" ca="1" si="722"/>
        <v>4</v>
      </c>
      <c r="D5182">
        <f t="shared" ca="1" si="723"/>
        <v>1</v>
      </c>
      <c r="F5182" t="str">
        <f t="shared" ca="1" si="724"/>
        <v>TR64</v>
      </c>
      <c r="G5182" t="str">
        <f ca="1">VLOOKUP(F5182,Traders!$C$4:$E$103,2)</f>
        <v>Julien Shelton</v>
      </c>
      <c r="H5182" t="str">
        <f ca="1">VLOOKUP(VLOOKUP(F5182,Traders!$C$4:$E$103,3),Desks!$C$4:$D5191,2)</f>
        <v>Desk 4</v>
      </c>
      <c r="I5182" t="str">
        <f t="shared" ca="1" si="725"/>
        <v>CL132</v>
      </c>
      <c r="J5182" t="str">
        <f t="shared" ca="1" si="726"/>
        <v>Client 132</v>
      </c>
      <c r="K5182" t="str">
        <f t="shared" ca="1" si="727"/>
        <v>MK4</v>
      </c>
      <c r="L5182" t="str">
        <f ca="1">VLOOKUP(K5182,Markets!$C$4:$D5191,2)</f>
        <v>Korea</v>
      </c>
      <c r="M5182" t="str">
        <f t="shared" ca="1" si="728"/>
        <v>RL1</v>
      </c>
      <c r="N5182" t="str">
        <f ca="1">VLOOKUP(M5182,Role!$C$4:$D$5,2)</f>
        <v>Backup</v>
      </c>
    </row>
    <row r="5183" spans="1:14" x14ac:dyDescent="0.2">
      <c r="A5183">
        <f t="shared" ca="1" si="720"/>
        <v>23</v>
      </c>
      <c r="B5183">
        <f t="shared" ca="1" si="721"/>
        <v>321</v>
      </c>
      <c r="C5183">
        <f t="shared" ca="1" si="722"/>
        <v>1</v>
      </c>
      <c r="D5183">
        <f t="shared" ca="1" si="723"/>
        <v>0</v>
      </c>
      <c r="F5183" t="str">
        <f t="shared" ca="1" si="724"/>
        <v>TR23</v>
      </c>
      <c r="G5183" t="str">
        <f ca="1">VLOOKUP(F5183,Traders!$C$4:$E$103,2)</f>
        <v>Caius Neale</v>
      </c>
      <c r="H5183" t="str">
        <f ca="1">VLOOKUP(VLOOKUP(F5183,Traders!$C$4:$E$103,3),Desks!$C$4:$D5192,2)</f>
        <v>Desk 3</v>
      </c>
      <c r="I5183" t="str">
        <f t="shared" ca="1" si="725"/>
        <v>CL321</v>
      </c>
      <c r="J5183" t="str">
        <f t="shared" ca="1" si="726"/>
        <v>Client 321</v>
      </c>
      <c r="K5183" t="str">
        <f t="shared" ca="1" si="727"/>
        <v>MK1</v>
      </c>
      <c r="L5183" t="str">
        <f ca="1">VLOOKUP(K5183,Markets!$C$4:$D5192,2)</f>
        <v>Hong Kong</v>
      </c>
      <c r="M5183" t="str">
        <f t="shared" ca="1" si="728"/>
        <v>RL0</v>
      </c>
      <c r="N5183" t="str">
        <f ca="1">VLOOKUP(M5183,Role!$C$4:$D$5,2)</f>
        <v>Primary</v>
      </c>
    </row>
    <row r="5184" spans="1:14" x14ac:dyDescent="0.2">
      <c r="A5184">
        <f t="shared" ca="1" si="720"/>
        <v>94</v>
      </c>
      <c r="B5184">
        <f t="shared" ca="1" si="721"/>
        <v>741</v>
      </c>
      <c r="C5184">
        <f t="shared" ca="1" si="722"/>
        <v>9</v>
      </c>
      <c r="D5184">
        <f t="shared" ca="1" si="723"/>
        <v>1</v>
      </c>
      <c r="F5184" t="str">
        <f t="shared" ca="1" si="724"/>
        <v>TR94</v>
      </c>
      <c r="G5184" t="str">
        <f ca="1">VLOOKUP(F5184,Traders!$C$4:$E$103,2)</f>
        <v>Nabil Holcomb</v>
      </c>
      <c r="H5184" t="str">
        <f ca="1">VLOOKUP(VLOOKUP(F5184,Traders!$C$4:$E$103,3),Desks!$C$4:$D5193,2)</f>
        <v>Desk 4</v>
      </c>
      <c r="I5184" t="str">
        <f t="shared" ca="1" si="725"/>
        <v>CL741</v>
      </c>
      <c r="J5184" t="str">
        <f t="shared" ca="1" si="726"/>
        <v>Client 741</v>
      </c>
      <c r="K5184" t="str">
        <f t="shared" ca="1" si="727"/>
        <v>MK9</v>
      </c>
      <c r="L5184" t="str">
        <f ca="1">VLOOKUP(K5184,Markets!$C$4:$D5193,2)</f>
        <v>New Zealand</v>
      </c>
      <c r="M5184" t="str">
        <f t="shared" ca="1" si="728"/>
        <v>RL1</v>
      </c>
      <c r="N5184" t="str">
        <f ca="1">VLOOKUP(M5184,Role!$C$4:$D$5,2)</f>
        <v>Backup</v>
      </c>
    </row>
    <row r="5185" spans="1:14" x14ac:dyDescent="0.2">
      <c r="A5185">
        <f t="shared" ca="1" si="720"/>
        <v>89</v>
      </c>
      <c r="B5185">
        <f t="shared" ca="1" si="721"/>
        <v>117</v>
      </c>
      <c r="C5185">
        <f t="shared" ca="1" si="722"/>
        <v>6</v>
      </c>
      <c r="D5185">
        <f t="shared" ca="1" si="723"/>
        <v>1</v>
      </c>
      <c r="F5185" t="str">
        <f t="shared" ca="1" si="724"/>
        <v>TR89</v>
      </c>
      <c r="G5185" t="str">
        <f ca="1">VLOOKUP(F5185,Traders!$C$4:$E$103,2)</f>
        <v>Shelly Harwood</v>
      </c>
      <c r="H5185" t="str">
        <f ca="1">VLOOKUP(VLOOKUP(F5185,Traders!$C$4:$E$103,3),Desks!$C$4:$D5194,2)</f>
        <v>Desk 9</v>
      </c>
      <c r="I5185" t="str">
        <f t="shared" ca="1" si="725"/>
        <v>CL117</v>
      </c>
      <c r="J5185" t="str">
        <f t="shared" ca="1" si="726"/>
        <v>Client 117</v>
      </c>
      <c r="K5185" t="str">
        <f t="shared" ca="1" si="727"/>
        <v>MK6</v>
      </c>
      <c r="L5185" t="str">
        <f ca="1">VLOOKUP(K5185,Markets!$C$4:$D5194,2)</f>
        <v>Australia</v>
      </c>
      <c r="M5185" t="str">
        <f t="shared" ca="1" si="728"/>
        <v>RL1</v>
      </c>
      <c r="N5185" t="str">
        <f ca="1">VLOOKUP(M5185,Role!$C$4:$D$5,2)</f>
        <v>Backup</v>
      </c>
    </row>
    <row r="5186" spans="1:14" x14ac:dyDescent="0.2">
      <c r="A5186">
        <f t="shared" ca="1" si="720"/>
        <v>79</v>
      </c>
      <c r="B5186">
        <f t="shared" ca="1" si="721"/>
        <v>758</v>
      </c>
      <c r="C5186">
        <f t="shared" ca="1" si="722"/>
        <v>4</v>
      </c>
      <c r="D5186">
        <f t="shared" ca="1" si="723"/>
        <v>1</v>
      </c>
      <c r="F5186" t="str">
        <f t="shared" ca="1" si="724"/>
        <v>TR79</v>
      </c>
      <c r="G5186" t="str">
        <f ca="1">VLOOKUP(F5186,Traders!$C$4:$E$103,2)</f>
        <v>Alfie-James Hale</v>
      </c>
      <c r="H5186" t="str">
        <f ca="1">VLOOKUP(VLOOKUP(F5186,Traders!$C$4:$E$103,3),Desks!$C$4:$D5195,2)</f>
        <v>Desk 9</v>
      </c>
      <c r="I5186" t="str">
        <f t="shared" ca="1" si="725"/>
        <v>CL758</v>
      </c>
      <c r="J5186" t="str">
        <f t="shared" ca="1" si="726"/>
        <v>Client 758</v>
      </c>
      <c r="K5186" t="str">
        <f t="shared" ca="1" si="727"/>
        <v>MK4</v>
      </c>
      <c r="L5186" t="str">
        <f ca="1">VLOOKUP(K5186,Markets!$C$4:$D5195,2)</f>
        <v>Korea</v>
      </c>
      <c r="M5186" t="str">
        <f t="shared" ca="1" si="728"/>
        <v>RL1</v>
      </c>
      <c r="N5186" t="str">
        <f ca="1">VLOOKUP(M5186,Role!$C$4:$D$5,2)</f>
        <v>Backup</v>
      </c>
    </row>
    <row r="5187" spans="1:14" x14ac:dyDescent="0.2">
      <c r="A5187">
        <f t="shared" ca="1" si="720"/>
        <v>24</v>
      </c>
      <c r="B5187">
        <f t="shared" ca="1" si="721"/>
        <v>953</v>
      </c>
      <c r="C5187">
        <f t="shared" ca="1" si="722"/>
        <v>4</v>
      </c>
      <c r="D5187">
        <f t="shared" ca="1" si="723"/>
        <v>1</v>
      </c>
      <c r="F5187" t="str">
        <f t="shared" ca="1" si="724"/>
        <v>TR24</v>
      </c>
      <c r="G5187" t="str">
        <f ca="1">VLOOKUP(F5187,Traders!$C$4:$E$103,2)</f>
        <v>Hilda Moreno</v>
      </c>
      <c r="H5187" t="str">
        <f ca="1">VLOOKUP(VLOOKUP(F5187,Traders!$C$4:$E$103,3),Desks!$C$4:$D5196,2)</f>
        <v>Desk 4</v>
      </c>
      <c r="I5187" t="str">
        <f t="shared" ca="1" si="725"/>
        <v>CL953</v>
      </c>
      <c r="J5187" t="str">
        <f t="shared" ca="1" si="726"/>
        <v>Client 953</v>
      </c>
      <c r="K5187" t="str">
        <f t="shared" ca="1" si="727"/>
        <v>MK4</v>
      </c>
      <c r="L5187" t="str">
        <f ca="1">VLOOKUP(K5187,Markets!$C$4:$D5196,2)</f>
        <v>Korea</v>
      </c>
      <c r="M5187" t="str">
        <f t="shared" ca="1" si="728"/>
        <v>RL1</v>
      </c>
      <c r="N5187" t="str">
        <f ca="1">VLOOKUP(M5187,Role!$C$4:$D$5,2)</f>
        <v>Backup</v>
      </c>
    </row>
    <row r="5188" spans="1:14" x14ac:dyDescent="0.2">
      <c r="A5188">
        <f t="shared" ca="1" si="720"/>
        <v>79</v>
      </c>
      <c r="B5188">
        <f t="shared" ca="1" si="721"/>
        <v>356</v>
      </c>
      <c r="C5188">
        <f t="shared" ca="1" si="722"/>
        <v>4</v>
      </c>
      <c r="D5188">
        <f t="shared" ca="1" si="723"/>
        <v>0</v>
      </c>
      <c r="F5188" t="str">
        <f t="shared" ca="1" si="724"/>
        <v>TR79</v>
      </c>
      <c r="G5188" t="str">
        <f ca="1">VLOOKUP(F5188,Traders!$C$4:$E$103,2)</f>
        <v>Alfie-James Hale</v>
      </c>
      <c r="H5188" t="str">
        <f ca="1">VLOOKUP(VLOOKUP(F5188,Traders!$C$4:$E$103,3),Desks!$C$4:$D5197,2)</f>
        <v>Desk 9</v>
      </c>
      <c r="I5188" t="str">
        <f t="shared" ca="1" si="725"/>
        <v>CL356</v>
      </c>
      <c r="J5188" t="str">
        <f t="shared" ca="1" si="726"/>
        <v>Client 356</v>
      </c>
      <c r="K5188" t="str">
        <f t="shared" ca="1" si="727"/>
        <v>MK4</v>
      </c>
      <c r="L5188" t="str">
        <f ca="1">VLOOKUP(K5188,Markets!$C$4:$D5197,2)</f>
        <v>Korea</v>
      </c>
      <c r="M5188" t="str">
        <f t="shared" ca="1" si="728"/>
        <v>RL0</v>
      </c>
      <c r="N5188" t="str">
        <f ca="1">VLOOKUP(M5188,Role!$C$4:$D$5,2)</f>
        <v>Primary</v>
      </c>
    </row>
    <row r="5189" spans="1:14" x14ac:dyDescent="0.2">
      <c r="A5189">
        <f t="shared" ref="A5189:A5252" ca="1" si="729">RANDBETWEEN(0,99)</f>
        <v>49</v>
      </c>
      <c r="B5189">
        <f t="shared" ref="B5189:B5252" ca="1" si="730">RANDBETWEEN(0,999)</f>
        <v>90</v>
      </c>
      <c r="C5189">
        <f t="shared" ref="C5189:C5252" ca="1" si="731">RANDBETWEEN(0,9)</f>
        <v>6</v>
      </c>
      <c r="D5189">
        <f t="shared" ref="D5189:D5252" ca="1" si="732">RANDBETWEEN(0,1)</f>
        <v>0</v>
      </c>
      <c r="F5189" t="str">
        <f t="shared" ref="F5189:F5252" ca="1" si="733">"TR"&amp;A5189</f>
        <v>TR49</v>
      </c>
      <c r="G5189" t="str">
        <f ca="1">VLOOKUP(F5189,Traders!$C$4:$E$103,2)</f>
        <v>Amman Duncan</v>
      </c>
      <c r="H5189" t="str">
        <f ca="1">VLOOKUP(VLOOKUP(F5189,Traders!$C$4:$E$103,3),Desks!$C$4:$D5198,2)</f>
        <v>Desk 9</v>
      </c>
      <c r="I5189" t="str">
        <f t="shared" ref="I5189:I5252" ca="1" si="734">"CL"&amp;B5189</f>
        <v>CL90</v>
      </c>
      <c r="J5189" t="str">
        <f t="shared" ref="J5189:J5252" ca="1" si="735">"Client " &amp; B5189</f>
        <v>Client 90</v>
      </c>
      <c r="K5189" t="str">
        <f t="shared" ref="K5189:K5252" ca="1" si="736">"MK"&amp;C5189</f>
        <v>MK6</v>
      </c>
      <c r="L5189" t="str">
        <f ca="1">VLOOKUP(K5189,Markets!$C$4:$D5198,2)</f>
        <v>Australia</v>
      </c>
      <c r="M5189" t="str">
        <f t="shared" ref="M5189:M5252" ca="1" si="737">"RL"&amp;D5189</f>
        <v>RL0</v>
      </c>
      <c r="N5189" t="str">
        <f ca="1">VLOOKUP(M5189,Role!$C$4:$D$5,2)</f>
        <v>Primary</v>
      </c>
    </row>
    <row r="5190" spans="1:14" x14ac:dyDescent="0.2">
      <c r="A5190">
        <f t="shared" ca="1" si="729"/>
        <v>91</v>
      </c>
      <c r="B5190">
        <f t="shared" ca="1" si="730"/>
        <v>721</v>
      </c>
      <c r="C5190">
        <f t="shared" ca="1" si="731"/>
        <v>7</v>
      </c>
      <c r="D5190">
        <f t="shared" ca="1" si="732"/>
        <v>1</v>
      </c>
      <c r="F5190" t="str">
        <f t="shared" ca="1" si="733"/>
        <v>TR91</v>
      </c>
      <c r="G5190" t="str">
        <f ca="1">VLOOKUP(F5190,Traders!$C$4:$E$103,2)</f>
        <v>Mateusz Maxwell</v>
      </c>
      <c r="H5190" t="str">
        <f ca="1">VLOOKUP(VLOOKUP(F5190,Traders!$C$4:$E$103,3),Desks!$C$4:$D5199,2)</f>
        <v>Desk 1</v>
      </c>
      <c r="I5190" t="str">
        <f t="shared" ca="1" si="734"/>
        <v>CL721</v>
      </c>
      <c r="J5190" t="str">
        <f t="shared" ca="1" si="735"/>
        <v>Client 721</v>
      </c>
      <c r="K5190" t="str">
        <f t="shared" ca="1" si="736"/>
        <v>MK7</v>
      </c>
      <c r="L5190" t="str">
        <f ca="1">VLOOKUP(K5190,Markets!$C$4:$D5199,2)</f>
        <v>Taiwan</v>
      </c>
      <c r="M5190" t="str">
        <f t="shared" ca="1" si="737"/>
        <v>RL1</v>
      </c>
      <c r="N5190" t="str">
        <f ca="1">VLOOKUP(M5190,Role!$C$4:$D$5,2)</f>
        <v>Backup</v>
      </c>
    </row>
    <row r="5191" spans="1:14" x14ac:dyDescent="0.2">
      <c r="A5191">
        <f t="shared" ca="1" si="729"/>
        <v>48</v>
      </c>
      <c r="B5191">
        <f t="shared" ca="1" si="730"/>
        <v>140</v>
      </c>
      <c r="C5191">
        <f t="shared" ca="1" si="731"/>
        <v>6</v>
      </c>
      <c r="D5191">
        <f t="shared" ca="1" si="732"/>
        <v>1</v>
      </c>
      <c r="F5191" t="str">
        <f t="shared" ca="1" si="733"/>
        <v>TR48</v>
      </c>
      <c r="G5191" t="str">
        <f ca="1">VLOOKUP(F5191,Traders!$C$4:$E$103,2)</f>
        <v>Caris Parkinson</v>
      </c>
      <c r="H5191" t="str">
        <f ca="1">VLOOKUP(VLOOKUP(F5191,Traders!$C$4:$E$103,3),Desks!$C$4:$D5200,2)</f>
        <v>Desk 8</v>
      </c>
      <c r="I5191" t="str">
        <f t="shared" ca="1" si="734"/>
        <v>CL140</v>
      </c>
      <c r="J5191" t="str">
        <f t="shared" ca="1" si="735"/>
        <v>Client 140</v>
      </c>
      <c r="K5191" t="str">
        <f t="shared" ca="1" si="736"/>
        <v>MK6</v>
      </c>
      <c r="L5191" t="str">
        <f ca="1">VLOOKUP(K5191,Markets!$C$4:$D5200,2)</f>
        <v>Australia</v>
      </c>
      <c r="M5191" t="str">
        <f t="shared" ca="1" si="737"/>
        <v>RL1</v>
      </c>
      <c r="N5191" t="str">
        <f ca="1">VLOOKUP(M5191,Role!$C$4:$D$5,2)</f>
        <v>Backup</v>
      </c>
    </row>
    <row r="5192" spans="1:14" x14ac:dyDescent="0.2">
      <c r="A5192">
        <f t="shared" ca="1" si="729"/>
        <v>24</v>
      </c>
      <c r="B5192">
        <f t="shared" ca="1" si="730"/>
        <v>458</v>
      </c>
      <c r="C5192">
        <f t="shared" ca="1" si="731"/>
        <v>3</v>
      </c>
      <c r="D5192">
        <f t="shared" ca="1" si="732"/>
        <v>0</v>
      </c>
      <c r="F5192" t="str">
        <f t="shared" ca="1" si="733"/>
        <v>TR24</v>
      </c>
      <c r="G5192" t="str">
        <f ca="1">VLOOKUP(F5192,Traders!$C$4:$E$103,2)</f>
        <v>Hilda Moreno</v>
      </c>
      <c r="H5192" t="str">
        <f ca="1">VLOOKUP(VLOOKUP(F5192,Traders!$C$4:$E$103,3),Desks!$C$4:$D5201,2)</f>
        <v>Desk 4</v>
      </c>
      <c r="I5192" t="str">
        <f t="shared" ca="1" si="734"/>
        <v>CL458</v>
      </c>
      <c r="J5192" t="str">
        <f t="shared" ca="1" si="735"/>
        <v>Client 458</v>
      </c>
      <c r="K5192" t="str">
        <f t="shared" ca="1" si="736"/>
        <v>MK3</v>
      </c>
      <c r="L5192" t="str">
        <f ca="1">VLOOKUP(K5192,Markets!$C$4:$D5201,2)</f>
        <v>Singapore</v>
      </c>
      <c r="M5192" t="str">
        <f t="shared" ca="1" si="737"/>
        <v>RL0</v>
      </c>
      <c r="N5192" t="str">
        <f ca="1">VLOOKUP(M5192,Role!$C$4:$D$5,2)</f>
        <v>Primary</v>
      </c>
    </row>
    <row r="5193" spans="1:14" x14ac:dyDescent="0.2">
      <c r="A5193">
        <f t="shared" ca="1" si="729"/>
        <v>79</v>
      </c>
      <c r="B5193">
        <f t="shared" ca="1" si="730"/>
        <v>770</v>
      </c>
      <c r="C5193">
        <f t="shared" ca="1" si="731"/>
        <v>0</v>
      </c>
      <c r="D5193">
        <f t="shared" ca="1" si="732"/>
        <v>0</v>
      </c>
      <c r="F5193" t="str">
        <f t="shared" ca="1" si="733"/>
        <v>TR79</v>
      </c>
      <c r="G5193" t="str">
        <f ca="1">VLOOKUP(F5193,Traders!$C$4:$E$103,2)</f>
        <v>Alfie-James Hale</v>
      </c>
      <c r="H5193" t="str">
        <f ca="1">VLOOKUP(VLOOKUP(F5193,Traders!$C$4:$E$103,3),Desks!$C$4:$D5202,2)</f>
        <v>Desk 9</v>
      </c>
      <c r="I5193" t="str">
        <f t="shared" ca="1" si="734"/>
        <v>CL770</v>
      </c>
      <c r="J5193" t="str">
        <f t="shared" ca="1" si="735"/>
        <v>Client 770</v>
      </c>
      <c r="K5193" t="str">
        <f t="shared" ca="1" si="736"/>
        <v>MK0</v>
      </c>
      <c r="L5193" t="str">
        <f ca="1">VLOOKUP(K5193,Markets!$C$4:$D5202,2)</f>
        <v>Japan</v>
      </c>
      <c r="M5193" t="str">
        <f t="shared" ca="1" si="737"/>
        <v>RL0</v>
      </c>
      <c r="N5193" t="str">
        <f ca="1">VLOOKUP(M5193,Role!$C$4:$D$5,2)</f>
        <v>Primary</v>
      </c>
    </row>
    <row r="5194" spans="1:14" x14ac:dyDescent="0.2">
      <c r="A5194">
        <f t="shared" ca="1" si="729"/>
        <v>57</v>
      </c>
      <c r="B5194">
        <f t="shared" ca="1" si="730"/>
        <v>355</v>
      </c>
      <c r="C5194">
        <f t="shared" ca="1" si="731"/>
        <v>2</v>
      </c>
      <c r="D5194">
        <f t="shared" ca="1" si="732"/>
        <v>1</v>
      </c>
      <c r="F5194" t="str">
        <f t="shared" ca="1" si="733"/>
        <v>TR57</v>
      </c>
      <c r="G5194" t="str">
        <f ca="1">VLOOKUP(F5194,Traders!$C$4:$E$103,2)</f>
        <v>Connah Mackenzie</v>
      </c>
      <c r="H5194" t="str">
        <f ca="1">VLOOKUP(VLOOKUP(F5194,Traders!$C$4:$E$103,3),Desks!$C$4:$D5203,2)</f>
        <v>Desk 7</v>
      </c>
      <c r="I5194" t="str">
        <f t="shared" ca="1" si="734"/>
        <v>CL355</v>
      </c>
      <c r="J5194" t="str">
        <f t="shared" ca="1" si="735"/>
        <v>Client 355</v>
      </c>
      <c r="K5194" t="str">
        <f t="shared" ca="1" si="736"/>
        <v>MK2</v>
      </c>
      <c r="L5194" t="str">
        <f ca="1">VLOOKUP(K5194,Markets!$C$4:$D5203,2)</f>
        <v>China</v>
      </c>
      <c r="M5194" t="str">
        <f t="shared" ca="1" si="737"/>
        <v>RL1</v>
      </c>
      <c r="N5194" t="str">
        <f ca="1">VLOOKUP(M5194,Role!$C$4:$D$5,2)</f>
        <v>Backup</v>
      </c>
    </row>
    <row r="5195" spans="1:14" x14ac:dyDescent="0.2">
      <c r="A5195">
        <f t="shared" ca="1" si="729"/>
        <v>33</v>
      </c>
      <c r="B5195">
        <f t="shared" ca="1" si="730"/>
        <v>685</v>
      </c>
      <c r="C5195">
        <f t="shared" ca="1" si="731"/>
        <v>2</v>
      </c>
      <c r="D5195">
        <f t="shared" ca="1" si="732"/>
        <v>0</v>
      </c>
      <c r="F5195" t="str">
        <f t="shared" ca="1" si="733"/>
        <v>TR33</v>
      </c>
      <c r="G5195" t="str">
        <f ca="1">VLOOKUP(F5195,Traders!$C$4:$E$103,2)</f>
        <v>Caroline Colon</v>
      </c>
      <c r="H5195" t="str">
        <f ca="1">VLOOKUP(VLOOKUP(F5195,Traders!$C$4:$E$103,3),Desks!$C$4:$D5204,2)</f>
        <v>Desk 3</v>
      </c>
      <c r="I5195" t="str">
        <f t="shared" ca="1" si="734"/>
        <v>CL685</v>
      </c>
      <c r="J5195" t="str">
        <f t="shared" ca="1" si="735"/>
        <v>Client 685</v>
      </c>
      <c r="K5195" t="str">
        <f t="shared" ca="1" si="736"/>
        <v>MK2</v>
      </c>
      <c r="L5195" t="str">
        <f ca="1">VLOOKUP(K5195,Markets!$C$4:$D5204,2)</f>
        <v>China</v>
      </c>
      <c r="M5195" t="str">
        <f t="shared" ca="1" si="737"/>
        <v>RL0</v>
      </c>
      <c r="N5195" t="str">
        <f ca="1">VLOOKUP(M5195,Role!$C$4:$D$5,2)</f>
        <v>Primary</v>
      </c>
    </row>
    <row r="5196" spans="1:14" x14ac:dyDescent="0.2">
      <c r="A5196">
        <f t="shared" ca="1" si="729"/>
        <v>63</v>
      </c>
      <c r="B5196">
        <f t="shared" ca="1" si="730"/>
        <v>618</v>
      </c>
      <c r="C5196">
        <f t="shared" ca="1" si="731"/>
        <v>4</v>
      </c>
      <c r="D5196">
        <f t="shared" ca="1" si="732"/>
        <v>1</v>
      </c>
      <c r="F5196" t="str">
        <f t="shared" ca="1" si="733"/>
        <v>TR63</v>
      </c>
      <c r="G5196" t="str">
        <f ca="1">VLOOKUP(F5196,Traders!$C$4:$E$103,2)</f>
        <v>Neel Donald</v>
      </c>
      <c r="H5196" t="str">
        <f ca="1">VLOOKUP(VLOOKUP(F5196,Traders!$C$4:$E$103,3),Desks!$C$4:$D5205,2)</f>
        <v>Desk 3</v>
      </c>
      <c r="I5196" t="str">
        <f t="shared" ca="1" si="734"/>
        <v>CL618</v>
      </c>
      <c r="J5196" t="str">
        <f t="shared" ca="1" si="735"/>
        <v>Client 618</v>
      </c>
      <c r="K5196" t="str">
        <f t="shared" ca="1" si="736"/>
        <v>MK4</v>
      </c>
      <c r="L5196" t="str">
        <f ca="1">VLOOKUP(K5196,Markets!$C$4:$D5205,2)</f>
        <v>Korea</v>
      </c>
      <c r="M5196" t="str">
        <f t="shared" ca="1" si="737"/>
        <v>RL1</v>
      </c>
      <c r="N5196" t="str">
        <f ca="1">VLOOKUP(M5196,Role!$C$4:$D$5,2)</f>
        <v>Backup</v>
      </c>
    </row>
    <row r="5197" spans="1:14" x14ac:dyDescent="0.2">
      <c r="A5197">
        <f t="shared" ca="1" si="729"/>
        <v>43</v>
      </c>
      <c r="B5197">
        <f t="shared" ca="1" si="730"/>
        <v>32</v>
      </c>
      <c r="C5197">
        <f t="shared" ca="1" si="731"/>
        <v>1</v>
      </c>
      <c r="D5197">
        <f t="shared" ca="1" si="732"/>
        <v>1</v>
      </c>
      <c r="F5197" t="str">
        <f t="shared" ca="1" si="733"/>
        <v>TR43</v>
      </c>
      <c r="G5197" t="str">
        <f ca="1">VLOOKUP(F5197,Traders!$C$4:$E$103,2)</f>
        <v>Kai Bauer</v>
      </c>
      <c r="H5197" t="str">
        <f ca="1">VLOOKUP(VLOOKUP(F5197,Traders!$C$4:$E$103,3),Desks!$C$4:$D5206,2)</f>
        <v>Desk 3</v>
      </c>
      <c r="I5197" t="str">
        <f t="shared" ca="1" si="734"/>
        <v>CL32</v>
      </c>
      <c r="J5197" t="str">
        <f t="shared" ca="1" si="735"/>
        <v>Client 32</v>
      </c>
      <c r="K5197" t="str">
        <f t="shared" ca="1" si="736"/>
        <v>MK1</v>
      </c>
      <c r="L5197" t="str">
        <f ca="1">VLOOKUP(K5197,Markets!$C$4:$D5206,2)</f>
        <v>Hong Kong</v>
      </c>
      <c r="M5197" t="str">
        <f t="shared" ca="1" si="737"/>
        <v>RL1</v>
      </c>
      <c r="N5197" t="str">
        <f ca="1">VLOOKUP(M5197,Role!$C$4:$D$5,2)</f>
        <v>Backup</v>
      </c>
    </row>
    <row r="5198" spans="1:14" x14ac:dyDescent="0.2">
      <c r="A5198">
        <f t="shared" ca="1" si="729"/>
        <v>39</v>
      </c>
      <c r="B5198">
        <f t="shared" ca="1" si="730"/>
        <v>684</v>
      </c>
      <c r="C5198">
        <f t="shared" ca="1" si="731"/>
        <v>1</v>
      </c>
      <c r="D5198">
        <f t="shared" ca="1" si="732"/>
        <v>1</v>
      </c>
      <c r="F5198" t="str">
        <f t="shared" ca="1" si="733"/>
        <v>TR39</v>
      </c>
      <c r="G5198" t="str">
        <f ca="1">VLOOKUP(F5198,Traders!$C$4:$E$103,2)</f>
        <v>Colin Hodgson</v>
      </c>
      <c r="H5198" t="str">
        <f ca="1">VLOOKUP(VLOOKUP(F5198,Traders!$C$4:$E$103,3),Desks!$C$4:$D5207,2)</f>
        <v>Desk 9</v>
      </c>
      <c r="I5198" t="str">
        <f t="shared" ca="1" si="734"/>
        <v>CL684</v>
      </c>
      <c r="J5198" t="str">
        <f t="shared" ca="1" si="735"/>
        <v>Client 684</v>
      </c>
      <c r="K5198" t="str">
        <f t="shared" ca="1" si="736"/>
        <v>MK1</v>
      </c>
      <c r="L5198" t="str">
        <f ca="1">VLOOKUP(K5198,Markets!$C$4:$D5207,2)</f>
        <v>Hong Kong</v>
      </c>
      <c r="M5198" t="str">
        <f t="shared" ca="1" si="737"/>
        <v>RL1</v>
      </c>
      <c r="N5198" t="str">
        <f ca="1">VLOOKUP(M5198,Role!$C$4:$D$5,2)</f>
        <v>Backup</v>
      </c>
    </row>
    <row r="5199" spans="1:14" x14ac:dyDescent="0.2">
      <c r="A5199">
        <f t="shared" ca="1" si="729"/>
        <v>67</v>
      </c>
      <c r="B5199">
        <f t="shared" ca="1" si="730"/>
        <v>179</v>
      </c>
      <c r="C5199">
        <f t="shared" ca="1" si="731"/>
        <v>5</v>
      </c>
      <c r="D5199">
        <f t="shared" ca="1" si="732"/>
        <v>1</v>
      </c>
      <c r="F5199" t="str">
        <f t="shared" ca="1" si="733"/>
        <v>TR67</v>
      </c>
      <c r="G5199" t="str">
        <f ca="1">VLOOKUP(F5199,Traders!$C$4:$E$103,2)</f>
        <v>Shiloh Black</v>
      </c>
      <c r="H5199" t="str">
        <f ca="1">VLOOKUP(VLOOKUP(F5199,Traders!$C$4:$E$103,3),Desks!$C$4:$D5208,2)</f>
        <v>Desk 7</v>
      </c>
      <c r="I5199" t="str">
        <f t="shared" ca="1" si="734"/>
        <v>CL179</v>
      </c>
      <c r="J5199" t="str">
        <f t="shared" ca="1" si="735"/>
        <v>Client 179</v>
      </c>
      <c r="K5199" t="str">
        <f t="shared" ca="1" si="736"/>
        <v>MK5</v>
      </c>
      <c r="L5199" t="str">
        <f ca="1">VLOOKUP(K5199,Markets!$C$4:$D5208,2)</f>
        <v>Malaysia</v>
      </c>
      <c r="M5199" t="str">
        <f t="shared" ca="1" si="737"/>
        <v>RL1</v>
      </c>
      <c r="N5199" t="str">
        <f ca="1">VLOOKUP(M5199,Role!$C$4:$D$5,2)</f>
        <v>Backup</v>
      </c>
    </row>
    <row r="5200" spans="1:14" x14ac:dyDescent="0.2">
      <c r="A5200">
        <f t="shared" ca="1" si="729"/>
        <v>77</v>
      </c>
      <c r="B5200">
        <f t="shared" ca="1" si="730"/>
        <v>474</v>
      </c>
      <c r="C5200">
        <f t="shared" ca="1" si="731"/>
        <v>2</v>
      </c>
      <c r="D5200">
        <f t="shared" ca="1" si="732"/>
        <v>0</v>
      </c>
      <c r="F5200" t="str">
        <f t="shared" ca="1" si="733"/>
        <v>TR77</v>
      </c>
      <c r="G5200" t="str">
        <f ca="1">VLOOKUP(F5200,Traders!$C$4:$E$103,2)</f>
        <v>Maddox Morin</v>
      </c>
      <c r="H5200" t="str">
        <f ca="1">VLOOKUP(VLOOKUP(F5200,Traders!$C$4:$E$103,3),Desks!$C$4:$D5209,2)</f>
        <v>Desk 7</v>
      </c>
      <c r="I5200" t="str">
        <f t="shared" ca="1" si="734"/>
        <v>CL474</v>
      </c>
      <c r="J5200" t="str">
        <f t="shared" ca="1" si="735"/>
        <v>Client 474</v>
      </c>
      <c r="K5200" t="str">
        <f t="shared" ca="1" si="736"/>
        <v>MK2</v>
      </c>
      <c r="L5200" t="str">
        <f ca="1">VLOOKUP(K5200,Markets!$C$4:$D5209,2)</f>
        <v>China</v>
      </c>
      <c r="M5200" t="str">
        <f t="shared" ca="1" si="737"/>
        <v>RL0</v>
      </c>
      <c r="N5200" t="str">
        <f ca="1">VLOOKUP(M5200,Role!$C$4:$D$5,2)</f>
        <v>Primary</v>
      </c>
    </row>
    <row r="5201" spans="1:14" x14ac:dyDescent="0.2">
      <c r="A5201">
        <f t="shared" ca="1" si="729"/>
        <v>44</v>
      </c>
      <c r="B5201">
        <f t="shared" ca="1" si="730"/>
        <v>838</v>
      </c>
      <c r="C5201">
        <f t="shared" ca="1" si="731"/>
        <v>4</v>
      </c>
      <c r="D5201">
        <f t="shared" ca="1" si="732"/>
        <v>1</v>
      </c>
      <c r="F5201" t="str">
        <f t="shared" ca="1" si="733"/>
        <v>TR44</v>
      </c>
      <c r="G5201" t="str">
        <f ca="1">VLOOKUP(F5201,Traders!$C$4:$E$103,2)</f>
        <v>Briony Franco</v>
      </c>
      <c r="H5201" t="str">
        <f ca="1">VLOOKUP(VLOOKUP(F5201,Traders!$C$4:$E$103,3),Desks!$C$4:$D5210,2)</f>
        <v>Desk 4</v>
      </c>
      <c r="I5201" t="str">
        <f t="shared" ca="1" si="734"/>
        <v>CL838</v>
      </c>
      <c r="J5201" t="str">
        <f t="shared" ca="1" si="735"/>
        <v>Client 838</v>
      </c>
      <c r="K5201" t="str">
        <f t="shared" ca="1" si="736"/>
        <v>MK4</v>
      </c>
      <c r="L5201" t="str">
        <f ca="1">VLOOKUP(K5201,Markets!$C$4:$D5210,2)</f>
        <v>Korea</v>
      </c>
      <c r="M5201" t="str">
        <f t="shared" ca="1" si="737"/>
        <v>RL1</v>
      </c>
      <c r="N5201" t="str">
        <f ca="1">VLOOKUP(M5201,Role!$C$4:$D$5,2)</f>
        <v>Backup</v>
      </c>
    </row>
    <row r="5202" spans="1:14" x14ac:dyDescent="0.2">
      <c r="A5202">
        <f t="shared" ca="1" si="729"/>
        <v>87</v>
      </c>
      <c r="B5202">
        <f t="shared" ca="1" si="730"/>
        <v>506</v>
      </c>
      <c r="C5202">
        <f t="shared" ca="1" si="731"/>
        <v>4</v>
      </c>
      <c r="D5202">
        <f t="shared" ca="1" si="732"/>
        <v>1</v>
      </c>
      <c r="F5202" t="str">
        <f t="shared" ca="1" si="733"/>
        <v>TR87</v>
      </c>
      <c r="G5202" t="str">
        <f ca="1">VLOOKUP(F5202,Traders!$C$4:$E$103,2)</f>
        <v>Jena Barclay</v>
      </c>
      <c r="H5202" t="str">
        <f ca="1">VLOOKUP(VLOOKUP(F5202,Traders!$C$4:$E$103,3),Desks!$C$4:$D5211,2)</f>
        <v>Desk 7</v>
      </c>
      <c r="I5202" t="str">
        <f t="shared" ca="1" si="734"/>
        <v>CL506</v>
      </c>
      <c r="J5202" t="str">
        <f t="shared" ca="1" si="735"/>
        <v>Client 506</v>
      </c>
      <c r="K5202" t="str">
        <f t="shared" ca="1" si="736"/>
        <v>MK4</v>
      </c>
      <c r="L5202" t="str">
        <f ca="1">VLOOKUP(K5202,Markets!$C$4:$D5211,2)</f>
        <v>Korea</v>
      </c>
      <c r="M5202" t="str">
        <f t="shared" ca="1" si="737"/>
        <v>RL1</v>
      </c>
      <c r="N5202" t="str">
        <f ca="1">VLOOKUP(M5202,Role!$C$4:$D$5,2)</f>
        <v>Backup</v>
      </c>
    </row>
    <row r="5203" spans="1:14" x14ac:dyDescent="0.2">
      <c r="A5203">
        <f t="shared" ca="1" si="729"/>
        <v>89</v>
      </c>
      <c r="B5203">
        <f t="shared" ca="1" si="730"/>
        <v>209</v>
      </c>
      <c r="C5203">
        <f t="shared" ca="1" si="731"/>
        <v>3</v>
      </c>
      <c r="D5203">
        <f t="shared" ca="1" si="732"/>
        <v>0</v>
      </c>
      <c r="F5203" t="str">
        <f t="shared" ca="1" si="733"/>
        <v>TR89</v>
      </c>
      <c r="G5203" t="str">
        <f ca="1">VLOOKUP(F5203,Traders!$C$4:$E$103,2)</f>
        <v>Shelly Harwood</v>
      </c>
      <c r="H5203" t="str">
        <f ca="1">VLOOKUP(VLOOKUP(F5203,Traders!$C$4:$E$103,3),Desks!$C$4:$D5212,2)</f>
        <v>Desk 9</v>
      </c>
      <c r="I5203" t="str">
        <f t="shared" ca="1" si="734"/>
        <v>CL209</v>
      </c>
      <c r="J5203" t="str">
        <f t="shared" ca="1" si="735"/>
        <v>Client 209</v>
      </c>
      <c r="K5203" t="str">
        <f t="shared" ca="1" si="736"/>
        <v>MK3</v>
      </c>
      <c r="L5203" t="str">
        <f ca="1">VLOOKUP(K5203,Markets!$C$4:$D5212,2)</f>
        <v>Singapore</v>
      </c>
      <c r="M5203" t="str">
        <f t="shared" ca="1" si="737"/>
        <v>RL0</v>
      </c>
      <c r="N5203" t="str">
        <f ca="1">VLOOKUP(M5203,Role!$C$4:$D$5,2)</f>
        <v>Primary</v>
      </c>
    </row>
    <row r="5204" spans="1:14" x14ac:dyDescent="0.2">
      <c r="A5204">
        <f t="shared" ca="1" si="729"/>
        <v>79</v>
      </c>
      <c r="B5204">
        <f t="shared" ca="1" si="730"/>
        <v>151</v>
      </c>
      <c r="C5204">
        <f t="shared" ca="1" si="731"/>
        <v>8</v>
      </c>
      <c r="D5204">
        <f t="shared" ca="1" si="732"/>
        <v>0</v>
      </c>
      <c r="F5204" t="str">
        <f t="shared" ca="1" si="733"/>
        <v>TR79</v>
      </c>
      <c r="G5204" t="str">
        <f ca="1">VLOOKUP(F5204,Traders!$C$4:$E$103,2)</f>
        <v>Alfie-James Hale</v>
      </c>
      <c r="H5204" t="str">
        <f ca="1">VLOOKUP(VLOOKUP(F5204,Traders!$C$4:$E$103,3),Desks!$C$4:$D5213,2)</f>
        <v>Desk 9</v>
      </c>
      <c r="I5204" t="str">
        <f t="shared" ca="1" si="734"/>
        <v>CL151</v>
      </c>
      <c r="J5204" t="str">
        <f t="shared" ca="1" si="735"/>
        <v>Client 151</v>
      </c>
      <c r="K5204" t="str">
        <f t="shared" ca="1" si="736"/>
        <v>MK8</v>
      </c>
      <c r="L5204" t="str">
        <f ca="1">VLOOKUP(K5204,Markets!$C$4:$D5213,2)</f>
        <v>India</v>
      </c>
      <c r="M5204" t="str">
        <f t="shared" ca="1" si="737"/>
        <v>RL0</v>
      </c>
      <c r="N5204" t="str">
        <f ca="1">VLOOKUP(M5204,Role!$C$4:$D$5,2)</f>
        <v>Primary</v>
      </c>
    </row>
    <row r="5205" spans="1:14" x14ac:dyDescent="0.2">
      <c r="A5205">
        <f t="shared" ca="1" si="729"/>
        <v>30</v>
      </c>
      <c r="B5205">
        <f t="shared" ca="1" si="730"/>
        <v>728</v>
      </c>
      <c r="C5205">
        <f t="shared" ca="1" si="731"/>
        <v>5</v>
      </c>
      <c r="D5205">
        <f t="shared" ca="1" si="732"/>
        <v>0</v>
      </c>
      <c r="F5205" t="str">
        <f t="shared" ca="1" si="733"/>
        <v>TR30</v>
      </c>
      <c r="G5205" t="str">
        <f ca="1">VLOOKUP(F5205,Traders!$C$4:$E$103,2)</f>
        <v>Benas Barrera</v>
      </c>
      <c r="H5205" t="str">
        <f ca="1">VLOOKUP(VLOOKUP(F5205,Traders!$C$4:$E$103,3),Desks!$C$4:$D5214,2)</f>
        <v>Desk 0</v>
      </c>
      <c r="I5205" t="str">
        <f t="shared" ca="1" si="734"/>
        <v>CL728</v>
      </c>
      <c r="J5205" t="str">
        <f t="shared" ca="1" si="735"/>
        <v>Client 728</v>
      </c>
      <c r="K5205" t="str">
        <f t="shared" ca="1" si="736"/>
        <v>MK5</v>
      </c>
      <c r="L5205" t="str">
        <f ca="1">VLOOKUP(K5205,Markets!$C$4:$D5214,2)</f>
        <v>Malaysia</v>
      </c>
      <c r="M5205" t="str">
        <f t="shared" ca="1" si="737"/>
        <v>RL0</v>
      </c>
      <c r="N5205" t="str">
        <f ca="1">VLOOKUP(M5205,Role!$C$4:$D$5,2)</f>
        <v>Primary</v>
      </c>
    </row>
    <row r="5206" spans="1:14" x14ac:dyDescent="0.2">
      <c r="A5206">
        <f t="shared" ca="1" si="729"/>
        <v>28</v>
      </c>
      <c r="B5206">
        <f t="shared" ca="1" si="730"/>
        <v>823</v>
      </c>
      <c r="C5206">
        <f t="shared" ca="1" si="731"/>
        <v>9</v>
      </c>
      <c r="D5206">
        <f t="shared" ca="1" si="732"/>
        <v>0</v>
      </c>
      <c r="F5206" t="str">
        <f t="shared" ca="1" si="733"/>
        <v>TR28</v>
      </c>
      <c r="G5206" t="str">
        <f ca="1">VLOOKUP(F5206,Traders!$C$4:$E$103,2)</f>
        <v>Asma Millar</v>
      </c>
      <c r="H5206" t="str">
        <f ca="1">VLOOKUP(VLOOKUP(F5206,Traders!$C$4:$E$103,3),Desks!$C$4:$D5215,2)</f>
        <v>Desk 8</v>
      </c>
      <c r="I5206" t="str">
        <f t="shared" ca="1" si="734"/>
        <v>CL823</v>
      </c>
      <c r="J5206" t="str">
        <f t="shared" ca="1" si="735"/>
        <v>Client 823</v>
      </c>
      <c r="K5206" t="str">
        <f t="shared" ca="1" si="736"/>
        <v>MK9</v>
      </c>
      <c r="L5206" t="str">
        <f ca="1">VLOOKUP(K5206,Markets!$C$4:$D5215,2)</f>
        <v>New Zealand</v>
      </c>
      <c r="M5206" t="str">
        <f t="shared" ca="1" si="737"/>
        <v>RL0</v>
      </c>
      <c r="N5206" t="str">
        <f ca="1">VLOOKUP(M5206,Role!$C$4:$D$5,2)</f>
        <v>Primary</v>
      </c>
    </row>
    <row r="5207" spans="1:14" x14ac:dyDescent="0.2">
      <c r="A5207">
        <f t="shared" ca="1" si="729"/>
        <v>57</v>
      </c>
      <c r="B5207">
        <f t="shared" ca="1" si="730"/>
        <v>940</v>
      </c>
      <c r="C5207">
        <f t="shared" ca="1" si="731"/>
        <v>9</v>
      </c>
      <c r="D5207">
        <f t="shared" ca="1" si="732"/>
        <v>0</v>
      </c>
      <c r="F5207" t="str">
        <f t="shared" ca="1" si="733"/>
        <v>TR57</v>
      </c>
      <c r="G5207" t="str">
        <f ca="1">VLOOKUP(F5207,Traders!$C$4:$E$103,2)</f>
        <v>Connah Mackenzie</v>
      </c>
      <c r="H5207" t="str">
        <f ca="1">VLOOKUP(VLOOKUP(F5207,Traders!$C$4:$E$103,3),Desks!$C$4:$D5216,2)</f>
        <v>Desk 7</v>
      </c>
      <c r="I5207" t="str">
        <f t="shared" ca="1" si="734"/>
        <v>CL940</v>
      </c>
      <c r="J5207" t="str">
        <f t="shared" ca="1" si="735"/>
        <v>Client 940</v>
      </c>
      <c r="K5207" t="str">
        <f t="shared" ca="1" si="736"/>
        <v>MK9</v>
      </c>
      <c r="L5207" t="str">
        <f ca="1">VLOOKUP(K5207,Markets!$C$4:$D5216,2)</f>
        <v>New Zealand</v>
      </c>
      <c r="M5207" t="str">
        <f t="shared" ca="1" si="737"/>
        <v>RL0</v>
      </c>
      <c r="N5207" t="str">
        <f ca="1">VLOOKUP(M5207,Role!$C$4:$D$5,2)</f>
        <v>Primary</v>
      </c>
    </row>
    <row r="5208" spans="1:14" x14ac:dyDescent="0.2">
      <c r="A5208">
        <f t="shared" ca="1" si="729"/>
        <v>93</v>
      </c>
      <c r="B5208">
        <f t="shared" ca="1" si="730"/>
        <v>18</v>
      </c>
      <c r="C5208">
        <f t="shared" ca="1" si="731"/>
        <v>4</v>
      </c>
      <c r="D5208">
        <f t="shared" ca="1" si="732"/>
        <v>0</v>
      </c>
      <c r="F5208" t="str">
        <f t="shared" ca="1" si="733"/>
        <v>TR93</v>
      </c>
      <c r="G5208" t="str">
        <f ca="1">VLOOKUP(F5208,Traders!$C$4:$E$103,2)</f>
        <v>Harriet Sheppard</v>
      </c>
      <c r="H5208" t="str">
        <f ca="1">VLOOKUP(VLOOKUP(F5208,Traders!$C$4:$E$103,3),Desks!$C$4:$D5217,2)</f>
        <v>Desk 3</v>
      </c>
      <c r="I5208" t="str">
        <f t="shared" ca="1" si="734"/>
        <v>CL18</v>
      </c>
      <c r="J5208" t="str">
        <f t="shared" ca="1" si="735"/>
        <v>Client 18</v>
      </c>
      <c r="K5208" t="str">
        <f t="shared" ca="1" si="736"/>
        <v>MK4</v>
      </c>
      <c r="L5208" t="str">
        <f ca="1">VLOOKUP(K5208,Markets!$C$4:$D5217,2)</f>
        <v>Korea</v>
      </c>
      <c r="M5208" t="str">
        <f t="shared" ca="1" si="737"/>
        <v>RL0</v>
      </c>
      <c r="N5208" t="str">
        <f ca="1">VLOOKUP(M5208,Role!$C$4:$D$5,2)</f>
        <v>Primary</v>
      </c>
    </row>
    <row r="5209" spans="1:14" x14ac:dyDescent="0.2">
      <c r="A5209">
        <f t="shared" ca="1" si="729"/>
        <v>34</v>
      </c>
      <c r="B5209">
        <f t="shared" ca="1" si="730"/>
        <v>378</v>
      </c>
      <c r="C5209">
        <f t="shared" ca="1" si="731"/>
        <v>2</v>
      </c>
      <c r="D5209">
        <f t="shared" ca="1" si="732"/>
        <v>0</v>
      </c>
      <c r="F5209" t="str">
        <f t="shared" ca="1" si="733"/>
        <v>TR34</v>
      </c>
      <c r="G5209" t="str">
        <f ca="1">VLOOKUP(F5209,Traders!$C$4:$E$103,2)</f>
        <v>Reginald Jaramillo</v>
      </c>
      <c r="H5209" t="str">
        <f ca="1">VLOOKUP(VLOOKUP(F5209,Traders!$C$4:$E$103,3),Desks!$C$4:$D5218,2)</f>
        <v>Desk 4</v>
      </c>
      <c r="I5209" t="str">
        <f t="shared" ca="1" si="734"/>
        <v>CL378</v>
      </c>
      <c r="J5209" t="str">
        <f t="shared" ca="1" si="735"/>
        <v>Client 378</v>
      </c>
      <c r="K5209" t="str">
        <f t="shared" ca="1" si="736"/>
        <v>MK2</v>
      </c>
      <c r="L5209" t="str">
        <f ca="1">VLOOKUP(K5209,Markets!$C$4:$D5218,2)</f>
        <v>China</v>
      </c>
      <c r="M5209" t="str">
        <f t="shared" ca="1" si="737"/>
        <v>RL0</v>
      </c>
      <c r="N5209" t="str">
        <f ca="1">VLOOKUP(M5209,Role!$C$4:$D$5,2)</f>
        <v>Primary</v>
      </c>
    </row>
    <row r="5210" spans="1:14" x14ac:dyDescent="0.2">
      <c r="A5210">
        <f t="shared" ca="1" si="729"/>
        <v>38</v>
      </c>
      <c r="B5210">
        <f t="shared" ca="1" si="730"/>
        <v>762</v>
      </c>
      <c r="C5210">
        <f t="shared" ca="1" si="731"/>
        <v>4</v>
      </c>
      <c r="D5210">
        <f t="shared" ca="1" si="732"/>
        <v>0</v>
      </c>
      <c r="F5210" t="str">
        <f t="shared" ca="1" si="733"/>
        <v>TR38</v>
      </c>
      <c r="G5210" t="str">
        <f ca="1">VLOOKUP(F5210,Traders!$C$4:$E$103,2)</f>
        <v>Alessandra Downes</v>
      </c>
      <c r="H5210" t="str">
        <f ca="1">VLOOKUP(VLOOKUP(F5210,Traders!$C$4:$E$103,3),Desks!$C$4:$D5219,2)</f>
        <v>Desk 8</v>
      </c>
      <c r="I5210" t="str">
        <f t="shared" ca="1" si="734"/>
        <v>CL762</v>
      </c>
      <c r="J5210" t="str">
        <f t="shared" ca="1" si="735"/>
        <v>Client 762</v>
      </c>
      <c r="K5210" t="str">
        <f t="shared" ca="1" si="736"/>
        <v>MK4</v>
      </c>
      <c r="L5210" t="str">
        <f ca="1">VLOOKUP(K5210,Markets!$C$4:$D5219,2)</f>
        <v>Korea</v>
      </c>
      <c r="M5210" t="str">
        <f t="shared" ca="1" si="737"/>
        <v>RL0</v>
      </c>
      <c r="N5210" t="str">
        <f ca="1">VLOOKUP(M5210,Role!$C$4:$D$5,2)</f>
        <v>Primary</v>
      </c>
    </row>
    <row r="5211" spans="1:14" x14ac:dyDescent="0.2">
      <c r="A5211">
        <f t="shared" ca="1" si="729"/>
        <v>97</v>
      </c>
      <c r="B5211">
        <f t="shared" ca="1" si="730"/>
        <v>41</v>
      </c>
      <c r="C5211">
        <f t="shared" ca="1" si="731"/>
        <v>3</v>
      </c>
      <c r="D5211">
        <f t="shared" ca="1" si="732"/>
        <v>0</v>
      </c>
      <c r="F5211" t="str">
        <f t="shared" ca="1" si="733"/>
        <v>TR97</v>
      </c>
      <c r="G5211" t="str">
        <f ca="1">VLOOKUP(F5211,Traders!$C$4:$E$103,2)</f>
        <v>Samera Fritz</v>
      </c>
      <c r="H5211" t="str">
        <f ca="1">VLOOKUP(VLOOKUP(F5211,Traders!$C$4:$E$103,3),Desks!$C$4:$D5220,2)</f>
        <v>Desk 7</v>
      </c>
      <c r="I5211" t="str">
        <f t="shared" ca="1" si="734"/>
        <v>CL41</v>
      </c>
      <c r="J5211" t="str">
        <f t="shared" ca="1" si="735"/>
        <v>Client 41</v>
      </c>
      <c r="K5211" t="str">
        <f t="shared" ca="1" si="736"/>
        <v>MK3</v>
      </c>
      <c r="L5211" t="str">
        <f ca="1">VLOOKUP(K5211,Markets!$C$4:$D5220,2)</f>
        <v>Singapore</v>
      </c>
      <c r="M5211" t="str">
        <f t="shared" ca="1" si="737"/>
        <v>RL0</v>
      </c>
      <c r="N5211" t="str">
        <f ca="1">VLOOKUP(M5211,Role!$C$4:$D$5,2)</f>
        <v>Primary</v>
      </c>
    </row>
    <row r="5212" spans="1:14" x14ac:dyDescent="0.2">
      <c r="A5212">
        <f t="shared" ca="1" si="729"/>
        <v>47</v>
      </c>
      <c r="B5212">
        <f t="shared" ca="1" si="730"/>
        <v>343</v>
      </c>
      <c r="C5212">
        <f t="shared" ca="1" si="731"/>
        <v>5</v>
      </c>
      <c r="D5212">
        <f t="shared" ca="1" si="732"/>
        <v>0</v>
      </c>
      <c r="F5212" t="str">
        <f t="shared" ca="1" si="733"/>
        <v>TR47</v>
      </c>
      <c r="G5212" t="str">
        <f ca="1">VLOOKUP(F5212,Traders!$C$4:$E$103,2)</f>
        <v>Hester Torres</v>
      </c>
      <c r="H5212" t="str">
        <f ca="1">VLOOKUP(VLOOKUP(F5212,Traders!$C$4:$E$103,3),Desks!$C$4:$D5221,2)</f>
        <v>Desk 7</v>
      </c>
      <c r="I5212" t="str">
        <f t="shared" ca="1" si="734"/>
        <v>CL343</v>
      </c>
      <c r="J5212" t="str">
        <f t="shared" ca="1" si="735"/>
        <v>Client 343</v>
      </c>
      <c r="K5212" t="str">
        <f t="shared" ca="1" si="736"/>
        <v>MK5</v>
      </c>
      <c r="L5212" t="str">
        <f ca="1">VLOOKUP(K5212,Markets!$C$4:$D5221,2)</f>
        <v>Malaysia</v>
      </c>
      <c r="M5212" t="str">
        <f t="shared" ca="1" si="737"/>
        <v>RL0</v>
      </c>
      <c r="N5212" t="str">
        <f ca="1">VLOOKUP(M5212,Role!$C$4:$D$5,2)</f>
        <v>Primary</v>
      </c>
    </row>
    <row r="5213" spans="1:14" x14ac:dyDescent="0.2">
      <c r="A5213">
        <f t="shared" ca="1" si="729"/>
        <v>69</v>
      </c>
      <c r="B5213">
        <f t="shared" ca="1" si="730"/>
        <v>667</v>
      </c>
      <c r="C5213">
        <f t="shared" ca="1" si="731"/>
        <v>3</v>
      </c>
      <c r="D5213">
        <f t="shared" ca="1" si="732"/>
        <v>0</v>
      </c>
      <c r="F5213" t="str">
        <f t="shared" ca="1" si="733"/>
        <v>TR69</v>
      </c>
      <c r="G5213" t="str">
        <f ca="1">VLOOKUP(F5213,Traders!$C$4:$E$103,2)</f>
        <v>Amiyah Gilmour</v>
      </c>
      <c r="H5213" t="str">
        <f ca="1">VLOOKUP(VLOOKUP(F5213,Traders!$C$4:$E$103,3),Desks!$C$4:$D5222,2)</f>
        <v>Desk 9</v>
      </c>
      <c r="I5213" t="str">
        <f t="shared" ca="1" si="734"/>
        <v>CL667</v>
      </c>
      <c r="J5213" t="str">
        <f t="shared" ca="1" si="735"/>
        <v>Client 667</v>
      </c>
      <c r="K5213" t="str">
        <f t="shared" ca="1" si="736"/>
        <v>MK3</v>
      </c>
      <c r="L5213" t="str">
        <f ca="1">VLOOKUP(K5213,Markets!$C$4:$D5222,2)</f>
        <v>Singapore</v>
      </c>
      <c r="M5213" t="str">
        <f t="shared" ca="1" si="737"/>
        <v>RL0</v>
      </c>
      <c r="N5213" t="str">
        <f ca="1">VLOOKUP(M5213,Role!$C$4:$D$5,2)</f>
        <v>Primary</v>
      </c>
    </row>
    <row r="5214" spans="1:14" x14ac:dyDescent="0.2">
      <c r="A5214">
        <f t="shared" ca="1" si="729"/>
        <v>10</v>
      </c>
      <c r="B5214">
        <f t="shared" ca="1" si="730"/>
        <v>592</v>
      </c>
      <c r="C5214">
        <f t="shared" ca="1" si="731"/>
        <v>1</v>
      </c>
      <c r="D5214">
        <f t="shared" ca="1" si="732"/>
        <v>1</v>
      </c>
      <c r="F5214" t="str">
        <f t="shared" ca="1" si="733"/>
        <v>TR10</v>
      </c>
      <c r="G5214" t="str">
        <f ca="1">VLOOKUP(F5214,Traders!$C$4:$E$103,2)</f>
        <v>Shyam Carlson</v>
      </c>
      <c r="H5214" t="str">
        <f ca="1">VLOOKUP(VLOOKUP(F5214,Traders!$C$4:$E$103,3),Desks!$C$4:$D5223,2)</f>
        <v>Desk 1</v>
      </c>
      <c r="I5214" t="str">
        <f t="shared" ca="1" si="734"/>
        <v>CL592</v>
      </c>
      <c r="J5214" t="str">
        <f t="shared" ca="1" si="735"/>
        <v>Client 592</v>
      </c>
      <c r="K5214" t="str">
        <f t="shared" ca="1" si="736"/>
        <v>MK1</v>
      </c>
      <c r="L5214" t="str">
        <f ca="1">VLOOKUP(K5214,Markets!$C$4:$D5223,2)</f>
        <v>Hong Kong</v>
      </c>
      <c r="M5214" t="str">
        <f t="shared" ca="1" si="737"/>
        <v>RL1</v>
      </c>
      <c r="N5214" t="str">
        <f ca="1">VLOOKUP(M5214,Role!$C$4:$D$5,2)</f>
        <v>Backup</v>
      </c>
    </row>
    <row r="5215" spans="1:14" x14ac:dyDescent="0.2">
      <c r="A5215">
        <f t="shared" ca="1" si="729"/>
        <v>25</v>
      </c>
      <c r="B5215">
        <f t="shared" ca="1" si="730"/>
        <v>596</v>
      </c>
      <c r="C5215">
        <f t="shared" ca="1" si="731"/>
        <v>7</v>
      </c>
      <c r="D5215">
        <f t="shared" ca="1" si="732"/>
        <v>1</v>
      </c>
      <c r="F5215" t="str">
        <f t="shared" ca="1" si="733"/>
        <v>TR25</v>
      </c>
      <c r="G5215" t="str">
        <f ca="1">VLOOKUP(F5215,Traders!$C$4:$E$103,2)</f>
        <v>Breanna Mcmahon</v>
      </c>
      <c r="H5215" t="str">
        <f ca="1">VLOOKUP(VLOOKUP(F5215,Traders!$C$4:$E$103,3),Desks!$C$4:$D5224,2)</f>
        <v>Desk 5</v>
      </c>
      <c r="I5215" t="str">
        <f t="shared" ca="1" si="734"/>
        <v>CL596</v>
      </c>
      <c r="J5215" t="str">
        <f t="shared" ca="1" si="735"/>
        <v>Client 596</v>
      </c>
      <c r="K5215" t="str">
        <f t="shared" ca="1" si="736"/>
        <v>MK7</v>
      </c>
      <c r="L5215" t="str">
        <f ca="1">VLOOKUP(K5215,Markets!$C$4:$D5224,2)</f>
        <v>Taiwan</v>
      </c>
      <c r="M5215" t="str">
        <f t="shared" ca="1" si="737"/>
        <v>RL1</v>
      </c>
      <c r="N5215" t="str">
        <f ca="1">VLOOKUP(M5215,Role!$C$4:$D$5,2)</f>
        <v>Backup</v>
      </c>
    </row>
    <row r="5216" spans="1:14" x14ac:dyDescent="0.2">
      <c r="A5216">
        <f t="shared" ca="1" si="729"/>
        <v>63</v>
      </c>
      <c r="B5216">
        <f t="shared" ca="1" si="730"/>
        <v>646</v>
      </c>
      <c r="C5216">
        <f t="shared" ca="1" si="731"/>
        <v>8</v>
      </c>
      <c r="D5216">
        <f t="shared" ca="1" si="732"/>
        <v>1</v>
      </c>
      <c r="F5216" t="str">
        <f t="shared" ca="1" si="733"/>
        <v>TR63</v>
      </c>
      <c r="G5216" t="str">
        <f ca="1">VLOOKUP(F5216,Traders!$C$4:$E$103,2)</f>
        <v>Neel Donald</v>
      </c>
      <c r="H5216" t="str">
        <f ca="1">VLOOKUP(VLOOKUP(F5216,Traders!$C$4:$E$103,3),Desks!$C$4:$D5225,2)</f>
        <v>Desk 3</v>
      </c>
      <c r="I5216" t="str">
        <f t="shared" ca="1" si="734"/>
        <v>CL646</v>
      </c>
      <c r="J5216" t="str">
        <f t="shared" ca="1" si="735"/>
        <v>Client 646</v>
      </c>
      <c r="K5216" t="str">
        <f t="shared" ca="1" si="736"/>
        <v>MK8</v>
      </c>
      <c r="L5216" t="str">
        <f ca="1">VLOOKUP(K5216,Markets!$C$4:$D5225,2)</f>
        <v>India</v>
      </c>
      <c r="M5216" t="str">
        <f t="shared" ca="1" si="737"/>
        <v>RL1</v>
      </c>
      <c r="N5216" t="str">
        <f ca="1">VLOOKUP(M5216,Role!$C$4:$D$5,2)</f>
        <v>Backup</v>
      </c>
    </row>
    <row r="5217" spans="1:14" x14ac:dyDescent="0.2">
      <c r="A5217">
        <f t="shared" ca="1" si="729"/>
        <v>97</v>
      </c>
      <c r="B5217">
        <f t="shared" ca="1" si="730"/>
        <v>444</v>
      </c>
      <c r="C5217">
        <f t="shared" ca="1" si="731"/>
        <v>9</v>
      </c>
      <c r="D5217">
        <f t="shared" ca="1" si="732"/>
        <v>0</v>
      </c>
      <c r="F5217" t="str">
        <f t="shared" ca="1" si="733"/>
        <v>TR97</v>
      </c>
      <c r="G5217" t="str">
        <f ca="1">VLOOKUP(F5217,Traders!$C$4:$E$103,2)</f>
        <v>Samera Fritz</v>
      </c>
      <c r="H5217" t="str">
        <f ca="1">VLOOKUP(VLOOKUP(F5217,Traders!$C$4:$E$103,3),Desks!$C$4:$D5226,2)</f>
        <v>Desk 7</v>
      </c>
      <c r="I5217" t="str">
        <f t="shared" ca="1" si="734"/>
        <v>CL444</v>
      </c>
      <c r="J5217" t="str">
        <f t="shared" ca="1" si="735"/>
        <v>Client 444</v>
      </c>
      <c r="K5217" t="str">
        <f t="shared" ca="1" si="736"/>
        <v>MK9</v>
      </c>
      <c r="L5217" t="str">
        <f ca="1">VLOOKUP(K5217,Markets!$C$4:$D5226,2)</f>
        <v>New Zealand</v>
      </c>
      <c r="M5217" t="str">
        <f t="shared" ca="1" si="737"/>
        <v>RL0</v>
      </c>
      <c r="N5217" t="str">
        <f ca="1">VLOOKUP(M5217,Role!$C$4:$D$5,2)</f>
        <v>Primary</v>
      </c>
    </row>
    <row r="5218" spans="1:14" x14ac:dyDescent="0.2">
      <c r="A5218">
        <f t="shared" ca="1" si="729"/>
        <v>41</v>
      </c>
      <c r="B5218">
        <f t="shared" ca="1" si="730"/>
        <v>326</v>
      </c>
      <c r="C5218">
        <f t="shared" ca="1" si="731"/>
        <v>3</v>
      </c>
      <c r="D5218">
        <f t="shared" ca="1" si="732"/>
        <v>0</v>
      </c>
      <c r="F5218" t="str">
        <f t="shared" ca="1" si="733"/>
        <v>TR41</v>
      </c>
      <c r="G5218" t="str">
        <f ca="1">VLOOKUP(F5218,Traders!$C$4:$E$103,2)</f>
        <v>Danish Paine</v>
      </c>
      <c r="H5218" t="str">
        <f ca="1">VLOOKUP(VLOOKUP(F5218,Traders!$C$4:$E$103,3),Desks!$C$4:$D5227,2)</f>
        <v>Desk 1</v>
      </c>
      <c r="I5218" t="str">
        <f t="shared" ca="1" si="734"/>
        <v>CL326</v>
      </c>
      <c r="J5218" t="str">
        <f t="shared" ca="1" si="735"/>
        <v>Client 326</v>
      </c>
      <c r="K5218" t="str">
        <f t="shared" ca="1" si="736"/>
        <v>MK3</v>
      </c>
      <c r="L5218" t="str">
        <f ca="1">VLOOKUP(K5218,Markets!$C$4:$D5227,2)</f>
        <v>Singapore</v>
      </c>
      <c r="M5218" t="str">
        <f t="shared" ca="1" si="737"/>
        <v>RL0</v>
      </c>
      <c r="N5218" t="str">
        <f ca="1">VLOOKUP(M5218,Role!$C$4:$D$5,2)</f>
        <v>Primary</v>
      </c>
    </row>
    <row r="5219" spans="1:14" x14ac:dyDescent="0.2">
      <c r="A5219">
        <f t="shared" ca="1" si="729"/>
        <v>41</v>
      </c>
      <c r="B5219">
        <f t="shared" ca="1" si="730"/>
        <v>547</v>
      </c>
      <c r="C5219">
        <f t="shared" ca="1" si="731"/>
        <v>7</v>
      </c>
      <c r="D5219">
        <f t="shared" ca="1" si="732"/>
        <v>0</v>
      </c>
      <c r="F5219" t="str">
        <f t="shared" ca="1" si="733"/>
        <v>TR41</v>
      </c>
      <c r="G5219" t="str">
        <f ca="1">VLOOKUP(F5219,Traders!$C$4:$E$103,2)</f>
        <v>Danish Paine</v>
      </c>
      <c r="H5219" t="str">
        <f ca="1">VLOOKUP(VLOOKUP(F5219,Traders!$C$4:$E$103,3),Desks!$C$4:$D5228,2)</f>
        <v>Desk 1</v>
      </c>
      <c r="I5219" t="str">
        <f t="shared" ca="1" si="734"/>
        <v>CL547</v>
      </c>
      <c r="J5219" t="str">
        <f t="shared" ca="1" si="735"/>
        <v>Client 547</v>
      </c>
      <c r="K5219" t="str">
        <f t="shared" ca="1" si="736"/>
        <v>MK7</v>
      </c>
      <c r="L5219" t="str">
        <f ca="1">VLOOKUP(K5219,Markets!$C$4:$D5228,2)</f>
        <v>Taiwan</v>
      </c>
      <c r="M5219" t="str">
        <f t="shared" ca="1" si="737"/>
        <v>RL0</v>
      </c>
      <c r="N5219" t="str">
        <f ca="1">VLOOKUP(M5219,Role!$C$4:$D$5,2)</f>
        <v>Primary</v>
      </c>
    </row>
    <row r="5220" spans="1:14" x14ac:dyDescent="0.2">
      <c r="A5220">
        <f t="shared" ca="1" si="729"/>
        <v>0</v>
      </c>
      <c r="B5220">
        <f t="shared" ca="1" si="730"/>
        <v>107</v>
      </c>
      <c r="C5220">
        <f t="shared" ca="1" si="731"/>
        <v>6</v>
      </c>
      <c r="D5220">
        <f t="shared" ca="1" si="732"/>
        <v>0</v>
      </c>
      <c r="F5220" t="str">
        <f t="shared" ca="1" si="733"/>
        <v>TR0</v>
      </c>
      <c r="G5220" t="str">
        <f ca="1">VLOOKUP(F5220,Traders!$C$4:$E$103,2)</f>
        <v>Sahar Shea</v>
      </c>
      <c r="H5220" t="str">
        <f ca="1">VLOOKUP(VLOOKUP(F5220,Traders!$C$4:$E$103,3),Desks!$C$4:$D5229,2)</f>
        <v>Desk 0</v>
      </c>
      <c r="I5220" t="str">
        <f t="shared" ca="1" si="734"/>
        <v>CL107</v>
      </c>
      <c r="J5220" t="str">
        <f t="shared" ca="1" si="735"/>
        <v>Client 107</v>
      </c>
      <c r="K5220" t="str">
        <f t="shared" ca="1" si="736"/>
        <v>MK6</v>
      </c>
      <c r="L5220" t="str">
        <f ca="1">VLOOKUP(K5220,Markets!$C$4:$D5229,2)</f>
        <v>Australia</v>
      </c>
      <c r="M5220" t="str">
        <f t="shared" ca="1" si="737"/>
        <v>RL0</v>
      </c>
      <c r="N5220" t="str">
        <f ca="1">VLOOKUP(M5220,Role!$C$4:$D$5,2)</f>
        <v>Primary</v>
      </c>
    </row>
    <row r="5221" spans="1:14" x14ac:dyDescent="0.2">
      <c r="A5221">
        <f t="shared" ca="1" si="729"/>
        <v>83</v>
      </c>
      <c r="B5221">
        <f t="shared" ca="1" si="730"/>
        <v>95</v>
      </c>
      <c r="C5221">
        <f t="shared" ca="1" si="731"/>
        <v>3</v>
      </c>
      <c r="D5221">
        <f t="shared" ca="1" si="732"/>
        <v>1</v>
      </c>
      <c r="F5221" t="str">
        <f t="shared" ca="1" si="733"/>
        <v>TR83</v>
      </c>
      <c r="G5221" t="str">
        <f ca="1">VLOOKUP(F5221,Traders!$C$4:$E$103,2)</f>
        <v>Storm Hampton</v>
      </c>
      <c r="H5221" t="str">
        <f ca="1">VLOOKUP(VLOOKUP(F5221,Traders!$C$4:$E$103,3),Desks!$C$4:$D5230,2)</f>
        <v>Desk 3</v>
      </c>
      <c r="I5221" t="str">
        <f t="shared" ca="1" si="734"/>
        <v>CL95</v>
      </c>
      <c r="J5221" t="str">
        <f t="shared" ca="1" si="735"/>
        <v>Client 95</v>
      </c>
      <c r="K5221" t="str">
        <f t="shared" ca="1" si="736"/>
        <v>MK3</v>
      </c>
      <c r="L5221" t="str">
        <f ca="1">VLOOKUP(K5221,Markets!$C$4:$D5230,2)</f>
        <v>Singapore</v>
      </c>
      <c r="M5221" t="str">
        <f t="shared" ca="1" si="737"/>
        <v>RL1</v>
      </c>
      <c r="N5221" t="str">
        <f ca="1">VLOOKUP(M5221,Role!$C$4:$D$5,2)</f>
        <v>Backup</v>
      </c>
    </row>
    <row r="5222" spans="1:14" x14ac:dyDescent="0.2">
      <c r="A5222">
        <f t="shared" ca="1" si="729"/>
        <v>64</v>
      </c>
      <c r="B5222">
        <f t="shared" ca="1" si="730"/>
        <v>690</v>
      </c>
      <c r="C5222">
        <f t="shared" ca="1" si="731"/>
        <v>2</v>
      </c>
      <c r="D5222">
        <f t="shared" ca="1" si="732"/>
        <v>1</v>
      </c>
      <c r="F5222" t="str">
        <f t="shared" ca="1" si="733"/>
        <v>TR64</v>
      </c>
      <c r="G5222" t="str">
        <f ca="1">VLOOKUP(F5222,Traders!$C$4:$E$103,2)</f>
        <v>Julien Shelton</v>
      </c>
      <c r="H5222" t="str">
        <f ca="1">VLOOKUP(VLOOKUP(F5222,Traders!$C$4:$E$103,3),Desks!$C$4:$D5231,2)</f>
        <v>Desk 4</v>
      </c>
      <c r="I5222" t="str">
        <f t="shared" ca="1" si="734"/>
        <v>CL690</v>
      </c>
      <c r="J5222" t="str">
        <f t="shared" ca="1" si="735"/>
        <v>Client 690</v>
      </c>
      <c r="K5222" t="str">
        <f t="shared" ca="1" si="736"/>
        <v>MK2</v>
      </c>
      <c r="L5222" t="str">
        <f ca="1">VLOOKUP(K5222,Markets!$C$4:$D5231,2)</f>
        <v>China</v>
      </c>
      <c r="M5222" t="str">
        <f t="shared" ca="1" si="737"/>
        <v>RL1</v>
      </c>
      <c r="N5222" t="str">
        <f ca="1">VLOOKUP(M5222,Role!$C$4:$D$5,2)</f>
        <v>Backup</v>
      </c>
    </row>
    <row r="5223" spans="1:14" x14ac:dyDescent="0.2">
      <c r="A5223">
        <f t="shared" ca="1" si="729"/>
        <v>46</v>
      </c>
      <c r="B5223">
        <f t="shared" ca="1" si="730"/>
        <v>325</v>
      </c>
      <c r="C5223">
        <f t="shared" ca="1" si="731"/>
        <v>1</v>
      </c>
      <c r="D5223">
        <f t="shared" ca="1" si="732"/>
        <v>0</v>
      </c>
      <c r="F5223" t="str">
        <f t="shared" ca="1" si="733"/>
        <v>TR46</v>
      </c>
      <c r="G5223" t="str">
        <f ca="1">VLOOKUP(F5223,Traders!$C$4:$E$103,2)</f>
        <v>Andreas Ferguson</v>
      </c>
      <c r="H5223" t="str">
        <f ca="1">VLOOKUP(VLOOKUP(F5223,Traders!$C$4:$E$103,3),Desks!$C$4:$D5232,2)</f>
        <v>Desk 6</v>
      </c>
      <c r="I5223" t="str">
        <f t="shared" ca="1" si="734"/>
        <v>CL325</v>
      </c>
      <c r="J5223" t="str">
        <f t="shared" ca="1" si="735"/>
        <v>Client 325</v>
      </c>
      <c r="K5223" t="str">
        <f t="shared" ca="1" si="736"/>
        <v>MK1</v>
      </c>
      <c r="L5223" t="str">
        <f ca="1">VLOOKUP(K5223,Markets!$C$4:$D5232,2)</f>
        <v>Hong Kong</v>
      </c>
      <c r="M5223" t="str">
        <f t="shared" ca="1" si="737"/>
        <v>RL0</v>
      </c>
      <c r="N5223" t="str">
        <f ca="1">VLOOKUP(M5223,Role!$C$4:$D$5,2)</f>
        <v>Primary</v>
      </c>
    </row>
    <row r="5224" spans="1:14" x14ac:dyDescent="0.2">
      <c r="A5224">
        <f t="shared" ca="1" si="729"/>
        <v>46</v>
      </c>
      <c r="B5224">
        <f t="shared" ca="1" si="730"/>
        <v>810</v>
      </c>
      <c r="C5224">
        <f t="shared" ca="1" si="731"/>
        <v>7</v>
      </c>
      <c r="D5224">
        <f t="shared" ca="1" si="732"/>
        <v>1</v>
      </c>
      <c r="F5224" t="str">
        <f t="shared" ca="1" si="733"/>
        <v>TR46</v>
      </c>
      <c r="G5224" t="str">
        <f ca="1">VLOOKUP(F5224,Traders!$C$4:$E$103,2)</f>
        <v>Andreas Ferguson</v>
      </c>
      <c r="H5224" t="str">
        <f ca="1">VLOOKUP(VLOOKUP(F5224,Traders!$C$4:$E$103,3),Desks!$C$4:$D5233,2)</f>
        <v>Desk 6</v>
      </c>
      <c r="I5224" t="str">
        <f t="shared" ca="1" si="734"/>
        <v>CL810</v>
      </c>
      <c r="J5224" t="str">
        <f t="shared" ca="1" si="735"/>
        <v>Client 810</v>
      </c>
      <c r="K5224" t="str">
        <f t="shared" ca="1" si="736"/>
        <v>MK7</v>
      </c>
      <c r="L5224" t="str">
        <f ca="1">VLOOKUP(K5224,Markets!$C$4:$D5233,2)</f>
        <v>Taiwan</v>
      </c>
      <c r="M5224" t="str">
        <f t="shared" ca="1" si="737"/>
        <v>RL1</v>
      </c>
      <c r="N5224" t="str">
        <f ca="1">VLOOKUP(M5224,Role!$C$4:$D$5,2)</f>
        <v>Backup</v>
      </c>
    </row>
    <row r="5225" spans="1:14" x14ac:dyDescent="0.2">
      <c r="A5225">
        <f t="shared" ca="1" si="729"/>
        <v>95</v>
      </c>
      <c r="B5225">
        <f t="shared" ca="1" si="730"/>
        <v>302</v>
      </c>
      <c r="C5225">
        <f t="shared" ca="1" si="731"/>
        <v>0</v>
      </c>
      <c r="D5225">
        <f t="shared" ca="1" si="732"/>
        <v>0</v>
      </c>
      <c r="F5225" t="str">
        <f t="shared" ca="1" si="733"/>
        <v>TR95</v>
      </c>
      <c r="G5225" t="str">
        <f ca="1">VLOOKUP(F5225,Traders!$C$4:$E$103,2)</f>
        <v>Alara Richards</v>
      </c>
      <c r="H5225" t="str">
        <f ca="1">VLOOKUP(VLOOKUP(F5225,Traders!$C$4:$E$103,3),Desks!$C$4:$D5234,2)</f>
        <v>Desk 5</v>
      </c>
      <c r="I5225" t="str">
        <f t="shared" ca="1" si="734"/>
        <v>CL302</v>
      </c>
      <c r="J5225" t="str">
        <f t="shared" ca="1" si="735"/>
        <v>Client 302</v>
      </c>
      <c r="K5225" t="str">
        <f t="shared" ca="1" si="736"/>
        <v>MK0</v>
      </c>
      <c r="L5225" t="str">
        <f ca="1">VLOOKUP(K5225,Markets!$C$4:$D5234,2)</f>
        <v>Japan</v>
      </c>
      <c r="M5225" t="str">
        <f t="shared" ca="1" si="737"/>
        <v>RL0</v>
      </c>
      <c r="N5225" t="str">
        <f ca="1">VLOOKUP(M5225,Role!$C$4:$D$5,2)</f>
        <v>Primary</v>
      </c>
    </row>
    <row r="5226" spans="1:14" x14ac:dyDescent="0.2">
      <c r="A5226">
        <f t="shared" ca="1" si="729"/>
        <v>28</v>
      </c>
      <c r="B5226">
        <f t="shared" ca="1" si="730"/>
        <v>320</v>
      </c>
      <c r="C5226">
        <f t="shared" ca="1" si="731"/>
        <v>4</v>
      </c>
      <c r="D5226">
        <f t="shared" ca="1" si="732"/>
        <v>0</v>
      </c>
      <c r="F5226" t="str">
        <f t="shared" ca="1" si="733"/>
        <v>TR28</v>
      </c>
      <c r="G5226" t="str">
        <f ca="1">VLOOKUP(F5226,Traders!$C$4:$E$103,2)</f>
        <v>Asma Millar</v>
      </c>
      <c r="H5226" t="str">
        <f ca="1">VLOOKUP(VLOOKUP(F5226,Traders!$C$4:$E$103,3),Desks!$C$4:$D5235,2)</f>
        <v>Desk 8</v>
      </c>
      <c r="I5226" t="str">
        <f t="shared" ca="1" si="734"/>
        <v>CL320</v>
      </c>
      <c r="J5226" t="str">
        <f t="shared" ca="1" si="735"/>
        <v>Client 320</v>
      </c>
      <c r="K5226" t="str">
        <f t="shared" ca="1" si="736"/>
        <v>MK4</v>
      </c>
      <c r="L5226" t="str">
        <f ca="1">VLOOKUP(K5226,Markets!$C$4:$D5235,2)</f>
        <v>Korea</v>
      </c>
      <c r="M5226" t="str">
        <f t="shared" ca="1" si="737"/>
        <v>RL0</v>
      </c>
      <c r="N5226" t="str">
        <f ca="1">VLOOKUP(M5226,Role!$C$4:$D$5,2)</f>
        <v>Primary</v>
      </c>
    </row>
    <row r="5227" spans="1:14" x14ac:dyDescent="0.2">
      <c r="A5227">
        <f t="shared" ca="1" si="729"/>
        <v>83</v>
      </c>
      <c r="B5227">
        <f t="shared" ca="1" si="730"/>
        <v>972</v>
      </c>
      <c r="C5227">
        <f t="shared" ca="1" si="731"/>
        <v>7</v>
      </c>
      <c r="D5227">
        <f t="shared" ca="1" si="732"/>
        <v>1</v>
      </c>
      <c r="F5227" t="str">
        <f t="shared" ca="1" si="733"/>
        <v>TR83</v>
      </c>
      <c r="G5227" t="str">
        <f ca="1">VLOOKUP(F5227,Traders!$C$4:$E$103,2)</f>
        <v>Storm Hampton</v>
      </c>
      <c r="H5227" t="str">
        <f ca="1">VLOOKUP(VLOOKUP(F5227,Traders!$C$4:$E$103,3),Desks!$C$4:$D5236,2)</f>
        <v>Desk 3</v>
      </c>
      <c r="I5227" t="str">
        <f t="shared" ca="1" si="734"/>
        <v>CL972</v>
      </c>
      <c r="J5227" t="str">
        <f t="shared" ca="1" si="735"/>
        <v>Client 972</v>
      </c>
      <c r="K5227" t="str">
        <f t="shared" ca="1" si="736"/>
        <v>MK7</v>
      </c>
      <c r="L5227" t="str">
        <f ca="1">VLOOKUP(K5227,Markets!$C$4:$D5236,2)</f>
        <v>Taiwan</v>
      </c>
      <c r="M5227" t="str">
        <f t="shared" ca="1" si="737"/>
        <v>RL1</v>
      </c>
      <c r="N5227" t="str">
        <f ca="1">VLOOKUP(M5227,Role!$C$4:$D$5,2)</f>
        <v>Backup</v>
      </c>
    </row>
    <row r="5228" spans="1:14" x14ac:dyDescent="0.2">
      <c r="A5228">
        <f t="shared" ca="1" si="729"/>
        <v>9</v>
      </c>
      <c r="B5228">
        <f t="shared" ca="1" si="730"/>
        <v>260</v>
      </c>
      <c r="C5228">
        <f t="shared" ca="1" si="731"/>
        <v>2</v>
      </c>
      <c r="D5228">
        <f t="shared" ca="1" si="732"/>
        <v>0</v>
      </c>
      <c r="F5228" t="str">
        <f t="shared" ca="1" si="733"/>
        <v>TR9</v>
      </c>
      <c r="G5228" t="str">
        <f ca="1">VLOOKUP(F5228,Traders!$C$4:$E$103,2)</f>
        <v>Shelly Harwood</v>
      </c>
      <c r="H5228" t="str">
        <f ca="1">VLOOKUP(VLOOKUP(F5228,Traders!$C$4:$E$103,3),Desks!$C$4:$D5237,2)</f>
        <v>Desk 9</v>
      </c>
      <c r="I5228" t="str">
        <f t="shared" ca="1" si="734"/>
        <v>CL260</v>
      </c>
      <c r="J5228" t="str">
        <f t="shared" ca="1" si="735"/>
        <v>Client 260</v>
      </c>
      <c r="K5228" t="str">
        <f t="shared" ca="1" si="736"/>
        <v>MK2</v>
      </c>
      <c r="L5228" t="str">
        <f ca="1">VLOOKUP(K5228,Markets!$C$4:$D5237,2)</f>
        <v>China</v>
      </c>
      <c r="M5228" t="str">
        <f t="shared" ca="1" si="737"/>
        <v>RL0</v>
      </c>
      <c r="N5228" t="str">
        <f ca="1">VLOOKUP(M5228,Role!$C$4:$D$5,2)</f>
        <v>Primary</v>
      </c>
    </row>
    <row r="5229" spans="1:14" x14ac:dyDescent="0.2">
      <c r="A5229">
        <f t="shared" ca="1" si="729"/>
        <v>33</v>
      </c>
      <c r="B5229">
        <f t="shared" ca="1" si="730"/>
        <v>765</v>
      </c>
      <c r="C5229">
        <f t="shared" ca="1" si="731"/>
        <v>2</v>
      </c>
      <c r="D5229">
        <f t="shared" ca="1" si="732"/>
        <v>1</v>
      </c>
      <c r="F5229" t="str">
        <f t="shared" ca="1" si="733"/>
        <v>TR33</v>
      </c>
      <c r="G5229" t="str">
        <f ca="1">VLOOKUP(F5229,Traders!$C$4:$E$103,2)</f>
        <v>Caroline Colon</v>
      </c>
      <c r="H5229" t="str">
        <f ca="1">VLOOKUP(VLOOKUP(F5229,Traders!$C$4:$E$103,3),Desks!$C$4:$D5238,2)</f>
        <v>Desk 3</v>
      </c>
      <c r="I5229" t="str">
        <f t="shared" ca="1" si="734"/>
        <v>CL765</v>
      </c>
      <c r="J5229" t="str">
        <f t="shared" ca="1" si="735"/>
        <v>Client 765</v>
      </c>
      <c r="K5229" t="str">
        <f t="shared" ca="1" si="736"/>
        <v>MK2</v>
      </c>
      <c r="L5229" t="str">
        <f ca="1">VLOOKUP(K5229,Markets!$C$4:$D5238,2)</f>
        <v>China</v>
      </c>
      <c r="M5229" t="str">
        <f t="shared" ca="1" si="737"/>
        <v>RL1</v>
      </c>
      <c r="N5229" t="str">
        <f ca="1">VLOOKUP(M5229,Role!$C$4:$D$5,2)</f>
        <v>Backup</v>
      </c>
    </row>
    <row r="5230" spans="1:14" x14ac:dyDescent="0.2">
      <c r="A5230">
        <f t="shared" ca="1" si="729"/>
        <v>61</v>
      </c>
      <c r="B5230">
        <f t="shared" ca="1" si="730"/>
        <v>72</v>
      </c>
      <c r="C5230">
        <f t="shared" ca="1" si="731"/>
        <v>6</v>
      </c>
      <c r="D5230">
        <f t="shared" ca="1" si="732"/>
        <v>0</v>
      </c>
      <c r="F5230" t="str">
        <f t="shared" ca="1" si="733"/>
        <v>TR61</v>
      </c>
      <c r="G5230" t="str">
        <f ca="1">VLOOKUP(F5230,Traders!$C$4:$E$103,2)</f>
        <v>Riccardo Fields</v>
      </c>
      <c r="H5230" t="str">
        <f ca="1">VLOOKUP(VLOOKUP(F5230,Traders!$C$4:$E$103,3),Desks!$C$4:$D5239,2)</f>
        <v>Desk 1</v>
      </c>
      <c r="I5230" t="str">
        <f t="shared" ca="1" si="734"/>
        <v>CL72</v>
      </c>
      <c r="J5230" t="str">
        <f t="shared" ca="1" si="735"/>
        <v>Client 72</v>
      </c>
      <c r="K5230" t="str">
        <f t="shared" ca="1" si="736"/>
        <v>MK6</v>
      </c>
      <c r="L5230" t="str">
        <f ca="1">VLOOKUP(K5230,Markets!$C$4:$D5239,2)</f>
        <v>Australia</v>
      </c>
      <c r="M5230" t="str">
        <f t="shared" ca="1" si="737"/>
        <v>RL0</v>
      </c>
      <c r="N5230" t="str">
        <f ca="1">VLOOKUP(M5230,Role!$C$4:$D$5,2)</f>
        <v>Primary</v>
      </c>
    </row>
    <row r="5231" spans="1:14" x14ac:dyDescent="0.2">
      <c r="A5231">
        <f t="shared" ca="1" si="729"/>
        <v>33</v>
      </c>
      <c r="B5231">
        <f t="shared" ca="1" si="730"/>
        <v>79</v>
      </c>
      <c r="C5231">
        <f t="shared" ca="1" si="731"/>
        <v>2</v>
      </c>
      <c r="D5231">
        <f t="shared" ca="1" si="732"/>
        <v>1</v>
      </c>
      <c r="F5231" t="str">
        <f t="shared" ca="1" si="733"/>
        <v>TR33</v>
      </c>
      <c r="G5231" t="str">
        <f ca="1">VLOOKUP(F5231,Traders!$C$4:$E$103,2)</f>
        <v>Caroline Colon</v>
      </c>
      <c r="H5231" t="str">
        <f ca="1">VLOOKUP(VLOOKUP(F5231,Traders!$C$4:$E$103,3),Desks!$C$4:$D5240,2)</f>
        <v>Desk 3</v>
      </c>
      <c r="I5231" t="str">
        <f t="shared" ca="1" si="734"/>
        <v>CL79</v>
      </c>
      <c r="J5231" t="str">
        <f t="shared" ca="1" si="735"/>
        <v>Client 79</v>
      </c>
      <c r="K5231" t="str">
        <f t="shared" ca="1" si="736"/>
        <v>MK2</v>
      </c>
      <c r="L5231" t="str">
        <f ca="1">VLOOKUP(K5231,Markets!$C$4:$D5240,2)</f>
        <v>China</v>
      </c>
      <c r="M5231" t="str">
        <f t="shared" ca="1" si="737"/>
        <v>RL1</v>
      </c>
      <c r="N5231" t="str">
        <f ca="1">VLOOKUP(M5231,Role!$C$4:$D$5,2)</f>
        <v>Backup</v>
      </c>
    </row>
    <row r="5232" spans="1:14" x14ac:dyDescent="0.2">
      <c r="A5232">
        <f t="shared" ca="1" si="729"/>
        <v>92</v>
      </c>
      <c r="B5232">
        <f t="shared" ca="1" si="730"/>
        <v>994</v>
      </c>
      <c r="C5232">
        <f t="shared" ca="1" si="731"/>
        <v>8</v>
      </c>
      <c r="D5232">
        <f t="shared" ca="1" si="732"/>
        <v>1</v>
      </c>
      <c r="F5232" t="str">
        <f t="shared" ca="1" si="733"/>
        <v>TR92</v>
      </c>
      <c r="G5232" t="str">
        <f ca="1">VLOOKUP(F5232,Traders!$C$4:$E$103,2)</f>
        <v>Leela Avila</v>
      </c>
      <c r="H5232" t="str">
        <f ca="1">VLOOKUP(VLOOKUP(F5232,Traders!$C$4:$E$103,3),Desks!$C$4:$D5241,2)</f>
        <v>Desk 2</v>
      </c>
      <c r="I5232" t="str">
        <f t="shared" ca="1" si="734"/>
        <v>CL994</v>
      </c>
      <c r="J5232" t="str">
        <f t="shared" ca="1" si="735"/>
        <v>Client 994</v>
      </c>
      <c r="K5232" t="str">
        <f t="shared" ca="1" si="736"/>
        <v>MK8</v>
      </c>
      <c r="L5232" t="str">
        <f ca="1">VLOOKUP(K5232,Markets!$C$4:$D5241,2)</f>
        <v>India</v>
      </c>
      <c r="M5232" t="str">
        <f t="shared" ca="1" si="737"/>
        <v>RL1</v>
      </c>
      <c r="N5232" t="str">
        <f ca="1">VLOOKUP(M5232,Role!$C$4:$D$5,2)</f>
        <v>Backup</v>
      </c>
    </row>
    <row r="5233" spans="1:14" x14ac:dyDescent="0.2">
      <c r="A5233">
        <f t="shared" ca="1" si="729"/>
        <v>21</v>
      </c>
      <c r="B5233">
        <f t="shared" ca="1" si="730"/>
        <v>939</v>
      </c>
      <c r="C5233">
        <f t="shared" ca="1" si="731"/>
        <v>8</v>
      </c>
      <c r="D5233">
        <f t="shared" ca="1" si="732"/>
        <v>0</v>
      </c>
      <c r="F5233" t="str">
        <f t="shared" ca="1" si="733"/>
        <v>TR21</v>
      </c>
      <c r="G5233" t="str">
        <f ca="1">VLOOKUP(F5233,Traders!$C$4:$E$103,2)</f>
        <v>Yvette Mckeown</v>
      </c>
      <c r="H5233" t="str">
        <f ca="1">VLOOKUP(VLOOKUP(F5233,Traders!$C$4:$E$103,3),Desks!$C$4:$D5242,2)</f>
        <v>Desk 1</v>
      </c>
      <c r="I5233" t="str">
        <f t="shared" ca="1" si="734"/>
        <v>CL939</v>
      </c>
      <c r="J5233" t="str">
        <f t="shared" ca="1" si="735"/>
        <v>Client 939</v>
      </c>
      <c r="K5233" t="str">
        <f t="shared" ca="1" si="736"/>
        <v>MK8</v>
      </c>
      <c r="L5233" t="str">
        <f ca="1">VLOOKUP(K5233,Markets!$C$4:$D5242,2)</f>
        <v>India</v>
      </c>
      <c r="M5233" t="str">
        <f t="shared" ca="1" si="737"/>
        <v>RL0</v>
      </c>
      <c r="N5233" t="str">
        <f ca="1">VLOOKUP(M5233,Role!$C$4:$D$5,2)</f>
        <v>Primary</v>
      </c>
    </row>
    <row r="5234" spans="1:14" x14ac:dyDescent="0.2">
      <c r="A5234">
        <f t="shared" ca="1" si="729"/>
        <v>15</v>
      </c>
      <c r="B5234">
        <f t="shared" ca="1" si="730"/>
        <v>379</v>
      </c>
      <c r="C5234">
        <f t="shared" ca="1" si="731"/>
        <v>9</v>
      </c>
      <c r="D5234">
        <f t="shared" ca="1" si="732"/>
        <v>0</v>
      </c>
      <c r="F5234" t="str">
        <f t="shared" ca="1" si="733"/>
        <v>TR15</v>
      </c>
      <c r="G5234" t="str">
        <f ca="1">VLOOKUP(F5234,Traders!$C$4:$E$103,2)</f>
        <v>Syed Galvan</v>
      </c>
      <c r="H5234" t="str">
        <f ca="1">VLOOKUP(VLOOKUP(F5234,Traders!$C$4:$E$103,3),Desks!$C$4:$D5243,2)</f>
        <v>Desk 5</v>
      </c>
      <c r="I5234" t="str">
        <f t="shared" ca="1" si="734"/>
        <v>CL379</v>
      </c>
      <c r="J5234" t="str">
        <f t="shared" ca="1" si="735"/>
        <v>Client 379</v>
      </c>
      <c r="K5234" t="str">
        <f t="shared" ca="1" si="736"/>
        <v>MK9</v>
      </c>
      <c r="L5234" t="str">
        <f ca="1">VLOOKUP(K5234,Markets!$C$4:$D5243,2)</f>
        <v>New Zealand</v>
      </c>
      <c r="M5234" t="str">
        <f t="shared" ca="1" si="737"/>
        <v>RL0</v>
      </c>
      <c r="N5234" t="str">
        <f ca="1">VLOOKUP(M5234,Role!$C$4:$D$5,2)</f>
        <v>Primary</v>
      </c>
    </row>
    <row r="5235" spans="1:14" x14ac:dyDescent="0.2">
      <c r="A5235">
        <f t="shared" ca="1" si="729"/>
        <v>41</v>
      </c>
      <c r="B5235">
        <f t="shared" ca="1" si="730"/>
        <v>846</v>
      </c>
      <c r="C5235">
        <f t="shared" ca="1" si="731"/>
        <v>6</v>
      </c>
      <c r="D5235">
        <f t="shared" ca="1" si="732"/>
        <v>0</v>
      </c>
      <c r="F5235" t="str">
        <f t="shared" ca="1" si="733"/>
        <v>TR41</v>
      </c>
      <c r="G5235" t="str">
        <f ca="1">VLOOKUP(F5235,Traders!$C$4:$E$103,2)</f>
        <v>Danish Paine</v>
      </c>
      <c r="H5235" t="str">
        <f ca="1">VLOOKUP(VLOOKUP(F5235,Traders!$C$4:$E$103,3),Desks!$C$4:$D5244,2)</f>
        <v>Desk 1</v>
      </c>
      <c r="I5235" t="str">
        <f t="shared" ca="1" si="734"/>
        <v>CL846</v>
      </c>
      <c r="J5235" t="str">
        <f t="shared" ca="1" si="735"/>
        <v>Client 846</v>
      </c>
      <c r="K5235" t="str">
        <f t="shared" ca="1" si="736"/>
        <v>MK6</v>
      </c>
      <c r="L5235" t="str">
        <f ca="1">VLOOKUP(K5235,Markets!$C$4:$D5244,2)</f>
        <v>Australia</v>
      </c>
      <c r="M5235" t="str">
        <f t="shared" ca="1" si="737"/>
        <v>RL0</v>
      </c>
      <c r="N5235" t="str">
        <f ca="1">VLOOKUP(M5235,Role!$C$4:$D$5,2)</f>
        <v>Primary</v>
      </c>
    </row>
    <row r="5236" spans="1:14" x14ac:dyDescent="0.2">
      <c r="A5236">
        <f t="shared" ca="1" si="729"/>
        <v>78</v>
      </c>
      <c r="B5236">
        <f t="shared" ca="1" si="730"/>
        <v>958</v>
      </c>
      <c r="C5236">
        <f t="shared" ca="1" si="731"/>
        <v>6</v>
      </c>
      <c r="D5236">
        <f t="shared" ca="1" si="732"/>
        <v>1</v>
      </c>
      <c r="F5236" t="str">
        <f t="shared" ca="1" si="733"/>
        <v>TR78</v>
      </c>
      <c r="G5236" t="str">
        <f ca="1">VLOOKUP(F5236,Traders!$C$4:$E$103,2)</f>
        <v>Bilal Fuller</v>
      </c>
      <c r="H5236" t="str">
        <f ca="1">VLOOKUP(VLOOKUP(F5236,Traders!$C$4:$E$103,3),Desks!$C$4:$D5245,2)</f>
        <v>Desk 8</v>
      </c>
      <c r="I5236" t="str">
        <f t="shared" ca="1" si="734"/>
        <v>CL958</v>
      </c>
      <c r="J5236" t="str">
        <f t="shared" ca="1" si="735"/>
        <v>Client 958</v>
      </c>
      <c r="K5236" t="str">
        <f t="shared" ca="1" si="736"/>
        <v>MK6</v>
      </c>
      <c r="L5236" t="str">
        <f ca="1">VLOOKUP(K5236,Markets!$C$4:$D5245,2)</f>
        <v>Australia</v>
      </c>
      <c r="M5236" t="str">
        <f t="shared" ca="1" si="737"/>
        <v>RL1</v>
      </c>
      <c r="N5236" t="str">
        <f ca="1">VLOOKUP(M5236,Role!$C$4:$D$5,2)</f>
        <v>Backup</v>
      </c>
    </row>
    <row r="5237" spans="1:14" x14ac:dyDescent="0.2">
      <c r="A5237">
        <f t="shared" ca="1" si="729"/>
        <v>42</v>
      </c>
      <c r="B5237">
        <f t="shared" ca="1" si="730"/>
        <v>721</v>
      </c>
      <c r="C5237">
        <f t="shared" ca="1" si="731"/>
        <v>6</v>
      </c>
      <c r="D5237">
        <f t="shared" ca="1" si="732"/>
        <v>0</v>
      </c>
      <c r="F5237" t="str">
        <f t="shared" ca="1" si="733"/>
        <v>TR42</v>
      </c>
      <c r="G5237" t="str">
        <f ca="1">VLOOKUP(F5237,Traders!$C$4:$E$103,2)</f>
        <v>Danni Sadler</v>
      </c>
      <c r="H5237" t="str">
        <f ca="1">VLOOKUP(VLOOKUP(F5237,Traders!$C$4:$E$103,3),Desks!$C$4:$D5246,2)</f>
        <v>Desk 2</v>
      </c>
      <c r="I5237" t="str">
        <f t="shared" ca="1" si="734"/>
        <v>CL721</v>
      </c>
      <c r="J5237" t="str">
        <f t="shared" ca="1" si="735"/>
        <v>Client 721</v>
      </c>
      <c r="K5237" t="str">
        <f t="shared" ca="1" si="736"/>
        <v>MK6</v>
      </c>
      <c r="L5237" t="str">
        <f ca="1">VLOOKUP(K5237,Markets!$C$4:$D5246,2)</f>
        <v>Australia</v>
      </c>
      <c r="M5237" t="str">
        <f t="shared" ca="1" si="737"/>
        <v>RL0</v>
      </c>
      <c r="N5237" t="str">
        <f ca="1">VLOOKUP(M5237,Role!$C$4:$D$5,2)</f>
        <v>Primary</v>
      </c>
    </row>
    <row r="5238" spans="1:14" x14ac:dyDescent="0.2">
      <c r="A5238">
        <f t="shared" ca="1" si="729"/>
        <v>54</v>
      </c>
      <c r="B5238">
        <f t="shared" ca="1" si="730"/>
        <v>358</v>
      </c>
      <c r="C5238">
        <f t="shared" ca="1" si="731"/>
        <v>1</v>
      </c>
      <c r="D5238">
        <f t="shared" ca="1" si="732"/>
        <v>1</v>
      </c>
      <c r="F5238" t="str">
        <f t="shared" ca="1" si="733"/>
        <v>TR54</v>
      </c>
      <c r="G5238" t="str">
        <f ca="1">VLOOKUP(F5238,Traders!$C$4:$E$103,2)</f>
        <v>Layla-Mae Needham</v>
      </c>
      <c r="H5238" t="str">
        <f ca="1">VLOOKUP(VLOOKUP(F5238,Traders!$C$4:$E$103,3),Desks!$C$4:$D5247,2)</f>
        <v>Desk 4</v>
      </c>
      <c r="I5238" t="str">
        <f t="shared" ca="1" si="734"/>
        <v>CL358</v>
      </c>
      <c r="J5238" t="str">
        <f t="shared" ca="1" si="735"/>
        <v>Client 358</v>
      </c>
      <c r="K5238" t="str">
        <f t="shared" ca="1" si="736"/>
        <v>MK1</v>
      </c>
      <c r="L5238" t="str">
        <f ca="1">VLOOKUP(K5238,Markets!$C$4:$D5247,2)</f>
        <v>Hong Kong</v>
      </c>
      <c r="M5238" t="str">
        <f t="shared" ca="1" si="737"/>
        <v>RL1</v>
      </c>
      <c r="N5238" t="str">
        <f ca="1">VLOOKUP(M5238,Role!$C$4:$D$5,2)</f>
        <v>Backup</v>
      </c>
    </row>
    <row r="5239" spans="1:14" x14ac:dyDescent="0.2">
      <c r="A5239">
        <f t="shared" ca="1" si="729"/>
        <v>95</v>
      </c>
      <c r="B5239">
        <f t="shared" ca="1" si="730"/>
        <v>399</v>
      </c>
      <c r="C5239">
        <f t="shared" ca="1" si="731"/>
        <v>0</v>
      </c>
      <c r="D5239">
        <f t="shared" ca="1" si="732"/>
        <v>1</v>
      </c>
      <c r="F5239" t="str">
        <f t="shared" ca="1" si="733"/>
        <v>TR95</v>
      </c>
      <c r="G5239" t="str">
        <f ca="1">VLOOKUP(F5239,Traders!$C$4:$E$103,2)</f>
        <v>Alara Richards</v>
      </c>
      <c r="H5239" t="str">
        <f ca="1">VLOOKUP(VLOOKUP(F5239,Traders!$C$4:$E$103,3),Desks!$C$4:$D5248,2)</f>
        <v>Desk 5</v>
      </c>
      <c r="I5239" t="str">
        <f t="shared" ca="1" si="734"/>
        <v>CL399</v>
      </c>
      <c r="J5239" t="str">
        <f t="shared" ca="1" si="735"/>
        <v>Client 399</v>
      </c>
      <c r="K5239" t="str">
        <f t="shared" ca="1" si="736"/>
        <v>MK0</v>
      </c>
      <c r="L5239" t="str">
        <f ca="1">VLOOKUP(K5239,Markets!$C$4:$D5248,2)</f>
        <v>Japan</v>
      </c>
      <c r="M5239" t="str">
        <f t="shared" ca="1" si="737"/>
        <v>RL1</v>
      </c>
      <c r="N5239" t="str">
        <f ca="1">VLOOKUP(M5239,Role!$C$4:$D$5,2)</f>
        <v>Backup</v>
      </c>
    </row>
    <row r="5240" spans="1:14" x14ac:dyDescent="0.2">
      <c r="A5240">
        <f t="shared" ca="1" si="729"/>
        <v>35</v>
      </c>
      <c r="B5240">
        <f t="shared" ca="1" si="730"/>
        <v>283</v>
      </c>
      <c r="C5240">
        <f t="shared" ca="1" si="731"/>
        <v>0</v>
      </c>
      <c r="D5240">
        <f t="shared" ca="1" si="732"/>
        <v>0</v>
      </c>
      <c r="F5240" t="str">
        <f t="shared" ca="1" si="733"/>
        <v>TR35</v>
      </c>
      <c r="G5240" t="str">
        <f ca="1">VLOOKUP(F5240,Traders!$C$4:$E$103,2)</f>
        <v>Della Madden</v>
      </c>
      <c r="H5240" t="str">
        <f ca="1">VLOOKUP(VLOOKUP(F5240,Traders!$C$4:$E$103,3),Desks!$C$4:$D5249,2)</f>
        <v>Desk 5</v>
      </c>
      <c r="I5240" t="str">
        <f t="shared" ca="1" si="734"/>
        <v>CL283</v>
      </c>
      <c r="J5240" t="str">
        <f t="shared" ca="1" si="735"/>
        <v>Client 283</v>
      </c>
      <c r="K5240" t="str">
        <f t="shared" ca="1" si="736"/>
        <v>MK0</v>
      </c>
      <c r="L5240" t="str">
        <f ca="1">VLOOKUP(K5240,Markets!$C$4:$D5249,2)</f>
        <v>Japan</v>
      </c>
      <c r="M5240" t="str">
        <f t="shared" ca="1" si="737"/>
        <v>RL0</v>
      </c>
      <c r="N5240" t="str">
        <f ca="1">VLOOKUP(M5240,Role!$C$4:$D$5,2)</f>
        <v>Primary</v>
      </c>
    </row>
    <row r="5241" spans="1:14" x14ac:dyDescent="0.2">
      <c r="A5241">
        <f t="shared" ca="1" si="729"/>
        <v>31</v>
      </c>
      <c r="B5241">
        <f t="shared" ca="1" si="730"/>
        <v>593</v>
      </c>
      <c r="C5241">
        <f t="shared" ca="1" si="731"/>
        <v>7</v>
      </c>
      <c r="D5241">
        <f t="shared" ca="1" si="732"/>
        <v>1</v>
      </c>
      <c r="F5241" t="str">
        <f t="shared" ca="1" si="733"/>
        <v>TR31</v>
      </c>
      <c r="G5241" t="str">
        <f ca="1">VLOOKUP(F5241,Traders!$C$4:$E$103,2)</f>
        <v>Sahil Acevedo</v>
      </c>
      <c r="H5241" t="str">
        <f ca="1">VLOOKUP(VLOOKUP(F5241,Traders!$C$4:$E$103,3),Desks!$C$4:$D5250,2)</f>
        <v>Desk 1</v>
      </c>
      <c r="I5241" t="str">
        <f t="shared" ca="1" si="734"/>
        <v>CL593</v>
      </c>
      <c r="J5241" t="str">
        <f t="shared" ca="1" si="735"/>
        <v>Client 593</v>
      </c>
      <c r="K5241" t="str">
        <f t="shared" ca="1" si="736"/>
        <v>MK7</v>
      </c>
      <c r="L5241" t="str">
        <f ca="1">VLOOKUP(K5241,Markets!$C$4:$D5250,2)</f>
        <v>Taiwan</v>
      </c>
      <c r="M5241" t="str">
        <f t="shared" ca="1" si="737"/>
        <v>RL1</v>
      </c>
      <c r="N5241" t="str">
        <f ca="1">VLOOKUP(M5241,Role!$C$4:$D$5,2)</f>
        <v>Backup</v>
      </c>
    </row>
    <row r="5242" spans="1:14" x14ac:dyDescent="0.2">
      <c r="A5242">
        <f t="shared" ca="1" si="729"/>
        <v>40</v>
      </c>
      <c r="B5242">
        <f t="shared" ca="1" si="730"/>
        <v>512</v>
      </c>
      <c r="C5242">
        <f t="shared" ca="1" si="731"/>
        <v>6</v>
      </c>
      <c r="D5242">
        <f t="shared" ca="1" si="732"/>
        <v>1</v>
      </c>
      <c r="F5242" t="str">
        <f t="shared" ca="1" si="733"/>
        <v>TR40</v>
      </c>
      <c r="G5242" t="str">
        <f ca="1">VLOOKUP(F5242,Traders!$C$4:$E$103,2)</f>
        <v>Elysia Zavala</v>
      </c>
      <c r="H5242" t="str">
        <f ca="1">VLOOKUP(VLOOKUP(F5242,Traders!$C$4:$E$103,3),Desks!$C$4:$D5251,2)</f>
        <v>Desk 0</v>
      </c>
      <c r="I5242" t="str">
        <f t="shared" ca="1" si="734"/>
        <v>CL512</v>
      </c>
      <c r="J5242" t="str">
        <f t="shared" ca="1" si="735"/>
        <v>Client 512</v>
      </c>
      <c r="K5242" t="str">
        <f t="shared" ca="1" si="736"/>
        <v>MK6</v>
      </c>
      <c r="L5242" t="str">
        <f ca="1">VLOOKUP(K5242,Markets!$C$4:$D5251,2)</f>
        <v>Australia</v>
      </c>
      <c r="M5242" t="str">
        <f t="shared" ca="1" si="737"/>
        <v>RL1</v>
      </c>
      <c r="N5242" t="str">
        <f ca="1">VLOOKUP(M5242,Role!$C$4:$D$5,2)</f>
        <v>Backup</v>
      </c>
    </row>
    <row r="5243" spans="1:14" x14ac:dyDescent="0.2">
      <c r="A5243">
        <f t="shared" ca="1" si="729"/>
        <v>47</v>
      </c>
      <c r="B5243">
        <f t="shared" ca="1" si="730"/>
        <v>887</v>
      </c>
      <c r="C5243">
        <f t="shared" ca="1" si="731"/>
        <v>9</v>
      </c>
      <c r="D5243">
        <f t="shared" ca="1" si="732"/>
        <v>0</v>
      </c>
      <c r="F5243" t="str">
        <f t="shared" ca="1" si="733"/>
        <v>TR47</v>
      </c>
      <c r="G5243" t="str">
        <f ca="1">VLOOKUP(F5243,Traders!$C$4:$E$103,2)</f>
        <v>Hester Torres</v>
      </c>
      <c r="H5243" t="str">
        <f ca="1">VLOOKUP(VLOOKUP(F5243,Traders!$C$4:$E$103,3),Desks!$C$4:$D5252,2)</f>
        <v>Desk 7</v>
      </c>
      <c r="I5243" t="str">
        <f t="shared" ca="1" si="734"/>
        <v>CL887</v>
      </c>
      <c r="J5243" t="str">
        <f t="shared" ca="1" si="735"/>
        <v>Client 887</v>
      </c>
      <c r="K5243" t="str">
        <f t="shared" ca="1" si="736"/>
        <v>MK9</v>
      </c>
      <c r="L5243" t="str">
        <f ca="1">VLOOKUP(K5243,Markets!$C$4:$D5252,2)</f>
        <v>New Zealand</v>
      </c>
      <c r="M5243" t="str">
        <f t="shared" ca="1" si="737"/>
        <v>RL0</v>
      </c>
      <c r="N5243" t="str">
        <f ca="1">VLOOKUP(M5243,Role!$C$4:$D$5,2)</f>
        <v>Primary</v>
      </c>
    </row>
    <row r="5244" spans="1:14" x14ac:dyDescent="0.2">
      <c r="A5244">
        <f t="shared" ca="1" si="729"/>
        <v>53</v>
      </c>
      <c r="B5244">
        <f t="shared" ca="1" si="730"/>
        <v>200</v>
      </c>
      <c r="C5244">
        <f t="shared" ca="1" si="731"/>
        <v>4</v>
      </c>
      <c r="D5244">
        <f t="shared" ca="1" si="732"/>
        <v>1</v>
      </c>
      <c r="F5244" t="str">
        <f t="shared" ca="1" si="733"/>
        <v>TR53</v>
      </c>
      <c r="G5244" t="str">
        <f ca="1">VLOOKUP(F5244,Traders!$C$4:$E$103,2)</f>
        <v>Manal Stanton</v>
      </c>
      <c r="H5244" t="str">
        <f ca="1">VLOOKUP(VLOOKUP(F5244,Traders!$C$4:$E$103,3),Desks!$C$4:$D5253,2)</f>
        <v>Desk 3</v>
      </c>
      <c r="I5244" t="str">
        <f t="shared" ca="1" si="734"/>
        <v>CL200</v>
      </c>
      <c r="J5244" t="str">
        <f t="shared" ca="1" si="735"/>
        <v>Client 200</v>
      </c>
      <c r="K5244" t="str">
        <f t="shared" ca="1" si="736"/>
        <v>MK4</v>
      </c>
      <c r="L5244" t="str">
        <f ca="1">VLOOKUP(K5244,Markets!$C$4:$D5253,2)</f>
        <v>Korea</v>
      </c>
      <c r="M5244" t="str">
        <f t="shared" ca="1" si="737"/>
        <v>RL1</v>
      </c>
      <c r="N5244" t="str">
        <f ca="1">VLOOKUP(M5244,Role!$C$4:$D$5,2)</f>
        <v>Backup</v>
      </c>
    </row>
    <row r="5245" spans="1:14" x14ac:dyDescent="0.2">
      <c r="A5245">
        <f t="shared" ca="1" si="729"/>
        <v>77</v>
      </c>
      <c r="B5245">
        <f t="shared" ca="1" si="730"/>
        <v>694</v>
      </c>
      <c r="C5245">
        <f t="shared" ca="1" si="731"/>
        <v>7</v>
      </c>
      <c r="D5245">
        <f t="shared" ca="1" si="732"/>
        <v>1</v>
      </c>
      <c r="F5245" t="str">
        <f t="shared" ca="1" si="733"/>
        <v>TR77</v>
      </c>
      <c r="G5245" t="str">
        <f ca="1">VLOOKUP(F5245,Traders!$C$4:$E$103,2)</f>
        <v>Maddox Morin</v>
      </c>
      <c r="H5245" t="str">
        <f ca="1">VLOOKUP(VLOOKUP(F5245,Traders!$C$4:$E$103,3),Desks!$C$4:$D5254,2)</f>
        <v>Desk 7</v>
      </c>
      <c r="I5245" t="str">
        <f t="shared" ca="1" si="734"/>
        <v>CL694</v>
      </c>
      <c r="J5245" t="str">
        <f t="shared" ca="1" si="735"/>
        <v>Client 694</v>
      </c>
      <c r="K5245" t="str">
        <f t="shared" ca="1" si="736"/>
        <v>MK7</v>
      </c>
      <c r="L5245" t="str">
        <f ca="1">VLOOKUP(K5245,Markets!$C$4:$D5254,2)</f>
        <v>Taiwan</v>
      </c>
      <c r="M5245" t="str">
        <f t="shared" ca="1" si="737"/>
        <v>RL1</v>
      </c>
      <c r="N5245" t="str">
        <f ca="1">VLOOKUP(M5245,Role!$C$4:$D$5,2)</f>
        <v>Backup</v>
      </c>
    </row>
    <row r="5246" spans="1:14" x14ac:dyDescent="0.2">
      <c r="A5246">
        <f t="shared" ca="1" si="729"/>
        <v>15</v>
      </c>
      <c r="B5246">
        <f t="shared" ca="1" si="730"/>
        <v>683</v>
      </c>
      <c r="C5246">
        <f t="shared" ca="1" si="731"/>
        <v>2</v>
      </c>
      <c r="D5246">
        <f t="shared" ca="1" si="732"/>
        <v>1</v>
      </c>
      <c r="F5246" t="str">
        <f t="shared" ca="1" si="733"/>
        <v>TR15</v>
      </c>
      <c r="G5246" t="str">
        <f ca="1">VLOOKUP(F5246,Traders!$C$4:$E$103,2)</f>
        <v>Syed Galvan</v>
      </c>
      <c r="H5246" t="str">
        <f ca="1">VLOOKUP(VLOOKUP(F5246,Traders!$C$4:$E$103,3),Desks!$C$4:$D5255,2)</f>
        <v>Desk 5</v>
      </c>
      <c r="I5246" t="str">
        <f t="shared" ca="1" si="734"/>
        <v>CL683</v>
      </c>
      <c r="J5246" t="str">
        <f t="shared" ca="1" si="735"/>
        <v>Client 683</v>
      </c>
      <c r="K5246" t="str">
        <f t="shared" ca="1" si="736"/>
        <v>MK2</v>
      </c>
      <c r="L5246" t="str">
        <f ca="1">VLOOKUP(K5246,Markets!$C$4:$D5255,2)</f>
        <v>China</v>
      </c>
      <c r="M5246" t="str">
        <f t="shared" ca="1" si="737"/>
        <v>RL1</v>
      </c>
      <c r="N5246" t="str">
        <f ca="1">VLOOKUP(M5246,Role!$C$4:$D$5,2)</f>
        <v>Backup</v>
      </c>
    </row>
    <row r="5247" spans="1:14" x14ac:dyDescent="0.2">
      <c r="A5247">
        <f t="shared" ca="1" si="729"/>
        <v>95</v>
      </c>
      <c r="B5247">
        <f t="shared" ca="1" si="730"/>
        <v>42</v>
      </c>
      <c r="C5247">
        <f t="shared" ca="1" si="731"/>
        <v>4</v>
      </c>
      <c r="D5247">
        <f t="shared" ca="1" si="732"/>
        <v>1</v>
      </c>
      <c r="F5247" t="str">
        <f t="shared" ca="1" si="733"/>
        <v>TR95</v>
      </c>
      <c r="G5247" t="str">
        <f ca="1">VLOOKUP(F5247,Traders!$C$4:$E$103,2)</f>
        <v>Alara Richards</v>
      </c>
      <c r="H5247" t="str">
        <f ca="1">VLOOKUP(VLOOKUP(F5247,Traders!$C$4:$E$103,3),Desks!$C$4:$D5256,2)</f>
        <v>Desk 5</v>
      </c>
      <c r="I5247" t="str">
        <f t="shared" ca="1" si="734"/>
        <v>CL42</v>
      </c>
      <c r="J5247" t="str">
        <f t="shared" ca="1" si="735"/>
        <v>Client 42</v>
      </c>
      <c r="K5247" t="str">
        <f t="shared" ca="1" si="736"/>
        <v>MK4</v>
      </c>
      <c r="L5247" t="str">
        <f ca="1">VLOOKUP(K5247,Markets!$C$4:$D5256,2)</f>
        <v>Korea</v>
      </c>
      <c r="M5247" t="str">
        <f t="shared" ca="1" si="737"/>
        <v>RL1</v>
      </c>
      <c r="N5247" t="str">
        <f ca="1">VLOOKUP(M5247,Role!$C$4:$D$5,2)</f>
        <v>Backup</v>
      </c>
    </row>
    <row r="5248" spans="1:14" x14ac:dyDescent="0.2">
      <c r="A5248">
        <f t="shared" ca="1" si="729"/>
        <v>88</v>
      </c>
      <c r="B5248">
        <f t="shared" ca="1" si="730"/>
        <v>986</v>
      </c>
      <c r="C5248">
        <f t="shared" ca="1" si="731"/>
        <v>3</v>
      </c>
      <c r="D5248">
        <f t="shared" ca="1" si="732"/>
        <v>0</v>
      </c>
      <c r="F5248" t="str">
        <f t="shared" ca="1" si="733"/>
        <v>TR88</v>
      </c>
      <c r="G5248" t="str">
        <f ca="1">VLOOKUP(F5248,Traders!$C$4:$E$103,2)</f>
        <v>Enrico Mcarthur</v>
      </c>
      <c r="H5248" t="str">
        <f ca="1">VLOOKUP(VLOOKUP(F5248,Traders!$C$4:$E$103,3),Desks!$C$4:$D5257,2)</f>
        <v>Desk 8</v>
      </c>
      <c r="I5248" t="str">
        <f t="shared" ca="1" si="734"/>
        <v>CL986</v>
      </c>
      <c r="J5248" t="str">
        <f t="shared" ca="1" si="735"/>
        <v>Client 986</v>
      </c>
      <c r="K5248" t="str">
        <f t="shared" ca="1" si="736"/>
        <v>MK3</v>
      </c>
      <c r="L5248" t="str">
        <f ca="1">VLOOKUP(K5248,Markets!$C$4:$D5257,2)</f>
        <v>Singapore</v>
      </c>
      <c r="M5248" t="str">
        <f t="shared" ca="1" si="737"/>
        <v>RL0</v>
      </c>
      <c r="N5248" t="str">
        <f ca="1">VLOOKUP(M5248,Role!$C$4:$D$5,2)</f>
        <v>Primary</v>
      </c>
    </row>
    <row r="5249" spans="1:14" x14ac:dyDescent="0.2">
      <c r="A5249">
        <f t="shared" ca="1" si="729"/>
        <v>57</v>
      </c>
      <c r="B5249">
        <f t="shared" ca="1" si="730"/>
        <v>838</v>
      </c>
      <c r="C5249">
        <f t="shared" ca="1" si="731"/>
        <v>7</v>
      </c>
      <c r="D5249">
        <f t="shared" ca="1" si="732"/>
        <v>1</v>
      </c>
      <c r="F5249" t="str">
        <f t="shared" ca="1" si="733"/>
        <v>TR57</v>
      </c>
      <c r="G5249" t="str">
        <f ca="1">VLOOKUP(F5249,Traders!$C$4:$E$103,2)</f>
        <v>Connah Mackenzie</v>
      </c>
      <c r="H5249" t="str">
        <f ca="1">VLOOKUP(VLOOKUP(F5249,Traders!$C$4:$E$103,3),Desks!$C$4:$D5258,2)</f>
        <v>Desk 7</v>
      </c>
      <c r="I5249" t="str">
        <f t="shared" ca="1" si="734"/>
        <v>CL838</v>
      </c>
      <c r="J5249" t="str">
        <f t="shared" ca="1" si="735"/>
        <v>Client 838</v>
      </c>
      <c r="K5249" t="str">
        <f t="shared" ca="1" si="736"/>
        <v>MK7</v>
      </c>
      <c r="L5249" t="str">
        <f ca="1">VLOOKUP(K5249,Markets!$C$4:$D5258,2)</f>
        <v>Taiwan</v>
      </c>
      <c r="M5249" t="str">
        <f t="shared" ca="1" si="737"/>
        <v>RL1</v>
      </c>
      <c r="N5249" t="str">
        <f ca="1">VLOOKUP(M5249,Role!$C$4:$D$5,2)</f>
        <v>Backup</v>
      </c>
    </row>
    <row r="5250" spans="1:14" x14ac:dyDescent="0.2">
      <c r="A5250">
        <f t="shared" ca="1" si="729"/>
        <v>74</v>
      </c>
      <c r="B5250">
        <f t="shared" ca="1" si="730"/>
        <v>743</v>
      </c>
      <c r="C5250">
        <f t="shared" ca="1" si="731"/>
        <v>0</v>
      </c>
      <c r="D5250">
        <f t="shared" ca="1" si="732"/>
        <v>1</v>
      </c>
      <c r="F5250" t="str">
        <f t="shared" ca="1" si="733"/>
        <v>TR74</v>
      </c>
      <c r="G5250" t="str">
        <f ca="1">VLOOKUP(F5250,Traders!$C$4:$E$103,2)</f>
        <v>Mehreen Guevara</v>
      </c>
      <c r="H5250" t="str">
        <f ca="1">VLOOKUP(VLOOKUP(F5250,Traders!$C$4:$E$103,3),Desks!$C$4:$D5259,2)</f>
        <v>Desk 4</v>
      </c>
      <c r="I5250" t="str">
        <f t="shared" ca="1" si="734"/>
        <v>CL743</v>
      </c>
      <c r="J5250" t="str">
        <f t="shared" ca="1" si="735"/>
        <v>Client 743</v>
      </c>
      <c r="K5250" t="str">
        <f t="shared" ca="1" si="736"/>
        <v>MK0</v>
      </c>
      <c r="L5250" t="str">
        <f ca="1">VLOOKUP(K5250,Markets!$C$4:$D5259,2)</f>
        <v>Japan</v>
      </c>
      <c r="M5250" t="str">
        <f t="shared" ca="1" si="737"/>
        <v>RL1</v>
      </c>
      <c r="N5250" t="str">
        <f ca="1">VLOOKUP(M5250,Role!$C$4:$D$5,2)</f>
        <v>Backup</v>
      </c>
    </row>
    <row r="5251" spans="1:14" x14ac:dyDescent="0.2">
      <c r="A5251">
        <f t="shared" ca="1" si="729"/>
        <v>31</v>
      </c>
      <c r="B5251">
        <f t="shared" ca="1" si="730"/>
        <v>250</v>
      </c>
      <c r="C5251">
        <f t="shared" ca="1" si="731"/>
        <v>1</v>
      </c>
      <c r="D5251">
        <f t="shared" ca="1" si="732"/>
        <v>1</v>
      </c>
      <c r="F5251" t="str">
        <f t="shared" ca="1" si="733"/>
        <v>TR31</v>
      </c>
      <c r="G5251" t="str">
        <f ca="1">VLOOKUP(F5251,Traders!$C$4:$E$103,2)</f>
        <v>Sahil Acevedo</v>
      </c>
      <c r="H5251" t="str">
        <f ca="1">VLOOKUP(VLOOKUP(F5251,Traders!$C$4:$E$103,3),Desks!$C$4:$D5260,2)</f>
        <v>Desk 1</v>
      </c>
      <c r="I5251" t="str">
        <f t="shared" ca="1" si="734"/>
        <v>CL250</v>
      </c>
      <c r="J5251" t="str">
        <f t="shared" ca="1" si="735"/>
        <v>Client 250</v>
      </c>
      <c r="K5251" t="str">
        <f t="shared" ca="1" si="736"/>
        <v>MK1</v>
      </c>
      <c r="L5251" t="str">
        <f ca="1">VLOOKUP(K5251,Markets!$C$4:$D5260,2)</f>
        <v>Hong Kong</v>
      </c>
      <c r="M5251" t="str">
        <f t="shared" ca="1" si="737"/>
        <v>RL1</v>
      </c>
      <c r="N5251" t="str">
        <f ca="1">VLOOKUP(M5251,Role!$C$4:$D$5,2)</f>
        <v>Backup</v>
      </c>
    </row>
    <row r="5252" spans="1:14" x14ac:dyDescent="0.2">
      <c r="A5252">
        <f t="shared" ca="1" si="729"/>
        <v>90</v>
      </c>
      <c r="B5252">
        <f t="shared" ca="1" si="730"/>
        <v>352</v>
      </c>
      <c r="C5252">
        <f t="shared" ca="1" si="731"/>
        <v>1</v>
      </c>
      <c r="D5252">
        <f t="shared" ca="1" si="732"/>
        <v>1</v>
      </c>
      <c r="F5252" t="str">
        <f t="shared" ca="1" si="733"/>
        <v>TR90</v>
      </c>
      <c r="G5252" t="str">
        <f ca="1">VLOOKUP(F5252,Traders!$C$4:$E$103,2)</f>
        <v>Kaleb Sullivan</v>
      </c>
      <c r="H5252" t="str">
        <f ca="1">VLOOKUP(VLOOKUP(F5252,Traders!$C$4:$E$103,3),Desks!$C$4:$D5261,2)</f>
        <v>Desk 0</v>
      </c>
      <c r="I5252" t="str">
        <f t="shared" ca="1" si="734"/>
        <v>CL352</v>
      </c>
      <c r="J5252" t="str">
        <f t="shared" ca="1" si="735"/>
        <v>Client 352</v>
      </c>
      <c r="K5252" t="str">
        <f t="shared" ca="1" si="736"/>
        <v>MK1</v>
      </c>
      <c r="L5252" t="str">
        <f ca="1">VLOOKUP(K5252,Markets!$C$4:$D5261,2)</f>
        <v>Hong Kong</v>
      </c>
      <c r="M5252" t="str">
        <f t="shared" ca="1" si="737"/>
        <v>RL1</v>
      </c>
      <c r="N5252" t="str">
        <f ca="1">VLOOKUP(M5252,Role!$C$4:$D$5,2)</f>
        <v>Backup</v>
      </c>
    </row>
    <row r="5253" spans="1:14" x14ac:dyDescent="0.2">
      <c r="A5253">
        <f t="shared" ref="A5253:A5316" ca="1" si="738">RANDBETWEEN(0,99)</f>
        <v>17</v>
      </c>
      <c r="B5253">
        <f t="shared" ref="B5253:B5316" ca="1" si="739">RANDBETWEEN(0,999)</f>
        <v>363</v>
      </c>
      <c r="C5253">
        <f t="shared" ref="C5253:C5316" ca="1" si="740">RANDBETWEEN(0,9)</f>
        <v>4</v>
      </c>
      <c r="D5253">
        <f t="shared" ref="D5253:D5316" ca="1" si="741">RANDBETWEEN(0,1)</f>
        <v>1</v>
      </c>
      <c r="F5253" t="str">
        <f t="shared" ref="F5253:F5316" ca="1" si="742">"TR"&amp;A5253</f>
        <v>TR17</v>
      </c>
      <c r="G5253" t="str">
        <f ca="1">VLOOKUP(F5253,Traders!$C$4:$E$103,2)</f>
        <v>Mazie Bruce</v>
      </c>
      <c r="H5253" t="str">
        <f ca="1">VLOOKUP(VLOOKUP(F5253,Traders!$C$4:$E$103,3),Desks!$C$4:$D5262,2)</f>
        <v>Desk 7</v>
      </c>
      <c r="I5253" t="str">
        <f t="shared" ref="I5253:I5316" ca="1" si="743">"CL"&amp;B5253</f>
        <v>CL363</v>
      </c>
      <c r="J5253" t="str">
        <f t="shared" ref="J5253:J5316" ca="1" si="744">"Client " &amp; B5253</f>
        <v>Client 363</v>
      </c>
      <c r="K5253" t="str">
        <f t="shared" ref="K5253:K5316" ca="1" si="745">"MK"&amp;C5253</f>
        <v>MK4</v>
      </c>
      <c r="L5253" t="str">
        <f ca="1">VLOOKUP(K5253,Markets!$C$4:$D5262,2)</f>
        <v>Korea</v>
      </c>
      <c r="M5253" t="str">
        <f t="shared" ref="M5253:M5316" ca="1" si="746">"RL"&amp;D5253</f>
        <v>RL1</v>
      </c>
      <c r="N5253" t="str">
        <f ca="1">VLOOKUP(M5253,Role!$C$4:$D$5,2)</f>
        <v>Backup</v>
      </c>
    </row>
    <row r="5254" spans="1:14" x14ac:dyDescent="0.2">
      <c r="A5254">
        <f t="shared" ca="1" si="738"/>
        <v>81</v>
      </c>
      <c r="B5254">
        <f t="shared" ca="1" si="739"/>
        <v>882</v>
      </c>
      <c r="C5254">
        <f t="shared" ca="1" si="740"/>
        <v>8</v>
      </c>
      <c r="D5254">
        <f t="shared" ca="1" si="741"/>
        <v>1</v>
      </c>
      <c r="F5254" t="str">
        <f t="shared" ca="1" si="742"/>
        <v>TR81</v>
      </c>
      <c r="G5254" t="str">
        <f ca="1">VLOOKUP(F5254,Traders!$C$4:$E$103,2)</f>
        <v>Tariq Thorpe</v>
      </c>
      <c r="H5254" t="str">
        <f ca="1">VLOOKUP(VLOOKUP(F5254,Traders!$C$4:$E$103,3),Desks!$C$4:$D5263,2)</f>
        <v>Desk 1</v>
      </c>
      <c r="I5254" t="str">
        <f t="shared" ca="1" si="743"/>
        <v>CL882</v>
      </c>
      <c r="J5254" t="str">
        <f t="shared" ca="1" si="744"/>
        <v>Client 882</v>
      </c>
      <c r="K5254" t="str">
        <f t="shared" ca="1" si="745"/>
        <v>MK8</v>
      </c>
      <c r="L5254" t="str">
        <f ca="1">VLOOKUP(K5254,Markets!$C$4:$D5263,2)</f>
        <v>India</v>
      </c>
      <c r="M5254" t="str">
        <f t="shared" ca="1" si="746"/>
        <v>RL1</v>
      </c>
      <c r="N5254" t="str">
        <f ca="1">VLOOKUP(M5254,Role!$C$4:$D$5,2)</f>
        <v>Backup</v>
      </c>
    </row>
    <row r="5255" spans="1:14" x14ac:dyDescent="0.2">
      <c r="A5255">
        <f t="shared" ca="1" si="738"/>
        <v>54</v>
      </c>
      <c r="B5255">
        <f t="shared" ca="1" si="739"/>
        <v>591</v>
      </c>
      <c r="C5255">
        <f t="shared" ca="1" si="740"/>
        <v>6</v>
      </c>
      <c r="D5255">
        <f t="shared" ca="1" si="741"/>
        <v>0</v>
      </c>
      <c r="F5255" t="str">
        <f t="shared" ca="1" si="742"/>
        <v>TR54</v>
      </c>
      <c r="G5255" t="str">
        <f ca="1">VLOOKUP(F5255,Traders!$C$4:$E$103,2)</f>
        <v>Layla-Mae Needham</v>
      </c>
      <c r="H5255" t="str">
        <f ca="1">VLOOKUP(VLOOKUP(F5255,Traders!$C$4:$E$103,3),Desks!$C$4:$D5264,2)</f>
        <v>Desk 4</v>
      </c>
      <c r="I5255" t="str">
        <f t="shared" ca="1" si="743"/>
        <v>CL591</v>
      </c>
      <c r="J5255" t="str">
        <f t="shared" ca="1" si="744"/>
        <v>Client 591</v>
      </c>
      <c r="K5255" t="str">
        <f t="shared" ca="1" si="745"/>
        <v>MK6</v>
      </c>
      <c r="L5255" t="str">
        <f ca="1">VLOOKUP(K5255,Markets!$C$4:$D5264,2)</f>
        <v>Australia</v>
      </c>
      <c r="M5255" t="str">
        <f t="shared" ca="1" si="746"/>
        <v>RL0</v>
      </c>
      <c r="N5255" t="str">
        <f ca="1">VLOOKUP(M5255,Role!$C$4:$D$5,2)</f>
        <v>Primary</v>
      </c>
    </row>
    <row r="5256" spans="1:14" x14ac:dyDescent="0.2">
      <c r="A5256">
        <f t="shared" ca="1" si="738"/>
        <v>93</v>
      </c>
      <c r="B5256">
        <f t="shared" ca="1" si="739"/>
        <v>976</v>
      </c>
      <c r="C5256">
        <f t="shared" ca="1" si="740"/>
        <v>5</v>
      </c>
      <c r="D5256">
        <f t="shared" ca="1" si="741"/>
        <v>1</v>
      </c>
      <c r="F5256" t="str">
        <f t="shared" ca="1" si="742"/>
        <v>TR93</v>
      </c>
      <c r="G5256" t="str">
        <f ca="1">VLOOKUP(F5256,Traders!$C$4:$E$103,2)</f>
        <v>Harriet Sheppard</v>
      </c>
      <c r="H5256" t="str">
        <f ca="1">VLOOKUP(VLOOKUP(F5256,Traders!$C$4:$E$103,3),Desks!$C$4:$D5265,2)</f>
        <v>Desk 3</v>
      </c>
      <c r="I5256" t="str">
        <f t="shared" ca="1" si="743"/>
        <v>CL976</v>
      </c>
      <c r="J5256" t="str">
        <f t="shared" ca="1" si="744"/>
        <v>Client 976</v>
      </c>
      <c r="K5256" t="str">
        <f t="shared" ca="1" si="745"/>
        <v>MK5</v>
      </c>
      <c r="L5256" t="str">
        <f ca="1">VLOOKUP(K5256,Markets!$C$4:$D5265,2)</f>
        <v>Malaysia</v>
      </c>
      <c r="M5256" t="str">
        <f t="shared" ca="1" si="746"/>
        <v>RL1</v>
      </c>
      <c r="N5256" t="str">
        <f ca="1">VLOOKUP(M5256,Role!$C$4:$D$5,2)</f>
        <v>Backup</v>
      </c>
    </row>
    <row r="5257" spans="1:14" x14ac:dyDescent="0.2">
      <c r="A5257">
        <f t="shared" ca="1" si="738"/>
        <v>11</v>
      </c>
      <c r="B5257">
        <f t="shared" ca="1" si="739"/>
        <v>282</v>
      </c>
      <c r="C5257">
        <f t="shared" ca="1" si="740"/>
        <v>2</v>
      </c>
      <c r="D5257">
        <f t="shared" ca="1" si="741"/>
        <v>1</v>
      </c>
      <c r="F5257" t="str">
        <f t="shared" ca="1" si="742"/>
        <v>TR11</v>
      </c>
      <c r="G5257" t="str">
        <f ca="1">VLOOKUP(F5257,Traders!$C$4:$E$103,2)</f>
        <v>Mai Cannon</v>
      </c>
      <c r="H5257" t="str">
        <f ca="1">VLOOKUP(VLOOKUP(F5257,Traders!$C$4:$E$103,3),Desks!$C$4:$D5266,2)</f>
        <v>Desk 1</v>
      </c>
      <c r="I5257" t="str">
        <f t="shared" ca="1" si="743"/>
        <v>CL282</v>
      </c>
      <c r="J5257" t="str">
        <f t="shared" ca="1" si="744"/>
        <v>Client 282</v>
      </c>
      <c r="K5257" t="str">
        <f t="shared" ca="1" si="745"/>
        <v>MK2</v>
      </c>
      <c r="L5257" t="str">
        <f ca="1">VLOOKUP(K5257,Markets!$C$4:$D5266,2)</f>
        <v>China</v>
      </c>
      <c r="M5257" t="str">
        <f t="shared" ca="1" si="746"/>
        <v>RL1</v>
      </c>
      <c r="N5257" t="str">
        <f ca="1">VLOOKUP(M5257,Role!$C$4:$D$5,2)</f>
        <v>Backup</v>
      </c>
    </row>
    <row r="5258" spans="1:14" x14ac:dyDescent="0.2">
      <c r="A5258">
        <f t="shared" ca="1" si="738"/>
        <v>40</v>
      </c>
      <c r="B5258">
        <f t="shared" ca="1" si="739"/>
        <v>246</v>
      </c>
      <c r="C5258">
        <f t="shared" ca="1" si="740"/>
        <v>8</v>
      </c>
      <c r="D5258">
        <f t="shared" ca="1" si="741"/>
        <v>1</v>
      </c>
      <c r="F5258" t="str">
        <f t="shared" ca="1" si="742"/>
        <v>TR40</v>
      </c>
      <c r="G5258" t="str">
        <f ca="1">VLOOKUP(F5258,Traders!$C$4:$E$103,2)</f>
        <v>Elysia Zavala</v>
      </c>
      <c r="H5258" t="str">
        <f ca="1">VLOOKUP(VLOOKUP(F5258,Traders!$C$4:$E$103,3),Desks!$C$4:$D5267,2)</f>
        <v>Desk 0</v>
      </c>
      <c r="I5258" t="str">
        <f t="shared" ca="1" si="743"/>
        <v>CL246</v>
      </c>
      <c r="J5258" t="str">
        <f t="shared" ca="1" si="744"/>
        <v>Client 246</v>
      </c>
      <c r="K5258" t="str">
        <f t="shared" ca="1" si="745"/>
        <v>MK8</v>
      </c>
      <c r="L5258" t="str">
        <f ca="1">VLOOKUP(K5258,Markets!$C$4:$D5267,2)</f>
        <v>India</v>
      </c>
      <c r="M5258" t="str">
        <f t="shared" ca="1" si="746"/>
        <v>RL1</v>
      </c>
      <c r="N5258" t="str">
        <f ca="1">VLOOKUP(M5258,Role!$C$4:$D$5,2)</f>
        <v>Backup</v>
      </c>
    </row>
    <row r="5259" spans="1:14" x14ac:dyDescent="0.2">
      <c r="A5259">
        <f t="shared" ca="1" si="738"/>
        <v>52</v>
      </c>
      <c r="B5259">
        <f t="shared" ca="1" si="739"/>
        <v>788</v>
      </c>
      <c r="C5259">
        <f t="shared" ca="1" si="740"/>
        <v>7</v>
      </c>
      <c r="D5259">
        <f t="shared" ca="1" si="741"/>
        <v>1</v>
      </c>
      <c r="F5259" t="str">
        <f t="shared" ca="1" si="742"/>
        <v>TR52</v>
      </c>
      <c r="G5259" t="str">
        <f ca="1">VLOOKUP(F5259,Traders!$C$4:$E$103,2)</f>
        <v>Colleen Dunlop</v>
      </c>
      <c r="H5259" t="str">
        <f ca="1">VLOOKUP(VLOOKUP(F5259,Traders!$C$4:$E$103,3),Desks!$C$4:$D5268,2)</f>
        <v>Desk 2</v>
      </c>
      <c r="I5259" t="str">
        <f t="shared" ca="1" si="743"/>
        <v>CL788</v>
      </c>
      <c r="J5259" t="str">
        <f t="shared" ca="1" si="744"/>
        <v>Client 788</v>
      </c>
      <c r="K5259" t="str">
        <f t="shared" ca="1" si="745"/>
        <v>MK7</v>
      </c>
      <c r="L5259" t="str">
        <f ca="1">VLOOKUP(K5259,Markets!$C$4:$D5268,2)</f>
        <v>Taiwan</v>
      </c>
      <c r="M5259" t="str">
        <f t="shared" ca="1" si="746"/>
        <v>RL1</v>
      </c>
      <c r="N5259" t="str">
        <f ca="1">VLOOKUP(M5259,Role!$C$4:$D$5,2)</f>
        <v>Backup</v>
      </c>
    </row>
    <row r="5260" spans="1:14" x14ac:dyDescent="0.2">
      <c r="A5260">
        <f t="shared" ca="1" si="738"/>
        <v>42</v>
      </c>
      <c r="B5260">
        <f t="shared" ca="1" si="739"/>
        <v>204</v>
      </c>
      <c r="C5260">
        <f t="shared" ca="1" si="740"/>
        <v>3</v>
      </c>
      <c r="D5260">
        <f t="shared" ca="1" si="741"/>
        <v>1</v>
      </c>
      <c r="F5260" t="str">
        <f t="shared" ca="1" si="742"/>
        <v>TR42</v>
      </c>
      <c r="G5260" t="str">
        <f ca="1">VLOOKUP(F5260,Traders!$C$4:$E$103,2)</f>
        <v>Danni Sadler</v>
      </c>
      <c r="H5260" t="str">
        <f ca="1">VLOOKUP(VLOOKUP(F5260,Traders!$C$4:$E$103,3),Desks!$C$4:$D5269,2)</f>
        <v>Desk 2</v>
      </c>
      <c r="I5260" t="str">
        <f t="shared" ca="1" si="743"/>
        <v>CL204</v>
      </c>
      <c r="J5260" t="str">
        <f t="shared" ca="1" si="744"/>
        <v>Client 204</v>
      </c>
      <c r="K5260" t="str">
        <f t="shared" ca="1" si="745"/>
        <v>MK3</v>
      </c>
      <c r="L5260" t="str">
        <f ca="1">VLOOKUP(K5260,Markets!$C$4:$D5269,2)</f>
        <v>Singapore</v>
      </c>
      <c r="M5260" t="str">
        <f t="shared" ca="1" si="746"/>
        <v>RL1</v>
      </c>
      <c r="N5260" t="str">
        <f ca="1">VLOOKUP(M5260,Role!$C$4:$D$5,2)</f>
        <v>Backup</v>
      </c>
    </row>
    <row r="5261" spans="1:14" x14ac:dyDescent="0.2">
      <c r="A5261">
        <f t="shared" ca="1" si="738"/>
        <v>5</v>
      </c>
      <c r="B5261">
        <f t="shared" ca="1" si="739"/>
        <v>175</v>
      </c>
      <c r="C5261">
        <f t="shared" ca="1" si="740"/>
        <v>0</v>
      </c>
      <c r="D5261">
        <f t="shared" ca="1" si="741"/>
        <v>1</v>
      </c>
      <c r="F5261" t="str">
        <f t="shared" ca="1" si="742"/>
        <v>TR5</v>
      </c>
      <c r="G5261" t="str">
        <f ca="1">VLOOKUP(F5261,Traders!$C$4:$E$103,2)</f>
        <v>Amman Duncan</v>
      </c>
      <c r="H5261" t="str">
        <f ca="1">VLOOKUP(VLOOKUP(F5261,Traders!$C$4:$E$103,3),Desks!$C$4:$D5270,2)</f>
        <v>Desk 9</v>
      </c>
      <c r="I5261" t="str">
        <f t="shared" ca="1" si="743"/>
        <v>CL175</v>
      </c>
      <c r="J5261" t="str">
        <f t="shared" ca="1" si="744"/>
        <v>Client 175</v>
      </c>
      <c r="K5261" t="str">
        <f t="shared" ca="1" si="745"/>
        <v>MK0</v>
      </c>
      <c r="L5261" t="str">
        <f ca="1">VLOOKUP(K5261,Markets!$C$4:$D5270,2)</f>
        <v>Japan</v>
      </c>
      <c r="M5261" t="str">
        <f t="shared" ca="1" si="746"/>
        <v>RL1</v>
      </c>
      <c r="N5261" t="str">
        <f ca="1">VLOOKUP(M5261,Role!$C$4:$D$5,2)</f>
        <v>Backup</v>
      </c>
    </row>
    <row r="5262" spans="1:14" x14ac:dyDescent="0.2">
      <c r="A5262">
        <f t="shared" ca="1" si="738"/>
        <v>69</v>
      </c>
      <c r="B5262">
        <f t="shared" ca="1" si="739"/>
        <v>675</v>
      </c>
      <c r="C5262">
        <f t="shared" ca="1" si="740"/>
        <v>1</v>
      </c>
      <c r="D5262">
        <f t="shared" ca="1" si="741"/>
        <v>0</v>
      </c>
      <c r="F5262" t="str">
        <f t="shared" ca="1" si="742"/>
        <v>TR69</v>
      </c>
      <c r="G5262" t="str">
        <f ca="1">VLOOKUP(F5262,Traders!$C$4:$E$103,2)</f>
        <v>Amiyah Gilmour</v>
      </c>
      <c r="H5262" t="str">
        <f ca="1">VLOOKUP(VLOOKUP(F5262,Traders!$C$4:$E$103,3),Desks!$C$4:$D5271,2)</f>
        <v>Desk 9</v>
      </c>
      <c r="I5262" t="str">
        <f t="shared" ca="1" si="743"/>
        <v>CL675</v>
      </c>
      <c r="J5262" t="str">
        <f t="shared" ca="1" si="744"/>
        <v>Client 675</v>
      </c>
      <c r="K5262" t="str">
        <f t="shared" ca="1" si="745"/>
        <v>MK1</v>
      </c>
      <c r="L5262" t="str">
        <f ca="1">VLOOKUP(K5262,Markets!$C$4:$D5271,2)</f>
        <v>Hong Kong</v>
      </c>
      <c r="M5262" t="str">
        <f t="shared" ca="1" si="746"/>
        <v>RL0</v>
      </c>
      <c r="N5262" t="str">
        <f ca="1">VLOOKUP(M5262,Role!$C$4:$D$5,2)</f>
        <v>Primary</v>
      </c>
    </row>
    <row r="5263" spans="1:14" x14ac:dyDescent="0.2">
      <c r="A5263">
        <f t="shared" ca="1" si="738"/>
        <v>22</v>
      </c>
      <c r="B5263">
        <f t="shared" ca="1" si="739"/>
        <v>174</v>
      </c>
      <c r="C5263">
        <f t="shared" ca="1" si="740"/>
        <v>9</v>
      </c>
      <c r="D5263">
        <f t="shared" ca="1" si="741"/>
        <v>0</v>
      </c>
      <c r="F5263" t="str">
        <f t="shared" ca="1" si="742"/>
        <v>TR22</v>
      </c>
      <c r="G5263" t="str">
        <f ca="1">VLOOKUP(F5263,Traders!$C$4:$E$103,2)</f>
        <v>Izzy Ramirez</v>
      </c>
      <c r="H5263" t="str">
        <f ca="1">VLOOKUP(VLOOKUP(F5263,Traders!$C$4:$E$103,3),Desks!$C$4:$D5272,2)</f>
        <v>Desk 2</v>
      </c>
      <c r="I5263" t="str">
        <f t="shared" ca="1" si="743"/>
        <v>CL174</v>
      </c>
      <c r="J5263" t="str">
        <f t="shared" ca="1" si="744"/>
        <v>Client 174</v>
      </c>
      <c r="K5263" t="str">
        <f t="shared" ca="1" si="745"/>
        <v>MK9</v>
      </c>
      <c r="L5263" t="str">
        <f ca="1">VLOOKUP(K5263,Markets!$C$4:$D5272,2)</f>
        <v>New Zealand</v>
      </c>
      <c r="M5263" t="str">
        <f t="shared" ca="1" si="746"/>
        <v>RL0</v>
      </c>
      <c r="N5263" t="str">
        <f ca="1">VLOOKUP(M5263,Role!$C$4:$D$5,2)</f>
        <v>Primary</v>
      </c>
    </row>
    <row r="5264" spans="1:14" x14ac:dyDescent="0.2">
      <c r="A5264">
        <f t="shared" ca="1" si="738"/>
        <v>52</v>
      </c>
      <c r="B5264">
        <f t="shared" ca="1" si="739"/>
        <v>486</v>
      </c>
      <c r="C5264">
        <f t="shared" ca="1" si="740"/>
        <v>3</v>
      </c>
      <c r="D5264">
        <f t="shared" ca="1" si="741"/>
        <v>1</v>
      </c>
      <c r="F5264" t="str">
        <f t="shared" ca="1" si="742"/>
        <v>TR52</v>
      </c>
      <c r="G5264" t="str">
        <f ca="1">VLOOKUP(F5264,Traders!$C$4:$E$103,2)</f>
        <v>Colleen Dunlop</v>
      </c>
      <c r="H5264" t="str">
        <f ca="1">VLOOKUP(VLOOKUP(F5264,Traders!$C$4:$E$103,3),Desks!$C$4:$D5273,2)</f>
        <v>Desk 2</v>
      </c>
      <c r="I5264" t="str">
        <f t="shared" ca="1" si="743"/>
        <v>CL486</v>
      </c>
      <c r="J5264" t="str">
        <f t="shared" ca="1" si="744"/>
        <v>Client 486</v>
      </c>
      <c r="K5264" t="str">
        <f t="shared" ca="1" si="745"/>
        <v>MK3</v>
      </c>
      <c r="L5264" t="str">
        <f ca="1">VLOOKUP(K5264,Markets!$C$4:$D5273,2)</f>
        <v>Singapore</v>
      </c>
      <c r="M5264" t="str">
        <f t="shared" ca="1" si="746"/>
        <v>RL1</v>
      </c>
      <c r="N5264" t="str">
        <f ca="1">VLOOKUP(M5264,Role!$C$4:$D$5,2)</f>
        <v>Backup</v>
      </c>
    </row>
    <row r="5265" spans="1:14" x14ac:dyDescent="0.2">
      <c r="A5265">
        <f t="shared" ca="1" si="738"/>
        <v>81</v>
      </c>
      <c r="B5265">
        <f t="shared" ca="1" si="739"/>
        <v>500</v>
      </c>
      <c r="C5265">
        <f t="shared" ca="1" si="740"/>
        <v>5</v>
      </c>
      <c r="D5265">
        <f t="shared" ca="1" si="741"/>
        <v>0</v>
      </c>
      <c r="F5265" t="str">
        <f t="shared" ca="1" si="742"/>
        <v>TR81</v>
      </c>
      <c r="G5265" t="str">
        <f ca="1">VLOOKUP(F5265,Traders!$C$4:$E$103,2)</f>
        <v>Tariq Thorpe</v>
      </c>
      <c r="H5265" t="str">
        <f ca="1">VLOOKUP(VLOOKUP(F5265,Traders!$C$4:$E$103,3),Desks!$C$4:$D5274,2)</f>
        <v>Desk 1</v>
      </c>
      <c r="I5265" t="str">
        <f t="shared" ca="1" si="743"/>
        <v>CL500</v>
      </c>
      <c r="J5265" t="str">
        <f t="shared" ca="1" si="744"/>
        <v>Client 500</v>
      </c>
      <c r="K5265" t="str">
        <f t="shared" ca="1" si="745"/>
        <v>MK5</v>
      </c>
      <c r="L5265" t="str">
        <f ca="1">VLOOKUP(K5265,Markets!$C$4:$D5274,2)</f>
        <v>Malaysia</v>
      </c>
      <c r="M5265" t="str">
        <f t="shared" ca="1" si="746"/>
        <v>RL0</v>
      </c>
      <c r="N5265" t="str">
        <f ca="1">VLOOKUP(M5265,Role!$C$4:$D$5,2)</f>
        <v>Primary</v>
      </c>
    </row>
    <row r="5266" spans="1:14" x14ac:dyDescent="0.2">
      <c r="A5266">
        <f t="shared" ca="1" si="738"/>
        <v>60</v>
      </c>
      <c r="B5266">
        <f t="shared" ca="1" si="739"/>
        <v>20</v>
      </c>
      <c r="C5266">
        <f t="shared" ca="1" si="740"/>
        <v>1</v>
      </c>
      <c r="D5266">
        <f t="shared" ca="1" si="741"/>
        <v>1</v>
      </c>
      <c r="F5266" t="str">
        <f t="shared" ca="1" si="742"/>
        <v>TR60</v>
      </c>
      <c r="G5266" t="str">
        <f ca="1">VLOOKUP(F5266,Traders!$C$4:$E$103,2)</f>
        <v>Brandan Hartman</v>
      </c>
      <c r="H5266" t="str">
        <f ca="1">VLOOKUP(VLOOKUP(F5266,Traders!$C$4:$E$103,3),Desks!$C$4:$D5275,2)</f>
        <v>Desk 0</v>
      </c>
      <c r="I5266" t="str">
        <f t="shared" ca="1" si="743"/>
        <v>CL20</v>
      </c>
      <c r="J5266" t="str">
        <f t="shared" ca="1" si="744"/>
        <v>Client 20</v>
      </c>
      <c r="K5266" t="str">
        <f t="shared" ca="1" si="745"/>
        <v>MK1</v>
      </c>
      <c r="L5266" t="str">
        <f ca="1">VLOOKUP(K5266,Markets!$C$4:$D5275,2)</f>
        <v>Hong Kong</v>
      </c>
      <c r="M5266" t="str">
        <f t="shared" ca="1" si="746"/>
        <v>RL1</v>
      </c>
      <c r="N5266" t="str">
        <f ca="1">VLOOKUP(M5266,Role!$C$4:$D$5,2)</f>
        <v>Backup</v>
      </c>
    </row>
    <row r="5267" spans="1:14" x14ac:dyDescent="0.2">
      <c r="A5267">
        <f t="shared" ca="1" si="738"/>
        <v>72</v>
      </c>
      <c r="B5267">
        <f t="shared" ca="1" si="739"/>
        <v>712</v>
      </c>
      <c r="C5267">
        <f t="shared" ca="1" si="740"/>
        <v>3</v>
      </c>
      <c r="D5267">
        <f t="shared" ca="1" si="741"/>
        <v>0</v>
      </c>
      <c r="F5267" t="str">
        <f t="shared" ca="1" si="742"/>
        <v>TR72</v>
      </c>
      <c r="G5267" t="str">
        <f ca="1">VLOOKUP(F5267,Traders!$C$4:$E$103,2)</f>
        <v>Shaurya Manning</v>
      </c>
      <c r="H5267" t="str">
        <f ca="1">VLOOKUP(VLOOKUP(F5267,Traders!$C$4:$E$103,3),Desks!$C$4:$D5276,2)</f>
        <v>Desk 2</v>
      </c>
      <c r="I5267" t="str">
        <f t="shared" ca="1" si="743"/>
        <v>CL712</v>
      </c>
      <c r="J5267" t="str">
        <f t="shared" ca="1" si="744"/>
        <v>Client 712</v>
      </c>
      <c r="K5267" t="str">
        <f t="shared" ca="1" si="745"/>
        <v>MK3</v>
      </c>
      <c r="L5267" t="str">
        <f ca="1">VLOOKUP(K5267,Markets!$C$4:$D5276,2)</f>
        <v>Singapore</v>
      </c>
      <c r="M5267" t="str">
        <f t="shared" ca="1" si="746"/>
        <v>RL0</v>
      </c>
      <c r="N5267" t="str">
        <f ca="1">VLOOKUP(M5267,Role!$C$4:$D$5,2)</f>
        <v>Primary</v>
      </c>
    </row>
    <row r="5268" spans="1:14" x14ac:dyDescent="0.2">
      <c r="A5268">
        <f t="shared" ca="1" si="738"/>
        <v>94</v>
      </c>
      <c r="B5268">
        <f t="shared" ca="1" si="739"/>
        <v>806</v>
      </c>
      <c r="C5268">
        <f t="shared" ca="1" si="740"/>
        <v>1</v>
      </c>
      <c r="D5268">
        <f t="shared" ca="1" si="741"/>
        <v>1</v>
      </c>
      <c r="F5268" t="str">
        <f t="shared" ca="1" si="742"/>
        <v>TR94</v>
      </c>
      <c r="G5268" t="str">
        <f ca="1">VLOOKUP(F5268,Traders!$C$4:$E$103,2)</f>
        <v>Nabil Holcomb</v>
      </c>
      <c r="H5268" t="str">
        <f ca="1">VLOOKUP(VLOOKUP(F5268,Traders!$C$4:$E$103,3),Desks!$C$4:$D5277,2)</f>
        <v>Desk 4</v>
      </c>
      <c r="I5268" t="str">
        <f t="shared" ca="1" si="743"/>
        <v>CL806</v>
      </c>
      <c r="J5268" t="str">
        <f t="shared" ca="1" si="744"/>
        <v>Client 806</v>
      </c>
      <c r="K5268" t="str">
        <f t="shared" ca="1" si="745"/>
        <v>MK1</v>
      </c>
      <c r="L5268" t="str">
        <f ca="1">VLOOKUP(K5268,Markets!$C$4:$D5277,2)</f>
        <v>Hong Kong</v>
      </c>
      <c r="M5268" t="str">
        <f t="shared" ca="1" si="746"/>
        <v>RL1</v>
      </c>
      <c r="N5268" t="str">
        <f ca="1">VLOOKUP(M5268,Role!$C$4:$D$5,2)</f>
        <v>Backup</v>
      </c>
    </row>
    <row r="5269" spans="1:14" x14ac:dyDescent="0.2">
      <c r="A5269">
        <f t="shared" ca="1" si="738"/>
        <v>85</v>
      </c>
      <c r="B5269">
        <f t="shared" ca="1" si="739"/>
        <v>185</v>
      </c>
      <c r="C5269">
        <f t="shared" ca="1" si="740"/>
        <v>2</v>
      </c>
      <c r="D5269">
        <f t="shared" ca="1" si="741"/>
        <v>1</v>
      </c>
      <c r="F5269" t="str">
        <f t="shared" ca="1" si="742"/>
        <v>TR85</v>
      </c>
      <c r="G5269" t="str">
        <f ca="1">VLOOKUP(F5269,Traders!$C$4:$E$103,2)</f>
        <v>Conor Castillo</v>
      </c>
      <c r="H5269" t="str">
        <f ca="1">VLOOKUP(VLOOKUP(F5269,Traders!$C$4:$E$103,3),Desks!$C$4:$D5278,2)</f>
        <v>Desk 5</v>
      </c>
      <c r="I5269" t="str">
        <f t="shared" ca="1" si="743"/>
        <v>CL185</v>
      </c>
      <c r="J5269" t="str">
        <f t="shared" ca="1" si="744"/>
        <v>Client 185</v>
      </c>
      <c r="K5269" t="str">
        <f t="shared" ca="1" si="745"/>
        <v>MK2</v>
      </c>
      <c r="L5269" t="str">
        <f ca="1">VLOOKUP(K5269,Markets!$C$4:$D5278,2)</f>
        <v>China</v>
      </c>
      <c r="M5269" t="str">
        <f t="shared" ca="1" si="746"/>
        <v>RL1</v>
      </c>
      <c r="N5269" t="str">
        <f ca="1">VLOOKUP(M5269,Role!$C$4:$D$5,2)</f>
        <v>Backup</v>
      </c>
    </row>
    <row r="5270" spans="1:14" x14ac:dyDescent="0.2">
      <c r="A5270">
        <f t="shared" ca="1" si="738"/>
        <v>16</v>
      </c>
      <c r="B5270">
        <f t="shared" ca="1" si="739"/>
        <v>268</v>
      </c>
      <c r="C5270">
        <f t="shared" ca="1" si="740"/>
        <v>2</v>
      </c>
      <c r="D5270">
        <f t="shared" ca="1" si="741"/>
        <v>0</v>
      </c>
      <c r="F5270" t="str">
        <f t="shared" ca="1" si="742"/>
        <v>TR16</v>
      </c>
      <c r="G5270" t="str">
        <f ca="1">VLOOKUP(F5270,Traders!$C$4:$E$103,2)</f>
        <v>Aditi Dupont</v>
      </c>
      <c r="H5270" t="str">
        <f ca="1">VLOOKUP(VLOOKUP(F5270,Traders!$C$4:$E$103,3),Desks!$C$4:$D5279,2)</f>
        <v>Desk 6</v>
      </c>
      <c r="I5270" t="str">
        <f t="shared" ca="1" si="743"/>
        <v>CL268</v>
      </c>
      <c r="J5270" t="str">
        <f t="shared" ca="1" si="744"/>
        <v>Client 268</v>
      </c>
      <c r="K5270" t="str">
        <f t="shared" ca="1" si="745"/>
        <v>MK2</v>
      </c>
      <c r="L5270" t="str">
        <f ca="1">VLOOKUP(K5270,Markets!$C$4:$D5279,2)</f>
        <v>China</v>
      </c>
      <c r="M5270" t="str">
        <f t="shared" ca="1" si="746"/>
        <v>RL0</v>
      </c>
      <c r="N5270" t="str">
        <f ca="1">VLOOKUP(M5270,Role!$C$4:$D$5,2)</f>
        <v>Primary</v>
      </c>
    </row>
    <row r="5271" spans="1:14" x14ac:dyDescent="0.2">
      <c r="A5271">
        <f t="shared" ca="1" si="738"/>
        <v>74</v>
      </c>
      <c r="B5271">
        <f t="shared" ca="1" si="739"/>
        <v>646</v>
      </c>
      <c r="C5271">
        <f t="shared" ca="1" si="740"/>
        <v>2</v>
      </c>
      <c r="D5271">
        <f t="shared" ca="1" si="741"/>
        <v>1</v>
      </c>
      <c r="F5271" t="str">
        <f t="shared" ca="1" si="742"/>
        <v>TR74</v>
      </c>
      <c r="G5271" t="str">
        <f ca="1">VLOOKUP(F5271,Traders!$C$4:$E$103,2)</f>
        <v>Mehreen Guevara</v>
      </c>
      <c r="H5271" t="str">
        <f ca="1">VLOOKUP(VLOOKUP(F5271,Traders!$C$4:$E$103,3),Desks!$C$4:$D5280,2)</f>
        <v>Desk 4</v>
      </c>
      <c r="I5271" t="str">
        <f t="shared" ca="1" si="743"/>
        <v>CL646</v>
      </c>
      <c r="J5271" t="str">
        <f t="shared" ca="1" si="744"/>
        <v>Client 646</v>
      </c>
      <c r="K5271" t="str">
        <f t="shared" ca="1" si="745"/>
        <v>MK2</v>
      </c>
      <c r="L5271" t="str">
        <f ca="1">VLOOKUP(K5271,Markets!$C$4:$D5280,2)</f>
        <v>China</v>
      </c>
      <c r="M5271" t="str">
        <f t="shared" ca="1" si="746"/>
        <v>RL1</v>
      </c>
      <c r="N5271" t="str">
        <f ca="1">VLOOKUP(M5271,Role!$C$4:$D$5,2)</f>
        <v>Backup</v>
      </c>
    </row>
    <row r="5272" spans="1:14" x14ac:dyDescent="0.2">
      <c r="A5272">
        <f t="shared" ca="1" si="738"/>
        <v>83</v>
      </c>
      <c r="B5272">
        <f t="shared" ca="1" si="739"/>
        <v>901</v>
      </c>
      <c r="C5272">
        <f t="shared" ca="1" si="740"/>
        <v>3</v>
      </c>
      <c r="D5272">
        <f t="shared" ca="1" si="741"/>
        <v>0</v>
      </c>
      <c r="F5272" t="str">
        <f t="shared" ca="1" si="742"/>
        <v>TR83</v>
      </c>
      <c r="G5272" t="str">
        <f ca="1">VLOOKUP(F5272,Traders!$C$4:$E$103,2)</f>
        <v>Storm Hampton</v>
      </c>
      <c r="H5272" t="str">
        <f ca="1">VLOOKUP(VLOOKUP(F5272,Traders!$C$4:$E$103,3),Desks!$C$4:$D5281,2)</f>
        <v>Desk 3</v>
      </c>
      <c r="I5272" t="str">
        <f t="shared" ca="1" si="743"/>
        <v>CL901</v>
      </c>
      <c r="J5272" t="str">
        <f t="shared" ca="1" si="744"/>
        <v>Client 901</v>
      </c>
      <c r="K5272" t="str">
        <f t="shared" ca="1" si="745"/>
        <v>MK3</v>
      </c>
      <c r="L5272" t="str">
        <f ca="1">VLOOKUP(K5272,Markets!$C$4:$D5281,2)</f>
        <v>Singapore</v>
      </c>
      <c r="M5272" t="str">
        <f t="shared" ca="1" si="746"/>
        <v>RL0</v>
      </c>
      <c r="N5272" t="str">
        <f ca="1">VLOOKUP(M5272,Role!$C$4:$D$5,2)</f>
        <v>Primary</v>
      </c>
    </row>
    <row r="5273" spans="1:14" x14ac:dyDescent="0.2">
      <c r="A5273">
        <f t="shared" ca="1" si="738"/>
        <v>86</v>
      </c>
      <c r="B5273">
        <f t="shared" ca="1" si="739"/>
        <v>393</v>
      </c>
      <c r="C5273">
        <f t="shared" ca="1" si="740"/>
        <v>1</v>
      </c>
      <c r="D5273">
        <f t="shared" ca="1" si="741"/>
        <v>0</v>
      </c>
      <c r="F5273" t="str">
        <f t="shared" ca="1" si="742"/>
        <v>TR86</v>
      </c>
      <c r="G5273" t="str">
        <f ca="1">VLOOKUP(F5273,Traders!$C$4:$E$103,2)</f>
        <v>Marianna Weaver</v>
      </c>
      <c r="H5273" t="str">
        <f ca="1">VLOOKUP(VLOOKUP(F5273,Traders!$C$4:$E$103,3),Desks!$C$4:$D5282,2)</f>
        <v>Desk 6</v>
      </c>
      <c r="I5273" t="str">
        <f t="shared" ca="1" si="743"/>
        <v>CL393</v>
      </c>
      <c r="J5273" t="str">
        <f t="shared" ca="1" si="744"/>
        <v>Client 393</v>
      </c>
      <c r="K5273" t="str">
        <f t="shared" ca="1" si="745"/>
        <v>MK1</v>
      </c>
      <c r="L5273" t="str">
        <f ca="1">VLOOKUP(K5273,Markets!$C$4:$D5282,2)</f>
        <v>Hong Kong</v>
      </c>
      <c r="M5273" t="str">
        <f t="shared" ca="1" si="746"/>
        <v>RL0</v>
      </c>
      <c r="N5273" t="str">
        <f ca="1">VLOOKUP(M5273,Role!$C$4:$D$5,2)</f>
        <v>Primary</v>
      </c>
    </row>
    <row r="5274" spans="1:14" x14ac:dyDescent="0.2">
      <c r="A5274">
        <f t="shared" ca="1" si="738"/>
        <v>97</v>
      </c>
      <c r="B5274">
        <f t="shared" ca="1" si="739"/>
        <v>567</v>
      </c>
      <c r="C5274">
        <f t="shared" ca="1" si="740"/>
        <v>3</v>
      </c>
      <c r="D5274">
        <f t="shared" ca="1" si="741"/>
        <v>0</v>
      </c>
      <c r="F5274" t="str">
        <f t="shared" ca="1" si="742"/>
        <v>TR97</v>
      </c>
      <c r="G5274" t="str">
        <f ca="1">VLOOKUP(F5274,Traders!$C$4:$E$103,2)</f>
        <v>Samera Fritz</v>
      </c>
      <c r="H5274" t="str">
        <f ca="1">VLOOKUP(VLOOKUP(F5274,Traders!$C$4:$E$103,3),Desks!$C$4:$D5283,2)</f>
        <v>Desk 7</v>
      </c>
      <c r="I5274" t="str">
        <f t="shared" ca="1" si="743"/>
        <v>CL567</v>
      </c>
      <c r="J5274" t="str">
        <f t="shared" ca="1" si="744"/>
        <v>Client 567</v>
      </c>
      <c r="K5274" t="str">
        <f t="shared" ca="1" si="745"/>
        <v>MK3</v>
      </c>
      <c r="L5274" t="str">
        <f ca="1">VLOOKUP(K5274,Markets!$C$4:$D5283,2)</f>
        <v>Singapore</v>
      </c>
      <c r="M5274" t="str">
        <f t="shared" ca="1" si="746"/>
        <v>RL0</v>
      </c>
      <c r="N5274" t="str">
        <f ca="1">VLOOKUP(M5274,Role!$C$4:$D$5,2)</f>
        <v>Primary</v>
      </c>
    </row>
    <row r="5275" spans="1:14" x14ac:dyDescent="0.2">
      <c r="A5275">
        <f t="shared" ca="1" si="738"/>
        <v>45</v>
      </c>
      <c r="B5275">
        <f t="shared" ca="1" si="739"/>
        <v>503</v>
      </c>
      <c r="C5275">
        <f t="shared" ca="1" si="740"/>
        <v>5</v>
      </c>
      <c r="D5275">
        <f t="shared" ca="1" si="741"/>
        <v>1</v>
      </c>
      <c r="F5275" t="str">
        <f t="shared" ca="1" si="742"/>
        <v>TR45</v>
      </c>
      <c r="G5275" t="str">
        <f ca="1">VLOOKUP(F5275,Traders!$C$4:$E$103,2)</f>
        <v>Emrys Currie</v>
      </c>
      <c r="H5275" t="str">
        <f ca="1">VLOOKUP(VLOOKUP(F5275,Traders!$C$4:$E$103,3),Desks!$C$4:$D5284,2)</f>
        <v>Desk 5</v>
      </c>
      <c r="I5275" t="str">
        <f t="shared" ca="1" si="743"/>
        <v>CL503</v>
      </c>
      <c r="J5275" t="str">
        <f t="shared" ca="1" si="744"/>
        <v>Client 503</v>
      </c>
      <c r="K5275" t="str">
        <f t="shared" ca="1" si="745"/>
        <v>MK5</v>
      </c>
      <c r="L5275" t="str">
        <f ca="1">VLOOKUP(K5275,Markets!$C$4:$D5284,2)</f>
        <v>Malaysia</v>
      </c>
      <c r="M5275" t="str">
        <f t="shared" ca="1" si="746"/>
        <v>RL1</v>
      </c>
      <c r="N5275" t="str">
        <f ca="1">VLOOKUP(M5275,Role!$C$4:$D$5,2)</f>
        <v>Backup</v>
      </c>
    </row>
    <row r="5276" spans="1:14" x14ac:dyDescent="0.2">
      <c r="A5276">
        <f t="shared" ca="1" si="738"/>
        <v>43</v>
      </c>
      <c r="B5276">
        <f t="shared" ca="1" si="739"/>
        <v>896</v>
      </c>
      <c r="C5276">
        <f t="shared" ca="1" si="740"/>
        <v>8</v>
      </c>
      <c r="D5276">
        <f t="shared" ca="1" si="741"/>
        <v>1</v>
      </c>
      <c r="F5276" t="str">
        <f t="shared" ca="1" si="742"/>
        <v>TR43</v>
      </c>
      <c r="G5276" t="str">
        <f ca="1">VLOOKUP(F5276,Traders!$C$4:$E$103,2)</f>
        <v>Kai Bauer</v>
      </c>
      <c r="H5276" t="str">
        <f ca="1">VLOOKUP(VLOOKUP(F5276,Traders!$C$4:$E$103,3),Desks!$C$4:$D5285,2)</f>
        <v>Desk 3</v>
      </c>
      <c r="I5276" t="str">
        <f t="shared" ca="1" si="743"/>
        <v>CL896</v>
      </c>
      <c r="J5276" t="str">
        <f t="shared" ca="1" si="744"/>
        <v>Client 896</v>
      </c>
      <c r="K5276" t="str">
        <f t="shared" ca="1" si="745"/>
        <v>MK8</v>
      </c>
      <c r="L5276" t="str">
        <f ca="1">VLOOKUP(K5276,Markets!$C$4:$D5285,2)</f>
        <v>India</v>
      </c>
      <c r="M5276" t="str">
        <f t="shared" ca="1" si="746"/>
        <v>RL1</v>
      </c>
      <c r="N5276" t="str">
        <f ca="1">VLOOKUP(M5276,Role!$C$4:$D$5,2)</f>
        <v>Backup</v>
      </c>
    </row>
    <row r="5277" spans="1:14" x14ac:dyDescent="0.2">
      <c r="A5277">
        <f t="shared" ca="1" si="738"/>
        <v>27</v>
      </c>
      <c r="B5277">
        <f t="shared" ca="1" si="739"/>
        <v>224</v>
      </c>
      <c r="C5277">
        <f t="shared" ca="1" si="740"/>
        <v>9</v>
      </c>
      <c r="D5277">
        <f t="shared" ca="1" si="741"/>
        <v>0</v>
      </c>
      <c r="F5277" t="str">
        <f t="shared" ca="1" si="742"/>
        <v>TR27</v>
      </c>
      <c r="G5277" t="str">
        <f ca="1">VLOOKUP(F5277,Traders!$C$4:$E$103,2)</f>
        <v>Isis Ramos</v>
      </c>
      <c r="H5277" t="str">
        <f ca="1">VLOOKUP(VLOOKUP(F5277,Traders!$C$4:$E$103,3),Desks!$C$4:$D5286,2)</f>
        <v>Desk 7</v>
      </c>
      <c r="I5277" t="str">
        <f t="shared" ca="1" si="743"/>
        <v>CL224</v>
      </c>
      <c r="J5277" t="str">
        <f t="shared" ca="1" si="744"/>
        <v>Client 224</v>
      </c>
      <c r="K5277" t="str">
        <f t="shared" ca="1" si="745"/>
        <v>MK9</v>
      </c>
      <c r="L5277" t="str">
        <f ca="1">VLOOKUP(K5277,Markets!$C$4:$D5286,2)</f>
        <v>New Zealand</v>
      </c>
      <c r="M5277" t="str">
        <f t="shared" ca="1" si="746"/>
        <v>RL0</v>
      </c>
      <c r="N5277" t="str">
        <f ca="1">VLOOKUP(M5277,Role!$C$4:$D$5,2)</f>
        <v>Primary</v>
      </c>
    </row>
    <row r="5278" spans="1:14" x14ac:dyDescent="0.2">
      <c r="A5278">
        <f t="shared" ca="1" si="738"/>
        <v>53</v>
      </c>
      <c r="B5278">
        <f t="shared" ca="1" si="739"/>
        <v>713</v>
      </c>
      <c r="C5278">
        <f t="shared" ca="1" si="740"/>
        <v>9</v>
      </c>
      <c r="D5278">
        <f t="shared" ca="1" si="741"/>
        <v>0</v>
      </c>
      <c r="F5278" t="str">
        <f t="shared" ca="1" si="742"/>
        <v>TR53</v>
      </c>
      <c r="G5278" t="str">
        <f ca="1">VLOOKUP(F5278,Traders!$C$4:$E$103,2)</f>
        <v>Manal Stanton</v>
      </c>
      <c r="H5278" t="str">
        <f ca="1">VLOOKUP(VLOOKUP(F5278,Traders!$C$4:$E$103,3),Desks!$C$4:$D5287,2)</f>
        <v>Desk 3</v>
      </c>
      <c r="I5278" t="str">
        <f t="shared" ca="1" si="743"/>
        <v>CL713</v>
      </c>
      <c r="J5278" t="str">
        <f t="shared" ca="1" si="744"/>
        <v>Client 713</v>
      </c>
      <c r="K5278" t="str">
        <f t="shared" ca="1" si="745"/>
        <v>MK9</v>
      </c>
      <c r="L5278" t="str">
        <f ca="1">VLOOKUP(K5278,Markets!$C$4:$D5287,2)</f>
        <v>New Zealand</v>
      </c>
      <c r="M5278" t="str">
        <f t="shared" ca="1" si="746"/>
        <v>RL0</v>
      </c>
      <c r="N5278" t="str">
        <f ca="1">VLOOKUP(M5278,Role!$C$4:$D$5,2)</f>
        <v>Primary</v>
      </c>
    </row>
    <row r="5279" spans="1:14" x14ac:dyDescent="0.2">
      <c r="A5279">
        <f t="shared" ca="1" si="738"/>
        <v>79</v>
      </c>
      <c r="B5279">
        <f t="shared" ca="1" si="739"/>
        <v>584</v>
      </c>
      <c r="C5279">
        <f t="shared" ca="1" si="740"/>
        <v>2</v>
      </c>
      <c r="D5279">
        <f t="shared" ca="1" si="741"/>
        <v>0</v>
      </c>
      <c r="F5279" t="str">
        <f t="shared" ca="1" si="742"/>
        <v>TR79</v>
      </c>
      <c r="G5279" t="str">
        <f ca="1">VLOOKUP(F5279,Traders!$C$4:$E$103,2)</f>
        <v>Alfie-James Hale</v>
      </c>
      <c r="H5279" t="str">
        <f ca="1">VLOOKUP(VLOOKUP(F5279,Traders!$C$4:$E$103,3),Desks!$C$4:$D5288,2)</f>
        <v>Desk 9</v>
      </c>
      <c r="I5279" t="str">
        <f t="shared" ca="1" si="743"/>
        <v>CL584</v>
      </c>
      <c r="J5279" t="str">
        <f t="shared" ca="1" si="744"/>
        <v>Client 584</v>
      </c>
      <c r="K5279" t="str">
        <f t="shared" ca="1" si="745"/>
        <v>MK2</v>
      </c>
      <c r="L5279" t="str">
        <f ca="1">VLOOKUP(K5279,Markets!$C$4:$D5288,2)</f>
        <v>China</v>
      </c>
      <c r="M5279" t="str">
        <f t="shared" ca="1" si="746"/>
        <v>RL0</v>
      </c>
      <c r="N5279" t="str">
        <f ca="1">VLOOKUP(M5279,Role!$C$4:$D$5,2)</f>
        <v>Primary</v>
      </c>
    </row>
    <row r="5280" spans="1:14" x14ac:dyDescent="0.2">
      <c r="A5280">
        <f t="shared" ca="1" si="738"/>
        <v>42</v>
      </c>
      <c r="B5280">
        <f t="shared" ca="1" si="739"/>
        <v>84</v>
      </c>
      <c r="C5280">
        <f t="shared" ca="1" si="740"/>
        <v>1</v>
      </c>
      <c r="D5280">
        <f t="shared" ca="1" si="741"/>
        <v>0</v>
      </c>
      <c r="F5280" t="str">
        <f t="shared" ca="1" si="742"/>
        <v>TR42</v>
      </c>
      <c r="G5280" t="str">
        <f ca="1">VLOOKUP(F5280,Traders!$C$4:$E$103,2)</f>
        <v>Danni Sadler</v>
      </c>
      <c r="H5280" t="str">
        <f ca="1">VLOOKUP(VLOOKUP(F5280,Traders!$C$4:$E$103,3),Desks!$C$4:$D5289,2)</f>
        <v>Desk 2</v>
      </c>
      <c r="I5280" t="str">
        <f t="shared" ca="1" si="743"/>
        <v>CL84</v>
      </c>
      <c r="J5280" t="str">
        <f t="shared" ca="1" si="744"/>
        <v>Client 84</v>
      </c>
      <c r="K5280" t="str">
        <f t="shared" ca="1" si="745"/>
        <v>MK1</v>
      </c>
      <c r="L5280" t="str">
        <f ca="1">VLOOKUP(K5280,Markets!$C$4:$D5289,2)</f>
        <v>Hong Kong</v>
      </c>
      <c r="M5280" t="str">
        <f t="shared" ca="1" si="746"/>
        <v>RL0</v>
      </c>
      <c r="N5280" t="str">
        <f ca="1">VLOOKUP(M5280,Role!$C$4:$D$5,2)</f>
        <v>Primary</v>
      </c>
    </row>
    <row r="5281" spans="1:14" x14ac:dyDescent="0.2">
      <c r="A5281">
        <f t="shared" ca="1" si="738"/>
        <v>67</v>
      </c>
      <c r="B5281">
        <f t="shared" ca="1" si="739"/>
        <v>737</v>
      </c>
      <c r="C5281">
        <f t="shared" ca="1" si="740"/>
        <v>5</v>
      </c>
      <c r="D5281">
        <f t="shared" ca="1" si="741"/>
        <v>0</v>
      </c>
      <c r="F5281" t="str">
        <f t="shared" ca="1" si="742"/>
        <v>TR67</v>
      </c>
      <c r="G5281" t="str">
        <f ca="1">VLOOKUP(F5281,Traders!$C$4:$E$103,2)</f>
        <v>Shiloh Black</v>
      </c>
      <c r="H5281" t="str">
        <f ca="1">VLOOKUP(VLOOKUP(F5281,Traders!$C$4:$E$103,3),Desks!$C$4:$D5290,2)</f>
        <v>Desk 7</v>
      </c>
      <c r="I5281" t="str">
        <f t="shared" ca="1" si="743"/>
        <v>CL737</v>
      </c>
      <c r="J5281" t="str">
        <f t="shared" ca="1" si="744"/>
        <v>Client 737</v>
      </c>
      <c r="K5281" t="str">
        <f t="shared" ca="1" si="745"/>
        <v>MK5</v>
      </c>
      <c r="L5281" t="str">
        <f ca="1">VLOOKUP(K5281,Markets!$C$4:$D5290,2)</f>
        <v>Malaysia</v>
      </c>
      <c r="M5281" t="str">
        <f t="shared" ca="1" si="746"/>
        <v>RL0</v>
      </c>
      <c r="N5281" t="str">
        <f ca="1">VLOOKUP(M5281,Role!$C$4:$D$5,2)</f>
        <v>Primary</v>
      </c>
    </row>
    <row r="5282" spans="1:14" x14ac:dyDescent="0.2">
      <c r="A5282">
        <f t="shared" ca="1" si="738"/>
        <v>25</v>
      </c>
      <c r="B5282">
        <f t="shared" ca="1" si="739"/>
        <v>874</v>
      </c>
      <c r="C5282">
        <f t="shared" ca="1" si="740"/>
        <v>7</v>
      </c>
      <c r="D5282">
        <f t="shared" ca="1" si="741"/>
        <v>1</v>
      </c>
      <c r="F5282" t="str">
        <f t="shared" ca="1" si="742"/>
        <v>TR25</v>
      </c>
      <c r="G5282" t="str">
        <f ca="1">VLOOKUP(F5282,Traders!$C$4:$E$103,2)</f>
        <v>Breanna Mcmahon</v>
      </c>
      <c r="H5282" t="str">
        <f ca="1">VLOOKUP(VLOOKUP(F5282,Traders!$C$4:$E$103,3),Desks!$C$4:$D5291,2)</f>
        <v>Desk 5</v>
      </c>
      <c r="I5282" t="str">
        <f t="shared" ca="1" si="743"/>
        <v>CL874</v>
      </c>
      <c r="J5282" t="str">
        <f t="shared" ca="1" si="744"/>
        <v>Client 874</v>
      </c>
      <c r="K5282" t="str">
        <f t="shared" ca="1" si="745"/>
        <v>MK7</v>
      </c>
      <c r="L5282" t="str">
        <f ca="1">VLOOKUP(K5282,Markets!$C$4:$D5291,2)</f>
        <v>Taiwan</v>
      </c>
      <c r="M5282" t="str">
        <f t="shared" ca="1" si="746"/>
        <v>RL1</v>
      </c>
      <c r="N5282" t="str">
        <f ca="1">VLOOKUP(M5282,Role!$C$4:$D$5,2)</f>
        <v>Backup</v>
      </c>
    </row>
    <row r="5283" spans="1:14" x14ac:dyDescent="0.2">
      <c r="A5283">
        <f t="shared" ca="1" si="738"/>
        <v>69</v>
      </c>
      <c r="B5283">
        <f t="shared" ca="1" si="739"/>
        <v>621</v>
      </c>
      <c r="C5283">
        <f t="shared" ca="1" si="740"/>
        <v>1</v>
      </c>
      <c r="D5283">
        <f t="shared" ca="1" si="741"/>
        <v>1</v>
      </c>
      <c r="F5283" t="str">
        <f t="shared" ca="1" si="742"/>
        <v>TR69</v>
      </c>
      <c r="G5283" t="str">
        <f ca="1">VLOOKUP(F5283,Traders!$C$4:$E$103,2)</f>
        <v>Amiyah Gilmour</v>
      </c>
      <c r="H5283" t="str">
        <f ca="1">VLOOKUP(VLOOKUP(F5283,Traders!$C$4:$E$103,3),Desks!$C$4:$D5292,2)</f>
        <v>Desk 9</v>
      </c>
      <c r="I5283" t="str">
        <f t="shared" ca="1" si="743"/>
        <v>CL621</v>
      </c>
      <c r="J5283" t="str">
        <f t="shared" ca="1" si="744"/>
        <v>Client 621</v>
      </c>
      <c r="K5283" t="str">
        <f t="shared" ca="1" si="745"/>
        <v>MK1</v>
      </c>
      <c r="L5283" t="str">
        <f ca="1">VLOOKUP(K5283,Markets!$C$4:$D5292,2)</f>
        <v>Hong Kong</v>
      </c>
      <c r="M5283" t="str">
        <f t="shared" ca="1" si="746"/>
        <v>RL1</v>
      </c>
      <c r="N5283" t="str">
        <f ca="1">VLOOKUP(M5283,Role!$C$4:$D$5,2)</f>
        <v>Backup</v>
      </c>
    </row>
    <row r="5284" spans="1:14" x14ac:dyDescent="0.2">
      <c r="A5284">
        <f t="shared" ca="1" si="738"/>
        <v>17</v>
      </c>
      <c r="B5284">
        <f t="shared" ca="1" si="739"/>
        <v>606</v>
      </c>
      <c r="C5284">
        <f t="shared" ca="1" si="740"/>
        <v>3</v>
      </c>
      <c r="D5284">
        <f t="shared" ca="1" si="741"/>
        <v>0</v>
      </c>
      <c r="F5284" t="str">
        <f t="shared" ca="1" si="742"/>
        <v>TR17</v>
      </c>
      <c r="G5284" t="str">
        <f ca="1">VLOOKUP(F5284,Traders!$C$4:$E$103,2)</f>
        <v>Mazie Bruce</v>
      </c>
      <c r="H5284" t="str">
        <f ca="1">VLOOKUP(VLOOKUP(F5284,Traders!$C$4:$E$103,3),Desks!$C$4:$D5293,2)</f>
        <v>Desk 7</v>
      </c>
      <c r="I5284" t="str">
        <f t="shared" ca="1" si="743"/>
        <v>CL606</v>
      </c>
      <c r="J5284" t="str">
        <f t="shared" ca="1" si="744"/>
        <v>Client 606</v>
      </c>
      <c r="K5284" t="str">
        <f t="shared" ca="1" si="745"/>
        <v>MK3</v>
      </c>
      <c r="L5284" t="str">
        <f ca="1">VLOOKUP(K5284,Markets!$C$4:$D5293,2)</f>
        <v>Singapore</v>
      </c>
      <c r="M5284" t="str">
        <f t="shared" ca="1" si="746"/>
        <v>RL0</v>
      </c>
      <c r="N5284" t="str">
        <f ca="1">VLOOKUP(M5284,Role!$C$4:$D$5,2)</f>
        <v>Primary</v>
      </c>
    </row>
    <row r="5285" spans="1:14" x14ac:dyDescent="0.2">
      <c r="A5285">
        <f t="shared" ca="1" si="738"/>
        <v>41</v>
      </c>
      <c r="B5285">
        <f t="shared" ca="1" si="739"/>
        <v>506</v>
      </c>
      <c r="C5285">
        <f t="shared" ca="1" si="740"/>
        <v>7</v>
      </c>
      <c r="D5285">
        <f t="shared" ca="1" si="741"/>
        <v>1</v>
      </c>
      <c r="F5285" t="str">
        <f t="shared" ca="1" si="742"/>
        <v>TR41</v>
      </c>
      <c r="G5285" t="str">
        <f ca="1">VLOOKUP(F5285,Traders!$C$4:$E$103,2)</f>
        <v>Danish Paine</v>
      </c>
      <c r="H5285" t="str">
        <f ca="1">VLOOKUP(VLOOKUP(F5285,Traders!$C$4:$E$103,3),Desks!$C$4:$D5294,2)</f>
        <v>Desk 1</v>
      </c>
      <c r="I5285" t="str">
        <f t="shared" ca="1" si="743"/>
        <v>CL506</v>
      </c>
      <c r="J5285" t="str">
        <f t="shared" ca="1" si="744"/>
        <v>Client 506</v>
      </c>
      <c r="K5285" t="str">
        <f t="shared" ca="1" si="745"/>
        <v>MK7</v>
      </c>
      <c r="L5285" t="str">
        <f ca="1">VLOOKUP(K5285,Markets!$C$4:$D5294,2)</f>
        <v>Taiwan</v>
      </c>
      <c r="M5285" t="str">
        <f t="shared" ca="1" si="746"/>
        <v>RL1</v>
      </c>
      <c r="N5285" t="str">
        <f ca="1">VLOOKUP(M5285,Role!$C$4:$D$5,2)</f>
        <v>Backup</v>
      </c>
    </row>
    <row r="5286" spans="1:14" x14ac:dyDescent="0.2">
      <c r="A5286">
        <f t="shared" ca="1" si="738"/>
        <v>47</v>
      </c>
      <c r="B5286">
        <f t="shared" ca="1" si="739"/>
        <v>919</v>
      </c>
      <c r="C5286">
        <f t="shared" ca="1" si="740"/>
        <v>3</v>
      </c>
      <c r="D5286">
        <f t="shared" ca="1" si="741"/>
        <v>0</v>
      </c>
      <c r="F5286" t="str">
        <f t="shared" ca="1" si="742"/>
        <v>TR47</v>
      </c>
      <c r="G5286" t="str">
        <f ca="1">VLOOKUP(F5286,Traders!$C$4:$E$103,2)</f>
        <v>Hester Torres</v>
      </c>
      <c r="H5286" t="str">
        <f ca="1">VLOOKUP(VLOOKUP(F5286,Traders!$C$4:$E$103,3),Desks!$C$4:$D5295,2)</f>
        <v>Desk 7</v>
      </c>
      <c r="I5286" t="str">
        <f t="shared" ca="1" si="743"/>
        <v>CL919</v>
      </c>
      <c r="J5286" t="str">
        <f t="shared" ca="1" si="744"/>
        <v>Client 919</v>
      </c>
      <c r="K5286" t="str">
        <f t="shared" ca="1" si="745"/>
        <v>MK3</v>
      </c>
      <c r="L5286" t="str">
        <f ca="1">VLOOKUP(K5286,Markets!$C$4:$D5295,2)</f>
        <v>Singapore</v>
      </c>
      <c r="M5286" t="str">
        <f t="shared" ca="1" si="746"/>
        <v>RL0</v>
      </c>
      <c r="N5286" t="str">
        <f ca="1">VLOOKUP(M5286,Role!$C$4:$D$5,2)</f>
        <v>Primary</v>
      </c>
    </row>
    <row r="5287" spans="1:14" x14ac:dyDescent="0.2">
      <c r="A5287">
        <f t="shared" ca="1" si="738"/>
        <v>53</v>
      </c>
      <c r="B5287">
        <f t="shared" ca="1" si="739"/>
        <v>190</v>
      </c>
      <c r="C5287">
        <f t="shared" ca="1" si="740"/>
        <v>6</v>
      </c>
      <c r="D5287">
        <f t="shared" ca="1" si="741"/>
        <v>0</v>
      </c>
      <c r="F5287" t="str">
        <f t="shared" ca="1" si="742"/>
        <v>TR53</v>
      </c>
      <c r="G5287" t="str">
        <f ca="1">VLOOKUP(F5287,Traders!$C$4:$E$103,2)</f>
        <v>Manal Stanton</v>
      </c>
      <c r="H5287" t="str">
        <f ca="1">VLOOKUP(VLOOKUP(F5287,Traders!$C$4:$E$103,3),Desks!$C$4:$D5296,2)</f>
        <v>Desk 3</v>
      </c>
      <c r="I5287" t="str">
        <f t="shared" ca="1" si="743"/>
        <v>CL190</v>
      </c>
      <c r="J5287" t="str">
        <f t="shared" ca="1" si="744"/>
        <v>Client 190</v>
      </c>
      <c r="K5287" t="str">
        <f t="shared" ca="1" si="745"/>
        <v>MK6</v>
      </c>
      <c r="L5287" t="str">
        <f ca="1">VLOOKUP(K5287,Markets!$C$4:$D5296,2)</f>
        <v>Australia</v>
      </c>
      <c r="M5287" t="str">
        <f t="shared" ca="1" si="746"/>
        <v>RL0</v>
      </c>
      <c r="N5287" t="str">
        <f ca="1">VLOOKUP(M5287,Role!$C$4:$D$5,2)</f>
        <v>Primary</v>
      </c>
    </row>
    <row r="5288" spans="1:14" x14ac:dyDescent="0.2">
      <c r="A5288">
        <f t="shared" ca="1" si="738"/>
        <v>51</v>
      </c>
      <c r="B5288">
        <f t="shared" ca="1" si="739"/>
        <v>473</v>
      </c>
      <c r="C5288">
        <f t="shared" ca="1" si="740"/>
        <v>1</v>
      </c>
      <c r="D5288">
        <f t="shared" ca="1" si="741"/>
        <v>1</v>
      </c>
      <c r="F5288" t="str">
        <f t="shared" ca="1" si="742"/>
        <v>TR51</v>
      </c>
      <c r="G5288" t="str">
        <f ca="1">VLOOKUP(F5288,Traders!$C$4:$E$103,2)</f>
        <v>Cynthia Davis</v>
      </c>
      <c r="H5288" t="str">
        <f ca="1">VLOOKUP(VLOOKUP(F5288,Traders!$C$4:$E$103,3),Desks!$C$4:$D5297,2)</f>
        <v>Desk 1</v>
      </c>
      <c r="I5288" t="str">
        <f t="shared" ca="1" si="743"/>
        <v>CL473</v>
      </c>
      <c r="J5288" t="str">
        <f t="shared" ca="1" si="744"/>
        <v>Client 473</v>
      </c>
      <c r="K5288" t="str">
        <f t="shared" ca="1" si="745"/>
        <v>MK1</v>
      </c>
      <c r="L5288" t="str">
        <f ca="1">VLOOKUP(K5288,Markets!$C$4:$D5297,2)</f>
        <v>Hong Kong</v>
      </c>
      <c r="M5288" t="str">
        <f t="shared" ca="1" si="746"/>
        <v>RL1</v>
      </c>
      <c r="N5288" t="str">
        <f ca="1">VLOOKUP(M5288,Role!$C$4:$D$5,2)</f>
        <v>Backup</v>
      </c>
    </row>
    <row r="5289" spans="1:14" x14ac:dyDescent="0.2">
      <c r="A5289">
        <f t="shared" ca="1" si="738"/>
        <v>19</v>
      </c>
      <c r="B5289">
        <f t="shared" ca="1" si="739"/>
        <v>701</v>
      </c>
      <c r="C5289">
        <f t="shared" ca="1" si="740"/>
        <v>9</v>
      </c>
      <c r="D5289">
        <f t="shared" ca="1" si="741"/>
        <v>0</v>
      </c>
      <c r="F5289" t="str">
        <f t="shared" ca="1" si="742"/>
        <v>TR19</v>
      </c>
      <c r="G5289" t="str">
        <f ca="1">VLOOKUP(F5289,Traders!$C$4:$E$103,2)</f>
        <v>Kain Bassett</v>
      </c>
      <c r="H5289" t="str">
        <f ca="1">VLOOKUP(VLOOKUP(F5289,Traders!$C$4:$E$103,3),Desks!$C$4:$D5298,2)</f>
        <v>Desk 9</v>
      </c>
      <c r="I5289" t="str">
        <f t="shared" ca="1" si="743"/>
        <v>CL701</v>
      </c>
      <c r="J5289" t="str">
        <f t="shared" ca="1" si="744"/>
        <v>Client 701</v>
      </c>
      <c r="K5289" t="str">
        <f t="shared" ca="1" si="745"/>
        <v>MK9</v>
      </c>
      <c r="L5289" t="str">
        <f ca="1">VLOOKUP(K5289,Markets!$C$4:$D5298,2)</f>
        <v>New Zealand</v>
      </c>
      <c r="M5289" t="str">
        <f t="shared" ca="1" si="746"/>
        <v>RL0</v>
      </c>
      <c r="N5289" t="str">
        <f ca="1">VLOOKUP(M5289,Role!$C$4:$D$5,2)</f>
        <v>Primary</v>
      </c>
    </row>
    <row r="5290" spans="1:14" x14ac:dyDescent="0.2">
      <c r="A5290">
        <f t="shared" ca="1" si="738"/>
        <v>97</v>
      </c>
      <c r="B5290">
        <f t="shared" ca="1" si="739"/>
        <v>258</v>
      </c>
      <c r="C5290">
        <f t="shared" ca="1" si="740"/>
        <v>0</v>
      </c>
      <c r="D5290">
        <f t="shared" ca="1" si="741"/>
        <v>1</v>
      </c>
      <c r="F5290" t="str">
        <f t="shared" ca="1" si="742"/>
        <v>TR97</v>
      </c>
      <c r="G5290" t="str">
        <f ca="1">VLOOKUP(F5290,Traders!$C$4:$E$103,2)</f>
        <v>Samera Fritz</v>
      </c>
      <c r="H5290" t="str">
        <f ca="1">VLOOKUP(VLOOKUP(F5290,Traders!$C$4:$E$103,3),Desks!$C$4:$D5299,2)</f>
        <v>Desk 7</v>
      </c>
      <c r="I5290" t="str">
        <f t="shared" ca="1" si="743"/>
        <v>CL258</v>
      </c>
      <c r="J5290" t="str">
        <f t="shared" ca="1" si="744"/>
        <v>Client 258</v>
      </c>
      <c r="K5290" t="str">
        <f t="shared" ca="1" si="745"/>
        <v>MK0</v>
      </c>
      <c r="L5290" t="str">
        <f ca="1">VLOOKUP(K5290,Markets!$C$4:$D5299,2)</f>
        <v>Japan</v>
      </c>
      <c r="M5290" t="str">
        <f t="shared" ca="1" si="746"/>
        <v>RL1</v>
      </c>
      <c r="N5290" t="str">
        <f ca="1">VLOOKUP(M5290,Role!$C$4:$D$5,2)</f>
        <v>Backup</v>
      </c>
    </row>
    <row r="5291" spans="1:14" x14ac:dyDescent="0.2">
      <c r="A5291">
        <f t="shared" ca="1" si="738"/>
        <v>46</v>
      </c>
      <c r="B5291">
        <f t="shared" ca="1" si="739"/>
        <v>286</v>
      </c>
      <c r="C5291">
        <f t="shared" ca="1" si="740"/>
        <v>4</v>
      </c>
      <c r="D5291">
        <f t="shared" ca="1" si="741"/>
        <v>0</v>
      </c>
      <c r="F5291" t="str">
        <f t="shared" ca="1" si="742"/>
        <v>TR46</v>
      </c>
      <c r="G5291" t="str">
        <f ca="1">VLOOKUP(F5291,Traders!$C$4:$E$103,2)</f>
        <v>Andreas Ferguson</v>
      </c>
      <c r="H5291" t="str">
        <f ca="1">VLOOKUP(VLOOKUP(F5291,Traders!$C$4:$E$103,3),Desks!$C$4:$D5300,2)</f>
        <v>Desk 6</v>
      </c>
      <c r="I5291" t="str">
        <f t="shared" ca="1" si="743"/>
        <v>CL286</v>
      </c>
      <c r="J5291" t="str">
        <f t="shared" ca="1" si="744"/>
        <v>Client 286</v>
      </c>
      <c r="K5291" t="str">
        <f t="shared" ca="1" si="745"/>
        <v>MK4</v>
      </c>
      <c r="L5291" t="str">
        <f ca="1">VLOOKUP(K5291,Markets!$C$4:$D5300,2)</f>
        <v>Korea</v>
      </c>
      <c r="M5291" t="str">
        <f t="shared" ca="1" si="746"/>
        <v>RL0</v>
      </c>
      <c r="N5291" t="str">
        <f ca="1">VLOOKUP(M5291,Role!$C$4:$D$5,2)</f>
        <v>Primary</v>
      </c>
    </row>
    <row r="5292" spans="1:14" x14ac:dyDescent="0.2">
      <c r="A5292">
        <f t="shared" ca="1" si="738"/>
        <v>92</v>
      </c>
      <c r="B5292">
        <f t="shared" ca="1" si="739"/>
        <v>279</v>
      </c>
      <c r="C5292">
        <f t="shared" ca="1" si="740"/>
        <v>8</v>
      </c>
      <c r="D5292">
        <f t="shared" ca="1" si="741"/>
        <v>0</v>
      </c>
      <c r="F5292" t="str">
        <f t="shared" ca="1" si="742"/>
        <v>TR92</v>
      </c>
      <c r="G5292" t="str">
        <f ca="1">VLOOKUP(F5292,Traders!$C$4:$E$103,2)</f>
        <v>Leela Avila</v>
      </c>
      <c r="H5292" t="str">
        <f ca="1">VLOOKUP(VLOOKUP(F5292,Traders!$C$4:$E$103,3),Desks!$C$4:$D5301,2)</f>
        <v>Desk 2</v>
      </c>
      <c r="I5292" t="str">
        <f t="shared" ca="1" si="743"/>
        <v>CL279</v>
      </c>
      <c r="J5292" t="str">
        <f t="shared" ca="1" si="744"/>
        <v>Client 279</v>
      </c>
      <c r="K5292" t="str">
        <f t="shared" ca="1" si="745"/>
        <v>MK8</v>
      </c>
      <c r="L5292" t="str">
        <f ca="1">VLOOKUP(K5292,Markets!$C$4:$D5301,2)</f>
        <v>India</v>
      </c>
      <c r="M5292" t="str">
        <f t="shared" ca="1" si="746"/>
        <v>RL0</v>
      </c>
      <c r="N5292" t="str">
        <f ca="1">VLOOKUP(M5292,Role!$C$4:$D$5,2)</f>
        <v>Primary</v>
      </c>
    </row>
    <row r="5293" spans="1:14" x14ac:dyDescent="0.2">
      <c r="A5293">
        <f t="shared" ca="1" si="738"/>
        <v>10</v>
      </c>
      <c r="B5293">
        <f t="shared" ca="1" si="739"/>
        <v>635</v>
      </c>
      <c r="C5293">
        <f t="shared" ca="1" si="740"/>
        <v>2</v>
      </c>
      <c r="D5293">
        <f t="shared" ca="1" si="741"/>
        <v>1</v>
      </c>
      <c r="F5293" t="str">
        <f t="shared" ca="1" si="742"/>
        <v>TR10</v>
      </c>
      <c r="G5293" t="str">
        <f ca="1">VLOOKUP(F5293,Traders!$C$4:$E$103,2)</f>
        <v>Shyam Carlson</v>
      </c>
      <c r="H5293" t="str">
        <f ca="1">VLOOKUP(VLOOKUP(F5293,Traders!$C$4:$E$103,3),Desks!$C$4:$D5302,2)</f>
        <v>Desk 1</v>
      </c>
      <c r="I5293" t="str">
        <f t="shared" ca="1" si="743"/>
        <v>CL635</v>
      </c>
      <c r="J5293" t="str">
        <f t="shared" ca="1" si="744"/>
        <v>Client 635</v>
      </c>
      <c r="K5293" t="str">
        <f t="shared" ca="1" si="745"/>
        <v>MK2</v>
      </c>
      <c r="L5293" t="str">
        <f ca="1">VLOOKUP(K5293,Markets!$C$4:$D5302,2)</f>
        <v>China</v>
      </c>
      <c r="M5293" t="str">
        <f t="shared" ca="1" si="746"/>
        <v>RL1</v>
      </c>
      <c r="N5293" t="str">
        <f ca="1">VLOOKUP(M5293,Role!$C$4:$D$5,2)</f>
        <v>Backup</v>
      </c>
    </row>
    <row r="5294" spans="1:14" x14ac:dyDescent="0.2">
      <c r="A5294">
        <f t="shared" ca="1" si="738"/>
        <v>14</v>
      </c>
      <c r="B5294">
        <f t="shared" ca="1" si="739"/>
        <v>551</v>
      </c>
      <c r="C5294">
        <f t="shared" ca="1" si="740"/>
        <v>9</v>
      </c>
      <c r="D5294">
        <f t="shared" ca="1" si="741"/>
        <v>0</v>
      </c>
      <c r="F5294" t="str">
        <f t="shared" ca="1" si="742"/>
        <v>TR14</v>
      </c>
      <c r="G5294" t="str">
        <f ca="1">VLOOKUP(F5294,Traders!$C$4:$E$103,2)</f>
        <v>Vinnie Dennis</v>
      </c>
      <c r="H5294" t="str">
        <f ca="1">VLOOKUP(VLOOKUP(F5294,Traders!$C$4:$E$103,3),Desks!$C$4:$D5303,2)</f>
        <v>Desk 4</v>
      </c>
      <c r="I5294" t="str">
        <f t="shared" ca="1" si="743"/>
        <v>CL551</v>
      </c>
      <c r="J5294" t="str">
        <f t="shared" ca="1" si="744"/>
        <v>Client 551</v>
      </c>
      <c r="K5294" t="str">
        <f t="shared" ca="1" si="745"/>
        <v>MK9</v>
      </c>
      <c r="L5294" t="str">
        <f ca="1">VLOOKUP(K5294,Markets!$C$4:$D5303,2)</f>
        <v>New Zealand</v>
      </c>
      <c r="M5294" t="str">
        <f t="shared" ca="1" si="746"/>
        <v>RL0</v>
      </c>
      <c r="N5294" t="str">
        <f ca="1">VLOOKUP(M5294,Role!$C$4:$D$5,2)</f>
        <v>Primary</v>
      </c>
    </row>
    <row r="5295" spans="1:14" x14ac:dyDescent="0.2">
      <c r="A5295">
        <f t="shared" ca="1" si="738"/>
        <v>37</v>
      </c>
      <c r="B5295">
        <f t="shared" ca="1" si="739"/>
        <v>998</v>
      </c>
      <c r="C5295">
        <f t="shared" ca="1" si="740"/>
        <v>7</v>
      </c>
      <c r="D5295">
        <f t="shared" ca="1" si="741"/>
        <v>1</v>
      </c>
      <c r="F5295" t="str">
        <f t="shared" ca="1" si="742"/>
        <v>TR37</v>
      </c>
      <c r="G5295" t="str">
        <f ca="1">VLOOKUP(F5295,Traders!$C$4:$E$103,2)</f>
        <v>Katelyn Nelson</v>
      </c>
      <c r="H5295" t="str">
        <f ca="1">VLOOKUP(VLOOKUP(F5295,Traders!$C$4:$E$103,3),Desks!$C$4:$D5304,2)</f>
        <v>Desk 7</v>
      </c>
      <c r="I5295" t="str">
        <f t="shared" ca="1" si="743"/>
        <v>CL998</v>
      </c>
      <c r="J5295" t="str">
        <f t="shared" ca="1" si="744"/>
        <v>Client 998</v>
      </c>
      <c r="K5295" t="str">
        <f t="shared" ca="1" si="745"/>
        <v>MK7</v>
      </c>
      <c r="L5295" t="str">
        <f ca="1">VLOOKUP(K5295,Markets!$C$4:$D5304,2)</f>
        <v>Taiwan</v>
      </c>
      <c r="M5295" t="str">
        <f t="shared" ca="1" si="746"/>
        <v>RL1</v>
      </c>
      <c r="N5295" t="str">
        <f ca="1">VLOOKUP(M5295,Role!$C$4:$D$5,2)</f>
        <v>Backup</v>
      </c>
    </row>
    <row r="5296" spans="1:14" x14ac:dyDescent="0.2">
      <c r="A5296">
        <f t="shared" ca="1" si="738"/>
        <v>33</v>
      </c>
      <c r="B5296">
        <f t="shared" ca="1" si="739"/>
        <v>990</v>
      </c>
      <c r="C5296">
        <f t="shared" ca="1" si="740"/>
        <v>4</v>
      </c>
      <c r="D5296">
        <f t="shared" ca="1" si="741"/>
        <v>1</v>
      </c>
      <c r="F5296" t="str">
        <f t="shared" ca="1" si="742"/>
        <v>TR33</v>
      </c>
      <c r="G5296" t="str">
        <f ca="1">VLOOKUP(F5296,Traders!$C$4:$E$103,2)</f>
        <v>Caroline Colon</v>
      </c>
      <c r="H5296" t="str">
        <f ca="1">VLOOKUP(VLOOKUP(F5296,Traders!$C$4:$E$103,3),Desks!$C$4:$D5305,2)</f>
        <v>Desk 3</v>
      </c>
      <c r="I5296" t="str">
        <f t="shared" ca="1" si="743"/>
        <v>CL990</v>
      </c>
      <c r="J5296" t="str">
        <f t="shared" ca="1" si="744"/>
        <v>Client 990</v>
      </c>
      <c r="K5296" t="str">
        <f t="shared" ca="1" si="745"/>
        <v>MK4</v>
      </c>
      <c r="L5296" t="str">
        <f ca="1">VLOOKUP(K5296,Markets!$C$4:$D5305,2)</f>
        <v>Korea</v>
      </c>
      <c r="M5296" t="str">
        <f t="shared" ca="1" si="746"/>
        <v>RL1</v>
      </c>
      <c r="N5296" t="str">
        <f ca="1">VLOOKUP(M5296,Role!$C$4:$D$5,2)</f>
        <v>Backup</v>
      </c>
    </row>
    <row r="5297" spans="1:14" x14ac:dyDescent="0.2">
      <c r="A5297">
        <f t="shared" ca="1" si="738"/>
        <v>32</v>
      </c>
      <c r="B5297">
        <f t="shared" ca="1" si="739"/>
        <v>978</v>
      </c>
      <c r="C5297">
        <f t="shared" ca="1" si="740"/>
        <v>6</v>
      </c>
      <c r="D5297">
        <f t="shared" ca="1" si="741"/>
        <v>1</v>
      </c>
      <c r="F5297" t="str">
        <f t="shared" ca="1" si="742"/>
        <v>TR32</v>
      </c>
      <c r="G5297" t="str">
        <f ca="1">VLOOKUP(F5297,Traders!$C$4:$E$103,2)</f>
        <v>Shyla Gomez</v>
      </c>
      <c r="H5297" t="str">
        <f ca="1">VLOOKUP(VLOOKUP(F5297,Traders!$C$4:$E$103,3),Desks!$C$4:$D5306,2)</f>
        <v>Desk 2</v>
      </c>
      <c r="I5297" t="str">
        <f t="shared" ca="1" si="743"/>
        <v>CL978</v>
      </c>
      <c r="J5297" t="str">
        <f t="shared" ca="1" si="744"/>
        <v>Client 978</v>
      </c>
      <c r="K5297" t="str">
        <f t="shared" ca="1" si="745"/>
        <v>MK6</v>
      </c>
      <c r="L5297" t="str">
        <f ca="1">VLOOKUP(K5297,Markets!$C$4:$D5306,2)</f>
        <v>Australia</v>
      </c>
      <c r="M5297" t="str">
        <f t="shared" ca="1" si="746"/>
        <v>RL1</v>
      </c>
      <c r="N5297" t="str">
        <f ca="1">VLOOKUP(M5297,Role!$C$4:$D$5,2)</f>
        <v>Backup</v>
      </c>
    </row>
    <row r="5298" spans="1:14" x14ac:dyDescent="0.2">
      <c r="A5298">
        <f t="shared" ca="1" si="738"/>
        <v>44</v>
      </c>
      <c r="B5298">
        <f t="shared" ca="1" si="739"/>
        <v>140</v>
      </c>
      <c r="C5298">
        <f t="shared" ca="1" si="740"/>
        <v>0</v>
      </c>
      <c r="D5298">
        <f t="shared" ca="1" si="741"/>
        <v>0</v>
      </c>
      <c r="F5298" t="str">
        <f t="shared" ca="1" si="742"/>
        <v>TR44</v>
      </c>
      <c r="G5298" t="str">
        <f ca="1">VLOOKUP(F5298,Traders!$C$4:$E$103,2)</f>
        <v>Briony Franco</v>
      </c>
      <c r="H5298" t="str">
        <f ca="1">VLOOKUP(VLOOKUP(F5298,Traders!$C$4:$E$103,3),Desks!$C$4:$D5307,2)</f>
        <v>Desk 4</v>
      </c>
      <c r="I5298" t="str">
        <f t="shared" ca="1" si="743"/>
        <v>CL140</v>
      </c>
      <c r="J5298" t="str">
        <f t="shared" ca="1" si="744"/>
        <v>Client 140</v>
      </c>
      <c r="K5298" t="str">
        <f t="shared" ca="1" si="745"/>
        <v>MK0</v>
      </c>
      <c r="L5298" t="str">
        <f ca="1">VLOOKUP(K5298,Markets!$C$4:$D5307,2)</f>
        <v>Japan</v>
      </c>
      <c r="M5298" t="str">
        <f t="shared" ca="1" si="746"/>
        <v>RL0</v>
      </c>
      <c r="N5298" t="str">
        <f ca="1">VLOOKUP(M5298,Role!$C$4:$D$5,2)</f>
        <v>Primary</v>
      </c>
    </row>
    <row r="5299" spans="1:14" x14ac:dyDescent="0.2">
      <c r="A5299">
        <f t="shared" ca="1" si="738"/>
        <v>97</v>
      </c>
      <c r="B5299">
        <f t="shared" ca="1" si="739"/>
        <v>491</v>
      </c>
      <c r="C5299">
        <f t="shared" ca="1" si="740"/>
        <v>9</v>
      </c>
      <c r="D5299">
        <f t="shared" ca="1" si="741"/>
        <v>0</v>
      </c>
      <c r="F5299" t="str">
        <f t="shared" ca="1" si="742"/>
        <v>TR97</v>
      </c>
      <c r="G5299" t="str">
        <f ca="1">VLOOKUP(F5299,Traders!$C$4:$E$103,2)</f>
        <v>Samera Fritz</v>
      </c>
      <c r="H5299" t="str">
        <f ca="1">VLOOKUP(VLOOKUP(F5299,Traders!$C$4:$E$103,3),Desks!$C$4:$D5308,2)</f>
        <v>Desk 7</v>
      </c>
      <c r="I5299" t="str">
        <f t="shared" ca="1" si="743"/>
        <v>CL491</v>
      </c>
      <c r="J5299" t="str">
        <f t="shared" ca="1" si="744"/>
        <v>Client 491</v>
      </c>
      <c r="K5299" t="str">
        <f t="shared" ca="1" si="745"/>
        <v>MK9</v>
      </c>
      <c r="L5299" t="str">
        <f ca="1">VLOOKUP(K5299,Markets!$C$4:$D5308,2)</f>
        <v>New Zealand</v>
      </c>
      <c r="M5299" t="str">
        <f t="shared" ca="1" si="746"/>
        <v>RL0</v>
      </c>
      <c r="N5299" t="str">
        <f ca="1">VLOOKUP(M5299,Role!$C$4:$D$5,2)</f>
        <v>Primary</v>
      </c>
    </row>
    <row r="5300" spans="1:14" x14ac:dyDescent="0.2">
      <c r="A5300">
        <f t="shared" ca="1" si="738"/>
        <v>12</v>
      </c>
      <c r="B5300">
        <f t="shared" ca="1" si="739"/>
        <v>185</v>
      </c>
      <c r="C5300">
        <f t="shared" ca="1" si="740"/>
        <v>6</v>
      </c>
      <c r="D5300">
        <f t="shared" ca="1" si="741"/>
        <v>0</v>
      </c>
      <c r="F5300" t="str">
        <f t="shared" ca="1" si="742"/>
        <v>TR12</v>
      </c>
      <c r="G5300" t="str">
        <f ca="1">VLOOKUP(F5300,Traders!$C$4:$E$103,2)</f>
        <v>Kia Morrison</v>
      </c>
      <c r="H5300" t="str">
        <f ca="1">VLOOKUP(VLOOKUP(F5300,Traders!$C$4:$E$103,3),Desks!$C$4:$D5309,2)</f>
        <v>Desk 2</v>
      </c>
      <c r="I5300" t="str">
        <f t="shared" ca="1" si="743"/>
        <v>CL185</v>
      </c>
      <c r="J5300" t="str">
        <f t="shared" ca="1" si="744"/>
        <v>Client 185</v>
      </c>
      <c r="K5300" t="str">
        <f t="shared" ca="1" si="745"/>
        <v>MK6</v>
      </c>
      <c r="L5300" t="str">
        <f ca="1">VLOOKUP(K5300,Markets!$C$4:$D5309,2)</f>
        <v>Australia</v>
      </c>
      <c r="M5300" t="str">
        <f t="shared" ca="1" si="746"/>
        <v>RL0</v>
      </c>
      <c r="N5300" t="str">
        <f ca="1">VLOOKUP(M5300,Role!$C$4:$D$5,2)</f>
        <v>Primary</v>
      </c>
    </row>
    <row r="5301" spans="1:14" x14ac:dyDescent="0.2">
      <c r="A5301">
        <f t="shared" ca="1" si="738"/>
        <v>22</v>
      </c>
      <c r="B5301">
        <f t="shared" ca="1" si="739"/>
        <v>873</v>
      </c>
      <c r="C5301">
        <f t="shared" ca="1" si="740"/>
        <v>9</v>
      </c>
      <c r="D5301">
        <f t="shared" ca="1" si="741"/>
        <v>1</v>
      </c>
      <c r="F5301" t="str">
        <f t="shared" ca="1" si="742"/>
        <v>TR22</v>
      </c>
      <c r="G5301" t="str">
        <f ca="1">VLOOKUP(F5301,Traders!$C$4:$E$103,2)</f>
        <v>Izzy Ramirez</v>
      </c>
      <c r="H5301" t="str">
        <f ca="1">VLOOKUP(VLOOKUP(F5301,Traders!$C$4:$E$103,3),Desks!$C$4:$D5310,2)</f>
        <v>Desk 2</v>
      </c>
      <c r="I5301" t="str">
        <f t="shared" ca="1" si="743"/>
        <v>CL873</v>
      </c>
      <c r="J5301" t="str">
        <f t="shared" ca="1" si="744"/>
        <v>Client 873</v>
      </c>
      <c r="K5301" t="str">
        <f t="shared" ca="1" si="745"/>
        <v>MK9</v>
      </c>
      <c r="L5301" t="str">
        <f ca="1">VLOOKUP(K5301,Markets!$C$4:$D5310,2)</f>
        <v>New Zealand</v>
      </c>
      <c r="M5301" t="str">
        <f t="shared" ca="1" si="746"/>
        <v>RL1</v>
      </c>
      <c r="N5301" t="str">
        <f ca="1">VLOOKUP(M5301,Role!$C$4:$D$5,2)</f>
        <v>Backup</v>
      </c>
    </row>
    <row r="5302" spans="1:14" x14ac:dyDescent="0.2">
      <c r="A5302">
        <f t="shared" ca="1" si="738"/>
        <v>4</v>
      </c>
      <c r="B5302">
        <f t="shared" ca="1" si="739"/>
        <v>474</v>
      </c>
      <c r="C5302">
        <f t="shared" ca="1" si="740"/>
        <v>5</v>
      </c>
      <c r="D5302">
        <f t="shared" ca="1" si="741"/>
        <v>0</v>
      </c>
      <c r="F5302" t="str">
        <f t="shared" ca="1" si="742"/>
        <v>TR4</v>
      </c>
      <c r="G5302" t="str">
        <f ca="1">VLOOKUP(F5302,Traders!$C$4:$E$103,2)</f>
        <v>Colin Hodgson</v>
      </c>
      <c r="H5302" t="str">
        <f ca="1">VLOOKUP(VLOOKUP(F5302,Traders!$C$4:$E$103,3),Desks!$C$4:$D5311,2)</f>
        <v>Desk 9</v>
      </c>
      <c r="I5302" t="str">
        <f t="shared" ca="1" si="743"/>
        <v>CL474</v>
      </c>
      <c r="J5302" t="str">
        <f t="shared" ca="1" si="744"/>
        <v>Client 474</v>
      </c>
      <c r="K5302" t="str">
        <f t="shared" ca="1" si="745"/>
        <v>MK5</v>
      </c>
      <c r="L5302" t="str">
        <f ca="1">VLOOKUP(K5302,Markets!$C$4:$D5311,2)</f>
        <v>Malaysia</v>
      </c>
      <c r="M5302" t="str">
        <f t="shared" ca="1" si="746"/>
        <v>RL0</v>
      </c>
      <c r="N5302" t="str">
        <f ca="1">VLOOKUP(M5302,Role!$C$4:$D$5,2)</f>
        <v>Primary</v>
      </c>
    </row>
    <row r="5303" spans="1:14" x14ac:dyDescent="0.2">
      <c r="A5303">
        <f t="shared" ca="1" si="738"/>
        <v>10</v>
      </c>
      <c r="B5303">
        <f t="shared" ca="1" si="739"/>
        <v>188</v>
      </c>
      <c r="C5303">
        <f t="shared" ca="1" si="740"/>
        <v>3</v>
      </c>
      <c r="D5303">
        <f t="shared" ca="1" si="741"/>
        <v>1</v>
      </c>
      <c r="F5303" t="str">
        <f t="shared" ca="1" si="742"/>
        <v>TR10</v>
      </c>
      <c r="G5303" t="str">
        <f ca="1">VLOOKUP(F5303,Traders!$C$4:$E$103,2)</f>
        <v>Shyam Carlson</v>
      </c>
      <c r="H5303" t="str">
        <f ca="1">VLOOKUP(VLOOKUP(F5303,Traders!$C$4:$E$103,3),Desks!$C$4:$D5312,2)</f>
        <v>Desk 1</v>
      </c>
      <c r="I5303" t="str">
        <f t="shared" ca="1" si="743"/>
        <v>CL188</v>
      </c>
      <c r="J5303" t="str">
        <f t="shared" ca="1" si="744"/>
        <v>Client 188</v>
      </c>
      <c r="K5303" t="str">
        <f t="shared" ca="1" si="745"/>
        <v>MK3</v>
      </c>
      <c r="L5303" t="str">
        <f ca="1">VLOOKUP(K5303,Markets!$C$4:$D5312,2)</f>
        <v>Singapore</v>
      </c>
      <c r="M5303" t="str">
        <f t="shared" ca="1" si="746"/>
        <v>RL1</v>
      </c>
      <c r="N5303" t="str">
        <f ca="1">VLOOKUP(M5303,Role!$C$4:$D$5,2)</f>
        <v>Backup</v>
      </c>
    </row>
    <row r="5304" spans="1:14" x14ac:dyDescent="0.2">
      <c r="A5304">
        <f t="shared" ca="1" si="738"/>
        <v>69</v>
      </c>
      <c r="B5304">
        <f t="shared" ca="1" si="739"/>
        <v>864</v>
      </c>
      <c r="C5304">
        <f t="shared" ca="1" si="740"/>
        <v>7</v>
      </c>
      <c r="D5304">
        <f t="shared" ca="1" si="741"/>
        <v>1</v>
      </c>
      <c r="F5304" t="str">
        <f t="shared" ca="1" si="742"/>
        <v>TR69</v>
      </c>
      <c r="G5304" t="str">
        <f ca="1">VLOOKUP(F5304,Traders!$C$4:$E$103,2)</f>
        <v>Amiyah Gilmour</v>
      </c>
      <c r="H5304" t="str">
        <f ca="1">VLOOKUP(VLOOKUP(F5304,Traders!$C$4:$E$103,3),Desks!$C$4:$D5313,2)</f>
        <v>Desk 9</v>
      </c>
      <c r="I5304" t="str">
        <f t="shared" ca="1" si="743"/>
        <v>CL864</v>
      </c>
      <c r="J5304" t="str">
        <f t="shared" ca="1" si="744"/>
        <v>Client 864</v>
      </c>
      <c r="K5304" t="str">
        <f t="shared" ca="1" si="745"/>
        <v>MK7</v>
      </c>
      <c r="L5304" t="str">
        <f ca="1">VLOOKUP(K5304,Markets!$C$4:$D5313,2)</f>
        <v>Taiwan</v>
      </c>
      <c r="M5304" t="str">
        <f t="shared" ca="1" si="746"/>
        <v>RL1</v>
      </c>
      <c r="N5304" t="str">
        <f ca="1">VLOOKUP(M5304,Role!$C$4:$D$5,2)</f>
        <v>Backup</v>
      </c>
    </row>
    <row r="5305" spans="1:14" x14ac:dyDescent="0.2">
      <c r="A5305">
        <f t="shared" ca="1" si="738"/>
        <v>74</v>
      </c>
      <c r="B5305">
        <f t="shared" ca="1" si="739"/>
        <v>715</v>
      </c>
      <c r="C5305">
        <f t="shared" ca="1" si="740"/>
        <v>3</v>
      </c>
      <c r="D5305">
        <f t="shared" ca="1" si="741"/>
        <v>1</v>
      </c>
      <c r="F5305" t="str">
        <f t="shared" ca="1" si="742"/>
        <v>TR74</v>
      </c>
      <c r="G5305" t="str">
        <f ca="1">VLOOKUP(F5305,Traders!$C$4:$E$103,2)</f>
        <v>Mehreen Guevara</v>
      </c>
      <c r="H5305" t="str">
        <f ca="1">VLOOKUP(VLOOKUP(F5305,Traders!$C$4:$E$103,3),Desks!$C$4:$D5314,2)</f>
        <v>Desk 4</v>
      </c>
      <c r="I5305" t="str">
        <f t="shared" ca="1" si="743"/>
        <v>CL715</v>
      </c>
      <c r="J5305" t="str">
        <f t="shared" ca="1" si="744"/>
        <v>Client 715</v>
      </c>
      <c r="K5305" t="str">
        <f t="shared" ca="1" si="745"/>
        <v>MK3</v>
      </c>
      <c r="L5305" t="str">
        <f ca="1">VLOOKUP(K5305,Markets!$C$4:$D5314,2)</f>
        <v>Singapore</v>
      </c>
      <c r="M5305" t="str">
        <f t="shared" ca="1" si="746"/>
        <v>RL1</v>
      </c>
      <c r="N5305" t="str">
        <f ca="1">VLOOKUP(M5305,Role!$C$4:$D$5,2)</f>
        <v>Backup</v>
      </c>
    </row>
    <row r="5306" spans="1:14" x14ac:dyDescent="0.2">
      <c r="A5306">
        <f t="shared" ca="1" si="738"/>
        <v>13</v>
      </c>
      <c r="B5306">
        <f t="shared" ca="1" si="739"/>
        <v>436</v>
      </c>
      <c r="C5306">
        <f t="shared" ca="1" si="740"/>
        <v>1</v>
      </c>
      <c r="D5306">
        <f t="shared" ca="1" si="741"/>
        <v>1</v>
      </c>
      <c r="F5306" t="str">
        <f t="shared" ca="1" si="742"/>
        <v>TR13</v>
      </c>
      <c r="G5306" t="str">
        <f ca="1">VLOOKUP(F5306,Traders!$C$4:$E$103,2)</f>
        <v>Saba Zhang</v>
      </c>
      <c r="H5306" t="str">
        <f ca="1">VLOOKUP(VLOOKUP(F5306,Traders!$C$4:$E$103,3),Desks!$C$4:$D5315,2)</f>
        <v>Desk 3</v>
      </c>
      <c r="I5306" t="str">
        <f t="shared" ca="1" si="743"/>
        <v>CL436</v>
      </c>
      <c r="J5306" t="str">
        <f t="shared" ca="1" si="744"/>
        <v>Client 436</v>
      </c>
      <c r="K5306" t="str">
        <f t="shared" ca="1" si="745"/>
        <v>MK1</v>
      </c>
      <c r="L5306" t="str">
        <f ca="1">VLOOKUP(K5306,Markets!$C$4:$D5315,2)</f>
        <v>Hong Kong</v>
      </c>
      <c r="M5306" t="str">
        <f t="shared" ca="1" si="746"/>
        <v>RL1</v>
      </c>
      <c r="N5306" t="str">
        <f ca="1">VLOOKUP(M5306,Role!$C$4:$D$5,2)</f>
        <v>Backup</v>
      </c>
    </row>
    <row r="5307" spans="1:14" x14ac:dyDescent="0.2">
      <c r="A5307">
        <f t="shared" ca="1" si="738"/>
        <v>94</v>
      </c>
      <c r="B5307">
        <f t="shared" ca="1" si="739"/>
        <v>981</v>
      </c>
      <c r="C5307">
        <f t="shared" ca="1" si="740"/>
        <v>5</v>
      </c>
      <c r="D5307">
        <f t="shared" ca="1" si="741"/>
        <v>0</v>
      </c>
      <c r="F5307" t="str">
        <f t="shared" ca="1" si="742"/>
        <v>TR94</v>
      </c>
      <c r="G5307" t="str">
        <f ca="1">VLOOKUP(F5307,Traders!$C$4:$E$103,2)</f>
        <v>Nabil Holcomb</v>
      </c>
      <c r="H5307" t="str">
        <f ca="1">VLOOKUP(VLOOKUP(F5307,Traders!$C$4:$E$103,3),Desks!$C$4:$D5316,2)</f>
        <v>Desk 4</v>
      </c>
      <c r="I5307" t="str">
        <f t="shared" ca="1" si="743"/>
        <v>CL981</v>
      </c>
      <c r="J5307" t="str">
        <f t="shared" ca="1" si="744"/>
        <v>Client 981</v>
      </c>
      <c r="K5307" t="str">
        <f t="shared" ca="1" si="745"/>
        <v>MK5</v>
      </c>
      <c r="L5307" t="str">
        <f ca="1">VLOOKUP(K5307,Markets!$C$4:$D5316,2)</f>
        <v>Malaysia</v>
      </c>
      <c r="M5307" t="str">
        <f t="shared" ca="1" si="746"/>
        <v>RL0</v>
      </c>
      <c r="N5307" t="str">
        <f ca="1">VLOOKUP(M5307,Role!$C$4:$D$5,2)</f>
        <v>Primary</v>
      </c>
    </row>
    <row r="5308" spans="1:14" x14ac:dyDescent="0.2">
      <c r="A5308">
        <f t="shared" ca="1" si="738"/>
        <v>1</v>
      </c>
      <c r="B5308">
        <f t="shared" ca="1" si="739"/>
        <v>172</v>
      </c>
      <c r="C5308">
        <f t="shared" ca="1" si="740"/>
        <v>4</v>
      </c>
      <c r="D5308">
        <f t="shared" ca="1" si="741"/>
        <v>0</v>
      </c>
      <c r="F5308" t="str">
        <f t="shared" ca="1" si="742"/>
        <v>TR1</v>
      </c>
      <c r="G5308" t="str">
        <f ca="1">VLOOKUP(F5308,Traders!$C$4:$E$103,2)</f>
        <v>Shyam Carlson</v>
      </c>
      <c r="H5308" t="str">
        <f ca="1">VLOOKUP(VLOOKUP(F5308,Traders!$C$4:$E$103,3),Desks!$C$4:$D5317,2)</f>
        <v>Desk 1</v>
      </c>
      <c r="I5308" t="str">
        <f t="shared" ca="1" si="743"/>
        <v>CL172</v>
      </c>
      <c r="J5308" t="str">
        <f t="shared" ca="1" si="744"/>
        <v>Client 172</v>
      </c>
      <c r="K5308" t="str">
        <f t="shared" ca="1" si="745"/>
        <v>MK4</v>
      </c>
      <c r="L5308" t="str">
        <f ca="1">VLOOKUP(K5308,Markets!$C$4:$D5317,2)</f>
        <v>Korea</v>
      </c>
      <c r="M5308" t="str">
        <f t="shared" ca="1" si="746"/>
        <v>RL0</v>
      </c>
      <c r="N5308" t="str">
        <f ca="1">VLOOKUP(M5308,Role!$C$4:$D$5,2)</f>
        <v>Primary</v>
      </c>
    </row>
    <row r="5309" spans="1:14" x14ac:dyDescent="0.2">
      <c r="A5309">
        <f t="shared" ca="1" si="738"/>
        <v>9</v>
      </c>
      <c r="B5309">
        <f t="shared" ca="1" si="739"/>
        <v>724</v>
      </c>
      <c r="C5309">
        <f t="shared" ca="1" si="740"/>
        <v>0</v>
      </c>
      <c r="D5309">
        <f t="shared" ca="1" si="741"/>
        <v>1</v>
      </c>
      <c r="F5309" t="str">
        <f t="shared" ca="1" si="742"/>
        <v>TR9</v>
      </c>
      <c r="G5309" t="str">
        <f ca="1">VLOOKUP(F5309,Traders!$C$4:$E$103,2)</f>
        <v>Shelly Harwood</v>
      </c>
      <c r="H5309" t="str">
        <f ca="1">VLOOKUP(VLOOKUP(F5309,Traders!$C$4:$E$103,3),Desks!$C$4:$D5318,2)</f>
        <v>Desk 9</v>
      </c>
      <c r="I5309" t="str">
        <f t="shared" ca="1" si="743"/>
        <v>CL724</v>
      </c>
      <c r="J5309" t="str">
        <f t="shared" ca="1" si="744"/>
        <v>Client 724</v>
      </c>
      <c r="K5309" t="str">
        <f t="shared" ca="1" si="745"/>
        <v>MK0</v>
      </c>
      <c r="L5309" t="str">
        <f ca="1">VLOOKUP(K5309,Markets!$C$4:$D5318,2)</f>
        <v>Japan</v>
      </c>
      <c r="M5309" t="str">
        <f t="shared" ca="1" si="746"/>
        <v>RL1</v>
      </c>
      <c r="N5309" t="str">
        <f ca="1">VLOOKUP(M5309,Role!$C$4:$D$5,2)</f>
        <v>Backup</v>
      </c>
    </row>
    <row r="5310" spans="1:14" x14ac:dyDescent="0.2">
      <c r="A5310">
        <f t="shared" ca="1" si="738"/>
        <v>68</v>
      </c>
      <c r="B5310">
        <f t="shared" ca="1" si="739"/>
        <v>431</v>
      </c>
      <c r="C5310">
        <f t="shared" ca="1" si="740"/>
        <v>8</v>
      </c>
      <c r="D5310">
        <f t="shared" ca="1" si="741"/>
        <v>0</v>
      </c>
      <c r="F5310" t="str">
        <f t="shared" ca="1" si="742"/>
        <v>TR68</v>
      </c>
      <c r="G5310" t="str">
        <f ca="1">VLOOKUP(F5310,Traders!$C$4:$E$103,2)</f>
        <v>Myron Gutierrez</v>
      </c>
      <c r="H5310" t="str">
        <f ca="1">VLOOKUP(VLOOKUP(F5310,Traders!$C$4:$E$103,3),Desks!$C$4:$D5319,2)</f>
        <v>Desk 8</v>
      </c>
      <c r="I5310" t="str">
        <f t="shared" ca="1" si="743"/>
        <v>CL431</v>
      </c>
      <c r="J5310" t="str">
        <f t="shared" ca="1" si="744"/>
        <v>Client 431</v>
      </c>
      <c r="K5310" t="str">
        <f t="shared" ca="1" si="745"/>
        <v>MK8</v>
      </c>
      <c r="L5310" t="str">
        <f ca="1">VLOOKUP(K5310,Markets!$C$4:$D5319,2)</f>
        <v>India</v>
      </c>
      <c r="M5310" t="str">
        <f t="shared" ca="1" si="746"/>
        <v>RL0</v>
      </c>
      <c r="N5310" t="str">
        <f ca="1">VLOOKUP(M5310,Role!$C$4:$D$5,2)</f>
        <v>Primary</v>
      </c>
    </row>
    <row r="5311" spans="1:14" x14ac:dyDescent="0.2">
      <c r="A5311">
        <f t="shared" ca="1" si="738"/>
        <v>80</v>
      </c>
      <c r="B5311">
        <f t="shared" ca="1" si="739"/>
        <v>341</v>
      </c>
      <c r="C5311">
        <f t="shared" ca="1" si="740"/>
        <v>1</v>
      </c>
      <c r="D5311">
        <f t="shared" ca="1" si="741"/>
        <v>1</v>
      </c>
      <c r="F5311" t="str">
        <f t="shared" ca="1" si="742"/>
        <v>TR80</v>
      </c>
      <c r="G5311" t="str">
        <f ca="1">VLOOKUP(F5311,Traders!$C$4:$E$103,2)</f>
        <v>Jac Hunter</v>
      </c>
      <c r="H5311" t="str">
        <f ca="1">VLOOKUP(VLOOKUP(F5311,Traders!$C$4:$E$103,3),Desks!$C$4:$D5320,2)</f>
        <v>Desk 0</v>
      </c>
      <c r="I5311" t="str">
        <f t="shared" ca="1" si="743"/>
        <v>CL341</v>
      </c>
      <c r="J5311" t="str">
        <f t="shared" ca="1" si="744"/>
        <v>Client 341</v>
      </c>
      <c r="K5311" t="str">
        <f t="shared" ca="1" si="745"/>
        <v>MK1</v>
      </c>
      <c r="L5311" t="str">
        <f ca="1">VLOOKUP(K5311,Markets!$C$4:$D5320,2)</f>
        <v>Hong Kong</v>
      </c>
      <c r="M5311" t="str">
        <f t="shared" ca="1" si="746"/>
        <v>RL1</v>
      </c>
      <c r="N5311" t="str">
        <f ca="1">VLOOKUP(M5311,Role!$C$4:$D$5,2)</f>
        <v>Backup</v>
      </c>
    </row>
    <row r="5312" spans="1:14" x14ac:dyDescent="0.2">
      <c r="A5312">
        <f t="shared" ca="1" si="738"/>
        <v>47</v>
      </c>
      <c r="B5312">
        <f t="shared" ca="1" si="739"/>
        <v>325</v>
      </c>
      <c r="C5312">
        <f t="shared" ca="1" si="740"/>
        <v>1</v>
      </c>
      <c r="D5312">
        <f t="shared" ca="1" si="741"/>
        <v>0</v>
      </c>
      <c r="F5312" t="str">
        <f t="shared" ca="1" si="742"/>
        <v>TR47</v>
      </c>
      <c r="G5312" t="str">
        <f ca="1">VLOOKUP(F5312,Traders!$C$4:$E$103,2)</f>
        <v>Hester Torres</v>
      </c>
      <c r="H5312" t="str">
        <f ca="1">VLOOKUP(VLOOKUP(F5312,Traders!$C$4:$E$103,3),Desks!$C$4:$D5321,2)</f>
        <v>Desk 7</v>
      </c>
      <c r="I5312" t="str">
        <f t="shared" ca="1" si="743"/>
        <v>CL325</v>
      </c>
      <c r="J5312" t="str">
        <f t="shared" ca="1" si="744"/>
        <v>Client 325</v>
      </c>
      <c r="K5312" t="str">
        <f t="shared" ca="1" si="745"/>
        <v>MK1</v>
      </c>
      <c r="L5312" t="str">
        <f ca="1">VLOOKUP(K5312,Markets!$C$4:$D5321,2)</f>
        <v>Hong Kong</v>
      </c>
      <c r="M5312" t="str">
        <f t="shared" ca="1" si="746"/>
        <v>RL0</v>
      </c>
      <c r="N5312" t="str">
        <f ca="1">VLOOKUP(M5312,Role!$C$4:$D$5,2)</f>
        <v>Primary</v>
      </c>
    </row>
    <row r="5313" spans="1:14" x14ac:dyDescent="0.2">
      <c r="A5313">
        <f t="shared" ca="1" si="738"/>
        <v>42</v>
      </c>
      <c r="B5313">
        <f t="shared" ca="1" si="739"/>
        <v>948</v>
      </c>
      <c r="C5313">
        <f t="shared" ca="1" si="740"/>
        <v>7</v>
      </c>
      <c r="D5313">
        <f t="shared" ca="1" si="741"/>
        <v>1</v>
      </c>
      <c r="F5313" t="str">
        <f t="shared" ca="1" si="742"/>
        <v>TR42</v>
      </c>
      <c r="G5313" t="str">
        <f ca="1">VLOOKUP(F5313,Traders!$C$4:$E$103,2)</f>
        <v>Danni Sadler</v>
      </c>
      <c r="H5313" t="str">
        <f ca="1">VLOOKUP(VLOOKUP(F5313,Traders!$C$4:$E$103,3),Desks!$C$4:$D5322,2)</f>
        <v>Desk 2</v>
      </c>
      <c r="I5313" t="str">
        <f t="shared" ca="1" si="743"/>
        <v>CL948</v>
      </c>
      <c r="J5313" t="str">
        <f t="shared" ca="1" si="744"/>
        <v>Client 948</v>
      </c>
      <c r="K5313" t="str">
        <f t="shared" ca="1" si="745"/>
        <v>MK7</v>
      </c>
      <c r="L5313" t="str">
        <f ca="1">VLOOKUP(K5313,Markets!$C$4:$D5322,2)</f>
        <v>Taiwan</v>
      </c>
      <c r="M5313" t="str">
        <f t="shared" ca="1" si="746"/>
        <v>RL1</v>
      </c>
      <c r="N5313" t="str">
        <f ca="1">VLOOKUP(M5313,Role!$C$4:$D$5,2)</f>
        <v>Backup</v>
      </c>
    </row>
    <row r="5314" spans="1:14" x14ac:dyDescent="0.2">
      <c r="A5314">
        <f t="shared" ca="1" si="738"/>
        <v>78</v>
      </c>
      <c r="B5314">
        <f t="shared" ca="1" si="739"/>
        <v>347</v>
      </c>
      <c r="C5314">
        <f t="shared" ca="1" si="740"/>
        <v>7</v>
      </c>
      <c r="D5314">
        <f t="shared" ca="1" si="741"/>
        <v>0</v>
      </c>
      <c r="F5314" t="str">
        <f t="shared" ca="1" si="742"/>
        <v>TR78</v>
      </c>
      <c r="G5314" t="str">
        <f ca="1">VLOOKUP(F5314,Traders!$C$4:$E$103,2)</f>
        <v>Bilal Fuller</v>
      </c>
      <c r="H5314" t="str">
        <f ca="1">VLOOKUP(VLOOKUP(F5314,Traders!$C$4:$E$103,3),Desks!$C$4:$D5323,2)</f>
        <v>Desk 8</v>
      </c>
      <c r="I5314" t="str">
        <f t="shared" ca="1" si="743"/>
        <v>CL347</v>
      </c>
      <c r="J5314" t="str">
        <f t="shared" ca="1" si="744"/>
        <v>Client 347</v>
      </c>
      <c r="K5314" t="str">
        <f t="shared" ca="1" si="745"/>
        <v>MK7</v>
      </c>
      <c r="L5314" t="str">
        <f ca="1">VLOOKUP(K5314,Markets!$C$4:$D5323,2)</f>
        <v>Taiwan</v>
      </c>
      <c r="M5314" t="str">
        <f t="shared" ca="1" si="746"/>
        <v>RL0</v>
      </c>
      <c r="N5314" t="str">
        <f ca="1">VLOOKUP(M5314,Role!$C$4:$D$5,2)</f>
        <v>Primary</v>
      </c>
    </row>
    <row r="5315" spans="1:14" x14ac:dyDescent="0.2">
      <c r="A5315">
        <f t="shared" ca="1" si="738"/>
        <v>48</v>
      </c>
      <c r="B5315">
        <f t="shared" ca="1" si="739"/>
        <v>274</v>
      </c>
      <c r="C5315">
        <f t="shared" ca="1" si="740"/>
        <v>0</v>
      </c>
      <c r="D5315">
        <f t="shared" ca="1" si="741"/>
        <v>0</v>
      </c>
      <c r="F5315" t="str">
        <f t="shared" ca="1" si="742"/>
        <v>TR48</v>
      </c>
      <c r="G5315" t="str">
        <f ca="1">VLOOKUP(F5315,Traders!$C$4:$E$103,2)</f>
        <v>Caris Parkinson</v>
      </c>
      <c r="H5315" t="str">
        <f ca="1">VLOOKUP(VLOOKUP(F5315,Traders!$C$4:$E$103,3),Desks!$C$4:$D5324,2)</f>
        <v>Desk 8</v>
      </c>
      <c r="I5315" t="str">
        <f t="shared" ca="1" si="743"/>
        <v>CL274</v>
      </c>
      <c r="J5315" t="str">
        <f t="shared" ca="1" si="744"/>
        <v>Client 274</v>
      </c>
      <c r="K5315" t="str">
        <f t="shared" ca="1" si="745"/>
        <v>MK0</v>
      </c>
      <c r="L5315" t="str">
        <f ca="1">VLOOKUP(K5315,Markets!$C$4:$D5324,2)</f>
        <v>Japan</v>
      </c>
      <c r="M5315" t="str">
        <f t="shared" ca="1" si="746"/>
        <v>RL0</v>
      </c>
      <c r="N5315" t="str">
        <f ca="1">VLOOKUP(M5315,Role!$C$4:$D$5,2)</f>
        <v>Primary</v>
      </c>
    </row>
    <row r="5316" spans="1:14" x14ac:dyDescent="0.2">
      <c r="A5316">
        <f t="shared" ca="1" si="738"/>
        <v>54</v>
      </c>
      <c r="B5316">
        <f t="shared" ca="1" si="739"/>
        <v>502</v>
      </c>
      <c r="C5316">
        <f t="shared" ca="1" si="740"/>
        <v>4</v>
      </c>
      <c r="D5316">
        <f t="shared" ca="1" si="741"/>
        <v>1</v>
      </c>
      <c r="F5316" t="str">
        <f t="shared" ca="1" si="742"/>
        <v>TR54</v>
      </c>
      <c r="G5316" t="str">
        <f ca="1">VLOOKUP(F5316,Traders!$C$4:$E$103,2)</f>
        <v>Layla-Mae Needham</v>
      </c>
      <c r="H5316" t="str">
        <f ca="1">VLOOKUP(VLOOKUP(F5316,Traders!$C$4:$E$103,3),Desks!$C$4:$D5325,2)</f>
        <v>Desk 4</v>
      </c>
      <c r="I5316" t="str">
        <f t="shared" ca="1" si="743"/>
        <v>CL502</v>
      </c>
      <c r="J5316" t="str">
        <f t="shared" ca="1" si="744"/>
        <v>Client 502</v>
      </c>
      <c r="K5316" t="str">
        <f t="shared" ca="1" si="745"/>
        <v>MK4</v>
      </c>
      <c r="L5316" t="str">
        <f ca="1">VLOOKUP(K5316,Markets!$C$4:$D5325,2)</f>
        <v>Korea</v>
      </c>
      <c r="M5316" t="str">
        <f t="shared" ca="1" si="746"/>
        <v>RL1</v>
      </c>
      <c r="N5316" t="str">
        <f ca="1">VLOOKUP(M5316,Role!$C$4:$D$5,2)</f>
        <v>Backup</v>
      </c>
    </row>
    <row r="5317" spans="1:14" x14ac:dyDescent="0.2">
      <c r="A5317">
        <f t="shared" ref="A5317:A5380" ca="1" si="747">RANDBETWEEN(0,99)</f>
        <v>69</v>
      </c>
      <c r="B5317">
        <f t="shared" ref="B5317:B5380" ca="1" si="748">RANDBETWEEN(0,999)</f>
        <v>602</v>
      </c>
      <c r="C5317">
        <f t="shared" ref="C5317:C5380" ca="1" si="749">RANDBETWEEN(0,9)</f>
        <v>4</v>
      </c>
      <c r="D5317">
        <f t="shared" ref="D5317:D5380" ca="1" si="750">RANDBETWEEN(0,1)</f>
        <v>1</v>
      </c>
      <c r="F5317" t="str">
        <f t="shared" ref="F5317:F5380" ca="1" si="751">"TR"&amp;A5317</f>
        <v>TR69</v>
      </c>
      <c r="G5317" t="str">
        <f ca="1">VLOOKUP(F5317,Traders!$C$4:$E$103,2)</f>
        <v>Amiyah Gilmour</v>
      </c>
      <c r="H5317" t="str">
        <f ca="1">VLOOKUP(VLOOKUP(F5317,Traders!$C$4:$E$103,3),Desks!$C$4:$D5326,2)</f>
        <v>Desk 9</v>
      </c>
      <c r="I5317" t="str">
        <f t="shared" ref="I5317:I5380" ca="1" si="752">"CL"&amp;B5317</f>
        <v>CL602</v>
      </c>
      <c r="J5317" t="str">
        <f t="shared" ref="J5317:J5380" ca="1" si="753">"Client " &amp; B5317</f>
        <v>Client 602</v>
      </c>
      <c r="K5317" t="str">
        <f t="shared" ref="K5317:K5380" ca="1" si="754">"MK"&amp;C5317</f>
        <v>MK4</v>
      </c>
      <c r="L5317" t="str">
        <f ca="1">VLOOKUP(K5317,Markets!$C$4:$D5326,2)</f>
        <v>Korea</v>
      </c>
      <c r="M5317" t="str">
        <f t="shared" ref="M5317:M5380" ca="1" si="755">"RL"&amp;D5317</f>
        <v>RL1</v>
      </c>
      <c r="N5317" t="str">
        <f ca="1">VLOOKUP(M5317,Role!$C$4:$D$5,2)</f>
        <v>Backup</v>
      </c>
    </row>
    <row r="5318" spans="1:14" x14ac:dyDescent="0.2">
      <c r="A5318">
        <f t="shared" ca="1" si="747"/>
        <v>83</v>
      </c>
      <c r="B5318">
        <f t="shared" ca="1" si="748"/>
        <v>517</v>
      </c>
      <c r="C5318">
        <f t="shared" ca="1" si="749"/>
        <v>8</v>
      </c>
      <c r="D5318">
        <f t="shared" ca="1" si="750"/>
        <v>1</v>
      </c>
      <c r="F5318" t="str">
        <f t="shared" ca="1" si="751"/>
        <v>TR83</v>
      </c>
      <c r="G5318" t="str">
        <f ca="1">VLOOKUP(F5318,Traders!$C$4:$E$103,2)</f>
        <v>Storm Hampton</v>
      </c>
      <c r="H5318" t="str">
        <f ca="1">VLOOKUP(VLOOKUP(F5318,Traders!$C$4:$E$103,3),Desks!$C$4:$D5327,2)</f>
        <v>Desk 3</v>
      </c>
      <c r="I5318" t="str">
        <f t="shared" ca="1" si="752"/>
        <v>CL517</v>
      </c>
      <c r="J5318" t="str">
        <f t="shared" ca="1" si="753"/>
        <v>Client 517</v>
      </c>
      <c r="K5318" t="str">
        <f t="shared" ca="1" si="754"/>
        <v>MK8</v>
      </c>
      <c r="L5318" t="str">
        <f ca="1">VLOOKUP(K5318,Markets!$C$4:$D5327,2)</f>
        <v>India</v>
      </c>
      <c r="M5318" t="str">
        <f t="shared" ca="1" si="755"/>
        <v>RL1</v>
      </c>
      <c r="N5318" t="str">
        <f ca="1">VLOOKUP(M5318,Role!$C$4:$D$5,2)</f>
        <v>Backup</v>
      </c>
    </row>
    <row r="5319" spans="1:14" x14ac:dyDescent="0.2">
      <c r="A5319">
        <f t="shared" ca="1" si="747"/>
        <v>0</v>
      </c>
      <c r="B5319">
        <f t="shared" ca="1" si="748"/>
        <v>880</v>
      </c>
      <c r="C5319">
        <f t="shared" ca="1" si="749"/>
        <v>4</v>
      </c>
      <c r="D5319">
        <f t="shared" ca="1" si="750"/>
        <v>0</v>
      </c>
      <c r="F5319" t="str">
        <f t="shared" ca="1" si="751"/>
        <v>TR0</v>
      </c>
      <c r="G5319" t="str">
        <f ca="1">VLOOKUP(F5319,Traders!$C$4:$E$103,2)</f>
        <v>Sahar Shea</v>
      </c>
      <c r="H5319" t="str">
        <f ca="1">VLOOKUP(VLOOKUP(F5319,Traders!$C$4:$E$103,3),Desks!$C$4:$D5328,2)</f>
        <v>Desk 0</v>
      </c>
      <c r="I5319" t="str">
        <f t="shared" ca="1" si="752"/>
        <v>CL880</v>
      </c>
      <c r="J5319" t="str">
        <f t="shared" ca="1" si="753"/>
        <v>Client 880</v>
      </c>
      <c r="K5319" t="str">
        <f t="shared" ca="1" si="754"/>
        <v>MK4</v>
      </c>
      <c r="L5319" t="str">
        <f ca="1">VLOOKUP(K5319,Markets!$C$4:$D5328,2)</f>
        <v>Korea</v>
      </c>
      <c r="M5319" t="str">
        <f t="shared" ca="1" si="755"/>
        <v>RL0</v>
      </c>
      <c r="N5319" t="str">
        <f ca="1">VLOOKUP(M5319,Role!$C$4:$D$5,2)</f>
        <v>Primary</v>
      </c>
    </row>
    <row r="5320" spans="1:14" x14ac:dyDescent="0.2">
      <c r="A5320">
        <f t="shared" ca="1" si="747"/>
        <v>1</v>
      </c>
      <c r="B5320">
        <f t="shared" ca="1" si="748"/>
        <v>674</v>
      </c>
      <c r="C5320">
        <f t="shared" ca="1" si="749"/>
        <v>9</v>
      </c>
      <c r="D5320">
        <f t="shared" ca="1" si="750"/>
        <v>0</v>
      </c>
      <c r="F5320" t="str">
        <f t="shared" ca="1" si="751"/>
        <v>TR1</v>
      </c>
      <c r="G5320" t="str">
        <f ca="1">VLOOKUP(F5320,Traders!$C$4:$E$103,2)</f>
        <v>Shyam Carlson</v>
      </c>
      <c r="H5320" t="str">
        <f ca="1">VLOOKUP(VLOOKUP(F5320,Traders!$C$4:$E$103,3),Desks!$C$4:$D5329,2)</f>
        <v>Desk 1</v>
      </c>
      <c r="I5320" t="str">
        <f t="shared" ca="1" si="752"/>
        <v>CL674</v>
      </c>
      <c r="J5320" t="str">
        <f t="shared" ca="1" si="753"/>
        <v>Client 674</v>
      </c>
      <c r="K5320" t="str">
        <f t="shared" ca="1" si="754"/>
        <v>MK9</v>
      </c>
      <c r="L5320" t="str">
        <f ca="1">VLOOKUP(K5320,Markets!$C$4:$D5329,2)</f>
        <v>New Zealand</v>
      </c>
      <c r="M5320" t="str">
        <f t="shared" ca="1" si="755"/>
        <v>RL0</v>
      </c>
      <c r="N5320" t="str">
        <f ca="1">VLOOKUP(M5320,Role!$C$4:$D$5,2)</f>
        <v>Primary</v>
      </c>
    </row>
    <row r="5321" spans="1:14" x14ac:dyDescent="0.2">
      <c r="A5321">
        <f t="shared" ca="1" si="747"/>
        <v>15</v>
      </c>
      <c r="B5321">
        <f t="shared" ca="1" si="748"/>
        <v>313</v>
      </c>
      <c r="C5321">
        <f t="shared" ca="1" si="749"/>
        <v>9</v>
      </c>
      <c r="D5321">
        <f t="shared" ca="1" si="750"/>
        <v>1</v>
      </c>
      <c r="F5321" t="str">
        <f t="shared" ca="1" si="751"/>
        <v>TR15</v>
      </c>
      <c r="G5321" t="str">
        <f ca="1">VLOOKUP(F5321,Traders!$C$4:$E$103,2)</f>
        <v>Syed Galvan</v>
      </c>
      <c r="H5321" t="str">
        <f ca="1">VLOOKUP(VLOOKUP(F5321,Traders!$C$4:$E$103,3),Desks!$C$4:$D5330,2)</f>
        <v>Desk 5</v>
      </c>
      <c r="I5321" t="str">
        <f t="shared" ca="1" si="752"/>
        <v>CL313</v>
      </c>
      <c r="J5321" t="str">
        <f t="shared" ca="1" si="753"/>
        <v>Client 313</v>
      </c>
      <c r="K5321" t="str">
        <f t="shared" ca="1" si="754"/>
        <v>MK9</v>
      </c>
      <c r="L5321" t="str">
        <f ca="1">VLOOKUP(K5321,Markets!$C$4:$D5330,2)</f>
        <v>New Zealand</v>
      </c>
      <c r="M5321" t="str">
        <f t="shared" ca="1" si="755"/>
        <v>RL1</v>
      </c>
      <c r="N5321" t="str">
        <f ca="1">VLOOKUP(M5321,Role!$C$4:$D$5,2)</f>
        <v>Backup</v>
      </c>
    </row>
    <row r="5322" spans="1:14" x14ac:dyDescent="0.2">
      <c r="A5322">
        <f t="shared" ca="1" si="747"/>
        <v>77</v>
      </c>
      <c r="B5322">
        <f t="shared" ca="1" si="748"/>
        <v>106</v>
      </c>
      <c r="C5322">
        <f t="shared" ca="1" si="749"/>
        <v>8</v>
      </c>
      <c r="D5322">
        <f t="shared" ca="1" si="750"/>
        <v>0</v>
      </c>
      <c r="F5322" t="str">
        <f t="shared" ca="1" si="751"/>
        <v>TR77</v>
      </c>
      <c r="G5322" t="str">
        <f ca="1">VLOOKUP(F5322,Traders!$C$4:$E$103,2)</f>
        <v>Maddox Morin</v>
      </c>
      <c r="H5322" t="str">
        <f ca="1">VLOOKUP(VLOOKUP(F5322,Traders!$C$4:$E$103,3),Desks!$C$4:$D5331,2)</f>
        <v>Desk 7</v>
      </c>
      <c r="I5322" t="str">
        <f t="shared" ca="1" si="752"/>
        <v>CL106</v>
      </c>
      <c r="J5322" t="str">
        <f t="shared" ca="1" si="753"/>
        <v>Client 106</v>
      </c>
      <c r="K5322" t="str">
        <f t="shared" ca="1" si="754"/>
        <v>MK8</v>
      </c>
      <c r="L5322" t="str">
        <f ca="1">VLOOKUP(K5322,Markets!$C$4:$D5331,2)</f>
        <v>India</v>
      </c>
      <c r="M5322" t="str">
        <f t="shared" ca="1" si="755"/>
        <v>RL0</v>
      </c>
      <c r="N5322" t="str">
        <f ca="1">VLOOKUP(M5322,Role!$C$4:$D$5,2)</f>
        <v>Primary</v>
      </c>
    </row>
    <row r="5323" spans="1:14" x14ac:dyDescent="0.2">
      <c r="A5323">
        <f t="shared" ca="1" si="747"/>
        <v>54</v>
      </c>
      <c r="B5323">
        <f t="shared" ca="1" si="748"/>
        <v>46</v>
      </c>
      <c r="C5323">
        <f t="shared" ca="1" si="749"/>
        <v>0</v>
      </c>
      <c r="D5323">
        <f t="shared" ca="1" si="750"/>
        <v>0</v>
      </c>
      <c r="F5323" t="str">
        <f t="shared" ca="1" si="751"/>
        <v>TR54</v>
      </c>
      <c r="G5323" t="str">
        <f ca="1">VLOOKUP(F5323,Traders!$C$4:$E$103,2)</f>
        <v>Layla-Mae Needham</v>
      </c>
      <c r="H5323" t="str">
        <f ca="1">VLOOKUP(VLOOKUP(F5323,Traders!$C$4:$E$103,3),Desks!$C$4:$D5332,2)</f>
        <v>Desk 4</v>
      </c>
      <c r="I5323" t="str">
        <f t="shared" ca="1" si="752"/>
        <v>CL46</v>
      </c>
      <c r="J5323" t="str">
        <f t="shared" ca="1" si="753"/>
        <v>Client 46</v>
      </c>
      <c r="K5323" t="str">
        <f t="shared" ca="1" si="754"/>
        <v>MK0</v>
      </c>
      <c r="L5323" t="str">
        <f ca="1">VLOOKUP(K5323,Markets!$C$4:$D5332,2)</f>
        <v>Japan</v>
      </c>
      <c r="M5323" t="str">
        <f t="shared" ca="1" si="755"/>
        <v>RL0</v>
      </c>
      <c r="N5323" t="str">
        <f ca="1">VLOOKUP(M5323,Role!$C$4:$D$5,2)</f>
        <v>Primary</v>
      </c>
    </row>
    <row r="5324" spans="1:14" x14ac:dyDescent="0.2">
      <c r="A5324">
        <f t="shared" ca="1" si="747"/>
        <v>99</v>
      </c>
      <c r="B5324">
        <f t="shared" ca="1" si="748"/>
        <v>499</v>
      </c>
      <c r="C5324">
        <f t="shared" ca="1" si="749"/>
        <v>1</v>
      </c>
      <c r="D5324">
        <f t="shared" ca="1" si="750"/>
        <v>0</v>
      </c>
      <c r="F5324" t="str">
        <f t="shared" ca="1" si="751"/>
        <v>TR99</v>
      </c>
      <c r="G5324" t="str">
        <f ca="1">VLOOKUP(F5324,Traders!$C$4:$E$103,2)</f>
        <v>Keeleigh Mosley</v>
      </c>
      <c r="H5324" t="str">
        <f ca="1">VLOOKUP(VLOOKUP(F5324,Traders!$C$4:$E$103,3),Desks!$C$4:$D5333,2)</f>
        <v>Desk 9</v>
      </c>
      <c r="I5324" t="str">
        <f t="shared" ca="1" si="752"/>
        <v>CL499</v>
      </c>
      <c r="J5324" t="str">
        <f t="shared" ca="1" si="753"/>
        <v>Client 499</v>
      </c>
      <c r="K5324" t="str">
        <f t="shared" ca="1" si="754"/>
        <v>MK1</v>
      </c>
      <c r="L5324" t="str">
        <f ca="1">VLOOKUP(K5324,Markets!$C$4:$D5333,2)</f>
        <v>Hong Kong</v>
      </c>
      <c r="M5324" t="str">
        <f t="shared" ca="1" si="755"/>
        <v>RL0</v>
      </c>
      <c r="N5324" t="str">
        <f ca="1">VLOOKUP(M5324,Role!$C$4:$D$5,2)</f>
        <v>Primary</v>
      </c>
    </row>
    <row r="5325" spans="1:14" x14ac:dyDescent="0.2">
      <c r="A5325">
        <f t="shared" ca="1" si="747"/>
        <v>31</v>
      </c>
      <c r="B5325">
        <f t="shared" ca="1" si="748"/>
        <v>598</v>
      </c>
      <c r="C5325">
        <f t="shared" ca="1" si="749"/>
        <v>7</v>
      </c>
      <c r="D5325">
        <f t="shared" ca="1" si="750"/>
        <v>0</v>
      </c>
      <c r="F5325" t="str">
        <f t="shared" ca="1" si="751"/>
        <v>TR31</v>
      </c>
      <c r="G5325" t="str">
        <f ca="1">VLOOKUP(F5325,Traders!$C$4:$E$103,2)</f>
        <v>Sahil Acevedo</v>
      </c>
      <c r="H5325" t="str">
        <f ca="1">VLOOKUP(VLOOKUP(F5325,Traders!$C$4:$E$103,3),Desks!$C$4:$D5334,2)</f>
        <v>Desk 1</v>
      </c>
      <c r="I5325" t="str">
        <f t="shared" ca="1" si="752"/>
        <v>CL598</v>
      </c>
      <c r="J5325" t="str">
        <f t="shared" ca="1" si="753"/>
        <v>Client 598</v>
      </c>
      <c r="K5325" t="str">
        <f t="shared" ca="1" si="754"/>
        <v>MK7</v>
      </c>
      <c r="L5325" t="str">
        <f ca="1">VLOOKUP(K5325,Markets!$C$4:$D5334,2)</f>
        <v>Taiwan</v>
      </c>
      <c r="M5325" t="str">
        <f t="shared" ca="1" si="755"/>
        <v>RL0</v>
      </c>
      <c r="N5325" t="str">
        <f ca="1">VLOOKUP(M5325,Role!$C$4:$D$5,2)</f>
        <v>Primary</v>
      </c>
    </row>
    <row r="5326" spans="1:14" x14ac:dyDescent="0.2">
      <c r="A5326">
        <f t="shared" ca="1" si="747"/>
        <v>52</v>
      </c>
      <c r="B5326">
        <f t="shared" ca="1" si="748"/>
        <v>498</v>
      </c>
      <c r="C5326">
        <f t="shared" ca="1" si="749"/>
        <v>3</v>
      </c>
      <c r="D5326">
        <f t="shared" ca="1" si="750"/>
        <v>1</v>
      </c>
      <c r="F5326" t="str">
        <f t="shared" ca="1" si="751"/>
        <v>TR52</v>
      </c>
      <c r="G5326" t="str">
        <f ca="1">VLOOKUP(F5326,Traders!$C$4:$E$103,2)</f>
        <v>Colleen Dunlop</v>
      </c>
      <c r="H5326" t="str">
        <f ca="1">VLOOKUP(VLOOKUP(F5326,Traders!$C$4:$E$103,3),Desks!$C$4:$D5335,2)</f>
        <v>Desk 2</v>
      </c>
      <c r="I5326" t="str">
        <f t="shared" ca="1" si="752"/>
        <v>CL498</v>
      </c>
      <c r="J5326" t="str">
        <f t="shared" ca="1" si="753"/>
        <v>Client 498</v>
      </c>
      <c r="K5326" t="str">
        <f t="shared" ca="1" si="754"/>
        <v>MK3</v>
      </c>
      <c r="L5326" t="str">
        <f ca="1">VLOOKUP(K5326,Markets!$C$4:$D5335,2)</f>
        <v>Singapore</v>
      </c>
      <c r="M5326" t="str">
        <f t="shared" ca="1" si="755"/>
        <v>RL1</v>
      </c>
      <c r="N5326" t="str">
        <f ca="1">VLOOKUP(M5326,Role!$C$4:$D$5,2)</f>
        <v>Backup</v>
      </c>
    </row>
    <row r="5327" spans="1:14" x14ac:dyDescent="0.2">
      <c r="A5327">
        <f t="shared" ca="1" si="747"/>
        <v>19</v>
      </c>
      <c r="B5327">
        <f t="shared" ca="1" si="748"/>
        <v>334</v>
      </c>
      <c r="C5327">
        <f t="shared" ca="1" si="749"/>
        <v>5</v>
      </c>
      <c r="D5327">
        <f t="shared" ca="1" si="750"/>
        <v>0</v>
      </c>
      <c r="F5327" t="str">
        <f t="shared" ca="1" si="751"/>
        <v>TR19</v>
      </c>
      <c r="G5327" t="str">
        <f ca="1">VLOOKUP(F5327,Traders!$C$4:$E$103,2)</f>
        <v>Kain Bassett</v>
      </c>
      <c r="H5327" t="str">
        <f ca="1">VLOOKUP(VLOOKUP(F5327,Traders!$C$4:$E$103,3),Desks!$C$4:$D5336,2)</f>
        <v>Desk 9</v>
      </c>
      <c r="I5327" t="str">
        <f t="shared" ca="1" si="752"/>
        <v>CL334</v>
      </c>
      <c r="J5327" t="str">
        <f t="shared" ca="1" si="753"/>
        <v>Client 334</v>
      </c>
      <c r="K5327" t="str">
        <f t="shared" ca="1" si="754"/>
        <v>MK5</v>
      </c>
      <c r="L5327" t="str">
        <f ca="1">VLOOKUP(K5327,Markets!$C$4:$D5336,2)</f>
        <v>Malaysia</v>
      </c>
      <c r="M5327" t="str">
        <f t="shared" ca="1" si="755"/>
        <v>RL0</v>
      </c>
      <c r="N5327" t="str">
        <f ca="1">VLOOKUP(M5327,Role!$C$4:$D$5,2)</f>
        <v>Primary</v>
      </c>
    </row>
    <row r="5328" spans="1:14" x14ac:dyDescent="0.2">
      <c r="A5328">
        <f t="shared" ca="1" si="747"/>
        <v>97</v>
      </c>
      <c r="B5328">
        <f t="shared" ca="1" si="748"/>
        <v>389</v>
      </c>
      <c r="C5328">
        <f t="shared" ca="1" si="749"/>
        <v>4</v>
      </c>
      <c r="D5328">
        <f t="shared" ca="1" si="750"/>
        <v>0</v>
      </c>
      <c r="F5328" t="str">
        <f t="shared" ca="1" si="751"/>
        <v>TR97</v>
      </c>
      <c r="G5328" t="str">
        <f ca="1">VLOOKUP(F5328,Traders!$C$4:$E$103,2)</f>
        <v>Samera Fritz</v>
      </c>
      <c r="H5328" t="str">
        <f ca="1">VLOOKUP(VLOOKUP(F5328,Traders!$C$4:$E$103,3),Desks!$C$4:$D5337,2)</f>
        <v>Desk 7</v>
      </c>
      <c r="I5328" t="str">
        <f t="shared" ca="1" si="752"/>
        <v>CL389</v>
      </c>
      <c r="J5328" t="str">
        <f t="shared" ca="1" si="753"/>
        <v>Client 389</v>
      </c>
      <c r="K5328" t="str">
        <f t="shared" ca="1" si="754"/>
        <v>MK4</v>
      </c>
      <c r="L5328" t="str">
        <f ca="1">VLOOKUP(K5328,Markets!$C$4:$D5337,2)</f>
        <v>Korea</v>
      </c>
      <c r="M5328" t="str">
        <f t="shared" ca="1" si="755"/>
        <v>RL0</v>
      </c>
      <c r="N5328" t="str">
        <f ca="1">VLOOKUP(M5328,Role!$C$4:$D$5,2)</f>
        <v>Primary</v>
      </c>
    </row>
    <row r="5329" spans="1:14" x14ac:dyDescent="0.2">
      <c r="A5329">
        <f t="shared" ca="1" si="747"/>
        <v>0</v>
      </c>
      <c r="B5329">
        <f t="shared" ca="1" si="748"/>
        <v>492</v>
      </c>
      <c r="C5329">
        <f t="shared" ca="1" si="749"/>
        <v>3</v>
      </c>
      <c r="D5329">
        <f t="shared" ca="1" si="750"/>
        <v>1</v>
      </c>
      <c r="F5329" t="str">
        <f t="shared" ca="1" si="751"/>
        <v>TR0</v>
      </c>
      <c r="G5329" t="str">
        <f ca="1">VLOOKUP(F5329,Traders!$C$4:$E$103,2)</f>
        <v>Sahar Shea</v>
      </c>
      <c r="H5329" t="str">
        <f ca="1">VLOOKUP(VLOOKUP(F5329,Traders!$C$4:$E$103,3),Desks!$C$4:$D5338,2)</f>
        <v>Desk 0</v>
      </c>
      <c r="I5329" t="str">
        <f t="shared" ca="1" si="752"/>
        <v>CL492</v>
      </c>
      <c r="J5329" t="str">
        <f t="shared" ca="1" si="753"/>
        <v>Client 492</v>
      </c>
      <c r="K5329" t="str">
        <f t="shared" ca="1" si="754"/>
        <v>MK3</v>
      </c>
      <c r="L5329" t="str">
        <f ca="1">VLOOKUP(K5329,Markets!$C$4:$D5338,2)</f>
        <v>Singapore</v>
      </c>
      <c r="M5329" t="str">
        <f t="shared" ca="1" si="755"/>
        <v>RL1</v>
      </c>
      <c r="N5329" t="str">
        <f ca="1">VLOOKUP(M5329,Role!$C$4:$D$5,2)</f>
        <v>Backup</v>
      </c>
    </row>
    <row r="5330" spans="1:14" x14ac:dyDescent="0.2">
      <c r="A5330">
        <f t="shared" ca="1" si="747"/>
        <v>49</v>
      </c>
      <c r="B5330">
        <f t="shared" ca="1" si="748"/>
        <v>295</v>
      </c>
      <c r="C5330">
        <f t="shared" ca="1" si="749"/>
        <v>3</v>
      </c>
      <c r="D5330">
        <f t="shared" ca="1" si="750"/>
        <v>0</v>
      </c>
      <c r="F5330" t="str">
        <f t="shared" ca="1" si="751"/>
        <v>TR49</v>
      </c>
      <c r="G5330" t="str">
        <f ca="1">VLOOKUP(F5330,Traders!$C$4:$E$103,2)</f>
        <v>Amman Duncan</v>
      </c>
      <c r="H5330" t="str">
        <f ca="1">VLOOKUP(VLOOKUP(F5330,Traders!$C$4:$E$103,3),Desks!$C$4:$D5339,2)</f>
        <v>Desk 9</v>
      </c>
      <c r="I5330" t="str">
        <f t="shared" ca="1" si="752"/>
        <v>CL295</v>
      </c>
      <c r="J5330" t="str">
        <f t="shared" ca="1" si="753"/>
        <v>Client 295</v>
      </c>
      <c r="K5330" t="str">
        <f t="shared" ca="1" si="754"/>
        <v>MK3</v>
      </c>
      <c r="L5330" t="str">
        <f ca="1">VLOOKUP(K5330,Markets!$C$4:$D5339,2)</f>
        <v>Singapore</v>
      </c>
      <c r="M5330" t="str">
        <f t="shared" ca="1" si="755"/>
        <v>RL0</v>
      </c>
      <c r="N5330" t="str">
        <f ca="1">VLOOKUP(M5330,Role!$C$4:$D$5,2)</f>
        <v>Primary</v>
      </c>
    </row>
    <row r="5331" spans="1:14" x14ac:dyDescent="0.2">
      <c r="A5331">
        <f t="shared" ca="1" si="747"/>
        <v>23</v>
      </c>
      <c r="B5331">
        <f t="shared" ca="1" si="748"/>
        <v>93</v>
      </c>
      <c r="C5331">
        <f t="shared" ca="1" si="749"/>
        <v>8</v>
      </c>
      <c r="D5331">
        <f t="shared" ca="1" si="750"/>
        <v>0</v>
      </c>
      <c r="F5331" t="str">
        <f t="shared" ca="1" si="751"/>
        <v>TR23</v>
      </c>
      <c r="G5331" t="str">
        <f ca="1">VLOOKUP(F5331,Traders!$C$4:$E$103,2)</f>
        <v>Caius Neale</v>
      </c>
      <c r="H5331" t="str">
        <f ca="1">VLOOKUP(VLOOKUP(F5331,Traders!$C$4:$E$103,3),Desks!$C$4:$D5340,2)</f>
        <v>Desk 3</v>
      </c>
      <c r="I5331" t="str">
        <f t="shared" ca="1" si="752"/>
        <v>CL93</v>
      </c>
      <c r="J5331" t="str">
        <f t="shared" ca="1" si="753"/>
        <v>Client 93</v>
      </c>
      <c r="K5331" t="str">
        <f t="shared" ca="1" si="754"/>
        <v>MK8</v>
      </c>
      <c r="L5331" t="str">
        <f ca="1">VLOOKUP(K5331,Markets!$C$4:$D5340,2)</f>
        <v>India</v>
      </c>
      <c r="M5331" t="str">
        <f t="shared" ca="1" si="755"/>
        <v>RL0</v>
      </c>
      <c r="N5331" t="str">
        <f ca="1">VLOOKUP(M5331,Role!$C$4:$D$5,2)</f>
        <v>Primary</v>
      </c>
    </row>
    <row r="5332" spans="1:14" x14ac:dyDescent="0.2">
      <c r="A5332">
        <f t="shared" ca="1" si="747"/>
        <v>44</v>
      </c>
      <c r="B5332">
        <f t="shared" ca="1" si="748"/>
        <v>336</v>
      </c>
      <c r="C5332">
        <f t="shared" ca="1" si="749"/>
        <v>9</v>
      </c>
      <c r="D5332">
        <f t="shared" ca="1" si="750"/>
        <v>1</v>
      </c>
      <c r="F5332" t="str">
        <f t="shared" ca="1" si="751"/>
        <v>TR44</v>
      </c>
      <c r="G5332" t="str">
        <f ca="1">VLOOKUP(F5332,Traders!$C$4:$E$103,2)</f>
        <v>Briony Franco</v>
      </c>
      <c r="H5332" t="str">
        <f ca="1">VLOOKUP(VLOOKUP(F5332,Traders!$C$4:$E$103,3),Desks!$C$4:$D5341,2)</f>
        <v>Desk 4</v>
      </c>
      <c r="I5332" t="str">
        <f t="shared" ca="1" si="752"/>
        <v>CL336</v>
      </c>
      <c r="J5332" t="str">
        <f t="shared" ca="1" si="753"/>
        <v>Client 336</v>
      </c>
      <c r="K5332" t="str">
        <f t="shared" ca="1" si="754"/>
        <v>MK9</v>
      </c>
      <c r="L5332" t="str">
        <f ca="1">VLOOKUP(K5332,Markets!$C$4:$D5341,2)</f>
        <v>New Zealand</v>
      </c>
      <c r="M5332" t="str">
        <f t="shared" ca="1" si="755"/>
        <v>RL1</v>
      </c>
      <c r="N5332" t="str">
        <f ca="1">VLOOKUP(M5332,Role!$C$4:$D$5,2)</f>
        <v>Backup</v>
      </c>
    </row>
    <row r="5333" spans="1:14" x14ac:dyDescent="0.2">
      <c r="A5333">
        <f t="shared" ca="1" si="747"/>
        <v>1</v>
      </c>
      <c r="B5333">
        <f t="shared" ca="1" si="748"/>
        <v>963</v>
      </c>
      <c r="C5333">
        <f t="shared" ca="1" si="749"/>
        <v>5</v>
      </c>
      <c r="D5333">
        <f t="shared" ca="1" si="750"/>
        <v>1</v>
      </c>
      <c r="F5333" t="str">
        <f t="shared" ca="1" si="751"/>
        <v>TR1</v>
      </c>
      <c r="G5333" t="str">
        <f ca="1">VLOOKUP(F5333,Traders!$C$4:$E$103,2)</f>
        <v>Shyam Carlson</v>
      </c>
      <c r="H5333" t="str">
        <f ca="1">VLOOKUP(VLOOKUP(F5333,Traders!$C$4:$E$103,3),Desks!$C$4:$D5342,2)</f>
        <v>Desk 1</v>
      </c>
      <c r="I5333" t="str">
        <f t="shared" ca="1" si="752"/>
        <v>CL963</v>
      </c>
      <c r="J5333" t="str">
        <f t="shared" ca="1" si="753"/>
        <v>Client 963</v>
      </c>
      <c r="K5333" t="str">
        <f t="shared" ca="1" si="754"/>
        <v>MK5</v>
      </c>
      <c r="L5333" t="str">
        <f ca="1">VLOOKUP(K5333,Markets!$C$4:$D5342,2)</f>
        <v>Malaysia</v>
      </c>
      <c r="M5333" t="str">
        <f t="shared" ca="1" si="755"/>
        <v>RL1</v>
      </c>
      <c r="N5333" t="str">
        <f ca="1">VLOOKUP(M5333,Role!$C$4:$D$5,2)</f>
        <v>Backup</v>
      </c>
    </row>
    <row r="5334" spans="1:14" x14ac:dyDescent="0.2">
      <c r="A5334">
        <f t="shared" ca="1" si="747"/>
        <v>94</v>
      </c>
      <c r="B5334">
        <f t="shared" ca="1" si="748"/>
        <v>508</v>
      </c>
      <c r="C5334">
        <f t="shared" ca="1" si="749"/>
        <v>0</v>
      </c>
      <c r="D5334">
        <f t="shared" ca="1" si="750"/>
        <v>1</v>
      </c>
      <c r="F5334" t="str">
        <f t="shared" ca="1" si="751"/>
        <v>TR94</v>
      </c>
      <c r="G5334" t="str">
        <f ca="1">VLOOKUP(F5334,Traders!$C$4:$E$103,2)</f>
        <v>Nabil Holcomb</v>
      </c>
      <c r="H5334" t="str">
        <f ca="1">VLOOKUP(VLOOKUP(F5334,Traders!$C$4:$E$103,3),Desks!$C$4:$D5343,2)</f>
        <v>Desk 4</v>
      </c>
      <c r="I5334" t="str">
        <f t="shared" ca="1" si="752"/>
        <v>CL508</v>
      </c>
      <c r="J5334" t="str">
        <f t="shared" ca="1" si="753"/>
        <v>Client 508</v>
      </c>
      <c r="K5334" t="str">
        <f t="shared" ca="1" si="754"/>
        <v>MK0</v>
      </c>
      <c r="L5334" t="str">
        <f ca="1">VLOOKUP(K5334,Markets!$C$4:$D5343,2)</f>
        <v>Japan</v>
      </c>
      <c r="M5334" t="str">
        <f t="shared" ca="1" si="755"/>
        <v>RL1</v>
      </c>
      <c r="N5334" t="str">
        <f ca="1">VLOOKUP(M5334,Role!$C$4:$D$5,2)</f>
        <v>Backup</v>
      </c>
    </row>
    <row r="5335" spans="1:14" x14ac:dyDescent="0.2">
      <c r="A5335">
        <f t="shared" ca="1" si="747"/>
        <v>59</v>
      </c>
      <c r="B5335">
        <f t="shared" ca="1" si="748"/>
        <v>776</v>
      </c>
      <c r="C5335">
        <f t="shared" ca="1" si="749"/>
        <v>7</v>
      </c>
      <c r="D5335">
        <f t="shared" ca="1" si="750"/>
        <v>0</v>
      </c>
      <c r="F5335" t="str">
        <f t="shared" ca="1" si="751"/>
        <v>TR59</v>
      </c>
      <c r="G5335" t="str">
        <f ca="1">VLOOKUP(F5335,Traders!$C$4:$E$103,2)</f>
        <v>Laiba Norman</v>
      </c>
      <c r="H5335" t="str">
        <f ca="1">VLOOKUP(VLOOKUP(F5335,Traders!$C$4:$E$103,3),Desks!$C$4:$D5344,2)</f>
        <v>Desk 9</v>
      </c>
      <c r="I5335" t="str">
        <f t="shared" ca="1" si="752"/>
        <v>CL776</v>
      </c>
      <c r="J5335" t="str">
        <f t="shared" ca="1" si="753"/>
        <v>Client 776</v>
      </c>
      <c r="K5335" t="str">
        <f t="shared" ca="1" si="754"/>
        <v>MK7</v>
      </c>
      <c r="L5335" t="str">
        <f ca="1">VLOOKUP(K5335,Markets!$C$4:$D5344,2)</f>
        <v>Taiwan</v>
      </c>
      <c r="M5335" t="str">
        <f t="shared" ca="1" si="755"/>
        <v>RL0</v>
      </c>
      <c r="N5335" t="str">
        <f ca="1">VLOOKUP(M5335,Role!$C$4:$D$5,2)</f>
        <v>Primary</v>
      </c>
    </row>
    <row r="5336" spans="1:14" x14ac:dyDescent="0.2">
      <c r="A5336">
        <f t="shared" ca="1" si="747"/>
        <v>72</v>
      </c>
      <c r="B5336">
        <f t="shared" ca="1" si="748"/>
        <v>116</v>
      </c>
      <c r="C5336">
        <f t="shared" ca="1" si="749"/>
        <v>9</v>
      </c>
      <c r="D5336">
        <f t="shared" ca="1" si="750"/>
        <v>0</v>
      </c>
      <c r="F5336" t="str">
        <f t="shared" ca="1" si="751"/>
        <v>TR72</v>
      </c>
      <c r="G5336" t="str">
        <f ca="1">VLOOKUP(F5336,Traders!$C$4:$E$103,2)</f>
        <v>Shaurya Manning</v>
      </c>
      <c r="H5336" t="str">
        <f ca="1">VLOOKUP(VLOOKUP(F5336,Traders!$C$4:$E$103,3),Desks!$C$4:$D5345,2)</f>
        <v>Desk 2</v>
      </c>
      <c r="I5336" t="str">
        <f t="shared" ca="1" si="752"/>
        <v>CL116</v>
      </c>
      <c r="J5336" t="str">
        <f t="shared" ca="1" si="753"/>
        <v>Client 116</v>
      </c>
      <c r="K5336" t="str">
        <f t="shared" ca="1" si="754"/>
        <v>MK9</v>
      </c>
      <c r="L5336" t="str">
        <f ca="1">VLOOKUP(K5336,Markets!$C$4:$D5345,2)</f>
        <v>New Zealand</v>
      </c>
      <c r="M5336" t="str">
        <f t="shared" ca="1" si="755"/>
        <v>RL0</v>
      </c>
      <c r="N5336" t="str">
        <f ca="1">VLOOKUP(M5336,Role!$C$4:$D$5,2)</f>
        <v>Primary</v>
      </c>
    </row>
    <row r="5337" spans="1:14" x14ac:dyDescent="0.2">
      <c r="A5337">
        <f t="shared" ca="1" si="747"/>
        <v>55</v>
      </c>
      <c r="B5337">
        <f t="shared" ca="1" si="748"/>
        <v>756</v>
      </c>
      <c r="C5337">
        <f t="shared" ca="1" si="749"/>
        <v>2</v>
      </c>
      <c r="D5337">
        <f t="shared" ca="1" si="750"/>
        <v>1</v>
      </c>
      <c r="F5337" t="str">
        <f t="shared" ca="1" si="751"/>
        <v>TR55</v>
      </c>
      <c r="G5337" t="str">
        <f ca="1">VLOOKUP(F5337,Traders!$C$4:$E$103,2)</f>
        <v>Kaya Knapp</v>
      </c>
      <c r="H5337" t="str">
        <f ca="1">VLOOKUP(VLOOKUP(F5337,Traders!$C$4:$E$103,3),Desks!$C$4:$D5346,2)</f>
        <v>Desk 5</v>
      </c>
      <c r="I5337" t="str">
        <f t="shared" ca="1" si="752"/>
        <v>CL756</v>
      </c>
      <c r="J5337" t="str">
        <f t="shared" ca="1" si="753"/>
        <v>Client 756</v>
      </c>
      <c r="K5337" t="str">
        <f t="shared" ca="1" si="754"/>
        <v>MK2</v>
      </c>
      <c r="L5337" t="str">
        <f ca="1">VLOOKUP(K5337,Markets!$C$4:$D5346,2)</f>
        <v>China</v>
      </c>
      <c r="M5337" t="str">
        <f t="shared" ca="1" si="755"/>
        <v>RL1</v>
      </c>
      <c r="N5337" t="str">
        <f ca="1">VLOOKUP(M5337,Role!$C$4:$D$5,2)</f>
        <v>Backup</v>
      </c>
    </row>
    <row r="5338" spans="1:14" x14ac:dyDescent="0.2">
      <c r="A5338">
        <f t="shared" ca="1" si="747"/>
        <v>53</v>
      </c>
      <c r="B5338">
        <f t="shared" ca="1" si="748"/>
        <v>995</v>
      </c>
      <c r="C5338">
        <f t="shared" ca="1" si="749"/>
        <v>6</v>
      </c>
      <c r="D5338">
        <f t="shared" ca="1" si="750"/>
        <v>0</v>
      </c>
      <c r="F5338" t="str">
        <f t="shared" ca="1" si="751"/>
        <v>TR53</v>
      </c>
      <c r="G5338" t="str">
        <f ca="1">VLOOKUP(F5338,Traders!$C$4:$E$103,2)</f>
        <v>Manal Stanton</v>
      </c>
      <c r="H5338" t="str">
        <f ca="1">VLOOKUP(VLOOKUP(F5338,Traders!$C$4:$E$103,3),Desks!$C$4:$D5347,2)</f>
        <v>Desk 3</v>
      </c>
      <c r="I5338" t="str">
        <f t="shared" ca="1" si="752"/>
        <v>CL995</v>
      </c>
      <c r="J5338" t="str">
        <f t="shared" ca="1" si="753"/>
        <v>Client 995</v>
      </c>
      <c r="K5338" t="str">
        <f t="shared" ca="1" si="754"/>
        <v>MK6</v>
      </c>
      <c r="L5338" t="str">
        <f ca="1">VLOOKUP(K5338,Markets!$C$4:$D5347,2)</f>
        <v>Australia</v>
      </c>
      <c r="M5338" t="str">
        <f t="shared" ca="1" si="755"/>
        <v>RL0</v>
      </c>
      <c r="N5338" t="str">
        <f ca="1">VLOOKUP(M5338,Role!$C$4:$D$5,2)</f>
        <v>Primary</v>
      </c>
    </row>
    <row r="5339" spans="1:14" x14ac:dyDescent="0.2">
      <c r="A5339">
        <f t="shared" ca="1" si="747"/>
        <v>26</v>
      </c>
      <c r="B5339">
        <f t="shared" ca="1" si="748"/>
        <v>692</v>
      </c>
      <c r="C5339">
        <f t="shared" ca="1" si="749"/>
        <v>8</v>
      </c>
      <c r="D5339">
        <f t="shared" ca="1" si="750"/>
        <v>0</v>
      </c>
      <c r="F5339" t="str">
        <f t="shared" ca="1" si="751"/>
        <v>TR26</v>
      </c>
      <c r="G5339" t="str">
        <f ca="1">VLOOKUP(F5339,Traders!$C$4:$E$103,2)</f>
        <v>Bella-Rose Vickers</v>
      </c>
      <c r="H5339" t="str">
        <f ca="1">VLOOKUP(VLOOKUP(F5339,Traders!$C$4:$E$103,3),Desks!$C$4:$D5348,2)</f>
        <v>Desk 6</v>
      </c>
      <c r="I5339" t="str">
        <f t="shared" ca="1" si="752"/>
        <v>CL692</v>
      </c>
      <c r="J5339" t="str">
        <f t="shared" ca="1" si="753"/>
        <v>Client 692</v>
      </c>
      <c r="K5339" t="str">
        <f t="shared" ca="1" si="754"/>
        <v>MK8</v>
      </c>
      <c r="L5339" t="str">
        <f ca="1">VLOOKUP(K5339,Markets!$C$4:$D5348,2)</f>
        <v>India</v>
      </c>
      <c r="M5339" t="str">
        <f t="shared" ca="1" si="755"/>
        <v>RL0</v>
      </c>
      <c r="N5339" t="str">
        <f ca="1">VLOOKUP(M5339,Role!$C$4:$D$5,2)</f>
        <v>Primary</v>
      </c>
    </row>
    <row r="5340" spans="1:14" x14ac:dyDescent="0.2">
      <c r="A5340">
        <f t="shared" ca="1" si="747"/>
        <v>92</v>
      </c>
      <c r="B5340">
        <f t="shared" ca="1" si="748"/>
        <v>732</v>
      </c>
      <c r="C5340">
        <f t="shared" ca="1" si="749"/>
        <v>1</v>
      </c>
      <c r="D5340">
        <f t="shared" ca="1" si="750"/>
        <v>0</v>
      </c>
      <c r="F5340" t="str">
        <f t="shared" ca="1" si="751"/>
        <v>TR92</v>
      </c>
      <c r="G5340" t="str">
        <f ca="1">VLOOKUP(F5340,Traders!$C$4:$E$103,2)</f>
        <v>Leela Avila</v>
      </c>
      <c r="H5340" t="str">
        <f ca="1">VLOOKUP(VLOOKUP(F5340,Traders!$C$4:$E$103,3),Desks!$C$4:$D5349,2)</f>
        <v>Desk 2</v>
      </c>
      <c r="I5340" t="str">
        <f t="shared" ca="1" si="752"/>
        <v>CL732</v>
      </c>
      <c r="J5340" t="str">
        <f t="shared" ca="1" si="753"/>
        <v>Client 732</v>
      </c>
      <c r="K5340" t="str">
        <f t="shared" ca="1" si="754"/>
        <v>MK1</v>
      </c>
      <c r="L5340" t="str">
        <f ca="1">VLOOKUP(K5340,Markets!$C$4:$D5349,2)</f>
        <v>Hong Kong</v>
      </c>
      <c r="M5340" t="str">
        <f t="shared" ca="1" si="755"/>
        <v>RL0</v>
      </c>
      <c r="N5340" t="str">
        <f ca="1">VLOOKUP(M5340,Role!$C$4:$D$5,2)</f>
        <v>Primary</v>
      </c>
    </row>
    <row r="5341" spans="1:14" x14ac:dyDescent="0.2">
      <c r="A5341">
        <f t="shared" ca="1" si="747"/>
        <v>28</v>
      </c>
      <c r="B5341">
        <f t="shared" ca="1" si="748"/>
        <v>154</v>
      </c>
      <c r="C5341">
        <f t="shared" ca="1" si="749"/>
        <v>7</v>
      </c>
      <c r="D5341">
        <f t="shared" ca="1" si="750"/>
        <v>1</v>
      </c>
      <c r="F5341" t="str">
        <f t="shared" ca="1" si="751"/>
        <v>TR28</v>
      </c>
      <c r="G5341" t="str">
        <f ca="1">VLOOKUP(F5341,Traders!$C$4:$E$103,2)</f>
        <v>Asma Millar</v>
      </c>
      <c r="H5341" t="str">
        <f ca="1">VLOOKUP(VLOOKUP(F5341,Traders!$C$4:$E$103,3),Desks!$C$4:$D5350,2)</f>
        <v>Desk 8</v>
      </c>
      <c r="I5341" t="str">
        <f t="shared" ca="1" si="752"/>
        <v>CL154</v>
      </c>
      <c r="J5341" t="str">
        <f t="shared" ca="1" si="753"/>
        <v>Client 154</v>
      </c>
      <c r="K5341" t="str">
        <f t="shared" ca="1" si="754"/>
        <v>MK7</v>
      </c>
      <c r="L5341" t="str">
        <f ca="1">VLOOKUP(K5341,Markets!$C$4:$D5350,2)</f>
        <v>Taiwan</v>
      </c>
      <c r="M5341" t="str">
        <f t="shared" ca="1" si="755"/>
        <v>RL1</v>
      </c>
      <c r="N5341" t="str">
        <f ca="1">VLOOKUP(M5341,Role!$C$4:$D$5,2)</f>
        <v>Backup</v>
      </c>
    </row>
    <row r="5342" spans="1:14" x14ac:dyDescent="0.2">
      <c r="A5342">
        <f t="shared" ca="1" si="747"/>
        <v>45</v>
      </c>
      <c r="B5342">
        <f t="shared" ca="1" si="748"/>
        <v>401</v>
      </c>
      <c r="C5342">
        <f t="shared" ca="1" si="749"/>
        <v>3</v>
      </c>
      <c r="D5342">
        <f t="shared" ca="1" si="750"/>
        <v>0</v>
      </c>
      <c r="F5342" t="str">
        <f t="shared" ca="1" si="751"/>
        <v>TR45</v>
      </c>
      <c r="G5342" t="str">
        <f ca="1">VLOOKUP(F5342,Traders!$C$4:$E$103,2)</f>
        <v>Emrys Currie</v>
      </c>
      <c r="H5342" t="str">
        <f ca="1">VLOOKUP(VLOOKUP(F5342,Traders!$C$4:$E$103,3),Desks!$C$4:$D5351,2)</f>
        <v>Desk 5</v>
      </c>
      <c r="I5342" t="str">
        <f t="shared" ca="1" si="752"/>
        <v>CL401</v>
      </c>
      <c r="J5342" t="str">
        <f t="shared" ca="1" si="753"/>
        <v>Client 401</v>
      </c>
      <c r="K5342" t="str">
        <f t="shared" ca="1" si="754"/>
        <v>MK3</v>
      </c>
      <c r="L5342" t="str">
        <f ca="1">VLOOKUP(K5342,Markets!$C$4:$D5351,2)</f>
        <v>Singapore</v>
      </c>
      <c r="M5342" t="str">
        <f t="shared" ca="1" si="755"/>
        <v>RL0</v>
      </c>
      <c r="N5342" t="str">
        <f ca="1">VLOOKUP(M5342,Role!$C$4:$D$5,2)</f>
        <v>Primary</v>
      </c>
    </row>
    <row r="5343" spans="1:14" x14ac:dyDescent="0.2">
      <c r="A5343">
        <f t="shared" ca="1" si="747"/>
        <v>44</v>
      </c>
      <c r="B5343">
        <f t="shared" ca="1" si="748"/>
        <v>594</v>
      </c>
      <c r="C5343">
        <f t="shared" ca="1" si="749"/>
        <v>1</v>
      </c>
      <c r="D5343">
        <f t="shared" ca="1" si="750"/>
        <v>1</v>
      </c>
      <c r="F5343" t="str">
        <f t="shared" ca="1" si="751"/>
        <v>TR44</v>
      </c>
      <c r="G5343" t="str">
        <f ca="1">VLOOKUP(F5343,Traders!$C$4:$E$103,2)</f>
        <v>Briony Franco</v>
      </c>
      <c r="H5343" t="str">
        <f ca="1">VLOOKUP(VLOOKUP(F5343,Traders!$C$4:$E$103,3),Desks!$C$4:$D5352,2)</f>
        <v>Desk 4</v>
      </c>
      <c r="I5343" t="str">
        <f t="shared" ca="1" si="752"/>
        <v>CL594</v>
      </c>
      <c r="J5343" t="str">
        <f t="shared" ca="1" si="753"/>
        <v>Client 594</v>
      </c>
      <c r="K5343" t="str">
        <f t="shared" ca="1" si="754"/>
        <v>MK1</v>
      </c>
      <c r="L5343" t="str">
        <f ca="1">VLOOKUP(K5343,Markets!$C$4:$D5352,2)</f>
        <v>Hong Kong</v>
      </c>
      <c r="M5343" t="str">
        <f t="shared" ca="1" si="755"/>
        <v>RL1</v>
      </c>
      <c r="N5343" t="str">
        <f ca="1">VLOOKUP(M5343,Role!$C$4:$D$5,2)</f>
        <v>Backup</v>
      </c>
    </row>
    <row r="5344" spans="1:14" x14ac:dyDescent="0.2">
      <c r="A5344">
        <f t="shared" ca="1" si="747"/>
        <v>86</v>
      </c>
      <c r="B5344">
        <f t="shared" ca="1" si="748"/>
        <v>133</v>
      </c>
      <c r="C5344">
        <f t="shared" ca="1" si="749"/>
        <v>6</v>
      </c>
      <c r="D5344">
        <f t="shared" ca="1" si="750"/>
        <v>0</v>
      </c>
      <c r="F5344" t="str">
        <f t="shared" ca="1" si="751"/>
        <v>TR86</v>
      </c>
      <c r="G5344" t="str">
        <f ca="1">VLOOKUP(F5344,Traders!$C$4:$E$103,2)</f>
        <v>Marianna Weaver</v>
      </c>
      <c r="H5344" t="str">
        <f ca="1">VLOOKUP(VLOOKUP(F5344,Traders!$C$4:$E$103,3),Desks!$C$4:$D5353,2)</f>
        <v>Desk 6</v>
      </c>
      <c r="I5344" t="str">
        <f t="shared" ca="1" si="752"/>
        <v>CL133</v>
      </c>
      <c r="J5344" t="str">
        <f t="shared" ca="1" si="753"/>
        <v>Client 133</v>
      </c>
      <c r="K5344" t="str">
        <f t="shared" ca="1" si="754"/>
        <v>MK6</v>
      </c>
      <c r="L5344" t="str">
        <f ca="1">VLOOKUP(K5344,Markets!$C$4:$D5353,2)</f>
        <v>Australia</v>
      </c>
      <c r="M5344" t="str">
        <f t="shared" ca="1" si="755"/>
        <v>RL0</v>
      </c>
      <c r="N5344" t="str">
        <f ca="1">VLOOKUP(M5344,Role!$C$4:$D$5,2)</f>
        <v>Primary</v>
      </c>
    </row>
    <row r="5345" spans="1:14" x14ac:dyDescent="0.2">
      <c r="A5345">
        <f t="shared" ca="1" si="747"/>
        <v>33</v>
      </c>
      <c r="B5345">
        <f t="shared" ca="1" si="748"/>
        <v>886</v>
      </c>
      <c r="C5345">
        <f t="shared" ca="1" si="749"/>
        <v>5</v>
      </c>
      <c r="D5345">
        <f t="shared" ca="1" si="750"/>
        <v>1</v>
      </c>
      <c r="F5345" t="str">
        <f t="shared" ca="1" si="751"/>
        <v>TR33</v>
      </c>
      <c r="G5345" t="str">
        <f ca="1">VLOOKUP(F5345,Traders!$C$4:$E$103,2)</f>
        <v>Caroline Colon</v>
      </c>
      <c r="H5345" t="str">
        <f ca="1">VLOOKUP(VLOOKUP(F5345,Traders!$C$4:$E$103,3),Desks!$C$4:$D5354,2)</f>
        <v>Desk 3</v>
      </c>
      <c r="I5345" t="str">
        <f t="shared" ca="1" si="752"/>
        <v>CL886</v>
      </c>
      <c r="J5345" t="str">
        <f t="shared" ca="1" si="753"/>
        <v>Client 886</v>
      </c>
      <c r="K5345" t="str">
        <f t="shared" ca="1" si="754"/>
        <v>MK5</v>
      </c>
      <c r="L5345" t="str">
        <f ca="1">VLOOKUP(K5345,Markets!$C$4:$D5354,2)</f>
        <v>Malaysia</v>
      </c>
      <c r="M5345" t="str">
        <f t="shared" ca="1" si="755"/>
        <v>RL1</v>
      </c>
      <c r="N5345" t="str">
        <f ca="1">VLOOKUP(M5345,Role!$C$4:$D$5,2)</f>
        <v>Backup</v>
      </c>
    </row>
    <row r="5346" spans="1:14" x14ac:dyDescent="0.2">
      <c r="A5346">
        <f t="shared" ca="1" si="747"/>
        <v>10</v>
      </c>
      <c r="B5346">
        <f t="shared" ca="1" si="748"/>
        <v>485</v>
      </c>
      <c r="C5346">
        <f t="shared" ca="1" si="749"/>
        <v>6</v>
      </c>
      <c r="D5346">
        <f t="shared" ca="1" si="750"/>
        <v>1</v>
      </c>
      <c r="F5346" t="str">
        <f t="shared" ca="1" si="751"/>
        <v>TR10</v>
      </c>
      <c r="G5346" t="str">
        <f ca="1">VLOOKUP(F5346,Traders!$C$4:$E$103,2)</f>
        <v>Shyam Carlson</v>
      </c>
      <c r="H5346" t="str">
        <f ca="1">VLOOKUP(VLOOKUP(F5346,Traders!$C$4:$E$103,3),Desks!$C$4:$D5355,2)</f>
        <v>Desk 1</v>
      </c>
      <c r="I5346" t="str">
        <f t="shared" ca="1" si="752"/>
        <v>CL485</v>
      </c>
      <c r="J5346" t="str">
        <f t="shared" ca="1" si="753"/>
        <v>Client 485</v>
      </c>
      <c r="K5346" t="str">
        <f t="shared" ca="1" si="754"/>
        <v>MK6</v>
      </c>
      <c r="L5346" t="str">
        <f ca="1">VLOOKUP(K5346,Markets!$C$4:$D5355,2)</f>
        <v>Australia</v>
      </c>
      <c r="M5346" t="str">
        <f t="shared" ca="1" si="755"/>
        <v>RL1</v>
      </c>
      <c r="N5346" t="str">
        <f ca="1">VLOOKUP(M5346,Role!$C$4:$D$5,2)</f>
        <v>Backup</v>
      </c>
    </row>
    <row r="5347" spans="1:14" x14ac:dyDescent="0.2">
      <c r="A5347">
        <f t="shared" ca="1" si="747"/>
        <v>45</v>
      </c>
      <c r="B5347">
        <f t="shared" ca="1" si="748"/>
        <v>883</v>
      </c>
      <c r="C5347">
        <f t="shared" ca="1" si="749"/>
        <v>6</v>
      </c>
      <c r="D5347">
        <f t="shared" ca="1" si="750"/>
        <v>1</v>
      </c>
      <c r="F5347" t="str">
        <f t="shared" ca="1" si="751"/>
        <v>TR45</v>
      </c>
      <c r="G5347" t="str">
        <f ca="1">VLOOKUP(F5347,Traders!$C$4:$E$103,2)</f>
        <v>Emrys Currie</v>
      </c>
      <c r="H5347" t="str">
        <f ca="1">VLOOKUP(VLOOKUP(F5347,Traders!$C$4:$E$103,3),Desks!$C$4:$D5356,2)</f>
        <v>Desk 5</v>
      </c>
      <c r="I5347" t="str">
        <f t="shared" ca="1" si="752"/>
        <v>CL883</v>
      </c>
      <c r="J5347" t="str">
        <f t="shared" ca="1" si="753"/>
        <v>Client 883</v>
      </c>
      <c r="K5347" t="str">
        <f t="shared" ca="1" si="754"/>
        <v>MK6</v>
      </c>
      <c r="L5347" t="str">
        <f ca="1">VLOOKUP(K5347,Markets!$C$4:$D5356,2)</f>
        <v>Australia</v>
      </c>
      <c r="M5347" t="str">
        <f t="shared" ca="1" si="755"/>
        <v>RL1</v>
      </c>
      <c r="N5347" t="str">
        <f ca="1">VLOOKUP(M5347,Role!$C$4:$D$5,2)</f>
        <v>Backup</v>
      </c>
    </row>
    <row r="5348" spans="1:14" x14ac:dyDescent="0.2">
      <c r="A5348">
        <f t="shared" ca="1" si="747"/>
        <v>81</v>
      </c>
      <c r="B5348">
        <f t="shared" ca="1" si="748"/>
        <v>156</v>
      </c>
      <c r="C5348">
        <f t="shared" ca="1" si="749"/>
        <v>5</v>
      </c>
      <c r="D5348">
        <f t="shared" ca="1" si="750"/>
        <v>0</v>
      </c>
      <c r="F5348" t="str">
        <f t="shared" ca="1" si="751"/>
        <v>TR81</v>
      </c>
      <c r="G5348" t="str">
        <f ca="1">VLOOKUP(F5348,Traders!$C$4:$E$103,2)</f>
        <v>Tariq Thorpe</v>
      </c>
      <c r="H5348" t="str">
        <f ca="1">VLOOKUP(VLOOKUP(F5348,Traders!$C$4:$E$103,3),Desks!$C$4:$D5357,2)</f>
        <v>Desk 1</v>
      </c>
      <c r="I5348" t="str">
        <f t="shared" ca="1" si="752"/>
        <v>CL156</v>
      </c>
      <c r="J5348" t="str">
        <f t="shared" ca="1" si="753"/>
        <v>Client 156</v>
      </c>
      <c r="K5348" t="str">
        <f t="shared" ca="1" si="754"/>
        <v>MK5</v>
      </c>
      <c r="L5348" t="str">
        <f ca="1">VLOOKUP(K5348,Markets!$C$4:$D5357,2)</f>
        <v>Malaysia</v>
      </c>
      <c r="M5348" t="str">
        <f t="shared" ca="1" si="755"/>
        <v>RL0</v>
      </c>
      <c r="N5348" t="str">
        <f ca="1">VLOOKUP(M5348,Role!$C$4:$D$5,2)</f>
        <v>Primary</v>
      </c>
    </row>
    <row r="5349" spans="1:14" x14ac:dyDescent="0.2">
      <c r="A5349">
        <f t="shared" ca="1" si="747"/>
        <v>0</v>
      </c>
      <c r="B5349">
        <f t="shared" ca="1" si="748"/>
        <v>689</v>
      </c>
      <c r="C5349">
        <f t="shared" ca="1" si="749"/>
        <v>3</v>
      </c>
      <c r="D5349">
        <f t="shared" ca="1" si="750"/>
        <v>0</v>
      </c>
      <c r="F5349" t="str">
        <f t="shared" ca="1" si="751"/>
        <v>TR0</v>
      </c>
      <c r="G5349" t="str">
        <f ca="1">VLOOKUP(F5349,Traders!$C$4:$E$103,2)</f>
        <v>Sahar Shea</v>
      </c>
      <c r="H5349" t="str">
        <f ca="1">VLOOKUP(VLOOKUP(F5349,Traders!$C$4:$E$103,3),Desks!$C$4:$D5358,2)</f>
        <v>Desk 0</v>
      </c>
      <c r="I5349" t="str">
        <f t="shared" ca="1" si="752"/>
        <v>CL689</v>
      </c>
      <c r="J5349" t="str">
        <f t="shared" ca="1" si="753"/>
        <v>Client 689</v>
      </c>
      <c r="K5349" t="str">
        <f t="shared" ca="1" si="754"/>
        <v>MK3</v>
      </c>
      <c r="L5349" t="str">
        <f ca="1">VLOOKUP(K5349,Markets!$C$4:$D5358,2)</f>
        <v>Singapore</v>
      </c>
      <c r="M5349" t="str">
        <f t="shared" ca="1" si="755"/>
        <v>RL0</v>
      </c>
      <c r="N5349" t="str">
        <f ca="1">VLOOKUP(M5349,Role!$C$4:$D$5,2)</f>
        <v>Primary</v>
      </c>
    </row>
    <row r="5350" spans="1:14" x14ac:dyDescent="0.2">
      <c r="A5350">
        <f t="shared" ca="1" si="747"/>
        <v>96</v>
      </c>
      <c r="B5350">
        <f t="shared" ca="1" si="748"/>
        <v>985</v>
      </c>
      <c r="C5350">
        <f t="shared" ca="1" si="749"/>
        <v>9</v>
      </c>
      <c r="D5350">
        <f t="shared" ca="1" si="750"/>
        <v>0</v>
      </c>
      <c r="F5350" t="str">
        <f t="shared" ca="1" si="751"/>
        <v>TR96</v>
      </c>
      <c r="G5350" t="str">
        <f ca="1">VLOOKUP(F5350,Traders!$C$4:$E$103,2)</f>
        <v>Faiza Thornton</v>
      </c>
      <c r="H5350" t="str">
        <f ca="1">VLOOKUP(VLOOKUP(F5350,Traders!$C$4:$E$103,3),Desks!$C$4:$D5359,2)</f>
        <v>Desk 6</v>
      </c>
      <c r="I5350" t="str">
        <f t="shared" ca="1" si="752"/>
        <v>CL985</v>
      </c>
      <c r="J5350" t="str">
        <f t="shared" ca="1" si="753"/>
        <v>Client 985</v>
      </c>
      <c r="K5350" t="str">
        <f t="shared" ca="1" si="754"/>
        <v>MK9</v>
      </c>
      <c r="L5350" t="str">
        <f ca="1">VLOOKUP(K5350,Markets!$C$4:$D5359,2)</f>
        <v>New Zealand</v>
      </c>
      <c r="M5350" t="str">
        <f t="shared" ca="1" si="755"/>
        <v>RL0</v>
      </c>
      <c r="N5350" t="str">
        <f ca="1">VLOOKUP(M5350,Role!$C$4:$D$5,2)</f>
        <v>Primary</v>
      </c>
    </row>
    <row r="5351" spans="1:14" x14ac:dyDescent="0.2">
      <c r="A5351">
        <f t="shared" ca="1" si="747"/>
        <v>93</v>
      </c>
      <c r="B5351">
        <f t="shared" ca="1" si="748"/>
        <v>786</v>
      </c>
      <c r="C5351">
        <f t="shared" ca="1" si="749"/>
        <v>2</v>
      </c>
      <c r="D5351">
        <f t="shared" ca="1" si="750"/>
        <v>0</v>
      </c>
      <c r="F5351" t="str">
        <f t="shared" ca="1" si="751"/>
        <v>TR93</v>
      </c>
      <c r="G5351" t="str">
        <f ca="1">VLOOKUP(F5351,Traders!$C$4:$E$103,2)</f>
        <v>Harriet Sheppard</v>
      </c>
      <c r="H5351" t="str">
        <f ca="1">VLOOKUP(VLOOKUP(F5351,Traders!$C$4:$E$103,3),Desks!$C$4:$D5360,2)</f>
        <v>Desk 3</v>
      </c>
      <c r="I5351" t="str">
        <f t="shared" ca="1" si="752"/>
        <v>CL786</v>
      </c>
      <c r="J5351" t="str">
        <f t="shared" ca="1" si="753"/>
        <v>Client 786</v>
      </c>
      <c r="K5351" t="str">
        <f t="shared" ca="1" si="754"/>
        <v>MK2</v>
      </c>
      <c r="L5351" t="str">
        <f ca="1">VLOOKUP(K5351,Markets!$C$4:$D5360,2)</f>
        <v>China</v>
      </c>
      <c r="M5351" t="str">
        <f t="shared" ca="1" si="755"/>
        <v>RL0</v>
      </c>
      <c r="N5351" t="str">
        <f ca="1">VLOOKUP(M5351,Role!$C$4:$D$5,2)</f>
        <v>Primary</v>
      </c>
    </row>
    <row r="5352" spans="1:14" x14ac:dyDescent="0.2">
      <c r="A5352">
        <f t="shared" ca="1" si="747"/>
        <v>75</v>
      </c>
      <c r="B5352">
        <f t="shared" ca="1" si="748"/>
        <v>675</v>
      </c>
      <c r="C5352">
        <f t="shared" ca="1" si="749"/>
        <v>2</v>
      </c>
      <c r="D5352">
        <f t="shared" ca="1" si="750"/>
        <v>1</v>
      </c>
      <c r="F5352" t="str">
        <f t="shared" ca="1" si="751"/>
        <v>TR75</v>
      </c>
      <c r="G5352" t="str">
        <f ca="1">VLOOKUP(F5352,Traders!$C$4:$E$103,2)</f>
        <v>Georgiana Park</v>
      </c>
      <c r="H5352" t="str">
        <f ca="1">VLOOKUP(VLOOKUP(F5352,Traders!$C$4:$E$103,3),Desks!$C$4:$D5361,2)</f>
        <v>Desk 5</v>
      </c>
      <c r="I5352" t="str">
        <f t="shared" ca="1" si="752"/>
        <v>CL675</v>
      </c>
      <c r="J5352" t="str">
        <f t="shared" ca="1" si="753"/>
        <v>Client 675</v>
      </c>
      <c r="K5352" t="str">
        <f t="shared" ca="1" si="754"/>
        <v>MK2</v>
      </c>
      <c r="L5352" t="str">
        <f ca="1">VLOOKUP(K5352,Markets!$C$4:$D5361,2)</f>
        <v>China</v>
      </c>
      <c r="M5352" t="str">
        <f t="shared" ca="1" si="755"/>
        <v>RL1</v>
      </c>
      <c r="N5352" t="str">
        <f ca="1">VLOOKUP(M5352,Role!$C$4:$D$5,2)</f>
        <v>Backup</v>
      </c>
    </row>
    <row r="5353" spans="1:14" x14ac:dyDescent="0.2">
      <c r="A5353">
        <f t="shared" ca="1" si="747"/>
        <v>76</v>
      </c>
      <c r="B5353">
        <f t="shared" ca="1" si="748"/>
        <v>475</v>
      </c>
      <c r="C5353">
        <f t="shared" ca="1" si="749"/>
        <v>3</v>
      </c>
      <c r="D5353">
        <f t="shared" ca="1" si="750"/>
        <v>0</v>
      </c>
      <c r="F5353" t="str">
        <f t="shared" ca="1" si="751"/>
        <v>TR76</v>
      </c>
      <c r="G5353" t="str">
        <f ca="1">VLOOKUP(F5353,Traders!$C$4:$E$103,2)</f>
        <v>Finnian Wolf</v>
      </c>
      <c r="H5353" t="str">
        <f ca="1">VLOOKUP(VLOOKUP(F5353,Traders!$C$4:$E$103,3),Desks!$C$4:$D5362,2)</f>
        <v>Desk 6</v>
      </c>
      <c r="I5353" t="str">
        <f t="shared" ca="1" si="752"/>
        <v>CL475</v>
      </c>
      <c r="J5353" t="str">
        <f t="shared" ca="1" si="753"/>
        <v>Client 475</v>
      </c>
      <c r="K5353" t="str">
        <f t="shared" ca="1" si="754"/>
        <v>MK3</v>
      </c>
      <c r="L5353" t="str">
        <f ca="1">VLOOKUP(K5353,Markets!$C$4:$D5362,2)</f>
        <v>Singapore</v>
      </c>
      <c r="M5353" t="str">
        <f t="shared" ca="1" si="755"/>
        <v>RL0</v>
      </c>
      <c r="N5353" t="str">
        <f ca="1">VLOOKUP(M5353,Role!$C$4:$D$5,2)</f>
        <v>Primary</v>
      </c>
    </row>
    <row r="5354" spans="1:14" x14ac:dyDescent="0.2">
      <c r="A5354">
        <f t="shared" ca="1" si="747"/>
        <v>63</v>
      </c>
      <c r="B5354">
        <f t="shared" ca="1" si="748"/>
        <v>209</v>
      </c>
      <c r="C5354">
        <f t="shared" ca="1" si="749"/>
        <v>5</v>
      </c>
      <c r="D5354">
        <f t="shared" ca="1" si="750"/>
        <v>0</v>
      </c>
      <c r="F5354" t="str">
        <f t="shared" ca="1" si="751"/>
        <v>TR63</v>
      </c>
      <c r="G5354" t="str">
        <f ca="1">VLOOKUP(F5354,Traders!$C$4:$E$103,2)</f>
        <v>Neel Donald</v>
      </c>
      <c r="H5354" t="str">
        <f ca="1">VLOOKUP(VLOOKUP(F5354,Traders!$C$4:$E$103,3),Desks!$C$4:$D5363,2)</f>
        <v>Desk 3</v>
      </c>
      <c r="I5354" t="str">
        <f t="shared" ca="1" si="752"/>
        <v>CL209</v>
      </c>
      <c r="J5354" t="str">
        <f t="shared" ca="1" si="753"/>
        <v>Client 209</v>
      </c>
      <c r="K5354" t="str">
        <f t="shared" ca="1" si="754"/>
        <v>MK5</v>
      </c>
      <c r="L5354" t="str">
        <f ca="1">VLOOKUP(K5354,Markets!$C$4:$D5363,2)</f>
        <v>Malaysia</v>
      </c>
      <c r="M5354" t="str">
        <f t="shared" ca="1" si="755"/>
        <v>RL0</v>
      </c>
      <c r="N5354" t="str">
        <f ca="1">VLOOKUP(M5354,Role!$C$4:$D$5,2)</f>
        <v>Primary</v>
      </c>
    </row>
    <row r="5355" spans="1:14" x14ac:dyDescent="0.2">
      <c r="A5355">
        <f t="shared" ca="1" si="747"/>
        <v>35</v>
      </c>
      <c r="B5355">
        <f t="shared" ca="1" si="748"/>
        <v>901</v>
      </c>
      <c r="C5355">
        <f t="shared" ca="1" si="749"/>
        <v>8</v>
      </c>
      <c r="D5355">
        <f t="shared" ca="1" si="750"/>
        <v>1</v>
      </c>
      <c r="F5355" t="str">
        <f t="shared" ca="1" si="751"/>
        <v>TR35</v>
      </c>
      <c r="G5355" t="str">
        <f ca="1">VLOOKUP(F5355,Traders!$C$4:$E$103,2)</f>
        <v>Della Madden</v>
      </c>
      <c r="H5355" t="str">
        <f ca="1">VLOOKUP(VLOOKUP(F5355,Traders!$C$4:$E$103,3),Desks!$C$4:$D5364,2)</f>
        <v>Desk 5</v>
      </c>
      <c r="I5355" t="str">
        <f t="shared" ca="1" si="752"/>
        <v>CL901</v>
      </c>
      <c r="J5355" t="str">
        <f t="shared" ca="1" si="753"/>
        <v>Client 901</v>
      </c>
      <c r="K5355" t="str">
        <f t="shared" ca="1" si="754"/>
        <v>MK8</v>
      </c>
      <c r="L5355" t="str">
        <f ca="1">VLOOKUP(K5355,Markets!$C$4:$D5364,2)</f>
        <v>India</v>
      </c>
      <c r="M5355" t="str">
        <f t="shared" ca="1" si="755"/>
        <v>RL1</v>
      </c>
      <c r="N5355" t="str">
        <f ca="1">VLOOKUP(M5355,Role!$C$4:$D$5,2)</f>
        <v>Backup</v>
      </c>
    </row>
    <row r="5356" spans="1:14" x14ac:dyDescent="0.2">
      <c r="A5356">
        <f t="shared" ca="1" si="747"/>
        <v>64</v>
      </c>
      <c r="B5356">
        <f t="shared" ca="1" si="748"/>
        <v>880</v>
      </c>
      <c r="C5356">
        <f t="shared" ca="1" si="749"/>
        <v>5</v>
      </c>
      <c r="D5356">
        <f t="shared" ca="1" si="750"/>
        <v>0</v>
      </c>
      <c r="F5356" t="str">
        <f t="shared" ca="1" si="751"/>
        <v>TR64</v>
      </c>
      <c r="G5356" t="str">
        <f ca="1">VLOOKUP(F5356,Traders!$C$4:$E$103,2)</f>
        <v>Julien Shelton</v>
      </c>
      <c r="H5356" t="str">
        <f ca="1">VLOOKUP(VLOOKUP(F5356,Traders!$C$4:$E$103,3),Desks!$C$4:$D5365,2)</f>
        <v>Desk 4</v>
      </c>
      <c r="I5356" t="str">
        <f t="shared" ca="1" si="752"/>
        <v>CL880</v>
      </c>
      <c r="J5356" t="str">
        <f t="shared" ca="1" si="753"/>
        <v>Client 880</v>
      </c>
      <c r="K5356" t="str">
        <f t="shared" ca="1" si="754"/>
        <v>MK5</v>
      </c>
      <c r="L5356" t="str">
        <f ca="1">VLOOKUP(K5356,Markets!$C$4:$D5365,2)</f>
        <v>Malaysia</v>
      </c>
      <c r="M5356" t="str">
        <f t="shared" ca="1" si="755"/>
        <v>RL0</v>
      </c>
      <c r="N5356" t="str">
        <f ca="1">VLOOKUP(M5356,Role!$C$4:$D$5,2)</f>
        <v>Primary</v>
      </c>
    </row>
    <row r="5357" spans="1:14" x14ac:dyDescent="0.2">
      <c r="A5357">
        <f t="shared" ca="1" si="747"/>
        <v>96</v>
      </c>
      <c r="B5357">
        <f t="shared" ca="1" si="748"/>
        <v>488</v>
      </c>
      <c r="C5357">
        <f t="shared" ca="1" si="749"/>
        <v>4</v>
      </c>
      <c r="D5357">
        <f t="shared" ca="1" si="750"/>
        <v>1</v>
      </c>
      <c r="F5357" t="str">
        <f t="shared" ca="1" si="751"/>
        <v>TR96</v>
      </c>
      <c r="G5357" t="str">
        <f ca="1">VLOOKUP(F5357,Traders!$C$4:$E$103,2)</f>
        <v>Faiza Thornton</v>
      </c>
      <c r="H5357" t="str">
        <f ca="1">VLOOKUP(VLOOKUP(F5357,Traders!$C$4:$E$103,3),Desks!$C$4:$D5366,2)</f>
        <v>Desk 6</v>
      </c>
      <c r="I5357" t="str">
        <f t="shared" ca="1" si="752"/>
        <v>CL488</v>
      </c>
      <c r="J5357" t="str">
        <f t="shared" ca="1" si="753"/>
        <v>Client 488</v>
      </c>
      <c r="K5357" t="str">
        <f t="shared" ca="1" si="754"/>
        <v>MK4</v>
      </c>
      <c r="L5357" t="str">
        <f ca="1">VLOOKUP(K5357,Markets!$C$4:$D5366,2)</f>
        <v>Korea</v>
      </c>
      <c r="M5357" t="str">
        <f t="shared" ca="1" si="755"/>
        <v>RL1</v>
      </c>
      <c r="N5357" t="str">
        <f ca="1">VLOOKUP(M5357,Role!$C$4:$D$5,2)</f>
        <v>Backup</v>
      </c>
    </row>
    <row r="5358" spans="1:14" x14ac:dyDescent="0.2">
      <c r="A5358">
        <f t="shared" ca="1" si="747"/>
        <v>7</v>
      </c>
      <c r="B5358">
        <f t="shared" ca="1" si="748"/>
        <v>839</v>
      </c>
      <c r="C5358">
        <f t="shared" ca="1" si="749"/>
        <v>2</v>
      </c>
      <c r="D5358">
        <f t="shared" ca="1" si="750"/>
        <v>0</v>
      </c>
      <c r="F5358" t="str">
        <f t="shared" ca="1" si="751"/>
        <v>TR7</v>
      </c>
      <c r="G5358" t="str">
        <f ca="1">VLOOKUP(F5358,Traders!$C$4:$E$103,2)</f>
        <v>Amiyah Gilmour</v>
      </c>
      <c r="H5358" t="str">
        <f ca="1">VLOOKUP(VLOOKUP(F5358,Traders!$C$4:$E$103,3),Desks!$C$4:$D5367,2)</f>
        <v>Desk 9</v>
      </c>
      <c r="I5358" t="str">
        <f t="shared" ca="1" si="752"/>
        <v>CL839</v>
      </c>
      <c r="J5358" t="str">
        <f t="shared" ca="1" si="753"/>
        <v>Client 839</v>
      </c>
      <c r="K5358" t="str">
        <f t="shared" ca="1" si="754"/>
        <v>MK2</v>
      </c>
      <c r="L5358" t="str">
        <f ca="1">VLOOKUP(K5358,Markets!$C$4:$D5367,2)</f>
        <v>China</v>
      </c>
      <c r="M5358" t="str">
        <f t="shared" ca="1" si="755"/>
        <v>RL0</v>
      </c>
      <c r="N5358" t="str">
        <f ca="1">VLOOKUP(M5358,Role!$C$4:$D$5,2)</f>
        <v>Primary</v>
      </c>
    </row>
    <row r="5359" spans="1:14" x14ac:dyDescent="0.2">
      <c r="A5359">
        <f t="shared" ca="1" si="747"/>
        <v>74</v>
      </c>
      <c r="B5359">
        <f t="shared" ca="1" si="748"/>
        <v>647</v>
      </c>
      <c r="C5359">
        <f t="shared" ca="1" si="749"/>
        <v>6</v>
      </c>
      <c r="D5359">
        <f t="shared" ca="1" si="750"/>
        <v>1</v>
      </c>
      <c r="F5359" t="str">
        <f t="shared" ca="1" si="751"/>
        <v>TR74</v>
      </c>
      <c r="G5359" t="str">
        <f ca="1">VLOOKUP(F5359,Traders!$C$4:$E$103,2)</f>
        <v>Mehreen Guevara</v>
      </c>
      <c r="H5359" t="str">
        <f ca="1">VLOOKUP(VLOOKUP(F5359,Traders!$C$4:$E$103,3),Desks!$C$4:$D5368,2)</f>
        <v>Desk 4</v>
      </c>
      <c r="I5359" t="str">
        <f t="shared" ca="1" si="752"/>
        <v>CL647</v>
      </c>
      <c r="J5359" t="str">
        <f t="shared" ca="1" si="753"/>
        <v>Client 647</v>
      </c>
      <c r="K5359" t="str">
        <f t="shared" ca="1" si="754"/>
        <v>MK6</v>
      </c>
      <c r="L5359" t="str">
        <f ca="1">VLOOKUP(K5359,Markets!$C$4:$D5368,2)</f>
        <v>Australia</v>
      </c>
      <c r="M5359" t="str">
        <f t="shared" ca="1" si="755"/>
        <v>RL1</v>
      </c>
      <c r="N5359" t="str">
        <f ca="1">VLOOKUP(M5359,Role!$C$4:$D$5,2)</f>
        <v>Backup</v>
      </c>
    </row>
    <row r="5360" spans="1:14" x14ac:dyDescent="0.2">
      <c r="A5360">
        <f t="shared" ca="1" si="747"/>
        <v>73</v>
      </c>
      <c r="B5360">
        <f t="shared" ca="1" si="748"/>
        <v>749</v>
      </c>
      <c r="C5360">
        <f t="shared" ca="1" si="749"/>
        <v>1</v>
      </c>
      <c r="D5360">
        <f t="shared" ca="1" si="750"/>
        <v>0</v>
      </c>
      <c r="F5360" t="str">
        <f t="shared" ca="1" si="751"/>
        <v>TR73</v>
      </c>
      <c r="G5360" t="str">
        <f ca="1">VLOOKUP(F5360,Traders!$C$4:$E$103,2)</f>
        <v>Bridie Bannister</v>
      </c>
      <c r="H5360" t="str">
        <f ca="1">VLOOKUP(VLOOKUP(F5360,Traders!$C$4:$E$103,3),Desks!$C$4:$D5369,2)</f>
        <v>Desk 3</v>
      </c>
      <c r="I5360" t="str">
        <f t="shared" ca="1" si="752"/>
        <v>CL749</v>
      </c>
      <c r="J5360" t="str">
        <f t="shared" ca="1" si="753"/>
        <v>Client 749</v>
      </c>
      <c r="K5360" t="str">
        <f t="shared" ca="1" si="754"/>
        <v>MK1</v>
      </c>
      <c r="L5360" t="str">
        <f ca="1">VLOOKUP(K5360,Markets!$C$4:$D5369,2)</f>
        <v>Hong Kong</v>
      </c>
      <c r="M5360" t="str">
        <f t="shared" ca="1" si="755"/>
        <v>RL0</v>
      </c>
      <c r="N5360" t="str">
        <f ca="1">VLOOKUP(M5360,Role!$C$4:$D$5,2)</f>
        <v>Primary</v>
      </c>
    </row>
    <row r="5361" spans="1:14" x14ac:dyDescent="0.2">
      <c r="A5361">
        <f t="shared" ca="1" si="747"/>
        <v>41</v>
      </c>
      <c r="B5361">
        <f t="shared" ca="1" si="748"/>
        <v>255</v>
      </c>
      <c r="C5361">
        <f t="shared" ca="1" si="749"/>
        <v>2</v>
      </c>
      <c r="D5361">
        <f t="shared" ca="1" si="750"/>
        <v>0</v>
      </c>
      <c r="F5361" t="str">
        <f t="shared" ca="1" si="751"/>
        <v>TR41</v>
      </c>
      <c r="G5361" t="str">
        <f ca="1">VLOOKUP(F5361,Traders!$C$4:$E$103,2)</f>
        <v>Danish Paine</v>
      </c>
      <c r="H5361" t="str">
        <f ca="1">VLOOKUP(VLOOKUP(F5361,Traders!$C$4:$E$103,3),Desks!$C$4:$D5370,2)</f>
        <v>Desk 1</v>
      </c>
      <c r="I5361" t="str">
        <f t="shared" ca="1" si="752"/>
        <v>CL255</v>
      </c>
      <c r="J5361" t="str">
        <f t="shared" ca="1" si="753"/>
        <v>Client 255</v>
      </c>
      <c r="K5361" t="str">
        <f t="shared" ca="1" si="754"/>
        <v>MK2</v>
      </c>
      <c r="L5361" t="str">
        <f ca="1">VLOOKUP(K5361,Markets!$C$4:$D5370,2)</f>
        <v>China</v>
      </c>
      <c r="M5361" t="str">
        <f t="shared" ca="1" si="755"/>
        <v>RL0</v>
      </c>
      <c r="N5361" t="str">
        <f ca="1">VLOOKUP(M5361,Role!$C$4:$D$5,2)</f>
        <v>Primary</v>
      </c>
    </row>
    <row r="5362" spans="1:14" x14ac:dyDescent="0.2">
      <c r="A5362">
        <f t="shared" ca="1" si="747"/>
        <v>12</v>
      </c>
      <c r="B5362">
        <f t="shared" ca="1" si="748"/>
        <v>806</v>
      </c>
      <c r="C5362">
        <f t="shared" ca="1" si="749"/>
        <v>4</v>
      </c>
      <c r="D5362">
        <f t="shared" ca="1" si="750"/>
        <v>0</v>
      </c>
      <c r="F5362" t="str">
        <f t="shared" ca="1" si="751"/>
        <v>TR12</v>
      </c>
      <c r="G5362" t="str">
        <f ca="1">VLOOKUP(F5362,Traders!$C$4:$E$103,2)</f>
        <v>Kia Morrison</v>
      </c>
      <c r="H5362" t="str">
        <f ca="1">VLOOKUP(VLOOKUP(F5362,Traders!$C$4:$E$103,3),Desks!$C$4:$D5371,2)</f>
        <v>Desk 2</v>
      </c>
      <c r="I5362" t="str">
        <f t="shared" ca="1" si="752"/>
        <v>CL806</v>
      </c>
      <c r="J5362" t="str">
        <f t="shared" ca="1" si="753"/>
        <v>Client 806</v>
      </c>
      <c r="K5362" t="str">
        <f t="shared" ca="1" si="754"/>
        <v>MK4</v>
      </c>
      <c r="L5362" t="str">
        <f ca="1">VLOOKUP(K5362,Markets!$C$4:$D5371,2)</f>
        <v>Korea</v>
      </c>
      <c r="M5362" t="str">
        <f t="shared" ca="1" si="755"/>
        <v>RL0</v>
      </c>
      <c r="N5362" t="str">
        <f ca="1">VLOOKUP(M5362,Role!$C$4:$D$5,2)</f>
        <v>Primary</v>
      </c>
    </row>
    <row r="5363" spans="1:14" x14ac:dyDescent="0.2">
      <c r="A5363">
        <f t="shared" ca="1" si="747"/>
        <v>1</v>
      </c>
      <c r="B5363">
        <f t="shared" ca="1" si="748"/>
        <v>82</v>
      </c>
      <c r="C5363">
        <f t="shared" ca="1" si="749"/>
        <v>6</v>
      </c>
      <c r="D5363">
        <f t="shared" ca="1" si="750"/>
        <v>0</v>
      </c>
      <c r="F5363" t="str">
        <f t="shared" ca="1" si="751"/>
        <v>TR1</v>
      </c>
      <c r="G5363" t="str">
        <f ca="1">VLOOKUP(F5363,Traders!$C$4:$E$103,2)</f>
        <v>Shyam Carlson</v>
      </c>
      <c r="H5363" t="str">
        <f ca="1">VLOOKUP(VLOOKUP(F5363,Traders!$C$4:$E$103,3),Desks!$C$4:$D5372,2)</f>
        <v>Desk 1</v>
      </c>
      <c r="I5363" t="str">
        <f t="shared" ca="1" si="752"/>
        <v>CL82</v>
      </c>
      <c r="J5363" t="str">
        <f t="shared" ca="1" si="753"/>
        <v>Client 82</v>
      </c>
      <c r="K5363" t="str">
        <f t="shared" ca="1" si="754"/>
        <v>MK6</v>
      </c>
      <c r="L5363" t="str">
        <f ca="1">VLOOKUP(K5363,Markets!$C$4:$D5372,2)</f>
        <v>Australia</v>
      </c>
      <c r="M5363" t="str">
        <f t="shared" ca="1" si="755"/>
        <v>RL0</v>
      </c>
      <c r="N5363" t="str">
        <f ca="1">VLOOKUP(M5363,Role!$C$4:$D$5,2)</f>
        <v>Primary</v>
      </c>
    </row>
    <row r="5364" spans="1:14" x14ac:dyDescent="0.2">
      <c r="A5364">
        <f t="shared" ca="1" si="747"/>
        <v>62</v>
      </c>
      <c r="B5364">
        <f t="shared" ca="1" si="748"/>
        <v>220</v>
      </c>
      <c r="C5364">
        <f t="shared" ca="1" si="749"/>
        <v>0</v>
      </c>
      <c r="D5364">
        <f t="shared" ca="1" si="750"/>
        <v>0</v>
      </c>
      <c r="F5364" t="str">
        <f t="shared" ca="1" si="751"/>
        <v>TR62</v>
      </c>
      <c r="G5364" t="str">
        <f ca="1">VLOOKUP(F5364,Traders!$C$4:$E$103,2)</f>
        <v>Sienna-Rose Sims</v>
      </c>
      <c r="H5364" t="str">
        <f ca="1">VLOOKUP(VLOOKUP(F5364,Traders!$C$4:$E$103,3),Desks!$C$4:$D5373,2)</f>
        <v>Desk 2</v>
      </c>
      <c r="I5364" t="str">
        <f t="shared" ca="1" si="752"/>
        <v>CL220</v>
      </c>
      <c r="J5364" t="str">
        <f t="shared" ca="1" si="753"/>
        <v>Client 220</v>
      </c>
      <c r="K5364" t="str">
        <f t="shared" ca="1" si="754"/>
        <v>MK0</v>
      </c>
      <c r="L5364" t="str">
        <f ca="1">VLOOKUP(K5364,Markets!$C$4:$D5373,2)</f>
        <v>Japan</v>
      </c>
      <c r="M5364" t="str">
        <f t="shared" ca="1" si="755"/>
        <v>RL0</v>
      </c>
      <c r="N5364" t="str">
        <f ca="1">VLOOKUP(M5364,Role!$C$4:$D$5,2)</f>
        <v>Primary</v>
      </c>
    </row>
    <row r="5365" spans="1:14" x14ac:dyDescent="0.2">
      <c r="A5365">
        <f t="shared" ca="1" si="747"/>
        <v>44</v>
      </c>
      <c r="B5365">
        <f t="shared" ca="1" si="748"/>
        <v>808</v>
      </c>
      <c r="C5365">
        <f t="shared" ca="1" si="749"/>
        <v>1</v>
      </c>
      <c r="D5365">
        <f t="shared" ca="1" si="750"/>
        <v>0</v>
      </c>
      <c r="F5365" t="str">
        <f t="shared" ca="1" si="751"/>
        <v>TR44</v>
      </c>
      <c r="G5365" t="str">
        <f ca="1">VLOOKUP(F5365,Traders!$C$4:$E$103,2)</f>
        <v>Briony Franco</v>
      </c>
      <c r="H5365" t="str">
        <f ca="1">VLOOKUP(VLOOKUP(F5365,Traders!$C$4:$E$103,3),Desks!$C$4:$D5374,2)</f>
        <v>Desk 4</v>
      </c>
      <c r="I5365" t="str">
        <f t="shared" ca="1" si="752"/>
        <v>CL808</v>
      </c>
      <c r="J5365" t="str">
        <f t="shared" ca="1" si="753"/>
        <v>Client 808</v>
      </c>
      <c r="K5365" t="str">
        <f t="shared" ca="1" si="754"/>
        <v>MK1</v>
      </c>
      <c r="L5365" t="str">
        <f ca="1">VLOOKUP(K5365,Markets!$C$4:$D5374,2)</f>
        <v>Hong Kong</v>
      </c>
      <c r="M5365" t="str">
        <f t="shared" ca="1" si="755"/>
        <v>RL0</v>
      </c>
      <c r="N5365" t="str">
        <f ca="1">VLOOKUP(M5365,Role!$C$4:$D$5,2)</f>
        <v>Primary</v>
      </c>
    </row>
    <row r="5366" spans="1:14" x14ac:dyDescent="0.2">
      <c r="A5366">
        <f t="shared" ca="1" si="747"/>
        <v>50</v>
      </c>
      <c r="B5366">
        <f t="shared" ca="1" si="748"/>
        <v>751</v>
      </c>
      <c r="C5366">
        <f t="shared" ca="1" si="749"/>
        <v>3</v>
      </c>
      <c r="D5366">
        <f t="shared" ca="1" si="750"/>
        <v>1</v>
      </c>
      <c r="F5366" t="str">
        <f t="shared" ca="1" si="751"/>
        <v>TR50</v>
      </c>
      <c r="G5366" t="str">
        <f ca="1">VLOOKUP(F5366,Traders!$C$4:$E$103,2)</f>
        <v>Rhonda Dowling</v>
      </c>
      <c r="H5366" t="str">
        <f ca="1">VLOOKUP(VLOOKUP(F5366,Traders!$C$4:$E$103,3),Desks!$C$4:$D5375,2)</f>
        <v>Desk 0</v>
      </c>
      <c r="I5366" t="str">
        <f t="shared" ca="1" si="752"/>
        <v>CL751</v>
      </c>
      <c r="J5366" t="str">
        <f t="shared" ca="1" si="753"/>
        <v>Client 751</v>
      </c>
      <c r="K5366" t="str">
        <f t="shared" ca="1" si="754"/>
        <v>MK3</v>
      </c>
      <c r="L5366" t="str">
        <f ca="1">VLOOKUP(K5366,Markets!$C$4:$D5375,2)</f>
        <v>Singapore</v>
      </c>
      <c r="M5366" t="str">
        <f t="shared" ca="1" si="755"/>
        <v>RL1</v>
      </c>
      <c r="N5366" t="str">
        <f ca="1">VLOOKUP(M5366,Role!$C$4:$D$5,2)</f>
        <v>Backup</v>
      </c>
    </row>
    <row r="5367" spans="1:14" x14ac:dyDescent="0.2">
      <c r="A5367">
        <f t="shared" ca="1" si="747"/>
        <v>8</v>
      </c>
      <c r="B5367">
        <f t="shared" ca="1" si="748"/>
        <v>565</v>
      </c>
      <c r="C5367">
        <f t="shared" ca="1" si="749"/>
        <v>7</v>
      </c>
      <c r="D5367">
        <f t="shared" ca="1" si="750"/>
        <v>1</v>
      </c>
      <c r="F5367" t="str">
        <f t="shared" ca="1" si="751"/>
        <v>TR8</v>
      </c>
      <c r="G5367" t="str">
        <f ca="1">VLOOKUP(F5367,Traders!$C$4:$E$103,2)</f>
        <v>Alfie-James Hale</v>
      </c>
      <c r="H5367" t="str">
        <f ca="1">VLOOKUP(VLOOKUP(F5367,Traders!$C$4:$E$103,3),Desks!$C$4:$D5376,2)</f>
        <v>Desk 9</v>
      </c>
      <c r="I5367" t="str">
        <f t="shared" ca="1" si="752"/>
        <v>CL565</v>
      </c>
      <c r="J5367" t="str">
        <f t="shared" ca="1" si="753"/>
        <v>Client 565</v>
      </c>
      <c r="K5367" t="str">
        <f t="shared" ca="1" si="754"/>
        <v>MK7</v>
      </c>
      <c r="L5367" t="str">
        <f ca="1">VLOOKUP(K5367,Markets!$C$4:$D5376,2)</f>
        <v>Taiwan</v>
      </c>
      <c r="M5367" t="str">
        <f t="shared" ca="1" si="755"/>
        <v>RL1</v>
      </c>
      <c r="N5367" t="str">
        <f ca="1">VLOOKUP(M5367,Role!$C$4:$D$5,2)</f>
        <v>Backup</v>
      </c>
    </row>
    <row r="5368" spans="1:14" x14ac:dyDescent="0.2">
      <c r="A5368">
        <f t="shared" ca="1" si="747"/>
        <v>34</v>
      </c>
      <c r="B5368">
        <f t="shared" ca="1" si="748"/>
        <v>263</v>
      </c>
      <c r="C5368">
        <f t="shared" ca="1" si="749"/>
        <v>3</v>
      </c>
      <c r="D5368">
        <f t="shared" ca="1" si="750"/>
        <v>0</v>
      </c>
      <c r="F5368" t="str">
        <f t="shared" ca="1" si="751"/>
        <v>TR34</v>
      </c>
      <c r="G5368" t="str">
        <f ca="1">VLOOKUP(F5368,Traders!$C$4:$E$103,2)</f>
        <v>Reginald Jaramillo</v>
      </c>
      <c r="H5368" t="str">
        <f ca="1">VLOOKUP(VLOOKUP(F5368,Traders!$C$4:$E$103,3),Desks!$C$4:$D5377,2)</f>
        <v>Desk 4</v>
      </c>
      <c r="I5368" t="str">
        <f t="shared" ca="1" si="752"/>
        <v>CL263</v>
      </c>
      <c r="J5368" t="str">
        <f t="shared" ca="1" si="753"/>
        <v>Client 263</v>
      </c>
      <c r="K5368" t="str">
        <f t="shared" ca="1" si="754"/>
        <v>MK3</v>
      </c>
      <c r="L5368" t="str">
        <f ca="1">VLOOKUP(K5368,Markets!$C$4:$D5377,2)</f>
        <v>Singapore</v>
      </c>
      <c r="M5368" t="str">
        <f t="shared" ca="1" si="755"/>
        <v>RL0</v>
      </c>
      <c r="N5368" t="str">
        <f ca="1">VLOOKUP(M5368,Role!$C$4:$D$5,2)</f>
        <v>Primary</v>
      </c>
    </row>
    <row r="5369" spans="1:14" x14ac:dyDescent="0.2">
      <c r="A5369">
        <f t="shared" ca="1" si="747"/>
        <v>10</v>
      </c>
      <c r="B5369">
        <f t="shared" ca="1" si="748"/>
        <v>384</v>
      </c>
      <c r="C5369">
        <f t="shared" ca="1" si="749"/>
        <v>6</v>
      </c>
      <c r="D5369">
        <f t="shared" ca="1" si="750"/>
        <v>0</v>
      </c>
      <c r="F5369" t="str">
        <f t="shared" ca="1" si="751"/>
        <v>TR10</v>
      </c>
      <c r="G5369" t="str">
        <f ca="1">VLOOKUP(F5369,Traders!$C$4:$E$103,2)</f>
        <v>Shyam Carlson</v>
      </c>
      <c r="H5369" t="str">
        <f ca="1">VLOOKUP(VLOOKUP(F5369,Traders!$C$4:$E$103,3),Desks!$C$4:$D5378,2)</f>
        <v>Desk 1</v>
      </c>
      <c r="I5369" t="str">
        <f t="shared" ca="1" si="752"/>
        <v>CL384</v>
      </c>
      <c r="J5369" t="str">
        <f t="shared" ca="1" si="753"/>
        <v>Client 384</v>
      </c>
      <c r="K5369" t="str">
        <f t="shared" ca="1" si="754"/>
        <v>MK6</v>
      </c>
      <c r="L5369" t="str">
        <f ca="1">VLOOKUP(K5369,Markets!$C$4:$D5378,2)</f>
        <v>Australia</v>
      </c>
      <c r="M5369" t="str">
        <f t="shared" ca="1" si="755"/>
        <v>RL0</v>
      </c>
      <c r="N5369" t="str">
        <f ca="1">VLOOKUP(M5369,Role!$C$4:$D$5,2)</f>
        <v>Primary</v>
      </c>
    </row>
    <row r="5370" spans="1:14" x14ac:dyDescent="0.2">
      <c r="A5370">
        <f t="shared" ca="1" si="747"/>
        <v>60</v>
      </c>
      <c r="B5370">
        <f t="shared" ca="1" si="748"/>
        <v>558</v>
      </c>
      <c r="C5370">
        <f t="shared" ca="1" si="749"/>
        <v>4</v>
      </c>
      <c r="D5370">
        <f t="shared" ca="1" si="750"/>
        <v>0</v>
      </c>
      <c r="F5370" t="str">
        <f t="shared" ca="1" si="751"/>
        <v>TR60</v>
      </c>
      <c r="G5370" t="str">
        <f ca="1">VLOOKUP(F5370,Traders!$C$4:$E$103,2)</f>
        <v>Brandan Hartman</v>
      </c>
      <c r="H5370" t="str">
        <f ca="1">VLOOKUP(VLOOKUP(F5370,Traders!$C$4:$E$103,3),Desks!$C$4:$D5379,2)</f>
        <v>Desk 0</v>
      </c>
      <c r="I5370" t="str">
        <f t="shared" ca="1" si="752"/>
        <v>CL558</v>
      </c>
      <c r="J5370" t="str">
        <f t="shared" ca="1" si="753"/>
        <v>Client 558</v>
      </c>
      <c r="K5370" t="str">
        <f t="shared" ca="1" si="754"/>
        <v>MK4</v>
      </c>
      <c r="L5370" t="str">
        <f ca="1">VLOOKUP(K5370,Markets!$C$4:$D5379,2)</f>
        <v>Korea</v>
      </c>
      <c r="M5370" t="str">
        <f t="shared" ca="1" si="755"/>
        <v>RL0</v>
      </c>
      <c r="N5370" t="str">
        <f ca="1">VLOOKUP(M5370,Role!$C$4:$D$5,2)</f>
        <v>Primary</v>
      </c>
    </row>
    <row r="5371" spans="1:14" x14ac:dyDescent="0.2">
      <c r="A5371">
        <f t="shared" ca="1" si="747"/>
        <v>80</v>
      </c>
      <c r="B5371">
        <f t="shared" ca="1" si="748"/>
        <v>26</v>
      </c>
      <c r="C5371">
        <f t="shared" ca="1" si="749"/>
        <v>5</v>
      </c>
      <c r="D5371">
        <f t="shared" ca="1" si="750"/>
        <v>0</v>
      </c>
      <c r="F5371" t="str">
        <f t="shared" ca="1" si="751"/>
        <v>TR80</v>
      </c>
      <c r="G5371" t="str">
        <f ca="1">VLOOKUP(F5371,Traders!$C$4:$E$103,2)</f>
        <v>Jac Hunter</v>
      </c>
      <c r="H5371" t="str">
        <f ca="1">VLOOKUP(VLOOKUP(F5371,Traders!$C$4:$E$103,3),Desks!$C$4:$D5380,2)</f>
        <v>Desk 0</v>
      </c>
      <c r="I5371" t="str">
        <f t="shared" ca="1" si="752"/>
        <v>CL26</v>
      </c>
      <c r="J5371" t="str">
        <f t="shared" ca="1" si="753"/>
        <v>Client 26</v>
      </c>
      <c r="K5371" t="str">
        <f t="shared" ca="1" si="754"/>
        <v>MK5</v>
      </c>
      <c r="L5371" t="str">
        <f ca="1">VLOOKUP(K5371,Markets!$C$4:$D5380,2)</f>
        <v>Malaysia</v>
      </c>
      <c r="M5371" t="str">
        <f t="shared" ca="1" si="755"/>
        <v>RL0</v>
      </c>
      <c r="N5371" t="str">
        <f ca="1">VLOOKUP(M5371,Role!$C$4:$D$5,2)</f>
        <v>Primary</v>
      </c>
    </row>
    <row r="5372" spans="1:14" x14ac:dyDescent="0.2">
      <c r="A5372">
        <f t="shared" ca="1" si="747"/>
        <v>49</v>
      </c>
      <c r="B5372">
        <f t="shared" ca="1" si="748"/>
        <v>813</v>
      </c>
      <c r="C5372">
        <f t="shared" ca="1" si="749"/>
        <v>2</v>
      </c>
      <c r="D5372">
        <f t="shared" ca="1" si="750"/>
        <v>1</v>
      </c>
      <c r="F5372" t="str">
        <f t="shared" ca="1" si="751"/>
        <v>TR49</v>
      </c>
      <c r="G5372" t="str">
        <f ca="1">VLOOKUP(F5372,Traders!$C$4:$E$103,2)</f>
        <v>Amman Duncan</v>
      </c>
      <c r="H5372" t="str">
        <f ca="1">VLOOKUP(VLOOKUP(F5372,Traders!$C$4:$E$103,3),Desks!$C$4:$D5381,2)</f>
        <v>Desk 9</v>
      </c>
      <c r="I5372" t="str">
        <f t="shared" ca="1" si="752"/>
        <v>CL813</v>
      </c>
      <c r="J5372" t="str">
        <f t="shared" ca="1" si="753"/>
        <v>Client 813</v>
      </c>
      <c r="K5372" t="str">
        <f t="shared" ca="1" si="754"/>
        <v>MK2</v>
      </c>
      <c r="L5372" t="str">
        <f ca="1">VLOOKUP(K5372,Markets!$C$4:$D5381,2)</f>
        <v>China</v>
      </c>
      <c r="M5372" t="str">
        <f t="shared" ca="1" si="755"/>
        <v>RL1</v>
      </c>
      <c r="N5372" t="str">
        <f ca="1">VLOOKUP(M5372,Role!$C$4:$D$5,2)</f>
        <v>Backup</v>
      </c>
    </row>
    <row r="5373" spans="1:14" x14ac:dyDescent="0.2">
      <c r="A5373">
        <f t="shared" ca="1" si="747"/>
        <v>61</v>
      </c>
      <c r="B5373">
        <f t="shared" ca="1" si="748"/>
        <v>269</v>
      </c>
      <c r="C5373">
        <f t="shared" ca="1" si="749"/>
        <v>9</v>
      </c>
      <c r="D5373">
        <f t="shared" ca="1" si="750"/>
        <v>0</v>
      </c>
      <c r="F5373" t="str">
        <f t="shared" ca="1" si="751"/>
        <v>TR61</v>
      </c>
      <c r="G5373" t="str">
        <f ca="1">VLOOKUP(F5373,Traders!$C$4:$E$103,2)</f>
        <v>Riccardo Fields</v>
      </c>
      <c r="H5373" t="str">
        <f ca="1">VLOOKUP(VLOOKUP(F5373,Traders!$C$4:$E$103,3),Desks!$C$4:$D5382,2)</f>
        <v>Desk 1</v>
      </c>
      <c r="I5373" t="str">
        <f t="shared" ca="1" si="752"/>
        <v>CL269</v>
      </c>
      <c r="J5373" t="str">
        <f t="shared" ca="1" si="753"/>
        <v>Client 269</v>
      </c>
      <c r="K5373" t="str">
        <f t="shared" ca="1" si="754"/>
        <v>MK9</v>
      </c>
      <c r="L5373" t="str">
        <f ca="1">VLOOKUP(K5373,Markets!$C$4:$D5382,2)</f>
        <v>New Zealand</v>
      </c>
      <c r="M5373" t="str">
        <f t="shared" ca="1" si="755"/>
        <v>RL0</v>
      </c>
      <c r="N5373" t="str">
        <f ca="1">VLOOKUP(M5373,Role!$C$4:$D$5,2)</f>
        <v>Primary</v>
      </c>
    </row>
    <row r="5374" spans="1:14" x14ac:dyDescent="0.2">
      <c r="A5374">
        <f t="shared" ca="1" si="747"/>
        <v>1</v>
      </c>
      <c r="B5374">
        <f t="shared" ca="1" si="748"/>
        <v>809</v>
      </c>
      <c r="C5374">
        <f t="shared" ca="1" si="749"/>
        <v>0</v>
      </c>
      <c r="D5374">
        <f t="shared" ca="1" si="750"/>
        <v>0</v>
      </c>
      <c r="F5374" t="str">
        <f t="shared" ca="1" si="751"/>
        <v>TR1</v>
      </c>
      <c r="G5374" t="str">
        <f ca="1">VLOOKUP(F5374,Traders!$C$4:$E$103,2)</f>
        <v>Shyam Carlson</v>
      </c>
      <c r="H5374" t="str">
        <f ca="1">VLOOKUP(VLOOKUP(F5374,Traders!$C$4:$E$103,3),Desks!$C$4:$D5383,2)</f>
        <v>Desk 1</v>
      </c>
      <c r="I5374" t="str">
        <f t="shared" ca="1" si="752"/>
        <v>CL809</v>
      </c>
      <c r="J5374" t="str">
        <f t="shared" ca="1" si="753"/>
        <v>Client 809</v>
      </c>
      <c r="K5374" t="str">
        <f t="shared" ca="1" si="754"/>
        <v>MK0</v>
      </c>
      <c r="L5374" t="str">
        <f ca="1">VLOOKUP(K5374,Markets!$C$4:$D5383,2)</f>
        <v>Japan</v>
      </c>
      <c r="M5374" t="str">
        <f t="shared" ca="1" si="755"/>
        <v>RL0</v>
      </c>
      <c r="N5374" t="str">
        <f ca="1">VLOOKUP(M5374,Role!$C$4:$D$5,2)</f>
        <v>Primary</v>
      </c>
    </row>
    <row r="5375" spans="1:14" x14ac:dyDescent="0.2">
      <c r="A5375">
        <f t="shared" ca="1" si="747"/>
        <v>7</v>
      </c>
      <c r="B5375">
        <f t="shared" ca="1" si="748"/>
        <v>608</v>
      </c>
      <c r="C5375">
        <f t="shared" ca="1" si="749"/>
        <v>6</v>
      </c>
      <c r="D5375">
        <f t="shared" ca="1" si="750"/>
        <v>0</v>
      </c>
      <c r="F5375" t="str">
        <f t="shared" ca="1" si="751"/>
        <v>TR7</v>
      </c>
      <c r="G5375" t="str">
        <f ca="1">VLOOKUP(F5375,Traders!$C$4:$E$103,2)</f>
        <v>Amiyah Gilmour</v>
      </c>
      <c r="H5375" t="str">
        <f ca="1">VLOOKUP(VLOOKUP(F5375,Traders!$C$4:$E$103,3),Desks!$C$4:$D5384,2)</f>
        <v>Desk 9</v>
      </c>
      <c r="I5375" t="str">
        <f t="shared" ca="1" si="752"/>
        <v>CL608</v>
      </c>
      <c r="J5375" t="str">
        <f t="shared" ca="1" si="753"/>
        <v>Client 608</v>
      </c>
      <c r="K5375" t="str">
        <f t="shared" ca="1" si="754"/>
        <v>MK6</v>
      </c>
      <c r="L5375" t="str">
        <f ca="1">VLOOKUP(K5375,Markets!$C$4:$D5384,2)</f>
        <v>Australia</v>
      </c>
      <c r="M5375" t="str">
        <f t="shared" ca="1" si="755"/>
        <v>RL0</v>
      </c>
      <c r="N5375" t="str">
        <f ca="1">VLOOKUP(M5375,Role!$C$4:$D$5,2)</f>
        <v>Primary</v>
      </c>
    </row>
    <row r="5376" spans="1:14" x14ac:dyDescent="0.2">
      <c r="A5376">
        <f t="shared" ca="1" si="747"/>
        <v>91</v>
      </c>
      <c r="B5376">
        <f t="shared" ca="1" si="748"/>
        <v>302</v>
      </c>
      <c r="C5376">
        <f t="shared" ca="1" si="749"/>
        <v>0</v>
      </c>
      <c r="D5376">
        <f t="shared" ca="1" si="750"/>
        <v>0</v>
      </c>
      <c r="F5376" t="str">
        <f t="shared" ca="1" si="751"/>
        <v>TR91</v>
      </c>
      <c r="G5376" t="str">
        <f ca="1">VLOOKUP(F5376,Traders!$C$4:$E$103,2)</f>
        <v>Mateusz Maxwell</v>
      </c>
      <c r="H5376" t="str">
        <f ca="1">VLOOKUP(VLOOKUP(F5376,Traders!$C$4:$E$103,3),Desks!$C$4:$D5385,2)</f>
        <v>Desk 1</v>
      </c>
      <c r="I5376" t="str">
        <f t="shared" ca="1" si="752"/>
        <v>CL302</v>
      </c>
      <c r="J5376" t="str">
        <f t="shared" ca="1" si="753"/>
        <v>Client 302</v>
      </c>
      <c r="K5376" t="str">
        <f t="shared" ca="1" si="754"/>
        <v>MK0</v>
      </c>
      <c r="L5376" t="str">
        <f ca="1">VLOOKUP(K5376,Markets!$C$4:$D5385,2)</f>
        <v>Japan</v>
      </c>
      <c r="M5376" t="str">
        <f t="shared" ca="1" si="755"/>
        <v>RL0</v>
      </c>
      <c r="N5376" t="str">
        <f ca="1">VLOOKUP(M5376,Role!$C$4:$D$5,2)</f>
        <v>Primary</v>
      </c>
    </row>
    <row r="5377" spans="1:14" x14ac:dyDescent="0.2">
      <c r="A5377">
        <f t="shared" ca="1" si="747"/>
        <v>85</v>
      </c>
      <c r="B5377">
        <f t="shared" ca="1" si="748"/>
        <v>232</v>
      </c>
      <c r="C5377">
        <f t="shared" ca="1" si="749"/>
        <v>4</v>
      </c>
      <c r="D5377">
        <f t="shared" ca="1" si="750"/>
        <v>0</v>
      </c>
      <c r="F5377" t="str">
        <f t="shared" ca="1" si="751"/>
        <v>TR85</v>
      </c>
      <c r="G5377" t="str">
        <f ca="1">VLOOKUP(F5377,Traders!$C$4:$E$103,2)</f>
        <v>Conor Castillo</v>
      </c>
      <c r="H5377" t="str">
        <f ca="1">VLOOKUP(VLOOKUP(F5377,Traders!$C$4:$E$103,3),Desks!$C$4:$D5386,2)</f>
        <v>Desk 5</v>
      </c>
      <c r="I5377" t="str">
        <f t="shared" ca="1" si="752"/>
        <v>CL232</v>
      </c>
      <c r="J5377" t="str">
        <f t="shared" ca="1" si="753"/>
        <v>Client 232</v>
      </c>
      <c r="K5377" t="str">
        <f t="shared" ca="1" si="754"/>
        <v>MK4</v>
      </c>
      <c r="L5377" t="str">
        <f ca="1">VLOOKUP(K5377,Markets!$C$4:$D5386,2)</f>
        <v>Korea</v>
      </c>
      <c r="M5377" t="str">
        <f t="shared" ca="1" si="755"/>
        <v>RL0</v>
      </c>
      <c r="N5377" t="str">
        <f ca="1">VLOOKUP(M5377,Role!$C$4:$D$5,2)</f>
        <v>Primary</v>
      </c>
    </row>
    <row r="5378" spans="1:14" x14ac:dyDescent="0.2">
      <c r="A5378">
        <f t="shared" ca="1" si="747"/>
        <v>27</v>
      </c>
      <c r="B5378">
        <f t="shared" ca="1" si="748"/>
        <v>42</v>
      </c>
      <c r="C5378">
        <f t="shared" ca="1" si="749"/>
        <v>9</v>
      </c>
      <c r="D5378">
        <f t="shared" ca="1" si="750"/>
        <v>1</v>
      </c>
      <c r="F5378" t="str">
        <f t="shared" ca="1" si="751"/>
        <v>TR27</v>
      </c>
      <c r="G5378" t="str">
        <f ca="1">VLOOKUP(F5378,Traders!$C$4:$E$103,2)</f>
        <v>Isis Ramos</v>
      </c>
      <c r="H5378" t="str">
        <f ca="1">VLOOKUP(VLOOKUP(F5378,Traders!$C$4:$E$103,3),Desks!$C$4:$D5387,2)</f>
        <v>Desk 7</v>
      </c>
      <c r="I5378" t="str">
        <f t="shared" ca="1" si="752"/>
        <v>CL42</v>
      </c>
      <c r="J5378" t="str">
        <f t="shared" ca="1" si="753"/>
        <v>Client 42</v>
      </c>
      <c r="K5378" t="str">
        <f t="shared" ca="1" si="754"/>
        <v>MK9</v>
      </c>
      <c r="L5378" t="str">
        <f ca="1">VLOOKUP(K5378,Markets!$C$4:$D5387,2)</f>
        <v>New Zealand</v>
      </c>
      <c r="M5378" t="str">
        <f t="shared" ca="1" si="755"/>
        <v>RL1</v>
      </c>
      <c r="N5378" t="str">
        <f ca="1">VLOOKUP(M5378,Role!$C$4:$D$5,2)</f>
        <v>Backup</v>
      </c>
    </row>
    <row r="5379" spans="1:14" x14ac:dyDescent="0.2">
      <c r="A5379">
        <f t="shared" ca="1" si="747"/>
        <v>67</v>
      </c>
      <c r="B5379">
        <f t="shared" ca="1" si="748"/>
        <v>1</v>
      </c>
      <c r="C5379">
        <f t="shared" ca="1" si="749"/>
        <v>3</v>
      </c>
      <c r="D5379">
        <f t="shared" ca="1" si="750"/>
        <v>1</v>
      </c>
      <c r="F5379" t="str">
        <f t="shared" ca="1" si="751"/>
        <v>TR67</v>
      </c>
      <c r="G5379" t="str">
        <f ca="1">VLOOKUP(F5379,Traders!$C$4:$E$103,2)</f>
        <v>Shiloh Black</v>
      </c>
      <c r="H5379" t="str">
        <f ca="1">VLOOKUP(VLOOKUP(F5379,Traders!$C$4:$E$103,3),Desks!$C$4:$D5388,2)</f>
        <v>Desk 7</v>
      </c>
      <c r="I5379" t="str">
        <f t="shared" ca="1" si="752"/>
        <v>CL1</v>
      </c>
      <c r="J5379" t="str">
        <f t="shared" ca="1" si="753"/>
        <v>Client 1</v>
      </c>
      <c r="K5379" t="str">
        <f t="shared" ca="1" si="754"/>
        <v>MK3</v>
      </c>
      <c r="L5379" t="str">
        <f ca="1">VLOOKUP(K5379,Markets!$C$4:$D5388,2)</f>
        <v>Singapore</v>
      </c>
      <c r="M5379" t="str">
        <f t="shared" ca="1" si="755"/>
        <v>RL1</v>
      </c>
      <c r="N5379" t="str">
        <f ca="1">VLOOKUP(M5379,Role!$C$4:$D$5,2)</f>
        <v>Backup</v>
      </c>
    </row>
    <row r="5380" spans="1:14" x14ac:dyDescent="0.2">
      <c r="A5380">
        <f t="shared" ca="1" si="747"/>
        <v>26</v>
      </c>
      <c r="B5380">
        <f t="shared" ca="1" si="748"/>
        <v>921</v>
      </c>
      <c r="C5380">
        <f t="shared" ca="1" si="749"/>
        <v>2</v>
      </c>
      <c r="D5380">
        <f t="shared" ca="1" si="750"/>
        <v>1</v>
      </c>
      <c r="F5380" t="str">
        <f t="shared" ca="1" si="751"/>
        <v>TR26</v>
      </c>
      <c r="G5380" t="str">
        <f ca="1">VLOOKUP(F5380,Traders!$C$4:$E$103,2)</f>
        <v>Bella-Rose Vickers</v>
      </c>
      <c r="H5380" t="str">
        <f ca="1">VLOOKUP(VLOOKUP(F5380,Traders!$C$4:$E$103,3),Desks!$C$4:$D5389,2)</f>
        <v>Desk 6</v>
      </c>
      <c r="I5380" t="str">
        <f t="shared" ca="1" si="752"/>
        <v>CL921</v>
      </c>
      <c r="J5380" t="str">
        <f t="shared" ca="1" si="753"/>
        <v>Client 921</v>
      </c>
      <c r="K5380" t="str">
        <f t="shared" ca="1" si="754"/>
        <v>MK2</v>
      </c>
      <c r="L5380" t="str">
        <f ca="1">VLOOKUP(K5380,Markets!$C$4:$D5389,2)</f>
        <v>China</v>
      </c>
      <c r="M5380" t="str">
        <f t="shared" ca="1" si="755"/>
        <v>RL1</v>
      </c>
      <c r="N5380" t="str">
        <f ca="1">VLOOKUP(M5380,Role!$C$4:$D$5,2)</f>
        <v>Backup</v>
      </c>
    </row>
    <row r="5381" spans="1:14" x14ac:dyDescent="0.2">
      <c r="A5381">
        <f t="shared" ref="A5381:A5444" ca="1" si="756">RANDBETWEEN(0,99)</f>
        <v>54</v>
      </c>
      <c r="B5381">
        <f t="shared" ref="B5381:B5444" ca="1" si="757">RANDBETWEEN(0,999)</f>
        <v>983</v>
      </c>
      <c r="C5381">
        <f t="shared" ref="C5381:C5444" ca="1" si="758">RANDBETWEEN(0,9)</f>
        <v>5</v>
      </c>
      <c r="D5381">
        <f t="shared" ref="D5381:D5444" ca="1" si="759">RANDBETWEEN(0,1)</f>
        <v>0</v>
      </c>
      <c r="F5381" t="str">
        <f t="shared" ref="F5381:F5444" ca="1" si="760">"TR"&amp;A5381</f>
        <v>TR54</v>
      </c>
      <c r="G5381" t="str">
        <f ca="1">VLOOKUP(F5381,Traders!$C$4:$E$103,2)</f>
        <v>Layla-Mae Needham</v>
      </c>
      <c r="H5381" t="str">
        <f ca="1">VLOOKUP(VLOOKUP(F5381,Traders!$C$4:$E$103,3),Desks!$C$4:$D5390,2)</f>
        <v>Desk 4</v>
      </c>
      <c r="I5381" t="str">
        <f t="shared" ref="I5381:I5444" ca="1" si="761">"CL"&amp;B5381</f>
        <v>CL983</v>
      </c>
      <c r="J5381" t="str">
        <f t="shared" ref="J5381:J5444" ca="1" si="762">"Client " &amp; B5381</f>
        <v>Client 983</v>
      </c>
      <c r="K5381" t="str">
        <f t="shared" ref="K5381:K5444" ca="1" si="763">"MK"&amp;C5381</f>
        <v>MK5</v>
      </c>
      <c r="L5381" t="str">
        <f ca="1">VLOOKUP(K5381,Markets!$C$4:$D5390,2)</f>
        <v>Malaysia</v>
      </c>
      <c r="M5381" t="str">
        <f t="shared" ref="M5381:M5444" ca="1" si="764">"RL"&amp;D5381</f>
        <v>RL0</v>
      </c>
      <c r="N5381" t="str">
        <f ca="1">VLOOKUP(M5381,Role!$C$4:$D$5,2)</f>
        <v>Primary</v>
      </c>
    </row>
    <row r="5382" spans="1:14" x14ac:dyDescent="0.2">
      <c r="A5382">
        <f t="shared" ca="1" si="756"/>
        <v>96</v>
      </c>
      <c r="B5382">
        <f t="shared" ca="1" si="757"/>
        <v>880</v>
      </c>
      <c r="C5382">
        <f t="shared" ca="1" si="758"/>
        <v>9</v>
      </c>
      <c r="D5382">
        <f t="shared" ca="1" si="759"/>
        <v>1</v>
      </c>
      <c r="F5382" t="str">
        <f t="shared" ca="1" si="760"/>
        <v>TR96</v>
      </c>
      <c r="G5382" t="str">
        <f ca="1">VLOOKUP(F5382,Traders!$C$4:$E$103,2)</f>
        <v>Faiza Thornton</v>
      </c>
      <c r="H5382" t="str">
        <f ca="1">VLOOKUP(VLOOKUP(F5382,Traders!$C$4:$E$103,3),Desks!$C$4:$D5391,2)</f>
        <v>Desk 6</v>
      </c>
      <c r="I5382" t="str">
        <f t="shared" ca="1" si="761"/>
        <v>CL880</v>
      </c>
      <c r="J5382" t="str">
        <f t="shared" ca="1" si="762"/>
        <v>Client 880</v>
      </c>
      <c r="K5382" t="str">
        <f t="shared" ca="1" si="763"/>
        <v>MK9</v>
      </c>
      <c r="L5382" t="str">
        <f ca="1">VLOOKUP(K5382,Markets!$C$4:$D5391,2)</f>
        <v>New Zealand</v>
      </c>
      <c r="M5382" t="str">
        <f t="shared" ca="1" si="764"/>
        <v>RL1</v>
      </c>
      <c r="N5382" t="str">
        <f ca="1">VLOOKUP(M5382,Role!$C$4:$D$5,2)</f>
        <v>Backup</v>
      </c>
    </row>
    <row r="5383" spans="1:14" x14ac:dyDescent="0.2">
      <c r="A5383">
        <f t="shared" ca="1" si="756"/>
        <v>32</v>
      </c>
      <c r="B5383">
        <f t="shared" ca="1" si="757"/>
        <v>41</v>
      </c>
      <c r="C5383">
        <f t="shared" ca="1" si="758"/>
        <v>4</v>
      </c>
      <c r="D5383">
        <f t="shared" ca="1" si="759"/>
        <v>0</v>
      </c>
      <c r="F5383" t="str">
        <f t="shared" ca="1" si="760"/>
        <v>TR32</v>
      </c>
      <c r="G5383" t="str">
        <f ca="1">VLOOKUP(F5383,Traders!$C$4:$E$103,2)</f>
        <v>Shyla Gomez</v>
      </c>
      <c r="H5383" t="str">
        <f ca="1">VLOOKUP(VLOOKUP(F5383,Traders!$C$4:$E$103,3),Desks!$C$4:$D5392,2)</f>
        <v>Desk 2</v>
      </c>
      <c r="I5383" t="str">
        <f t="shared" ca="1" si="761"/>
        <v>CL41</v>
      </c>
      <c r="J5383" t="str">
        <f t="shared" ca="1" si="762"/>
        <v>Client 41</v>
      </c>
      <c r="K5383" t="str">
        <f t="shared" ca="1" si="763"/>
        <v>MK4</v>
      </c>
      <c r="L5383" t="str">
        <f ca="1">VLOOKUP(K5383,Markets!$C$4:$D5392,2)</f>
        <v>Korea</v>
      </c>
      <c r="M5383" t="str">
        <f t="shared" ca="1" si="764"/>
        <v>RL0</v>
      </c>
      <c r="N5383" t="str">
        <f ca="1">VLOOKUP(M5383,Role!$C$4:$D$5,2)</f>
        <v>Primary</v>
      </c>
    </row>
    <row r="5384" spans="1:14" x14ac:dyDescent="0.2">
      <c r="A5384">
        <f t="shared" ca="1" si="756"/>
        <v>32</v>
      </c>
      <c r="B5384">
        <f t="shared" ca="1" si="757"/>
        <v>778</v>
      </c>
      <c r="C5384">
        <f t="shared" ca="1" si="758"/>
        <v>7</v>
      </c>
      <c r="D5384">
        <f t="shared" ca="1" si="759"/>
        <v>0</v>
      </c>
      <c r="F5384" t="str">
        <f t="shared" ca="1" si="760"/>
        <v>TR32</v>
      </c>
      <c r="G5384" t="str">
        <f ca="1">VLOOKUP(F5384,Traders!$C$4:$E$103,2)</f>
        <v>Shyla Gomez</v>
      </c>
      <c r="H5384" t="str">
        <f ca="1">VLOOKUP(VLOOKUP(F5384,Traders!$C$4:$E$103,3),Desks!$C$4:$D5393,2)</f>
        <v>Desk 2</v>
      </c>
      <c r="I5384" t="str">
        <f t="shared" ca="1" si="761"/>
        <v>CL778</v>
      </c>
      <c r="J5384" t="str">
        <f t="shared" ca="1" si="762"/>
        <v>Client 778</v>
      </c>
      <c r="K5384" t="str">
        <f t="shared" ca="1" si="763"/>
        <v>MK7</v>
      </c>
      <c r="L5384" t="str">
        <f ca="1">VLOOKUP(K5384,Markets!$C$4:$D5393,2)</f>
        <v>Taiwan</v>
      </c>
      <c r="M5384" t="str">
        <f t="shared" ca="1" si="764"/>
        <v>RL0</v>
      </c>
      <c r="N5384" t="str">
        <f ca="1">VLOOKUP(M5384,Role!$C$4:$D$5,2)</f>
        <v>Primary</v>
      </c>
    </row>
    <row r="5385" spans="1:14" x14ac:dyDescent="0.2">
      <c r="A5385">
        <f t="shared" ca="1" si="756"/>
        <v>19</v>
      </c>
      <c r="B5385">
        <f t="shared" ca="1" si="757"/>
        <v>204</v>
      </c>
      <c r="C5385">
        <f t="shared" ca="1" si="758"/>
        <v>1</v>
      </c>
      <c r="D5385">
        <f t="shared" ca="1" si="759"/>
        <v>1</v>
      </c>
      <c r="F5385" t="str">
        <f t="shared" ca="1" si="760"/>
        <v>TR19</v>
      </c>
      <c r="G5385" t="str">
        <f ca="1">VLOOKUP(F5385,Traders!$C$4:$E$103,2)</f>
        <v>Kain Bassett</v>
      </c>
      <c r="H5385" t="str">
        <f ca="1">VLOOKUP(VLOOKUP(F5385,Traders!$C$4:$E$103,3),Desks!$C$4:$D5394,2)</f>
        <v>Desk 9</v>
      </c>
      <c r="I5385" t="str">
        <f t="shared" ca="1" si="761"/>
        <v>CL204</v>
      </c>
      <c r="J5385" t="str">
        <f t="shared" ca="1" si="762"/>
        <v>Client 204</v>
      </c>
      <c r="K5385" t="str">
        <f t="shared" ca="1" si="763"/>
        <v>MK1</v>
      </c>
      <c r="L5385" t="str">
        <f ca="1">VLOOKUP(K5385,Markets!$C$4:$D5394,2)</f>
        <v>Hong Kong</v>
      </c>
      <c r="M5385" t="str">
        <f t="shared" ca="1" si="764"/>
        <v>RL1</v>
      </c>
      <c r="N5385" t="str">
        <f ca="1">VLOOKUP(M5385,Role!$C$4:$D$5,2)</f>
        <v>Backup</v>
      </c>
    </row>
    <row r="5386" spans="1:14" x14ac:dyDescent="0.2">
      <c r="A5386">
        <f t="shared" ca="1" si="756"/>
        <v>47</v>
      </c>
      <c r="B5386">
        <f t="shared" ca="1" si="757"/>
        <v>426</v>
      </c>
      <c r="C5386">
        <f t="shared" ca="1" si="758"/>
        <v>5</v>
      </c>
      <c r="D5386">
        <f t="shared" ca="1" si="759"/>
        <v>0</v>
      </c>
      <c r="F5386" t="str">
        <f t="shared" ca="1" si="760"/>
        <v>TR47</v>
      </c>
      <c r="G5386" t="str">
        <f ca="1">VLOOKUP(F5386,Traders!$C$4:$E$103,2)</f>
        <v>Hester Torres</v>
      </c>
      <c r="H5386" t="str">
        <f ca="1">VLOOKUP(VLOOKUP(F5386,Traders!$C$4:$E$103,3),Desks!$C$4:$D5395,2)</f>
        <v>Desk 7</v>
      </c>
      <c r="I5386" t="str">
        <f t="shared" ca="1" si="761"/>
        <v>CL426</v>
      </c>
      <c r="J5386" t="str">
        <f t="shared" ca="1" si="762"/>
        <v>Client 426</v>
      </c>
      <c r="K5386" t="str">
        <f t="shared" ca="1" si="763"/>
        <v>MK5</v>
      </c>
      <c r="L5386" t="str">
        <f ca="1">VLOOKUP(K5386,Markets!$C$4:$D5395,2)</f>
        <v>Malaysia</v>
      </c>
      <c r="M5386" t="str">
        <f t="shared" ca="1" si="764"/>
        <v>RL0</v>
      </c>
      <c r="N5386" t="str">
        <f ca="1">VLOOKUP(M5386,Role!$C$4:$D$5,2)</f>
        <v>Primary</v>
      </c>
    </row>
    <row r="5387" spans="1:14" x14ac:dyDescent="0.2">
      <c r="A5387">
        <f t="shared" ca="1" si="756"/>
        <v>60</v>
      </c>
      <c r="B5387">
        <f t="shared" ca="1" si="757"/>
        <v>246</v>
      </c>
      <c r="C5387">
        <f t="shared" ca="1" si="758"/>
        <v>5</v>
      </c>
      <c r="D5387">
        <f t="shared" ca="1" si="759"/>
        <v>0</v>
      </c>
      <c r="F5387" t="str">
        <f t="shared" ca="1" si="760"/>
        <v>TR60</v>
      </c>
      <c r="G5387" t="str">
        <f ca="1">VLOOKUP(F5387,Traders!$C$4:$E$103,2)</f>
        <v>Brandan Hartman</v>
      </c>
      <c r="H5387" t="str">
        <f ca="1">VLOOKUP(VLOOKUP(F5387,Traders!$C$4:$E$103,3),Desks!$C$4:$D5396,2)</f>
        <v>Desk 0</v>
      </c>
      <c r="I5387" t="str">
        <f t="shared" ca="1" si="761"/>
        <v>CL246</v>
      </c>
      <c r="J5387" t="str">
        <f t="shared" ca="1" si="762"/>
        <v>Client 246</v>
      </c>
      <c r="K5387" t="str">
        <f t="shared" ca="1" si="763"/>
        <v>MK5</v>
      </c>
      <c r="L5387" t="str">
        <f ca="1">VLOOKUP(K5387,Markets!$C$4:$D5396,2)</f>
        <v>Malaysia</v>
      </c>
      <c r="M5387" t="str">
        <f t="shared" ca="1" si="764"/>
        <v>RL0</v>
      </c>
      <c r="N5387" t="str">
        <f ca="1">VLOOKUP(M5387,Role!$C$4:$D$5,2)</f>
        <v>Primary</v>
      </c>
    </row>
    <row r="5388" spans="1:14" x14ac:dyDescent="0.2">
      <c r="A5388">
        <f t="shared" ca="1" si="756"/>
        <v>99</v>
      </c>
      <c r="B5388">
        <f t="shared" ca="1" si="757"/>
        <v>702</v>
      </c>
      <c r="C5388">
        <f t="shared" ca="1" si="758"/>
        <v>7</v>
      </c>
      <c r="D5388">
        <f t="shared" ca="1" si="759"/>
        <v>0</v>
      </c>
      <c r="F5388" t="str">
        <f t="shared" ca="1" si="760"/>
        <v>TR99</v>
      </c>
      <c r="G5388" t="str">
        <f ca="1">VLOOKUP(F5388,Traders!$C$4:$E$103,2)</f>
        <v>Keeleigh Mosley</v>
      </c>
      <c r="H5388" t="str">
        <f ca="1">VLOOKUP(VLOOKUP(F5388,Traders!$C$4:$E$103,3),Desks!$C$4:$D5397,2)</f>
        <v>Desk 9</v>
      </c>
      <c r="I5388" t="str">
        <f t="shared" ca="1" si="761"/>
        <v>CL702</v>
      </c>
      <c r="J5388" t="str">
        <f t="shared" ca="1" si="762"/>
        <v>Client 702</v>
      </c>
      <c r="K5388" t="str">
        <f t="shared" ca="1" si="763"/>
        <v>MK7</v>
      </c>
      <c r="L5388" t="str">
        <f ca="1">VLOOKUP(K5388,Markets!$C$4:$D5397,2)</f>
        <v>Taiwan</v>
      </c>
      <c r="M5388" t="str">
        <f t="shared" ca="1" si="764"/>
        <v>RL0</v>
      </c>
      <c r="N5388" t="str">
        <f ca="1">VLOOKUP(M5388,Role!$C$4:$D$5,2)</f>
        <v>Primary</v>
      </c>
    </row>
    <row r="5389" spans="1:14" x14ac:dyDescent="0.2">
      <c r="A5389">
        <f t="shared" ca="1" si="756"/>
        <v>11</v>
      </c>
      <c r="B5389">
        <f t="shared" ca="1" si="757"/>
        <v>519</v>
      </c>
      <c r="C5389">
        <f t="shared" ca="1" si="758"/>
        <v>9</v>
      </c>
      <c r="D5389">
        <f t="shared" ca="1" si="759"/>
        <v>0</v>
      </c>
      <c r="F5389" t="str">
        <f t="shared" ca="1" si="760"/>
        <v>TR11</v>
      </c>
      <c r="G5389" t="str">
        <f ca="1">VLOOKUP(F5389,Traders!$C$4:$E$103,2)</f>
        <v>Mai Cannon</v>
      </c>
      <c r="H5389" t="str">
        <f ca="1">VLOOKUP(VLOOKUP(F5389,Traders!$C$4:$E$103,3),Desks!$C$4:$D5398,2)</f>
        <v>Desk 1</v>
      </c>
      <c r="I5389" t="str">
        <f t="shared" ca="1" si="761"/>
        <v>CL519</v>
      </c>
      <c r="J5389" t="str">
        <f t="shared" ca="1" si="762"/>
        <v>Client 519</v>
      </c>
      <c r="K5389" t="str">
        <f t="shared" ca="1" si="763"/>
        <v>MK9</v>
      </c>
      <c r="L5389" t="str">
        <f ca="1">VLOOKUP(K5389,Markets!$C$4:$D5398,2)</f>
        <v>New Zealand</v>
      </c>
      <c r="M5389" t="str">
        <f t="shared" ca="1" si="764"/>
        <v>RL0</v>
      </c>
      <c r="N5389" t="str">
        <f ca="1">VLOOKUP(M5389,Role!$C$4:$D$5,2)</f>
        <v>Primary</v>
      </c>
    </row>
    <row r="5390" spans="1:14" x14ac:dyDescent="0.2">
      <c r="A5390">
        <f t="shared" ca="1" si="756"/>
        <v>18</v>
      </c>
      <c r="B5390">
        <f t="shared" ca="1" si="757"/>
        <v>600</v>
      </c>
      <c r="C5390">
        <f t="shared" ca="1" si="758"/>
        <v>5</v>
      </c>
      <c r="D5390">
        <f t="shared" ca="1" si="759"/>
        <v>0</v>
      </c>
      <c r="F5390" t="str">
        <f t="shared" ca="1" si="760"/>
        <v>TR18</v>
      </c>
      <c r="G5390" t="str">
        <f ca="1">VLOOKUP(F5390,Traders!$C$4:$E$103,2)</f>
        <v>Daniel Dunkley</v>
      </c>
      <c r="H5390" t="str">
        <f ca="1">VLOOKUP(VLOOKUP(F5390,Traders!$C$4:$E$103,3),Desks!$C$4:$D5399,2)</f>
        <v>Desk 8</v>
      </c>
      <c r="I5390" t="str">
        <f t="shared" ca="1" si="761"/>
        <v>CL600</v>
      </c>
      <c r="J5390" t="str">
        <f t="shared" ca="1" si="762"/>
        <v>Client 600</v>
      </c>
      <c r="K5390" t="str">
        <f t="shared" ca="1" si="763"/>
        <v>MK5</v>
      </c>
      <c r="L5390" t="str">
        <f ca="1">VLOOKUP(K5390,Markets!$C$4:$D5399,2)</f>
        <v>Malaysia</v>
      </c>
      <c r="M5390" t="str">
        <f t="shared" ca="1" si="764"/>
        <v>RL0</v>
      </c>
      <c r="N5390" t="str">
        <f ca="1">VLOOKUP(M5390,Role!$C$4:$D$5,2)</f>
        <v>Primary</v>
      </c>
    </row>
    <row r="5391" spans="1:14" x14ac:dyDescent="0.2">
      <c r="A5391">
        <f t="shared" ca="1" si="756"/>
        <v>35</v>
      </c>
      <c r="B5391">
        <f t="shared" ca="1" si="757"/>
        <v>255</v>
      </c>
      <c r="C5391">
        <f t="shared" ca="1" si="758"/>
        <v>8</v>
      </c>
      <c r="D5391">
        <f t="shared" ca="1" si="759"/>
        <v>0</v>
      </c>
      <c r="F5391" t="str">
        <f t="shared" ca="1" si="760"/>
        <v>TR35</v>
      </c>
      <c r="G5391" t="str">
        <f ca="1">VLOOKUP(F5391,Traders!$C$4:$E$103,2)</f>
        <v>Della Madden</v>
      </c>
      <c r="H5391" t="str">
        <f ca="1">VLOOKUP(VLOOKUP(F5391,Traders!$C$4:$E$103,3),Desks!$C$4:$D5400,2)</f>
        <v>Desk 5</v>
      </c>
      <c r="I5391" t="str">
        <f t="shared" ca="1" si="761"/>
        <v>CL255</v>
      </c>
      <c r="J5391" t="str">
        <f t="shared" ca="1" si="762"/>
        <v>Client 255</v>
      </c>
      <c r="K5391" t="str">
        <f t="shared" ca="1" si="763"/>
        <v>MK8</v>
      </c>
      <c r="L5391" t="str">
        <f ca="1">VLOOKUP(K5391,Markets!$C$4:$D5400,2)</f>
        <v>India</v>
      </c>
      <c r="M5391" t="str">
        <f t="shared" ca="1" si="764"/>
        <v>RL0</v>
      </c>
      <c r="N5391" t="str">
        <f ca="1">VLOOKUP(M5391,Role!$C$4:$D$5,2)</f>
        <v>Primary</v>
      </c>
    </row>
    <row r="5392" spans="1:14" x14ac:dyDescent="0.2">
      <c r="A5392">
        <f t="shared" ca="1" si="756"/>
        <v>70</v>
      </c>
      <c r="B5392">
        <f t="shared" ca="1" si="757"/>
        <v>547</v>
      </c>
      <c r="C5392">
        <f t="shared" ca="1" si="758"/>
        <v>4</v>
      </c>
      <c r="D5392">
        <f t="shared" ca="1" si="759"/>
        <v>0</v>
      </c>
      <c r="F5392" t="str">
        <f t="shared" ca="1" si="760"/>
        <v>TR70</v>
      </c>
      <c r="G5392" t="str">
        <f ca="1">VLOOKUP(F5392,Traders!$C$4:$E$103,2)</f>
        <v>Viktor Snider</v>
      </c>
      <c r="H5392" t="str">
        <f ca="1">VLOOKUP(VLOOKUP(F5392,Traders!$C$4:$E$103,3),Desks!$C$4:$D5401,2)</f>
        <v>Desk 0</v>
      </c>
      <c r="I5392" t="str">
        <f t="shared" ca="1" si="761"/>
        <v>CL547</v>
      </c>
      <c r="J5392" t="str">
        <f t="shared" ca="1" si="762"/>
        <v>Client 547</v>
      </c>
      <c r="K5392" t="str">
        <f t="shared" ca="1" si="763"/>
        <v>MK4</v>
      </c>
      <c r="L5392" t="str">
        <f ca="1">VLOOKUP(K5392,Markets!$C$4:$D5401,2)</f>
        <v>Korea</v>
      </c>
      <c r="M5392" t="str">
        <f t="shared" ca="1" si="764"/>
        <v>RL0</v>
      </c>
      <c r="N5392" t="str">
        <f ca="1">VLOOKUP(M5392,Role!$C$4:$D$5,2)</f>
        <v>Primary</v>
      </c>
    </row>
    <row r="5393" spans="1:14" x14ac:dyDescent="0.2">
      <c r="A5393">
        <f t="shared" ca="1" si="756"/>
        <v>73</v>
      </c>
      <c r="B5393">
        <f t="shared" ca="1" si="757"/>
        <v>705</v>
      </c>
      <c r="C5393">
        <f t="shared" ca="1" si="758"/>
        <v>0</v>
      </c>
      <c r="D5393">
        <f t="shared" ca="1" si="759"/>
        <v>1</v>
      </c>
      <c r="F5393" t="str">
        <f t="shared" ca="1" si="760"/>
        <v>TR73</v>
      </c>
      <c r="G5393" t="str">
        <f ca="1">VLOOKUP(F5393,Traders!$C$4:$E$103,2)</f>
        <v>Bridie Bannister</v>
      </c>
      <c r="H5393" t="str">
        <f ca="1">VLOOKUP(VLOOKUP(F5393,Traders!$C$4:$E$103,3),Desks!$C$4:$D5402,2)</f>
        <v>Desk 3</v>
      </c>
      <c r="I5393" t="str">
        <f t="shared" ca="1" si="761"/>
        <v>CL705</v>
      </c>
      <c r="J5393" t="str">
        <f t="shared" ca="1" si="762"/>
        <v>Client 705</v>
      </c>
      <c r="K5393" t="str">
        <f t="shared" ca="1" si="763"/>
        <v>MK0</v>
      </c>
      <c r="L5393" t="str">
        <f ca="1">VLOOKUP(K5393,Markets!$C$4:$D5402,2)</f>
        <v>Japan</v>
      </c>
      <c r="M5393" t="str">
        <f t="shared" ca="1" si="764"/>
        <v>RL1</v>
      </c>
      <c r="N5393" t="str">
        <f ca="1">VLOOKUP(M5393,Role!$C$4:$D$5,2)</f>
        <v>Backup</v>
      </c>
    </row>
    <row r="5394" spans="1:14" x14ac:dyDescent="0.2">
      <c r="A5394">
        <f t="shared" ca="1" si="756"/>
        <v>39</v>
      </c>
      <c r="B5394">
        <f t="shared" ca="1" si="757"/>
        <v>768</v>
      </c>
      <c r="C5394">
        <f t="shared" ca="1" si="758"/>
        <v>8</v>
      </c>
      <c r="D5394">
        <f t="shared" ca="1" si="759"/>
        <v>0</v>
      </c>
      <c r="F5394" t="str">
        <f t="shared" ca="1" si="760"/>
        <v>TR39</v>
      </c>
      <c r="G5394" t="str">
        <f ca="1">VLOOKUP(F5394,Traders!$C$4:$E$103,2)</f>
        <v>Colin Hodgson</v>
      </c>
      <c r="H5394" t="str">
        <f ca="1">VLOOKUP(VLOOKUP(F5394,Traders!$C$4:$E$103,3),Desks!$C$4:$D5403,2)</f>
        <v>Desk 9</v>
      </c>
      <c r="I5394" t="str">
        <f t="shared" ca="1" si="761"/>
        <v>CL768</v>
      </c>
      <c r="J5394" t="str">
        <f t="shared" ca="1" si="762"/>
        <v>Client 768</v>
      </c>
      <c r="K5394" t="str">
        <f t="shared" ca="1" si="763"/>
        <v>MK8</v>
      </c>
      <c r="L5394" t="str">
        <f ca="1">VLOOKUP(K5394,Markets!$C$4:$D5403,2)</f>
        <v>India</v>
      </c>
      <c r="M5394" t="str">
        <f t="shared" ca="1" si="764"/>
        <v>RL0</v>
      </c>
      <c r="N5394" t="str">
        <f ca="1">VLOOKUP(M5394,Role!$C$4:$D$5,2)</f>
        <v>Primary</v>
      </c>
    </row>
    <row r="5395" spans="1:14" x14ac:dyDescent="0.2">
      <c r="A5395">
        <f t="shared" ca="1" si="756"/>
        <v>77</v>
      </c>
      <c r="B5395">
        <f t="shared" ca="1" si="757"/>
        <v>53</v>
      </c>
      <c r="C5395">
        <f t="shared" ca="1" si="758"/>
        <v>9</v>
      </c>
      <c r="D5395">
        <f t="shared" ca="1" si="759"/>
        <v>1</v>
      </c>
      <c r="F5395" t="str">
        <f t="shared" ca="1" si="760"/>
        <v>TR77</v>
      </c>
      <c r="G5395" t="str">
        <f ca="1">VLOOKUP(F5395,Traders!$C$4:$E$103,2)</f>
        <v>Maddox Morin</v>
      </c>
      <c r="H5395" t="str">
        <f ca="1">VLOOKUP(VLOOKUP(F5395,Traders!$C$4:$E$103,3),Desks!$C$4:$D5404,2)</f>
        <v>Desk 7</v>
      </c>
      <c r="I5395" t="str">
        <f t="shared" ca="1" si="761"/>
        <v>CL53</v>
      </c>
      <c r="J5395" t="str">
        <f t="shared" ca="1" si="762"/>
        <v>Client 53</v>
      </c>
      <c r="K5395" t="str">
        <f t="shared" ca="1" si="763"/>
        <v>MK9</v>
      </c>
      <c r="L5395" t="str">
        <f ca="1">VLOOKUP(K5395,Markets!$C$4:$D5404,2)</f>
        <v>New Zealand</v>
      </c>
      <c r="M5395" t="str">
        <f t="shared" ca="1" si="764"/>
        <v>RL1</v>
      </c>
      <c r="N5395" t="str">
        <f ca="1">VLOOKUP(M5395,Role!$C$4:$D$5,2)</f>
        <v>Backup</v>
      </c>
    </row>
    <row r="5396" spans="1:14" x14ac:dyDescent="0.2">
      <c r="A5396">
        <f t="shared" ca="1" si="756"/>
        <v>94</v>
      </c>
      <c r="B5396">
        <f t="shared" ca="1" si="757"/>
        <v>458</v>
      </c>
      <c r="C5396">
        <f t="shared" ca="1" si="758"/>
        <v>9</v>
      </c>
      <c r="D5396">
        <f t="shared" ca="1" si="759"/>
        <v>0</v>
      </c>
      <c r="F5396" t="str">
        <f t="shared" ca="1" si="760"/>
        <v>TR94</v>
      </c>
      <c r="G5396" t="str">
        <f ca="1">VLOOKUP(F5396,Traders!$C$4:$E$103,2)</f>
        <v>Nabil Holcomb</v>
      </c>
      <c r="H5396" t="str">
        <f ca="1">VLOOKUP(VLOOKUP(F5396,Traders!$C$4:$E$103,3),Desks!$C$4:$D5405,2)</f>
        <v>Desk 4</v>
      </c>
      <c r="I5396" t="str">
        <f t="shared" ca="1" si="761"/>
        <v>CL458</v>
      </c>
      <c r="J5396" t="str">
        <f t="shared" ca="1" si="762"/>
        <v>Client 458</v>
      </c>
      <c r="K5396" t="str">
        <f t="shared" ca="1" si="763"/>
        <v>MK9</v>
      </c>
      <c r="L5396" t="str">
        <f ca="1">VLOOKUP(K5396,Markets!$C$4:$D5405,2)</f>
        <v>New Zealand</v>
      </c>
      <c r="M5396" t="str">
        <f t="shared" ca="1" si="764"/>
        <v>RL0</v>
      </c>
      <c r="N5396" t="str">
        <f ca="1">VLOOKUP(M5396,Role!$C$4:$D$5,2)</f>
        <v>Primary</v>
      </c>
    </row>
    <row r="5397" spans="1:14" x14ac:dyDescent="0.2">
      <c r="A5397">
        <f t="shared" ca="1" si="756"/>
        <v>48</v>
      </c>
      <c r="B5397">
        <f t="shared" ca="1" si="757"/>
        <v>267</v>
      </c>
      <c r="C5397">
        <f t="shared" ca="1" si="758"/>
        <v>3</v>
      </c>
      <c r="D5397">
        <f t="shared" ca="1" si="759"/>
        <v>1</v>
      </c>
      <c r="F5397" t="str">
        <f t="shared" ca="1" si="760"/>
        <v>TR48</v>
      </c>
      <c r="G5397" t="str">
        <f ca="1">VLOOKUP(F5397,Traders!$C$4:$E$103,2)</f>
        <v>Caris Parkinson</v>
      </c>
      <c r="H5397" t="str">
        <f ca="1">VLOOKUP(VLOOKUP(F5397,Traders!$C$4:$E$103,3),Desks!$C$4:$D5406,2)</f>
        <v>Desk 8</v>
      </c>
      <c r="I5397" t="str">
        <f t="shared" ca="1" si="761"/>
        <v>CL267</v>
      </c>
      <c r="J5397" t="str">
        <f t="shared" ca="1" si="762"/>
        <v>Client 267</v>
      </c>
      <c r="K5397" t="str">
        <f t="shared" ca="1" si="763"/>
        <v>MK3</v>
      </c>
      <c r="L5397" t="str">
        <f ca="1">VLOOKUP(K5397,Markets!$C$4:$D5406,2)</f>
        <v>Singapore</v>
      </c>
      <c r="M5397" t="str">
        <f t="shared" ca="1" si="764"/>
        <v>RL1</v>
      </c>
      <c r="N5397" t="str">
        <f ca="1">VLOOKUP(M5397,Role!$C$4:$D$5,2)</f>
        <v>Backup</v>
      </c>
    </row>
    <row r="5398" spans="1:14" x14ac:dyDescent="0.2">
      <c r="A5398">
        <f t="shared" ca="1" si="756"/>
        <v>90</v>
      </c>
      <c r="B5398">
        <f t="shared" ca="1" si="757"/>
        <v>463</v>
      </c>
      <c r="C5398">
        <f t="shared" ca="1" si="758"/>
        <v>1</v>
      </c>
      <c r="D5398">
        <f t="shared" ca="1" si="759"/>
        <v>1</v>
      </c>
      <c r="F5398" t="str">
        <f t="shared" ca="1" si="760"/>
        <v>TR90</v>
      </c>
      <c r="G5398" t="str">
        <f ca="1">VLOOKUP(F5398,Traders!$C$4:$E$103,2)</f>
        <v>Kaleb Sullivan</v>
      </c>
      <c r="H5398" t="str">
        <f ca="1">VLOOKUP(VLOOKUP(F5398,Traders!$C$4:$E$103,3),Desks!$C$4:$D5407,2)</f>
        <v>Desk 0</v>
      </c>
      <c r="I5398" t="str">
        <f t="shared" ca="1" si="761"/>
        <v>CL463</v>
      </c>
      <c r="J5398" t="str">
        <f t="shared" ca="1" si="762"/>
        <v>Client 463</v>
      </c>
      <c r="K5398" t="str">
        <f t="shared" ca="1" si="763"/>
        <v>MK1</v>
      </c>
      <c r="L5398" t="str">
        <f ca="1">VLOOKUP(K5398,Markets!$C$4:$D5407,2)</f>
        <v>Hong Kong</v>
      </c>
      <c r="M5398" t="str">
        <f t="shared" ca="1" si="764"/>
        <v>RL1</v>
      </c>
      <c r="N5398" t="str">
        <f ca="1">VLOOKUP(M5398,Role!$C$4:$D$5,2)</f>
        <v>Backup</v>
      </c>
    </row>
    <row r="5399" spans="1:14" x14ac:dyDescent="0.2">
      <c r="A5399">
        <f t="shared" ca="1" si="756"/>
        <v>61</v>
      </c>
      <c r="B5399">
        <f t="shared" ca="1" si="757"/>
        <v>185</v>
      </c>
      <c r="C5399">
        <f t="shared" ca="1" si="758"/>
        <v>8</v>
      </c>
      <c r="D5399">
        <f t="shared" ca="1" si="759"/>
        <v>1</v>
      </c>
      <c r="F5399" t="str">
        <f t="shared" ca="1" si="760"/>
        <v>TR61</v>
      </c>
      <c r="G5399" t="str">
        <f ca="1">VLOOKUP(F5399,Traders!$C$4:$E$103,2)</f>
        <v>Riccardo Fields</v>
      </c>
      <c r="H5399" t="str">
        <f ca="1">VLOOKUP(VLOOKUP(F5399,Traders!$C$4:$E$103,3),Desks!$C$4:$D5408,2)</f>
        <v>Desk 1</v>
      </c>
      <c r="I5399" t="str">
        <f t="shared" ca="1" si="761"/>
        <v>CL185</v>
      </c>
      <c r="J5399" t="str">
        <f t="shared" ca="1" si="762"/>
        <v>Client 185</v>
      </c>
      <c r="K5399" t="str">
        <f t="shared" ca="1" si="763"/>
        <v>MK8</v>
      </c>
      <c r="L5399" t="str">
        <f ca="1">VLOOKUP(K5399,Markets!$C$4:$D5408,2)</f>
        <v>India</v>
      </c>
      <c r="M5399" t="str">
        <f t="shared" ca="1" si="764"/>
        <v>RL1</v>
      </c>
      <c r="N5399" t="str">
        <f ca="1">VLOOKUP(M5399,Role!$C$4:$D$5,2)</f>
        <v>Backup</v>
      </c>
    </row>
    <row r="5400" spans="1:14" x14ac:dyDescent="0.2">
      <c r="A5400">
        <f t="shared" ca="1" si="756"/>
        <v>66</v>
      </c>
      <c r="B5400">
        <f t="shared" ca="1" si="757"/>
        <v>249</v>
      </c>
      <c r="C5400">
        <f t="shared" ca="1" si="758"/>
        <v>6</v>
      </c>
      <c r="D5400">
        <f t="shared" ca="1" si="759"/>
        <v>1</v>
      </c>
      <c r="F5400" t="str">
        <f t="shared" ca="1" si="760"/>
        <v>TR66</v>
      </c>
      <c r="G5400" t="str">
        <f ca="1">VLOOKUP(F5400,Traders!$C$4:$E$103,2)</f>
        <v>Loki Mohamed</v>
      </c>
      <c r="H5400" t="str">
        <f ca="1">VLOOKUP(VLOOKUP(F5400,Traders!$C$4:$E$103,3),Desks!$C$4:$D5409,2)</f>
        <v>Desk 6</v>
      </c>
      <c r="I5400" t="str">
        <f t="shared" ca="1" si="761"/>
        <v>CL249</v>
      </c>
      <c r="J5400" t="str">
        <f t="shared" ca="1" si="762"/>
        <v>Client 249</v>
      </c>
      <c r="K5400" t="str">
        <f t="shared" ca="1" si="763"/>
        <v>MK6</v>
      </c>
      <c r="L5400" t="str">
        <f ca="1">VLOOKUP(K5400,Markets!$C$4:$D5409,2)</f>
        <v>Australia</v>
      </c>
      <c r="M5400" t="str">
        <f t="shared" ca="1" si="764"/>
        <v>RL1</v>
      </c>
      <c r="N5400" t="str">
        <f ca="1">VLOOKUP(M5400,Role!$C$4:$D$5,2)</f>
        <v>Backup</v>
      </c>
    </row>
    <row r="5401" spans="1:14" x14ac:dyDescent="0.2">
      <c r="A5401">
        <f t="shared" ca="1" si="756"/>
        <v>10</v>
      </c>
      <c r="B5401">
        <f t="shared" ca="1" si="757"/>
        <v>809</v>
      </c>
      <c r="C5401">
        <f t="shared" ca="1" si="758"/>
        <v>9</v>
      </c>
      <c r="D5401">
        <f t="shared" ca="1" si="759"/>
        <v>1</v>
      </c>
      <c r="F5401" t="str">
        <f t="shared" ca="1" si="760"/>
        <v>TR10</v>
      </c>
      <c r="G5401" t="str">
        <f ca="1">VLOOKUP(F5401,Traders!$C$4:$E$103,2)</f>
        <v>Shyam Carlson</v>
      </c>
      <c r="H5401" t="str">
        <f ca="1">VLOOKUP(VLOOKUP(F5401,Traders!$C$4:$E$103,3),Desks!$C$4:$D5410,2)</f>
        <v>Desk 1</v>
      </c>
      <c r="I5401" t="str">
        <f t="shared" ca="1" si="761"/>
        <v>CL809</v>
      </c>
      <c r="J5401" t="str">
        <f t="shared" ca="1" si="762"/>
        <v>Client 809</v>
      </c>
      <c r="K5401" t="str">
        <f t="shared" ca="1" si="763"/>
        <v>MK9</v>
      </c>
      <c r="L5401" t="str">
        <f ca="1">VLOOKUP(K5401,Markets!$C$4:$D5410,2)</f>
        <v>New Zealand</v>
      </c>
      <c r="M5401" t="str">
        <f t="shared" ca="1" si="764"/>
        <v>RL1</v>
      </c>
      <c r="N5401" t="str">
        <f ca="1">VLOOKUP(M5401,Role!$C$4:$D$5,2)</f>
        <v>Backup</v>
      </c>
    </row>
    <row r="5402" spans="1:14" x14ac:dyDescent="0.2">
      <c r="A5402">
        <f t="shared" ca="1" si="756"/>
        <v>2</v>
      </c>
      <c r="B5402">
        <f t="shared" ca="1" si="757"/>
        <v>453</v>
      </c>
      <c r="C5402">
        <f t="shared" ca="1" si="758"/>
        <v>0</v>
      </c>
      <c r="D5402">
        <f t="shared" ca="1" si="759"/>
        <v>1</v>
      </c>
      <c r="F5402" t="str">
        <f t="shared" ca="1" si="760"/>
        <v>TR2</v>
      </c>
      <c r="G5402" t="str">
        <f ca="1">VLOOKUP(F5402,Traders!$C$4:$E$103,2)</f>
        <v>Kain Bassett</v>
      </c>
      <c r="H5402" t="str">
        <f ca="1">VLOOKUP(VLOOKUP(F5402,Traders!$C$4:$E$103,3),Desks!$C$4:$D5411,2)</f>
        <v>Desk 9</v>
      </c>
      <c r="I5402" t="str">
        <f t="shared" ca="1" si="761"/>
        <v>CL453</v>
      </c>
      <c r="J5402" t="str">
        <f t="shared" ca="1" si="762"/>
        <v>Client 453</v>
      </c>
      <c r="K5402" t="str">
        <f t="shared" ca="1" si="763"/>
        <v>MK0</v>
      </c>
      <c r="L5402" t="str">
        <f ca="1">VLOOKUP(K5402,Markets!$C$4:$D5411,2)</f>
        <v>Japan</v>
      </c>
      <c r="M5402" t="str">
        <f t="shared" ca="1" si="764"/>
        <v>RL1</v>
      </c>
      <c r="N5402" t="str">
        <f ca="1">VLOOKUP(M5402,Role!$C$4:$D$5,2)</f>
        <v>Backup</v>
      </c>
    </row>
    <row r="5403" spans="1:14" x14ac:dyDescent="0.2">
      <c r="A5403">
        <f t="shared" ca="1" si="756"/>
        <v>32</v>
      </c>
      <c r="B5403">
        <f t="shared" ca="1" si="757"/>
        <v>5</v>
      </c>
      <c r="C5403">
        <f t="shared" ca="1" si="758"/>
        <v>0</v>
      </c>
      <c r="D5403">
        <f t="shared" ca="1" si="759"/>
        <v>0</v>
      </c>
      <c r="F5403" t="str">
        <f t="shared" ca="1" si="760"/>
        <v>TR32</v>
      </c>
      <c r="G5403" t="str">
        <f ca="1">VLOOKUP(F5403,Traders!$C$4:$E$103,2)</f>
        <v>Shyla Gomez</v>
      </c>
      <c r="H5403" t="str">
        <f ca="1">VLOOKUP(VLOOKUP(F5403,Traders!$C$4:$E$103,3),Desks!$C$4:$D5412,2)</f>
        <v>Desk 2</v>
      </c>
      <c r="I5403" t="str">
        <f t="shared" ca="1" si="761"/>
        <v>CL5</v>
      </c>
      <c r="J5403" t="str">
        <f t="shared" ca="1" si="762"/>
        <v>Client 5</v>
      </c>
      <c r="K5403" t="str">
        <f t="shared" ca="1" si="763"/>
        <v>MK0</v>
      </c>
      <c r="L5403" t="str">
        <f ca="1">VLOOKUP(K5403,Markets!$C$4:$D5412,2)</f>
        <v>Japan</v>
      </c>
      <c r="M5403" t="str">
        <f t="shared" ca="1" si="764"/>
        <v>RL0</v>
      </c>
      <c r="N5403" t="str">
        <f ca="1">VLOOKUP(M5403,Role!$C$4:$D$5,2)</f>
        <v>Primary</v>
      </c>
    </row>
    <row r="5404" spans="1:14" x14ac:dyDescent="0.2">
      <c r="A5404">
        <f t="shared" ca="1" si="756"/>
        <v>59</v>
      </c>
      <c r="B5404">
        <f t="shared" ca="1" si="757"/>
        <v>566</v>
      </c>
      <c r="C5404">
        <f t="shared" ca="1" si="758"/>
        <v>0</v>
      </c>
      <c r="D5404">
        <f t="shared" ca="1" si="759"/>
        <v>1</v>
      </c>
      <c r="F5404" t="str">
        <f t="shared" ca="1" si="760"/>
        <v>TR59</v>
      </c>
      <c r="G5404" t="str">
        <f ca="1">VLOOKUP(F5404,Traders!$C$4:$E$103,2)</f>
        <v>Laiba Norman</v>
      </c>
      <c r="H5404" t="str">
        <f ca="1">VLOOKUP(VLOOKUP(F5404,Traders!$C$4:$E$103,3),Desks!$C$4:$D5413,2)</f>
        <v>Desk 9</v>
      </c>
      <c r="I5404" t="str">
        <f t="shared" ca="1" si="761"/>
        <v>CL566</v>
      </c>
      <c r="J5404" t="str">
        <f t="shared" ca="1" si="762"/>
        <v>Client 566</v>
      </c>
      <c r="K5404" t="str">
        <f t="shared" ca="1" si="763"/>
        <v>MK0</v>
      </c>
      <c r="L5404" t="str">
        <f ca="1">VLOOKUP(K5404,Markets!$C$4:$D5413,2)</f>
        <v>Japan</v>
      </c>
      <c r="M5404" t="str">
        <f t="shared" ca="1" si="764"/>
        <v>RL1</v>
      </c>
      <c r="N5404" t="str">
        <f ca="1">VLOOKUP(M5404,Role!$C$4:$D$5,2)</f>
        <v>Backup</v>
      </c>
    </row>
    <row r="5405" spans="1:14" x14ac:dyDescent="0.2">
      <c r="A5405">
        <f t="shared" ca="1" si="756"/>
        <v>19</v>
      </c>
      <c r="B5405">
        <f t="shared" ca="1" si="757"/>
        <v>723</v>
      </c>
      <c r="C5405">
        <f t="shared" ca="1" si="758"/>
        <v>8</v>
      </c>
      <c r="D5405">
        <f t="shared" ca="1" si="759"/>
        <v>1</v>
      </c>
      <c r="F5405" t="str">
        <f t="shared" ca="1" si="760"/>
        <v>TR19</v>
      </c>
      <c r="G5405" t="str">
        <f ca="1">VLOOKUP(F5405,Traders!$C$4:$E$103,2)</f>
        <v>Kain Bassett</v>
      </c>
      <c r="H5405" t="str">
        <f ca="1">VLOOKUP(VLOOKUP(F5405,Traders!$C$4:$E$103,3),Desks!$C$4:$D5414,2)</f>
        <v>Desk 9</v>
      </c>
      <c r="I5405" t="str">
        <f t="shared" ca="1" si="761"/>
        <v>CL723</v>
      </c>
      <c r="J5405" t="str">
        <f t="shared" ca="1" si="762"/>
        <v>Client 723</v>
      </c>
      <c r="K5405" t="str">
        <f t="shared" ca="1" si="763"/>
        <v>MK8</v>
      </c>
      <c r="L5405" t="str">
        <f ca="1">VLOOKUP(K5405,Markets!$C$4:$D5414,2)</f>
        <v>India</v>
      </c>
      <c r="M5405" t="str">
        <f t="shared" ca="1" si="764"/>
        <v>RL1</v>
      </c>
      <c r="N5405" t="str">
        <f ca="1">VLOOKUP(M5405,Role!$C$4:$D$5,2)</f>
        <v>Backup</v>
      </c>
    </row>
    <row r="5406" spans="1:14" x14ac:dyDescent="0.2">
      <c r="A5406">
        <f t="shared" ca="1" si="756"/>
        <v>6</v>
      </c>
      <c r="B5406">
        <f t="shared" ca="1" si="757"/>
        <v>330</v>
      </c>
      <c r="C5406">
        <f t="shared" ca="1" si="758"/>
        <v>5</v>
      </c>
      <c r="D5406">
        <f t="shared" ca="1" si="759"/>
        <v>0</v>
      </c>
      <c r="F5406" t="str">
        <f t="shared" ca="1" si="760"/>
        <v>TR6</v>
      </c>
      <c r="G5406" t="str">
        <f ca="1">VLOOKUP(F5406,Traders!$C$4:$E$103,2)</f>
        <v>Laiba Norman</v>
      </c>
      <c r="H5406" t="str">
        <f ca="1">VLOOKUP(VLOOKUP(F5406,Traders!$C$4:$E$103,3),Desks!$C$4:$D5415,2)</f>
        <v>Desk 9</v>
      </c>
      <c r="I5406" t="str">
        <f t="shared" ca="1" si="761"/>
        <v>CL330</v>
      </c>
      <c r="J5406" t="str">
        <f t="shared" ca="1" si="762"/>
        <v>Client 330</v>
      </c>
      <c r="K5406" t="str">
        <f t="shared" ca="1" si="763"/>
        <v>MK5</v>
      </c>
      <c r="L5406" t="str">
        <f ca="1">VLOOKUP(K5406,Markets!$C$4:$D5415,2)</f>
        <v>Malaysia</v>
      </c>
      <c r="M5406" t="str">
        <f t="shared" ca="1" si="764"/>
        <v>RL0</v>
      </c>
      <c r="N5406" t="str">
        <f ca="1">VLOOKUP(M5406,Role!$C$4:$D$5,2)</f>
        <v>Primary</v>
      </c>
    </row>
    <row r="5407" spans="1:14" x14ac:dyDescent="0.2">
      <c r="A5407">
        <f t="shared" ca="1" si="756"/>
        <v>44</v>
      </c>
      <c r="B5407">
        <f t="shared" ca="1" si="757"/>
        <v>249</v>
      </c>
      <c r="C5407">
        <f t="shared" ca="1" si="758"/>
        <v>7</v>
      </c>
      <c r="D5407">
        <f t="shared" ca="1" si="759"/>
        <v>0</v>
      </c>
      <c r="F5407" t="str">
        <f t="shared" ca="1" si="760"/>
        <v>TR44</v>
      </c>
      <c r="G5407" t="str">
        <f ca="1">VLOOKUP(F5407,Traders!$C$4:$E$103,2)</f>
        <v>Briony Franco</v>
      </c>
      <c r="H5407" t="str">
        <f ca="1">VLOOKUP(VLOOKUP(F5407,Traders!$C$4:$E$103,3),Desks!$C$4:$D5416,2)</f>
        <v>Desk 4</v>
      </c>
      <c r="I5407" t="str">
        <f t="shared" ca="1" si="761"/>
        <v>CL249</v>
      </c>
      <c r="J5407" t="str">
        <f t="shared" ca="1" si="762"/>
        <v>Client 249</v>
      </c>
      <c r="K5407" t="str">
        <f t="shared" ca="1" si="763"/>
        <v>MK7</v>
      </c>
      <c r="L5407" t="str">
        <f ca="1">VLOOKUP(K5407,Markets!$C$4:$D5416,2)</f>
        <v>Taiwan</v>
      </c>
      <c r="M5407" t="str">
        <f t="shared" ca="1" si="764"/>
        <v>RL0</v>
      </c>
      <c r="N5407" t="str">
        <f ca="1">VLOOKUP(M5407,Role!$C$4:$D$5,2)</f>
        <v>Primary</v>
      </c>
    </row>
    <row r="5408" spans="1:14" x14ac:dyDescent="0.2">
      <c r="A5408">
        <f t="shared" ca="1" si="756"/>
        <v>91</v>
      </c>
      <c r="B5408">
        <f t="shared" ca="1" si="757"/>
        <v>91</v>
      </c>
      <c r="C5408">
        <f t="shared" ca="1" si="758"/>
        <v>5</v>
      </c>
      <c r="D5408">
        <f t="shared" ca="1" si="759"/>
        <v>0</v>
      </c>
      <c r="F5408" t="str">
        <f t="shared" ca="1" si="760"/>
        <v>TR91</v>
      </c>
      <c r="G5408" t="str">
        <f ca="1">VLOOKUP(F5408,Traders!$C$4:$E$103,2)</f>
        <v>Mateusz Maxwell</v>
      </c>
      <c r="H5408" t="str">
        <f ca="1">VLOOKUP(VLOOKUP(F5408,Traders!$C$4:$E$103,3),Desks!$C$4:$D5417,2)</f>
        <v>Desk 1</v>
      </c>
      <c r="I5408" t="str">
        <f t="shared" ca="1" si="761"/>
        <v>CL91</v>
      </c>
      <c r="J5408" t="str">
        <f t="shared" ca="1" si="762"/>
        <v>Client 91</v>
      </c>
      <c r="K5408" t="str">
        <f t="shared" ca="1" si="763"/>
        <v>MK5</v>
      </c>
      <c r="L5408" t="str">
        <f ca="1">VLOOKUP(K5408,Markets!$C$4:$D5417,2)</f>
        <v>Malaysia</v>
      </c>
      <c r="M5408" t="str">
        <f t="shared" ca="1" si="764"/>
        <v>RL0</v>
      </c>
      <c r="N5408" t="str">
        <f ca="1">VLOOKUP(M5408,Role!$C$4:$D$5,2)</f>
        <v>Primary</v>
      </c>
    </row>
    <row r="5409" spans="1:14" x14ac:dyDescent="0.2">
      <c r="A5409">
        <f t="shared" ca="1" si="756"/>
        <v>84</v>
      </c>
      <c r="B5409">
        <f t="shared" ca="1" si="757"/>
        <v>361</v>
      </c>
      <c r="C5409">
        <f t="shared" ca="1" si="758"/>
        <v>9</v>
      </c>
      <c r="D5409">
        <f t="shared" ca="1" si="759"/>
        <v>1</v>
      </c>
      <c r="F5409" t="str">
        <f t="shared" ca="1" si="760"/>
        <v>TR84</v>
      </c>
      <c r="G5409" t="str">
        <f ca="1">VLOOKUP(F5409,Traders!$C$4:$E$103,2)</f>
        <v>Poppy-Rose Davison</v>
      </c>
      <c r="H5409" t="str">
        <f ca="1">VLOOKUP(VLOOKUP(F5409,Traders!$C$4:$E$103,3),Desks!$C$4:$D5418,2)</f>
        <v>Desk 4</v>
      </c>
      <c r="I5409" t="str">
        <f t="shared" ca="1" si="761"/>
        <v>CL361</v>
      </c>
      <c r="J5409" t="str">
        <f t="shared" ca="1" si="762"/>
        <v>Client 361</v>
      </c>
      <c r="K5409" t="str">
        <f t="shared" ca="1" si="763"/>
        <v>MK9</v>
      </c>
      <c r="L5409" t="str">
        <f ca="1">VLOOKUP(K5409,Markets!$C$4:$D5418,2)</f>
        <v>New Zealand</v>
      </c>
      <c r="M5409" t="str">
        <f t="shared" ca="1" si="764"/>
        <v>RL1</v>
      </c>
      <c r="N5409" t="str">
        <f ca="1">VLOOKUP(M5409,Role!$C$4:$D$5,2)</f>
        <v>Backup</v>
      </c>
    </row>
    <row r="5410" spans="1:14" x14ac:dyDescent="0.2">
      <c r="A5410">
        <f t="shared" ca="1" si="756"/>
        <v>90</v>
      </c>
      <c r="B5410">
        <f t="shared" ca="1" si="757"/>
        <v>107</v>
      </c>
      <c r="C5410">
        <f t="shared" ca="1" si="758"/>
        <v>0</v>
      </c>
      <c r="D5410">
        <f t="shared" ca="1" si="759"/>
        <v>0</v>
      </c>
      <c r="F5410" t="str">
        <f t="shared" ca="1" si="760"/>
        <v>TR90</v>
      </c>
      <c r="G5410" t="str">
        <f ca="1">VLOOKUP(F5410,Traders!$C$4:$E$103,2)</f>
        <v>Kaleb Sullivan</v>
      </c>
      <c r="H5410" t="str">
        <f ca="1">VLOOKUP(VLOOKUP(F5410,Traders!$C$4:$E$103,3),Desks!$C$4:$D5419,2)</f>
        <v>Desk 0</v>
      </c>
      <c r="I5410" t="str">
        <f t="shared" ca="1" si="761"/>
        <v>CL107</v>
      </c>
      <c r="J5410" t="str">
        <f t="shared" ca="1" si="762"/>
        <v>Client 107</v>
      </c>
      <c r="K5410" t="str">
        <f t="shared" ca="1" si="763"/>
        <v>MK0</v>
      </c>
      <c r="L5410" t="str">
        <f ca="1">VLOOKUP(K5410,Markets!$C$4:$D5419,2)</f>
        <v>Japan</v>
      </c>
      <c r="M5410" t="str">
        <f t="shared" ca="1" si="764"/>
        <v>RL0</v>
      </c>
      <c r="N5410" t="str">
        <f ca="1">VLOOKUP(M5410,Role!$C$4:$D$5,2)</f>
        <v>Primary</v>
      </c>
    </row>
    <row r="5411" spans="1:14" x14ac:dyDescent="0.2">
      <c r="A5411">
        <f t="shared" ca="1" si="756"/>
        <v>74</v>
      </c>
      <c r="B5411">
        <f t="shared" ca="1" si="757"/>
        <v>821</v>
      </c>
      <c r="C5411">
        <f t="shared" ca="1" si="758"/>
        <v>1</v>
      </c>
      <c r="D5411">
        <f t="shared" ca="1" si="759"/>
        <v>0</v>
      </c>
      <c r="F5411" t="str">
        <f t="shared" ca="1" si="760"/>
        <v>TR74</v>
      </c>
      <c r="G5411" t="str">
        <f ca="1">VLOOKUP(F5411,Traders!$C$4:$E$103,2)</f>
        <v>Mehreen Guevara</v>
      </c>
      <c r="H5411" t="str">
        <f ca="1">VLOOKUP(VLOOKUP(F5411,Traders!$C$4:$E$103,3),Desks!$C$4:$D5420,2)</f>
        <v>Desk 4</v>
      </c>
      <c r="I5411" t="str">
        <f t="shared" ca="1" si="761"/>
        <v>CL821</v>
      </c>
      <c r="J5411" t="str">
        <f t="shared" ca="1" si="762"/>
        <v>Client 821</v>
      </c>
      <c r="K5411" t="str">
        <f t="shared" ca="1" si="763"/>
        <v>MK1</v>
      </c>
      <c r="L5411" t="str">
        <f ca="1">VLOOKUP(K5411,Markets!$C$4:$D5420,2)</f>
        <v>Hong Kong</v>
      </c>
      <c r="M5411" t="str">
        <f t="shared" ca="1" si="764"/>
        <v>RL0</v>
      </c>
      <c r="N5411" t="str">
        <f ca="1">VLOOKUP(M5411,Role!$C$4:$D$5,2)</f>
        <v>Primary</v>
      </c>
    </row>
    <row r="5412" spans="1:14" x14ac:dyDescent="0.2">
      <c r="A5412">
        <f t="shared" ca="1" si="756"/>
        <v>50</v>
      </c>
      <c r="B5412">
        <f t="shared" ca="1" si="757"/>
        <v>645</v>
      </c>
      <c r="C5412">
        <f t="shared" ca="1" si="758"/>
        <v>4</v>
      </c>
      <c r="D5412">
        <f t="shared" ca="1" si="759"/>
        <v>1</v>
      </c>
      <c r="F5412" t="str">
        <f t="shared" ca="1" si="760"/>
        <v>TR50</v>
      </c>
      <c r="G5412" t="str">
        <f ca="1">VLOOKUP(F5412,Traders!$C$4:$E$103,2)</f>
        <v>Rhonda Dowling</v>
      </c>
      <c r="H5412" t="str">
        <f ca="1">VLOOKUP(VLOOKUP(F5412,Traders!$C$4:$E$103,3),Desks!$C$4:$D5421,2)</f>
        <v>Desk 0</v>
      </c>
      <c r="I5412" t="str">
        <f t="shared" ca="1" si="761"/>
        <v>CL645</v>
      </c>
      <c r="J5412" t="str">
        <f t="shared" ca="1" si="762"/>
        <v>Client 645</v>
      </c>
      <c r="K5412" t="str">
        <f t="shared" ca="1" si="763"/>
        <v>MK4</v>
      </c>
      <c r="L5412" t="str">
        <f ca="1">VLOOKUP(K5412,Markets!$C$4:$D5421,2)</f>
        <v>Korea</v>
      </c>
      <c r="M5412" t="str">
        <f t="shared" ca="1" si="764"/>
        <v>RL1</v>
      </c>
      <c r="N5412" t="str">
        <f ca="1">VLOOKUP(M5412,Role!$C$4:$D$5,2)</f>
        <v>Backup</v>
      </c>
    </row>
    <row r="5413" spans="1:14" x14ac:dyDescent="0.2">
      <c r="A5413">
        <f t="shared" ca="1" si="756"/>
        <v>91</v>
      </c>
      <c r="B5413">
        <f t="shared" ca="1" si="757"/>
        <v>713</v>
      </c>
      <c r="C5413">
        <f t="shared" ca="1" si="758"/>
        <v>6</v>
      </c>
      <c r="D5413">
        <f t="shared" ca="1" si="759"/>
        <v>0</v>
      </c>
      <c r="F5413" t="str">
        <f t="shared" ca="1" si="760"/>
        <v>TR91</v>
      </c>
      <c r="G5413" t="str">
        <f ca="1">VLOOKUP(F5413,Traders!$C$4:$E$103,2)</f>
        <v>Mateusz Maxwell</v>
      </c>
      <c r="H5413" t="str">
        <f ca="1">VLOOKUP(VLOOKUP(F5413,Traders!$C$4:$E$103,3),Desks!$C$4:$D5422,2)</f>
        <v>Desk 1</v>
      </c>
      <c r="I5413" t="str">
        <f t="shared" ca="1" si="761"/>
        <v>CL713</v>
      </c>
      <c r="J5413" t="str">
        <f t="shared" ca="1" si="762"/>
        <v>Client 713</v>
      </c>
      <c r="K5413" t="str">
        <f t="shared" ca="1" si="763"/>
        <v>MK6</v>
      </c>
      <c r="L5413" t="str">
        <f ca="1">VLOOKUP(K5413,Markets!$C$4:$D5422,2)</f>
        <v>Australia</v>
      </c>
      <c r="M5413" t="str">
        <f t="shared" ca="1" si="764"/>
        <v>RL0</v>
      </c>
      <c r="N5413" t="str">
        <f ca="1">VLOOKUP(M5413,Role!$C$4:$D$5,2)</f>
        <v>Primary</v>
      </c>
    </row>
    <row r="5414" spans="1:14" x14ac:dyDescent="0.2">
      <c r="A5414">
        <f t="shared" ca="1" si="756"/>
        <v>59</v>
      </c>
      <c r="B5414">
        <f t="shared" ca="1" si="757"/>
        <v>582</v>
      </c>
      <c r="C5414">
        <f t="shared" ca="1" si="758"/>
        <v>9</v>
      </c>
      <c r="D5414">
        <f t="shared" ca="1" si="759"/>
        <v>1</v>
      </c>
      <c r="F5414" t="str">
        <f t="shared" ca="1" si="760"/>
        <v>TR59</v>
      </c>
      <c r="G5414" t="str">
        <f ca="1">VLOOKUP(F5414,Traders!$C$4:$E$103,2)</f>
        <v>Laiba Norman</v>
      </c>
      <c r="H5414" t="str">
        <f ca="1">VLOOKUP(VLOOKUP(F5414,Traders!$C$4:$E$103,3),Desks!$C$4:$D5423,2)</f>
        <v>Desk 9</v>
      </c>
      <c r="I5414" t="str">
        <f t="shared" ca="1" si="761"/>
        <v>CL582</v>
      </c>
      <c r="J5414" t="str">
        <f t="shared" ca="1" si="762"/>
        <v>Client 582</v>
      </c>
      <c r="K5414" t="str">
        <f t="shared" ca="1" si="763"/>
        <v>MK9</v>
      </c>
      <c r="L5414" t="str">
        <f ca="1">VLOOKUP(K5414,Markets!$C$4:$D5423,2)</f>
        <v>New Zealand</v>
      </c>
      <c r="M5414" t="str">
        <f t="shared" ca="1" si="764"/>
        <v>RL1</v>
      </c>
      <c r="N5414" t="str">
        <f ca="1">VLOOKUP(M5414,Role!$C$4:$D$5,2)</f>
        <v>Backup</v>
      </c>
    </row>
    <row r="5415" spans="1:14" x14ac:dyDescent="0.2">
      <c r="A5415">
        <f t="shared" ca="1" si="756"/>
        <v>51</v>
      </c>
      <c r="B5415">
        <f t="shared" ca="1" si="757"/>
        <v>811</v>
      </c>
      <c r="C5415">
        <f t="shared" ca="1" si="758"/>
        <v>3</v>
      </c>
      <c r="D5415">
        <f t="shared" ca="1" si="759"/>
        <v>0</v>
      </c>
      <c r="F5415" t="str">
        <f t="shared" ca="1" si="760"/>
        <v>TR51</v>
      </c>
      <c r="G5415" t="str">
        <f ca="1">VLOOKUP(F5415,Traders!$C$4:$E$103,2)</f>
        <v>Cynthia Davis</v>
      </c>
      <c r="H5415" t="str">
        <f ca="1">VLOOKUP(VLOOKUP(F5415,Traders!$C$4:$E$103,3),Desks!$C$4:$D5424,2)</f>
        <v>Desk 1</v>
      </c>
      <c r="I5415" t="str">
        <f t="shared" ca="1" si="761"/>
        <v>CL811</v>
      </c>
      <c r="J5415" t="str">
        <f t="shared" ca="1" si="762"/>
        <v>Client 811</v>
      </c>
      <c r="K5415" t="str">
        <f t="shared" ca="1" si="763"/>
        <v>MK3</v>
      </c>
      <c r="L5415" t="str">
        <f ca="1">VLOOKUP(K5415,Markets!$C$4:$D5424,2)</f>
        <v>Singapore</v>
      </c>
      <c r="M5415" t="str">
        <f t="shared" ca="1" si="764"/>
        <v>RL0</v>
      </c>
      <c r="N5415" t="str">
        <f ca="1">VLOOKUP(M5415,Role!$C$4:$D$5,2)</f>
        <v>Primary</v>
      </c>
    </row>
    <row r="5416" spans="1:14" x14ac:dyDescent="0.2">
      <c r="A5416">
        <f t="shared" ca="1" si="756"/>
        <v>47</v>
      </c>
      <c r="B5416">
        <f t="shared" ca="1" si="757"/>
        <v>21</v>
      </c>
      <c r="C5416">
        <f t="shared" ca="1" si="758"/>
        <v>6</v>
      </c>
      <c r="D5416">
        <f t="shared" ca="1" si="759"/>
        <v>0</v>
      </c>
      <c r="F5416" t="str">
        <f t="shared" ca="1" si="760"/>
        <v>TR47</v>
      </c>
      <c r="G5416" t="str">
        <f ca="1">VLOOKUP(F5416,Traders!$C$4:$E$103,2)</f>
        <v>Hester Torres</v>
      </c>
      <c r="H5416" t="str">
        <f ca="1">VLOOKUP(VLOOKUP(F5416,Traders!$C$4:$E$103,3),Desks!$C$4:$D5425,2)</f>
        <v>Desk 7</v>
      </c>
      <c r="I5416" t="str">
        <f t="shared" ca="1" si="761"/>
        <v>CL21</v>
      </c>
      <c r="J5416" t="str">
        <f t="shared" ca="1" si="762"/>
        <v>Client 21</v>
      </c>
      <c r="K5416" t="str">
        <f t="shared" ca="1" si="763"/>
        <v>MK6</v>
      </c>
      <c r="L5416" t="str">
        <f ca="1">VLOOKUP(K5416,Markets!$C$4:$D5425,2)</f>
        <v>Australia</v>
      </c>
      <c r="M5416" t="str">
        <f t="shared" ca="1" si="764"/>
        <v>RL0</v>
      </c>
      <c r="N5416" t="str">
        <f ca="1">VLOOKUP(M5416,Role!$C$4:$D$5,2)</f>
        <v>Primary</v>
      </c>
    </row>
    <row r="5417" spans="1:14" x14ac:dyDescent="0.2">
      <c r="A5417">
        <f t="shared" ca="1" si="756"/>
        <v>67</v>
      </c>
      <c r="B5417">
        <f t="shared" ca="1" si="757"/>
        <v>932</v>
      </c>
      <c r="C5417">
        <f t="shared" ca="1" si="758"/>
        <v>4</v>
      </c>
      <c r="D5417">
        <f t="shared" ca="1" si="759"/>
        <v>1</v>
      </c>
      <c r="F5417" t="str">
        <f t="shared" ca="1" si="760"/>
        <v>TR67</v>
      </c>
      <c r="G5417" t="str">
        <f ca="1">VLOOKUP(F5417,Traders!$C$4:$E$103,2)</f>
        <v>Shiloh Black</v>
      </c>
      <c r="H5417" t="str">
        <f ca="1">VLOOKUP(VLOOKUP(F5417,Traders!$C$4:$E$103,3),Desks!$C$4:$D5426,2)</f>
        <v>Desk 7</v>
      </c>
      <c r="I5417" t="str">
        <f t="shared" ca="1" si="761"/>
        <v>CL932</v>
      </c>
      <c r="J5417" t="str">
        <f t="shared" ca="1" si="762"/>
        <v>Client 932</v>
      </c>
      <c r="K5417" t="str">
        <f t="shared" ca="1" si="763"/>
        <v>MK4</v>
      </c>
      <c r="L5417" t="str">
        <f ca="1">VLOOKUP(K5417,Markets!$C$4:$D5426,2)</f>
        <v>Korea</v>
      </c>
      <c r="M5417" t="str">
        <f t="shared" ca="1" si="764"/>
        <v>RL1</v>
      </c>
      <c r="N5417" t="str">
        <f ca="1">VLOOKUP(M5417,Role!$C$4:$D$5,2)</f>
        <v>Backup</v>
      </c>
    </row>
    <row r="5418" spans="1:14" x14ac:dyDescent="0.2">
      <c r="A5418">
        <f t="shared" ca="1" si="756"/>
        <v>98</v>
      </c>
      <c r="B5418">
        <f t="shared" ca="1" si="757"/>
        <v>68</v>
      </c>
      <c r="C5418">
        <f t="shared" ca="1" si="758"/>
        <v>0</v>
      </c>
      <c r="D5418">
        <f t="shared" ca="1" si="759"/>
        <v>0</v>
      </c>
      <c r="F5418" t="str">
        <f t="shared" ca="1" si="760"/>
        <v>TR98</v>
      </c>
      <c r="G5418" t="str">
        <f ca="1">VLOOKUP(F5418,Traders!$C$4:$E$103,2)</f>
        <v>Chanelle Tucker</v>
      </c>
      <c r="H5418" t="str">
        <f ca="1">VLOOKUP(VLOOKUP(F5418,Traders!$C$4:$E$103,3),Desks!$C$4:$D5427,2)</f>
        <v>Desk 8</v>
      </c>
      <c r="I5418" t="str">
        <f t="shared" ca="1" si="761"/>
        <v>CL68</v>
      </c>
      <c r="J5418" t="str">
        <f t="shared" ca="1" si="762"/>
        <v>Client 68</v>
      </c>
      <c r="K5418" t="str">
        <f t="shared" ca="1" si="763"/>
        <v>MK0</v>
      </c>
      <c r="L5418" t="str">
        <f ca="1">VLOOKUP(K5418,Markets!$C$4:$D5427,2)</f>
        <v>Japan</v>
      </c>
      <c r="M5418" t="str">
        <f t="shared" ca="1" si="764"/>
        <v>RL0</v>
      </c>
      <c r="N5418" t="str">
        <f ca="1">VLOOKUP(M5418,Role!$C$4:$D$5,2)</f>
        <v>Primary</v>
      </c>
    </row>
    <row r="5419" spans="1:14" x14ac:dyDescent="0.2">
      <c r="A5419">
        <f t="shared" ca="1" si="756"/>
        <v>20</v>
      </c>
      <c r="B5419">
        <f t="shared" ca="1" si="757"/>
        <v>648</v>
      </c>
      <c r="C5419">
        <f t="shared" ca="1" si="758"/>
        <v>9</v>
      </c>
      <c r="D5419">
        <f t="shared" ca="1" si="759"/>
        <v>0</v>
      </c>
      <c r="F5419" t="str">
        <f t="shared" ca="1" si="760"/>
        <v>TR20</v>
      </c>
      <c r="G5419" t="str">
        <f ca="1">VLOOKUP(F5419,Traders!$C$4:$E$103,2)</f>
        <v>Teigan Greig</v>
      </c>
      <c r="H5419" t="str">
        <f ca="1">VLOOKUP(VLOOKUP(F5419,Traders!$C$4:$E$103,3),Desks!$C$4:$D5428,2)</f>
        <v>Desk 0</v>
      </c>
      <c r="I5419" t="str">
        <f t="shared" ca="1" si="761"/>
        <v>CL648</v>
      </c>
      <c r="J5419" t="str">
        <f t="shared" ca="1" si="762"/>
        <v>Client 648</v>
      </c>
      <c r="K5419" t="str">
        <f t="shared" ca="1" si="763"/>
        <v>MK9</v>
      </c>
      <c r="L5419" t="str">
        <f ca="1">VLOOKUP(K5419,Markets!$C$4:$D5428,2)</f>
        <v>New Zealand</v>
      </c>
      <c r="M5419" t="str">
        <f t="shared" ca="1" si="764"/>
        <v>RL0</v>
      </c>
      <c r="N5419" t="str">
        <f ca="1">VLOOKUP(M5419,Role!$C$4:$D$5,2)</f>
        <v>Primary</v>
      </c>
    </row>
    <row r="5420" spans="1:14" x14ac:dyDescent="0.2">
      <c r="A5420">
        <f t="shared" ca="1" si="756"/>
        <v>34</v>
      </c>
      <c r="B5420">
        <f t="shared" ca="1" si="757"/>
        <v>241</v>
      </c>
      <c r="C5420">
        <f t="shared" ca="1" si="758"/>
        <v>0</v>
      </c>
      <c r="D5420">
        <f t="shared" ca="1" si="759"/>
        <v>1</v>
      </c>
      <c r="F5420" t="str">
        <f t="shared" ca="1" si="760"/>
        <v>TR34</v>
      </c>
      <c r="G5420" t="str">
        <f ca="1">VLOOKUP(F5420,Traders!$C$4:$E$103,2)</f>
        <v>Reginald Jaramillo</v>
      </c>
      <c r="H5420" t="str">
        <f ca="1">VLOOKUP(VLOOKUP(F5420,Traders!$C$4:$E$103,3),Desks!$C$4:$D5429,2)</f>
        <v>Desk 4</v>
      </c>
      <c r="I5420" t="str">
        <f t="shared" ca="1" si="761"/>
        <v>CL241</v>
      </c>
      <c r="J5420" t="str">
        <f t="shared" ca="1" si="762"/>
        <v>Client 241</v>
      </c>
      <c r="K5420" t="str">
        <f t="shared" ca="1" si="763"/>
        <v>MK0</v>
      </c>
      <c r="L5420" t="str">
        <f ca="1">VLOOKUP(K5420,Markets!$C$4:$D5429,2)</f>
        <v>Japan</v>
      </c>
      <c r="M5420" t="str">
        <f t="shared" ca="1" si="764"/>
        <v>RL1</v>
      </c>
      <c r="N5420" t="str">
        <f ca="1">VLOOKUP(M5420,Role!$C$4:$D$5,2)</f>
        <v>Backup</v>
      </c>
    </row>
    <row r="5421" spans="1:14" x14ac:dyDescent="0.2">
      <c r="A5421">
        <f t="shared" ca="1" si="756"/>
        <v>52</v>
      </c>
      <c r="B5421">
        <f t="shared" ca="1" si="757"/>
        <v>822</v>
      </c>
      <c r="C5421">
        <f t="shared" ca="1" si="758"/>
        <v>0</v>
      </c>
      <c r="D5421">
        <f t="shared" ca="1" si="759"/>
        <v>0</v>
      </c>
      <c r="F5421" t="str">
        <f t="shared" ca="1" si="760"/>
        <v>TR52</v>
      </c>
      <c r="G5421" t="str">
        <f ca="1">VLOOKUP(F5421,Traders!$C$4:$E$103,2)</f>
        <v>Colleen Dunlop</v>
      </c>
      <c r="H5421" t="str">
        <f ca="1">VLOOKUP(VLOOKUP(F5421,Traders!$C$4:$E$103,3),Desks!$C$4:$D5430,2)</f>
        <v>Desk 2</v>
      </c>
      <c r="I5421" t="str">
        <f t="shared" ca="1" si="761"/>
        <v>CL822</v>
      </c>
      <c r="J5421" t="str">
        <f t="shared" ca="1" si="762"/>
        <v>Client 822</v>
      </c>
      <c r="K5421" t="str">
        <f t="shared" ca="1" si="763"/>
        <v>MK0</v>
      </c>
      <c r="L5421" t="str">
        <f ca="1">VLOOKUP(K5421,Markets!$C$4:$D5430,2)</f>
        <v>Japan</v>
      </c>
      <c r="M5421" t="str">
        <f t="shared" ca="1" si="764"/>
        <v>RL0</v>
      </c>
      <c r="N5421" t="str">
        <f ca="1">VLOOKUP(M5421,Role!$C$4:$D$5,2)</f>
        <v>Primary</v>
      </c>
    </row>
    <row r="5422" spans="1:14" x14ac:dyDescent="0.2">
      <c r="A5422">
        <f t="shared" ca="1" si="756"/>
        <v>34</v>
      </c>
      <c r="B5422">
        <f t="shared" ca="1" si="757"/>
        <v>429</v>
      </c>
      <c r="C5422">
        <f t="shared" ca="1" si="758"/>
        <v>8</v>
      </c>
      <c r="D5422">
        <f t="shared" ca="1" si="759"/>
        <v>1</v>
      </c>
      <c r="F5422" t="str">
        <f t="shared" ca="1" si="760"/>
        <v>TR34</v>
      </c>
      <c r="G5422" t="str">
        <f ca="1">VLOOKUP(F5422,Traders!$C$4:$E$103,2)</f>
        <v>Reginald Jaramillo</v>
      </c>
      <c r="H5422" t="str">
        <f ca="1">VLOOKUP(VLOOKUP(F5422,Traders!$C$4:$E$103,3),Desks!$C$4:$D5431,2)</f>
        <v>Desk 4</v>
      </c>
      <c r="I5422" t="str">
        <f t="shared" ca="1" si="761"/>
        <v>CL429</v>
      </c>
      <c r="J5422" t="str">
        <f t="shared" ca="1" si="762"/>
        <v>Client 429</v>
      </c>
      <c r="K5422" t="str">
        <f t="shared" ca="1" si="763"/>
        <v>MK8</v>
      </c>
      <c r="L5422" t="str">
        <f ca="1">VLOOKUP(K5422,Markets!$C$4:$D5431,2)</f>
        <v>India</v>
      </c>
      <c r="M5422" t="str">
        <f t="shared" ca="1" si="764"/>
        <v>RL1</v>
      </c>
      <c r="N5422" t="str">
        <f ca="1">VLOOKUP(M5422,Role!$C$4:$D$5,2)</f>
        <v>Backup</v>
      </c>
    </row>
    <row r="5423" spans="1:14" x14ac:dyDescent="0.2">
      <c r="A5423">
        <f t="shared" ca="1" si="756"/>
        <v>3</v>
      </c>
      <c r="B5423">
        <f t="shared" ca="1" si="757"/>
        <v>209</v>
      </c>
      <c r="C5423">
        <f t="shared" ca="1" si="758"/>
        <v>6</v>
      </c>
      <c r="D5423">
        <f t="shared" ca="1" si="759"/>
        <v>1</v>
      </c>
      <c r="F5423" t="str">
        <f t="shared" ca="1" si="760"/>
        <v>TR3</v>
      </c>
      <c r="G5423" t="str">
        <f ca="1">VLOOKUP(F5423,Traders!$C$4:$E$103,2)</f>
        <v>Amani Deleon</v>
      </c>
      <c r="H5423" t="str">
        <f ca="1">VLOOKUP(VLOOKUP(F5423,Traders!$C$4:$E$103,3),Desks!$C$4:$D5432,2)</f>
        <v>Desk 9</v>
      </c>
      <c r="I5423" t="str">
        <f t="shared" ca="1" si="761"/>
        <v>CL209</v>
      </c>
      <c r="J5423" t="str">
        <f t="shared" ca="1" si="762"/>
        <v>Client 209</v>
      </c>
      <c r="K5423" t="str">
        <f t="shared" ca="1" si="763"/>
        <v>MK6</v>
      </c>
      <c r="L5423" t="str">
        <f ca="1">VLOOKUP(K5423,Markets!$C$4:$D5432,2)</f>
        <v>Australia</v>
      </c>
      <c r="M5423" t="str">
        <f t="shared" ca="1" si="764"/>
        <v>RL1</v>
      </c>
      <c r="N5423" t="str">
        <f ca="1">VLOOKUP(M5423,Role!$C$4:$D$5,2)</f>
        <v>Backup</v>
      </c>
    </row>
    <row r="5424" spans="1:14" x14ac:dyDescent="0.2">
      <c r="A5424">
        <f t="shared" ca="1" si="756"/>
        <v>8</v>
      </c>
      <c r="B5424">
        <f t="shared" ca="1" si="757"/>
        <v>37</v>
      </c>
      <c r="C5424">
        <f t="shared" ca="1" si="758"/>
        <v>3</v>
      </c>
      <c r="D5424">
        <f t="shared" ca="1" si="759"/>
        <v>0</v>
      </c>
      <c r="F5424" t="str">
        <f t="shared" ca="1" si="760"/>
        <v>TR8</v>
      </c>
      <c r="G5424" t="str">
        <f ca="1">VLOOKUP(F5424,Traders!$C$4:$E$103,2)</f>
        <v>Alfie-James Hale</v>
      </c>
      <c r="H5424" t="str">
        <f ca="1">VLOOKUP(VLOOKUP(F5424,Traders!$C$4:$E$103,3),Desks!$C$4:$D5433,2)</f>
        <v>Desk 9</v>
      </c>
      <c r="I5424" t="str">
        <f t="shared" ca="1" si="761"/>
        <v>CL37</v>
      </c>
      <c r="J5424" t="str">
        <f t="shared" ca="1" si="762"/>
        <v>Client 37</v>
      </c>
      <c r="K5424" t="str">
        <f t="shared" ca="1" si="763"/>
        <v>MK3</v>
      </c>
      <c r="L5424" t="str">
        <f ca="1">VLOOKUP(K5424,Markets!$C$4:$D5433,2)</f>
        <v>Singapore</v>
      </c>
      <c r="M5424" t="str">
        <f t="shared" ca="1" si="764"/>
        <v>RL0</v>
      </c>
      <c r="N5424" t="str">
        <f ca="1">VLOOKUP(M5424,Role!$C$4:$D$5,2)</f>
        <v>Primary</v>
      </c>
    </row>
    <row r="5425" spans="1:14" x14ac:dyDescent="0.2">
      <c r="A5425">
        <f t="shared" ca="1" si="756"/>
        <v>2</v>
      </c>
      <c r="B5425">
        <f t="shared" ca="1" si="757"/>
        <v>148</v>
      </c>
      <c r="C5425">
        <f t="shared" ca="1" si="758"/>
        <v>5</v>
      </c>
      <c r="D5425">
        <f t="shared" ca="1" si="759"/>
        <v>1</v>
      </c>
      <c r="F5425" t="str">
        <f t="shared" ca="1" si="760"/>
        <v>TR2</v>
      </c>
      <c r="G5425" t="str">
        <f ca="1">VLOOKUP(F5425,Traders!$C$4:$E$103,2)</f>
        <v>Kain Bassett</v>
      </c>
      <c r="H5425" t="str">
        <f ca="1">VLOOKUP(VLOOKUP(F5425,Traders!$C$4:$E$103,3),Desks!$C$4:$D5434,2)</f>
        <v>Desk 9</v>
      </c>
      <c r="I5425" t="str">
        <f t="shared" ca="1" si="761"/>
        <v>CL148</v>
      </c>
      <c r="J5425" t="str">
        <f t="shared" ca="1" si="762"/>
        <v>Client 148</v>
      </c>
      <c r="K5425" t="str">
        <f t="shared" ca="1" si="763"/>
        <v>MK5</v>
      </c>
      <c r="L5425" t="str">
        <f ca="1">VLOOKUP(K5425,Markets!$C$4:$D5434,2)</f>
        <v>Malaysia</v>
      </c>
      <c r="M5425" t="str">
        <f t="shared" ca="1" si="764"/>
        <v>RL1</v>
      </c>
      <c r="N5425" t="str">
        <f ca="1">VLOOKUP(M5425,Role!$C$4:$D$5,2)</f>
        <v>Backup</v>
      </c>
    </row>
    <row r="5426" spans="1:14" x14ac:dyDescent="0.2">
      <c r="A5426">
        <f t="shared" ca="1" si="756"/>
        <v>12</v>
      </c>
      <c r="B5426">
        <f t="shared" ca="1" si="757"/>
        <v>843</v>
      </c>
      <c r="C5426">
        <f t="shared" ca="1" si="758"/>
        <v>4</v>
      </c>
      <c r="D5426">
        <f t="shared" ca="1" si="759"/>
        <v>1</v>
      </c>
      <c r="F5426" t="str">
        <f t="shared" ca="1" si="760"/>
        <v>TR12</v>
      </c>
      <c r="G5426" t="str">
        <f ca="1">VLOOKUP(F5426,Traders!$C$4:$E$103,2)</f>
        <v>Kia Morrison</v>
      </c>
      <c r="H5426" t="str">
        <f ca="1">VLOOKUP(VLOOKUP(F5426,Traders!$C$4:$E$103,3),Desks!$C$4:$D5435,2)</f>
        <v>Desk 2</v>
      </c>
      <c r="I5426" t="str">
        <f t="shared" ca="1" si="761"/>
        <v>CL843</v>
      </c>
      <c r="J5426" t="str">
        <f t="shared" ca="1" si="762"/>
        <v>Client 843</v>
      </c>
      <c r="K5426" t="str">
        <f t="shared" ca="1" si="763"/>
        <v>MK4</v>
      </c>
      <c r="L5426" t="str">
        <f ca="1">VLOOKUP(K5426,Markets!$C$4:$D5435,2)</f>
        <v>Korea</v>
      </c>
      <c r="M5426" t="str">
        <f t="shared" ca="1" si="764"/>
        <v>RL1</v>
      </c>
      <c r="N5426" t="str">
        <f ca="1">VLOOKUP(M5426,Role!$C$4:$D$5,2)</f>
        <v>Backup</v>
      </c>
    </row>
    <row r="5427" spans="1:14" x14ac:dyDescent="0.2">
      <c r="A5427">
        <f t="shared" ca="1" si="756"/>
        <v>57</v>
      </c>
      <c r="B5427">
        <f t="shared" ca="1" si="757"/>
        <v>299</v>
      </c>
      <c r="C5427">
        <f t="shared" ca="1" si="758"/>
        <v>0</v>
      </c>
      <c r="D5427">
        <f t="shared" ca="1" si="759"/>
        <v>0</v>
      </c>
      <c r="F5427" t="str">
        <f t="shared" ca="1" si="760"/>
        <v>TR57</v>
      </c>
      <c r="G5427" t="str">
        <f ca="1">VLOOKUP(F5427,Traders!$C$4:$E$103,2)</f>
        <v>Connah Mackenzie</v>
      </c>
      <c r="H5427" t="str">
        <f ca="1">VLOOKUP(VLOOKUP(F5427,Traders!$C$4:$E$103,3),Desks!$C$4:$D5436,2)</f>
        <v>Desk 7</v>
      </c>
      <c r="I5427" t="str">
        <f t="shared" ca="1" si="761"/>
        <v>CL299</v>
      </c>
      <c r="J5427" t="str">
        <f t="shared" ca="1" si="762"/>
        <v>Client 299</v>
      </c>
      <c r="K5427" t="str">
        <f t="shared" ca="1" si="763"/>
        <v>MK0</v>
      </c>
      <c r="L5427" t="str">
        <f ca="1">VLOOKUP(K5427,Markets!$C$4:$D5436,2)</f>
        <v>Japan</v>
      </c>
      <c r="M5427" t="str">
        <f t="shared" ca="1" si="764"/>
        <v>RL0</v>
      </c>
      <c r="N5427" t="str">
        <f ca="1">VLOOKUP(M5427,Role!$C$4:$D$5,2)</f>
        <v>Primary</v>
      </c>
    </row>
    <row r="5428" spans="1:14" x14ac:dyDescent="0.2">
      <c r="A5428">
        <f t="shared" ca="1" si="756"/>
        <v>46</v>
      </c>
      <c r="B5428">
        <f t="shared" ca="1" si="757"/>
        <v>648</v>
      </c>
      <c r="C5428">
        <f t="shared" ca="1" si="758"/>
        <v>7</v>
      </c>
      <c r="D5428">
        <f t="shared" ca="1" si="759"/>
        <v>0</v>
      </c>
      <c r="F5428" t="str">
        <f t="shared" ca="1" si="760"/>
        <v>TR46</v>
      </c>
      <c r="G5428" t="str">
        <f ca="1">VLOOKUP(F5428,Traders!$C$4:$E$103,2)</f>
        <v>Andreas Ferguson</v>
      </c>
      <c r="H5428" t="str">
        <f ca="1">VLOOKUP(VLOOKUP(F5428,Traders!$C$4:$E$103,3),Desks!$C$4:$D5437,2)</f>
        <v>Desk 6</v>
      </c>
      <c r="I5428" t="str">
        <f t="shared" ca="1" si="761"/>
        <v>CL648</v>
      </c>
      <c r="J5428" t="str">
        <f t="shared" ca="1" si="762"/>
        <v>Client 648</v>
      </c>
      <c r="K5428" t="str">
        <f t="shared" ca="1" si="763"/>
        <v>MK7</v>
      </c>
      <c r="L5428" t="str">
        <f ca="1">VLOOKUP(K5428,Markets!$C$4:$D5437,2)</f>
        <v>Taiwan</v>
      </c>
      <c r="M5428" t="str">
        <f t="shared" ca="1" si="764"/>
        <v>RL0</v>
      </c>
      <c r="N5428" t="str">
        <f ca="1">VLOOKUP(M5428,Role!$C$4:$D$5,2)</f>
        <v>Primary</v>
      </c>
    </row>
    <row r="5429" spans="1:14" x14ac:dyDescent="0.2">
      <c r="A5429">
        <f t="shared" ca="1" si="756"/>
        <v>1</v>
      </c>
      <c r="B5429">
        <f t="shared" ca="1" si="757"/>
        <v>951</v>
      </c>
      <c r="C5429">
        <f t="shared" ca="1" si="758"/>
        <v>3</v>
      </c>
      <c r="D5429">
        <f t="shared" ca="1" si="759"/>
        <v>1</v>
      </c>
      <c r="F5429" t="str">
        <f t="shared" ca="1" si="760"/>
        <v>TR1</v>
      </c>
      <c r="G5429" t="str">
        <f ca="1">VLOOKUP(F5429,Traders!$C$4:$E$103,2)</f>
        <v>Shyam Carlson</v>
      </c>
      <c r="H5429" t="str">
        <f ca="1">VLOOKUP(VLOOKUP(F5429,Traders!$C$4:$E$103,3),Desks!$C$4:$D5438,2)</f>
        <v>Desk 1</v>
      </c>
      <c r="I5429" t="str">
        <f t="shared" ca="1" si="761"/>
        <v>CL951</v>
      </c>
      <c r="J5429" t="str">
        <f t="shared" ca="1" si="762"/>
        <v>Client 951</v>
      </c>
      <c r="K5429" t="str">
        <f t="shared" ca="1" si="763"/>
        <v>MK3</v>
      </c>
      <c r="L5429" t="str">
        <f ca="1">VLOOKUP(K5429,Markets!$C$4:$D5438,2)</f>
        <v>Singapore</v>
      </c>
      <c r="M5429" t="str">
        <f t="shared" ca="1" si="764"/>
        <v>RL1</v>
      </c>
      <c r="N5429" t="str">
        <f ca="1">VLOOKUP(M5429,Role!$C$4:$D$5,2)</f>
        <v>Backup</v>
      </c>
    </row>
    <row r="5430" spans="1:14" x14ac:dyDescent="0.2">
      <c r="A5430">
        <f t="shared" ca="1" si="756"/>
        <v>15</v>
      </c>
      <c r="B5430">
        <f t="shared" ca="1" si="757"/>
        <v>697</v>
      </c>
      <c r="C5430">
        <f t="shared" ca="1" si="758"/>
        <v>5</v>
      </c>
      <c r="D5430">
        <f t="shared" ca="1" si="759"/>
        <v>0</v>
      </c>
      <c r="F5430" t="str">
        <f t="shared" ca="1" si="760"/>
        <v>TR15</v>
      </c>
      <c r="G5430" t="str">
        <f ca="1">VLOOKUP(F5430,Traders!$C$4:$E$103,2)</f>
        <v>Syed Galvan</v>
      </c>
      <c r="H5430" t="str">
        <f ca="1">VLOOKUP(VLOOKUP(F5430,Traders!$C$4:$E$103,3),Desks!$C$4:$D5439,2)</f>
        <v>Desk 5</v>
      </c>
      <c r="I5430" t="str">
        <f t="shared" ca="1" si="761"/>
        <v>CL697</v>
      </c>
      <c r="J5430" t="str">
        <f t="shared" ca="1" si="762"/>
        <v>Client 697</v>
      </c>
      <c r="K5430" t="str">
        <f t="shared" ca="1" si="763"/>
        <v>MK5</v>
      </c>
      <c r="L5430" t="str">
        <f ca="1">VLOOKUP(K5430,Markets!$C$4:$D5439,2)</f>
        <v>Malaysia</v>
      </c>
      <c r="M5430" t="str">
        <f t="shared" ca="1" si="764"/>
        <v>RL0</v>
      </c>
      <c r="N5430" t="str">
        <f ca="1">VLOOKUP(M5430,Role!$C$4:$D$5,2)</f>
        <v>Primary</v>
      </c>
    </row>
    <row r="5431" spans="1:14" x14ac:dyDescent="0.2">
      <c r="A5431">
        <f t="shared" ca="1" si="756"/>
        <v>17</v>
      </c>
      <c r="B5431">
        <f t="shared" ca="1" si="757"/>
        <v>798</v>
      </c>
      <c r="C5431">
        <f t="shared" ca="1" si="758"/>
        <v>3</v>
      </c>
      <c r="D5431">
        <f t="shared" ca="1" si="759"/>
        <v>1</v>
      </c>
      <c r="F5431" t="str">
        <f t="shared" ca="1" si="760"/>
        <v>TR17</v>
      </c>
      <c r="G5431" t="str">
        <f ca="1">VLOOKUP(F5431,Traders!$C$4:$E$103,2)</f>
        <v>Mazie Bruce</v>
      </c>
      <c r="H5431" t="str">
        <f ca="1">VLOOKUP(VLOOKUP(F5431,Traders!$C$4:$E$103,3),Desks!$C$4:$D5440,2)</f>
        <v>Desk 7</v>
      </c>
      <c r="I5431" t="str">
        <f t="shared" ca="1" si="761"/>
        <v>CL798</v>
      </c>
      <c r="J5431" t="str">
        <f t="shared" ca="1" si="762"/>
        <v>Client 798</v>
      </c>
      <c r="K5431" t="str">
        <f t="shared" ca="1" si="763"/>
        <v>MK3</v>
      </c>
      <c r="L5431" t="str">
        <f ca="1">VLOOKUP(K5431,Markets!$C$4:$D5440,2)</f>
        <v>Singapore</v>
      </c>
      <c r="M5431" t="str">
        <f t="shared" ca="1" si="764"/>
        <v>RL1</v>
      </c>
      <c r="N5431" t="str">
        <f ca="1">VLOOKUP(M5431,Role!$C$4:$D$5,2)</f>
        <v>Backup</v>
      </c>
    </row>
    <row r="5432" spans="1:14" x14ac:dyDescent="0.2">
      <c r="A5432">
        <f t="shared" ca="1" si="756"/>
        <v>21</v>
      </c>
      <c r="B5432">
        <f t="shared" ca="1" si="757"/>
        <v>869</v>
      </c>
      <c r="C5432">
        <f t="shared" ca="1" si="758"/>
        <v>5</v>
      </c>
      <c r="D5432">
        <f t="shared" ca="1" si="759"/>
        <v>0</v>
      </c>
      <c r="F5432" t="str">
        <f t="shared" ca="1" si="760"/>
        <v>TR21</v>
      </c>
      <c r="G5432" t="str">
        <f ca="1">VLOOKUP(F5432,Traders!$C$4:$E$103,2)</f>
        <v>Yvette Mckeown</v>
      </c>
      <c r="H5432" t="str">
        <f ca="1">VLOOKUP(VLOOKUP(F5432,Traders!$C$4:$E$103,3),Desks!$C$4:$D5441,2)</f>
        <v>Desk 1</v>
      </c>
      <c r="I5432" t="str">
        <f t="shared" ca="1" si="761"/>
        <v>CL869</v>
      </c>
      <c r="J5432" t="str">
        <f t="shared" ca="1" si="762"/>
        <v>Client 869</v>
      </c>
      <c r="K5432" t="str">
        <f t="shared" ca="1" si="763"/>
        <v>MK5</v>
      </c>
      <c r="L5432" t="str">
        <f ca="1">VLOOKUP(K5432,Markets!$C$4:$D5441,2)</f>
        <v>Malaysia</v>
      </c>
      <c r="M5432" t="str">
        <f t="shared" ca="1" si="764"/>
        <v>RL0</v>
      </c>
      <c r="N5432" t="str">
        <f ca="1">VLOOKUP(M5432,Role!$C$4:$D$5,2)</f>
        <v>Primary</v>
      </c>
    </row>
    <row r="5433" spans="1:14" x14ac:dyDescent="0.2">
      <c r="A5433">
        <f t="shared" ca="1" si="756"/>
        <v>72</v>
      </c>
      <c r="B5433">
        <f t="shared" ca="1" si="757"/>
        <v>142</v>
      </c>
      <c r="C5433">
        <f t="shared" ca="1" si="758"/>
        <v>7</v>
      </c>
      <c r="D5433">
        <f t="shared" ca="1" si="759"/>
        <v>0</v>
      </c>
      <c r="F5433" t="str">
        <f t="shared" ca="1" si="760"/>
        <v>TR72</v>
      </c>
      <c r="G5433" t="str">
        <f ca="1">VLOOKUP(F5433,Traders!$C$4:$E$103,2)</f>
        <v>Shaurya Manning</v>
      </c>
      <c r="H5433" t="str">
        <f ca="1">VLOOKUP(VLOOKUP(F5433,Traders!$C$4:$E$103,3),Desks!$C$4:$D5442,2)</f>
        <v>Desk 2</v>
      </c>
      <c r="I5433" t="str">
        <f t="shared" ca="1" si="761"/>
        <v>CL142</v>
      </c>
      <c r="J5433" t="str">
        <f t="shared" ca="1" si="762"/>
        <v>Client 142</v>
      </c>
      <c r="K5433" t="str">
        <f t="shared" ca="1" si="763"/>
        <v>MK7</v>
      </c>
      <c r="L5433" t="str">
        <f ca="1">VLOOKUP(K5433,Markets!$C$4:$D5442,2)</f>
        <v>Taiwan</v>
      </c>
      <c r="M5433" t="str">
        <f t="shared" ca="1" si="764"/>
        <v>RL0</v>
      </c>
      <c r="N5433" t="str">
        <f ca="1">VLOOKUP(M5433,Role!$C$4:$D$5,2)</f>
        <v>Primary</v>
      </c>
    </row>
    <row r="5434" spans="1:14" x14ac:dyDescent="0.2">
      <c r="A5434">
        <f t="shared" ca="1" si="756"/>
        <v>99</v>
      </c>
      <c r="B5434">
        <f t="shared" ca="1" si="757"/>
        <v>153</v>
      </c>
      <c r="C5434">
        <f t="shared" ca="1" si="758"/>
        <v>6</v>
      </c>
      <c r="D5434">
        <f t="shared" ca="1" si="759"/>
        <v>1</v>
      </c>
      <c r="F5434" t="str">
        <f t="shared" ca="1" si="760"/>
        <v>TR99</v>
      </c>
      <c r="G5434" t="str">
        <f ca="1">VLOOKUP(F5434,Traders!$C$4:$E$103,2)</f>
        <v>Keeleigh Mosley</v>
      </c>
      <c r="H5434" t="str">
        <f ca="1">VLOOKUP(VLOOKUP(F5434,Traders!$C$4:$E$103,3),Desks!$C$4:$D5443,2)</f>
        <v>Desk 9</v>
      </c>
      <c r="I5434" t="str">
        <f t="shared" ca="1" si="761"/>
        <v>CL153</v>
      </c>
      <c r="J5434" t="str">
        <f t="shared" ca="1" si="762"/>
        <v>Client 153</v>
      </c>
      <c r="K5434" t="str">
        <f t="shared" ca="1" si="763"/>
        <v>MK6</v>
      </c>
      <c r="L5434" t="str">
        <f ca="1">VLOOKUP(K5434,Markets!$C$4:$D5443,2)</f>
        <v>Australia</v>
      </c>
      <c r="M5434" t="str">
        <f t="shared" ca="1" si="764"/>
        <v>RL1</v>
      </c>
      <c r="N5434" t="str">
        <f ca="1">VLOOKUP(M5434,Role!$C$4:$D$5,2)</f>
        <v>Backup</v>
      </c>
    </row>
    <row r="5435" spans="1:14" x14ac:dyDescent="0.2">
      <c r="A5435">
        <f t="shared" ca="1" si="756"/>
        <v>5</v>
      </c>
      <c r="B5435">
        <f t="shared" ca="1" si="757"/>
        <v>28</v>
      </c>
      <c r="C5435">
        <f t="shared" ca="1" si="758"/>
        <v>5</v>
      </c>
      <c r="D5435">
        <f t="shared" ca="1" si="759"/>
        <v>1</v>
      </c>
      <c r="F5435" t="str">
        <f t="shared" ca="1" si="760"/>
        <v>TR5</v>
      </c>
      <c r="G5435" t="str">
        <f ca="1">VLOOKUP(F5435,Traders!$C$4:$E$103,2)</f>
        <v>Amman Duncan</v>
      </c>
      <c r="H5435" t="str">
        <f ca="1">VLOOKUP(VLOOKUP(F5435,Traders!$C$4:$E$103,3),Desks!$C$4:$D5444,2)</f>
        <v>Desk 9</v>
      </c>
      <c r="I5435" t="str">
        <f t="shared" ca="1" si="761"/>
        <v>CL28</v>
      </c>
      <c r="J5435" t="str">
        <f t="shared" ca="1" si="762"/>
        <v>Client 28</v>
      </c>
      <c r="K5435" t="str">
        <f t="shared" ca="1" si="763"/>
        <v>MK5</v>
      </c>
      <c r="L5435" t="str">
        <f ca="1">VLOOKUP(K5435,Markets!$C$4:$D5444,2)</f>
        <v>Malaysia</v>
      </c>
      <c r="M5435" t="str">
        <f t="shared" ca="1" si="764"/>
        <v>RL1</v>
      </c>
      <c r="N5435" t="str">
        <f ca="1">VLOOKUP(M5435,Role!$C$4:$D$5,2)</f>
        <v>Backup</v>
      </c>
    </row>
    <row r="5436" spans="1:14" x14ac:dyDescent="0.2">
      <c r="A5436">
        <f t="shared" ca="1" si="756"/>
        <v>8</v>
      </c>
      <c r="B5436">
        <f t="shared" ca="1" si="757"/>
        <v>429</v>
      </c>
      <c r="C5436">
        <f t="shared" ca="1" si="758"/>
        <v>6</v>
      </c>
      <c r="D5436">
        <f t="shared" ca="1" si="759"/>
        <v>1</v>
      </c>
      <c r="F5436" t="str">
        <f t="shared" ca="1" si="760"/>
        <v>TR8</v>
      </c>
      <c r="G5436" t="str">
        <f ca="1">VLOOKUP(F5436,Traders!$C$4:$E$103,2)</f>
        <v>Alfie-James Hale</v>
      </c>
      <c r="H5436" t="str">
        <f ca="1">VLOOKUP(VLOOKUP(F5436,Traders!$C$4:$E$103,3),Desks!$C$4:$D5445,2)</f>
        <v>Desk 9</v>
      </c>
      <c r="I5436" t="str">
        <f t="shared" ca="1" si="761"/>
        <v>CL429</v>
      </c>
      <c r="J5436" t="str">
        <f t="shared" ca="1" si="762"/>
        <v>Client 429</v>
      </c>
      <c r="K5436" t="str">
        <f t="shared" ca="1" si="763"/>
        <v>MK6</v>
      </c>
      <c r="L5436" t="str">
        <f ca="1">VLOOKUP(K5436,Markets!$C$4:$D5445,2)</f>
        <v>Australia</v>
      </c>
      <c r="M5436" t="str">
        <f t="shared" ca="1" si="764"/>
        <v>RL1</v>
      </c>
      <c r="N5436" t="str">
        <f ca="1">VLOOKUP(M5436,Role!$C$4:$D$5,2)</f>
        <v>Backup</v>
      </c>
    </row>
    <row r="5437" spans="1:14" x14ac:dyDescent="0.2">
      <c r="A5437">
        <f t="shared" ca="1" si="756"/>
        <v>95</v>
      </c>
      <c r="B5437">
        <f t="shared" ca="1" si="757"/>
        <v>924</v>
      </c>
      <c r="C5437">
        <f t="shared" ca="1" si="758"/>
        <v>1</v>
      </c>
      <c r="D5437">
        <f t="shared" ca="1" si="759"/>
        <v>0</v>
      </c>
      <c r="F5437" t="str">
        <f t="shared" ca="1" si="760"/>
        <v>TR95</v>
      </c>
      <c r="G5437" t="str">
        <f ca="1">VLOOKUP(F5437,Traders!$C$4:$E$103,2)</f>
        <v>Alara Richards</v>
      </c>
      <c r="H5437" t="str">
        <f ca="1">VLOOKUP(VLOOKUP(F5437,Traders!$C$4:$E$103,3),Desks!$C$4:$D5446,2)</f>
        <v>Desk 5</v>
      </c>
      <c r="I5437" t="str">
        <f t="shared" ca="1" si="761"/>
        <v>CL924</v>
      </c>
      <c r="J5437" t="str">
        <f t="shared" ca="1" si="762"/>
        <v>Client 924</v>
      </c>
      <c r="K5437" t="str">
        <f t="shared" ca="1" si="763"/>
        <v>MK1</v>
      </c>
      <c r="L5437" t="str">
        <f ca="1">VLOOKUP(K5437,Markets!$C$4:$D5446,2)</f>
        <v>Hong Kong</v>
      </c>
      <c r="M5437" t="str">
        <f t="shared" ca="1" si="764"/>
        <v>RL0</v>
      </c>
      <c r="N5437" t="str">
        <f ca="1">VLOOKUP(M5437,Role!$C$4:$D$5,2)</f>
        <v>Primary</v>
      </c>
    </row>
    <row r="5438" spans="1:14" x14ac:dyDescent="0.2">
      <c r="A5438">
        <f t="shared" ca="1" si="756"/>
        <v>19</v>
      </c>
      <c r="B5438">
        <f t="shared" ca="1" si="757"/>
        <v>733</v>
      </c>
      <c r="C5438">
        <f t="shared" ca="1" si="758"/>
        <v>0</v>
      </c>
      <c r="D5438">
        <f t="shared" ca="1" si="759"/>
        <v>0</v>
      </c>
      <c r="F5438" t="str">
        <f t="shared" ca="1" si="760"/>
        <v>TR19</v>
      </c>
      <c r="G5438" t="str">
        <f ca="1">VLOOKUP(F5438,Traders!$C$4:$E$103,2)</f>
        <v>Kain Bassett</v>
      </c>
      <c r="H5438" t="str">
        <f ca="1">VLOOKUP(VLOOKUP(F5438,Traders!$C$4:$E$103,3),Desks!$C$4:$D5447,2)</f>
        <v>Desk 9</v>
      </c>
      <c r="I5438" t="str">
        <f t="shared" ca="1" si="761"/>
        <v>CL733</v>
      </c>
      <c r="J5438" t="str">
        <f t="shared" ca="1" si="762"/>
        <v>Client 733</v>
      </c>
      <c r="K5438" t="str">
        <f t="shared" ca="1" si="763"/>
        <v>MK0</v>
      </c>
      <c r="L5438" t="str">
        <f ca="1">VLOOKUP(K5438,Markets!$C$4:$D5447,2)</f>
        <v>Japan</v>
      </c>
      <c r="M5438" t="str">
        <f t="shared" ca="1" si="764"/>
        <v>RL0</v>
      </c>
      <c r="N5438" t="str">
        <f ca="1">VLOOKUP(M5438,Role!$C$4:$D$5,2)</f>
        <v>Primary</v>
      </c>
    </row>
    <row r="5439" spans="1:14" x14ac:dyDescent="0.2">
      <c r="A5439">
        <f t="shared" ca="1" si="756"/>
        <v>95</v>
      </c>
      <c r="B5439">
        <f t="shared" ca="1" si="757"/>
        <v>115</v>
      </c>
      <c r="C5439">
        <f t="shared" ca="1" si="758"/>
        <v>4</v>
      </c>
      <c r="D5439">
        <f t="shared" ca="1" si="759"/>
        <v>0</v>
      </c>
      <c r="F5439" t="str">
        <f t="shared" ca="1" si="760"/>
        <v>TR95</v>
      </c>
      <c r="G5439" t="str">
        <f ca="1">VLOOKUP(F5439,Traders!$C$4:$E$103,2)</f>
        <v>Alara Richards</v>
      </c>
      <c r="H5439" t="str">
        <f ca="1">VLOOKUP(VLOOKUP(F5439,Traders!$C$4:$E$103,3),Desks!$C$4:$D5448,2)</f>
        <v>Desk 5</v>
      </c>
      <c r="I5439" t="str">
        <f t="shared" ca="1" si="761"/>
        <v>CL115</v>
      </c>
      <c r="J5439" t="str">
        <f t="shared" ca="1" si="762"/>
        <v>Client 115</v>
      </c>
      <c r="K5439" t="str">
        <f t="shared" ca="1" si="763"/>
        <v>MK4</v>
      </c>
      <c r="L5439" t="str">
        <f ca="1">VLOOKUP(K5439,Markets!$C$4:$D5448,2)</f>
        <v>Korea</v>
      </c>
      <c r="M5439" t="str">
        <f t="shared" ca="1" si="764"/>
        <v>RL0</v>
      </c>
      <c r="N5439" t="str">
        <f ca="1">VLOOKUP(M5439,Role!$C$4:$D$5,2)</f>
        <v>Primary</v>
      </c>
    </row>
    <row r="5440" spans="1:14" x14ac:dyDescent="0.2">
      <c r="A5440">
        <f t="shared" ca="1" si="756"/>
        <v>46</v>
      </c>
      <c r="B5440">
        <f t="shared" ca="1" si="757"/>
        <v>881</v>
      </c>
      <c r="C5440">
        <f t="shared" ca="1" si="758"/>
        <v>9</v>
      </c>
      <c r="D5440">
        <f t="shared" ca="1" si="759"/>
        <v>0</v>
      </c>
      <c r="F5440" t="str">
        <f t="shared" ca="1" si="760"/>
        <v>TR46</v>
      </c>
      <c r="G5440" t="str">
        <f ca="1">VLOOKUP(F5440,Traders!$C$4:$E$103,2)</f>
        <v>Andreas Ferguson</v>
      </c>
      <c r="H5440" t="str">
        <f ca="1">VLOOKUP(VLOOKUP(F5440,Traders!$C$4:$E$103,3),Desks!$C$4:$D5449,2)</f>
        <v>Desk 6</v>
      </c>
      <c r="I5440" t="str">
        <f t="shared" ca="1" si="761"/>
        <v>CL881</v>
      </c>
      <c r="J5440" t="str">
        <f t="shared" ca="1" si="762"/>
        <v>Client 881</v>
      </c>
      <c r="K5440" t="str">
        <f t="shared" ca="1" si="763"/>
        <v>MK9</v>
      </c>
      <c r="L5440" t="str">
        <f ca="1">VLOOKUP(K5440,Markets!$C$4:$D5449,2)</f>
        <v>New Zealand</v>
      </c>
      <c r="M5440" t="str">
        <f t="shared" ca="1" si="764"/>
        <v>RL0</v>
      </c>
      <c r="N5440" t="str">
        <f ca="1">VLOOKUP(M5440,Role!$C$4:$D$5,2)</f>
        <v>Primary</v>
      </c>
    </row>
    <row r="5441" spans="1:14" x14ac:dyDescent="0.2">
      <c r="A5441">
        <f t="shared" ca="1" si="756"/>
        <v>4</v>
      </c>
      <c r="B5441">
        <f t="shared" ca="1" si="757"/>
        <v>512</v>
      </c>
      <c r="C5441">
        <f t="shared" ca="1" si="758"/>
        <v>0</v>
      </c>
      <c r="D5441">
        <f t="shared" ca="1" si="759"/>
        <v>0</v>
      </c>
      <c r="F5441" t="str">
        <f t="shared" ca="1" si="760"/>
        <v>TR4</v>
      </c>
      <c r="G5441" t="str">
        <f ca="1">VLOOKUP(F5441,Traders!$C$4:$E$103,2)</f>
        <v>Colin Hodgson</v>
      </c>
      <c r="H5441" t="str">
        <f ca="1">VLOOKUP(VLOOKUP(F5441,Traders!$C$4:$E$103,3),Desks!$C$4:$D5450,2)</f>
        <v>Desk 9</v>
      </c>
      <c r="I5441" t="str">
        <f t="shared" ca="1" si="761"/>
        <v>CL512</v>
      </c>
      <c r="J5441" t="str">
        <f t="shared" ca="1" si="762"/>
        <v>Client 512</v>
      </c>
      <c r="K5441" t="str">
        <f t="shared" ca="1" si="763"/>
        <v>MK0</v>
      </c>
      <c r="L5441" t="str">
        <f ca="1">VLOOKUP(K5441,Markets!$C$4:$D5450,2)</f>
        <v>Japan</v>
      </c>
      <c r="M5441" t="str">
        <f t="shared" ca="1" si="764"/>
        <v>RL0</v>
      </c>
      <c r="N5441" t="str">
        <f ca="1">VLOOKUP(M5441,Role!$C$4:$D$5,2)</f>
        <v>Primary</v>
      </c>
    </row>
    <row r="5442" spans="1:14" x14ac:dyDescent="0.2">
      <c r="A5442">
        <f t="shared" ca="1" si="756"/>
        <v>73</v>
      </c>
      <c r="B5442">
        <f t="shared" ca="1" si="757"/>
        <v>656</v>
      </c>
      <c r="C5442">
        <f t="shared" ca="1" si="758"/>
        <v>5</v>
      </c>
      <c r="D5442">
        <f t="shared" ca="1" si="759"/>
        <v>1</v>
      </c>
      <c r="F5442" t="str">
        <f t="shared" ca="1" si="760"/>
        <v>TR73</v>
      </c>
      <c r="G5442" t="str">
        <f ca="1">VLOOKUP(F5442,Traders!$C$4:$E$103,2)</f>
        <v>Bridie Bannister</v>
      </c>
      <c r="H5442" t="str">
        <f ca="1">VLOOKUP(VLOOKUP(F5442,Traders!$C$4:$E$103,3),Desks!$C$4:$D5451,2)</f>
        <v>Desk 3</v>
      </c>
      <c r="I5442" t="str">
        <f t="shared" ca="1" si="761"/>
        <v>CL656</v>
      </c>
      <c r="J5442" t="str">
        <f t="shared" ca="1" si="762"/>
        <v>Client 656</v>
      </c>
      <c r="K5442" t="str">
        <f t="shared" ca="1" si="763"/>
        <v>MK5</v>
      </c>
      <c r="L5442" t="str">
        <f ca="1">VLOOKUP(K5442,Markets!$C$4:$D5451,2)</f>
        <v>Malaysia</v>
      </c>
      <c r="M5442" t="str">
        <f t="shared" ca="1" si="764"/>
        <v>RL1</v>
      </c>
      <c r="N5442" t="str">
        <f ca="1">VLOOKUP(M5442,Role!$C$4:$D$5,2)</f>
        <v>Backup</v>
      </c>
    </row>
    <row r="5443" spans="1:14" x14ac:dyDescent="0.2">
      <c r="A5443">
        <f t="shared" ca="1" si="756"/>
        <v>69</v>
      </c>
      <c r="B5443">
        <f t="shared" ca="1" si="757"/>
        <v>883</v>
      </c>
      <c r="C5443">
        <f t="shared" ca="1" si="758"/>
        <v>7</v>
      </c>
      <c r="D5443">
        <f t="shared" ca="1" si="759"/>
        <v>1</v>
      </c>
      <c r="F5443" t="str">
        <f t="shared" ca="1" si="760"/>
        <v>TR69</v>
      </c>
      <c r="G5443" t="str">
        <f ca="1">VLOOKUP(F5443,Traders!$C$4:$E$103,2)</f>
        <v>Amiyah Gilmour</v>
      </c>
      <c r="H5443" t="str">
        <f ca="1">VLOOKUP(VLOOKUP(F5443,Traders!$C$4:$E$103,3),Desks!$C$4:$D5452,2)</f>
        <v>Desk 9</v>
      </c>
      <c r="I5443" t="str">
        <f t="shared" ca="1" si="761"/>
        <v>CL883</v>
      </c>
      <c r="J5443" t="str">
        <f t="shared" ca="1" si="762"/>
        <v>Client 883</v>
      </c>
      <c r="K5443" t="str">
        <f t="shared" ca="1" si="763"/>
        <v>MK7</v>
      </c>
      <c r="L5443" t="str">
        <f ca="1">VLOOKUP(K5443,Markets!$C$4:$D5452,2)</f>
        <v>Taiwan</v>
      </c>
      <c r="M5443" t="str">
        <f t="shared" ca="1" si="764"/>
        <v>RL1</v>
      </c>
      <c r="N5443" t="str">
        <f ca="1">VLOOKUP(M5443,Role!$C$4:$D$5,2)</f>
        <v>Backup</v>
      </c>
    </row>
    <row r="5444" spans="1:14" x14ac:dyDescent="0.2">
      <c r="A5444">
        <f t="shared" ca="1" si="756"/>
        <v>70</v>
      </c>
      <c r="B5444">
        <f t="shared" ca="1" si="757"/>
        <v>86</v>
      </c>
      <c r="C5444">
        <f t="shared" ca="1" si="758"/>
        <v>0</v>
      </c>
      <c r="D5444">
        <f t="shared" ca="1" si="759"/>
        <v>0</v>
      </c>
      <c r="F5444" t="str">
        <f t="shared" ca="1" si="760"/>
        <v>TR70</v>
      </c>
      <c r="G5444" t="str">
        <f ca="1">VLOOKUP(F5444,Traders!$C$4:$E$103,2)</f>
        <v>Viktor Snider</v>
      </c>
      <c r="H5444" t="str">
        <f ca="1">VLOOKUP(VLOOKUP(F5444,Traders!$C$4:$E$103,3),Desks!$C$4:$D5453,2)</f>
        <v>Desk 0</v>
      </c>
      <c r="I5444" t="str">
        <f t="shared" ca="1" si="761"/>
        <v>CL86</v>
      </c>
      <c r="J5444" t="str">
        <f t="shared" ca="1" si="762"/>
        <v>Client 86</v>
      </c>
      <c r="K5444" t="str">
        <f t="shared" ca="1" si="763"/>
        <v>MK0</v>
      </c>
      <c r="L5444" t="str">
        <f ca="1">VLOOKUP(K5444,Markets!$C$4:$D5453,2)</f>
        <v>Japan</v>
      </c>
      <c r="M5444" t="str">
        <f t="shared" ca="1" si="764"/>
        <v>RL0</v>
      </c>
      <c r="N5444" t="str">
        <f ca="1">VLOOKUP(M5444,Role!$C$4:$D$5,2)</f>
        <v>Primary</v>
      </c>
    </row>
    <row r="5445" spans="1:14" x14ac:dyDescent="0.2">
      <c r="A5445">
        <f t="shared" ref="A5445:A5508" ca="1" si="765">RANDBETWEEN(0,99)</f>
        <v>42</v>
      </c>
      <c r="B5445">
        <f t="shared" ref="B5445:B5508" ca="1" si="766">RANDBETWEEN(0,999)</f>
        <v>717</v>
      </c>
      <c r="C5445">
        <f t="shared" ref="C5445:C5508" ca="1" si="767">RANDBETWEEN(0,9)</f>
        <v>5</v>
      </c>
      <c r="D5445">
        <f t="shared" ref="D5445:D5508" ca="1" si="768">RANDBETWEEN(0,1)</f>
        <v>1</v>
      </c>
      <c r="F5445" t="str">
        <f t="shared" ref="F5445:F5508" ca="1" si="769">"TR"&amp;A5445</f>
        <v>TR42</v>
      </c>
      <c r="G5445" t="str">
        <f ca="1">VLOOKUP(F5445,Traders!$C$4:$E$103,2)</f>
        <v>Danni Sadler</v>
      </c>
      <c r="H5445" t="str">
        <f ca="1">VLOOKUP(VLOOKUP(F5445,Traders!$C$4:$E$103,3),Desks!$C$4:$D5454,2)</f>
        <v>Desk 2</v>
      </c>
      <c r="I5445" t="str">
        <f t="shared" ref="I5445:I5485" ca="1" si="770">"CL"&amp;B5445</f>
        <v>CL717</v>
      </c>
      <c r="J5445" t="str">
        <f t="shared" ref="J5445:J5508" ca="1" si="771">"Client " &amp; B5445</f>
        <v>Client 717</v>
      </c>
      <c r="K5445" t="str">
        <f t="shared" ref="K5445:K5485" ca="1" si="772">"MK"&amp;C5445</f>
        <v>MK5</v>
      </c>
      <c r="L5445" t="str">
        <f ca="1">VLOOKUP(K5445,Markets!$C$4:$D5454,2)</f>
        <v>Malaysia</v>
      </c>
      <c r="M5445" t="str">
        <f t="shared" ref="M5445:M5485" ca="1" si="773">"RL"&amp;D5445</f>
        <v>RL1</v>
      </c>
      <c r="N5445" t="str">
        <f ca="1">VLOOKUP(M5445,Role!$C$4:$D$5,2)</f>
        <v>Backup</v>
      </c>
    </row>
    <row r="5446" spans="1:14" x14ac:dyDescent="0.2">
      <c r="A5446">
        <f t="shared" ca="1" si="765"/>
        <v>68</v>
      </c>
      <c r="B5446">
        <f t="shared" ca="1" si="766"/>
        <v>597</v>
      </c>
      <c r="C5446">
        <f t="shared" ca="1" si="767"/>
        <v>4</v>
      </c>
      <c r="D5446">
        <f t="shared" ca="1" si="768"/>
        <v>1</v>
      </c>
      <c r="F5446" t="str">
        <f t="shared" ca="1" si="769"/>
        <v>TR68</v>
      </c>
      <c r="G5446" t="str">
        <f ca="1">VLOOKUP(F5446,Traders!$C$4:$E$103,2)</f>
        <v>Myron Gutierrez</v>
      </c>
      <c r="H5446" t="str">
        <f ca="1">VLOOKUP(VLOOKUP(F5446,Traders!$C$4:$E$103,3),Desks!$C$4:$D5455,2)</f>
        <v>Desk 8</v>
      </c>
      <c r="I5446" t="str">
        <f t="shared" ca="1" si="770"/>
        <v>CL597</v>
      </c>
      <c r="J5446" t="str">
        <f t="shared" ca="1" si="771"/>
        <v>Client 597</v>
      </c>
      <c r="K5446" t="str">
        <f t="shared" ca="1" si="772"/>
        <v>MK4</v>
      </c>
      <c r="L5446" t="str">
        <f ca="1">VLOOKUP(K5446,Markets!$C$4:$D5455,2)</f>
        <v>Korea</v>
      </c>
      <c r="M5446" t="str">
        <f t="shared" ca="1" si="773"/>
        <v>RL1</v>
      </c>
      <c r="N5446" t="str">
        <f ca="1">VLOOKUP(M5446,Role!$C$4:$D$5,2)</f>
        <v>Backup</v>
      </c>
    </row>
    <row r="5447" spans="1:14" x14ac:dyDescent="0.2">
      <c r="A5447">
        <f t="shared" ca="1" si="765"/>
        <v>68</v>
      </c>
      <c r="B5447">
        <f t="shared" ca="1" si="766"/>
        <v>777</v>
      </c>
      <c r="C5447">
        <f t="shared" ca="1" si="767"/>
        <v>4</v>
      </c>
      <c r="D5447">
        <f t="shared" ca="1" si="768"/>
        <v>0</v>
      </c>
      <c r="F5447" t="str">
        <f t="shared" ca="1" si="769"/>
        <v>TR68</v>
      </c>
      <c r="G5447" t="str">
        <f ca="1">VLOOKUP(F5447,Traders!$C$4:$E$103,2)</f>
        <v>Myron Gutierrez</v>
      </c>
      <c r="H5447" t="str">
        <f ca="1">VLOOKUP(VLOOKUP(F5447,Traders!$C$4:$E$103,3),Desks!$C$4:$D5456,2)</f>
        <v>Desk 8</v>
      </c>
      <c r="I5447" t="str">
        <f t="shared" ca="1" si="770"/>
        <v>CL777</v>
      </c>
      <c r="J5447" t="str">
        <f t="shared" ca="1" si="771"/>
        <v>Client 777</v>
      </c>
      <c r="K5447" t="str">
        <f t="shared" ca="1" si="772"/>
        <v>MK4</v>
      </c>
      <c r="L5447" t="str">
        <f ca="1">VLOOKUP(K5447,Markets!$C$4:$D5456,2)</f>
        <v>Korea</v>
      </c>
      <c r="M5447" t="str">
        <f t="shared" ca="1" si="773"/>
        <v>RL0</v>
      </c>
      <c r="N5447" t="str">
        <f ca="1">VLOOKUP(M5447,Role!$C$4:$D$5,2)</f>
        <v>Primary</v>
      </c>
    </row>
    <row r="5448" spans="1:14" x14ac:dyDescent="0.2">
      <c r="A5448">
        <f t="shared" ca="1" si="765"/>
        <v>32</v>
      </c>
      <c r="B5448">
        <f t="shared" ca="1" si="766"/>
        <v>511</v>
      </c>
      <c r="C5448">
        <f t="shared" ca="1" si="767"/>
        <v>3</v>
      </c>
      <c r="D5448">
        <f t="shared" ca="1" si="768"/>
        <v>0</v>
      </c>
      <c r="F5448" t="str">
        <f t="shared" ca="1" si="769"/>
        <v>TR32</v>
      </c>
      <c r="G5448" t="str">
        <f ca="1">VLOOKUP(F5448,Traders!$C$4:$E$103,2)</f>
        <v>Shyla Gomez</v>
      </c>
      <c r="H5448" t="str">
        <f ca="1">VLOOKUP(VLOOKUP(F5448,Traders!$C$4:$E$103,3),Desks!$C$4:$D5457,2)</f>
        <v>Desk 2</v>
      </c>
      <c r="I5448" t="str">
        <f t="shared" ca="1" si="770"/>
        <v>CL511</v>
      </c>
      <c r="J5448" t="str">
        <f t="shared" ca="1" si="771"/>
        <v>Client 511</v>
      </c>
      <c r="K5448" t="str">
        <f t="shared" ca="1" si="772"/>
        <v>MK3</v>
      </c>
      <c r="L5448" t="str">
        <f ca="1">VLOOKUP(K5448,Markets!$C$4:$D5457,2)</f>
        <v>Singapore</v>
      </c>
      <c r="M5448" t="str">
        <f t="shared" ca="1" si="773"/>
        <v>RL0</v>
      </c>
      <c r="N5448" t="str">
        <f ca="1">VLOOKUP(M5448,Role!$C$4:$D$5,2)</f>
        <v>Primary</v>
      </c>
    </row>
    <row r="5449" spans="1:14" x14ac:dyDescent="0.2">
      <c r="A5449">
        <f t="shared" ca="1" si="765"/>
        <v>59</v>
      </c>
      <c r="B5449">
        <f t="shared" ca="1" si="766"/>
        <v>936</v>
      </c>
      <c r="C5449">
        <f t="shared" ca="1" si="767"/>
        <v>9</v>
      </c>
      <c r="D5449">
        <f t="shared" ca="1" si="768"/>
        <v>1</v>
      </c>
      <c r="F5449" t="str">
        <f t="shared" ca="1" si="769"/>
        <v>TR59</v>
      </c>
      <c r="G5449" t="str">
        <f ca="1">VLOOKUP(F5449,Traders!$C$4:$E$103,2)</f>
        <v>Laiba Norman</v>
      </c>
      <c r="H5449" t="str">
        <f ca="1">VLOOKUP(VLOOKUP(F5449,Traders!$C$4:$E$103,3),Desks!$C$4:$D5458,2)</f>
        <v>Desk 9</v>
      </c>
      <c r="I5449" t="str">
        <f t="shared" ca="1" si="770"/>
        <v>CL936</v>
      </c>
      <c r="J5449" t="str">
        <f t="shared" ca="1" si="771"/>
        <v>Client 936</v>
      </c>
      <c r="K5449" t="str">
        <f t="shared" ca="1" si="772"/>
        <v>MK9</v>
      </c>
      <c r="L5449" t="str">
        <f ca="1">VLOOKUP(K5449,Markets!$C$4:$D5458,2)</f>
        <v>New Zealand</v>
      </c>
      <c r="M5449" t="str">
        <f t="shared" ca="1" si="773"/>
        <v>RL1</v>
      </c>
      <c r="N5449" t="str">
        <f ca="1">VLOOKUP(M5449,Role!$C$4:$D$5,2)</f>
        <v>Backup</v>
      </c>
    </row>
    <row r="5450" spans="1:14" x14ac:dyDescent="0.2">
      <c r="A5450">
        <f t="shared" ca="1" si="765"/>
        <v>72</v>
      </c>
      <c r="B5450">
        <f t="shared" ca="1" si="766"/>
        <v>684</v>
      </c>
      <c r="C5450">
        <f t="shared" ca="1" si="767"/>
        <v>8</v>
      </c>
      <c r="D5450">
        <f t="shared" ca="1" si="768"/>
        <v>0</v>
      </c>
      <c r="F5450" t="str">
        <f t="shared" ca="1" si="769"/>
        <v>TR72</v>
      </c>
      <c r="G5450" t="str">
        <f ca="1">VLOOKUP(F5450,Traders!$C$4:$E$103,2)</f>
        <v>Shaurya Manning</v>
      </c>
      <c r="H5450" t="str">
        <f ca="1">VLOOKUP(VLOOKUP(F5450,Traders!$C$4:$E$103,3),Desks!$C$4:$D5459,2)</f>
        <v>Desk 2</v>
      </c>
      <c r="I5450" t="str">
        <f t="shared" ca="1" si="770"/>
        <v>CL684</v>
      </c>
      <c r="J5450" t="str">
        <f t="shared" ca="1" si="771"/>
        <v>Client 684</v>
      </c>
      <c r="K5450" t="str">
        <f t="shared" ca="1" si="772"/>
        <v>MK8</v>
      </c>
      <c r="L5450" t="str">
        <f ca="1">VLOOKUP(K5450,Markets!$C$4:$D5459,2)</f>
        <v>India</v>
      </c>
      <c r="M5450" t="str">
        <f t="shared" ca="1" si="773"/>
        <v>RL0</v>
      </c>
      <c r="N5450" t="str">
        <f ca="1">VLOOKUP(M5450,Role!$C$4:$D$5,2)</f>
        <v>Primary</v>
      </c>
    </row>
    <row r="5451" spans="1:14" x14ac:dyDescent="0.2">
      <c r="A5451">
        <f t="shared" ca="1" si="765"/>
        <v>21</v>
      </c>
      <c r="B5451">
        <f t="shared" ca="1" si="766"/>
        <v>216</v>
      </c>
      <c r="C5451">
        <f t="shared" ca="1" si="767"/>
        <v>9</v>
      </c>
      <c r="D5451">
        <f t="shared" ca="1" si="768"/>
        <v>1</v>
      </c>
      <c r="F5451" t="str">
        <f t="shared" ca="1" si="769"/>
        <v>TR21</v>
      </c>
      <c r="G5451" t="str">
        <f ca="1">VLOOKUP(F5451,Traders!$C$4:$E$103,2)</f>
        <v>Yvette Mckeown</v>
      </c>
      <c r="H5451" t="str">
        <f ca="1">VLOOKUP(VLOOKUP(F5451,Traders!$C$4:$E$103,3),Desks!$C$4:$D5460,2)</f>
        <v>Desk 1</v>
      </c>
      <c r="I5451" t="str">
        <f t="shared" ca="1" si="770"/>
        <v>CL216</v>
      </c>
      <c r="J5451" t="str">
        <f t="shared" ca="1" si="771"/>
        <v>Client 216</v>
      </c>
      <c r="K5451" t="str">
        <f t="shared" ca="1" si="772"/>
        <v>MK9</v>
      </c>
      <c r="L5451" t="str">
        <f ca="1">VLOOKUP(K5451,Markets!$C$4:$D5460,2)</f>
        <v>New Zealand</v>
      </c>
      <c r="M5451" t="str">
        <f t="shared" ca="1" si="773"/>
        <v>RL1</v>
      </c>
      <c r="N5451" t="str">
        <f ca="1">VLOOKUP(M5451,Role!$C$4:$D$5,2)</f>
        <v>Backup</v>
      </c>
    </row>
    <row r="5452" spans="1:14" x14ac:dyDescent="0.2">
      <c r="A5452">
        <f t="shared" ca="1" si="765"/>
        <v>60</v>
      </c>
      <c r="B5452">
        <f t="shared" ca="1" si="766"/>
        <v>759</v>
      </c>
      <c r="C5452">
        <f t="shared" ca="1" si="767"/>
        <v>2</v>
      </c>
      <c r="D5452">
        <f t="shared" ca="1" si="768"/>
        <v>1</v>
      </c>
      <c r="F5452" t="str">
        <f t="shared" ca="1" si="769"/>
        <v>TR60</v>
      </c>
      <c r="G5452" t="str">
        <f ca="1">VLOOKUP(F5452,Traders!$C$4:$E$103,2)</f>
        <v>Brandan Hartman</v>
      </c>
      <c r="H5452" t="str">
        <f ca="1">VLOOKUP(VLOOKUP(F5452,Traders!$C$4:$E$103,3),Desks!$C$4:$D5461,2)</f>
        <v>Desk 0</v>
      </c>
      <c r="I5452" t="str">
        <f t="shared" ca="1" si="770"/>
        <v>CL759</v>
      </c>
      <c r="J5452" t="str">
        <f t="shared" ca="1" si="771"/>
        <v>Client 759</v>
      </c>
      <c r="K5452" t="str">
        <f t="shared" ca="1" si="772"/>
        <v>MK2</v>
      </c>
      <c r="L5452" t="str">
        <f ca="1">VLOOKUP(K5452,Markets!$C$4:$D5461,2)</f>
        <v>China</v>
      </c>
      <c r="M5452" t="str">
        <f t="shared" ca="1" si="773"/>
        <v>RL1</v>
      </c>
      <c r="N5452" t="str">
        <f ca="1">VLOOKUP(M5452,Role!$C$4:$D$5,2)</f>
        <v>Backup</v>
      </c>
    </row>
    <row r="5453" spans="1:14" x14ac:dyDescent="0.2">
      <c r="A5453">
        <f t="shared" ca="1" si="765"/>
        <v>10</v>
      </c>
      <c r="B5453">
        <f t="shared" ca="1" si="766"/>
        <v>166</v>
      </c>
      <c r="C5453">
        <f t="shared" ca="1" si="767"/>
        <v>2</v>
      </c>
      <c r="D5453">
        <f t="shared" ca="1" si="768"/>
        <v>1</v>
      </c>
      <c r="F5453" t="str">
        <f t="shared" ca="1" si="769"/>
        <v>TR10</v>
      </c>
      <c r="G5453" t="str">
        <f ca="1">VLOOKUP(F5453,Traders!$C$4:$E$103,2)</f>
        <v>Shyam Carlson</v>
      </c>
      <c r="H5453" t="str">
        <f ca="1">VLOOKUP(VLOOKUP(F5453,Traders!$C$4:$E$103,3),Desks!$C$4:$D5462,2)</f>
        <v>Desk 1</v>
      </c>
      <c r="I5453" t="str">
        <f t="shared" ca="1" si="770"/>
        <v>CL166</v>
      </c>
      <c r="J5453" t="str">
        <f t="shared" ca="1" si="771"/>
        <v>Client 166</v>
      </c>
      <c r="K5453" t="str">
        <f t="shared" ca="1" si="772"/>
        <v>MK2</v>
      </c>
      <c r="L5453" t="str">
        <f ca="1">VLOOKUP(K5453,Markets!$C$4:$D5462,2)</f>
        <v>China</v>
      </c>
      <c r="M5453" t="str">
        <f t="shared" ca="1" si="773"/>
        <v>RL1</v>
      </c>
      <c r="N5453" t="str">
        <f ca="1">VLOOKUP(M5453,Role!$C$4:$D$5,2)</f>
        <v>Backup</v>
      </c>
    </row>
    <row r="5454" spans="1:14" x14ac:dyDescent="0.2">
      <c r="A5454">
        <f t="shared" ca="1" si="765"/>
        <v>56</v>
      </c>
      <c r="B5454">
        <f t="shared" ca="1" si="766"/>
        <v>122</v>
      </c>
      <c r="C5454">
        <f t="shared" ca="1" si="767"/>
        <v>6</v>
      </c>
      <c r="D5454">
        <f t="shared" ca="1" si="768"/>
        <v>0</v>
      </c>
      <c r="F5454" t="str">
        <f t="shared" ca="1" si="769"/>
        <v>TR56</v>
      </c>
      <c r="G5454" t="str">
        <f ca="1">VLOOKUP(F5454,Traders!$C$4:$E$103,2)</f>
        <v>Ahmet Faulkner</v>
      </c>
      <c r="H5454" t="str">
        <f ca="1">VLOOKUP(VLOOKUP(F5454,Traders!$C$4:$E$103,3),Desks!$C$4:$D5463,2)</f>
        <v>Desk 6</v>
      </c>
      <c r="I5454" t="str">
        <f t="shared" ca="1" si="770"/>
        <v>CL122</v>
      </c>
      <c r="J5454" t="str">
        <f t="shared" ca="1" si="771"/>
        <v>Client 122</v>
      </c>
      <c r="K5454" t="str">
        <f t="shared" ca="1" si="772"/>
        <v>MK6</v>
      </c>
      <c r="L5454" t="str">
        <f ca="1">VLOOKUP(K5454,Markets!$C$4:$D5463,2)</f>
        <v>Australia</v>
      </c>
      <c r="M5454" t="str">
        <f t="shared" ca="1" si="773"/>
        <v>RL0</v>
      </c>
      <c r="N5454" t="str">
        <f ca="1">VLOOKUP(M5454,Role!$C$4:$D$5,2)</f>
        <v>Primary</v>
      </c>
    </row>
    <row r="5455" spans="1:14" x14ac:dyDescent="0.2">
      <c r="A5455">
        <f t="shared" ca="1" si="765"/>
        <v>66</v>
      </c>
      <c r="B5455">
        <f t="shared" ca="1" si="766"/>
        <v>433</v>
      </c>
      <c r="C5455">
        <f t="shared" ca="1" si="767"/>
        <v>5</v>
      </c>
      <c r="D5455">
        <f t="shared" ca="1" si="768"/>
        <v>1</v>
      </c>
      <c r="F5455" t="str">
        <f t="shared" ca="1" si="769"/>
        <v>TR66</v>
      </c>
      <c r="G5455" t="str">
        <f ca="1">VLOOKUP(F5455,Traders!$C$4:$E$103,2)</f>
        <v>Loki Mohamed</v>
      </c>
      <c r="H5455" t="str">
        <f ca="1">VLOOKUP(VLOOKUP(F5455,Traders!$C$4:$E$103,3),Desks!$C$4:$D5464,2)</f>
        <v>Desk 6</v>
      </c>
      <c r="I5455" t="str">
        <f t="shared" ca="1" si="770"/>
        <v>CL433</v>
      </c>
      <c r="J5455" t="str">
        <f t="shared" ca="1" si="771"/>
        <v>Client 433</v>
      </c>
      <c r="K5455" t="str">
        <f t="shared" ca="1" si="772"/>
        <v>MK5</v>
      </c>
      <c r="L5455" t="str">
        <f ca="1">VLOOKUP(K5455,Markets!$C$4:$D5464,2)</f>
        <v>Malaysia</v>
      </c>
      <c r="M5455" t="str">
        <f t="shared" ca="1" si="773"/>
        <v>RL1</v>
      </c>
      <c r="N5455" t="str">
        <f ca="1">VLOOKUP(M5455,Role!$C$4:$D$5,2)</f>
        <v>Backup</v>
      </c>
    </row>
    <row r="5456" spans="1:14" x14ac:dyDescent="0.2">
      <c r="A5456">
        <f t="shared" ca="1" si="765"/>
        <v>34</v>
      </c>
      <c r="B5456">
        <f t="shared" ca="1" si="766"/>
        <v>510</v>
      </c>
      <c r="C5456">
        <f t="shared" ca="1" si="767"/>
        <v>4</v>
      </c>
      <c r="D5456">
        <f t="shared" ca="1" si="768"/>
        <v>1</v>
      </c>
      <c r="F5456" t="str">
        <f t="shared" ca="1" si="769"/>
        <v>TR34</v>
      </c>
      <c r="G5456" t="str">
        <f ca="1">VLOOKUP(F5456,Traders!$C$4:$E$103,2)</f>
        <v>Reginald Jaramillo</v>
      </c>
      <c r="H5456" t="str">
        <f ca="1">VLOOKUP(VLOOKUP(F5456,Traders!$C$4:$E$103,3),Desks!$C$4:$D5465,2)</f>
        <v>Desk 4</v>
      </c>
      <c r="I5456" t="str">
        <f t="shared" ca="1" si="770"/>
        <v>CL510</v>
      </c>
      <c r="J5456" t="str">
        <f t="shared" ca="1" si="771"/>
        <v>Client 510</v>
      </c>
      <c r="K5456" t="str">
        <f t="shared" ca="1" si="772"/>
        <v>MK4</v>
      </c>
      <c r="L5456" t="str">
        <f ca="1">VLOOKUP(K5456,Markets!$C$4:$D5465,2)</f>
        <v>Korea</v>
      </c>
      <c r="M5456" t="str">
        <f t="shared" ca="1" si="773"/>
        <v>RL1</v>
      </c>
      <c r="N5456" t="str">
        <f ca="1">VLOOKUP(M5456,Role!$C$4:$D$5,2)</f>
        <v>Backup</v>
      </c>
    </row>
    <row r="5457" spans="1:14" x14ac:dyDescent="0.2">
      <c r="A5457">
        <f t="shared" ca="1" si="765"/>
        <v>24</v>
      </c>
      <c r="B5457">
        <f t="shared" ca="1" si="766"/>
        <v>187</v>
      </c>
      <c r="C5457">
        <f t="shared" ca="1" si="767"/>
        <v>7</v>
      </c>
      <c r="D5457">
        <f t="shared" ca="1" si="768"/>
        <v>0</v>
      </c>
      <c r="F5457" t="str">
        <f t="shared" ca="1" si="769"/>
        <v>TR24</v>
      </c>
      <c r="G5457" t="str">
        <f ca="1">VLOOKUP(F5457,Traders!$C$4:$E$103,2)</f>
        <v>Hilda Moreno</v>
      </c>
      <c r="H5457" t="str">
        <f ca="1">VLOOKUP(VLOOKUP(F5457,Traders!$C$4:$E$103,3),Desks!$C$4:$D5466,2)</f>
        <v>Desk 4</v>
      </c>
      <c r="I5457" t="str">
        <f t="shared" ca="1" si="770"/>
        <v>CL187</v>
      </c>
      <c r="J5457" t="str">
        <f t="shared" ca="1" si="771"/>
        <v>Client 187</v>
      </c>
      <c r="K5457" t="str">
        <f t="shared" ca="1" si="772"/>
        <v>MK7</v>
      </c>
      <c r="L5457" t="str">
        <f ca="1">VLOOKUP(K5457,Markets!$C$4:$D5466,2)</f>
        <v>Taiwan</v>
      </c>
      <c r="M5457" t="str">
        <f t="shared" ca="1" si="773"/>
        <v>RL0</v>
      </c>
      <c r="N5457" t="str">
        <f ca="1">VLOOKUP(M5457,Role!$C$4:$D$5,2)</f>
        <v>Primary</v>
      </c>
    </row>
    <row r="5458" spans="1:14" x14ac:dyDescent="0.2">
      <c r="A5458">
        <f t="shared" ca="1" si="765"/>
        <v>79</v>
      </c>
      <c r="B5458">
        <f t="shared" ca="1" si="766"/>
        <v>471</v>
      </c>
      <c r="C5458">
        <f t="shared" ca="1" si="767"/>
        <v>4</v>
      </c>
      <c r="D5458">
        <f t="shared" ca="1" si="768"/>
        <v>1</v>
      </c>
      <c r="F5458" t="str">
        <f t="shared" ca="1" si="769"/>
        <v>TR79</v>
      </c>
      <c r="G5458" t="str">
        <f ca="1">VLOOKUP(F5458,Traders!$C$4:$E$103,2)</f>
        <v>Alfie-James Hale</v>
      </c>
      <c r="H5458" t="str">
        <f ca="1">VLOOKUP(VLOOKUP(F5458,Traders!$C$4:$E$103,3),Desks!$C$4:$D5467,2)</f>
        <v>Desk 9</v>
      </c>
      <c r="I5458" t="str">
        <f t="shared" ca="1" si="770"/>
        <v>CL471</v>
      </c>
      <c r="J5458" t="str">
        <f t="shared" ca="1" si="771"/>
        <v>Client 471</v>
      </c>
      <c r="K5458" t="str">
        <f t="shared" ca="1" si="772"/>
        <v>MK4</v>
      </c>
      <c r="L5458" t="str">
        <f ca="1">VLOOKUP(K5458,Markets!$C$4:$D5467,2)</f>
        <v>Korea</v>
      </c>
      <c r="M5458" t="str">
        <f t="shared" ca="1" si="773"/>
        <v>RL1</v>
      </c>
      <c r="N5458" t="str">
        <f ca="1">VLOOKUP(M5458,Role!$C$4:$D$5,2)</f>
        <v>Backup</v>
      </c>
    </row>
    <row r="5459" spans="1:14" x14ac:dyDescent="0.2">
      <c r="A5459">
        <f t="shared" ca="1" si="765"/>
        <v>45</v>
      </c>
      <c r="B5459">
        <f t="shared" ca="1" si="766"/>
        <v>798</v>
      </c>
      <c r="C5459">
        <f t="shared" ca="1" si="767"/>
        <v>8</v>
      </c>
      <c r="D5459">
        <f t="shared" ca="1" si="768"/>
        <v>1</v>
      </c>
      <c r="F5459" t="str">
        <f t="shared" ca="1" si="769"/>
        <v>TR45</v>
      </c>
      <c r="G5459" t="str">
        <f ca="1">VLOOKUP(F5459,Traders!$C$4:$E$103,2)</f>
        <v>Emrys Currie</v>
      </c>
      <c r="H5459" t="str">
        <f ca="1">VLOOKUP(VLOOKUP(F5459,Traders!$C$4:$E$103,3),Desks!$C$4:$D5468,2)</f>
        <v>Desk 5</v>
      </c>
      <c r="I5459" t="str">
        <f t="shared" ca="1" si="770"/>
        <v>CL798</v>
      </c>
      <c r="J5459" t="str">
        <f t="shared" ca="1" si="771"/>
        <v>Client 798</v>
      </c>
      <c r="K5459" t="str">
        <f t="shared" ca="1" si="772"/>
        <v>MK8</v>
      </c>
      <c r="L5459" t="str">
        <f ca="1">VLOOKUP(K5459,Markets!$C$4:$D5468,2)</f>
        <v>India</v>
      </c>
      <c r="M5459" t="str">
        <f t="shared" ca="1" si="773"/>
        <v>RL1</v>
      </c>
      <c r="N5459" t="str">
        <f ca="1">VLOOKUP(M5459,Role!$C$4:$D$5,2)</f>
        <v>Backup</v>
      </c>
    </row>
    <row r="5460" spans="1:14" x14ac:dyDescent="0.2">
      <c r="A5460">
        <f t="shared" ca="1" si="765"/>
        <v>13</v>
      </c>
      <c r="B5460">
        <f t="shared" ca="1" si="766"/>
        <v>642</v>
      </c>
      <c r="C5460">
        <f t="shared" ca="1" si="767"/>
        <v>6</v>
      </c>
      <c r="D5460">
        <f t="shared" ca="1" si="768"/>
        <v>0</v>
      </c>
      <c r="F5460" t="str">
        <f t="shared" ca="1" si="769"/>
        <v>TR13</v>
      </c>
      <c r="G5460" t="str">
        <f ca="1">VLOOKUP(F5460,Traders!$C$4:$E$103,2)</f>
        <v>Saba Zhang</v>
      </c>
      <c r="H5460" t="str">
        <f ca="1">VLOOKUP(VLOOKUP(F5460,Traders!$C$4:$E$103,3),Desks!$C$4:$D5469,2)</f>
        <v>Desk 3</v>
      </c>
      <c r="I5460" t="str">
        <f t="shared" ca="1" si="770"/>
        <v>CL642</v>
      </c>
      <c r="J5460" t="str">
        <f t="shared" ca="1" si="771"/>
        <v>Client 642</v>
      </c>
      <c r="K5460" t="str">
        <f t="shared" ca="1" si="772"/>
        <v>MK6</v>
      </c>
      <c r="L5460" t="str">
        <f ca="1">VLOOKUP(K5460,Markets!$C$4:$D5469,2)</f>
        <v>Australia</v>
      </c>
      <c r="M5460" t="str">
        <f t="shared" ca="1" si="773"/>
        <v>RL0</v>
      </c>
      <c r="N5460" t="str">
        <f ca="1">VLOOKUP(M5460,Role!$C$4:$D$5,2)</f>
        <v>Primary</v>
      </c>
    </row>
    <row r="5461" spans="1:14" x14ac:dyDescent="0.2">
      <c r="A5461">
        <f t="shared" ca="1" si="765"/>
        <v>64</v>
      </c>
      <c r="B5461">
        <f t="shared" ca="1" si="766"/>
        <v>372</v>
      </c>
      <c r="C5461">
        <f t="shared" ca="1" si="767"/>
        <v>6</v>
      </c>
      <c r="D5461">
        <f t="shared" ca="1" si="768"/>
        <v>0</v>
      </c>
      <c r="F5461" t="str">
        <f t="shared" ca="1" si="769"/>
        <v>TR64</v>
      </c>
      <c r="G5461" t="str">
        <f ca="1">VLOOKUP(F5461,Traders!$C$4:$E$103,2)</f>
        <v>Julien Shelton</v>
      </c>
      <c r="H5461" t="str">
        <f ca="1">VLOOKUP(VLOOKUP(F5461,Traders!$C$4:$E$103,3),Desks!$C$4:$D5470,2)</f>
        <v>Desk 4</v>
      </c>
      <c r="I5461" t="str">
        <f t="shared" ca="1" si="770"/>
        <v>CL372</v>
      </c>
      <c r="J5461" t="str">
        <f t="shared" ca="1" si="771"/>
        <v>Client 372</v>
      </c>
      <c r="K5461" t="str">
        <f t="shared" ca="1" si="772"/>
        <v>MK6</v>
      </c>
      <c r="L5461" t="str">
        <f ca="1">VLOOKUP(K5461,Markets!$C$4:$D5470,2)</f>
        <v>Australia</v>
      </c>
      <c r="M5461" t="str">
        <f t="shared" ca="1" si="773"/>
        <v>RL0</v>
      </c>
      <c r="N5461" t="str">
        <f ca="1">VLOOKUP(M5461,Role!$C$4:$D$5,2)</f>
        <v>Primary</v>
      </c>
    </row>
    <row r="5462" spans="1:14" x14ac:dyDescent="0.2">
      <c r="A5462">
        <f t="shared" ca="1" si="765"/>
        <v>86</v>
      </c>
      <c r="B5462">
        <f t="shared" ca="1" si="766"/>
        <v>61</v>
      </c>
      <c r="C5462">
        <f t="shared" ca="1" si="767"/>
        <v>2</v>
      </c>
      <c r="D5462">
        <f t="shared" ca="1" si="768"/>
        <v>1</v>
      </c>
      <c r="F5462" t="str">
        <f t="shared" ca="1" si="769"/>
        <v>TR86</v>
      </c>
      <c r="G5462" t="str">
        <f ca="1">VLOOKUP(F5462,Traders!$C$4:$E$103,2)</f>
        <v>Marianna Weaver</v>
      </c>
      <c r="H5462" t="str">
        <f ca="1">VLOOKUP(VLOOKUP(F5462,Traders!$C$4:$E$103,3),Desks!$C$4:$D5471,2)</f>
        <v>Desk 6</v>
      </c>
      <c r="I5462" t="str">
        <f t="shared" ca="1" si="770"/>
        <v>CL61</v>
      </c>
      <c r="J5462" t="str">
        <f t="shared" ca="1" si="771"/>
        <v>Client 61</v>
      </c>
      <c r="K5462" t="str">
        <f t="shared" ca="1" si="772"/>
        <v>MK2</v>
      </c>
      <c r="L5462" t="str">
        <f ca="1">VLOOKUP(K5462,Markets!$C$4:$D5471,2)</f>
        <v>China</v>
      </c>
      <c r="M5462" t="str">
        <f t="shared" ca="1" si="773"/>
        <v>RL1</v>
      </c>
      <c r="N5462" t="str">
        <f ca="1">VLOOKUP(M5462,Role!$C$4:$D$5,2)</f>
        <v>Backup</v>
      </c>
    </row>
    <row r="5463" spans="1:14" x14ac:dyDescent="0.2">
      <c r="A5463">
        <f t="shared" ca="1" si="765"/>
        <v>71</v>
      </c>
      <c r="B5463">
        <f t="shared" ca="1" si="766"/>
        <v>896</v>
      </c>
      <c r="C5463">
        <f t="shared" ca="1" si="767"/>
        <v>0</v>
      </c>
      <c r="D5463">
        <f t="shared" ca="1" si="768"/>
        <v>0</v>
      </c>
      <c r="F5463" t="str">
        <f t="shared" ca="1" si="769"/>
        <v>TR71</v>
      </c>
      <c r="G5463" t="str">
        <f ca="1">VLOOKUP(F5463,Traders!$C$4:$E$103,2)</f>
        <v>Yaqub Frederick</v>
      </c>
      <c r="H5463" t="str">
        <f ca="1">VLOOKUP(VLOOKUP(F5463,Traders!$C$4:$E$103,3),Desks!$C$4:$D5472,2)</f>
        <v>Desk 1</v>
      </c>
      <c r="I5463" t="str">
        <f t="shared" ca="1" si="770"/>
        <v>CL896</v>
      </c>
      <c r="J5463" t="str">
        <f t="shared" ca="1" si="771"/>
        <v>Client 896</v>
      </c>
      <c r="K5463" t="str">
        <f t="shared" ca="1" si="772"/>
        <v>MK0</v>
      </c>
      <c r="L5463" t="str">
        <f ca="1">VLOOKUP(K5463,Markets!$C$4:$D5472,2)</f>
        <v>Japan</v>
      </c>
      <c r="M5463" t="str">
        <f t="shared" ca="1" si="773"/>
        <v>RL0</v>
      </c>
      <c r="N5463" t="str">
        <f ca="1">VLOOKUP(M5463,Role!$C$4:$D$5,2)</f>
        <v>Primary</v>
      </c>
    </row>
    <row r="5464" spans="1:14" x14ac:dyDescent="0.2">
      <c r="A5464">
        <f t="shared" ca="1" si="765"/>
        <v>53</v>
      </c>
      <c r="B5464">
        <f t="shared" ca="1" si="766"/>
        <v>78</v>
      </c>
      <c r="C5464">
        <f t="shared" ca="1" si="767"/>
        <v>4</v>
      </c>
      <c r="D5464">
        <f t="shared" ca="1" si="768"/>
        <v>1</v>
      </c>
      <c r="F5464" t="str">
        <f t="shared" ca="1" si="769"/>
        <v>TR53</v>
      </c>
      <c r="G5464" t="str">
        <f ca="1">VLOOKUP(F5464,Traders!$C$4:$E$103,2)</f>
        <v>Manal Stanton</v>
      </c>
      <c r="H5464" t="str">
        <f ca="1">VLOOKUP(VLOOKUP(F5464,Traders!$C$4:$E$103,3),Desks!$C$4:$D5473,2)</f>
        <v>Desk 3</v>
      </c>
      <c r="I5464" t="str">
        <f t="shared" ca="1" si="770"/>
        <v>CL78</v>
      </c>
      <c r="J5464" t="str">
        <f t="shared" ca="1" si="771"/>
        <v>Client 78</v>
      </c>
      <c r="K5464" t="str">
        <f t="shared" ca="1" si="772"/>
        <v>MK4</v>
      </c>
      <c r="L5464" t="str">
        <f ca="1">VLOOKUP(K5464,Markets!$C$4:$D5473,2)</f>
        <v>Korea</v>
      </c>
      <c r="M5464" t="str">
        <f t="shared" ca="1" si="773"/>
        <v>RL1</v>
      </c>
      <c r="N5464" t="str">
        <f ca="1">VLOOKUP(M5464,Role!$C$4:$D$5,2)</f>
        <v>Backup</v>
      </c>
    </row>
    <row r="5465" spans="1:14" x14ac:dyDescent="0.2">
      <c r="A5465">
        <f t="shared" ca="1" si="765"/>
        <v>63</v>
      </c>
      <c r="B5465">
        <f t="shared" ca="1" si="766"/>
        <v>288</v>
      </c>
      <c r="C5465">
        <f t="shared" ca="1" si="767"/>
        <v>6</v>
      </c>
      <c r="D5465">
        <f t="shared" ca="1" si="768"/>
        <v>0</v>
      </c>
      <c r="F5465" t="str">
        <f t="shared" ca="1" si="769"/>
        <v>TR63</v>
      </c>
      <c r="G5465" t="str">
        <f ca="1">VLOOKUP(F5465,Traders!$C$4:$E$103,2)</f>
        <v>Neel Donald</v>
      </c>
      <c r="H5465" t="str">
        <f ca="1">VLOOKUP(VLOOKUP(F5465,Traders!$C$4:$E$103,3),Desks!$C$4:$D5474,2)</f>
        <v>Desk 3</v>
      </c>
      <c r="I5465" t="str">
        <f t="shared" ca="1" si="770"/>
        <v>CL288</v>
      </c>
      <c r="J5465" t="str">
        <f t="shared" ca="1" si="771"/>
        <v>Client 288</v>
      </c>
      <c r="K5465" t="str">
        <f t="shared" ca="1" si="772"/>
        <v>MK6</v>
      </c>
      <c r="L5465" t="str">
        <f ca="1">VLOOKUP(K5465,Markets!$C$4:$D5474,2)</f>
        <v>Australia</v>
      </c>
      <c r="M5465" t="str">
        <f t="shared" ca="1" si="773"/>
        <v>RL0</v>
      </c>
      <c r="N5465" t="str">
        <f ca="1">VLOOKUP(M5465,Role!$C$4:$D$5,2)</f>
        <v>Primary</v>
      </c>
    </row>
    <row r="5466" spans="1:14" x14ac:dyDescent="0.2">
      <c r="A5466">
        <f t="shared" ca="1" si="765"/>
        <v>96</v>
      </c>
      <c r="B5466">
        <f t="shared" ca="1" si="766"/>
        <v>455</v>
      </c>
      <c r="C5466">
        <f t="shared" ca="1" si="767"/>
        <v>1</v>
      </c>
      <c r="D5466">
        <f t="shared" ca="1" si="768"/>
        <v>1</v>
      </c>
      <c r="F5466" t="str">
        <f t="shared" ca="1" si="769"/>
        <v>TR96</v>
      </c>
      <c r="G5466" t="str">
        <f ca="1">VLOOKUP(F5466,Traders!$C$4:$E$103,2)</f>
        <v>Faiza Thornton</v>
      </c>
      <c r="H5466" t="str">
        <f ca="1">VLOOKUP(VLOOKUP(F5466,Traders!$C$4:$E$103,3),Desks!$C$4:$D5475,2)</f>
        <v>Desk 6</v>
      </c>
      <c r="I5466" t="str">
        <f t="shared" ca="1" si="770"/>
        <v>CL455</v>
      </c>
      <c r="J5466" t="str">
        <f t="shared" ca="1" si="771"/>
        <v>Client 455</v>
      </c>
      <c r="K5466" t="str">
        <f t="shared" ca="1" si="772"/>
        <v>MK1</v>
      </c>
      <c r="L5466" t="str">
        <f ca="1">VLOOKUP(K5466,Markets!$C$4:$D5475,2)</f>
        <v>Hong Kong</v>
      </c>
      <c r="M5466" t="str">
        <f t="shared" ca="1" si="773"/>
        <v>RL1</v>
      </c>
      <c r="N5466" t="str">
        <f ca="1">VLOOKUP(M5466,Role!$C$4:$D$5,2)</f>
        <v>Backup</v>
      </c>
    </row>
    <row r="5467" spans="1:14" x14ac:dyDescent="0.2">
      <c r="A5467">
        <f t="shared" ca="1" si="765"/>
        <v>97</v>
      </c>
      <c r="B5467">
        <f t="shared" ca="1" si="766"/>
        <v>248</v>
      </c>
      <c r="C5467">
        <f t="shared" ca="1" si="767"/>
        <v>3</v>
      </c>
      <c r="D5467">
        <f t="shared" ca="1" si="768"/>
        <v>1</v>
      </c>
      <c r="F5467" t="str">
        <f t="shared" ca="1" si="769"/>
        <v>TR97</v>
      </c>
      <c r="G5467" t="str">
        <f ca="1">VLOOKUP(F5467,Traders!$C$4:$E$103,2)</f>
        <v>Samera Fritz</v>
      </c>
      <c r="H5467" t="str">
        <f ca="1">VLOOKUP(VLOOKUP(F5467,Traders!$C$4:$E$103,3),Desks!$C$4:$D5476,2)</f>
        <v>Desk 7</v>
      </c>
      <c r="I5467" t="str">
        <f t="shared" ca="1" si="770"/>
        <v>CL248</v>
      </c>
      <c r="J5467" t="str">
        <f t="shared" ca="1" si="771"/>
        <v>Client 248</v>
      </c>
      <c r="K5467" t="str">
        <f t="shared" ca="1" si="772"/>
        <v>MK3</v>
      </c>
      <c r="L5467" t="str">
        <f ca="1">VLOOKUP(K5467,Markets!$C$4:$D5476,2)</f>
        <v>Singapore</v>
      </c>
      <c r="M5467" t="str">
        <f t="shared" ca="1" si="773"/>
        <v>RL1</v>
      </c>
      <c r="N5467" t="str">
        <f ca="1">VLOOKUP(M5467,Role!$C$4:$D$5,2)</f>
        <v>Backup</v>
      </c>
    </row>
    <row r="5468" spans="1:14" x14ac:dyDescent="0.2">
      <c r="A5468">
        <f t="shared" ca="1" si="765"/>
        <v>74</v>
      </c>
      <c r="B5468">
        <f t="shared" ca="1" si="766"/>
        <v>140</v>
      </c>
      <c r="C5468">
        <f t="shared" ca="1" si="767"/>
        <v>4</v>
      </c>
      <c r="D5468">
        <f t="shared" ca="1" si="768"/>
        <v>1</v>
      </c>
      <c r="F5468" t="str">
        <f t="shared" ca="1" si="769"/>
        <v>TR74</v>
      </c>
      <c r="G5468" t="str">
        <f ca="1">VLOOKUP(F5468,Traders!$C$4:$E$103,2)</f>
        <v>Mehreen Guevara</v>
      </c>
      <c r="H5468" t="str">
        <f ca="1">VLOOKUP(VLOOKUP(F5468,Traders!$C$4:$E$103,3),Desks!$C$4:$D5477,2)</f>
        <v>Desk 4</v>
      </c>
      <c r="I5468" t="str">
        <f t="shared" ca="1" si="770"/>
        <v>CL140</v>
      </c>
      <c r="J5468" t="str">
        <f t="shared" ca="1" si="771"/>
        <v>Client 140</v>
      </c>
      <c r="K5468" t="str">
        <f t="shared" ca="1" si="772"/>
        <v>MK4</v>
      </c>
      <c r="L5468" t="str">
        <f ca="1">VLOOKUP(K5468,Markets!$C$4:$D5477,2)</f>
        <v>Korea</v>
      </c>
      <c r="M5468" t="str">
        <f t="shared" ca="1" si="773"/>
        <v>RL1</v>
      </c>
      <c r="N5468" t="str">
        <f ca="1">VLOOKUP(M5468,Role!$C$4:$D$5,2)</f>
        <v>Backup</v>
      </c>
    </row>
    <row r="5469" spans="1:14" x14ac:dyDescent="0.2">
      <c r="A5469">
        <f t="shared" ca="1" si="765"/>
        <v>77</v>
      </c>
      <c r="B5469">
        <f t="shared" ca="1" si="766"/>
        <v>27</v>
      </c>
      <c r="C5469">
        <f t="shared" ca="1" si="767"/>
        <v>3</v>
      </c>
      <c r="D5469">
        <f t="shared" ca="1" si="768"/>
        <v>1</v>
      </c>
      <c r="F5469" t="str">
        <f t="shared" ca="1" si="769"/>
        <v>TR77</v>
      </c>
      <c r="G5469" t="str">
        <f ca="1">VLOOKUP(F5469,Traders!$C$4:$E$103,2)</f>
        <v>Maddox Morin</v>
      </c>
      <c r="H5469" t="str">
        <f ca="1">VLOOKUP(VLOOKUP(F5469,Traders!$C$4:$E$103,3),Desks!$C$4:$D5478,2)</f>
        <v>Desk 7</v>
      </c>
      <c r="I5469" t="str">
        <f t="shared" ca="1" si="770"/>
        <v>CL27</v>
      </c>
      <c r="J5469" t="str">
        <f t="shared" ca="1" si="771"/>
        <v>Client 27</v>
      </c>
      <c r="K5469" t="str">
        <f t="shared" ca="1" si="772"/>
        <v>MK3</v>
      </c>
      <c r="L5469" t="str">
        <f ca="1">VLOOKUP(K5469,Markets!$C$4:$D5478,2)</f>
        <v>Singapore</v>
      </c>
      <c r="M5469" t="str">
        <f t="shared" ca="1" si="773"/>
        <v>RL1</v>
      </c>
      <c r="N5469" t="str">
        <f ca="1">VLOOKUP(M5469,Role!$C$4:$D$5,2)</f>
        <v>Backup</v>
      </c>
    </row>
    <row r="5470" spans="1:14" x14ac:dyDescent="0.2">
      <c r="A5470">
        <f t="shared" ca="1" si="765"/>
        <v>43</v>
      </c>
      <c r="B5470">
        <f t="shared" ca="1" si="766"/>
        <v>170</v>
      </c>
      <c r="C5470">
        <f t="shared" ca="1" si="767"/>
        <v>6</v>
      </c>
      <c r="D5470">
        <f t="shared" ca="1" si="768"/>
        <v>1</v>
      </c>
      <c r="F5470" t="str">
        <f t="shared" ca="1" si="769"/>
        <v>TR43</v>
      </c>
      <c r="G5470" t="str">
        <f ca="1">VLOOKUP(F5470,Traders!$C$4:$E$103,2)</f>
        <v>Kai Bauer</v>
      </c>
      <c r="H5470" t="str">
        <f ca="1">VLOOKUP(VLOOKUP(F5470,Traders!$C$4:$E$103,3),Desks!$C$4:$D5479,2)</f>
        <v>Desk 3</v>
      </c>
      <c r="I5470" t="str">
        <f t="shared" ca="1" si="770"/>
        <v>CL170</v>
      </c>
      <c r="J5470" t="str">
        <f t="shared" ca="1" si="771"/>
        <v>Client 170</v>
      </c>
      <c r="K5470" t="str">
        <f t="shared" ca="1" si="772"/>
        <v>MK6</v>
      </c>
      <c r="L5470" t="str">
        <f ca="1">VLOOKUP(K5470,Markets!$C$4:$D5479,2)</f>
        <v>Australia</v>
      </c>
      <c r="M5470" t="str">
        <f t="shared" ca="1" si="773"/>
        <v>RL1</v>
      </c>
      <c r="N5470" t="str">
        <f ca="1">VLOOKUP(M5470,Role!$C$4:$D$5,2)</f>
        <v>Backup</v>
      </c>
    </row>
    <row r="5471" spans="1:14" x14ac:dyDescent="0.2">
      <c r="A5471">
        <f t="shared" ca="1" si="765"/>
        <v>11</v>
      </c>
      <c r="B5471">
        <f t="shared" ca="1" si="766"/>
        <v>663</v>
      </c>
      <c r="C5471">
        <f t="shared" ca="1" si="767"/>
        <v>6</v>
      </c>
      <c r="D5471">
        <f t="shared" ca="1" si="768"/>
        <v>1</v>
      </c>
      <c r="F5471" t="str">
        <f t="shared" ca="1" si="769"/>
        <v>TR11</v>
      </c>
      <c r="G5471" t="str">
        <f ca="1">VLOOKUP(F5471,Traders!$C$4:$E$103,2)</f>
        <v>Mai Cannon</v>
      </c>
      <c r="H5471" t="str">
        <f ca="1">VLOOKUP(VLOOKUP(F5471,Traders!$C$4:$E$103,3),Desks!$C$4:$D5480,2)</f>
        <v>Desk 1</v>
      </c>
      <c r="I5471" t="str">
        <f t="shared" ca="1" si="770"/>
        <v>CL663</v>
      </c>
      <c r="J5471" t="str">
        <f t="shared" ca="1" si="771"/>
        <v>Client 663</v>
      </c>
      <c r="K5471" t="str">
        <f t="shared" ca="1" si="772"/>
        <v>MK6</v>
      </c>
      <c r="L5471" t="str">
        <f ca="1">VLOOKUP(K5471,Markets!$C$4:$D5480,2)</f>
        <v>Australia</v>
      </c>
      <c r="M5471" t="str">
        <f t="shared" ca="1" si="773"/>
        <v>RL1</v>
      </c>
      <c r="N5471" t="str">
        <f ca="1">VLOOKUP(M5471,Role!$C$4:$D$5,2)</f>
        <v>Backup</v>
      </c>
    </row>
    <row r="5472" spans="1:14" x14ac:dyDescent="0.2">
      <c r="A5472">
        <f t="shared" ca="1" si="765"/>
        <v>93</v>
      </c>
      <c r="B5472">
        <f t="shared" ca="1" si="766"/>
        <v>289</v>
      </c>
      <c r="C5472">
        <f t="shared" ca="1" si="767"/>
        <v>6</v>
      </c>
      <c r="D5472">
        <f t="shared" ca="1" si="768"/>
        <v>1</v>
      </c>
      <c r="F5472" t="str">
        <f t="shared" ca="1" si="769"/>
        <v>TR93</v>
      </c>
      <c r="G5472" t="str">
        <f ca="1">VLOOKUP(F5472,Traders!$C$4:$E$103,2)</f>
        <v>Harriet Sheppard</v>
      </c>
      <c r="H5472" t="str">
        <f ca="1">VLOOKUP(VLOOKUP(F5472,Traders!$C$4:$E$103,3),Desks!$C$4:$D5481,2)</f>
        <v>Desk 3</v>
      </c>
      <c r="I5472" t="str">
        <f t="shared" ca="1" si="770"/>
        <v>CL289</v>
      </c>
      <c r="J5472" t="str">
        <f t="shared" ca="1" si="771"/>
        <v>Client 289</v>
      </c>
      <c r="K5472" t="str">
        <f t="shared" ca="1" si="772"/>
        <v>MK6</v>
      </c>
      <c r="L5472" t="str">
        <f ca="1">VLOOKUP(K5472,Markets!$C$4:$D5481,2)</f>
        <v>Australia</v>
      </c>
      <c r="M5472" t="str">
        <f t="shared" ca="1" si="773"/>
        <v>RL1</v>
      </c>
      <c r="N5472" t="str">
        <f ca="1">VLOOKUP(M5472,Role!$C$4:$D$5,2)</f>
        <v>Backup</v>
      </c>
    </row>
    <row r="5473" spans="1:14" x14ac:dyDescent="0.2">
      <c r="A5473">
        <f t="shared" ca="1" si="765"/>
        <v>50</v>
      </c>
      <c r="B5473">
        <f t="shared" ca="1" si="766"/>
        <v>36</v>
      </c>
      <c r="C5473">
        <f t="shared" ca="1" si="767"/>
        <v>8</v>
      </c>
      <c r="D5473">
        <f t="shared" ca="1" si="768"/>
        <v>1</v>
      </c>
      <c r="F5473" t="str">
        <f t="shared" ca="1" si="769"/>
        <v>TR50</v>
      </c>
      <c r="G5473" t="str">
        <f ca="1">VLOOKUP(F5473,Traders!$C$4:$E$103,2)</f>
        <v>Rhonda Dowling</v>
      </c>
      <c r="H5473" t="str">
        <f ca="1">VLOOKUP(VLOOKUP(F5473,Traders!$C$4:$E$103,3),Desks!$C$4:$D5482,2)</f>
        <v>Desk 0</v>
      </c>
      <c r="I5473" t="str">
        <f t="shared" ca="1" si="770"/>
        <v>CL36</v>
      </c>
      <c r="J5473" t="str">
        <f t="shared" ca="1" si="771"/>
        <v>Client 36</v>
      </c>
      <c r="K5473" t="str">
        <f t="shared" ca="1" si="772"/>
        <v>MK8</v>
      </c>
      <c r="L5473" t="str">
        <f ca="1">VLOOKUP(K5473,Markets!$C$4:$D5482,2)</f>
        <v>India</v>
      </c>
      <c r="M5473" t="str">
        <f t="shared" ca="1" si="773"/>
        <v>RL1</v>
      </c>
      <c r="N5473" t="str">
        <f ca="1">VLOOKUP(M5473,Role!$C$4:$D$5,2)</f>
        <v>Backup</v>
      </c>
    </row>
    <row r="5474" spans="1:14" x14ac:dyDescent="0.2">
      <c r="A5474">
        <f t="shared" ca="1" si="765"/>
        <v>20</v>
      </c>
      <c r="B5474">
        <f t="shared" ca="1" si="766"/>
        <v>611</v>
      </c>
      <c r="C5474">
        <f t="shared" ca="1" si="767"/>
        <v>9</v>
      </c>
      <c r="D5474">
        <f t="shared" ca="1" si="768"/>
        <v>1</v>
      </c>
      <c r="F5474" t="str">
        <f t="shared" ca="1" si="769"/>
        <v>TR20</v>
      </c>
      <c r="G5474" t="str">
        <f ca="1">VLOOKUP(F5474,Traders!$C$4:$E$103,2)</f>
        <v>Teigan Greig</v>
      </c>
      <c r="H5474" t="str">
        <f ca="1">VLOOKUP(VLOOKUP(F5474,Traders!$C$4:$E$103,3),Desks!$C$4:$D5483,2)</f>
        <v>Desk 0</v>
      </c>
      <c r="I5474" t="str">
        <f t="shared" ca="1" si="770"/>
        <v>CL611</v>
      </c>
      <c r="J5474" t="str">
        <f t="shared" ca="1" si="771"/>
        <v>Client 611</v>
      </c>
      <c r="K5474" t="str">
        <f t="shared" ca="1" si="772"/>
        <v>MK9</v>
      </c>
      <c r="L5474" t="str">
        <f ca="1">VLOOKUP(K5474,Markets!$C$4:$D5483,2)</f>
        <v>New Zealand</v>
      </c>
      <c r="M5474" t="str">
        <f t="shared" ca="1" si="773"/>
        <v>RL1</v>
      </c>
      <c r="N5474" t="str">
        <f ca="1">VLOOKUP(M5474,Role!$C$4:$D$5,2)</f>
        <v>Backup</v>
      </c>
    </row>
    <row r="5475" spans="1:14" x14ac:dyDescent="0.2">
      <c r="A5475">
        <f t="shared" ca="1" si="765"/>
        <v>13</v>
      </c>
      <c r="B5475">
        <f t="shared" ca="1" si="766"/>
        <v>446</v>
      </c>
      <c r="C5475">
        <f t="shared" ca="1" si="767"/>
        <v>5</v>
      </c>
      <c r="D5475">
        <f t="shared" ca="1" si="768"/>
        <v>1</v>
      </c>
      <c r="F5475" t="str">
        <f t="shared" ca="1" si="769"/>
        <v>TR13</v>
      </c>
      <c r="G5475" t="str">
        <f ca="1">VLOOKUP(F5475,Traders!$C$4:$E$103,2)</f>
        <v>Saba Zhang</v>
      </c>
      <c r="H5475" t="str">
        <f ca="1">VLOOKUP(VLOOKUP(F5475,Traders!$C$4:$E$103,3),Desks!$C$4:$D5484,2)</f>
        <v>Desk 3</v>
      </c>
      <c r="I5475" t="str">
        <f t="shared" ca="1" si="770"/>
        <v>CL446</v>
      </c>
      <c r="J5475" t="str">
        <f t="shared" ca="1" si="771"/>
        <v>Client 446</v>
      </c>
      <c r="K5475" t="str">
        <f t="shared" ca="1" si="772"/>
        <v>MK5</v>
      </c>
      <c r="L5475" t="str">
        <f ca="1">VLOOKUP(K5475,Markets!$C$4:$D5484,2)</f>
        <v>Malaysia</v>
      </c>
      <c r="M5475" t="str">
        <f t="shared" ca="1" si="773"/>
        <v>RL1</v>
      </c>
      <c r="N5475" t="str">
        <f ca="1">VLOOKUP(M5475,Role!$C$4:$D$5,2)</f>
        <v>Backup</v>
      </c>
    </row>
    <row r="5476" spans="1:14" x14ac:dyDescent="0.2">
      <c r="A5476">
        <f t="shared" ca="1" si="765"/>
        <v>44</v>
      </c>
      <c r="B5476">
        <f t="shared" ca="1" si="766"/>
        <v>382</v>
      </c>
      <c r="C5476">
        <f t="shared" ca="1" si="767"/>
        <v>9</v>
      </c>
      <c r="D5476">
        <f t="shared" ca="1" si="768"/>
        <v>0</v>
      </c>
      <c r="F5476" t="str">
        <f t="shared" ca="1" si="769"/>
        <v>TR44</v>
      </c>
      <c r="G5476" t="str">
        <f ca="1">VLOOKUP(F5476,Traders!$C$4:$E$103,2)</f>
        <v>Briony Franco</v>
      </c>
      <c r="H5476" t="str">
        <f ca="1">VLOOKUP(VLOOKUP(F5476,Traders!$C$4:$E$103,3),Desks!$C$4:$D5485,2)</f>
        <v>Desk 4</v>
      </c>
      <c r="I5476" t="str">
        <f t="shared" ca="1" si="770"/>
        <v>CL382</v>
      </c>
      <c r="J5476" t="str">
        <f t="shared" ca="1" si="771"/>
        <v>Client 382</v>
      </c>
      <c r="K5476" t="str">
        <f t="shared" ca="1" si="772"/>
        <v>MK9</v>
      </c>
      <c r="L5476" t="str">
        <f ca="1">VLOOKUP(K5476,Markets!$C$4:$D5485,2)</f>
        <v>New Zealand</v>
      </c>
      <c r="M5476" t="str">
        <f t="shared" ca="1" si="773"/>
        <v>RL0</v>
      </c>
      <c r="N5476" t="str">
        <f ca="1">VLOOKUP(M5476,Role!$C$4:$D$5,2)</f>
        <v>Primary</v>
      </c>
    </row>
    <row r="5477" spans="1:14" x14ac:dyDescent="0.2">
      <c r="A5477">
        <f t="shared" ca="1" si="765"/>
        <v>62</v>
      </c>
      <c r="B5477">
        <f t="shared" ca="1" si="766"/>
        <v>342</v>
      </c>
      <c r="C5477">
        <f t="shared" ca="1" si="767"/>
        <v>8</v>
      </c>
      <c r="D5477">
        <f t="shared" ca="1" si="768"/>
        <v>0</v>
      </c>
      <c r="F5477" t="str">
        <f t="shared" ca="1" si="769"/>
        <v>TR62</v>
      </c>
      <c r="G5477" t="str">
        <f ca="1">VLOOKUP(F5477,Traders!$C$4:$E$103,2)</f>
        <v>Sienna-Rose Sims</v>
      </c>
      <c r="H5477" t="str">
        <f ca="1">VLOOKUP(VLOOKUP(F5477,Traders!$C$4:$E$103,3),Desks!$C$4:$D5486,2)</f>
        <v>Desk 2</v>
      </c>
      <c r="I5477" t="str">
        <f t="shared" ca="1" si="770"/>
        <v>CL342</v>
      </c>
      <c r="J5477" t="str">
        <f t="shared" ca="1" si="771"/>
        <v>Client 342</v>
      </c>
      <c r="K5477" t="str">
        <f t="shared" ca="1" si="772"/>
        <v>MK8</v>
      </c>
      <c r="L5477" t="str">
        <f ca="1">VLOOKUP(K5477,Markets!$C$4:$D5486,2)</f>
        <v>India</v>
      </c>
      <c r="M5477" t="str">
        <f t="shared" ca="1" si="773"/>
        <v>RL0</v>
      </c>
      <c r="N5477" t="str">
        <f ca="1">VLOOKUP(M5477,Role!$C$4:$D$5,2)</f>
        <v>Primary</v>
      </c>
    </row>
    <row r="5478" spans="1:14" x14ac:dyDescent="0.2">
      <c r="A5478">
        <f t="shared" ca="1" si="765"/>
        <v>27</v>
      </c>
      <c r="B5478">
        <f t="shared" ca="1" si="766"/>
        <v>813</v>
      </c>
      <c r="C5478">
        <f t="shared" ca="1" si="767"/>
        <v>5</v>
      </c>
      <c r="D5478">
        <f t="shared" ca="1" si="768"/>
        <v>0</v>
      </c>
      <c r="F5478" t="str">
        <f t="shared" ca="1" si="769"/>
        <v>TR27</v>
      </c>
      <c r="G5478" t="str">
        <f ca="1">VLOOKUP(F5478,Traders!$C$4:$E$103,2)</f>
        <v>Isis Ramos</v>
      </c>
      <c r="H5478" t="str">
        <f ca="1">VLOOKUP(VLOOKUP(F5478,Traders!$C$4:$E$103,3),Desks!$C$4:$D5487,2)</f>
        <v>Desk 7</v>
      </c>
      <c r="I5478" t="str">
        <f t="shared" ca="1" si="770"/>
        <v>CL813</v>
      </c>
      <c r="J5478" t="str">
        <f t="shared" ca="1" si="771"/>
        <v>Client 813</v>
      </c>
      <c r="K5478" t="str">
        <f t="shared" ca="1" si="772"/>
        <v>MK5</v>
      </c>
      <c r="L5478" t="str">
        <f ca="1">VLOOKUP(K5478,Markets!$C$4:$D5487,2)</f>
        <v>Malaysia</v>
      </c>
      <c r="M5478" t="str">
        <f t="shared" ca="1" si="773"/>
        <v>RL0</v>
      </c>
      <c r="N5478" t="str">
        <f ca="1">VLOOKUP(M5478,Role!$C$4:$D$5,2)</f>
        <v>Primary</v>
      </c>
    </row>
    <row r="5479" spans="1:14" x14ac:dyDescent="0.2">
      <c r="A5479">
        <f t="shared" ca="1" si="765"/>
        <v>19</v>
      </c>
      <c r="B5479">
        <f t="shared" ca="1" si="766"/>
        <v>126</v>
      </c>
      <c r="C5479">
        <f t="shared" ca="1" si="767"/>
        <v>4</v>
      </c>
      <c r="D5479">
        <f t="shared" ca="1" si="768"/>
        <v>0</v>
      </c>
      <c r="F5479" t="str">
        <f t="shared" ca="1" si="769"/>
        <v>TR19</v>
      </c>
      <c r="G5479" t="str">
        <f ca="1">VLOOKUP(F5479,Traders!$C$4:$E$103,2)</f>
        <v>Kain Bassett</v>
      </c>
      <c r="H5479" t="str">
        <f ca="1">VLOOKUP(VLOOKUP(F5479,Traders!$C$4:$E$103,3),Desks!$C$4:$D5488,2)</f>
        <v>Desk 9</v>
      </c>
      <c r="I5479" t="str">
        <f t="shared" ca="1" si="770"/>
        <v>CL126</v>
      </c>
      <c r="J5479" t="str">
        <f t="shared" ca="1" si="771"/>
        <v>Client 126</v>
      </c>
      <c r="K5479" t="str">
        <f t="shared" ca="1" si="772"/>
        <v>MK4</v>
      </c>
      <c r="L5479" t="str">
        <f ca="1">VLOOKUP(K5479,Markets!$C$4:$D5488,2)</f>
        <v>Korea</v>
      </c>
      <c r="M5479" t="str">
        <f t="shared" ca="1" si="773"/>
        <v>RL0</v>
      </c>
      <c r="N5479" t="str">
        <f ca="1">VLOOKUP(M5479,Role!$C$4:$D$5,2)</f>
        <v>Primary</v>
      </c>
    </row>
    <row r="5480" spans="1:14" x14ac:dyDescent="0.2">
      <c r="A5480">
        <f t="shared" ca="1" si="765"/>
        <v>70</v>
      </c>
      <c r="B5480">
        <f t="shared" ca="1" si="766"/>
        <v>174</v>
      </c>
      <c r="C5480">
        <f t="shared" ca="1" si="767"/>
        <v>9</v>
      </c>
      <c r="D5480">
        <f t="shared" ca="1" si="768"/>
        <v>0</v>
      </c>
      <c r="F5480" t="str">
        <f t="shared" ca="1" si="769"/>
        <v>TR70</v>
      </c>
      <c r="G5480" t="str">
        <f ca="1">VLOOKUP(F5480,Traders!$C$4:$E$103,2)</f>
        <v>Viktor Snider</v>
      </c>
      <c r="H5480" t="str">
        <f ca="1">VLOOKUP(VLOOKUP(F5480,Traders!$C$4:$E$103,3),Desks!$C$4:$D5489,2)</f>
        <v>Desk 0</v>
      </c>
      <c r="I5480" t="str">
        <f t="shared" ca="1" si="770"/>
        <v>CL174</v>
      </c>
      <c r="J5480" t="str">
        <f t="shared" ca="1" si="771"/>
        <v>Client 174</v>
      </c>
      <c r="K5480" t="str">
        <f t="shared" ca="1" si="772"/>
        <v>MK9</v>
      </c>
      <c r="L5480" t="str">
        <f ca="1">VLOOKUP(K5480,Markets!$C$4:$D5489,2)</f>
        <v>New Zealand</v>
      </c>
      <c r="M5480" t="str">
        <f t="shared" ca="1" si="773"/>
        <v>RL0</v>
      </c>
      <c r="N5480" t="str">
        <f ca="1">VLOOKUP(M5480,Role!$C$4:$D$5,2)</f>
        <v>Primary</v>
      </c>
    </row>
    <row r="5481" spans="1:14" x14ac:dyDescent="0.2">
      <c r="A5481">
        <f t="shared" ca="1" si="765"/>
        <v>95</v>
      </c>
      <c r="B5481">
        <f t="shared" ca="1" si="766"/>
        <v>689</v>
      </c>
      <c r="C5481">
        <f t="shared" ca="1" si="767"/>
        <v>7</v>
      </c>
      <c r="D5481">
        <f t="shared" ca="1" si="768"/>
        <v>0</v>
      </c>
      <c r="F5481" t="str">
        <f t="shared" ca="1" si="769"/>
        <v>TR95</v>
      </c>
      <c r="G5481" t="str">
        <f ca="1">VLOOKUP(F5481,Traders!$C$4:$E$103,2)</f>
        <v>Alara Richards</v>
      </c>
      <c r="H5481" t="str">
        <f ca="1">VLOOKUP(VLOOKUP(F5481,Traders!$C$4:$E$103,3),Desks!$C$4:$D5490,2)</f>
        <v>Desk 5</v>
      </c>
      <c r="I5481" t="str">
        <f t="shared" ca="1" si="770"/>
        <v>CL689</v>
      </c>
      <c r="J5481" t="str">
        <f t="shared" ca="1" si="771"/>
        <v>Client 689</v>
      </c>
      <c r="K5481" t="str">
        <f t="shared" ca="1" si="772"/>
        <v>MK7</v>
      </c>
      <c r="L5481" t="str">
        <f ca="1">VLOOKUP(K5481,Markets!$C$4:$D5490,2)</f>
        <v>Taiwan</v>
      </c>
      <c r="M5481" t="str">
        <f t="shared" ca="1" si="773"/>
        <v>RL0</v>
      </c>
      <c r="N5481" t="str">
        <f ca="1">VLOOKUP(M5481,Role!$C$4:$D$5,2)</f>
        <v>Primary</v>
      </c>
    </row>
    <row r="5482" spans="1:14" x14ac:dyDescent="0.2">
      <c r="A5482">
        <f t="shared" ca="1" si="765"/>
        <v>17</v>
      </c>
      <c r="B5482">
        <f t="shared" ca="1" si="766"/>
        <v>506</v>
      </c>
      <c r="C5482">
        <f t="shared" ca="1" si="767"/>
        <v>5</v>
      </c>
      <c r="D5482">
        <f t="shared" ca="1" si="768"/>
        <v>0</v>
      </c>
      <c r="F5482" t="str">
        <f t="shared" ca="1" si="769"/>
        <v>TR17</v>
      </c>
      <c r="G5482" t="str">
        <f ca="1">VLOOKUP(F5482,Traders!$C$4:$E$103,2)</f>
        <v>Mazie Bruce</v>
      </c>
      <c r="H5482" t="str">
        <f ca="1">VLOOKUP(VLOOKUP(F5482,Traders!$C$4:$E$103,3),Desks!$C$4:$D5491,2)</f>
        <v>Desk 7</v>
      </c>
      <c r="I5482" t="str">
        <f t="shared" ca="1" si="770"/>
        <v>CL506</v>
      </c>
      <c r="J5482" t="str">
        <f t="shared" ca="1" si="771"/>
        <v>Client 506</v>
      </c>
      <c r="K5482" t="str">
        <f t="shared" ca="1" si="772"/>
        <v>MK5</v>
      </c>
      <c r="L5482" t="str">
        <f ca="1">VLOOKUP(K5482,Markets!$C$4:$D5491,2)</f>
        <v>Malaysia</v>
      </c>
      <c r="M5482" t="str">
        <f t="shared" ca="1" si="773"/>
        <v>RL0</v>
      </c>
      <c r="N5482" t="str">
        <f ca="1">VLOOKUP(M5482,Role!$C$4:$D$5,2)</f>
        <v>Primary</v>
      </c>
    </row>
    <row r="5483" spans="1:14" x14ac:dyDescent="0.2">
      <c r="A5483">
        <f t="shared" ca="1" si="765"/>
        <v>57</v>
      </c>
      <c r="B5483">
        <f t="shared" ca="1" si="766"/>
        <v>281</v>
      </c>
      <c r="C5483">
        <f t="shared" ca="1" si="767"/>
        <v>9</v>
      </c>
      <c r="D5483">
        <f t="shared" ca="1" si="768"/>
        <v>1</v>
      </c>
      <c r="F5483" t="str">
        <f t="shared" ca="1" si="769"/>
        <v>TR57</v>
      </c>
      <c r="G5483" t="str">
        <f ca="1">VLOOKUP(F5483,Traders!$C$4:$E$103,2)</f>
        <v>Connah Mackenzie</v>
      </c>
      <c r="H5483" t="str">
        <f ca="1">VLOOKUP(VLOOKUP(F5483,Traders!$C$4:$E$103,3),Desks!$C$4:$D5492,2)</f>
        <v>Desk 7</v>
      </c>
      <c r="I5483" t="str">
        <f t="shared" ca="1" si="770"/>
        <v>CL281</v>
      </c>
      <c r="J5483" t="str">
        <f t="shared" ca="1" si="771"/>
        <v>Client 281</v>
      </c>
      <c r="K5483" t="str">
        <f t="shared" ca="1" si="772"/>
        <v>MK9</v>
      </c>
      <c r="L5483" t="str">
        <f ca="1">VLOOKUP(K5483,Markets!$C$4:$D5492,2)</f>
        <v>New Zealand</v>
      </c>
      <c r="M5483" t="str">
        <f t="shared" ca="1" si="773"/>
        <v>RL1</v>
      </c>
      <c r="N5483" t="str">
        <f ca="1">VLOOKUP(M5483,Role!$C$4:$D$5,2)</f>
        <v>Backup</v>
      </c>
    </row>
    <row r="5484" spans="1:14" x14ac:dyDescent="0.2">
      <c r="A5484">
        <f t="shared" ca="1" si="765"/>
        <v>18</v>
      </c>
      <c r="B5484">
        <f t="shared" ca="1" si="766"/>
        <v>297</v>
      </c>
      <c r="C5484">
        <f t="shared" ca="1" si="767"/>
        <v>3</v>
      </c>
      <c r="D5484">
        <f t="shared" ca="1" si="768"/>
        <v>1</v>
      </c>
      <c r="F5484" t="str">
        <f t="shared" ca="1" si="769"/>
        <v>TR18</v>
      </c>
      <c r="G5484" t="str">
        <f ca="1">VLOOKUP(F5484,Traders!$C$4:$E$103,2)</f>
        <v>Daniel Dunkley</v>
      </c>
      <c r="H5484" t="str">
        <f ca="1">VLOOKUP(VLOOKUP(F5484,Traders!$C$4:$E$103,3),Desks!$C$4:$D5493,2)</f>
        <v>Desk 8</v>
      </c>
      <c r="I5484" t="str">
        <f t="shared" ca="1" si="770"/>
        <v>CL297</v>
      </c>
      <c r="J5484" t="str">
        <f t="shared" ca="1" si="771"/>
        <v>Client 297</v>
      </c>
      <c r="K5484" t="str">
        <f t="shared" ca="1" si="772"/>
        <v>MK3</v>
      </c>
      <c r="L5484" t="str">
        <f ca="1">VLOOKUP(K5484,Markets!$C$4:$D5493,2)</f>
        <v>Singapore</v>
      </c>
      <c r="M5484" t="str">
        <f t="shared" ca="1" si="773"/>
        <v>RL1</v>
      </c>
      <c r="N5484" t="str">
        <f ca="1">VLOOKUP(M5484,Role!$C$4:$D$5,2)</f>
        <v>Backup</v>
      </c>
    </row>
    <row r="5485" spans="1:14" x14ac:dyDescent="0.2">
      <c r="A5485">
        <f t="shared" ca="1" si="765"/>
        <v>15</v>
      </c>
      <c r="B5485">
        <f t="shared" ca="1" si="766"/>
        <v>25</v>
      </c>
      <c r="C5485">
        <f t="shared" ca="1" si="767"/>
        <v>5</v>
      </c>
      <c r="D5485">
        <f t="shared" ca="1" si="768"/>
        <v>1</v>
      </c>
      <c r="F5485" t="str">
        <f t="shared" ca="1" si="769"/>
        <v>TR15</v>
      </c>
      <c r="G5485" t="str">
        <f ca="1">VLOOKUP(F5485,Traders!$C$4:$E$103,2)</f>
        <v>Syed Galvan</v>
      </c>
      <c r="H5485" t="str">
        <f ca="1">VLOOKUP(VLOOKUP(F5485,Traders!$C$4:$E$103,3),Desks!$C$4:$D5494,2)</f>
        <v>Desk 5</v>
      </c>
      <c r="I5485" t="str">
        <f t="shared" ca="1" si="770"/>
        <v>CL25</v>
      </c>
      <c r="J5485" t="str">
        <f t="shared" ca="1" si="771"/>
        <v>Client 25</v>
      </c>
      <c r="K5485" t="str">
        <f t="shared" ca="1" si="772"/>
        <v>MK5</v>
      </c>
      <c r="L5485" t="str">
        <f ca="1">VLOOKUP(K5485,Markets!$C$4:$D5494,2)</f>
        <v>Malaysia</v>
      </c>
      <c r="M5485" t="str">
        <f t="shared" ca="1" si="773"/>
        <v>RL1</v>
      </c>
      <c r="N5485" t="str">
        <f ca="1">VLOOKUP(M5485,Role!$C$4:$D$5,2)</f>
        <v>Backup</v>
      </c>
    </row>
    <row r="5486" spans="1:14" x14ac:dyDescent="0.2">
      <c r="A5486">
        <f t="shared" ca="1" si="765"/>
        <v>30</v>
      </c>
      <c r="B5486">
        <f t="shared" ca="1" si="766"/>
        <v>728</v>
      </c>
      <c r="C5486">
        <f t="shared" ca="1" si="767"/>
        <v>9</v>
      </c>
      <c r="D5486">
        <f t="shared" ca="1" si="768"/>
        <v>0</v>
      </c>
      <c r="F5486" t="str">
        <f t="shared" ca="1" si="769"/>
        <v>TR30</v>
      </c>
      <c r="G5486" t="str">
        <f ca="1">VLOOKUP(F5486,Traders!$C$4:$E$103,2)</f>
        <v>Benas Barrera</v>
      </c>
      <c r="H5486" t="str">
        <f ca="1">VLOOKUP(VLOOKUP(F5486,Traders!$C$4:$E$103,3),Desks!$C$4:$D5495,2)</f>
        <v>Desk 0</v>
      </c>
      <c r="I5486" t="str">
        <f t="shared" ref="I5486:I5549" ca="1" si="774">"CL"&amp;B5486</f>
        <v>CL728</v>
      </c>
      <c r="J5486" t="str">
        <f t="shared" ca="1" si="771"/>
        <v>Client 728</v>
      </c>
      <c r="K5486" t="str">
        <f t="shared" ref="K5486:K5549" ca="1" si="775">"MK"&amp;C5486</f>
        <v>MK9</v>
      </c>
      <c r="L5486" t="str">
        <f ca="1">VLOOKUP(K5486,Markets!$C$4:$D5495,2)</f>
        <v>New Zealand</v>
      </c>
      <c r="M5486" t="str">
        <f t="shared" ref="M5486:M5549" ca="1" si="776">"RL"&amp;D5486</f>
        <v>RL0</v>
      </c>
      <c r="N5486" t="str">
        <f ca="1">VLOOKUP(M5486,Role!$C$4:$D$5,2)</f>
        <v>Primary</v>
      </c>
    </row>
    <row r="5487" spans="1:14" x14ac:dyDescent="0.2">
      <c r="A5487">
        <f t="shared" ca="1" si="765"/>
        <v>84</v>
      </c>
      <c r="B5487">
        <f t="shared" ca="1" si="766"/>
        <v>763</v>
      </c>
      <c r="C5487">
        <f t="shared" ca="1" si="767"/>
        <v>1</v>
      </c>
      <c r="D5487">
        <f t="shared" ca="1" si="768"/>
        <v>1</v>
      </c>
      <c r="F5487" t="str">
        <f t="shared" ca="1" si="769"/>
        <v>TR84</v>
      </c>
      <c r="G5487" t="str">
        <f ca="1">VLOOKUP(F5487,Traders!$C$4:$E$103,2)</f>
        <v>Poppy-Rose Davison</v>
      </c>
      <c r="H5487" t="str">
        <f ca="1">VLOOKUP(VLOOKUP(F5487,Traders!$C$4:$E$103,3),Desks!$C$4:$D5496,2)</f>
        <v>Desk 4</v>
      </c>
      <c r="I5487" t="str">
        <f t="shared" ca="1" si="774"/>
        <v>CL763</v>
      </c>
      <c r="J5487" t="str">
        <f t="shared" ca="1" si="771"/>
        <v>Client 763</v>
      </c>
      <c r="K5487" t="str">
        <f t="shared" ca="1" si="775"/>
        <v>MK1</v>
      </c>
      <c r="L5487" t="str">
        <f ca="1">VLOOKUP(K5487,Markets!$C$4:$D5496,2)</f>
        <v>Hong Kong</v>
      </c>
      <c r="M5487" t="str">
        <f t="shared" ca="1" si="776"/>
        <v>RL1</v>
      </c>
      <c r="N5487" t="str">
        <f ca="1">VLOOKUP(M5487,Role!$C$4:$D$5,2)</f>
        <v>Backup</v>
      </c>
    </row>
    <row r="5488" spans="1:14" x14ac:dyDescent="0.2">
      <c r="A5488">
        <f t="shared" ca="1" si="765"/>
        <v>39</v>
      </c>
      <c r="B5488">
        <f t="shared" ca="1" si="766"/>
        <v>679</v>
      </c>
      <c r="C5488">
        <f t="shared" ca="1" si="767"/>
        <v>7</v>
      </c>
      <c r="D5488">
        <f t="shared" ca="1" si="768"/>
        <v>1</v>
      </c>
      <c r="F5488" t="str">
        <f t="shared" ca="1" si="769"/>
        <v>TR39</v>
      </c>
      <c r="G5488" t="str">
        <f ca="1">VLOOKUP(F5488,Traders!$C$4:$E$103,2)</f>
        <v>Colin Hodgson</v>
      </c>
      <c r="H5488" t="str">
        <f ca="1">VLOOKUP(VLOOKUP(F5488,Traders!$C$4:$E$103,3),Desks!$C$4:$D5497,2)</f>
        <v>Desk 9</v>
      </c>
      <c r="I5488" t="str">
        <f t="shared" ca="1" si="774"/>
        <v>CL679</v>
      </c>
      <c r="J5488" t="str">
        <f t="shared" ca="1" si="771"/>
        <v>Client 679</v>
      </c>
      <c r="K5488" t="str">
        <f t="shared" ca="1" si="775"/>
        <v>MK7</v>
      </c>
      <c r="L5488" t="str">
        <f ca="1">VLOOKUP(K5488,Markets!$C$4:$D5497,2)</f>
        <v>Taiwan</v>
      </c>
      <c r="M5488" t="str">
        <f t="shared" ca="1" si="776"/>
        <v>RL1</v>
      </c>
      <c r="N5488" t="str">
        <f ca="1">VLOOKUP(M5488,Role!$C$4:$D$5,2)</f>
        <v>Backup</v>
      </c>
    </row>
    <row r="5489" spans="1:14" x14ac:dyDescent="0.2">
      <c r="A5489">
        <f t="shared" ca="1" si="765"/>
        <v>33</v>
      </c>
      <c r="B5489">
        <f t="shared" ca="1" si="766"/>
        <v>487</v>
      </c>
      <c r="C5489">
        <f t="shared" ca="1" si="767"/>
        <v>9</v>
      </c>
      <c r="D5489">
        <f t="shared" ca="1" si="768"/>
        <v>0</v>
      </c>
      <c r="F5489" t="str">
        <f t="shared" ca="1" si="769"/>
        <v>TR33</v>
      </c>
      <c r="G5489" t="str">
        <f ca="1">VLOOKUP(F5489,Traders!$C$4:$E$103,2)</f>
        <v>Caroline Colon</v>
      </c>
      <c r="H5489" t="str">
        <f ca="1">VLOOKUP(VLOOKUP(F5489,Traders!$C$4:$E$103,3),Desks!$C$4:$D5498,2)</f>
        <v>Desk 3</v>
      </c>
      <c r="I5489" t="str">
        <f t="shared" ca="1" si="774"/>
        <v>CL487</v>
      </c>
      <c r="J5489" t="str">
        <f t="shared" ca="1" si="771"/>
        <v>Client 487</v>
      </c>
      <c r="K5489" t="str">
        <f t="shared" ca="1" si="775"/>
        <v>MK9</v>
      </c>
      <c r="L5489" t="str">
        <f ca="1">VLOOKUP(K5489,Markets!$C$4:$D5498,2)</f>
        <v>New Zealand</v>
      </c>
      <c r="M5489" t="str">
        <f t="shared" ca="1" si="776"/>
        <v>RL0</v>
      </c>
      <c r="N5489" t="str">
        <f ca="1">VLOOKUP(M5489,Role!$C$4:$D$5,2)</f>
        <v>Primary</v>
      </c>
    </row>
    <row r="5490" spans="1:14" x14ac:dyDescent="0.2">
      <c r="A5490">
        <f t="shared" ca="1" si="765"/>
        <v>99</v>
      </c>
      <c r="B5490">
        <f t="shared" ca="1" si="766"/>
        <v>357</v>
      </c>
      <c r="C5490">
        <f t="shared" ca="1" si="767"/>
        <v>8</v>
      </c>
      <c r="D5490">
        <f t="shared" ca="1" si="768"/>
        <v>0</v>
      </c>
      <c r="F5490" t="str">
        <f t="shared" ca="1" si="769"/>
        <v>TR99</v>
      </c>
      <c r="G5490" t="str">
        <f ca="1">VLOOKUP(F5490,Traders!$C$4:$E$103,2)</f>
        <v>Keeleigh Mosley</v>
      </c>
      <c r="H5490" t="str">
        <f ca="1">VLOOKUP(VLOOKUP(F5490,Traders!$C$4:$E$103,3),Desks!$C$4:$D5499,2)</f>
        <v>Desk 9</v>
      </c>
      <c r="I5490" t="str">
        <f t="shared" ca="1" si="774"/>
        <v>CL357</v>
      </c>
      <c r="J5490" t="str">
        <f t="shared" ca="1" si="771"/>
        <v>Client 357</v>
      </c>
      <c r="K5490" t="str">
        <f t="shared" ca="1" si="775"/>
        <v>MK8</v>
      </c>
      <c r="L5490" t="str">
        <f ca="1">VLOOKUP(K5490,Markets!$C$4:$D5499,2)</f>
        <v>India</v>
      </c>
      <c r="M5490" t="str">
        <f t="shared" ca="1" si="776"/>
        <v>RL0</v>
      </c>
      <c r="N5490" t="str">
        <f ca="1">VLOOKUP(M5490,Role!$C$4:$D$5,2)</f>
        <v>Primary</v>
      </c>
    </row>
    <row r="5491" spans="1:14" x14ac:dyDescent="0.2">
      <c r="A5491">
        <f t="shared" ca="1" si="765"/>
        <v>78</v>
      </c>
      <c r="B5491">
        <f t="shared" ca="1" si="766"/>
        <v>786</v>
      </c>
      <c r="C5491">
        <f t="shared" ca="1" si="767"/>
        <v>2</v>
      </c>
      <c r="D5491">
        <f t="shared" ca="1" si="768"/>
        <v>0</v>
      </c>
      <c r="F5491" t="str">
        <f t="shared" ca="1" si="769"/>
        <v>TR78</v>
      </c>
      <c r="G5491" t="str">
        <f ca="1">VLOOKUP(F5491,Traders!$C$4:$E$103,2)</f>
        <v>Bilal Fuller</v>
      </c>
      <c r="H5491" t="str">
        <f ca="1">VLOOKUP(VLOOKUP(F5491,Traders!$C$4:$E$103,3),Desks!$C$4:$D5500,2)</f>
        <v>Desk 8</v>
      </c>
      <c r="I5491" t="str">
        <f t="shared" ca="1" si="774"/>
        <v>CL786</v>
      </c>
      <c r="J5491" t="str">
        <f t="shared" ca="1" si="771"/>
        <v>Client 786</v>
      </c>
      <c r="K5491" t="str">
        <f t="shared" ca="1" si="775"/>
        <v>MK2</v>
      </c>
      <c r="L5491" t="str">
        <f ca="1">VLOOKUP(K5491,Markets!$C$4:$D5500,2)</f>
        <v>China</v>
      </c>
      <c r="M5491" t="str">
        <f t="shared" ca="1" si="776"/>
        <v>RL0</v>
      </c>
      <c r="N5491" t="str">
        <f ca="1">VLOOKUP(M5491,Role!$C$4:$D$5,2)</f>
        <v>Primary</v>
      </c>
    </row>
    <row r="5492" spans="1:14" x14ac:dyDescent="0.2">
      <c r="A5492">
        <f t="shared" ca="1" si="765"/>
        <v>14</v>
      </c>
      <c r="B5492">
        <f t="shared" ca="1" si="766"/>
        <v>304</v>
      </c>
      <c r="C5492">
        <f t="shared" ca="1" si="767"/>
        <v>3</v>
      </c>
      <c r="D5492">
        <f t="shared" ca="1" si="768"/>
        <v>0</v>
      </c>
      <c r="F5492" t="str">
        <f t="shared" ca="1" si="769"/>
        <v>TR14</v>
      </c>
      <c r="G5492" t="str">
        <f ca="1">VLOOKUP(F5492,Traders!$C$4:$E$103,2)</f>
        <v>Vinnie Dennis</v>
      </c>
      <c r="H5492" t="str">
        <f ca="1">VLOOKUP(VLOOKUP(F5492,Traders!$C$4:$E$103,3),Desks!$C$4:$D5501,2)</f>
        <v>Desk 4</v>
      </c>
      <c r="I5492" t="str">
        <f t="shared" ca="1" si="774"/>
        <v>CL304</v>
      </c>
      <c r="J5492" t="str">
        <f t="shared" ca="1" si="771"/>
        <v>Client 304</v>
      </c>
      <c r="K5492" t="str">
        <f t="shared" ca="1" si="775"/>
        <v>MK3</v>
      </c>
      <c r="L5492" t="str">
        <f ca="1">VLOOKUP(K5492,Markets!$C$4:$D5501,2)</f>
        <v>Singapore</v>
      </c>
      <c r="M5492" t="str">
        <f t="shared" ca="1" si="776"/>
        <v>RL0</v>
      </c>
      <c r="N5492" t="str">
        <f ca="1">VLOOKUP(M5492,Role!$C$4:$D$5,2)</f>
        <v>Primary</v>
      </c>
    </row>
    <row r="5493" spans="1:14" x14ac:dyDescent="0.2">
      <c r="A5493">
        <f t="shared" ca="1" si="765"/>
        <v>43</v>
      </c>
      <c r="B5493">
        <f t="shared" ca="1" si="766"/>
        <v>833</v>
      </c>
      <c r="C5493">
        <f t="shared" ca="1" si="767"/>
        <v>9</v>
      </c>
      <c r="D5493">
        <f t="shared" ca="1" si="768"/>
        <v>1</v>
      </c>
      <c r="F5493" t="str">
        <f t="shared" ca="1" si="769"/>
        <v>TR43</v>
      </c>
      <c r="G5493" t="str">
        <f ca="1">VLOOKUP(F5493,Traders!$C$4:$E$103,2)</f>
        <v>Kai Bauer</v>
      </c>
      <c r="H5493" t="str">
        <f ca="1">VLOOKUP(VLOOKUP(F5493,Traders!$C$4:$E$103,3),Desks!$C$4:$D5502,2)</f>
        <v>Desk 3</v>
      </c>
      <c r="I5493" t="str">
        <f t="shared" ca="1" si="774"/>
        <v>CL833</v>
      </c>
      <c r="J5493" t="str">
        <f t="shared" ca="1" si="771"/>
        <v>Client 833</v>
      </c>
      <c r="K5493" t="str">
        <f t="shared" ca="1" si="775"/>
        <v>MK9</v>
      </c>
      <c r="L5493" t="str">
        <f ca="1">VLOOKUP(K5493,Markets!$C$4:$D5502,2)</f>
        <v>New Zealand</v>
      </c>
      <c r="M5493" t="str">
        <f t="shared" ca="1" si="776"/>
        <v>RL1</v>
      </c>
      <c r="N5493" t="str">
        <f ca="1">VLOOKUP(M5493,Role!$C$4:$D$5,2)</f>
        <v>Backup</v>
      </c>
    </row>
    <row r="5494" spans="1:14" x14ac:dyDescent="0.2">
      <c r="A5494">
        <f t="shared" ca="1" si="765"/>
        <v>84</v>
      </c>
      <c r="B5494">
        <f t="shared" ca="1" si="766"/>
        <v>257</v>
      </c>
      <c r="C5494">
        <f t="shared" ca="1" si="767"/>
        <v>3</v>
      </c>
      <c r="D5494">
        <f t="shared" ca="1" si="768"/>
        <v>0</v>
      </c>
      <c r="F5494" t="str">
        <f t="shared" ca="1" si="769"/>
        <v>TR84</v>
      </c>
      <c r="G5494" t="str">
        <f ca="1">VLOOKUP(F5494,Traders!$C$4:$E$103,2)</f>
        <v>Poppy-Rose Davison</v>
      </c>
      <c r="H5494" t="str">
        <f ca="1">VLOOKUP(VLOOKUP(F5494,Traders!$C$4:$E$103,3),Desks!$C$4:$D5503,2)</f>
        <v>Desk 4</v>
      </c>
      <c r="I5494" t="str">
        <f t="shared" ca="1" si="774"/>
        <v>CL257</v>
      </c>
      <c r="J5494" t="str">
        <f t="shared" ca="1" si="771"/>
        <v>Client 257</v>
      </c>
      <c r="K5494" t="str">
        <f t="shared" ca="1" si="775"/>
        <v>MK3</v>
      </c>
      <c r="L5494" t="str">
        <f ca="1">VLOOKUP(K5494,Markets!$C$4:$D5503,2)</f>
        <v>Singapore</v>
      </c>
      <c r="M5494" t="str">
        <f t="shared" ca="1" si="776"/>
        <v>RL0</v>
      </c>
      <c r="N5494" t="str">
        <f ca="1">VLOOKUP(M5494,Role!$C$4:$D$5,2)</f>
        <v>Primary</v>
      </c>
    </row>
    <row r="5495" spans="1:14" x14ac:dyDescent="0.2">
      <c r="A5495">
        <f t="shared" ca="1" si="765"/>
        <v>45</v>
      </c>
      <c r="B5495">
        <f t="shared" ca="1" si="766"/>
        <v>149</v>
      </c>
      <c r="C5495">
        <f t="shared" ca="1" si="767"/>
        <v>2</v>
      </c>
      <c r="D5495">
        <f t="shared" ca="1" si="768"/>
        <v>1</v>
      </c>
      <c r="F5495" t="str">
        <f t="shared" ca="1" si="769"/>
        <v>TR45</v>
      </c>
      <c r="G5495" t="str">
        <f ca="1">VLOOKUP(F5495,Traders!$C$4:$E$103,2)</f>
        <v>Emrys Currie</v>
      </c>
      <c r="H5495" t="str">
        <f ca="1">VLOOKUP(VLOOKUP(F5495,Traders!$C$4:$E$103,3),Desks!$C$4:$D5504,2)</f>
        <v>Desk 5</v>
      </c>
      <c r="I5495" t="str">
        <f t="shared" ca="1" si="774"/>
        <v>CL149</v>
      </c>
      <c r="J5495" t="str">
        <f t="shared" ca="1" si="771"/>
        <v>Client 149</v>
      </c>
      <c r="K5495" t="str">
        <f t="shared" ca="1" si="775"/>
        <v>MK2</v>
      </c>
      <c r="L5495" t="str">
        <f ca="1">VLOOKUP(K5495,Markets!$C$4:$D5504,2)</f>
        <v>China</v>
      </c>
      <c r="M5495" t="str">
        <f t="shared" ca="1" si="776"/>
        <v>RL1</v>
      </c>
      <c r="N5495" t="str">
        <f ca="1">VLOOKUP(M5495,Role!$C$4:$D$5,2)</f>
        <v>Backup</v>
      </c>
    </row>
    <row r="5496" spans="1:14" x14ac:dyDescent="0.2">
      <c r="A5496">
        <f t="shared" ca="1" si="765"/>
        <v>97</v>
      </c>
      <c r="B5496">
        <f t="shared" ca="1" si="766"/>
        <v>341</v>
      </c>
      <c r="C5496">
        <f t="shared" ca="1" si="767"/>
        <v>2</v>
      </c>
      <c r="D5496">
        <f t="shared" ca="1" si="768"/>
        <v>0</v>
      </c>
      <c r="F5496" t="str">
        <f t="shared" ca="1" si="769"/>
        <v>TR97</v>
      </c>
      <c r="G5496" t="str">
        <f ca="1">VLOOKUP(F5496,Traders!$C$4:$E$103,2)</f>
        <v>Samera Fritz</v>
      </c>
      <c r="H5496" t="str">
        <f ca="1">VLOOKUP(VLOOKUP(F5496,Traders!$C$4:$E$103,3),Desks!$C$4:$D5505,2)</f>
        <v>Desk 7</v>
      </c>
      <c r="I5496" t="str">
        <f t="shared" ca="1" si="774"/>
        <v>CL341</v>
      </c>
      <c r="J5496" t="str">
        <f t="shared" ca="1" si="771"/>
        <v>Client 341</v>
      </c>
      <c r="K5496" t="str">
        <f t="shared" ca="1" si="775"/>
        <v>MK2</v>
      </c>
      <c r="L5496" t="str">
        <f ca="1">VLOOKUP(K5496,Markets!$C$4:$D5505,2)</f>
        <v>China</v>
      </c>
      <c r="M5496" t="str">
        <f t="shared" ca="1" si="776"/>
        <v>RL0</v>
      </c>
      <c r="N5496" t="str">
        <f ca="1">VLOOKUP(M5496,Role!$C$4:$D$5,2)</f>
        <v>Primary</v>
      </c>
    </row>
    <row r="5497" spans="1:14" x14ac:dyDescent="0.2">
      <c r="A5497">
        <f t="shared" ca="1" si="765"/>
        <v>10</v>
      </c>
      <c r="B5497">
        <f t="shared" ca="1" si="766"/>
        <v>220</v>
      </c>
      <c r="C5497">
        <f t="shared" ca="1" si="767"/>
        <v>8</v>
      </c>
      <c r="D5497">
        <f t="shared" ca="1" si="768"/>
        <v>1</v>
      </c>
      <c r="F5497" t="str">
        <f t="shared" ca="1" si="769"/>
        <v>TR10</v>
      </c>
      <c r="G5497" t="str">
        <f ca="1">VLOOKUP(F5497,Traders!$C$4:$E$103,2)</f>
        <v>Shyam Carlson</v>
      </c>
      <c r="H5497" t="str">
        <f ca="1">VLOOKUP(VLOOKUP(F5497,Traders!$C$4:$E$103,3),Desks!$C$4:$D5506,2)</f>
        <v>Desk 1</v>
      </c>
      <c r="I5497" t="str">
        <f t="shared" ca="1" si="774"/>
        <v>CL220</v>
      </c>
      <c r="J5497" t="str">
        <f t="shared" ca="1" si="771"/>
        <v>Client 220</v>
      </c>
      <c r="K5497" t="str">
        <f t="shared" ca="1" si="775"/>
        <v>MK8</v>
      </c>
      <c r="L5497" t="str">
        <f ca="1">VLOOKUP(K5497,Markets!$C$4:$D5506,2)</f>
        <v>India</v>
      </c>
      <c r="M5497" t="str">
        <f t="shared" ca="1" si="776"/>
        <v>RL1</v>
      </c>
      <c r="N5497" t="str">
        <f ca="1">VLOOKUP(M5497,Role!$C$4:$D$5,2)</f>
        <v>Backup</v>
      </c>
    </row>
    <row r="5498" spans="1:14" x14ac:dyDescent="0.2">
      <c r="A5498">
        <f t="shared" ca="1" si="765"/>
        <v>31</v>
      </c>
      <c r="B5498">
        <f t="shared" ca="1" si="766"/>
        <v>361</v>
      </c>
      <c r="C5498">
        <f t="shared" ca="1" si="767"/>
        <v>6</v>
      </c>
      <c r="D5498">
        <f t="shared" ca="1" si="768"/>
        <v>0</v>
      </c>
      <c r="F5498" t="str">
        <f t="shared" ca="1" si="769"/>
        <v>TR31</v>
      </c>
      <c r="G5498" t="str">
        <f ca="1">VLOOKUP(F5498,Traders!$C$4:$E$103,2)</f>
        <v>Sahil Acevedo</v>
      </c>
      <c r="H5498" t="str">
        <f ca="1">VLOOKUP(VLOOKUP(F5498,Traders!$C$4:$E$103,3),Desks!$C$4:$D5507,2)</f>
        <v>Desk 1</v>
      </c>
      <c r="I5498" t="str">
        <f t="shared" ca="1" si="774"/>
        <v>CL361</v>
      </c>
      <c r="J5498" t="str">
        <f t="shared" ca="1" si="771"/>
        <v>Client 361</v>
      </c>
      <c r="K5498" t="str">
        <f t="shared" ca="1" si="775"/>
        <v>MK6</v>
      </c>
      <c r="L5498" t="str">
        <f ca="1">VLOOKUP(K5498,Markets!$C$4:$D5507,2)</f>
        <v>Australia</v>
      </c>
      <c r="M5498" t="str">
        <f t="shared" ca="1" si="776"/>
        <v>RL0</v>
      </c>
      <c r="N5498" t="str">
        <f ca="1">VLOOKUP(M5498,Role!$C$4:$D$5,2)</f>
        <v>Primary</v>
      </c>
    </row>
    <row r="5499" spans="1:14" x14ac:dyDescent="0.2">
      <c r="A5499">
        <f t="shared" ca="1" si="765"/>
        <v>60</v>
      </c>
      <c r="B5499">
        <f t="shared" ca="1" si="766"/>
        <v>373</v>
      </c>
      <c r="C5499">
        <f t="shared" ca="1" si="767"/>
        <v>4</v>
      </c>
      <c r="D5499">
        <f t="shared" ca="1" si="768"/>
        <v>1</v>
      </c>
      <c r="F5499" t="str">
        <f t="shared" ca="1" si="769"/>
        <v>TR60</v>
      </c>
      <c r="G5499" t="str">
        <f ca="1">VLOOKUP(F5499,Traders!$C$4:$E$103,2)</f>
        <v>Brandan Hartman</v>
      </c>
      <c r="H5499" t="str">
        <f ca="1">VLOOKUP(VLOOKUP(F5499,Traders!$C$4:$E$103,3),Desks!$C$4:$D5508,2)</f>
        <v>Desk 0</v>
      </c>
      <c r="I5499" t="str">
        <f t="shared" ca="1" si="774"/>
        <v>CL373</v>
      </c>
      <c r="J5499" t="str">
        <f t="shared" ca="1" si="771"/>
        <v>Client 373</v>
      </c>
      <c r="K5499" t="str">
        <f t="shared" ca="1" si="775"/>
        <v>MK4</v>
      </c>
      <c r="L5499" t="str">
        <f ca="1">VLOOKUP(K5499,Markets!$C$4:$D5508,2)</f>
        <v>Korea</v>
      </c>
      <c r="M5499" t="str">
        <f t="shared" ca="1" si="776"/>
        <v>RL1</v>
      </c>
      <c r="N5499" t="str">
        <f ca="1">VLOOKUP(M5499,Role!$C$4:$D$5,2)</f>
        <v>Backup</v>
      </c>
    </row>
    <row r="5500" spans="1:14" x14ac:dyDescent="0.2">
      <c r="A5500">
        <f t="shared" ca="1" si="765"/>
        <v>93</v>
      </c>
      <c r="B5500">
        <f t="shared" ca="1" si="766"/>
        <v>98</v>
      </c>
      <c r="C5500">
        <f t="shared" ca="1" si="767"/>
        <v>6</v>
      </c>
      <c r="D5500">
        <f t="shared" ca="1" si="768"/>
        <v>0</v>
      </c>
      <c r="F5500" t="str">
        <f t="shared" ca="1" si="769"/>
        <v>TR93</v>
      </c>
      <c r="G5500" t="str">
        <f ca="1">VLOOKUP(F5500,Traders!$C$4:$E$103,2)</f>
        <v>Harriet Sheppard</v>
      </c>
      <c r="H5500" t="str">
        <f ca="1">VLOOKUP(VLOOKUP(F5500,Traders!$C$4:$E$103,3),Desks!$C$4:$D5509,2)</f>
        <v>Desk 3</v>
      </c>
      <c r="I5500" t="str">
        <f t="shared" ca="1" si="774"/>
        <v>CL98</v>
      </c>
      <c r="J5500" t="str">
        <f t="shared" ca="1" si="771"/>
        <v>Client 98</v>
      </c>
      <c r="K5500" t="str">
        <f t="shared" ca="1" si="775"/>
        <v>MK6</v>
      </c>
      <c r="L5500" t="str">
        <f ca="1">VLOOKUP(K5500,Markets!$C$4:$D5509,2)</f>
        <v>Australia</v>
      </c>
      <c r="M5500" t="str">
        <f t="shared" ca="1" si="776"/>
        <v>RL0</v>
      </c>
      <c r="N5500" t="str">
        <f ca="1">VLOOKUP(M5500,Role!$C$4:$D$5,2)</f>
        <v>Primary</v>
      </c>
    </row>
    <row r="5501" spans="1:14" x14ac:dyDescent="0.2">
      <c r="A5501">
        <f t="shared" ca="1" si="765"/>
        <v>11</v>
      </c>
      <c r="B5501">
        <f t="shared" ca="1" si="766"/>
        <v>43</v>
      </c>
      <c r="C5501">
        <f t="shared" ca="1" si="767"/>
        <v>1</v>
      </c>
      <c r="D5501">
        <f t="shared" ca="1" si="768"/>
        <v>0</v>
      </c>
      <c r="F5501" t="str">
        <f t="shared" ca="1" si="769"/>
        <v>TR11</v>
      </c>
      <c r="G5501" t="str">
        <f ca="1">VLOOKUP(F5501,Traders!$C$4:$E$103,2)</f>
        <v>Mai Cannon</v>
      </c>
      <c r="H5501" t="str">
        <f ca="1">VLOOKUP(VLOOKUP(F5501,Traders!$C$4:$E$103,3),Desks!$C$4:$D5510,2)</f>
        <v>Desk 1</v>
      </c>
      <c r="I5501" t="str">
        <f t="shared" ca="1" si="774"/>
        <v>CL43</v>
      </c>
      <c r="J5501" t="str">
        <f t="shared" ca="1" si="771"/>
        <v>Client 43</v>
      </c>
      <c r="K5501" t="str">
        <f t="shared" ca="1" si="775"/>
        <v>MK1</v>
      </c>
      <c r="L5501" t="str">
        <f ca="1">VLOOKUP(K5501,Markets!$C$4:$D5510,2)</f>
        <v>Hong Kong</v>
      </c>
      <c r="M5501" t="str">
        <f t="shared" ca="1" si="776"/>
        <v>RL0</v>
      </c>
      <c r="N5501" t="str">
        <f ca="1">VLOOKUP(M5501,Role!$C$4:$D$5,2)</f>
        <v>Primary</v>
      </c>
    </row>
    <row r="5502" spans="1:14" x14ac:dyDescent="0.2">
      <c r="A5502">
        <f t="shared" ca="1" si="765"/>
        <v>90</v>
      </c>
      <c r="B5502">
        <f t="shared" ca="1" si="766"/>
        <v>8</v>
      </c>
      <c r="C5502">
        <f t="shared" ca="1" si="767"/>
        <v>6</v>
      </c>
      <c r="D5502">
        <f t="shared" ca="1" si="768"/>
        <v>0</v>
      </c>
      <c r="F5502" t="str">
        <f t="shared" ca="1" si="769"/>
        <v>TR90</v>
      </c>
      <c r="G5502" t="str">
        <f ca="1">VLOOKUP(F5502,Traders!$C$4:$E$103,2)</f>
        <v>Kaleb Sullivan</v>
      </c>
      <c r="H5502" t="str">
        <f ca="1">VLOOKUP(VLOOKUP(F5502,Traders!$C$4:$E$103,3),Desks!$C$4:$D5511,2)</f>
        <v>Desk 0</v>
      </c>
      <c r="I5502" t="str">
        <f t="shared" ca="1" si="774"/>
        <v>CL8</v>
      </c>
      <c r="J5502" t="str">
        <f t="shared" ca="1" si="771"/>
        <v>Client 8</v>
      </c>
      <c r="K5502" t="str">
        <f t="shared" ca="1" si="775"/>
        <v>MK6</v>
      </c>
      <c r="L5502" t="str">
        <f ca="1">VLOOKUP(K5502,Markets!$C$4:$D5511,2)</f>
        <v>Australia</v>
      </c>
      <c r="M5502" t="str">
        <f t="shared" ca="1" si="776"/>
        <v>RL0</v>
      </c>
      <c r="N5502" t="str">
        <f ca="1">VLOOKUP(M5502,Role!$C$4:$D$5,2)</f>
        <v>Primary</v>
      </c>
    </row>
    <row r="5503" spans="1:14" x14ac:dyDescent="0.2">
      <c r="A5503">
        <f t="shared" ca="1" si="765"/>
        <v>66</v>
      </c>
      <c r="B5503">
        <f t="shared" ca="1" si="766"/>
        <v>924</v>
      </c>
      <c r="C5503">
        <f t="shared" ca="1" si="767"/>
        <v>5</v>
      </c>
      <c r="D5503">
        <f t="shared" ca="1" si="768"/>
        <v>1</v>
      </c>
      <c r="F5503" t="str">
        <f t="shared" ca="1" si="769"/>
        <v>TR66</v>
      </c>
      <c r="G5503" t="str">
        <f ca="1">VLOOKUP(F5503,Traders!$C$4:$E$103,2)</f>
        <v>Loki Mohamed</v>
      </c>
      <c r="H5503" t="str">
        <f ca="1">VLOOKUP(VLOOKUP(F5503,Traders!$C$4:$E$103,3),Desks!$C$4:$D5512,2)</f>
        <v>Desk 6</v>
      </c>
      <c r="I5503" t="str">
        <f t="shared" ca="1" si="774"/>
        <v>CL924</v>
      </c>
      <c r="J5503" t="str">
        <f t="shared" ca="1" si="771"/>
        <v>Client 924</v>
      </c>
      <c r="K5503" t="str">
        <f t="shared" ca="1" si="775"/>
        <v>MK5</v>
      </c>
      <c r="L5503" t="str">
        <f ca="1">VLOOKUP(K5503,Markets!$C$4:$D5512,2)</f>
        <v>Malaysia</v>
      </c>
      <c r="M5503" t="str">
        <f t="shared" ca="1" si="776"/>
        <v>RL1</v>
      </c>
      <c r="N5503" t="str">
        <f ca="1">VLOOKUP(M5503,Role!$C$4:$D$5,2)</f>
        <v>Backup</v>
      </c>
    </row>
    <row r="5504" spans="1:14" x14ac:dyDescent="0.2">
      <c r="A5504">
        <f t="shared" ca="1" si="765"/>
        <v>22</v>
      </c>
      <c r="B5504">
        <f t="shared" ca="1" si="766"/>
        <v>546</v>
      </c>
      <c r="C5504">
        <f t="shared" ca="1" si="767"/>
        <v>6</v>
      </c>
      <c r="D5504">
        <f t="shared" ca="1" si="768"/>
        <v>1</v>
      </c>
      <c r="F5504" t="str">
        <f t="shared" ca="1" si="769"/>
        <v>TR22</v>
      </c>
      <c r="G5504" t="str">
        <f ca="1">VLOOKUP(F5504,Traders!$C$4:$E$103,2)</f>
        <v>Izzy Ramirez</v>
      </c>
      <c r="H5504" t="str">
        <f ca="1">VLOOKUP(VLOOKUP(F5504,Traders!$C$4:$E$103,3),Desks!$C$4:$D5513,2)</f>
        <v>Desk 2</v>
      </c>
      <c r="I5504" t="str">
        <f t="shared" ca="1" si="774"/>
        <v>CL546</v>
      </c>
      <c r="J5504" t="str">
        <f t="shared" ca="1" si="771"/>
        <v>Client 546</v>
      </c>
      <c r="K5504" t="str">
        <f t="shared" ca="1" si="775"/>
        <v>MK6</v>
      </c>
      <c r="L5504" t="str">
        <f ca="1">VLOOKUP(K5504,Markets!$C$4:$D5513,2)</f>
        <v>Australia</v>
      </c>
      <c r="M5504" t="str">
        <f t="shared" ca="1" si="776"/>
        <v>RL1</v>
      </c>
      <c r="N5504" t="str">
        <f ca="1">VLOOKUP(M5504,Role!$C$4:$D$5,2)</f>
        <v>Backup</v>
      </c>
    </row>
    <row r="5505" spans="1:14" x14ac:dyDescent="0.2">
      <c r="A5505">
        <f t="shared" ca="1" si="765"/>
        <v>39</v>
      </c>
      <c r="B5505">
        <f t="shared" ca="1" si="766"/>
        <v>569</v>
      </c>
      <c r="C5505">
        <f t="shared" ca="1" si="767"/>
        <v>7</v>
      </c>
      <c r="D5505">
        <f t="shared" ca="1" si="768"/>
        <v>0</v>
      </c>
      <c r="F5505" t="str">
        <f t="shared" ca="1" si="769"/>
        <v>TR39</v>
      </c>
      <c r="G5505" t="str">
        <f ca="1">VLOOKUP(F5505,Traders!$C$4:$E$103,2)</f>
        <v>Colin Hodgson</v>
      </c>
      <c r="H5505" t="str">
        <f ca="1">VLOOKUP(VLOOKUP(F5505,Traders!$C$4:$E$103,3),Desks!$C$4:$D5514,2)</f>
        <v>Desk 9</v>
      </c>
      <c r="I5505" t="str">
        <f t="shared" ca="1" si="774"/>
        <v>CL569</v>
      </c>
      <c r="J5505" t="str">
        <f t="shared" ca="1" si="771"/>
        <v>Client 569</v>
      </c>
      <c r="K5505" t="str">
        <f t="shared" ca="1" si="775"/>
        <v>MK7</v>
      </c>
      <c r="L5505" t="str">
        <f ca="1">VLOOKUP(K5505,Markets!$C$4:$D5514,2)</f>
        <v>Taiwan</v>
      </c>
      <c r="M5505" t="str">
        <f t="shared" ca="1" si="776"/>
        <v>RL0</v>
      </c>
      <c r="N5505" t="str">
        <f ca="1">VLOOKUP(M5505,Role!$C$4:$D$5,2)</f>
        <v>Primary</v>
      </c>
    </row>
    <row r="5506" spans="1:14" x14ac:dyDescent="0.2">
      <c r="A5506">
        <f t="shared" ca="1" si="765"/>
        <v>83</v>
      </c>
      <c r="B5506">
        <f t="shared" ca="1" si="766"/>
        <v>419</v>
      </c>
      <c r="C5506">
        <f t="shared" ca="1" si="767"/>
        <v>8</v>
      </c>
      <c r="D5506">
        <f t="shared" ca="1" si="768"/>
        <v>1</v>
      </c>
      <c r="F5506" t="str">
        <f t="shared" ca="1" si="769"/>
        <v>TR83</v>
      </c>
      <c r="G5506" t="str">
        <f ca="1">VLOOKUP(F5506,Traders!$C$4:$E$103,2)</f>
        <v>Storm Hampton</v>
      </c>
      <c r="H5506" t="str">
        <f ca="1">VLOOKUP(VLOOKUP(F5506,Traders!$C$4:$E$103,3),Desks!$C$4:$D5515,2)</f>
        <v>Desk 3</v>
      </c>
      <c r="I5506" t="str">
        <f t="shared" ca="1" si="774"/>
        <v>CL419</v>
      </c>
      <c r="J5506" t="str">
        <f t="shared" ca="1" si="771"/>
        <v>Client 419</v>
      </c>
      <c r="K5506" t="str">
        <f t="shared" ca="1" si="775"/>
        <v>MK8</v>
      </c>
      <c r="L5506" t="str">
        <f ca="1">VLOOKUP(K5506,Markets!$C$4:$D5515,2)</f>
        <v>India</v>
      </c>
      <c r="M5506" t="str">
        <f t="shared" ca="1" si="776"/>
        <v>RL1</v>
      </c>
      <c r="N5506" t="str">
        <f ca="1">VLOOKUP(M5506,Role!$C$4:$D$5,2)</f>
        <v>Backup</v>
      </c>
    </row>
    <row r="5507" spans="1:14" x14ac:dyDescent="0.2">
      <c r="A5507">
        <f t="shared" ca="1" si="765"/>
        <v>49</v>
      </c>
      <c r="B5507">
        <f t="shared" ca="1" si="766"/>
        <v>671</v>
      </c>
      <c r="C5507">
        <f t="shared" ca="1" si="767"/>
        <v>8</v>
      </c>
      <c r="D5507">
        <f t="shared" ca="1" si="768"/>
        <v>0</v>
      </c>
      <c r="F5507" t="str">
        <f t="shared" ca="1" si="769"/>
        <v>TR49</v>
      </c>
      <c r="G5507" t="str">
        <f ca="1">VLOOKUP(F5507,Traders!$C$4:$E$103,2)</f>
        <v>Amman Duncan</v>
      </c>
      <c r="H5507" t="str">
        <f ca="1">VLOOKUP(VLOOKUP(F5507,Traders!$C$4:$E$103,3),Desks!$C$4:$D5516,2)</f>
        <v>Desk 9</v>
      </c>
      <c r="I5507" t="str">
        <f t="shared" ca="1" si="774"/>
        <v>CL671</v>
      </c>
      <c r="J5507" t="str">
        <f t="shared" ca="1" si="771"/>
        <v>Client 671</v>
      </c>
      <c r="K5507" t="str">
        <f t="shared" ca="1" si="775"/>
        <v>MK8</v>
      </c>
      <c r="L5507" t="str">
        <f ca="1">VLOOKUP(K5507,Markets!$C$4:$D5516,2)</f>
        <v>India</v>
      </c>
      <c r="M5507" t="str">
        <f t="shared" ca="1" si="776"/>
        <v>RL0</v>
      </c>
      <c r="N5507" t="str">
        <f ca="1">VLOOKUP(M5507,Role!$C$4:$D$5,2)</f>
        <v>Primary</v>
      </c>
    </row>
    <row r="5508" spans="1:14" x14ac:dyDescent="0.2">
      <c r="A5508">
        <f t="shared" ca="1" si="765"/>
        <v>44</v>
      </c>
      <c r="B5508">
        <f t="shared" ca="1" si="766"/>
        <v>926</v>
      </c>
      <c r="C5508">
        <f t="shared" ca="1" si="767"/>
        <v>8</v>
      </c>
      <c r="D5508">
        <f t="shared" ca="1" si="768"/>
        <v>1</v>
      </c>
      <c r="F5508" t="str">
        <f t="shared" ca="1" si="769"/>
        <v>TR44</v>
      </c>
      <c r="G5508" t="str">
        <f ca="1">VLOOKUP(F5508,Traders!$C$4:$E$103,2)</f>
        <v>Briony Franco</v>
      </c>
      <c r="H5508" t="str">
        <f ca="1">VLOOKUP(VLOOKUP(F5508,Traders!$C$4:$E$103,3),Desks!$C$4:$D5517,2)</f>
        <v>Desk 4</v>
      </c>
      <c r="I5508" t="str">
        <f t="shared" ca="1" si="774"/>
        <v>CL926</v>
      </c>
      <c r="J5508" t="str">
        <f t="shared" ca="1" si="771"/>
        <v>Client 926</v>
      </c>
      <c r="K5508" t="str">
        <f t="shared" ca="1" si="775"/>
        <v>MK8</v>
      </c>
      <c r="L5508" t="str">
        <f ca="1">VLOOKUP(K5508,Markets!$C$4:$D5517,2)</f>
        <v>India</v>
      </c>
      <c r="M5508" t="str">
        <f t="shared" ca="1" si="776"/>
        <v>RL1</v>
      </c>
      <c r="N5508" t="str">
        <f ca="1">VLOOKUP(M5508,Role!$C$4:$D$5,2)</f>
        <v>Backup</v>
      </c>
    </row>
    <row r="5509" spans="1:14" x14ac:dyDescent="0.2">
      <c r="A5509">
        <f t="shared" ref="A5509:A5572" ca="1" si="777">RANDBETWEEN(0,99)</f>
        <v>86</v>
      </c>
      <c r="B5509">
        <f t="shared" ref="B5509:B5572" ca="1" si="778">RANDBETWEEN(0,999)</f>
        <v>72</v>
      </c>
      <c r="C5509">
        <f t="shared" ref="C5509:C5572" ca="1" si="779">RANDBETWEEN(0,9)</f>
        <v>7</v>
      </c>
      <c r="D5509">
        <f t="shared" ref="D5509:D5572" ca="1" si="780">RANDBETWEEN(0,1)</f>
        <v>1</v>
      </c>
      <c r="F5509" t="str">
        <f t="shared" ref="F5509:F5572" ca="1" si="781">"TR"&amp;A5509</f>
        <v>TR86</v>
      </c>
      <c r="G5509" t="str">
        <f ca="1">VLOOKUP(F5509,Traders!$C$4:$E$103,2)</f>
        <v>Marianna Weaver</v>
      </c>
      <c r="H5509" t="str">
        <f ca="1">VLOOKUP(VLOOKUP(F5509,Traders!$C$4:$E$103,3),Desks!$C$4:$D5518,2)</f>
        <v>Desk 6</v>
      </c>
      <c r="I5509" t="str">
        <f t="shared" ca="1" si="774"/>
        <v>CL72</v>
      </c>
      <c r="J5509" t="str">
        <f t="shared" ref="J5509:J5572" ca="1" si="782">"Client " &amp; B5509</f>
        <v>Client 72</v>
      </c>
      <c r="K5509" t="str">
        <f t="shared" ca="1" si="775"/>
        <v>MK7</v>
      </c>
      <c r="L5509" t="str">
        <f ca="1">VLOOKUP(K5509,Markets!$C$4:$D5518,2)</f>
        <v>Taiwan</v>
      </c>
      <c r="M5509" t="str">
        <f t="shared" ca="1" si="776"/>
        <v>RL1</v>
      </c>
      <c r="N5509" t="str">
        <f ca="1">VLOOKUP(M5509,Role!$C$4:$D$5,2)</f>
        <v>Backup</v>
      </c>
    </row>
    <row r="5510" spans="1:14" x14ac:dyDescent="0.2">
      <c r="A5510">
        <f t="shared" ca="1" si="777"/>
        <v>14</v>
      </c>
      <c r="B5510">
        <f t="shared" ca="1" si="778"/>
        <v>5</v>
      </c>
      <c r="C5510">
        <f t="shared" ca="1" si="779"/>
        <v>4</v>
      </c>
      <c r="D5510">
        <f t="shared" ca="1" si="780"/>
        <v>0</v>
      </c>
      <c r="F5510" t="str">
        <f t="shared" ca="1" si="781"/>
        <v>TR14</v>
      </c>
      <c r="G5510" t="str">
        <f ca="1">VLOOKUP(F5510,Traders!$C$4:$E$103,2)</f>
        <v>Vinnie Dennis</v>
      </c>
      <c r="H5510" t="str">
        <f ca="1">VLOOKUP(VLOOKUP(F5510,Traders!$C$4:$E$103,3),Desks!$C$4:$D5519,2)</f>
        <v>Desk 4</v>
      </c>
      <c r="I5510" t="str">
        <f t="shared" ca="1" si="774"/>
        <v>CL5</v>
      </c>
      <c r="J5510" t="str">
        <f t="shared" ca="1" si="782"/>
        <v>Client 5</v>
      </c>
      <c r="K5510" t="str">
        <f t="shared" ca="1" si="775"/>
        <v>MK4</v>
      </c>
      <c r="L5510" t="str">
        <f ca="1">VLOOKUP(K5510,Markets!$C$4:$D5519,2)</f>
        <v>Korea</v>
      </c>
      <c r="M5510" t="str">
        <f t="shared" ca="1" si="776"/>
        <v>RL0</v>
      </c>
      <c r="N5510" t="str">
        <f ca="1">VLOOKUP(M5510,Role!$C$4:$D$5,2)</f>
        <v>Primary</v>
      </c>
    </row>
    <row r="5511" spans="1:14" x14ac:dyDescent="0.2">
      <c r="A5511">
        <f t="shared" ca="1" si="777"/>
        <v>1</v>
      </c>
      <c r="B5511">
        <f t="shared" ca="1" si="778"/>
        <v>742</v>
      </c>
      <c r="C5511">
        <f t="shared" ca="1" si="779"/>
        <v>6</v>
      </c>
      <c r="D5511">
        <f t="shared" ca="1" si="780"/>
        <v>1</v>
      </c>
      <c r="F5511" t="str">
        <f t="shared" ca="1" si="781"/>
        <v>TR1</v>
      </c>
      <c r="G5511" t="str">
        <f ca="1">VLOOKUP(F5511,Traders!$C$4:$E$103,2)</f>
        <v>Shyam Carlson</v>
      </c>
      <c r="H5511" t="str">
        <f ca="1">VLOOKUP(VLOOKUP(F5511,Traders!$C$4:$E$103,3),Desks!$C$4:$D5520,2)</f>
        <v>Desk 1</v>
      </c>
      <c r="I5511" t="str">
        <f t="shared" ca="1" si="774"/>
        <v>CL742</v>
      </c>
      <c r="J5511" t="str">
        <f t="shared" ca="1" si="782"/>
        <v>Client 742</v>
      </c>
      <c r="K5511" t="str">
        <f t="shared" ca="1" si="775"/>
        <v>MK6</v>
      </c>
      <c r="L5511" t="str">
        <f ca="1">VLOOKUP(K5511,Markets!$C$4:$D5520,2)</f>
        <v>Australia</v>
      </c>
      <c r="M5511" t="str">
        <f t="shared" ca="1" si="776"/>
        <v>RL1</v>
      </c>
      <c r="N5511" t="str">
        <f ca="1">VLOOKUP(M5511,Role!$C$4:$D$5,2)</f>
        <v>Backup</v>
      </c>
    </row>
    <row r="5512" spans="1:14" x14ac:dyDescent="0.2">
      <c r="A5512">
        <f t="shared" ca="1" si="777"/>
        <v>58</v>
      </c>
      <c r="B5512">
        <f t="shared" ca="1" si="778"/>
        <v>666</v>
      </c>
      <c r="C5512">
        <f t="shared" ca="1" si="779"/>
        <v>9</v>
      </c>
      <c r="D5512">
        <f t="shared" ca="1" si="780"/>
        <v>0</v>
      </c>
      <c r="F5512" t="str">
        <f t="shared" ca="1" si="781"/>
        <v>TR58</v>
      </c>
      <c r="G5512" t="str">
        <f ca="1">VLOOKUP(F5512,Traders!$C$4:$E$103,2)</f>
        <v>Cleveland Henson</v>
      </c>
      <c r="H5512" t="str">
        <f ca="1">VLOOKUP(VLOOKUP(F5512,Traders!$C$4:$E$103,3),Desks!$C$4:$D5521,2)</f>
        <v>Desk 8</v>
      </c>
      <c r="I5512" t="str">
        <f t="shared" ca="1" si="774"/>
        <v>CL666</v>
      </c>
      <c r="J5512" t="str">
        <f t="shared" ca="1" si="782"/>
        <v>Client 666</v>
      </c>
      <c r="K5512" t="str">
        <f t="shared" ca="1" si="775"/>
        <v>MK9</v>
      </c>
      <c r="L5512" t="str">
        <f ca="1">VLOOKUP(K5512,Markets!$C$4:$D5521,2)</f>
        <v>New Zealand</v>
      </c>
      <c r="M5512" t="str">
        <f t="shared" ca="1" si="776"/>
        <v>RL0</v>
      </c>
      <c r="N5512" t="str">
        <f ca="1">VLOOKUP(M5512,Role!$C$4:$D$5,2)</f>
        <v>Primary</v>
      </c>
    </row>
    <row r="5513" spans="1:14" x14ac:dyDescent="0.2">
      <c r="A5513">
        <f t="shared" ca="1" si="777"/>
        <v>2</v>
      </c>
      <c r="B5513">
        <f t="shared" ca="1" si="778"/>
        <v>959</v>
      </c>
      <c r="C5513">
        <f t="shared" ca="1" si="779"/>
        <v>2</v>
      </c>
      <c r="D5513">
        <f t="shared" ca="1" si="780"/>
        <v>0</v>
      </c>
      <c r="F5513" t="str">
        <f t="shared" ca="1" si="781"/>
        <v>TR2</v>
      </c>
      <c r="G5513" t="str">
        <f ca="1">VLOOKUP(F5513,Traders!$C$4:$E$103,2)</f>
        <v>Kain Bassett</v>
      </c>
      <c r="H5513" t="str">
        <f ca="1">VLOOKUP(VLOOKUP(F5513,Traders!$C$4:$E$103,3),Desks!$C$4:$D5522,2)</f>
        <v>Desk 9</v>
      </c>
      <c r="I5513" t="str">
        <f t="shared" ca="1" si="774"/>
        <v>CL959</v>
      </c>
      <c r="J5513" t="str">
        <f t="shared" ca="1" si="782"/>
        <v>Client 959</v>
      </c>
      <c r="K5513" t="str">
        <f t="shared" ca="1" si="775"/>
        <v>MK2</v>
      </c>
      <c r="L5513" t="str">
        <f ca="1">VLOOKUP(K5513,Markets!$C$4:$D5522,2)</f>
        <v>China</v>
      </c>
      <c r="M5513" t="str">
        <f t="shared" ca="1" si="776"/>
        <v>RL0</v>
      </c>
      <c r="N5513" t="str">
        <f ca="1">VLOOKUP(M5513,Role!$C$4:$D$5,2)</f>
        <v>Primary</v>
      </c>
    </row>
    <row r="5514" spans="1:14" x14ac:dyDescent="0.2">
      <c r="A5514">
        <f t="shared" ca="1" si="777"/>
        <v>30</v>
      </c>
      <c r="B5514">
        <f t="shared" ca="1" si="778"/>
        <v>88</v>
      </c>
      <c r="C5514">
        <f t="shared" ca="1" si="779"/>
        <v>3</v>
      </c>
      <c r="D5514">
        <f t="shared" ca="1" si="780"/>
        <v>0</v>
      </c>
      <c r="F5514" t="str">
        <f t="shared" ca="1" si="781"/>
        <v>TR30</v>
      </c>
      <c r="G5514" t="str">
        <f ca="1">VLOOKUP(F5514,Traders!$C$4:$E$103,2)</f>
        <v>Benas Barrera</v>
      </c>
      <c r="H5514" t="str">
        <f ca="1">VLOOKUP(VLOOKUP(F5514,Traders!$C$4:$E$103,3),Desks!$C$4:$D5523,2)</f>
        <v>Desk 0</v>
      </c>
      <c r="I5514" t="str">
        <f t="shared" ca="1" si="774"/>
        <v>CL88</v>
      </c>
      <c r="J5514" t="str">
        <f t="shared" ca="1" si="782"/>
        <v>Client 88</v>
      </c>
      <c r="K5514" t="str">
        <f t="shared" ca="1" si="775"/>
        <v>MK3</v>
      </c>
      <c r="L5514" t="str">
        <f ca="1">VLOOKUP(K5514,Markets!$C$4:$D5523,2)</f>
        <v>Singapore</v>
      </c>
      <c r="M5514" t="str">
        <f t="shared" ca="1" si="776"/>
        <v>RL0</v>
      </c>
      <c r="N5514" t="str">
        <f ca="1">VLOOKUP(M5514,Role!$C$4:$D$5,2)</f>
        <v>Primary</v>
      </c>
    </row>
    <row r="5515" spans="1:14" x14ac:dyDescent="0.2">
      <c r="A5515">
        <f t="shared" ca="1" si="777"/>
        <v>71</v>
      </c>
      <c r="B5515">
        <f t="shared" ca="1" si="778"/>
        <v>98</v>
      </c>
      <c r="C5515">
        <f t="shared" ca="1" si="779"/>
        <v>7</v>
      </c>
      <c r="D5515">
        <f t="shared" ca="1" si="780"/>
        <v>0</v>
      </c>
      <c r="F5515" t="str">
        <f t="shared" ca="1" si="781"/>
        <v>TR71</v>
      </c>
      <c r="G5515" t="str">
        <f ca="1">VLOOKUP(F5515,Traders!$C$4:$E$103,2)</f>
        <v>Yaqub Frederick</v>
      </c>
      <c r="H5515" t="str">
        <f ca="1">VLOOKUP(VLOOKUP(F5515,Traders!$C$4:$E$103,3),Desks!$C$4:$D5524,2)</f>
        <v>Desk 1</v>
      </c>
      <c r="I5515" t="str">
        <f t="shared" ca="1" si="774"/>
        <v>CL98</v>
      </c>
      <c r="J5515" t="str">
        <f t="shared" ca="1" si="782"/>
        <v>Client 98</v>
      </c>
      <c r="K5515" t="str">
        <f t="shared" ca="1" si="775"/>
        <v>MK7</v>
      </c>
      <c r="L5515" t="str">
        <f ca="1">VLOOKUP(K5515,Markets!$C$4:$D5524,2)</f>
        <v>Taiwan</v>
      </c>
      <c r="M5515" t="str">
        <f t="shared" ca="1" si="776"/>
        <v>RL0</v>
      </c>
      <c r="N5515" t="str">
        <f ca="1">VLOOKUP(M5515,Role!$C$4:$D$5,2)</f>
        <v>Primary</v>
      </c>
    </row>
    <row r="5516" spans="1:14" x14ac:dyDescent="0.2">
      <c r="A5516">
        <f t="shared" ca="1" si="777"/>
        <v>7</v>
      </c>
      <c r="B5516">
        <f t="shared" ca="1" si="778"/>
        <v>680</v>
      </c>
      <c r="C5516">
        <f t="shared" ca="1" si="779"/>
        <v>4</v>
      </c>
      <c r="D5516">
        <f t="shared" ca="1" si="780"/>
        <v>0</v>
      </c>
      <c r="F5516" t="str">
        <f t="shared" ca="1" si="781"/>
        <v>TR7</v>
      </c>
      <c r="G5516" t="str">
        <f ca="1">VLOOKUP(F5516,Traders!$C$4:$E$103,2)</f>
        <v>Amiyah Gilmour</v>
      </c>
      <c r="H5516" t="str">
        <f ca="1">VLOOKUP(VLOOKUP(F5516,Traders!$C$4:$E$103,3),Desks!$C$4:$D5525,2)</f>
        <v>Desk 9</v>
      </c>
      <c r="I5516" t="str">
        <f t="shared" ca="1" si="774"/>
        <v>CL680</v>
      </c>
      <c r="J5516" t="str">
        <f t="shared" ca="1" si="782"/>
        <v>Client 680</v>
      </c>
      <c r="K5516" t="str">
        <f t="shared" ca="1" si="775"/>
        <v>MK4</v>
      </c>
      <c r="L5516" t="str">
        <f ca="1">VLOOKUP(K5516,Markets!$C$4:$D5525,2)</f>
        <v>Korea</v>
      </c>
      <c r="M5516" t="str">
        <f t="shared" ca="1" si="776"/>
        <v>RL0</v>
      </c>
      <c r="N5516" t="str">
        <f ca="1">VLOOKUP(M5516,Role!$C$4:$D$5,2)</f>
        <v>Primary</v>
      </c>
    </row>
    <row r="5517" spans="1:14" x14ac:dyDescent="0.2">
      <c r="A5517">
        <f t="shared" ca="1" si="777"/>
        <v>21</v>
      </c>
      <c r="B5517">
        <f t="shared" ca="1" si="778"/>
        <v>786</v>
      </c>
      <c r="C5517">
        <f t="shared" ca="1" si="779"/>
        <v>9</v>
      </c>
      <c r="D5517">
        <f t="shared" ca="1" si="780"/>
        <v>0</v>
      </c>
      <c r="F5517" t="str">
        <f t="shared" ca="1" si="781"/>
        <v>TR21</v>
      </c>
      <c r="G5517" t="str">
        <f ca="1">VLOOKUP(F5517,Traders!$C$4:$E$103,2)</f>
        <v>Yvette Mckeown</v>
      </c>
      <c r="H5517" t="str">
        <f ca="1">VLOOKUP(VLOOKUP(F5517,Traders!$C$4:$E$103,3),Desks!$C$4:$D5526,2)</f>
        <v>Desk 1</v>
      </c>
      <c r="I5517" t="str">
        <f t="shared" ca="1" si="774"/>
        <v>CL786</v>
      </c>
      <c r="J5517" t="str">
        <f t="shared" ca="1" si="782"/>
        <v>Client 786</v>
      </c>
      <c r="K5517" t="str">
        <f t="shared" ca="1" si="775"/>
        <v>MK9</v>
      </c>
      <c r="L5517" t="str">
        <f ca="1">VLOOKUP(K5517,Markets!$C$4:$D5526,2)</f>
        <v>New Zealand</v>
      </c>
      <c r="M5517" t="str">
        <f t="shared" ca="1" si="776"/>
        <v>RL0</v>
      </c>
      <c r="N5517" t="str">
        <f ca="1">VLOOKUP(M5517,Role!$C$4:$D$5,2)</f>
        <v>Primary</v>
      </c>
    </row>
    <row r="5518" spans="1:14" x14ac:dyDescent="0.2">
      <c r="A5518">
        <f t="shared" ca="1" si="777"/>
        <v>0</v>
      </c>
      <c r="B5518">
        <f t="shared" ca="1" si="778"/>
        <v>571</v>
      </c>
      <c r="C5518">
        <f t="shared" ca="1" si="779"/>
        <v>5</v>
      </c>
      <c r="D5518">
        <f t="shared" ca="1" si="780"/>
        <v>0</v>
      </c>
      <c r="F5518" t="str">
        <f t="shared" ca="1" si="781"/>
        <v>TR0</v>
      </c>
      <c r="G5518" t="str">
        <f ca="1">VLOOKUP(F5518,Traders!$C$4:$E$103,2)</f>
        <v>Sahar Shea</v>
      </c>
      <c r="H5518" t="str">
        <f ca="1">VLOOKUP(VLOOKUP(F5518,Traders!$C$4:$E$103,3),Desks!$C$4:$D5527,2)</f>
        <v>Desk 0</v>
      </c>
      <c r="I5518" t="str">
        <f t="shared" ca="1" si="774"/>
        <v>CL571</v>
      </c>
      <c r="J5518" t="str">
        <f t="shared" ca="1" si="782"/>
        <v>Client 571</v>
      </c>
      <c r="K5518" t="str">
        <f t="shared" ca="1" si="775"/>
        <v>MK5</v>
      </c>
      <c r="L5518" t="str">
        <f ca="1">VLOOKUP(K5518,Markets!$C$4:$D5527,2)</f>
        <v>Malaysia</v>
      </c>
      <c r="M5518" t="str">
        <f t="shared" ca="1" si="776"/>
        <v>RL0</v>
      </c>
      <c r="N5518" t="str">
        <f ca="1">VLOOKUP(M5518,Role!$C$4:$D$5,2)</f>
        <v>Primary</v>
      </c>
    </row>
    <row r="5519" spans="1:14" x14ac:dyDescent="0.2">
      <c r="A5519">
        <f t="shared" ca="1" si="777"/>
        <v>72</v>
      </c>
      <c r="B5519">
        <f t="shared" ca="1" si="778"/>
        <v>360</v>
      </c>
      <c r="C5519">
        <f t="shared" ca="1" si="779"/>
        <v>2</v>
      </c>
      <c r="D5519">
        <f t="shared" ca="1" si="780"/>
        <v>1</v>
      </c>
      <c r="F5519" t="str">
        <f t="shared" ca="1" si="781"/>
        <v>TR72</v>
      </c>
      <c r="G5519" t="str">
        <f ca="1">VLOOKUP(F5519,Traders!$C$4:$E$103,2)</f>
        <v>Shaurya Manning</v>
      </c>
      <c r="H5519" t="str">
        <f ca="1">VLOOKUP(VLOOKUP(F5519,Traders!$C$4:$E$103,3),Desks!$C$4:$D5528,2)</f>
        <v>Desk 2</v>
      </c>
      <c r="I5519" t="str">
        <f t="shared" ca="1" si="774"/>
        <v>CL360</v>
      </c>
      <c r="J5519" t="str">
        <f t="shared" ca="1" si="782"/>
        <v>Client 360</v>
      </c>
      <c r="K5519" t="str">
        <f t="shared" ca="1" si="775"/>
        <v>MK2</v>
      </c>
      <c r="L5519" t="str">
        <f ca="1">VLOOKUP(K5519,Markets!$C$4:$D5528,2)</f>
        <v>China</v>
      </c>
      <c r="M5519" t="str">
        <f t="shared" ca="1" si="776"/>
        <v>RL1</v>
      </c>
      <c r="N5519" t="str">
        <f ca="1">VLOOKUP(M5519,Role!$C$4:$D$5,2)</f>
        <v>Backup</v>
      </c>
    </row>
    <row r="5520" spans="1:14" x14ac:dyDescent="0.2">
      <c r="A5520">
        <f t="shared" ca="1" si="777"/>
        <v>1</v>
      </c>
      <c r="B5520">
        <f t="shared" ca="1" si="778"/>
        <v>704</v>
      </c>
      <c r="C5520">
        <f t="shared" ca="1" si="779"/>
        <v>0</v>
      </c>
      <c r="D5520">
        <f t="shared" ca="1" si="780"/>
        <v>1</v>
      </c>
      <c r="F5520" t="str">
        <f t="shared" ca="1" si="781"/>
        <v>TR1</v>
      </c>
      <c r="G5520" t="str">
        <f ca="1">VLOOKUP(F5520,Traders!$C$4:$E$103,2)</f>
        <v>Shyam Carlson</v>
      </c>
      <c r="H5520" t="str">
        <f ca="1">VLOOKUP(VLOOKUP(F5520,Traders!$C$4:$E$103,3),Desks!$C$4:$D5529,2)</f>
        <v>Desk 1</v>
      </c>
      <c r="I5520" t="str">
        <f t="shared" ca="1" si="774"/>
        <v>CL704</v>
      </c>
      <c r="J5520" t="str">
        <f t="shared" ca="1" si="782"/>
        <v>Client 704</v>
      </c>
      <c r="K5520" t="str">
        <f t="shared" ca="1" si="775"/>
        <v>MK0</v>
      </c>
      <c r="L5520" t="str">
        <f ca="1">VLOOKUP(K5520,Markets!$C$4:$D5529,2)</f>
        <v>Japan</v>
      </c>
      <c r="M5520" t="str">
        <f t="shared" ca="1" si="776"/>
        <v>RL1</v>
      </c>
      <c r="N5520" t="str">
        <f ca="1">VLOOKUP(M5520,Role!$C$4:$D$5,2)</f>
        <v>Backup</v>
      </c>
    </row>
    <row r="5521" spans="1:14" x14ac:dyDescent="0.2">
      <c r="A5521">
        <f t="shared" ca="1" si="777"/>
        <v>86</v>
      </c>
      <c r="B5521">
        <f t="shared" ca="1" si="778"/>
        <v>990</v>
      </c>
      <c r="C5521">
        <f t="shared" ca="1" si="779"/>
        <v>1</v>
      </c>
      <c r="D5521">
        <f t="shared" ca="1" si="780"/>
        <v>1</v>
      </c>
      <c r="F5521" t="str">
        <f t="shared" ca="1" si="781"/>
        <v>TR86</v>
      </c>
      <c r="G5521" t="str">
        <f ca="1">VLOOKUP(F5521,Traders!$C$4:$E$103,2)</f>
        <v>Marianna Weaver</v>
      </c>
      <c r="H5521" t="str">
        <f ca="1">VLOOKUP(VLOOKUP(F5521,Traders!$C$4:$E$103,3),Desks!$C$4:$D5530,2)</f>
        <v>Desk 6</v>
      </c>
      <c r="I5521" t="str">
        <f t="shared" ca="1" si="774"/>
        <v>CL990</v>
      </c>
      <c r="J5521" t="str">
        <f t="shared" ca="1" si="782"/>
        <v>Client 990</v>
      </c>
      <c r="K5521" t="str">
        <f t="shared" ca="1" si="775"/>
        <v>MK1</v>
      </c>
      <c r="L5521" t="str">
        <f ca="1">VLOOKUP(K5521,Markets!$C$4:$D5530,2)</f>
        <v>Hong Kong</v>
      </c>
      <c r="M5521" t="str">
        <f t="shared" ca="1" si="776"/>
        <v>RL1</v>
      </c>
      <c r="N5521" t="str">
        <f ca="1">VLOOKUP(M5521,Role!$C$4:$D$5,2)</f>
        <v>Backup</v>
      </c>
    </row>
    <row r="5522" spans="1:14" x14ac:dyDescent="0.2">
      <c r="A5522">
        <f t="shared" ca="1" si="777"/>
        <v>49</v>
      </c>
      <c r="B5522">
        <f t="shared" ca="1" si="778"/>
        <v>890</v>
      </c>
      <c r="C5522">
        <f t="shared" ca="1" si="779"/>
        <v>3</v>
      </c>
      <c r="D5522">
        <f t="shared" ca="1" si="780"/>
        <v>0</v>
      </c>
      <c r="F5522" t="str">
        <f t="shared" ca="1" si="781"/>
        <v>TR49</v>
      </c>
      <c r="G5522" t="str">
        <f ca="1">VLOOKUP(F5522,Traders!$C$4:$E$103,2)</f>
        <v>Amman Duncan</v>
      </c>
      <c r="H5522" t="str">
        <f ca="1">VLOOKUP(VLOOKUP(F5522,Traders!$C$4:$E$103,3),Desks!$C$4:$D5531,2)</f>
        <v>Desk 9</v>
      </c>
      <c r="I5522" t="str">
        <f t="shared" ca="1" si="774"/>
        <v>CL890</v>
      </c>
      <c r="J5522" t="str">
        <f t="shared" ca="1" si="782"/>
        <v>Client 890</v>
      </c>
      <c r="K5522" t="str">
        <f t="shared" ca="1" si="775"/>
        <v>MK3</v>
      </c>
      <c r="L5522" t="str">
        <f ca="1">VLOOKUP(K5522,Markets!$C$4:$D5531,2)</f>
        <v>Singapore</v>
      </c>
      <c r="M5522" t="str">
        <f t="shared" ca="1" si="776"/>
        <v>RL0</v>
      </c>
      <c r="N5522" t="str">
        <f ca="1">VLOOKUP(M5522,Role!$C$4:$D$5,2)</f>
        <v>Primary</v>
      </c>
    </row>
    <row r="5523" spans="1:14" x14ac:dyDescent="0.2">
      <c r="A5523">
        <f t="shared" ca="1" si="777"/>
        <v>48</v>
      </c>
      <c r="B5523">
        <f t="shared" ca="1" si="778"/>
        <v>409</v>
      </c>
      <c r="C5523">
        <f t="shared" ca="1" si="779"/>
        <v>6</v>
      </c>
      <c r="D5523">
        <f t="shared" ca="1" si="780"/>
        <v>1</v>
      </c>
      <c r="F5523" t="str">
        <f t="shared" ca="1" si="781"/>
        <v>TR48</v>
      </c>
      <c r="G5523" t="str">
        <f ca="1">VLOOKUP(F5523,Traders!$C$4:$E$103,2)</f>
        <v>Caris Parkinson</v>
      </c>
      <c r="H5523" t="str">
        <f ca="1">VLOOKUP(VLOOKUP(F5523,Traders!$C$4:$E$103,3),Desks!$C$4:$D5532,2)</f>
        <v>Desk 8</v>
      </c>
      <c r="I5523" t="str">
        <f t="shared" ca="1" si="774"/>
        <v>CL409</v>
      </c>
      <c r="J5523" t="str">
        <f t="shared" ca="1" si="782"/>
        <v>Client 409</v>
      </c>
      <c r="K5523" t="str">
        <f t="shared" ca="1" si="775"/>
        <v>MK6</v>
      </c>
      <c r="L5523" t="str">
        <f ca="1">VLOOKUP(K5523,Markets!$C$4:$D5532,2)</f>
        <v>Australia</v>
      </c>
      <c r="M5523" t="str">
        <f t="shared" ca="1" si="776"/>
        <v>RL1</v>
      </c>
      <c r="N5523" t="str">
        <f ca="1">VLOOKUP(M5523,Role!$C$4:$D$5,2)</f>
        <v>Backup</v>
      </c>
    </row>
    <row r="5524" spans="1:14" x14ac:dyDescent="0.2">
      <c r="A5524">
        <f t="shared" ca="1" si="777"/>
        <v>28</v>
      </c>
      <c r="B5524">
        <f t="shared" ca="1" si="778"/>
        <v>110</v>
      </c>
      <c r="C5524">
        <f t="shared" ca="1" si="779"/>
        <v>6</v>
      </c>
      <c r="D5524">
        <f t="shared" ca="1" si="780"/>
        <v>0</v>
      </c>
      <c r="F5524" t="str">
        <f t="shared" ca="1" si="781"/>
        <v>TR28</v>
      </c>
      <c r="G5524" t="str">
        <f ca="1">VLOOKUP(F5524,Traders!$C$4:$E$103,2)</f>
        <v>Asma Millar</v>
      </c>
      <c r="H5524" t="str">
        <f ca="1">VLOOKUP(VLOOKUP(F5524,Traders!$C$4:$E$103,3),Desks!$C$4:$D5533,2)</f>
        <v>Desk 8</v>
      </c>
      <c r="I5524" t="str">
        <f t="shared" ca="1" si="774"/>
        <v>CL110</v>
      </c>
      <c r="J5524" t="str">
        <f t="shared" ca="1" si="782"/>
        <v>Client 110</v>
      </c>
      <c r="K5524" t="str">
        <f t="shared" ca="1" si="775"/>
        <v>MK6</v>
      </c>
      <c r="L5524" t="str">
        <f ca="1">VLOOKUP(K5524,Markets!$C$4:$D5533,2)</f>
        <v>Australia</v>
      </c>
      <c r="M5524" t="str">
        <f t="shared" ca="1" si="776"/>
        <v>RL0</v>
      </c>
      <c r="N5524" t="str">
        <f ca="1">VLOOKUP(M5524,Role!$C$4:$D$5,2)</f>
        <v>Primary</v>
      </c>
    </row>
    <row r="5525" spans="1:14" x14ac:dyDescent="0.2">
      <c r="A5525">
        <f t="shared" ca="1" si="777"/>
        <v>68</v>
      </c>
      <c r="B5525">
        <f t="shared" ca="1" si="778"/>
        <v>918</v>
      </c>
      <c r="C5525">
        <f t="shared" ca="1" si="779"/>
        <v>4</v>
      </c>
      <c r="D5525">
        <f t="shared" ca="1" si="780"/>
        <v>0</v>
      </c>
      <c r="F5525" t="str">
        <f t="shared" ca="1" si="781"/>
        <v>TR68</v>
      </c>
      <c r="G5525" t="str">
        <f ca="1">VLOOKUP(F5525,Traders!$C$4:$E$103,2)</f>
        <v>Myron Gutierrez</v>
      </c>
      <c r="H5525" t="str">
        <f ca="1">VLOOKUP(VLOOKUP(F5525,Traders!$C$4:$E$103,3),Desks!$C$4:$D5534,2)</f>
        <v>Desk 8</v>
      </c>
      <c r="I5525" t="str">
        <f t="shared" ca="1" si="774"/>
        <v>CL918</v>
      </c>
      <c r="J5525" t="str">
        <f t="shared" ca="1" si="782"/>
        <v>Client 918</v>
      </c>
      <c r="K5525" t="str">
        <f t="shared" ca="1" si="775"/>
        <v>MK4</v>
      </c>
      <c r="L5525" t="str">
        <f ca="1">VLOOKUP(K5525,Markets!$C$4:$D5534,2)</f>
        <v>Korea</v>
      </c>
      <c r="M5525" t="str">
        <f t="shared" ca="1" si="776"/>
        <v>RL0</v>
      </c>
      <c r="N5525" t="str">
        <f ca="1">VLOOKUP(M5525,Role!$C$4:$D$5,2)</f>
        <v>Primary</v>
      </c>
    </row>
    <row r="5526" spans="1:14" x14ac:dyDescent="0.2">
      <c r="A5526">
        <f t="shared" ca="1" si="777"/>
        <v>24</v>
      </c>
      <c r="B5526">
        <f t="shared" ca="1" si="778"/>
        <v>165</v>
      </c>
      <c r="C5526">
        <f t="shared" ca="1" si="779"/>
        <v>8</v>
      </c>
      <c r="D5526">
        <f t="shared" ca="1" si="780"/>
        <v>1</v>
      </c>
      <c r="F5526" t="str">
        <f t="shared" ca="1" si="781"/>
        <v>TR24</v>
      </c>
      <c r="G5526" t="str">
        <f ca="1">VLOOKUP(F5526,Traders!$C$4:$E$103,2)</f>
        <v>Hilda Moreno</v>
      </c>
      <c r="H5526" t="str">
        <f ca="1">VLOOKUP(VLOOKUP(F5526,Traders!$C$4:$E$103,3),Desks!$C$4:$D5535,2)</f>
        <v>Desk 4</v>
      </c>
      <c r="I5526" t="str">
        <f t="shared" ca="1" si="774"/>
        <v>CL165</v>
      </c>
      <c r="J5526" t="str">
        <f t="shared" ca="1" si="782"/>
        <v>Client 165</v>
      </c>
      <c r="K5526" t="str">
        <f t="shared" ca="1" si="775"/>
        <v>MK8</v>
      </c>
      <c r="L5526" t="str">
        <f ca="1">VLOOKUP(K5526,Markets!$C$4:$D5535,2)</f>
        <v>India</v>
      </c>
      <c r="M5526" t="str">
        <f t="shared" ca="1" si="776"/>
        <v>RL1</v>
      </c>
      <c r="N5526" t="str">
        <f ca="1">VLOOKUP(M5526,Role!$C$4:$D$5,2)</f>
        <v>Backup</v>
      </c>
    </row>
    <row r="5527" spans="1:14" x14ac:dyDescent="0.2">
      <c r="A5527">
        <f t="shared" ca="1" si="777"/>
        <v>15</v>
      </c>
      <c r="B5527">
        <f t="shared" ca="1" si="778"/>
        <v>488</v>
      </c>
      <c r="C5527">
        <f t="shared" ca="1" si="779"/>
        <v>7</v>
      </c>
      <c r="D5527">
        <f t="shared" ca="1" si="780"/>
        <v>1</v>
      </c>
      <c r="F5527" t="str">
        <f t="shared" ca="1" si="781"/>
        <v>TR15</v>
      </c>
      <c r="G5527" t="str">
        <f ca="1">VLOOKUP(F5527,Traders!$C$4:$E$103,2)</f>
        <v>Syed Galvan</v>
      </c>
      <c r="H5527" t="str">
        <f ca="1">VLOOKUP(VLOOKUP(F5527,Traders!$C$4:$E$103,3),Desks!$C$4:$D5536,2)</f>
        <v>Desk 5</v>
      </c>
      <c r="I5527" t="str">
        <f t="shared" ca="1" si="774"/>
        <v>CL488</v>
      </c>
      <c r="J5527" t="str">
        <f t="shared" ca="1" si="782"/>
        <v>Client 488</v>
      </c>
      <c r="K5527" t="str">
        <f t="shared" ca="1" si="775"/>
        <v>MK7</v>
      </c>
      <c r="L5527" t="str">
        <f ca="1">VLOOKUP(K5527,Markets!$C$4:$D5536,2)</f>
        <v>Taiwan</v>
      </c>
      <c r="M5527" t="str">
        <f t="shared" ca="1" si="776"/>
        <v>RL1</v>
      </c>
      <c r="N5527" t="str">
        <f ca="1">VLOOKUP(M5527,Role!$C$4:$D$5,2)</f>
        <v>Backup</v>
      </c>
    </row>
    <row r="5528" spans="1:14" x14ac:dyDescent="0.2">
      <c r="A5528">
        <f t="shared" ca="1" si="777"/>
        <v>41</v>
      </c>
      <c r="B5528">
        <f t="shared" ca="1" si="778"/>
        <v>390</v>
      </c>
      <c r="C5528">
        <f t="shared" ca="1" si="779"/>
        <v>9</v>
      </c>
      <c r="D5528">
        <f t="shared" ca="1" si="780"/>
        <v>0</v>
      </c>
      <c r="F5528" t="str">
        <f t="shared" ca="1" si="781"/>
        <v>TR41</v>
      </c>
      <c r="G5528" t="str">
        <f ca="1">VLOOKUP(F5528,Traders!$C$4:$E$103,2)</f>
        <v>Danish Paine</v>
      </c>
      <c r="H5528" t="str">
        <f ca="1">VLOOKUP(VLOOKUP(F5528,Traders!$C$4:$E$103,3),Desks!$C$4:$D5537,2)</f>
        <v>Desk 1</v>
      </c>
      <c r="I5528" t="str">
        <f t="shared" ca="1" si="774"/>
        <v>CL390</v>
      </c>
      <c r="J5528" t="str">
        <f t="shared" ca="1" si="782"/>
        <v>Client 390</v>
      </c>
      <c r="K5528" t="str">
        <f t="shared" ca="1" si="775"/>
        <v>MK9</v>
      </c>
      <c r="L5528" t="str">
        <f ca="1">VLOOKUP(K5528,Markets!$C$4:$D5537,2)</f>
        <v>New Zealand</v>
      </c>
      <c r="M5528" t="str">
        <f t="shared" ca="1" si="776"/>
        <v>RL0</v>
      </c>
      <c r="N5528" t="str">
        <f ca="1">VLOOKUP(M5528,Role!$C$4:$D$5,2)</f>
        <v>Primary</v>
      </c>
    </row>
    <row r="5529" spans="1:14" x14ac:dyDescent="0.2">
      <c r="A5529">
        <f t="shared" ca="1" si="777"/>
        <v>33</v>
      </c>
      <c r="B5529">
        <f t="shared" ca="1" si="778"/>
        <v>409</v>
      </c>
      <c r="C5529">
        <f t="shared" ca="1" si="779"/>
        <v>6</v>
      </c>
      <c r="D5529">
        <f t="shared" ca="1" si="780"/>
        <v>0</v>
      </c>
      <c r="F5529" t="str">
        <f t="shared" ca="1" si="781"/>
        <v>TR33</v>
      </c>
      <c r="G5529" t="str">
        <f ca="1">VLOOKUP(F5529,Traders!$C$4:$E$103,2)</f>
        <v>Caroline Colon</v>
      </c>
      <c r="H5529" t="str">
        <f ca="1">VLOOKUP(VLOOKUP(F5529,Traders!$C$4:$E$103,3),Desks!$C$4:$D5538,2)</f>
        <v>Desk 3</v>
      </c>
      <c r="I5529" t="str">
        <f t="shared" ca="1" si="774"/>
        <v>CL409</v>
      </c>
      <c r="J5529" t="str">
        <f t="shared" ca="1" si="782"/>
        <v>Client 409</v>
      </c>
      <c r="K5529" t="str">
        <f t="shared" ca="1" si="775"/>
        <v>MK6</v>
      </c>
      <c r="L5529" t="str">
        <f ca="1">VLOOKUP(K5529,Markets!$C$4:$D5538,2)</f>
        <v>Australia</v>
      </c>
      <c r="M5529" t="str">
        <f t="shared" ca="1" si="776"/>
        <v>RL0</v>
      </c>
      <c r="N5529" t="str">
        <f ca="1">VLOOKUP(M5529,Role!$C$4:$D$5,2)</f>
        <v>Primary</v>
      </c>
    </row>
    <row r="5530" spans="1:14" x14ac:dyDescent="0.2">
      <c r="A5530">
        <f t="shared" ca="1" si="777"/>
        <v>7</v>
      </c>
      <c r="B5530">
        <f t="shared" ca="1" si="778"/>
        <v>312</v>
      </c>
      <c r="C5530">
        <f t="shared" ca="1" si="779"/>
        <v>1</v>
      </c>
      <c r="D5530">
        <f t="shared" ca="1" si="780"/>
        <v>1</v>
      </c>
      <c r="F5530" t="str">
        <f t="shared" ca="1" si="781"/>
        <v>TR7</v>
      </c>
      <c r="G5530" t="str">
        <f ca="1">VLOOKUP(F5530,Traders!$C$4:$E$103,2)</f>
        <v>Amiyah Gilmour</v>
      </c>
      <c r="H5530" t="str">
        <f ca="1">VLOOKUP(VLOOKUP(F5530,Traders!$C$4:$E$103,3),Desks!$C$4:$D5539,2)</f>
        <v>Desk 9</v>
      </c>
      <c r="I5530" t="str">
        <f t="shared" ca="1" si="774"/>
        <v>CL312</v>
      </c>
      <c r="J5530" t="str">
        <f t="shared" ca="1" si="782"/>
        <v>Client 312</v>
      </c>
      <c r="K5530" t="str">
        <f t="shared" ca="1" si="775"/>
        <v>MK1</v>
      </c>
      <c r="L5530" t="str">
        <f ca="1">VLOOKUP(K5530,Markets!$C$4:$D5539,2)</f>
        <v>Hong Kong</v>
      </c>
      <c r="M5530" t="str">
        <f t="shared" ca="1" si="776"/>
        <v>RL1</v>
      </c>
      <c r="N5530" t="str">
        <f ca="1">VLOOKUP(M5530,Role!$C$4:$D$5,2)</f>
        <v>Backup</v>
      </c>
    </row>
    <row r="5531" spans="1:14" x14ac:dyDescent="0.2">
      <c r="A5531">
        <f t="shared" ca="1" si="777"/>
        <v>86</v>
      </c>
      <c r="B5531">
        <f t="shared" ca="1" si="778"/>
        <v>493</v>
      </c>
      <c r="C5531">
        <f t="shared" ca="1" si="779"/>
        <v>6</v>
      </c>
      <c r="D5531">
        <f t="shared" ca="1" si="780"/>
        <v>0</v>
      </c>
      <c r="F5531" t="str">
        <f t="shared" ca="1" si="781"/>
        <v>TR86</v>
      </c>
      <c r="G5531" t="str">
        <f ca="1">VLOOKUP(F5531,Traders!$C$4:$E$103,2)</f>
        <v>Marianna Weaver</v>
      </c>
      <c r="H5531" t="str">
        <f ca="1">VLOOKUP(VLOOKUP(F5531,Traders!$C$4:$E$103,3),Desks!$C$4:$D5540,2)</f>
        <v>Desk 6</v>
      </c>
      <c r="I5531" t="str">
        <f t="shared" ca="1" si="774"/>
        <v>CL493</v>
      </c>
      <c r="J5531" t="str">
        <f t="shared" ca="1" si="782"/>
        <v>Client 493</v>
      </c>
      <c r="K5531" t="str">
        <f t="shared" ca="1" si="775"/>
        <v>MK6</v>
      </c>
      <c r="L5531" t="str">
        <f ca="1">VLOOKUP(K5531,Markets!$C$4:$D5540,2)</f>
        <v>Australia</v>
      </c>
      <c r="M5531" t="str">
        <f t="shared" ca="1" si="776"/>
        <v>RL0</v>
      </c>
      <c r="N5531" t="str">
        <f ca="1">VLOOKUP(M5531,Role!$C$4:$D$5,2)</f>
        <v>Primary</v>
      </c>
    </row>
    <row r="5532" spans="1:14" x14ac:dyDescent="0.2">
      <c r="A5532">
        <f t="shared" ca="1" si="777"/>
        <v>32</v>
      </c>
      <c r="B5532">
        <f t="shared" ca="1" si="778"/>
        <v>248</v>
      </c>
      <c r="C5532">
        <f t="shared" ca="1" si="779"/>
        <v>1</v>
      </c>
      <c r="D5532">
        <f t="shared" ca="1" si="780"/>
        <v>0</v>
      </c>
      <c r="F5532" t="str">
        <f t="shared" ca="1" si="781"/>
        <v>TR32</v>
      </c>
      <c r="G5532" t="str">
        <f ca="1">VLOOKUP(F5532,Traders!$C$4:$E$103,2)</f>
        <v>Shyla Gomez</v>
      </c>
      <c r="H5532" t="str">
        <f ca="1">VLOOKUP(VLOOKUP(F5532,Traders!$C$4:$E$103,3),Desks!$C$4:$D5541,2)</f>
        <v>Desk 2</v>
      </c>
      <c r="I5532" t="str">
        <f t="shared" ca="1" si="774"/>
        <v>CL248</v>
      </c>
      <c r="J5532" t="str">
        <f t="shared" ca="1" si="782"/>
        <v>Client 248</v>
      </c>
      <c r="K5532" t="str">
        <f t="shared" ca="1" si="775"/>
        <v>MK1</v>
      </c>
      <c r="L5532" t="str">
        <f ca="1">VLOOKUP(K5532,Markets!$C$4:$D5541,2)</f>
        <v>Hong Kong</v>
      </c>
      <c r="M5532" t="str">
        <f t="shared" ca="1" si="776"/>
        <v>RL0</v>
      </c>
      <c r="N5532" t="str">
        <f ca="1">VLOOKUP(M5532,Role!$C$4:$D$5,2)</f>
        <v>Primary</v>
      </c>
    </row>
    <row r="5533" spans="1:14" x14ac:dyDescent="0.2">
      <c r="A5533">
        <f t="shared" ca="1" si="777"/>
        <v>55</v>
      </c>
      <c r="B5533">
        <f t="shared" ca="1" si="778"/>
        <v>556</v>
      </c>
      <c r="C5533">
        <f t="shared" ca="1" si="779"/>
        <v>8</v>
      </c>
      <c r="D5533">
        <f t="shared" ca="1" si="780"/>
        <v>1</v>
      </c>
      <c r="F5533" t="str">
        <f t="shared" ca="1" si="781"/>
        <v>TR55</v>
      </c>
      <c r="G5533" t="str">
        <f ca="1">VLOOKUP(F5533,Traders!$C$4:$E$103,2)</f>
        <v>Kaya Knapp</v>
      </c>
      <c r="H5533" t="str">
        <f ca="1">VLOOKUP(VLOOKUP(F5533,Traders!$C$4:$E$103,3),Desks!$C$4:$D5542,2)</f>
        <v>Desk 5</v>
      </c>
      <c r="I5533" t="str">
        <f t="shared" ca="1" si="774"/>
        <v>CL556</v>
      </c>
      <c r="J5533" t="str">
        <f t="shared" ca="1" si="782"/>
        <v>Client 556</v>
      </c>
      <c r="K5533" t="str">
        <f t="shared" ca="1" si="775"/>
        <v>MK8</v>
      </c>
      <c r="L5533" t="str">
        <f ca="1">VLOOKUP(K5533,Markets!$C$4:$D5542,2)</f>
        <v>India</v>
      </c>
      <c r="M5533" t="str">
        <f t="shared" ca="1" si="776"/>
        <v>RL1</v>
      </c>
      <c r="N5533" t="str">
        <f ca="1">VLOOKUP(M5533,Role!$C$4:$D$5,2)</f>
        <v>Backup</v>
      </c>
    </row>
    <row r="5534" spans="1:14" x14ac:dyDescent="0.2">
      <c r="A5534">
        <f t="shared" ca="1" si="777"/>
        <v>52</v>
      </c>
      <c r="B5534">
        <f t="shared" ca="1" si="778"/>
        <v>247</v>
      </c>
      <c r="C5534">
        <f t="shared" ca="1" si="779"/>
        <v>8</v>
      </c>
      <c r="D5534">
        <f t="shared" ca="1" si="780"/>
        <v>0</v>
      </c>
      <c r="F5534" t="str">
        <f t="shared" ca="1" si="781"/>
        <v>TR52</v>
      </c>
      <c r="G5534" t="str">
        <f ca="1">VLOOKUP(F5534,Traders!$C$4:$E$103,2)</f>
        <v>Colleen Dunlop</v>
      </c>
      <c r="H5534" t="str">
        <f ca="1">VLOOKUP(VLOOKUP(F5534,Traders!$C$4:$E$103,3),Desks!$C$4:$D5543,2)</f>
        <v>Desk 2</v>
      </c>
      <c r="I5534" t="str">
        <f t="shared" ca="1" si="774"/>
        <v>CL247</v>
      </c>
      <c r="J5534" t="str">
        <f t="shared" ca="1" si="782"/>
        <v>Client 247</v>
      </c>
      <c r="K5534" t="str">
        <f t="shared" ca="1" si="775"/>
        <v>MK8</v>
      </c>
      <c r="L5534" t="str">
        <f ca="1">VLOOKUP(K5534,Markets!$C$4:$D5543,2)</f>
        <v>India</v>
      </c>
      <c r="M5534" t="str">
        <f t="shared" ca="1" si="776"/>
        <v>RL0</v>
      </c>
      <c r="N5534" t="str">
        <f ca="1">VLOOKUP(M5534,Role!$C$4:$D$5,2)</f>
        <v>Primary</v>
      </c>
    </row>
    <row r="5535" spans="1:14" x14ac:dyDescent="0.2">
      <c r="A5535">
        <f t="shared" ca="1" si="777"/>
        <v>61</v>
      </c>
      <c r="B5535">
        <f t="shared" ca="1" si="778"/>
        <v>373</v>
      </c>
      <c r="C5535">
        <f t="shared" ca="1" si="779"/>
        <v>1</v>
      </c>
      <c r="D5535">
        <f t="shared" ca="1" si="780"/>
        <v>1</v>
      </c>
      <c r="F5535" t="str">
        <f t="shared" ca="1" si="781"/>
        <v>TR61</v>
      </c>
      <c r="G5535" t="str">
        <f ca="1">VLOOKUP(F5535,Traders!$C$4:$E$103,2)</f>
        <v>Riccardo Fields</v>
      </c>
      <c r="H5535" t="str">
        <f ca="1">VLOOKUP(VLOOKUP(F5535,Traders!$C$4:$E$103,3),Desks!$C$4:$D5544,2)</f>
        <v>Desk 1</v>
      </c>
      <c r="I5535" t="str">
        <f t="shared" ca="1" si="774"/>
        <v>CL373</v>
      </c>
      <c r="J5535" t="str">
        <f t="shared" ca="1" si="782"/>
        <v>Client 373</v>
      </c>
      <c r="K5535" t="str">
        <f t="shared" ca="1" si="775"/>
        <v>MK1</v>
      </c>
      <c r="L5535" t="str">
        <f ca="1">VLOOKUP(K5535,Markets!$C$4:$D5544,2)</f>
        <v>Hong Kong</v>
      </c>
      <c r="M5535" t="str">
        <f t="shared" ca="1" si="776"/>
        <v>RL1</v>
      </c>
      <c r="N5535" t="str">
        <f ca="1">VLOOKUP(M5535,Role!$C$4:$D$5,2)</f>
        <v>Backup</v>
      </c>
    </row>
    <row r="5536" spans="1:14" x14ac:dyDescent="0.2">
      <c r="A5536">
        <f t="shared" ca="1" si="777"/>
        <v>22</v>
      </c>
      <c r="B5536">
        <f t="shared" ca="1" si="778"/>
        <v>829</v>
      </c>
      <c r="C5536">
        <f t="shared" ca="1" si="779"/>
        <v>0</v>
      </c>
      <c r="D5536">
        <f t="shared" ca="1" si="780"/>
        <v>0</v>
      </c>
      <c r="F5536" t="str">
        <f t="shared" ca="1" si="781"/>
        <v>TR22</v>
      </c>
      <c r="G5536" t="str">
        <f ca="1">VLOOKUP(F5536,Traders!$C$4:$E$103,2)</f>
        <v>Izzy Ramirez</v>
      </c>
      <c r="H5536" t="str">
        <f ca="1">VLOOKUP(VLOOKUP(F5536,Traders!$C$4:$E$103,3),Desks!$C$4:$D5545,2)</f>
        <v>Desk 2</v>
      </c>
      <c r="I5536" t="str">
        <f t="shared" ca="1" si="774"/>
        <v>CL829</v>
      </c>
      <c r="J5536" t="str">
        <f t="shared" ca="1" si="782"/>
        <v>Client 829</v>
      </c>
      <c r="K5536" t="str">
        <f t="shared" ca="1" si="775"/>
        <v>MK0</v>
      </c>
      <c r="L5536" t="str">
        <f ca="1">VLOOKUP(K5536,Markets!$C$4:$D5545,2)</f>
        <v>Japan</v>
      </c>
      <c r="M5536" t="str">
        <f t="shared" ca="1" si="776"/>
        <v>RL0</v>
      </c>
      <c r="N5536" t="str">
        <f ca="1">VLOOKUP(M5536,Role!$C$4:$D$5,2)</f>
        <v>Primary</v>
      </c>
    </row>
    <row r="5537" spans="1:14" x14ac:dyDescent="0.2">
      <c r="A5537">
        <f t="shared" ca="1" si="777"/>
        <v>24</v>
      </c>
      <c r="B5537">
        <f t="shared" ca="1" si="778"/>
        <v>646</v>
      </c>
      <c r="C5537">
        <f t="shared" ca="1" si="779"/>
        <v>4</v>
      </c>
      <c r="D5537">
        <f t="shared" ca="1" si="780"/>
        <v>0</v>
      </c>
      <c r="F5537" t="str">
        <f t="shared" ca="1" si="781"/>
        <v>TR24</v>
      </c>
      <c r="G5537" t="str">
        <f ca="1">VLOOKUP(F5537,Traders!$C$4:$E$103,2)</f>
        <v>Hilda Moreno</v>
      </c>
      <c r="H5537" t="str">
        <f ca="1">VLOOKUP(VLOOKUP(F5537,Traders!$C$4:$E$103,3),Desks!$C$4:$D5546,2)</f>
        <v>Desk 4</v>
      </c>
      <c r="I5537" t="str">
        <f t="shared" ca="1" si="774"/>
        <v>CL646</v>
      </c>
      <c r="J5537" t="str">
        <f t="shared" ca="1" si="782"/>
        <v>Client 646</v>
      </c>
      <c r="K5537" t="str">
        <f t="shared" ca="1" si="775"/>
        <v>MK4</v>
      </c>
      <c r="L5537" t="str">
        <f ca="1">VLOOKUP(K5537,Markets!$C$4:$D5546,2)</f>
        <v>Korea</v>
      </c>
      <c r="M5537" t="str">
        <f t="shared" ca="1" si="776"/>
        <v>RL0</v>
      </c>
      <c r="N5537" t="str">
        <f ca="1">VLOOKUP(M5537,Role!$C$4:$D$5,2)</f>
        <v>Primary</v>
      </c>
    </row>
    <row r="5538" spans="1:14" x14ac:dyDescent="0.2">
      <c r="A5538">
        <f t="shared" ca="1" si="777"/>
        <v>38</v>
      </c>
      <c r="B5538">
        <f t="shared" ca="1" si="778"/>
        <v>909</v>
      </c>
      <c r="C5538">
        <f t="shared" ca="1" si="779"/>
        <v>2</v>
      </c>
      <c r="D5538">
        <f t="shared" ca="1" si="780"/>
        <v>1</v>
      </c>
      <c r="F5538" t="str">
        <f t="shared" ca="1" si="781"/>
        <v>TR38</v>
      </c>
      <c r="G5538" t="str">
        <f ca="1">VLOOKUP(F5538,Traders!$C$4:$E$103,2)</f>
        <v>Alessandra Downes</v>
      </c>
      <c r="H5538" t="str">
        <f ca="1">VLOOKUP(VLOOKUP(F5538,Traders!$C$4:$E$103,3),Desks!$C$4:$D5547,2)</f>
        <v>Desk 8</v>
      </c>
      <c r="I5538" t="str">
        <f t="shared" ca="1" si="774"/>
        <v>CL909</v>
      </c>
      <c r="J5538" t="str">
        <f t="shared" ca="1" si="782"/>
        <v>Client 909</v>
      </c>
      <c r="K5538" t="str">
        <f t="shared" ca="1" si="775"/>
        <v>MK2</v>
      </c>
      <c r="L5538" t="str">
        <f ca="1">VLOOKUP(K5538,Markets!$C$4:$D5547,2)</f>
        <v>China</v>
      </c>
      <c r="M5538" t="str">
        <f t="shared" ca="1" si="776"/>
        <v>RL1</v>
      </c>
      <c r="N5538" t="str">
        <f ca="1">VLOOKUP(M5538,Role!$C$4:$D$5,2)</f>
        <v>Backup</v>
      </c>
    </row>
    <row r="5539" spans="1:14" x14ac:dyDescent="0.2">
      <c r="A5539">
        <f t="shared" ca="1" si="777"/>
        <v>60</v>
      </c>
      <c r="B5539">
        <f t="shared" ca="1" si="778"/>
        <v>492</v>
      </c>
      <c r="C5539">
        <f t="shared" ca="1" si="779"/>
        <v>0</v>
      </c>
      <c r="D5539">
        <f t="shared" ca="1" si="780"/>
        <v>1</v>
      </c>
      <c r="F5539" t="str">
        <f t="shared" ca="1" si="781"/>
        <v>TR60</v>
      </c>
      <c r="G5539" t="str">
        <f ca="1">VLOOKUP(F5539,Traders!$C$4:$E$103,2)</f>
        <v>Brandan Hartman</v>
      </c>
      <c r="H5539" t="str">
        <f ca="1">VLOOKUP(VLOOKUP(F5539,Traders!$C$4:$E$103,3),Desks!$C$4:$D5548,2)</f>
        <v>Desk 0</v>
      </c>
      <c r="I5539" t="str">
        <f t="shared" ca="1" si="774"/>
        <v>CL492</v>
      </c>
      <c r="J5539" t="str">
        <f t="shared" ca="1" si="782"/>
        <v>Client 492</v>
      </c>
      <c r="K5539" t="str">
        <f t="shared" ca="1" si="775"/>
        <v>MK0</v>
      </c>
      <c r="L5539" t="str">
        <f ca="1">VLOOKUP(K5539,Markets!$C$4:$D5548,2)</f>
        <v>Japan</v>
      </c>
      <c r="M5539" t="str">
        <f t="shared" ca="1" si="776"/>
        <v>RL1</v>
      </c>
      <c r="N5539" t="str">
        <f ca="1">VLOOKUP(M5539,Role!$C$4:$D$5,2)</f>
        <v>Backup</v>
      </c>
    </row>
    <row r="5540" spans="1:14" x14ac:dyDescent="0.2">
      <c r="A5540">
        <f t="shared" ca="1" si="777"/>
        <v>77</v>
      </c>
      <c r="B5540">
        <f t="shared" ca="1" si="778"/>
        <v>955</v>
      </c>
      <c r="C5540">
        <f t="shared" ca="1" si="779"/>
        <v>8</v>
      </c>
      <c r="D5540">
        <f t="shared" ca="1" si="780"/>
        <v>1</v>
      </c>
      <c r="F5540" t="str">
        <f t="shared" ca="1" si="781"/>
        <v>TR77</v>
      </c>
      <c r="G5540" t="str">
        <f ca="1">VLOOKUP(F5540,Traders!$C$4:$E$103,2)</f>
        <v>Maddox Morin</v>
      </c>
      <c r="H5540" t="str">
        <f ca="1">VLOOKUP(VLOOKUP(F5540,Traders!$C$4:$E$103,3),Desks!$C$4:$D5549,2)</f>
        <v>Desk 7</v>
      </c>
      <c r="I5540" t="str">
        <f t="shared" ca="1" si="774"/>
        <v>CL955</v>
      </c>
      <c r="J5540" t="str">
        <f t="shared" ca="1" si="782"/>
        <v>Client 955</v>
      </c>
      <c r="K5540" t="str">
        <f t="shared" ca="1" si="775"/>
        <v>MK8</v>
      </c>
      <c r="L5540" t="str">
        <f ca="1">VLOOKUP(K5540,Markets!$C$4:$D5549,2)</f>
        <v>India</v>
      </c>
      <c r="M5540" t="str">
        <f t="shared" ca="1" si="776"/>
        <v>RL1</v>
      </c>
      <c r="N5540" t="str">
        <f ca="1">VLOOKUP(M5540,Role!$C$4:$D$5,2)</f>
        <v>Backup</v>
      </c>
    </row>
    <row r="5541" spans="1:14" x14ac:dyDescent="0.2">
      <c r="A5541">
        <f t="shared" ca="1" si="777"/>
        <v>92</v>
      </c>
      <c r="B5541">
        <f t="shared" ca="1" si="778"/>
        <v>544</v>
      </c>
      <c r="C5541">
        <f t="shared" ca="1" si="779"/>
        <v>5</v>
      </c>
      <c r="D5541">
        <f t="shared" ca="1" si="780"/>
        <v>1</v>
      </c>
      <c r="F5541" t="str">
        <f t="shared" ca="1" si="781"/>
        <v>TR92</v>
      </c>
      <c r="G5541" t="str">
        <f ca="1">VLOOKUP(F5541,Traders!$C$4:$E$103,2)</f>
        <v>Leela Avila</v>
      </c>
      <c r="H5541" t="str">
        <f ca="1">VLOOKUP(VLOOKUP(F5541,Traders!$C$4:$E$103,3),Desks!$C$4:$D5550,2)</f>
        <v>Desk 2</v>
      </c>
      <c r="I5541" t="str">
        <f t="shared" ca="1" si="774"/>
        <v>CL544</v>
      </c>
      <c r="J5541" t="str">
        <f t="shared" ca="1" si="782"/>
        <v>Client 544</v>
      </c>
      <c r="K5541" t="str">
        <f t="shared" ca="1" si="775"/>
        <v>MK5</v>
      </c>
      <c r="L5541" t="str">
        <f ca="1">VLOOKUP(K5541,Markets!$C$4:$D5550,2)</f>
        <v>Malaysia</v>
      </c>
      <c r="M5541" t="str">
        <f t="shared" ca="1" si="776"/>
        <v>RL1</v>
      </c>
      <c r="N5541" t="str">
        <f ca="1">VLOOKUP(M5541,Role!$C$4:$D$5,2)</f>
        <v>Backup</v>
      </c>
    </row>
    <row r="5542" spans="1:14" x14ac:dyDescent="0.2">
      <c r="A5542">
        <f t="shared" ca="1" si="777"/>
        <v>69</v>
      </c>
      <c r="B5542">
        <f t="shared" ca="1" si="778"/>
        <v>155</v>
      </c>
      <c r="C5542">
        <f t="shared" ca="1" si="779"/>
        <v>3</v>
      </c>
      <c r="D5542">
        <f t="shared" ca="1" si="780"/>
        <v>0</v>
      </c>
      <c r="F5542" t="str">
        <f t="shared" ca="1" si="781"/>
        <v>TR69</v>
      </c>
      <c r="G5542" t="str">
        <f ca="1">VLOOKUP(F5542,Traders!$C$4:$E$103,2)</f>
        <v>Amiyah Gilmour</v>
      </c>
      <c r="H5542" t="str">
        <f ca="1">VLOOKUP(VLOOKUP(F5542,Traders!$C$4:$E$103,3),Desks!$C$4:$D5551,2)</f>
        <v>Desk 9</v>
      </c>
      <c r="I5542" t="str">
        <f t="shared" ca="1" si="774"/>
        <v>CL155</v>
      </c>
      <c r="J5542" t="str">
        <f t="shared" ca="1" si="782"/>
        <v>Client 155</v>
      </c>
      <c r="K5542" t="str">
        <f t="shared" ca="1" si="775"/>
        <v>MK3</v>
      </c>
      <c r="L5542" t="str">
        <f ca="1">VLOOKUP(K5542,Markets!$C$4:$D5551,2)</f>
        <v>Singapore</v>
      </c>
      <c r="M5542" t="str">
        <f t="shared" ca="1" si="776"/>
        <v>RL0</v>
      </c>
      <c r="N5542" t="str">
        <f ca="1">VLOOKUP(M5542,Role!$C$4:$D$5,2)</f>
        <v>Primary</v>
      </c>
    </row>
    <row r="5543" spans="1:14" x14ac:dyDescent="0.2">
      <c r="A5543">
        <f t="shared" ca="1" si="777"/>
        <v>25</v>
      </c>
      <c r="B5543">
        <f t="shared" ca="1" si="778"/>
        <v>899</v>
      </c>
      <c r="C5543">
        <f t="shared" ca="1" si="779"/>
        <v>9</v>
      </c>
      <c r="D5543">
        <f t="shared" ca="1" si="780"/>
        <v>0</v>
      </c>
      <c r="F5543" t="str">
        <f t="shared" ca="1" si="781"/>
        <v>TR25</v>
      </c>
      <c r="G5543" t="str">
        <f ca="1">VLOOKUP(F5543,Traders!$C$4:$E$103,2)</f>
        <v>Breanna Mcmahon</v>
      </c>
      <c r="H5543" t="str">
        <f ca="1">VLOOKUP(VLOOKUP(F5543,Traders!$C$4:$E$103,3),Desks!$C$4:$D5552,2)</f>
        <v>Desk 5</v>
      </c>
      <c r="I5543" t="str">
        <f t="shared" ca="1" si="774"/>
        <v>CL899</v>
      </c>
      <c r="J5543" t="str">
        <f t="shared" ca="1" si="782"/>
        <v>Client 899</v>
      </c>
      <c r="K5543" t="str">
        <f t="shared" ca="1" si="775"/>
        <v>MK9</v>
      </c>
      <c r="L5543" t="str">
        <f ca="1">VLOOKUP(K5543,Markets!$C$4:$D5552,2)</f>
        <v>New Zealand</v>
      </c>
      <c r="M5543" t="str">
        <f t="shared" ca="1" si="776"/>
        <v>RL0</v>
      </c>
      <c r="N5543" t="str">
        <f ca="1">VLOOKUP(M5543,Role!$C$4:$D$5,2)</f>
        <v>Primary</v>
      </c>
    </row>
    <row r="5544" spans="1:14" x14ac:dyDescent="0.2">
      <c r="A5544">
        <f t="shared" ca="1" si="777"/>
        <v>10</v>
      </c>
      <c r="B5544">
        <f t="shared" ca="1" si="778"/>
        <v>598</v>
      </c>
      <c r="C5544">
        <f t="shared" ca="1" si="779"/>
        <v>2</v>
      </c>
      <c r="D5544">
        <f t="shared" ca="1" si="780"/>
        <v>0</v>
      </c>
      <c r="F5544" t="str">
        <f t="shared" ca="1" si="781"/>
        <v>TR10</v>
      </c>
      <c r="G5544" t="str">
        <f ca="1">VLOOKUP(F5544,Traders!$C$4:$E$103,2)</f>
        <v>Shyam Carlson</v>
      </c>
      <c r="H5544" t="str">
        <f ca="1">VLOOKUP(VLOOKUP(F5544,Traders!$C$4:$E$103,3),Desks!$C$4:$D5553,2)</f>
        <v>Desk 1</v>
      </c>
      <c r="I5544" t="str">
        <f t="shared" ca="1" si="774"/>
        <v>CL598</v>
      </c>
      <c r="J5544" t="str">
        <f t="shared" ca="1" si="782"/>
        <v>Client 598</v>
      </c>
      <c r="K5544" t="str">
        <f t="shared" ca="1" si="775"/>
        <v>MK2</v>
      </c>
      <c r="L5544" t="str">
        <f ca="1">VLOOKUP(K5544,Markets!$C$4:$D5553,2)</f>
        <v>China</v>
      </c>
      <c r="M5544" t="str">
        <f t="shared" ca="1" si="776"/>
        <v>RL0</v>
      </c>
      <c r="N5544" t="str">
        <f ca="1">VLOOKUP(M5544,Role!$C$4:$D$5,2)</f>
        <v>Primary</v>
      </c>
    </row>
    <row r="5545" spans="1:14" x14ac:dyDescent="0.2">
      <c r="A5545">
        <f t="shared" ca="1" si="777"/>
        <v>98</v>
      </c>
      <c r="B5545">
        <f t="shared" ca="1" si="778"/>
        <v>399</v>
      </c>
      <c r="C5545">
        <f t="shared" ca="1" si="779"/>
        <v>3</v>
      </c>
      <c r="D5545">
        <f t="shared" ca="1" si="780"/>
        <v>1</v>
      </c>
      <c r="F5545" t="str">
        <f t="shared" ca="1" si="781"/>
        <v>TR98</v>
      </c>
      <c r="G5545" t="str">
        <f ca="1">VLOOKUP(F5545,Traders!$C$4:$E$103,2)</f>
        <v>Chanelle Tucker</v>
      </c>
      <c r="H5545" t="str">
        <f ca="1">VLOOKUP(VLOOKUP(F5545,Traders!$C$4:$E$103,3),Desks!$C$4:$D5554,2)</f>
        <v>Desk 8</v>
      </c>
      <c r="I5545" t="str">
        <f t="shared" ca="1" si="774"/>
        <v>CL399</v>
      </c>
      <c r="J5545" t="str">
        <f t="shared" ca="1" si="782"/>
        <v>Client 399</v>
      </c>
      <c r="K5545" t="str">
        <f t="shared" ca="1" si="775"/>
        <v>MK3</v>
      </c>
      <c r="L5545" t="str">
        <f ca="1">VLOOKUP(K5545,Markets!$C$4:$D5554,2)</f>
        <v>Singapore</v>
      </c>
      <c r="M5545" t="str">
        <f t="shared" ca="1" si="776"/>
        <v>RL1</v>
      </c>
      <c r="N5545" t="str">
        <f ca="1">VLOOKUP(M5545,Role!$C$4:$D$5,2)</f>
        <v>Backup</v>
      </c>
    </row>
    <row r="5546" spans="1:14" x14ac:dyDescent="0.2">
      <c r="A5546">
        <f t="shared" ca="1" si="777"/>
        <v>20</v>
      </c>
      <c r="B5546">
        <f t="shared" ca="1" si="778"/>
        <v>725</v>
      </c>
      <c r="C5546">
        <f t="shared" ca="1" si="779"/>
        <v>0</v>
      </c>
      <c r="D5546">
        <f t="shared" ca="1" si="780"/>
        <v>1</v>
      </c>
      <c r="F5546" t="str">
        <f t="shared" ca="1" si="781"/>
        <v>TR20</v>
      </c>
      <c r="G5546" t="str">
        <f ca="1">VLOOKUP(F5546,Traders!$C$4:$E$103,2)</f>
        <v>Teigan Greig</v>
      </c>
      <c r="H5546" t="str">
        <f ca="1">VLOOKUP(VLOOKUP(F5546,Traders!$C$4:$E$103,3),Desks!$C$4:$D5555,2)</f>
        <v>Desk 0</v>
      </c>
      <c r="I5546" t="str">
        <f t="shared" ca="1" si="774"/>
        <v>CL725</v>
      </c>
      <c r="J5546" t="str">
        <f t="shared" ca="1" si="782"/>
        <v>Client 725</v>
      </c>
      <c r="K5546" t="str">
        <f t="shared" ca="1" si="775"/>
        <v>MK0</v>
      </c>
      <c r="L5546" t="str">
        <f ca="1">VLOOKUP(K5546,Markets!$C$4:$D5555,2)</f>
        <v>Japan</v>
      </c>
      <c r="M5546" t="str">
        <f t="shared" ca="1" si="776"/>
        <v>RL1</v>
      </c>
      <c r="N5546" t="str">
        <f ca="1">VLOOKUP(M5546,Role!$C$4:$D$5,2)</f>
        <v>Backup</v>
      </c>
    </row>
    <row r="5547" spans="1:14" x14ac:dyDescent="0.2">
      <c r="A5547">
        <f t="shared" ca="1" si="777"/>
        <v>5</v>
      </c>
      <c r="B5547">
        <f t="shared" ca="1" si="778"/>
        <v>446</v>
      </c>
      <c r="C5547">
        <f t="shared" ca="1" si="779"/>
        <v>5</v>
      </c>
      <c r="D5547">
        <f t="shared" ca="1" si="780"/>
        <v>0</v>
      </c>
      <c r="F5547" t="str">
        <f t="shared" ca="1" si="781"/>
        <v>TR5</v>
      </c>
      <c r="G5547" t="str">
        <f ca="1">VLOOKUP(F5547,Traders!$C$4:$E$103,2)</f>
        <v>Amman Duncan</v>
      </c>
      <c r="H5547" t="str">
        <f ca="1">VLOOKUP(VLOOKUP(F5547,Traders!$C$4:$E$103,3),Desks!$C$4:$D5556,2)</f>
        <v>Desk 9</v>
      </c>
      <c r="I5547" t="str">
        <f t="shared" ca="1" si="774"/>
        <v>CL446</v>
      </c>
      <c r="J5547" t="str">
        <f t="shared" ca="1" si="782"/>
        <v>Client 446</v>
      </c>
      <c r="K5547" t="str">
        <f t="shared" ca="1" si="775"/>
        <v>MK5</v>
      </c>
      <c r="L5547" t="str">
        <f ca="1">VLOOKUP(K5547,Markets!$C$4:$D5556,2)</f>
        <v>Malaysia</v>
      </c>
      <c r="M5547" t="str">
        <f t="shared" ca="1" si="776"/>
        <v>RL0</v>
      </c>
      <c r="N5547" t="str">
        <f ca="1">VLOOKUP(M5547,Role!$C$4:$D$5,2)</f>
        <v>Primary</v>
      </c>
    </row>
    <row r="5548" spans="1:14" x14ac:dyDescent="0.2">
      <c r="A5548">
        <f t="shared" ca="1" si="777"/>
        <v>55</v>
      </c>
      <c r="B5548">
        <f t="shared" ca="1" si="778"/>
        <v>765</v>
      </c>
      <c r="C5548">
        <f t="shared" ca="1" si="779"/>
        <v>2</v>
      </c>
      <c r="D5548">
        <f t="shared" ca="1" si="780"/>
        <v>1</v>
      </c>
      <c r="F5548" t="str">
        <f t="shared" ca="1" si="781"/>
        <v>TR55</v>
      </c>
      <c r="G5548" t="str">
        <f ca="1">VLOOKUP(F5548,Traders!$C$4:$E$103,2)</f>
        <v>Kaya Knapp</v>
      </c>
      <c r="H5548" t="str">
        <f ca="1">VLOOKUP(VLOOKUP(F5548,Traders!$C$4:$E$103,3),Desks!$C$4:$D5557,2)</f>
        <v>Desk 5</v>
      </c>
      <c r="I5548" t="str">
        <f t="shared" ca="1" si="774"/>
        <v>CL765</v>
      </c>
      <c r="J5548" t="str">
        <f t="shared" ca="1" si="782"/>
        <v>Client 765</v>
      </c>
      <c r="K5548" t="str">
        <f t="shared" ca="1" si="775"/>
        <v>MK2</v>
      </c>
      <c r="L5548" t="str">
        <f ca="1">VLOOKUP(K5548,Markets!$C$4:$D5557,2)</f>
        <v>China</v>
      </c>
      <c r="M5548" t="str">
        <f t="shared" ca="1" si="776"/>
        <v>RL1</v>
      </c>
      <c r="N5548" t="str">
        <f ca="1">VLOOKUP(M5548,Role!$C$4:$D$5,2)</f>
        <v>Backup</v>
      </c>
    </row>
    <row r="5549" spans="1:14" x14ac:dyDescent="0.2">
      <c r="A5549">
        <f t="shared" ca="1" si="777"/>
        <v>73</v>
      </c>
      <c r="B5549">
        <f t="shared" ca="1" si="778"/>
        <v>739</v>
      </c>
      <c r="C5549">
        <f t="shared" ca="1" si="779"/>
        <v>4</v>
      </c>
      <c r="D5549">
        <f t="shared" ca="1" si="780"/>
        <v>1</v>
      </c>
      <c r="F5549" t="str">
        <f t="shared" ca="1" si="781"/>
        <v>TR73</v>
      </c>
      <c r="G5549" t="str">
        <f ca="1">VLOOKUP(F5549,Traders!$C$4:$E$103,2)</f>
        <v>Bridie Bannister</v>
      </c>
      <c r="H5549" t="str">
        <f ca="1">VLOOKUP(VLOOKUP(F5549,Traders!$C$4:$E$103,3),Desks!$C$4:$D5558,2)</f>
        <v>Desk 3</v>
      </c>
      <c r="I5549" t="str">
        <f t="shared" ca="1" si="774"/>
        <v>CL739</v>
      </c>
      <c r="J5549" t="str">
        <f t="shared" ca="1" si="782"/>
        <v>Client 739</v>
      </c>
      <c r="K5549" t="str">
        <f t="shared" ca="1" si="775"/>
        <v>MK4</v>
      </c>
      <c r="L5549" t="str">
        <f ca="1">VLOOKUP(K5549,Markets!$C$4:$D5558,2)</f>
        <v>Korea</v>
      </c>
      <c r="M5549" t="str">
        <f t="shared" ca="1" si="776"/>
        <v>RL1</v>
      </c>
      <c r="N5549" t="str">
        <f ca="1">VLOOKUP(M5549,Role!$C$4:$D$5,2)</f>
        <v>Backup</v>
      </c>
    </row>
    <row r="5550" spans="1:14" x14ac:dyDescent="0.2">
      <c r="A5550">
        <f t="shared" ca="1" si="777"/>
        <v>57</v>
      </c>
      <c r="B5550">
        <f t="shared" ca="1" si="778"/>
        <v>385</v>
      </c>
      <c r="C5550">
        <f t="shared" ca="1" si="779"/>
        <v>2</v>
      </c>
      <c r="D5550">
        <f t="shared" ca="1" si="780"/>
        <v>0</v>
      </c>
      <c r="F5550" t="str">
        <f t="shared" ca="1" si="781"/>
        <v>TR57</v>
      </c>
      <c r="G5550" t="str">
        <f ca="1">VLOOKUP(F5550,Traders!$C$4:$E$103,2)</f>
        <v>Connah Mackenzie</v>
      </c>
      <c r="H5550" t="str">
        <f ca="1">VLOOKUP(VLOOKUP(F5550,Traders!$C$4:$E$103,3),Desks!$C$4:$D5559,2)</f>
        <v>Desk 7</v>
      </c>
      <c r="I5550" t="str">
        <f t="shared" ref="I5550:I5613" ca="1" si="783">"CL"&amp;B5550</f>
        <v>CL385</v>
      </c>
      <c r="J5550" t="str">
        <f t="shared" ca="1" si="782"/>
        <v>Client 385</v>
      </c>
      <c r="K5550" t="str">
        <f t="shared" ref="K5550:K5613" ca="1" si="784">"MK"&amp;C5550</f>
        <v>MK2</v>
      </c>
      <c r="L5550" t="str">
        <f ca="1">VLOOKUP(K5550,Markets!$C$4:$D5559,2)</f>
        <v>China</v>
      </c>
      <c r="M5550" t="str">
        <f t="shared" ref="M5550:M5613" ca="1" si="785">"RL"&amp;D5550</f>
        <v>RL0</v>
      </c>
      <c r="N5550" t="str">
        <f ca="1">VLOOKUP(M5550,Role!$C$4:$D$5,2)</f>
        <v>Primary</v>
      </c>
    </row>
    <row r="5551" spans="1:14" x14ac:dyDescent="0.2">
      <c r="A5551">
        <f t="shared" ca="1" si="777"/>
        <v>27</v>
      </c>
      <c r="B5551">
        <f t="shared" ca="1" si="778"/>
        <v>836</v>
      </c>
      <c r="C5551">
        <f t="shared" ca="1" si="779"/>
        <v>6</v>
      </c>
      <c r="D5551">
        <f t="shared" ca="1" si="780"/>
        <v>1</v>
      </c>
      <c r="F5551" t="str">
        <f t="shared" ca="1" si="781"/>
        <v>TR27</v>
      </c>
      <c r="G5551" t="str">
        <f ca="1">VLOOKUP(F5551,Traders!$C$4:$E$103,2)</f>
        <v>Isis Ramos</v>
      </c>
      <c r="H5551" t="str">
        <f ca="1">VLOOKUP(VLOOKUP(F5551,Traders!$C$4:$E$103,3),Desks!$C$4:$D5560,2)</f>
        <v>Desk 7</v>
      </c>
      <c r="I5551" t="str">
        <f t="shared" ca="1" si="783"/>
        <v>CL836</v>
      </c>
      <c r="J5551" t="str">
        <f t="shared" ca="1" si="782"/>
        <v>Client 836</v>
      </c>
      <c r="K5551" t="str">
        <f t="shared" ca="1" si="784"/>
        <v>MK6</v>
      </c>
      <c r="L5551" t="str">
        <f ca="1">VLOOKUP(K5551,Markets!$C$4:$D5560,2)</f>
        <v>Australia</v>
      </c>
      <c r="M5551" t="str">
        <f t="shared" ca="1" si="785"/>
        <v>RL1</v>
      </c>
      <c r="N5551" t="str">
        <f ca="1">VLOOKUP(M5551,Role!$C$4:$D$5,2)</f>
        <v>Backup</v>
      </c>
    </row>
    <row r="5552" spans="1:14" x14ac:dyDescent="0.2">
      <c r="A5552">
        <f t="shared" ca="1" si="777"/>
        <v>4</v>
      </c>
      <c r="B5552">
        <f t="shared" ca="1" si="778"/>
        <v>378</v>
      </c>
      <c r="C5552">
        <f t="shared" ca="1" si="779"/>
        <v>7</v>
      </c>
      <c r="D5552">
        <f t="shared" ca="1" si="780"/>
        <v>1</v>
      </c>
      <c r="F5552" t="str">
        <f t="shared" ca="1" si="781"/>
        <v>TR4</v>
      </c>
      <c r="G5552" t="str">
        <f ca="1">VLOOKUP(F5552,Traders!$C$4:$E$103,2)</f>
        <v>Colin Hodgson</v>
      </c>
      <c r="H5552" t="str">
        <f ca="1">VLOOKUP(VLOOKUP(F5552,Traders!$C$4:$E$103,3),Desks!$C$4:$D5561,2)</f>
        <v>Desk 9</v>
      </c>
      <c r="I5552" t="str">
        <f t="shared" ca="1" si="783"/>
        <v>CL378</v>
      </c>
      <c r="J5552" t="str">
        <f t="shared" ca="1" si="782"/>
        <v>Client 378</v>
      </c>
      <c r="K5552" t="str">
        <f t="shared" ca="1" si="784"/>
        <v>MK7</v>
      </c>
      <c r="L5552" t="str">
        <f ca="1">VLOOKUP(K5552,Markets!$C$4:$D5561,2)</f>
        <v>Taiwan</v>
      </c>
      <c r="M5552" t="str">
        <f t="shared" ca="1" si="785"/>
        <v>RL1</v>
      </c>
      <c r="N5552" t="str">
        <f ca="1">VLOOKUP(M5552,Role!$C$4:$D$5,2)</f>
        <v>Backup</v>
      </c>
    </row>
    <row r="5553" spans="1:14" x14ac:dyDescent="0.2">
      <c r="A5553">
        <f t="shared" ca="1" si="777"/>
        <v>57</v>
      </c>
      <c r="B5553">
        <f t="shared" ca="1" si="778"/>
        <v>821</v>
      </c>
      <c r="C5553">
        <f t="shared" ca="1" si="779"/>
        <v>1</v>
      </c>
      <c r="D5553">
        <f t="shared" ca="1" si="780"/>
        <v>1</v>
      </c>
      <c r="F5553" t="str">
        <f t="shared" ca="1" si="781"/>
        <v>TR57</v>
      </c>
      <c r="G5553" t="str">
        <f ca="1">VLOOKUP(F5553,Traders!$C$4:$E$103,2)</f>
        <v>Connah Mackenzie</v>
      </c>
      <c r="H5553" t="str">
        <f ca="1">VLOOKUP(VLOOKUP(F5553,Traders!$C$4:$E$103,3),Desks!$C$4:$D5562,2)</f>
        <v>Desk 7</v>
      </c>
      <c r="I5553" t="str">
        <f t="shared" ca="1" si="783"/>
        <v>CL821</v>
      </c>
      <c r="J5553" t="str">
        <f t="shared" ca="1" si="782"/>
        <v>Client 821</v>
      </c>
      <c r="K5553" t="str">
        <f t="shared" ca="1" si="784"/>
        <v>MK1</v>
      </c>
      <c r="L5553" t="str">
        <f ca="1">VLOOKUP(K5553,Markets!$C$4:$D5562,2)</f>
        <v>Hong Kong</v>
      </c>
      <c r="M5553" t="str">
        <f t="shared" ca="1" si="785"/>
        <v>RL1</v>
      </c>
      <c r="N5553" t="str">
        <f ca="1">VLOOKUP(M5553,Role!$C$4:$D$5,2)</f>
        <v>Backup</v>
      </c>
    </row>
    <row r="5554" spans="1:14" x14ac:dyDescent="0.2">
      <c r="A5554">
        <f t="shared" ca="1" si="777"/>
        <v>29</v>
      </c>
      <c r="B5554">
        <f t="shared" ca="1" si="778"/>
        <v>766</v>
      </c>
      <c r="C5554">
        <f t="shared" ca="1" si="779"/>
        <v>3</v>
      </c>
      <c r="D5554">
        <f t="shared" ca="1" si="780"/>
        <v>1</v>
      </c>
      <c r="F5554" t="str">
        <f t="shared" ca="1" si="781"/>
        <v>TR29</v>
      </c>
      <c r="G5554" t="str">
        <f ca="1">VLOOKUP(F5554,Traders!$C$4:$E$103,2)</f>
        <v>Amani Deleon</v>
      </c>
      <c r="H5554" t="str">
        <f ca="1">VLOOKUP(VLOOKUP(F5554,Traders!$C$4:$E$103,3),Desks!$C$4:$D5563,2)</f>
        <v>Desk 9</v>
      </c>
      <c r="I5554" t="str">
        <f t="shared" ca="1" si="783"/>
        <v>CL766</v>
      </c>
      <c r="J5554" t="str">
        <f t="shared" ca="1" si="782"/>
        <v>Client 766</v>
      </c>
      <c r="K5554" t="str">
        <f t="shared" ca="1" si="784"/>
        <v>MK3</v>
      </c>
      <c r="L5554" t="str">
        <f ca="1">VLOOKUP(K5554,Markets!$C$4:$D5563,2)</f>
        <v>Singapore</v>
      </c>
      <c r="M5554" t="str">
        <f t="shared" ca="1" si="785"/>
        <v>RL1</v>
      </c>
      <c r="N5554" t="str">
        <f ca="1">VLOOKUP(M5554,Role!$C$4:$D$5,2)</f>
        <v>Backup</v>
      </c>
    </row>
    <row r="5555" spans="1:14" x14ac:dyDescent="0.2">
      <c r="A5555">
        <f t="shared" ca="1" si="777"/>
        <v>82</v>
      </c>
      <c r="B5555">
        <f t="shared" ca="1" si="778"/>
        <v>799</v>
      </c>
      <c r="C5555">
        <f t="shared" ca="1" si="779"/>
        <v>2</v>
      </c>
      <c r="D5555">
        <f t="shared" ca="1" si="780"/>
        <v>1</v>
      </c>
      <c r="F5555" t="str">
        <f t="shared" ca="1" si="781"/>
        <v>TR82</v>
      </c>
      <c r="G5555" t="str">
        <f ca="1">VLOOKUP(F5555,Traders!$C$4:$E$103,2)</f>
        <v>Hilary Peacock</v>
      </c>
      <c r="H5555" t="str">
        <f ca="1">VLOOKUP(VLOOKUP(F5555,Traders!$C$4:$E$103,3),Desks!$C$4:$D5564,2)</f>
        <v>Desk 2</v>
      </c>
      <c r="I5555" t="str">
        <f t="shared" ca="1" si="783"/>
        <v>CL799</v>
      </c>
      <c r="J5555" t="str">
        <f t="shared" ca="1" si="782"/>
        <v>Client 799</v>
      </c>
      <c r="K5555" t="str">
        <f t="shared" ca="1" si="784"/>
        <v>MK2</v>
      </c>
      <c r="L5555" t="str">
        <f ca="1">VLOOKUP(K5555,Markets!$C$4:$D5564,2)</f>
        <v>China</v>
      </c>
      <c r="M5555" t="str">
        <f t="shared" ca="1" si="785"/>
        <v>RL1</v>
      </c>
      <c r="N5555" t="str">
        <f ca="1">VLOOKUP(M5555,Role!$C$4:$D$5,2)</f>
        <v>Backup</v>
      </c>
    </row>
    <row r="5556" spans="1:14" x14ac:dyDescent="0.2">
      <c r="A5556">
        <f t="shared" ca="1" si="777"/>
        <v>46</v>
      </c>
      <c r="B5556">
        <f t="shared" ca="1" si="778"/>
        <v>51</v>
      </c>
      <c r="C5556">
        <f t="shared" ca="1" si="779"/>
        <v>0</v>
      </c>
      <c r="D5556">
        <f t="shared" ca="1" si="780"/>
        <v>0</v>
      </c>
      <c r="F5556" t="str">
        <f t="shared" ca="1" si="781"/>
        <v>TR46</v>
      </c>
      <c r="G5556" t="str">
        <f ca="1">VLOOKUP(F5556,Traders!$C$4:$E$103,2)</f>
        <v>Andreas Ferguson</v>
      </c>
      <c r="H5556" t="str">
        <f ca="1">VLOOKUP(VLOOKUP(F5556,Traders!$C$4:$E$103,3),Desks!$C$4:$D5565,2)</f>
        <v>Desk 6</v>
      </c>
      <c r="I5556" t="str">
        <f t="shared" ca="1" si="783"/>
        <v>CL51</v>
      </c>
      <c r="J5556" t="str">
        <f t="shared" ca="1" si="782"/>
        <v>Client 51</v>
      </c>
      <c r="K5556" t="str">
        <f t="shared" ca="1" si="784"/>
        <v>MK0</v>
      </c>
      <c r="L5556" t="str">
        <f ca="1">VLOOKUP(K5556,Markets!$C$4:$D5565,2)</f>
        <v>Japan</v>
      </c>
      <c r="M5556" t="str">
        <f t="shared" ca="1" si="785"/>
        <v>RL0</v>
      </c>
      <c r="N5556" t="str">
        <f ca="1">VLOOKUP(M5556,Role!$C$4:$D$5,2)</f>
        <v>Primary</v>
      </c>
    </row>
    <row r="5557" spans="1:14" x14ac:dyDescent="0.2">
      <c r="A5557">
        <f t="shared" ca="1" si="777"/>
        <v>63</v>
      </c>
      <c r="B5557">
        <f t="shared" ca="1" si="778"/>
        <v>992</v>
      </c>
      <c r="C5557">
        <f t="shared" ca="1" si="779"/>
        <v>0</v>
      </c>
      <c r="D5557">
        <f t="shared" ca="1" si="780"/>
        <v>1</v>
      </c>
      <c r="F5557" t="str">
        <f t="shared" ca="1" si="781"/>
        <v>TR63</v>
      </c>
      <c r="G5557" t="str">
        <f ca="1">VLOOKUP(F5557,Traders!$C$4:$E$103,2)</f>
        <v>Neel Donald</v>
      </c>
      <c r="H5557" t="str">
        <f ca="1">VLOOKUP(VLOOKUP(F5557,Traders!$C$4:$E$103,3),Desks!$C$4:$D5566,2)</f>
        <v>Desk 3</v>
      </c>
      <c r="I5557" t="str">
        <f t="shared" ca="1" si="783"/>
        <v>CL992</v>
      </c>
      <c r="J5557" t="str">
        <f t="shared" ca="1" si="782"/>
        <v>Client 992</v>
      </c>
      <c r="K5557" t="str">
        <f t="shared" ca="1" si="784"/>
        <v>MK0</v>
      </c>
      <c r="L5557" t="str">
        <f ca="1">VLOOKUP(K5557,Markets!$C$4:$D5566,2)</f>
        <v>Japan</v>
      </c>
      <c r="M5557" t="str">
        <f t="shared" ca="1" si="785"/>
        <v>RL1</v>
      </c>
      <c r="N5557" t="str">
        <f ca="1">VLOOKUP(M5557,Role!$C$4:$D$5,2)</f>
        <v>Backup</v>
      </c>
    </row>
    <row r="5558" spans="1:14" x14ac:dyDescent="0.2">
      <c r="A5558">
        <f t="shared" ca="1" si="777"/>
        <v>84</v>
      </c>
      <c r="B5558">
        <f t="shared" ca="1" si="778"/>
        <v>369</v>
      </c>
      <c r="C5558">
        <f t="shared" ca="1" si="779"/>
        <v>3</v>
      </c>
      <c r="D5558">
        <f t="shared" ca="1" si="780"/>
        <v>1</v>
      </c>
      <c r="F5558" t="str">
        <f t="shared" ca="1" si="781"/>
        <v>TR84</v>
      </c>
      <c r="G5558" t="str">
        <f ca="1">VLOOKUP(F5558,Traders!$C$4:$E$103,2)</f>
        <v>Poppy-Rose Davison</v>
      </c>
      <c r="H5558" t="str">
        <f ca="1">VLOOKUP(VLOOKUP(F5558,Traders!$C$4:$E$103,3),Desks!$C$4:$D5567,2)</f>
        <v>Desk 4</v>
      </c>
      <c r="I5558" t="str">
        <f t="shared" ca="1" si="783"/>
        <v>CL369</v>
      </c>
      <c r="J5558" t="str">
        <f t="shared" ca="1" si="782"/>
        <v>Client 369</v>
      </c>
      <c r="K5558" t="str">
        <f t="shared" ca="1" si="784"/>
        <v>MK3</v>
      </c>
      <c r="L5558" t="str">
        <f ca="1">VLOOKUP(K5558,Markets!$C$4:$D5567,2)</f>
        <v>Singapore</v>
      </c>
      <c r="M5558" t="str">
        <f t="shared" ca="1" si="785"/>
        <v>RL1</v>
      </c>
      <c r="N5558" t="str">
        <f ca="1">VLOOKUP(M5558,Role!$C$4:$D$5,2)</f>
        <v>Backup</v>
      </c>
    </row>
    <row r="5559" spans="1:14" x14ac:dyDescent="0.2">
      <c r="A5559">
        <f t="shared" ca="1" si="777"/>
        <v>24</v>
      </c>
      <c r="B5559">
        <f t="shared" ca="1" si="778"/>
        <v>82</v>
      </c>
      <c r="C5559">
        <f t="shared" ca="1" si="779"/>
        <v>3</v>
      </c>
      <c r="D5559">
        <f t="shared" ca="1" si="780"/>
        <v>0</v>
      </c>
      <c r="F5559" t="str">
        <f t="shared" ca="1" si="781"/>
        <v>TR24</v>
      </c>
      <c r="G5559" t="str">
        <f ca="1">VLOOKUP(F5559,Traders!$C$4:$E$103,2)</f>
        <v>Hilda Moreno</v>
      </c>
      <c r="H5559" t="str">
        <f ca="1">VLOOKUP(VLOOKUP(F5559,Traders!$C$4:$E$103,3),Desks!$C$4:$D5568,2)</f>
        <v>Desk 4</v>
      </c>
      <c r="I5559" t="str">
        <f t="shared" ca="1" si="783"/>
        <v>CL82</v>
      </c>
      <c r="J5559" t="str">
        <f t="shared" ca="1" si="782"/>
        <v>Client 82</v>
      </c>
      <c r="K5559" t="str">
        <f t="shared" ca="1" si="784"/>
        <v>MK3</v>
      </c>
      <c r="L5559" t="str">
        <f ca="1">VLOOKUP(K5559,Markets!$C$4:$D5568,2)</f>
        <v>Singapore</v>
      </c>
      <c r="M5559" t="str">
        <f t="shared" ca="1" si="785"/>
        <v>RL0</v>
      </c>
      <c r="N5559" t="str">
        <f ca="1">VLOOKUP(M5559,Role!$C$4:$D$5,2)</f>
        <v>Primary</v>
      </c>
    </row>
    <row r="5560" spans="1:14" x14ac:dyDescent="0.2">
      <c r="A5560">
        <f t="shared" ca="1" si="777"/>
        <v>2</v>
      </c>
      <c r="B5560">
        <f t="shared" ca="1" si="778"/>
        <v>987</v>
      </c>
      <c r="C5560">
        <f t="shared" ca="1" si="779"/>
        <v>1</v>
      </c>
      <c r="D5560">
        <f t="shared" ca="1" si="780"/>
        <v>1</v>
      </c>
      <c r="F5560" t="str">
        <f t="shared" ca="1" si="781"/>
        <v>TR2</v>
      </c>
      <c r="G5560" t="str">
        <f ca="1">VLOOKUP(F5560,Traders!$C$4:$E$103,2)</f>
        <v>Kain Bassett</v>
      </c>
      <c r="H5560" t="str">
        <f ca="1">VLOOKUP(VLOOKUP(F5560,Traders!$C$4:$E$103,3),Desks!$C$4:$D5569,2)</f>
        <v>Desk 9</v>
      </c>
      <c r="I5560" t="str">
        <f t="shared" ca="1" si="783"/>
        <v>CL987</v>
      </c>
      <c r="J5560" t="str">
        <f t="shared" ca="1" si="782"/>
        <v>Client 987</v>
      </c>
      <c r="K5560" t="str">
        <f t="shared" ca="1" si="784"/>
        <v>MK1</v>
      </c>
      <c r="L5560" t="str">
        <f ca="1">VLOOKUP(K5560,Markets!$C$4:$D5569,2)</f>
        <v>Hong Kong</v>
      </c>
      <c r="M5560" t="str">
        <f t="shared" ca="1" si="785"/>
        <v>RL1</v>
      </c>
      <c r="N5560" t="str">
        <f ca="1">VLOOKUP(M5560,Role!$C$4:$D$5,2)</f>
        <v>Backup</v>
      </c>
    </row>
    <row r="5561" spans="1:14" x14ac:dyDescent="0.2">
      <c r="A5561">
        <f t="shared" ca="1" si="777"/>
        <v>82</v>
      </c>
      <c r="B5561">
        <f t="shared" ca="1" si="778"/>
        <v>123</v>
      </c>
      <c r="C5561">
        <f t="shared" ca="1" si="779"/>
        <v>8</v>
      </c>
      <c r="D5561">
        <f t="shared" ca="1" si="780"/>
        <v>1</v>
      </c>
      <c r="F5561" t="str">
        <f t="shared" ca="1" si="781"/>
        <v>TR82</v>
      </c>
      <c r="G5561" t="str">
        <f ca="1">VLOOKUP(F5561,Traders!$C$4:$E$103,2)</f>
        <v>Hilary Peacock</v>
      </c>
      <c r="H5561" t="str">
        <f ca="1">VLOOKUP(VLOOKUP(F5561,Traders!$C$4:$E$103,3),Desks!$C$4:$D5570,2)</f>
        <v>Desk 2</v>
      </c>
      <c r="I5561" t="str">
        <f t="shared" ca="1" si="783"/>
        <v>CL123</v>
      </c>
      <c r="J5561" t="str">
        <f t="shared" ca="1" si="782"/>
        <v>Client 123</v>
      </c>
      <c r="K5561" t="str">
        <f t="shared" ca="1" si="784"/>
        <v>MK8</v>
      </c>
      <c r="L5561" t="str">
        <f ca="1">VLOOKUP(K5561,Markets!$C$4:$D5570,2)</f>
        <v>India</v>
      </c>
      <c r="M5561" t="str">
        <f t="shared" ca="1" si="785"/>
        <v>RL1</v>
      </c>
      <c r="N5561" t="str">
        <f ca="1">VLOOKUP(M5561,Role!$C$4:$D$5,2)</f>
        <v>Backup</v>
      </c>
    </row>
    <row r="5562" spans="1:14" x14ac:dyDescent="0.2">
      <c r="A5562">
        <f t="shared" ca="1" si="777"/>
        <v>77</v>
      </c>
      <c r="B5562">
        <f t="shared" ca="1" si="778"/>
        <v>59</v>
      </c>
      <c r="C5562">
        <f t="shared" ca="1" si="779"/>
        <v>5</v>
      </c>
      <c r="D5562">
        <f t="shared" ca="1" si="780"/>
        <v>1</v>
      </c>
      <c r="F5562" t="str">
        <f t="shared" ca="1" si="781"/>
        <v>TR77</v>
      </c>
      <c r="G5562" t="str">
        <f ca="1">VLOOKUP(F5562,Traders!$C$4:$E$103,2)</f>
        <v>Maddox Morin</v>
      </c>
      <c r="H5562" t="str">
        <f ca="1">VLOOKUP(VLOOKUP(F5562,Traders!$C$4:$E$103,3),Desks!$C$4:$D5571,2)</f>
        <v>Desk 7</v>
      </c>
      <c r="I5562" t="str">
        <f t="shared" ca="1" si="783"/>
        <v>CL59</v>
      </c>
      <c r="J5562" t="str">
        <f t="shared" ca="1" si="782"/>
        <v>Client 59</v>
      </c>
      <c r="K5562" t="str">
        <f t="shared" ca="1" si="784"/>
        <v>MK5</v>
      </c>
      <c r="L5562" t="str">
        <f ca="1">VLOOKUP(K5562,Markets!$C$4:$D5571,2)</f>
        <v>Malaysia</v>
      </c>
      <c r="M5562" t="str">
        <f t="shared" ca="1" si="785"/>
        <v>RL1</v>
      </c>
      <c r="N5562" t="str">
        <f ca="1">VLOOKUP(M5562,Role!$C$4:$D$5,2)</f>
        <v>Backup</v>
      </c>
    </row>
    <row r="5563" spans="1:14" x14ac:dyDescent="0.2">
      <c r="A5563">
        <f t="shared" ca="1" si="777"/>
        <v>51</v>
      </c>
      <c r="B5563">
        <f t="shared" ca="1" si="778"/>
        <v>680</v>
      </c>
      <c r="C5563">
        <f t="shared" ca="1" si="779"/>
        <v>7</v>
      </c>
      <c r="D5563">
        <f t="shared" ca="1" si="780"/>
        <v>1</v>
      </c>
      <c r="F5563" t="str">
        <f t="shared" ca="1" si="781"/>
        <v>TR51</v>
      </c>
      <c r="G5563" t="str">
        <f ca="1">VLOOKUP(F5563,Traders!$C$4:$E$103,2)</f>
        <v>Cynthia Davis</v>
      </c>
      <c r="H5563" t="str">
        <f ca="1">VLOOKUP(VLOOKUP(F5563,Traders!$C$4:$E$103,3),Desks!$C$4:$D5572,2)</f>
        <v>Desk 1</v>
      </c>
      <c r="I5563" t="str">
        <f t="shared" ca="1" si="783"/>
        <v>CL680</v>
      </c>
      <c r="J5563" t="str">
        <f t="shared" ca="1" si="782"/>
        <v>Client 680</v>
      </c>
      <c r="K5563" t="str">
        <f t="shared" ca="1" si="784"/>
        <v>MK7</v>
      </c>
      <c r="L5563" t="str">
        <f ca="1">VLOOKUP(K5563,Markets!$C$4:$D5572,2)</f>
        <v>Taiwan</v>
      </c>
      <c r="M5563" t="str">
        <f t="shared" ca="1" si="785"/>
        <v>RL1</v>
      </c>
      <c r="N5563" t="str">
        <f ca="1">VLOOKUP(M5563,Role!$C$4:$D$5,2)</f>
        <v>Backup</v>
      </c>
    </row>
    <row r="5564" spans="1:14" x14ac:dyDescent="0.2">
      <c r="A5564">
        <f t="shared" ca="1" si="777"/>
        <v>79</v>
      </c>
      <c r="B5564">
        <f t="shared" ca="1" si="778"/>
        <v>806</v>
      </c>
      <c r="C5564">
        <f t="shared" ca="1" si="779"/>
        <v>0</v>
      </c>
      <c r="D5564">
        <f t="shared" ca="1" si="780"/>
        <v>1</v>
      </c>
      <c r="F5564" t="str">
        <f t="shared" ca="1" si="781"/>
        <v>TR79</v>
      </c>
      <c r="G5564" t="str">
        <f ca="1">VLOOKUP(F5564,Traders!$C$4:$E$103,2)</f>
        <v>Alfie-James Hale</v>
      </c>
      <c r="H5564" t="str">
        <f ca="1">VLOOKUP(VLOOKUP(F5564,Traders!$C$4:$E$103,3),Desks!$C$4:$D5573,2)</f>
        <v>Desk 9</v>
      </c>
      <c r="I5564" t="str">
        <f t="shared" ca="1" si="783"/>
        <v>CL806</v>
      </c>
      <c r="J5564" t="str">
        <f t="shared" ca="1" si="782"/>
        <v>Client 806</v>
      </c>
      <c r="K5564" t="str">
        <f t="shared" ca="1" si="784"/>
        <v>MK0</v>
      </c>
      <c r="L5564" t="str">
        <f ca="1">VLOOKUP(K5564,Markets!$C$4:$D5573,2)</f>
        <v>Japan</v>
      </c>
      <c r="M5564" t="str">
        <f t="shared" ca="1" si="785"/>
        <v>RL1</v>
      </c>
      <c r="N5564" t="str">
        <f ca="1">VLOOKUP(M5564,Role!$C$4:$D$5,2)</f>
        <v>Backup</v>
      </c>
    </row>
    <row r="5565" spans="1:14" x14ac:dyDescent="0.2">
      <c r="A5565">
        <f t="shared" ca="1" si="777"/>
        <v>3</v>
      </c>
      <c r="B5565">
        <f t="shared" ca="1" si="778"/>
        <v>478</v>
      </c>
      <c r="C5565">
        <f t="shared" ca="1" si="779"/>
        <v>3</v>
      </c>
      <c r="D5565">
        <f t="shared" ca="1" si="780"/>
        <v>1</v>
      </c>
      <c r="F5565" t="str">
        <f t="shared" ca="1" si="781"/>
        <v>TR3</v>
      </c>
      <c r="G5565" t="str">
        <f ca="1">VLOOKUP(F5565,Traders!$C$4:$E$103,2)</f>
        <v>Amani Deleon</v>
      </c>
      <c r="H5565" t="str">
        <f ca="1">VLOOKUP(VLOOKUP(F5565,Traders!$C$4:$E$103,3),Desks!$C$4:$D5574,2)</f>
        <v>Desk 9</v>
      </c>
      <c r="I5565" t="str">
        <f t="shared" ca="1" si="783"/>
        <v>CL478</v>
      </c>
      <c r="J5565" t="str">
        <f t="shared" ca="1" si="782"/>
        <v>Client 478</v>
      </c>
      <c r="K5565" t="str">
        <f t="shared" ca="1" si="784"/>
        <v>MK3</v>
      </c>
      <c r="L5565" t="str">
        <f ca="1">VLOOKUP(K5565,Markets!$C$4:$D5574,2)</f>
        <v>Singapore</v>
      </c>
      <c r="M5565" t="str">
        <f t="shared" ca="1" si="785"/>
        <v>RL1</v>
      </c>
      <c r="N5565" t="str">
        <f ca="1">VLOOKUP(M5565,Role!$C$4:$D$5,2)</f>
        <v>Backup</v>
      </c>
    </row>
    <row r="5566" spans="1:14" x14ac:dyDescent="0.2">
      <c r="A5566">
        <f t="shared" ca="1" si="777"/>
        <v>32</v>
      </c>
      <c r="B5566">
        <f t="shared" ca="1" si="778"/>
        <v>485</v>
      </c>
      <c r="C5566">
        <f t="shared" ca="1" si="779"/>
        <v>9</v>
      </c>
      <c r="D5566">
        <f t="shared" ca="1" si="780"/>
        <v>1</v>
      </c>
      <c r="F5566" t="str">
        <f t="shared" ca="1" si="781"/>
        <v>TR32</v>
      </c>
      <c r="G5566" t="str">
        <f ca="1">VLOOKUP(F5566,Traders!$C$4:$E$103,2)</f>
        <v>Shyla Gomez</v>
      </c>
      <c r="H5566" t="str">
        <f ca="1">VLOOKUP(VLOOKUP(F5566,Traders!$C$4:$E$103,3),Desks!$C$4:$D5575,2)</f>
        <v>Desk 2</v>
      </c>
      <c r="I5566" t="str">
        <f t="shared" ca="1" si="783"/>
        <v>CL485</v>
      </c>
      <c r="J5566" t="str">
        <f t="shared" ca="1" si="782"/>
        <v>Client 485</v>
      </c>
      <c r="K5566" t="str">
        <f t="shared" ca="1" si="784"/>
        <v>MK9</v>
      </c>
      <c r="L5566" t="str">
        <f ca="1">VLOOKUP(K5566,Markets!$C$4:$D5575,2)</f>
        <v>New Zealand</v>
      </c>
      <c r="M5566" t="str">
        <f t="shared" ca="1" si="785"/>
        <v>RL1</v>
      </c>
      <c r="N5566" t="str">
        <f ca="1">VLOOKUP(M5566,Role!$C$4:$D$5,2)</f>
        <v>Backup</v>
      </c>
    </row>
    <row r="5567" spans="1:14" x14ac:dyDescent="0.2">
      <c r="A5567">
        <f t="shared" ca="1" si="777"/>
        <v>74</v>
      </c>
      <c r="B5567">
        <f t="shared" ca="1" si="778"/>
        <v>840</v>
      </c>
      <c r="C5567">
        <f t="shared" ca="1" si="779"/>
        <v>5</v>
      </c>
      <c r="D5567">
        <f t="shared" ca="1" si="780"/>
        <v>1</v>
      </c>
      <c r="F5567" t="str">
        <f t="shared" ca="1" si="781"/>
        <v>TR74</v>
      </c>
      <c r="G5567" t="str">
        <f ca="1">VLOOKUP(F5567,Traders!$C$4:$E$103,2)</f>
        <v>Mehreen Guevara</v>
      </c>
      <c r="H5567" t="str">
        <f ca="1">VLOOKUP(VLOOKUP(F5567,Traders!$C$4:$E$103,3),Desks!$C$4:$D5576,2)</f>
        <v>Desk 4</v>
      </c>
      <c r="I5567" t="str">
        <f t="shared" ca="1" si="783"/>
        <v>CL840</v>
      </c>
      <c r="J5567" t="str">
        <f t="shared" ca="1" si="782"/>
        <v>Client 840</v>
      </c>
      <c r="K5567" t="str">
        <f t="shared" ca="1" si="784"/>
        <v>MK5</v>
      </c>
      <c r="L5567" t="str">
        <f ca="1">VLOOKUP(K5567,Markets!$C$4:$D5576,2)</f>
        <v>Malaysia</v>
      </c>
      <c r="M5567" t="str">
        <f t="shared" ca="1" si="785"/>
        <v>RL1</v>
      </c>
      <c r="N5567" t="str">
        <f ca="1">VLOOKUP(M5567,Role!$C$4:$D$5,2)</f>
        <v>Backup</v>
      </c>
    </row>
    <row r="5568" spans="1:14" x14ac:dyDescent="0.2">
      <c r="A5568">
        <f t="shared" ca="1" si="777"/>
        <v>36</v>
      </c>
      <c r="B5568">
        <f t="shared" ca="1" si="778"/>
        <v>931</v>
      </c>
      <c r="C5568">
        <f t="shared" ca="1" si="779"/>
        <v>1</v>
      </c>
      <c r="D5568">
        <f t="shared" ca="1" si="780"/>
        <v>0</v>
      </c>
      <c r="F5568" t="str">
        <f t="shared" ca="1" si="781"/>
        <v>TR36</v>
      </c>
      <c r="G5568" t="str">
        <f ca="1">VLOOKUP(F5568,Traders!$C$4:$E$103,2)</f>
        <v>Shania Gilbert</v>
      </c>
      <c r="H5568" t="str">
        <f ca="1">VLOOKUP(VLOOKUP(F5568,Traders!$C$4:$E$103,3),Desks!$C$4:$D5577,2)</f>
        <v>Desk 6</v>
      </c>
      <c r="I5568" t="str">
        <f t="shared" ca="1" si="783"/>
        <v>CL931</v>
      </c>
      <c r="J5568" t="str">
        <f t="shared" ca="1" si="782"/>
        <v>Client 931</v>
      </c>
      <c r="K5568" t="str">
        <f t="shared" ca="1" si="784"/>
        <v>MK1</v>
      </c>
      <c r="L5568" t="str">
        <f ca="1">VLOOKUP(K5568,Markets!$C$4:$D5577,2)</f>
        <v>Hong Kong</v>
      </c>
      <c r="M5568" t="str">
        <f t="shared" ca="1" si="785"/>
        <v>RL0</v>
      </c>
      <c r="N5568" t="str">
        <f ca="1">VLOOKUP(M5568,Role!$C$4:$D$5,2)</f>
        <v>Primary</v>
      </c>
    </row>
    <row r="5569" spans="1:14" x14ac:dyDescent="0.2">
      <c r="A5569">
        <f t="shared" ca="1" si="777"/>
        <v>12</v>
      </c>
      <c r="B5569">
        <f t="shared" ca="1" si="778"/>
        <v>89</v>
      </c>
      <c r="C5569">
        <f t="shared" ca="1" si="779"/>
        <v>4</v>
      </c>
      <c r="D5569">
        <f t="shared" ca="1" si="780"/>
        <v>0</v>
      </c>
      <c r="F5569" t="str">
        <f t="shared" ca="1" si="781"/>
        <v>TR12</v>
      </c>
      <c r="G5569" t="str">
        <f ca="1">VLOOKUP(F5569,Traders!$C$4:$E$103,2)</f>
        <v>Kia Morrison</v>
      </c>
      <c r="H5569" t="str">
        <f ca="1">VLOOKUP(VLOOKUP(F5569,Traders!$C$4:$E$103,3),Desks!$C$4:$D5578,2)</f>
        <v>Desk 2</v>
      </c>
      <c r="I5569" t="str">
        <f t="shared" ca="1" si="783"/>
        <v>CL89</v>
      </c>
      <c r="J5569" t="str">
        <f t="shared" ca="1" si="782"/>
        <v>Client 89</v>
      </c>
      <c r="K5569" t="str">
        <f t="shared" ca="1" si="784"/>
        <v>MK4</v>
      </c>
      <c r="L5569" t="str">
        <f ca="1">VLOOKUP(K5569,Markets!$C$4:$D5578,2)</f>
        <v>Korea</v>
      </c>
      <c r="M5569" t="str">
        <f t="shared" ca="1" si="785"/>
        <v>RL0</v>
      </c>
      <c r="N5569" t="str">
        <f ca="1">VLOOKUP(M5569,Role!$C$4:$D$5,2)</f>
        <v>Primary</v>
      </c>
    </row>
    <row r="5570" spans="1:14" x14ac:dyDescent="0.2">
      <c r="A5570">
        <f t="shared" ca="1" si="777"/>
        <v>39</v>
      </c>
      <c r="B5570">
        <f t="shared" ca="1" si="778"/>
        <v>270</v>
      </c>
      <c r="C5570">
        <f t="shared" ca="1" si="779"/>
        <v>8</v>
      </c>
      <c r="D5570">
        <f t="shared" ca="1" si="780"/>
        <v>1</v>
      </c>
      <c r="F5570" t="str">
        <f t="shared" ca="1" si="781"/>
        <v>TR39</v>
      </c>
      <c r="G5570" t="str">
        <f ca="1">VLOOKUP(F5570,Traders!$C$4:$E$103,2)</f>
        <v>Colin Hodgson</v>
      </c>
      <c r="H5570" t="str">
        <f ca="1">VLOOKUP(VLOOKUP(F5570,Traders!$C$4:$E$103,3),Desks!$C$4:$D5579,2)</f>
        <v>Desk 9</v>
      </c>
      <c r="I5570" t="str">
        <f t="shared" ca="1" si="783"/>
        <v>CL270</v>
      </c>
      <c r="J5570" t="str">
        <f t="shared" ca="1" si="782"/>
        <v>Client 270</v>
      </c>
      <c r="K5570" t="str">
        <f t="shared" ca="1" si="784"/>
        <v>MK8</v>
      </c>
      <c r="L5570" t="str">
        <f ca="1">VLOOKUP(K5570,Markets!$C$4:$D5579,2)</f>
        <v>India</v>
      </c>
      <c r="M5570" t="str">
        <f t="shared" ca="1" si="785"/>
        <v>RL1</v>
      </c>
      <c r="N5570" t="str">
        <f ca="1">VLOOKUP(M5570,Role!$C$4:$D$5,2)</f>
        <v>Backup</v>
      </c>
    </row>
    <row r="5571" spans="1:14" x14ac:dyDescent="0.2">
      <c r="A5571">
        <f t="shared" ca="1" si="777"/>
        <v>19</v>
      </c>
      <c r="B5571">
        <f t="shared" ca="1" si="778"/>
        <v>546</v>
      </c>
      <c r="C5571">
        <f t="shared" ca="1" si="779"/>
        <v>3</v>
      </c>
      <c r="D5571">
        <f t="shared" ca="1" si="780"/>
        <v>1</v>
      </c>
      <c r="F5571" t="str">
        <f t="shared" ca="1" si="781"/>
        <v>TR19</v>
      </c>
      <c r="G5571" t="str">
        <f ca="1">VLOOKUP(F5571,Traders!$C$4:$E$103,2)</f>
        <v>Kain Bassett</v>
      </c>
      <c r="H5571" t="str">
        <f ca="1">VLOOKUP(VLOOKUP(F5571,Traders!$C$4:$E$103,3),Desks!$C$4:$D5580,2)</f>
        <v>Desk 9</v>
      </c>
      <c r="I5571" t="str">
        <f t="shared" ca="1" si="783"/>
        <v>CL546</v>
      </c>
      <c r="J5571" t="str">
        <f t="shared" ca="1" si="782"/>
        <v>Client 546</v>
      </c>
      <c r="K5571" t="str">
        <f t="shared" ca="1" si="784"/>
        <v>MK3</v>
      </c>
      <c r="L5571" t="str">
        <f ca="1">VLOOKUP(K5571,Markets!$C$4:$D5580,2)</f>
        <v>Singapore</v>
      </c>
      <c r="M5571" t="str">
        <f t="shared" ca="1" si="785"/>
        <v>RL1</v>
      </c>
      <c r="N5571" t="str">
        <f ca="1">VLOOKUP(M5571,Role!$C$4:$D$5,2)</f>
        <v>Backup</v>
      </c>
    </row>
    <row r="5572" spans="1:14" x14ac:dyDescent="0.2">
      <c r="A5572">
        <f t="shared" ca="1" si="777"/>
        <v>42</v>
      </c>
      <c r="B5572">
        <f t="shared" ca="1" si="778"/>
        <v>391</v>
      </c>
      <c r="C5572">
        <f t="shared" ca="1" si="779"/>
        <v>7</v>
      </c>
      <c r="D5572">
        <f t="shared" ca="1" si="780"/>
        <v>0</v>
      </c>
      <c r="F5572" t="str">
        <f t="shared" ca="1" si="781"/>
        <v>TR42</v>
      </c>
      <c r="G5572" t="str">
        <f ca="1">VLOOKUP(F5572,Traders!$C$4:$E$103,2)</f>
        <v>Danni Sadler</v>
      </c>
      <c r="H5572" t="str">
        <f ca="1">VLOOKUP(VLOOKUP(F5572,Traders!$C$4:$E$103,3),Desks!$C$4:$D5581,2)</f>
        <v>Desk 2</v>
      </c>
      <c r="I5572" t="str">
        <f t="shared" ca="1" si="783"/>
        <v>CL391</v>
      </c>
      <c r="J5572" t="str">
        <f t="shared" ca="1" si="782"/>
        <v>Client 391</v>
      </c>
      <c r="K5572" t="str">
        <f t="shared" ca="1" si="784"/>
        <v>MK7</v>
      </c>
      <c r="L5572" t="str">
        <f ca="1">VLOOKUP(K5572,Markets!$C$4:$D5581,2)</f>
        <v>Taiwan</v>
      </c>
      <c r="M5572" t="str">
        <f t="shared" ca="1" si="785"/>
        <v>RL0</v>
      </c>
      <c r="N5572" t="str">
        <f ca="1">VLOOKUP(M5572,Role!$C$4:$D$5,2)</f>
        <v>Primary</v>
      </c>
    </row>
    <row r="5573" spans="1:14" x14ac:dyDescent="0.2">
      <c r="A5573">
        <f t="shared" ref="A5573:A5636" ca="1" si="786">RANDBETWEEN(0,99)</f>
        <v>36</v>
      </c>
      <c r="B5573">
        <f t="shared" ref="B5573:B5636" ca="1" si="787">RANDBETWEEN(0,999)</f>
        <v>956</v>
      </c>
      <c r="C5573">
        <f t="shared" ref="C5573:C5636" ca="1" si="788">RANDBETWEEN(0,9)</f>
        <v>3</v>
      </c>
      <c r="D5573">
        <f t="shared" ref="D5573:D5636" ca="1" si="789">RANDBETWEEN(0,1)</f>
        <v>0</v>
      </c>
      <c r="F5573" t="str">
        <f t="shared" ref="F5573:F5636" ca="1" si="790">"TR"&amp;A5573</f>
        <v>TR36</v>
      </c>
      <c r="G5573" t="str">
        <f ca="1">VLOOKUP(F5573,Traders!$C$4:$E$103,2)</f>
        <v>Shania Gilbert</v>
      </c>
      <c r="H5573" t="str">
        <f ca="1">VLOOKUP(VLOOKUP(F5573,Traders!$C$4:$E$103,3),Desks!$C$4:$D5582,2)</f>
        <v>Desk 6</v>
      </c>
      <c r="I5573" t="str">
        <f t="shared" ca="1" si="783"/>
        <v>CL956</v>
      </c>
      <c r="J5573" t="str">
        <f t="shared" ref="J5573:J5636" ca="1" si="791">"Client " &amp; B5573</f>
        <v>Client 956</v>
      </c>
      <c r="K5573" t="str">
        <f t="shared" ca="1" si="784"/>
        <v>MK3</v>
      </c>
      <c r="L5573" t="str">
        <f ca="1">VLOOKUP(K5573,Markets!$C$4:$D5582,2)</f>
        <v>Singapore</v>
      </c>
      <c r="M5573" t="str">
        <f t="shared" ca="1" si="785"/>
        <v>RL0</v>
      </c>
      <c r="N5573" t="str">
        <f ca="1">VLOOKUP(M5573,Role!$C$4:$D$5,2)</f>
        <v>Primary</v>
      </c>
    </row>
    <row r="5574" spans="1:14" x14ac:dyDescent="0.2">
      <c r="A5574">
        <f t="shared" ca="1" si="786"/>
        <v>67</v>
      </c>
      <c r="B5574">
        <f t="shared" ca="1" si="787"/>
        <v>936</v>
      </c>
      <c r="C5574">
        <f t="shared" ca="1" si="788"/>
        <v>5</v>
      </c>
      <c r="D5574">
        <f t="shared" ca="1" si="789"/>
        <v>0</v>
      </c>
      <c r="F5574" t="str">
        <f t="shared" ca="1" si="790"/>
        <v>TR67</v>
      </c>
      <c r="G5574" t="str">
        <f ca="1">VLOOKUP(F5574,Traders!$C$4:$E$103,2)</f>
        <v>Shiloh Black</v>
      </c>
      <c r="H5574" t="str">
        <f ca="1">VLOOKUP(VLOOKUP(F5574,Traders!$C$4:$E$103,3),Desks!$C$4:$D5583,2)</f>
        <v>Desk 7</v>
      </c>
      <c r="I5574" t="str">
        <f t="shared" ca="1" si="783"/>
        <v>CL936</v>
      </c>
      <c r="J5574" t="str">
        <f t="shared" ca="1" si="791"/>
        <v>Client 936</v>
      </c>
      <c r="K5574" t="str">
        <f t="shared" ca="1" si="784"/>
        <v>MK5</v>
      </c>
      <c r="L5574" t="str">
        <f ca="1">VLOOKUP(K5574,Markets!$C$4:$D5583,2)</f>
        <v>Malaysia</v>
      </c>
      <c r="M5574" t="str">
        <f t="shared" ca="1" si="785"/>
        <v>RL0</v>
      </c>
      <c r="N5574" t="str">
        <f ca="1">VLOOKUP(M5574,Role!$C$4:$D$5,2)</f>
        <v>Primary</v>
      </c>
    </row>
    <row r="5575" spans="1:14" x14ac:dyDescent="0.2">
      <c r="A5575">
        <f t="shared" ca="1" si="786"/>
        <v>0</v>
      </c>
      <c r="B5575">
        <f t="shared" ca="1" si="787"/>
        <v>422</v>
      </c>
      <c r="C5575">
        <f t="shared" ca="1" si="788"/>
        <v>8</v>
      </c>
      <c r="D5575">
        <f t="shared" ca="1" si="789"/>
        <v>1</v>
      </c>
      <c r="F5575" t="str">
        <f t="shared" ca="1" si="790"/>
        <v>TR0</v>
      </c>
      <c r="G5575" t="str">
        <f ca="1">VLOOKUP(F5575,Traders!$C$4:$E$103,2)</f>
        <v>Sahar Shea</v>
      </c>
      <c r="H5575" t="str">
        <f ca="1">VLOOKUP(VLOOKUP(F5575,Traders!$C$4:$E$103,3),Desks!$C$4:$D5584,2)</f>
        <v>Desk 0</v>
      </c>
      <c r="I5575" t="str">
        <f t="shared" ca="1" si="783"/>
        <v>CL422</v>
      </c>
      <c r="J5575" t="str">
        <f t="shared" ca="1" si="791"/>
        <v>Client 422</v>
      </c>
      <c r="K5575" t="str">
        <f t="shared" ca="1" si="784"/>
        <v>MK8</v>
      </c>
      <c r="L5575" t="str">
        <f ca="1">VLOOKUP(K5575,Markets!$C$4:$D5584,2)</f>
        <v>India</v>
      </c>
      <c r="M5575" t="str">
        <f t="shared" ca="1" si="785"/>
        <v>RL1</v>
      </c>
      <c r="N5575" t="str">
        <f ca="1">VLOOKUP(M5575,Role!$C$4:$D$5,2)</f>
        <v>Backup</v>
      </c>
    </row>
    <row r="5576" spans="1:14" x14ac:dyDescent="0.2">
      <c r="A5576">
        <f t="shared" ca="1" si="786"/>
        <v>50</v>
      </c>
      <c r="B5576">
        <f t="shared" ca="1" si="787"/>
        <v>487</v>
      </c>
      <c r="C5576">
        <f t="shared" ca="1" si="788"/>
        <v>1</v>
      </c>
      <c r="D5576">
        <f t="shared" ca="1" si="789"/>
        <v>0</v>
      </c>
      <c r="F5576" t="str">
        <f t="shared" ca="1" si="790"/>
        <v>TR50</v>
      </c>
      <c r="G5576" t="str">
        <f ca="1">VLOOKUP(F5576,Traders!$C$4:$E$103,2)</f>
        <v>Rhonda Dowling</v>
      </c>
      <c r="H5576" t="str">
        <f ca="1">VLOOKUP(VLOOKUP(F5576,Traders!$C$4:$E$103,3),Desks!$C$4:$D5585,2)</f>
        <v>Desk 0</v>
      </c>
      <c r="I5576" t="str">
        <f t="shared" ca="1" si="783"/>
        <v>CL487</v>
      </c>
      <c r="J5576" t="str">
        <f t="shared" ca="1" si="791"/>
        <v>Client 487</v>
      </c>
      <c r="K5576" t="str">
        <f t="shared" ca="1" si="784"/>
        <v>MK1</v>
      </c>
      <c r="L5576" t="str">
        <f ca="1">VLOOKUP(K5576,Markets!$C$4:$D5585,2)</f>
        <v>Hong Kong</v>
      </c>
      <c r="M5576" t="str">
        <f t="shared" ca="1" si="785"/>
        <v>RL0</v>
      </c>
      <c r="N5576" t="str">
        <f ca="1">VLOOKUP(M5576,Role!$C$4:$D$5,2)</f>
        <v>Primary</v>
      </c>
    </row>
    <row r="5577" spans="1:14" x14ac:dyDescent="0.2">
      <c r="A5577">
        <f t="shared" ca="1" si="786"/>
        <v>85</v>
      </c>
      <c r="B5577">
        <f t="shared" ca="1" si="787"/>
        <v>716</v>
      </c>
      <c r="C5577">
        <f t="shared" ca="1" si="788"/>
        <v>8</v>
      </c>
      <c r="D5577">
        <f t="shared" ca="1" si="789"/>
        <v>0</v>
      </c>
      <c r="F5577" t="str">
        <f t="shared" ca="1" si="790"/>
        <v>TR85</v>
      </c>
      <c r="G5577" t="str">
        <f ca="1">VLOOKUP(F5577,Traders!$C$4:$E$103,2)</f>
        <v>Conor Castillo</v>
      </c>
      <c r="H5577" t="str">
        <f ca="1">VLOOKUP(VLOOKUP(F5577,Traders!$C$4:$E$103,3),Desks!$C$4:$D5586,2)</f>
        <v>Desk 5</v>
      </c>
      <c r="I5577" t="str">
        <f t="shared" ca="1" si="783"/>
        <v>CL716</v>
      </c>
      <c r="J5577" t="str">
        <f t="shared" ca="1" si="791"/>
        <v>Client 716</v>
      </c>
      <c r="K5577" t="str">
        <f t="shared" ca="1" si="784"/>
        <v>MK8</v>
      </c>
      <c r="L5577" t="str">
        <f ca="1">VLOOKUP(K5577,Markets!$C$4:$D5586,2)</f>
        <v>India</v>
      </c>
      <c r="M5577" t="str">
        <f t="shared" ca="1" si="785"/>
        <v>RL0</v>
      </c>
      <c r="N5577" t="str">
        <f ca="1">VLOOKUP(M5577,Role!$C$4:$D$5,2)</f>
        <v>Primary</v>
      </c>
    </row>
    <row r="5578" spans="1:14" x14ac:dyDescent="0.2">
      <c r="A5578">
        <f t="shared" ca="1" si="786"/>
        <v>87</v>
      </c>
      <c r="B5578">
        <f t="shared" ca="1" si="787"/>
        <v>163</v>
      </c>
      <c r="C5578">
        <f t="shared" ca="1" si="788"/>
        <v>9</v>
      </c>
      <c r="D5578">
        <f t="shared" ca="1" si="789"/>
        <v>1</v>
      </c>
      <c r="F5578" t="str">
        <f t="shared" ca="1" si="790"/>
        <v>TR87</v>
      </c>
      <c r="G5578" t="str">
        <f ca="1">VLOOKUP(F5578,Traders!$C$4:$E$103,2)</f>
        <v>Jena Barclay</v>
      </c>
      <c r="H5578" t="str">
        <f ca="1">VLOOKUP(VLOOKUP(F5578,Traders!$C$4:$E$103,3),Desks!$C$4:$D5587,2)</f>
        <v>Desk 7</v>
      </c>
      <c r="I5578" t="str">
        <f t="shared" ca="1" si="783"/>
        <v>CL163</v>
      </c>
      <c r="J5578" t="str">
        <f t="shared" ca="1" si="791"/>
        <v>Client 163</v>
      </c>
      <c r="K5578" t="str">
        <f t="shared" ca="1" si="784"/>
        <v>MK9</v>
      </c>
      <c r="L5578" t="str">
        <f ca="1">VLOOKUP(K5578,Markets!$C$4:$D5587,2)</f>
        <v>New Zealand</v>
      </c>
      <c r="M5578" t="str">
        <f t="shared" ca="1" si="785"/>
        <v>RL1</v>
      </c>
      <c r="N5578" t="str">
        <f ca="1">VLOOKUP(M5578,Role!$C$4:$D$5,2)</f>
        <v>Backup</v>
      </c>
    </row>
    <row r="5579" spans="1:14" x14ac:dyDescent="0.2">
      <c r="A5579">
        <f t="shared" ca="1" si="786"/>
        <v>72</v>
      </c>
      <c r="B5579">
        <f t="shared" ca="1" si="787"/>
        <v>964</v>
      </c>
      <c r="C5579">
        <f t="shared" ca="1" si="788"/>
        <v>7</v>
      </c>
      <c r="D5579">
        <f t="shared" ca="1" si="789"/>
        <v>0</v>
      </c>
      <c r="F5579" t="str">
        <f t="shared" ca="1" si="790"/>
        <v>TR72</v>
      </c>
      <c r="G5579" t="str">
        <f ca="1">VLOOKUP(F5579,Traders!$C$4:$E$103,2)</f>
        <v>Shaurya Manning</v>
      </c>
      <c r="H5579" t="str">
        <f ca="1">VLOOKUP(VLOOKUP(F5579,Traders!$C$4:$E$103,3),Desks!$C$4:$D5588,2)</f>
        <v>Desk 2</v>
      </c>
      <c r="I5579" t="str">
        <f t="shared" ca="1" si="783"/>
        <v>CL964</v>
      </c>
      <c r="J5579" t="str">
        <f t="shared" ca="1" si="791"/>
        <v>Client 964</v>
      </c>
      <c r="K5579" t="str">
        <f t="shared" ca="1" si="784"/>
        <v>MK7</v>
      </c>
      <c r="L5579" t="str">
        <f ca="1">VLOOKUP(K5579,Markets!$C$4:$D5588,2)</f>
        <v>Taiwan</v>
      </c>
      <c r="M5579" t="str">
        <f t="shared" ca="1" si="785"/>
        <v>RL0</v>
      </c>
      <c r="N5579" t="str">
        <f ca="1">VLOOKUP(M5579,Role!$C$4:$D$5,2)</f>
        <v>Primary</v>
      </c>
    </row>
    <row r="5580" spans="1:14" x14ac:dyDescent="0.2">
      <c r="A5580">
        <f t="shared" ca="1" si="786"/>
        <v>0</v>
      </c>
      <c r="B5580">
        <f t="shared" ca="1" si="787"/>
        <v>533</v>
      </c>
      <c r="C5580">
        <f t="shared" ca="1" si="788"/>
        <v>6</v>
      </c>
      <c r="D5580">
        <f t="shared" ca="1" si="789"/>
        <v>0</v>
      </c>
      <c r="F5580" t="str">
        <f t="shared" ca="1" si="790"/>
        <v>TR0</v>
      </c>
      <c r="G5580" t="str">
        <f ca="1">VLOOKUP(F5580,Traders!$C$4:$E$103,2)</f>
        <v>Sahar Shea</v>
      </c>
      <c r="H5580" t="str">
        <f ca="1">VLOOKUP(VLOOKUP(F5580,Traders!$C$4:$E$103,3),Desks!$C$4:$D5589,2)</f>
        <v>Desk 0</v>
      </c>
      <c r="I5580" t="str">
        <f t="shared" ca="1" si="783"/>
        <v>CL533</v>
      </c>
      <c r="J5580" t="str">
        <f t="shared" ca="1" si="791"/>
        <v>Client 533</v>
      </c>
      <c r="K5580" t="str">
        <f t="shared" ca="1" si="784"/>
        <v>MK6</v>
      </c>
      <c r="L5580" t="str">
        <f ca="1">VLOOKUP(K5580,Markets!$C$4:$D5589,2)</f>
        <v>Australia</v>
      </c>
      <c r="M5580" t="str">
        <f t="shared" ca="1" si="785"/>
        <v>RL0</v>
      </c>
      <c r="N5580" t="str">
        <f ca="1">VLOOKUP(M5580,Role!$C$4:$D$5,2)</f>
        <v>Primary</v>
      </c>
    </row>
    <row r="5581" spans="1:14" x14ac:dyDescent="0.2">
      <c r="A5581">
        <f t="shared" ca="1" si="786"/>
        <v>79</v>
      </c>
      <c r="B5581">
        <f t="shared" ca="1" si="787"/>
        <v>977</v>
      </c>
      <c r="C5581">
        <f t="shared" ca="1" si="788"/>
        <v>3</v>
      </c>
      <c r="D5581">
        <f t="shared" ca="1" si="789"/>
        <v>1</v>
      </c>
      <c r="F5581" t="str">
        <f t="shared" ca="1" si="790"/>
        <v>TR79</v>
      </c>
      <c r="G5581" t="str">
        <f ca="1">VLOOKUP(F5581,Traders!$C$4:$E$103,2)</f>
        <v>Alfie-James Hale</v>
      </c>
      <c r="H5581" t="str">
        <f ca="1">VLOOKUP(VLOOKUP(F5581,Traders!$C$4:$E$103,3),Desks!$C$4:$D5590,2)</f>
        <v>Desk 9</v>
      </c>
      <c r="I5581" t="str">
        <f t="shared" ca="1" si="783"/>
        <v>CL977</v>
      </c>
      <c r="J5581" t="str">
        <f t="shared" ca="1" si="791"/>
        <v>Client 977</v>
      </c>
      <c r="K5581" t="str">
        <f t="shared" ca="1" si="784"/>
        <v>MK3</v>
      </c>
      <c r="L5581" t="str">
        <f ca="1">VLOOKUP(K5581,Markets!$C$4:$D5590,2)</f>
        <v>Singapore</v>
      </c>
      <c r="M5581" t="str">
        <f t="shared" ca="1" si="785"/>
        <v>RL1</v>
      </c>
      <c r="N5581" t="str">
        <f ca="1">VLOOKUP(M5581,Role!$C$4:$D$5,2)</f>
        <v>Backup</v>
      </c>
    </row>
    <row r="5582" spans="1:14" x14ac:dyDescent="0.2">
      <c r="A5582">
        <f t="shared" ca="1" si="786"/>
        <v>2</v>
      </c>
      <c r="B5582">
        <f t="shared" ca="1" si="787"/>
        <v>511</v>
      </c>
      <c r="C5582">
        <f t="shared" ca="1" si="788"/>
        <v>1</v>
      </c>
      <c r="D5582">
        <f t="shared" ca="1" si="789"/>
        <v>1</v>
      </c>
      <c r="F5582" t="str">
        <f t="shared" ca="1" si="790"/>
        <v>TR2</v>
      </c>
      <c r="G5582" t="str">
        <f ca="1">VLOOKUP(F5582,Traders!$C$4:$E$103,2)</f>
        <v>Kain Bassett</v>
      </c>
      <c r="H5582" t="str">
        <f ca="1">VLOOKUP(VLOOKUP(F5582,Traders!$C$4:$E$103,3),Desks!$C$4:$D5591,2)</f>
        <v>Desk 9</v>
      </c>
      <c r="I5582" t="str">
        <f t="shared" ca="1" si="783"/>
        <v>CL511</v>
      </c>
      <c r="J5582" t="str">
        <f t="shared" ca="1" si="791"/>
        <v>Client 511</v>
      </c>
      <c r="K5582" t="str">
        <f t="shared" ca="1" si="784"/>
        <v>MK1</v>
      </c>
      <c r="L5582" t="str">
        <f ca="1">VLOOKUP(K5582,Markets!$C$4:$D5591,2)</f>
        <v>Hong Kong</v>
      </c>
      <c r="M5582" t="str">
        <f t="shared" ca="1" si="785"/>
        <v>RL1</v>
      </c>
      <c r="N5582" t="str">
        <f ca="1">VLOOKUP(M5582,Role!$C$4:$D$5,2)</f>
        <v>Backup</v>
      </c>
    </row>
    <row r="5583" spans="1:14" x14ac:dyDescent="0.2">
      <c r="A5583">
        <f t="shared" ca="1" si="786"/>
        <v>18</v>
      </c>
      <c r="B5583">
        <f t="shared" ca="1" si="787"/>
        <v>751</v>
      </c>
      <c r="C5583">
        <f t="shared" ca="1" si="788"/>
        <v>1</v>
      </c>
      <c r="D5583">
        <f t="shared" ca="1" si="789"/>
        <v>0</v>
      </c>
      <c r="F5583" t="str">
        <f t="shared" ca="1" si="790"/>
        <v>TR18</v>
      </c>
      <c r="G5583" t="str">
        <f ca="1">VLOOKUP(F5583,Traders!$C$4:$E$103,2)</f>
        <v>Daniel Dunkley</v>
      </c>
      <c r="H5583" t="str">
        <f ca="1">VLOOKUP(VLOOKUP(F5583,Traders!$C$4:$E$103,3),Desks!$C$4:$D5592,2)</f>
        <v>Desk 8</v>
      </c>
      <c r="I5583" t="str">
        <f t="shared" ca="1" si="783"/>
        <v>CL751</v>
      </c>
      <c r="J5583" t="str">
        <f t="shared" ca="1" si="791"/>
        <v>Client 751</v>
      </c>
      <c r="K5583" t="str">
        <f t="shared" ca="1" si="784"/>
        <v>MK1</v>
      </c>
      <c r="L5583" t="str">
        <f ca="1">VLOOKUP(K5583,Markets!$C$4:$D5592,2)</f>
        <v>Hong Kong</v>
      </c>
      <c r="M5583" t="str">
        <f t="shared" ca="1" si="785"/>
        <v>RL0</v>
      </c>
      <c r="N5583" t="str">
        <f ca="1">VLOOKUP(M5583,Role!$C$4:$D$5,2)</f>
        <v>Primary</v>
      </c>
    </row>
    <row r="5584" spans="1:14" x14ac:dyDescent="0.2">
      <c r="A5584">
        <f t="shared" ca="1" si="786"/>
        <v>70</v>
      </c>
      <c r="B5584">
        <f t="shared" ca="1" si="787"/>
        <v>385</v>
      </c>
      <c r="C5584">
        <f t="shared" ca="1" si="788"/>
        <v>7</v>
      </c>
      <c r="D5584">
        <f t="shared" ca="1" si="789"/>
        <v>0</v>
      </c>
      <c r="F5584" t="str">
        <f t="shared" ca="1" si="790"/>
        <v>TR70</v>
      </c>
      <c r="G5584" t="str">
        <f ca="1">VLOOKUP(F5584,Traders!$C$4:$E$103,2)</f>
        <v>Viktor Snider</v>
      </c>
      <c r="H5584" t="str">
        <f ca="1">VLOOKUP(VLOOKUP(F5584,Traders!$C$4:$E$103,3),Desks!$C$4:$D5593,2)</f>
        <v>Desk 0</v>
      </c>
      <c r="I5584" t="str">
        <f t="shared" ca="1" si="783"/>
        <v>CL385</v>
      </c>
      <c r="J5584" t="str">
        <f t="shared" ca="1" si="791"/>
        <v>Client 385</v>
      </c>
      <c r="K5584" t="str">
        <f t="shared" ca="1" si="784"/>
        <v>MK7</v>
      </c>
      <c r="L5584" t="str">
        <f ca="1">VLOOKUP(K5584,Markets!$C$4:$D5593,2)</f>
        <v>Taiwan</v>
      </c>
      <c r="M5584" t="str">
        <f t="shared" ca="1" si="785"/>
        <v>RL0</v>
      </c>
      <c r="N5584" t="str">
        <f ca="1">VLOOKUP(M5584,Role!$C$4:$D$5,2)</f>
        <v>Primary</v>
      </c>
    </row>
    <row r="5585" spans="1:14" x14ac:dyDescent="0.2">
      <c r="A5585">
        <f t="shared" ca="1" si="786"/>
        <v>84</v>
      </c>
      <c r="B5585">
        <f t="shared" ca="1" si="787"/>
        <v>469</v>
      </c>
      <c r="C5585">
        <f t="shared" ca="1" si="788"/>
        <v>9</v>
      </c>
      <c r="D5585">
        <f t="shared" ca="1" si="789"/>
        <v>0</v>
      </c>
      <c r="F5585" t="str">
        <f t="shared" ca="1" si="790"/>
        <v>TR84</v>
      </c>
      <c r="G5585" t="str">
        <f ca="1">VLOOKUP(F5585,Traders!$C$4:$E$103,2)</f>
        <v>Poppy-Rose Davison</v>
      </c>
      <c r="H5585" t="str">
        <f ca="1">VLOOKUP(VLOOKUP(F5585,Traders!$C$4:$E$103,3),Desks!$C$4:$D5594,2)</f>
        <v>Desk 4</v>
      </c>
      <c r="I5585" t="str">
        <f t="shared" ca="1" si="783"/>
        <v>CL469</v>
      </c>
      <c r="J5585" t="str">
        <f t="shared" ca="1" si="791"/>
        <v>Client 469</v>
      </c>
      <c r="K5585" t="str">
        <f t="shared" ca="1" si="784"/>
        <v>MK9</v>
      </c>
      <c r="L5585" t="str">
        <f ca="1">VLOOKUP(K5585,Markets!$C$4:$D5594,2)</f>
        <v>New Zealand</v>
      </c>
      <c r="M5585" t="str">
        <f t="shared" ca="1" si="785"/>
        <v>RL0</v>
      </c>
      <c r="N5585" t="str">
        <f ca="1">VLOOKUP(M5585,Role!$C$4:$D$5,2)</f>
        <v>Primary</v>
      </c>
    </row>
    <row r="5586" spans="1:14" x14ac:dyDescent="0.2">
      <c r="A5586">
        <f t="shared" ca="1" si="786"/>
        <v>48</v>
      </c>
      <c r="B5586">
        <f t="shared" ca="1" si="787"/>
        <v>735</v>
      </c>
      <c r="C5586">
        <f t="shared" ca="1" si="788"/>
        <v>4</v>
      </c>
      <c r="D5586">
        <f t="shared" ca="1" si="789"/>
        <v>1</v>
      </c>
      <c r="F5586" t="str">
        <f t="shared" ca="1" si="790"/>
        <v>TR48</v>
      </c>
      <c r="G5586" t="str">
        <f ca="1">VLOOKUP(F5586,Traders!$C$4:$E$103,2)</f>
        <v>Caris Parkinson</v>
      </c>
      <c r="H5586" t="str">
        <f ca="1">VLOOKUP(VLOOKUP(F5586,Traders!$C$4:$E$103,3),Desks!$C$4:$D5595,2)</f>
        <v>Desk 8</v>
      </c>
      <c r="I5586" t="str">
        <f t="shared" ca="1" si="783"/>
        <v>CL735</v>
      </c>
      <c r="J5586" t="str">
        <f t="shared" ca="1" si="791"/>
        <v>Client 735</v>
      </c>
      <c r="K5586" t="str">
        <f t="shared" ca="1" si="784"/>
        <v>MK4</v>
      </c>
      <c r="L5586" t="str">
        <f ca="1">VLOOKUP(K5586,Markets!$C$4:$D5595,2)</f>
        <v>Korea</v>
      </c>
      <c r="M5586" t="str">
        <f t="shared" ca="1" si="785"/>
        <v>RL1</v>
      </c>
      <c r="N5586" t="str">
        <f ca="1">VLOOKUP(M5586,Role!$C$4:$D$5,2)</f>
        <v>Backup</v>
      </c>
    </row>
    <row r="5587" spans="1:14" x14ac:dyDescent="0.2">
      <c r="A5587">
        <f t="shared" ca="1" si="786"/>
        <v>20</v>
      </c>
      <c r="B5587">
        <f t="shared" ca="1" si="787"/>
        <v>727</v>
      </c>
      <c r="C5587">
        <f t="shared" ca="1" si="788"/>
        <v>9</v>
      </c>
      <c r="D5587">
        <f t="shared" ca="1" si="789"/>
        <v>1</v>
      </c>
      <c r="F5587" t="str">
        <f t="shared" ca="1" si="790"/>
        <v>TR20</v>
      </c>
      <c r="G5587" t="str">
        <f ca="1">VLOOKUP(F5587,Traders!$C$4:$E$103,2)</f>
        <v>Teigan Greig</v>
      </c>
      <c r="H5587" t="str">
        <f ca="1">VLOOKUP(VLOOKUP(F5587,Traders!$C$4:$E$103,3),Desks!$C$4:$D5596,2)</f>
        <v>Desk 0</v>
      </c>
      <c r="I5587" t="str">
        <f t="shared" ca="1" si="783"/>
        <v>CL727</v>
      </c>
      <c r="J5587" t="str">
        <f t="shared" ca="1" si="791"/>
        <v>Client 727</v>
      </c>
      <c r="K5587" t="str">
        <f t="shared" ca="1" si="784"/>
        <v>MK9</v>
      </c>
      <c r="L5587" t="str">
        <f ca="1">VLOOKUP(K5587,Markets!$C$4:$D5596,2)</f>
        <v>New Zealand</v>
      </c>
      <c r="M5587" t="str">
        <f t="shared" ca="1" si="785"/>
        <v>RL1</v>
      </c>
      <c r="N5587" t="str">
        <f ca="1">VLOOKUP(M5587,Role!$C$4:$D$5,2)</f>
        <v>Backup</v>
      </c>
    </row>
    <row r="5588" spans="1:14" x14ac:dyDescent="0.2">
      <c r="A5588">
        <f t="shared" ca="1" si="786"/>
        <v>71</v>
      </c>
      <c r="B5588">
        <f t="shared" ca="1" si="787"/>
        <v>844</v>
      </c>
      <c r="C5588">
        <f t="shared" ca="1" si="788"/>
        <v>5</v>
      </c>
      <c r="D5588">
        <f t="shared" ca="1" si="789"/>
        <v>0</v>
      </c>
      <c r="F5588" t="str">
        <f t="shared" ca="1" si="790"/>
        <v>TR71</v>
      </c>
      <c r="G5588" t="str">
        <f ca="1">VLOOKUP(F5588,Traders!$C$4:$E$103,2)</f>
        <v>Yaqub Frederick</v>
      </c>
      <c r="H5588" t="str">
        <f ca="1">VLOOKUP(VLOOKUP(F5588,Traders!$C$4:$E$103,3),Desks!$C$4:$D5597,2)</f>
        <v>Desk 1</v>
      </c>
      <c r="I5588" t="str">
        <f t="shared" ca="1" si="783"/>
        <v>CL844</v>
      </c>
      <c r="J5588" t="str">
        <f t="shared" ca="1" si="791"/>
        <v>Client 844</v>
      </c>
      <c r="K5588" t="str">
        <f t="shared" ca="1" si="784"/>
        <v>MK5</v>
      </c>
      <c r="L5588" t="str">
        <f ca="1">VLOOKUP(K5588,Markets!$C$4:$D5597,2)</f>
        <v>Malaysia</v>
      </c>
      <c r="M5588" t="str">
        <f t="shared" ca="1" si="785"/>
        <v>RL0</v>
      </c>
      <c r="N5588" t="str">
        <f ca="1">VLOOKUP(M5588,Role!$C$4:$D$5,2)</f>
        <v>Primary</v>
      </c>
    </row>
    <row r="5589" spans="1:14" x14ac:dyDescent="0.2">
      <c r="A5589">
        <f t="shared" ca="1" si="786"/>
        <v>81</v>
      </c>
      <c r="B5589">
        <f t="shared" ca="1" si="787"/>
        <v>570</v>
      </c>
      <c r="C5589">
        <f t="shared" ca="1" si="788"/>
        <v>1</v>
      </c>
      <c r="D5589">
        <f t="shared" ca="1" si="789"/>
        <v>0</v>
      </c>
      <c r="F5589" t="str">
        <f t="shared" ca="1" si="790"/>
        <v>TR81</v>
      </c>
      <c r="G5589" t="str">
        <f ca="1">VLOOKUP(F5589,Traders!$C$4:$E$103,2)</f>
        <v>Tariq Thorpe</v>
      </c>
      <c r="H5589" t="str">
        <f ca="1">VLOOKUP(VLOOKUP(F5589,Traders!$C$4:$E$103,3),Desks!$C$4:$D5598,2)</f>
        <v>Desk 1</v>
      </c>
      <c r="I5589" t="str">
        <f t="shared" ca="1" si="783"/>
        <v>CL570</v>
      </c>
      <c r="J5589" t="str">
        <f t="shared" ca="1" si="791"/>
        <v>Client 570</v>
      </c>
      <c r="K5589" t="str">
        <f t="shared" ca="1" si="784"/>
        <v>MK1</v>
      </c>
      <c r="L5589" t="str">
        <f ca="1">VLOOKUP(K5589,Markets!$C$4:$D5598,2)</f>
        <v>Hong Kong</v>
      </c>
      <c r="M5589" t="str">
        <f t="shared" ca="1" si="785"/>
        <v>RL0</v>
      </c>
      <c r="N5589" t="str">
        <f ca="1">VLOOKUP(M5589,Role!$C$4:$D$5,2)</f>
        <v>Primary</v>
      </c>
    </row>
    <row r="5590" spans="1:14" x14ac:dyDescent="0.2">
      <c r="A5590">
        <f t="shared" ca="1" si="786"/>
        <v>97</v>
      </c>
      <c r="B5590">
        <f t="shared" ca="1" si="787"/>
        <v>7</v>
      </c>
      <c r="C5590">
        <f t="shared" ca="1" si="788"/>
        <v>5</v>
      </c>
      <c r="D5590">
        <f t="shared" ca="1" si="789"/>
        <v>0</v>
      </c>
      <c r="F5590" t="str">
        <f t="shared" ca="1" si="790"/>
        <v>TR97</v>
      </c>
      <c r="G5590" t="str">
        <f ca="1">VLOOKUP(F5590,Traders!$C$4:$E$103,2)</f>
        <v>Samera Fritz</v>
      </c>
      <c r="H5590" t="str">
        <f ca="1">VLOOKUP(VLOOKUP(F5590,Traders!$C$4:$E$103,3),Desks!$C$4:$D5599,2)</f>
        <v>Desk 7</v>
      </c>
      <c r="I5590" t="str">
        <f t="shared" ca="1" si="783"/>
        <v>CL7</v>
      </c>
      <c r="J5590" t="str">
        <f t="shared" ca="1" si="791"/>
        <v>Client 7</v>
      </c>
      <c r="K5590" t="str">
        <f t="shared" ca="1" si="784"/>
        <v>MK5</v>
      </c>
      <c r="L5590" t="str">
        <f ca="1">VLOOKUP(K5590,Markets!$C$4:$D5599,2)</f>
        <v>Malaysia</v>
      </c>
      <c r="M5590" t="str">
        <f t="shared" ca="1" si="785"/>
        <v>RL0</v>
      </c>
      <c r="N5590" t="str">
        <f ca="1">VLOOKUP(M5590,Role!$C$4:$D$5,2)</f>
        <v>Primary</v>
      </c>
    </row>
    <row r="5591" spans="1:14" x14ac:dyDescent="0.2">
      <c r="A5591">
        <f t="shared" ca="1" si="786"/>
        <v>46</v>
      </c>
      <c r="B5591">
        <f t="shared" ca="1" si="787"/>
        <v>959</v>
      </c>
      <c r="C5591">
        <f t="shared" ca="1" si="788"/>
        <v>0</v>
      </c>
      <c r="D5591">
        <f t="shared" ca="1" si="789"/>
        <v>0</v>
      </c>
      <c r="F5591" t="str">
        <f t="shared" ca="1" si="790"/>
        <v>TR46</v>
      </c>
      <c r="G5591" t="str">
        <f ca="1">VLOOKUP(F5591,Traders!$C$4:$E$103,2)</f>
        <v>Andreas Ferguson</v>
      </c>
      <c r="H5591" t="str">
        <f ca="1">VLOOKUP(VLOOKUP(F5591,Traders!$C$4:$E$103,3),Desks!$C$4:$D5600,2)</f>
        <v>Desk 6</v>
      </c>
      <c r="I5591" t="str">
        <f t="shared" ca="1" si="783"/>
        <v>CL959</v>
      </c>
      <c r="J5591" t="str">
        <f t="shared" ca="1" si="791"/>
        <v>Client 959</v>
      </c>
      <c r="K5591" t="str">
        <f t="shared" ca="1" si="784"/>
        <v>MK0</v>
      </c>
      <c r="L5591" t="str">
        <f ca="1">VLOOKUP(K5591,Markets!$C$4:$D5600,2)</f>
        <v>Japan</v>
      </c>
      <c r="M5591" t="str">
        <f t="shared" ca="1" si="785"/>
        <v>RL0</v>
      </c>
      <c r="N5591" t="str">
        <f ca="1">VLOOKUP(M5591,Role!$C$4:$D$5,2)</f>
        <v>Primary</v>
      </c>
    </row>
    <row r="5592" spans="1:14" x14ac:dyDescent="0.2">
      <c r="A5592">
        <f t="shared" ca="1" si="786"/>
        <v>37</v>
      </c>
      <c r="B5592">
        <f t="shared" ca="1" si="787"/>
        <v>616</v>
      </c>
      <c r="C5592">
        <f t="shared" ca="1" si="788"/>
        <v>8</v>
      </c>
      <c r="D5592">
        <f t="shared" ca="1" si="789"/>
        <v>1</v>
      </c>
      <c r="F5592" t="str">
        <f t="shared" ca="1" si="790"/>
        <v>TR37</v>
      </c>
      <c r="G5592" t="str">
        <f ca="1">VLOOKUP(F5592,Traders!$C$4:$E$103,2)</f>
        <v>Katelyn Nelson</v>
      </c>
      <c r="H5592" t="str">
        <f ca="1">VLOOKUP(VLOOKUP(F5592,Traders!$C$4:$E$103,3),Desks!$C$4:$D5601,2)</f>
        <v>Desk 7</v>
      </c>
      <c r="I5592" t="str">
        <f t="shared" ca="1" si="783"/>
        <v>CL616</v>
      </c>
      <c r="J5592" t="str">
        <f t="shared" ca="1" si="791"/>
        <v>Client 616</v>
      </c>
      <c r="K5592" t="str">
        <f t="shared" ca="1" si="784"/>
        <v>MK8</v>
      </c>
      <c r="L5592" t="str">
        <f ca="1">VLOOKUP(K5592,Markets!$C$4:$D5601,2)</f>
        <v>India</v>
      </c>
      <c r="M5592" t="str">
        <f t="shared" ca="1" si="785"/>
        <v>RL1</v>
      </c>
      <c r="N5592" t="str">
        <f ca="1">VLOOKUP(M5592,Role!$C$4:$D$5,2)</f>
        <v>Backup</v>
      </c>
    </row>
    <row r="5593" spans="1:14" x14ac:dyDescent="0.2">
      <c r="A5593">
        <f t="shared" ca="1" si="786"/>
        <v>72</v>
      </c>
      <c r="B5593">
        <f t="shared" ca="1" si="787"/>
        <v>6</v>
      </c>
      <c r="C5593">
        <f t="shared" ca="1" si="788"/>
        <v>9</v>
      </c>
      <c r="D5593">
        <f t="shared" ca="1" si="789"/>
        <v>0</v>
      </c>
      <c r="F5593" t="str">
        <f t="shared" ca="1" si="790"/>
        <v>TR72</v>
      </c>
      <c r="G5593" t="str">
        <f ca="1">VLOOKUP(F5593,Traders!$C$4:$E$103,2)</f>
        <v>Shaurya Manning</v>
      </c>
      <c r="H5593" t="str">
        <f ca="1">VLOOKUP(VLOOKUP(F5593,Traders!$C$4:$E$103,3),Desks!$C$4:$D5602,2)</f>
        <v>Desk 2</v>
      </c>
      <c r="I5593" t="str">
        <f t="shared" ca="1" si="783"/>
        <v>CL6</v>
      </c>
      <c r="J5593" t="str">
        <f t="shared" ca="1" si="791"/>
        <v>Client 6</v>
      </c>
      <c r="K5593" t="str">
        <f t="shared" ca="1" si="784"/>
        <v>MK9</v>
      </c>
      <c r="L5593" t="str">
        <f ca="1">VLOOKUP(K5593,Markets!$C$4:$D5602,2)</f>
        <v>New Zealand</v>
      </c>
      <c r="M5593" t="str">
        <f t="shared" ca="1" si="785"/>
        <v>RL0</v>
      </c>
      <c r="N5593" t="str">
        <f ca="1">VLOOKUP(M5593,Role!$C$4:$D$5,2)</f>
        <v>Primary</v>
      </c>
    </row>
    <row r="5594" spans="1:14" x14ac:dyDescent="0.2">
      <c r="A5594">
        <f t="shared" ca="1" si="786"/>
        <v>44</v>
      </c>
      <c r="B5594">
        <f t="shared" ca="1" si="787"/>
        <v>258</v>
      </c>
      <c r="C5594">
        <f t="shared" ca="1" si="788"/>
        <v>3</v>
      </c>
      <c r="D5594">
        <f t="shared" ca="1" si="789"/>
        <v>0</v>
      </c>
      <c r="F5594" t="str">
        <f t="shared" ca="1" si="790"/>
        <v>TR44</v>
      </c>
      <c r="G5594" t="str">
        <f ca="1">VLOOKUP(F5594,Traders!$C$4:$E$103,2)</f>
        <v>Briony Franco</v>
      </c>
      <c r="H5594" t="str">
        <f ca="1">VLOOKUP(VLOOKUP(F5594,Traders!$C$4:$E$103,3),Desks!$C$4:$D5603,2)</f>
        <v>Desk 4</v>
      </c>
      <c r="I5594" t="str">
        <f t="shared" ca="1" si="783"/>
        <v>CL258</v>
      </c>
      <c r="J5594" t="str">
        <f t="shared" ca="1" si="791"/>
        <v>Client 258</v>
      </c>
      <c r="K5594" t="str">
        <f t="shared" ca="1" si="784"/>
        <v>MK3</v>
      </c>
      <c r="L5594" t="str">
        <f ca="1">VLOOKUP(K5594,Markets!$C$4:$D5603,2)</f>
        <v>Singapore</v>
      </c>
      <c r="M5594" t="str">
        <f t="shared" ca="1" si="785"/>
        <v>RL0</v>
      </c>
      <c r="N5594" t="str">
        <f ca="1">VLOOKUP(M5594,Role!$C$4:$D$5,2)</f>
        <v>Primary</v>
      </c>
    </row>
    <row r="5595" spans="1:14" x14ac:dyDescent="0.2">
      <c r="A5595">
        <f t="shared" ca="1" si="786"/>
        <v>3</v>
      </c>
      <c r="B5595">
        <f t="shared" ca="1" si="787"/>
        <v>774</v>
      </c>
      <c r="C5595">
        <f t="shared" ca="1" si="788"/>
        <v>5</v>
      </c>
      <c r="D5595">
        <f t="shared" ca="1" si="789"/>
        <v>0</v>
      </c>
      <c r="F5595" t="str">
        <f t="shared" ca="1" si="790"/>
        <v>TR3</v>
      </c>
      <c r="G5595" t="str">
        <f ca="1">VLOOKUP(F5595,Traders!$C$4:$E$103,2)</f>
        <v>Amani Deleon</v>
      </c>
      <c r="H5595" t="str">
        <f ca="1">VLOOKUP(VLOOKUP(F5595,Traders!$C$4:$E$103,3),Desks!$C$4:$D5604,2)</f>
        <v>Desk 9</v>
      </c>
      <c r="I5595" t="str">
        <f t="shared" ca="1" si="783"/>
        <v>CL774</v>
      </c>
      <c r="J5595" t="str">
        <f t="shared" ca="1" si="791"/>
        <v>Client 774</v>
      </c>
      <c r="K5595" t="str">
        <f t="shared" ca="1" si="784"/>
        <v>MK5</v>
      </c>
      <c r="L5595" t="str">
        <f ca="1">VLOOKUP(K5595,Markets!$C$4:$D5604,2)</f>
        <v>Malaysia</v>
      </c>
      <c r="M5595" t="str">
        <f t="shared" ca="1" si="785"/>
        <v>RL0</v>
      </c>
      <c r="N5595" t="str">
        <f ca="1">VLOOKUP(M5595,Role!$C$4:$D$5,2)</f>
        <v>Primary</v>
      </c>
    </row>
    <row r="5596" spans="1:14" x14ac:dyDescent="0.2">
      <c r="A5596">
        <f t="shared" ca="1" si="786"/>
        <v>42</v>
      </c>
      <c r="B5596">
        <f t="shared" ca="1" si="787"/>
        <v>208</v>
      </c>
      <c r="C5596">
        <f t="shared" ca="1" si="788"/>
        <v>0</v>
      </c>
      <c r="D5596">
        <f t="shared" ca="1" si="789"/>
        <v>1</v>
      </c>
      <c r="F5596" t="str">
        <f t="shared" ca="1" si="790"/>
        <v>TR42</v>
      </c>
      <c r="G5596" t="str">
        <f ca="1">VLOOKUP(F5596,Traders!$C$4:$E$103,2)</f>
        <v>Danni Sadler</v>
      </c>
      <c r="H5596" t="str">
        <f ca="1">VLOOKUP(VLOOKUP(F5596,Traders!$C$4:$E$103,3),Desks!$C$4:$D5605,2)</f>
        <v>Desk 2</v>
      </c>
      <c r="I5596" t="str">
        <f t="shared" ca="1" si="783"/>
        <v>CL208</v>
      </c>
      <c r="J5596" t="str">
        <f t="shared" ca="1" si="791"/>
        <v>Client 208</v>
      </c>
      <c r="K5596" t="str">
        <f t="shared" ca="1" si="784"/>
        <v>MK0</v>
      </c>
      <c r="L5596" t="str">
        <f ca="1">VLOOKUP(K5596,Markets!$C$4:$D5605,2)</f>
        <v>Japan</v>
      </c>
      <c r="M5596" t="str">
        <f t="shared" ca="1" si="785"/>
        <v>RL1</v>
      </c>
      <c r="N5596" t="str">
        <f ca="1">VLOOKUP(M5596,Role!$C$4:$D$5,2)</f>
        <v>Backup</v>
      </c>
    </row>
    <row r="5597" spans="1:14" x14ac:dyDescent="0.2">
      <c r="A5597">
        <f t="shared" ca="1" si="786"/>
        <v>29</v>
      </c>
      <c r="B5597">
        <f t="shared" ca="1" si="787"/>
        <v>753</v>
      </c>
      <c r="C5597">
        <f t="shared" ca="1" si="788"/>
        <v>3</v>
      </c>
      <c r="D5597">
        <f t="shared" ca="1" si="789"/>
        <v>1</v>
      </c>
      <c r="F5597" t="str">
        <f t="shared" ca="1" si="790"/>
        <v>TR29</v>
      </c>
      <c r="G5597" t="str">
        <f ca="1">VLOOKUP(F5597,Traders!$C$4:$E$103,2)</f>
        <v>Amani Deleon</v>
      </c>
      <c r="H5597" t="str">
        <f ca="1">VLOOKUP(VLOOKUP(F5597,Traders!$C$4:$E$103,3),Desks!$C$4:$D5606,2)</f>
        <v>Desk 9</v>
      </c>
      <c r="I5597" t="str">
        <f t="shared" ca="1" si="783"/>
        <v>CL753</v>
      </c>
      <c r="J5597" t="str">
        <f t="shared" ca="1" si="791"/>
        <v>Client 753</v>
      </c>
      <c r="K5597" t="str">
        <f t="shared" ca="1" si="784"/>
        <v>MK3</v>
      </c>
      <c r="L5597" t="str">
        <f ca="1">VLOOKUP(K5597,Markets!$C$4:$D5606,2)</f>
        <v>Singapore</v>
      </c>
      <c r="M5597" t="str">
        <f t="shared" ca="1" si="785"/>
        <v>RL1</v>
      </c>
      <c r="N5597" t="str">
        <f ca="1">VLOOKUP(M5597,Role!$C$4:$D$5,2)</f>
        <v>Backup</v>
      </c>
    </row>
    <row r="5598" spans="1:14" x14ac:dyDescent="0.2">
      <c r="A5598">
        <f t="shared" ca="1" si="786"/>
        <v>10</v>
      </c>
      <c r="B5598">
        <f t="shared" ca="1" si="787"/>
        <v>765</v>
      </c>
      <c r="C5598">
        <f t="shared" ca="1" si="788"/>
        <v>5</v>
      </c>
      <c r="D5598">
        <f t="shared" ca="1" si="789"/>
        <v>1</v>
      </c>
      <c r="F5598" t="str">
        <f t="shared" ca="1" si="790"/>
        <v>TR10</v>
      </c>
      <c r="G5598" t="str">
        <f ca="1">VLOOKUP(F5598,Traders!$C$4:$E$103,2)</f>
        <v>Shyam Carlson</v>
      </c>
      <c r="H5598" t="str">
        <f ca="1">VLOOKUP(VLOOKUP(F5598,Traders!$C$4:$E$103,3),Desks!$C$4:$D5607,2)</f>
        <v>Desk 1</v>
      </c>
      <c r="I5598" t="str">
        <f t="shared" ca="1" si="783"/>
        <v>CL765</v>
      </c>
      <c r="J5598" t="str">
        <f t="shared" ca="1" si="791"/>
        <v>Client 765</v>
      </c>
      <c r="K5598" t="str">
        <f t="shared" ca="1" si="784"/>
        <v>MK5</v>
      </c>
      <c r="L5598" t="str">
        <f ca="1">VLOOKUP(K5598,Markets!$C$4:$D5607,2)</f>
        <v>Malaysia</v>
      </c>
      <c r="M5598" t="str">
        <f t="shared" ca="1" si="785"/>
        <v>RL1</v>
      </c>
      <c r="N5598" t="str">
        <f ca="1">VLOOKUP(M5598,Role!$C$4:$D$5,2)</f>
        <v>Backup</v>
      </c>
    </row>
    <row r="5599" spans="1:14" x14ac:dyDescent="0.2">
      <c r="A5599">
        <f t="shared" ca="1" si="786"/>
        <v>88</v>
      </c>
      <c r="B5599">
        <f t="shared" ca="1" si="787"/>
        <v>776</v>
      </c>
      <c r="C5599">
        <f t="shared" ca="1" si="788"/>
        <v>9</v>
      </c>
      <c r="D5599">
        <f t="shared" ca="1" si="789"/>
        <v>1</v>
      </c>
      <c r="F5599" t="str">
        <f t="shared" ca="1" si="790"/>
        <v>TR88</v>
      </c>
      <c r="G5599" t="str">
        <f ca="1">VLOOKUP(F5599,Traders!$C$4:$E$103,2)</f>
        <v>Enrico Mcarthur</v>
      </c>
      <c r="H5599" t="str">
        <f ca="1">VLOOKUP(VLOOKUP(F5599,Traders!$C$4:$E$103,3),Desks!$C$4:$D5608,2)</f>
        <v>Desk 8</v>
      </c>
      <c r="I5599" t="str">
        <f t="shared" ca="1" si="783"/>
        <v>CL776</v>
      </c>
      <c r="J5599" t="str">
        <f t="shared" ca="1" si="791"/>
        <v>Client 776</v>
      </c>
      <c r="K5599" t="str">
        <f t="shared" ca="1" si="784"/>
        <v>MK9</v>
      </c>
      <c r="L5599" t="str">
        <f ca="1">VLOOKUP(K5599,Markets!$C$4:$D5608,2)</f>
        <v>New Zealand</v>
      </c>
      <c r="M5599" t="str">
        <f t="shared" ca="1" si="785"/>
        <v>RL1</v>
      </c>
      <c r="N5599" t="str">
        <f ca="1">VLOOKUP(M5599,Role!$C$4:$D$5,2)</f>
        <v>Backup</v>
      </c>
    </row>
    <row r="5600" spans="1:14" x14ac:dyDescent="0.2">
      <c r="A5600">
        <f t="shared" ca="1" si="786"/>
        <v>72</v>
      </c>
      <c r="B5600">
        <f t="shared" ca="1" si="787"/>
        <v>98</v>
      </c>
      <c r="C5600">
        <f t="shared" ca="1" si="788"/>
        <v>9</v>
      </c>
      <c r="D5600">
        <f t="shared" ca="1" si="789"/>
        <v>1</v>
      </c>
      <c r="F5600" t="str">
        <f t="shared" ca="1" si="790"/>
        <v>TR72</v>
      </c>
      <c r="G5600" t="str">
        <f ca="1">VLOOKUP(F5600,Traders!$C$4:$E$103,2)</f>
        <v>Shaurya Manning</v>
      </c>
      <c r="H5600" t="str">
        <f ca="1">VLOOKUP(VLOOKUP(F5600,Traders!$C$4:$E$103,3),Desks!$C$4:$D5609,2)</f>
        <v>Desk 2</v>
      </c>
      <c r="I5600" t="str">
        <f t="shared" ca="1" si="783"/>
        <v>CL98</v>
      </c>
      <c r="J5600" t="str">
        <f t="shared" ca="1" si="791"/>
        <v>Client 98</v>
      </c>
      <c r="K5600" t="str">
        <f t="shared" ca="1" si="784"/>
        <v>MK9</v>
      </c>
      <c r="L5600" t="str">
        <f ca="1">VLOOKUP(K5600,Markets!$C$4:$D5609,2)</f>
        <v>New Zealand</v>
      </c>
      <c r="M5600" t="str">
        <f t="shared" ca="1" si="785"/>
        <v>RL1</v>
      </c>
      <c r="N5600" t="str">
        <f ca="1">VLOOKUP(M5600,Role!$C$4:$D$5,2)</f>
        <v>Backup</v>
      </c>
    </row>
    <row r="5601" spans="1:14" x14ac:dyDescent="0.2">
      <c r="A5601">
        <f t="shared" ca="1" si="786"/>
        <v>35</v>
      </c>
      <c r="B5601">
        <f t="shared" ca="1" si="787"/>
        <v>335</v>
      </c>
      <c r="C5601">
        <f t="shared" ca="1" si="788"/>
        <v>6</v>
      </c>
      <c r="D5601">
        <f t="shared" ca="1" si="789"/>
        <v>0</v>
      </c>
      <c r="F5601" t="str">
        <f t="shared" ca="1" si="790"/>
        <v>TR35</v>
      </c>
      <c r="G5601" t="str">
        <f ca="1">VLOOKUP(F5601,Traders!$C$4:$E$103,2)</f>
        <v>Della Madden</v>
      </c>
      <c r="H5601" t="str">
        <f ca="1">VLOOKUP(VLOOKUP(F5601,Traders!$C$4:$E$103,3),Desks!$C$4:$D5610,2)</f>
        <v>Desk 5</v>
      </c>
      <c r="I5601" t="str">
        <f t="shared" ca="1" si="783"/>
        <v>CL335</v>
      </c>
      <c r="J5601" t="str">
        <f t="shared" ca="1" si="791"/>
        <v>Client 335</v>
      </c>
      <c r="K5601" t="str">
        <f t="shared" ca="1" si="784"/>
        <v>MK6</v>
      </c>
      <c r="L5601" t="str">
        <f ca="1">VLOOKUP(K5601,Markets!$C$4:$D5610,2)</f>
        <v>Australia</v>
      </c>
      <c r="M5601" t="str">
        <f t="shared" ca="1" si="785"/>
        <v>RL0</v>
      </c>
      <c r="N5601" t="str">
        <f ca="1">VLOOKUP(M5601,Role!$C$4:$D$5,2)</f>
        <v>Primary</v>
      </c>
    </row>
    <row r="5602" spans="1:14" x14ac:dyDescent="0.2">
      <c r="A5602">
        <f t="shared" ca="1" si="786"/>
        <v>3</v>
      </c>
      <c r="B5602">
        <f t="shared" ca="1" si="787"/>
        <v>741</v>
      </c>
      <c r="C5602">
        <f t="shared" ca="1" si="788"/>
        <v>0</v>
      </c>
      <c r="D5602">
        <f t="shared" ca="1" si="789"/>
        <v>0</v>
      </c>
      <c r="F5602" t="str">
        <f t="shared" ca="1" si="790"/>
        <v>TR3</v>
      </c>
      <c r="G5602" t="str">
        <f ca="1">VLOOKUP(F5602,Traders!$C$4:$E$103,2)</f>
        <v>Amani Deleon</v>
      </c>
      <c r="H5602" t="str">
        <f ca="1">VLOOKUP(VLOOKUP(F5602,Traders!$C$4:$E$103,3),Desks!$C$4:$D5611,2)</f>
        <v>Desk 9</v>
      </c>
      <c r="I5602" t="str">
        <f t="shared" ca="1" si="783"/>
        <v>CL741</v>
      </c>
      <c r="J5602" t="str">
        <f t="shared" ca="1" si="791"/>
        <v>Client 741</v>
      </c>
      <c r="K5602" t="str">
        <f t="shared" ca="1" si="784"/>
        <v>MK0</v>
      </c>
      <c r="L5602" t="str">
        <f ca="1">VLOOKUP(K5602,Markets!$C$4:$D5611,2)</f>
        <v>Japan</v>
      </c>
      <c r="M5602" t="str">
        <f t="shared" ca="1" si="785"/>
        <v>RL0</v>
      </c>
      <c r="N5602" t="str">
        <f ca="1">VLOOKUP(M5602,Role!$C$4:$D$5,2)</f>
        <v>Primary</v>
      </c>
    </row>
    <row r="5603" spans="1:14" x14ac:dyDescent="0.2">
      <c r="A5603">
        <f t="shared" ca="1" si="786"/>
        <v>66</v>
      </c>
      <c r="B5603">
        <f t="shared" ca="1" si="787"/>
        <v>820</v>
      </c>
      <c r="C5603">
        <f t="shared" ca="1" si="788"/>
        <v>8</v>
      </c>
      <c r="D5603">
        <f t="shared" ca="1" si="789"/>
        <v>0</v>
      </c>
      <c r="F5603" t="str">
        <f t="shared" ca="1" si="790"/>
        <v>TR66</v>
      </c>
      <c r="G5603" t="str">
        <f ca="1">VLOOKUP(F5603,Traders!$C$4:$E$103,2)</f>
        <v>Loki Mohamed</v>
      </c>
      <c r="H5603" t="str">
        <f ca="1">VLOOKUP(VLOOKUP(F5603,Traders!$C$4:$E$103,3),Desks!$C$4:$D5612,2)</f>
        <v>Desk 6</v>
      </c>
      <c r="I5603" t="str">
        <f t="shared" ca="1" si="783"/>
        <v>CL820</v>
      </c>
      <c r="J5603" t="str">
        <f t="shared" ca="1" si="791"/>
        <v>Client 820</v>
      </c>
      <c r="K5603" t="str">
        <f t="shared" ca="1" si="784"/>
        <v>MK8</v>
      </c>
      <c r="L5603" t="str">
        <f ca="1">VLOOKUP(K5603,Markets!$C$4:$D5612,2)</f>
        <v>India</v>
      </c>
      <c r="M5603" t="str">
        <f t="shared" ca="1" si="785"/>
        <v>RL0</v>
      </c>
      <c r="N5603" t="str">
        <f ca="1">VLOOKUP(M5603,Role!$C$4:$D$5,2)</f>
        <v>Primary</v>
      </c>
    </row>
    <row r="5604" spans="1:14" x14ac:dyDescent="0.2">
      <c r="A5604">
        <f t="shared" ca="1" si="786"/>
        <v>16</v>
      </c>
      <c r="B5604">
        <f t="shared" ca="1" si="787"/>
        <v>390</v>
      </c>
      <c r="C5604">
        <f t="shared" ca="1" si="788"/>
        <v>1</v>
      </c>
      <c r="D5604">
        <f t="shared" ca="1" si="789"/>
        <v>1</v>
      </c>
      <c r="F5604" t="str">
        <f t="shared" ca="1" si="790"/>
        <v>TR16</v>
      </c>
      <c r="G5604" t="str">
        <f ca="1">VLOOKUP(F5604,Traders!$C$4:$E$103,2)</f>
        <v>Aditi Dupont</v>
      </c>
      <c r="H5604" t="str">
        <f ca="1">VLOOKUP(VLOOKUP(F5604,Traders!$C$4:$E$103,3),Desks!$C$4:$D5613,2)</f>
        <v>Desk 6</v>
      </c>
      <c r="I5604" t="str">
        <f t="shared" ca="1" si="783"/>
        <v>CL390</v>
      </c>
      <c r="J5604" t="str">
        <f t="shared" ca="1" si="791"/>
        <v>Client 390</v>
      </c>
      <c r="K5604" t="str">
        <f t="shared" ca="1" si="784"/>
        <v>MK1</v>
      </c>
      <c r="L5604" t="str">
        <f ca="1">VLOOKUP(K5604,Markets!$C$4:$D5613,2)</f>
        <v>Hong Kong</v>
      </c>
      <c r="M5604" t="str">
        <f t="shared" ca="1" si="785"/>
        <v>RL1</v>
      </c>
      <c r="N5604" t="str">
        <f ca="1">VLOOKUP(M5604,Role!$C$4:$D$5,2)</f>
        <v>Backup</v>
      </c>
    </row>
    <row r="5605" spans="1:14" x14ac:dyDescent="0.2">
      <c r="A5605">
        <f t="shared" ca="1" si="786"/>
        <v>46</v>
      </c>
      <c r="B5605">
        <f t="shared" ca="1" si="787"/>
        <v>352</v>
      </c>
      <c r="C5605">
        <f t="shared" ca="1" si="788"/>
        <v>7</v>
      </c>
      <c r="D5605">
        <f t="shared" ca="1" si="789"/>
        <v>1</v>
      </c>
      <c r="F5605" t="str">
        <f t="shared" ca="1" si="790"/>
        <v>TR46</v>
      </c>
      <c r="G5605" t="str">
        <f ca="1">VLOOKUP(F5605,Traders!$C$4:$E$103,2)</f>
        <v>Andreas Ferguson</v>
      </c>
      <c r="H5605" t="str">
        <f ca="1">VLOOKUP(VLOOKUP(F5605,Traders!$C$4:$E$103,3),Desks!$C$4:$D5614,2)</f>
        <v>Desk 6</v>
      </c>
      <c r="I5605" t="str">
        <f t="shared" ca="1" si="783"/>
        <v>CL352</v>
      </c>
      <c r="J5605" t="str">
        <f t="shared" ca="1" si="791"/>
        <v>Client 352</v>
      </c>
      <c r="K5605" t="str">
        <f t="shared" ca="1" si="784"/>
        <v>MK7</v>
      </c>
      <c r="L5605" t="str">
        <f ca="1">VLOOKUP(K5605,Markets!$C$4:$D5614,2)</f>
        <v>Taiwan</v>
      </c>
      <c r="M5605" t="str">
        <f t="shared" ca="1" si="785"/>
        <v>RL1</v>
      </c>
      <c r="N5605" t="str">
        <f ca="1">VLOOKUP(M5605,Role!$C$4:$D$5,2)</f>
        <v>Backup</v>
      </c>
    </row>
    <row r="5606" spans="1:14" x14ac:dyDescent="0.2">
      <c r="A5606">
        <f t="shared" ca="1" si="786"/>
        <v>11</v>
      </c>
      <c r="B5606">
        <f t="shared" ca="1" si="787"/>
        <v>464</v>
      </c>
      <c r="C5606">
        <f t="shared" ca="1" si="788"/>
        <v>2</v>
      </c>
      <c r="D5606">
        <f t="shared" ca="1" si="789"/>
        <v>0</v>
      </c>
      <c r="F5606" t="str">
        <f t="shared" ca="1" si="790"/>
        <v>TR11</v>
      </c>
      <c r="G5606" t="str">
        <f ca="1">VLOOKUP(F5606,Traders!$C$4:$E$103,2)</f>
        <v>Mai Cannon</v>
      </c>
      <c r="H5606" t="str">
        <f ca="1">VLOOKUP(VLOOKUP(F5606,Traders!$C$4:$E$103,3),Desks!$C$4:$D5615,2)</f>
        <v>Desk 1</v>
      </c>
      <c r="I5606" t="str">
        <f t="shared" ca="1" si="783"/>
        <v>CL464</v>
      </c>
      <c r="J5606" t="str">
        <f t="shared" ca="1" si="791"/>
        <v>Client 464</v>
      </c>
      <c r="K5606" t="str">
        <f t="shared" ca="1" si="784"/>
        <v>MK2</v>
      </c>
      <c r="L5606" t="str">
        <f ca="1">VLOOKUP(K5606,Markets!$C$4:$D5615,2)</f>
        <v>China</v>
      </c>
      <c r="M5606" t="str">
        <f t="shared" ca="1" si="785"/>
        <v>RL0</v>
      </c>
      <c r="N5606" t="str">
        <f ca="1">VLOOKUP(M5606,Role!$C$4:$D$5,2)</f>
        <v>Primary</v>
      </c>
    </row>
    <row r="5607" spans="1:14" x14ac:dyDescent="0.2">
      <c r="A5607">
        <f t="shared" ca="1" si="786"/>
        <v>14</v>
      </c>
      <c r="B5607">
        <f t="shared" ca="1" si="787"/>
        <v>63</v>
      </c>
      <c r="C5607">
        <f t="shared" ca="1" si="788"/>
        <v>6</v>
      </c>
      <c r="D5607">
        <f t="shared" ca="1" si="789"/>
        <v>1</v>
      </c>
      <c r="F5607" t="str">
        <f t="shared" ca="1" si="790"/>
        <v>TR14</v>
      </c>
      <c r="G5607" t="str">
        <f ca="1">VLOOKUP(F5607,Traders!$C$4:$E$103,2)</f>
        <v>Vinnie Dennis</v>
      </c>
      <c r="H5607" t="str">
        <f ca="1">VLOOKUP(VLOOKUP(F5607,Traders!$C$4:$E$103,3),Desks!$C$4:$D5616,2)</f>
        <v>Desk 4</v>
      </c>
      <c r="I5607" t="str">
        <f t="shared" ca="1" si="783"/>
        <v>CL63</v>
      </c>
      <c r="J5607" t="str">
        <f t="shared" ca="1" si="791"/>
        <v>Client 63</v>
      </c>
      <c r="K5607" t="str">
        <f t="shared" ca="1" si="784"/>
        <v>MK6</v>
      </c>
      <c r="L5607" t="str">
        <f ca="1">VLOOKUP(K5607,Markets!$C$4:$D5616,2)</f>
        <v>Australia</v>
      </c>
      <c r="M5607" t="str">
        <f t="shared" ca="1" si="785"/>
        <v>RL1</v>
      </c>
      <c r="N5607" t="str">
        <f ca="1">VLOOKUP(M5607,Role!$C$4:$D$5,2)</f>
        <v>Backup</v>
      </c>
    </row>
    <row r="5608" spans="1:14" x14ac:dyDescent="0.2">
      <c r="A5608">
        <f t="shared" ca="1" si="786"/>
        <v>56</v>
      </c>
      <c r="B5608">
        <f t="shared" ca="1" si="787"/>
        <v>829</v>
      </c>
      <c r="C5608">
        <f t="shared" ca="1" si="788"/>
        <v>9</v>
      </c>
      <c r="D5608">
        <f t="shared" ca="1" si="789"/>
        <v>0</v>
      </c>
      <c r="F5608" t="str">
        <f t="shared" ca="1" si="790"/>
        <v>TR56</v>
      </c>
      <c r="G5608" t="str">
        <f ca="1">VLOOKUP(F5608,Traders!$C$4:$E$103,2)</f>
        <v>Ahmet Faulkner</v>
      </c>
      <c r="H5608" t="str">
        <f ca="1">VLOOKUP(VLOOKUP(F5608,Traders!$C$4:$E$103,3),Desks!$C$4:$D5617,2)</f>
        <v>Desk 6</v>
      </c>
      <c r="I5608" t="str">
        <f t="shared" ca="1" si="783"/>
        <v>CL829</v>
      </c>
      <c r="J5608" t="str">
        <f t="shared" ca="1" si="791"/>
        <v>Client 829</v>
      </c>
      <c r="K5608" t="str">
        <f t="shared" ca="1" si="784"/>
        <v>MK9</v>
      </c>
      <c r="L5608" t="str">
        <f ca="1">VLOOKUP(K5608,Markets!$C$4:$D5617,2)</f>
        <v>New Zealand</v>
      </c>
      <c r="M5608" t="str">
        <f t="shared" ca="1" si="785"/>
        <v>RL0</v>
      </c>
      <c r="N5608" t="str">
        <f ca="1">VLOOKUP(M5608,Role!$C$4:$D$5,2)</f>
        <v>Primary</v>
      </c>
    </row>
    <row r="5609" spans="1:14" x14ac:dyDescent="0.2">
      <c r="A5609">
        <f t="shared" ca="1" si="786"/>
        <v>36</v>
      </c>
      <c r="B5609">
        <f t="shared" ca="1" si="787"/>
        <v>810</v>
      </c>
      <c r="C5609">
        <f t="shared" ca="1" si="788"/>
        <v>1</v>
      </c>
      <c r="D5609">
        <f t="shared" ca="1" si="789"/>
        <v>1</v>
      </c>
      <c r="F5609" t="str">
        <f t="shared" ca="1" si="790"/>
        <v>TR36</v>
      </c>
      <c r="G5609" t="str">
        <f ca="1">VLOOKUP(F5609,Traders!$C$4:$E$103,2)</f>
        <v>Shania Gilbert</v>
      </c>
      <c r="H5609" t="str">
        <f ca="1">VLOOKUP(VLOOKUP(F5609,Traders!$C$4:$E$103,3),Desks!$C$4:$D5618,2)</f>
        <v>Desk 6</v>
      </c>
      <c r="I5609" t="str">
        <f t="shared" ca="1" si="783"/>
        <v>CL810</v>
      </c>
      <c r="J5609" t="str">
        <f t="shared" ca="1" si="791"/>
        <v>Client 810</v>
      </c>
      <c r="K5609" t="str">
        <f t="shared" ca="1" si="784"/>
        <v>MK1</v>
      </c>
      <c r="L5609" t="str">
        <f ca="1">VLOOKUP(K5609,Markets!$C$4:$D5618,2)</f>
        <v>Hong Kong</v>
      </c>
      <c r="M5609" t="str">
        <f t="shared" ca="1" si="785"/>
        <v>RL1</v>
      </c>
      <c r="N5609" t="str">
        <f ca="1">VLOOKUP(M5609,Role!$C$4:$D$5,2)</f>
        <v>Backup</v>
      </c>
    </row>
    <row r="5610" spans="1:14" x14ac:dyDescent="0.2">
      <c r="A5610">
        <f t="shared" ca="1" si="786"/>
        <v>84</v>
      </c>
      <c r="B5610">
        <f t="shared" ca="1" si="787"/>
        <v>248</v>
      </c>
      <c r="C5610">
        <f t="shared" ca="1" si="788"/>
        <v>8</v>
      </c>
      <c r="D5610">
        <f t="shared" ca="1" si="789"/>
        <v>1</v>
      </c>
      <c r="F5610" t="str">
        <f t="shared" ca="1" si="790"/>
        <v>TR84</v>
      </c>
      <c r="G5610" t="str">
        <f ca="1">VLOOKUP(F5610,Traders!$C$4:$E$103,2)</f>
        <v>Poppy-Rose Davison</v>
      </c>
      <c r="H5610" t="str">
        <f ca="1">VLOOKUP(VLOOKUP(F5610,Traders!$C$4:$E$103,3),Desks!$C$4:$D5619,2)</f>
        <v>Desk 4</v>
      </c>
      <c r="I5610" t="str">
        <f t="shared" ca="1" si="783"/>
        <v>CL248</v>
      </c>
      <c r="J5610" t="str">
        <f t="shared" ca="1" si="791"/>
        <v>Client 248</v>
      </c>
      <c r="K5610" t="str">
        <f t="shared" ca="1" si="784"/>
        <v>MK8</v>
      </c>
      <c r="L5610" t="str">
        <f ca="1">VLOOKUP(K5610,Markets!$C$4:$D5619,2)</f>
        <v>India</v>
      </c>
      <c r="M5610" t="str">
        <f t="shared" ca="1" si="785"/>
        <v>RL1</v>
      </c>
      <c r="N5610" t="str">
        <f ca="1">VLOOKUP(M5610,Role!$C$4:$D$5,2)</f>
        <v>Backup</v>
      </c>
    </row>
    <row r="5611" spans="1:14" x14ac:dyDescent="0.2">
      <c r="A5611">
        <f t="shared" ca="1" si="786"/>
        <v>73</v>
      </c>
      <c r="B5611">
        <f t="shared" ca="1" si="787"/>
        <v>552</v>
      </c>
      <c r="C5611">
        <f t="shared" ca="1" si="788"/>
        <v>6</v>
      </c>
      <c r="D5611">
        <f t="shared" ca="1" si="789"/>
        <v>0</v>
      </c>
      <c r="F5611" t="str">
        <f t="shared" ca="1" si="790"/>
        <v>TR73</v>
      </c>
      <c r="G5611" t="str">
        <f ca="1">VLOOKUP(F5611,Traders!$C$4:$E$103,2)</f>
        <v>Bridie Bannister</v>
      </c>
      <c r="H5611" t="str">
        <f ca="1">VLOOKUP(VLOOKUP(F5611,Traders!$C$4:$E$103,3),Desks!$C$4:$D5620,2)</f>
        <v>Desk 3</v>
      </c>
      <c r="I5611" t="str">
        <f t="shared" ca="1" si="783"/>
        <v>CL552</v>
      </c>
      <c r="J5611" t="str">
        <f t="shared" ca="1" si="791"/>
        <v>Client 552</v>
      </c>
      <c r="K5611" t="str">
        <f t="shared" ca="1" si="784"/>
        <v>MK6</v>
      </c>
      <c r="L5611" t="str">
        <f ca="1">VLOOKUP(K5611,Markets!$C$4:$D5620,2)</f>
        <v>Australia</v>
      </c>
      <c r="M5611" t="str">
        <f t="shared" ca="1" si="785"/>
        <v>RL0</v>
      </c>
      <c r="N5611" t="str">
        <f ca="1">VLOOKUP(M5611,Role!$C$4:$D$5,2)</f>
        <v>Primary</v>
      </c>
    </row>
    <row r="5612" spans="1:14" x14ac:dyDescent="0.2">
      <c r="A5612">
        <f t="shared" ca="1" si="786"/>
        <v>76</v>
      </c>
      <c r="B5612">
        <f t="shared" ca="1" si="787"/>
        <v>874</v>
      </c>
      <c r="C5612">
        <f t="shared" ca="1" si="788"/>
        <v>1</v>
      </c>
      <c r="D5612">
        <f t="shared" ca="1" si="789"/>
        <v>1</v>
      </c>
      <c r="F5612" t="str">
        <f t="shared" ca="1" si="790"/>
        <v>TR76</v>
      </c>
      <c r="G5612" t="str">
        <f ca="1">VLOOKUP(F5612,Traders!$C$4:$E$103,2)</f>
        <v>Finnian Wolf</v>
      </c>
      <c r="H5612" t="str">
        <f ca="1">VLOOKUP(VLOOKUP(F5612,Traders!$C$4:$E$103,3),Desks!$C$4:$D5621,2)</f>
        <v>Desk 6</v>
      </c>
      <c r="I5612" t="str">
        <f t="shared" ca="1" si="783"/>
        <v>CL874</v>
      </c>
      <c r="J5612" t="str">
        <f t="shared" ca="1" si="791"/>
        <v>Client 874</v>
      </c>
      <c r="K5612" t="str">
        <f t="shared" ca="1" si="784"/>
        <v>MK1</v>
      </c>
      <c r="L5612" t="str">
        <f ca="1">VLOOKUP(K5612,Markets!$C$4:$D5621,2)</f>
        <v>Hong Kong</v>
      </c>
      <c r="M5612" t="str">
        <f t="shared" ca="1" si="785"/>
        <v>RL1</v>
      </c>
      <c r="N5612" t="str">
        <f ca="1">VLOOKUP(M5612,Role!$C$4:$D$5,2)</f>
        <v>Backup</v>
      </c>
    </row>
    <row r="5613" spans="1:14" x14ac:dyDescent="0.2">
      <c r="A5613">
        <f t="shared" ca="1" si="786"/>
        <v>53</v>
      </c>
      <c r="B5613">
        <f t="shared" ca="1" si="787"/>
        <v>123</v>
      </c>
      <c r="C5613">
        <f t="shared" ca="1" si="788"/>
        <v>0</v>
      </c>
      <c r="D5613">
        <f t="shared" ca="1" si="789"/>
        <v>0</v>
      </c>
      <c r="F5613" t="str">
        <f t="shared" ca="1" si="790"/>
        <v>TR53</v>
      </c>
      <c r="G5613" t="str">
        <f ca="1">VLOOKUP(F5613,Traders!$C$4:$E$103,2)</f>
        <v>Manal Stanton</v>
      </c>
      <c r="H5613" t="str">
        <f ca="1">VLOOKUP(VLOOKUP(F5613,Traders!$C$4:$E$103,3),Desks!$C$4:$D5622,2)</f>
        <v>Desk 3</v>
      </c>
      <c r="I5613" t="str">
        <f t="shared" ca="1" si="783"/>
        <v>CL123</v>
      </c>
      <c r="J5613" t="str">
        <f t="shared" ca="1" si="791"/>
        <v>Client 123</v>
      </c>
      <c r="K5613" t="str">
        <f t="shared" ca="1" si="784"/>
        <v>MK0</v>
      </c>
      <c r="L5613" t="str">
        <f ca="1">VLOOKUP(K5613,Markets!$C$4:$D5622,2)</f>
        <v>Japan</v>
      </c>
      <c r="M5613" t="str">
        <f t="shared" ca="1" si="785"/>
        <v>RL0</v>
      </c>
      <c r="N5613" t="str">
        <f ca="1">VLOOKUP(M5613,Role!$C$4:$D$5,2)</f>
        <v>Primary</v>
      </c>
    </row>
    <row r="5614" spans="1:14" x14ac:dyDescent="0.2">
      <c r="A5614">
        <f t="shared" ca="1" si="786"/>
        <v>54</v>
      </c>
      <c r="B5614">
        <f t="shared" ca="1" si="787"/>
        <v>254</v>
      </c>
      <c r="C5614">
        <f t="shared" ca="1" si="788"/>
        <v>2</v>
      </c>
      <c r="D5614">
        <f t="shared" ca="1" si="789"/>
        <v>0</v>
      </c>
      <c r="F5614" t="str">
        <f t="shared" ca="1" si="790"/>
        <v>TR54</v>
      </c>
      <c r="G5614" t="str">
        <f ca="1">VLOOKUP(F5614,Traders!$C$4:$E$103,2)</f>
        <v>Layla-Mae Needham</v>
      </c>
      <c r="H5614" t="str">
        <f ca="1">VLOOKUP(VLOOKUP(F5614,Traders!$C$4:$E$103,3),Desks!$C$4:$D5623,2)</f>
        <v>Desk 4</v>
      </c>
      <c r="I5614" t="str">
        <f t="shared" ref="I5614:I5677" ca="1" si="792">"CL"&amp;B5614</f>
        <v>CL254</v>
      </c>
      <c r="J5614" t="str">
        <f t="shared" ca="1" si="791"/>
        <v>Client 254</v>
      </c>
      <c r="K5614" t="str">
        <f t="shared" ref="K5614:K5677" ca="1" si="793">"MK"&amp;C5614</f>
        <v>MK2</v>
      </c>
      <c r="L5614" t="str">
        <f ca="1">VLOOKUP(K5614,Markets!$C$4:$D5623,2)</f>
        <v>China</v>
      </c>
      <c r="M5614" t="str">
        <f t="shared" ref="M5614:M5677" ca="1" si="794">"RL"&amp;D5614</f>
        <v>RL0</v>
      </c>
      <c r="N5614" t="str">
        <f ca="1">VLOOKUP(M5614,Role!$C$4:$D$5,2)</f>
        <v>Primary</v>
      </c>
    </row>
    <row r="5615" spans="1:14" x14ac:dyDescent="0.2">
      <c r="A5615">
        <f t="shared" ca="1" si="786"/>
        <v>53</v>
      </c>
      <c r="B5615">
        <f t="shared" ca="1" si="787"/>
        <v>167</v>
      </c>
      <c r="C5615">
        <f t="shared" ca="1" si="788"/>
        <v>6</v>
      </c>
      <c r="D5615">
        <f t="shared" ca="1" si="789"/>
        <v>0</v>
      </c>
      <c r="F5615" t="str">
        <f t="shared" ca="1" si="790"/>
        <v>TR53</v>
      </c>
      <c r="G5615" t="str">
        <f ca="1">VLOOKUP(F5615,Traders!$C$4:$E$103,2)</f>
        <v>Manal Stanton</v>
      </c>
      <c r="H5615" t="str">
        <f ca="1">VLOOKUP(VLOOKUP(F5615,Traders!$C$4:$E$103,3),Desks!$C$4:$D5624,2)</f>
        <v>Desk 3</v>
      </c>
      <c r="I5615" t="str">
        <f t="shared" ca="1" si="792"/>
        <v>CL167</v>
      </c>
      <c r="J5615" t="str">
        <f t="shared" ca="1" si="791"/>
        <v>Client 167</v>
      </c>
      <c r="K5615" t="str">
        <f t="shared" ca="1" si="793"/>
        <v>MK6</v>
      </c>
      <c r="L5615" t="str">
        <f ca="1">VLOOKUP(K5615,Markets!$C$4:$D5624,2)</f>
        <v>Australia</v>
      </c>
      <c r="M5615" t="str">
        <f t="shared" ca="1" si="794"/>
        <v>RL0</v>
      </c>
      <c r="N5615" t="str">
        <f ca="1">VLOOKUP(M5615,Role!$C$4:$D$5,2)</f>
        <v>Primary</v>
      </c>
    </row>
    <row r="5616" spans="1:14" x14ac:dyDescent="0.2">
      <c r="A5616">
        <f t="shared" ca="1" si="786"/>
        <v>94</v>
      </c>
      <c r="B5616">
        <f t="shared" ca="1" si="787"/>
        <v>864</v>
      </c>
      <c r="C5616">
        <f t="shared" ca="1" si="788"/>
        <v>2</v>
      </c>
      <c r="D5616">
        <f t="shared" ca="1" si="789"/>
        <v>0</v>
      </c>
      <c r="F5616" t="str">
        <f t="shared" ca="1" si="790"/>
        <v>TR94</v>
      </c>
      <c r="G5616" t="str">
        <f ca="1">VLOOKUP(F5616,Traders!$C$4:$E$103,2)</f>
        <v>Nabil Holcomb</v>
      </c>
      <c r="H5616" t="str">
        <f ca="1">VLOOKUP(VLOOKUP(F5616,Traders!$C$4:$E$103,3),Desks!$C$4:$D5625,2)</f>
        <v>Desk 4</v>
      </c>
      <c r="I5616" t="str">
        <f t="shared" ca="1" si="792"/>
        <v>CL864</v>
      </c>
      <c r="J5616" t="str">
        <f t="shared" ca="1" si="791"/>
        <v>Client 864</v>
      </c>
      <c r="K5616" t="str">
        <f t="shared" ca="1" si="793"/>
        <v>MK2</v>
      </c>
      <c r="L5616" t="str">
        <f ca="1">VLOOKUP(K5616,Markets!$C$4:$D5625,2)</f>
        <v>China</v>
      </c>
      <c r="M5616" t="str">
        <f t="shared" ca="1" si="794"/>
        <v>RL0</v>
      </c>
      <c r="N5616" t="str">
        <f ca="1">VLOOKUP(M5616,Role!$C$4:$D$5,2)</f>
        <v>Primary</v>
      </c>
    </row>
    <row r="5617" spans="1:14" x14ac:dyDescent="0.2">
      <c r="A5617">
        <f t="shared" ca="1" si="786"/>
        <v>57</v>
      </c>
      <c r="B5617">
        <f t="shared" ca="1" si="787"/>
        <v>452</v>
      </c>
      <c r="C5617">
        <f t="shared" ca="1" si="788"/>
        <v>0</v>
      </c>
      <c r="D5617">
        <f t="shared" ca="1" si="789"/>
        <v>1</v>
      </c>
      <c r="F5617" t="str">
        <f t="shared" ca="1" si="790"/>
        <v>TR57</v>
      </c>
      <c r="G5617" t="str">
        <f ca="1">VLOOKUP(F5617,Traders!$C$4:$E$103,2)</f>
        <v>Connah Mackenzie</v>
      </c>
      <c r="H5617" t="str">
        <f ca="1">VLOOKUP(VLOOKUP(F5617,Traders!$C$4:$E$103,3),Desks!$C$4:$D5626,2)</f>
        <v>Desk 7</v>
      </c>
      <c r="I5617" t="str">
        <f t="shared" ca="1" si="792"/>
        <v>CL452</v>
      </c>
      <c r="J5617" t="str">
        <f t="shared" ca="1" si="791"/>
        <v>Client 452</v>
      </c>
      <c r="K5617" t="str">
        <f t="shared" ca="1" si="793"/>
        <v>MK0</v>
      </c>
      <c r="L5617" t="str">
        <f ca="1">VLOOKUP(K5617,Markets!$C$4:$D5626,2)</f>
        <v>Japan</v>
      </c>
      <c r="M5617" t="str">
        <f t="shared" ca="1" si="794"/>
        <v>RL1</v>
      </c>
      <c r="N5617" t="str">
        <f ca="1">VLOOKUP(M5617,Role!$C$4:$D$5,2)</f>
        <v>Backup</v>
      </c>
    </row>
    <row r="5618" spans="1:14" x14ac:dyDescent="0.2">
      <c r="A5618">
        <f t="shared" ca="1" si="786"/>
        <v>43</v>
      </c>
      <c r="B5618">
        <f t="shared" ca="1" si="787"/>
        <v>354</v>
      </c>
      <c r="C5618">
        <f t="shared" ca="1" si="788"/>
        <v>9</v>
      </c>
      <c r="D5618">
        <f t="shared" ca="1" si="789"/>
        <v>1</v>
      </c>
      <c r="F5618" t="str">
        <f t="shared" ca="1" si="790"/>
        <v>TR43</v>
      </c>
      <c r="G5618" t="str">
        <f ca="1">VLOOKUP(F5618,Traders!$C$4:$E$103,2)</f>
        <v>Kai Bauer</v>
      </c>
      <c r="H5618" t="str">
        <f ca="1">VLOOKUP(VLOOKUP(F5618,Traders!$C$4:$E$103,3),Desks!$C$4:$D5627,2)</f>
        <v>Desk 3</v>
      </c>
      <c r="I5618" t="str">
        <f t="shared" ca="1" si="792"/>
        <v>CL354</v>
      </c>
      <c r="J5618" t="str">
        <f t="shared" ca="1" si="791"/>
        <v>Client 354</v>
      </c>
      <c r="K5618" t="str">
        <f t="shared" ca="1" si="793"/>
        <v>MK9</v>
      </c>
      <c r="L5618" t="str">
        <f ca="1">VLOOKUP(K5618,Markets!$C$4:$D5627,2)</f>
        <v>New Zealand</v>
      </c>
      <c r="M5618" t="str">
        <f t="shared" ca="1" si="794"/>
        <v>RL1</v>
      </c>
      <c r="N5618" t="str">
        <f ca="1">VLOOKUP(M5618,Role!$C$4:$D$5,2)</f>
        <v>Backup</v>
      </c>
    </row>
    <row r="5619" spans="1:14" x14ac:dyDescent="0.2">
      <c r="A5619">
        <f t="shared" ca="1" si="786"/>
        <v>74</v>
      </c>
      <c r="B5619">
        <f t="shared" ca="1" si="787"/>
        <v>522</v>
      </c>
      <c r="C5619">
        <f t="shared" ca="1" si="788"/>
        <v>5</v>
      </c>
      <c r="D5619">
        <f t="shared" ca="1" si="789"/>
        <v>0</v>
      </c>
      <c r="F5619" t="str">
        <f t="shared" ca="1" si="790"/>
        <v>TR74</v>
      </c>
      <c r="G5619" t="str">
        <f ca="1">VLOOKUP(F5619,Traders!$C$4:$E$103,2)</f>
        <v>Mehreen Guevara</v>
      </c>
      <c r="H5619" t="str">
        <f ca="1">VLOOKUP(VLOOKUP(F5619,Traders!$C$4:$E$103,3),Desks!$C$4:$D5628,2)</f>
        <v>Desk 4</v>
      </c>
      <c r="I5619" t="str">
        <f t="shared" ca="1" si="792"/>
        <v>CL522</v>
      </c>
      <c r="J5619" t="str">
        <f t="shared" ca="1" si="791"/>
        <v>Client 522</v>
      </c>
      <c r="K5619" t="str">
        <f t="shared" ca="1" si="793"/>
        <v>MK5</v>
      </c>
      <c r="L5619" t="str">
        <f ca="1">VLOOKUP(K5619,Markets!$C$4:$D5628,2)</f>
        <v>Malaysia</v>
      </c>
      <c r="M5619" t="str">
        <f t="shared" ca="1" si="794"/>
        <v>RL0</v>
      </c>
      <c r="N5619" t="str">
        <f ca="1">VLOOKUP(M5619,Role!$C$4:$D$5,2)</f>
        <v>Primary</v>
      </c>
    </row>
    <row r="5620" spans="1:14" x14ac:dyDescent="0.2">
      <c r="A5620">
        <f t="shared" ca="1" si="786"/>
        <v>14</v>
      </c>
      <c r="B5620">
        <f t="shared" ca="1" si="787"/>
        <v>66</v>
      </c>
      <c r="C5620">
        <f t="shared" ca="1" si="788"/>
        <v>7</v>
      </c>
      <c r="D5620">
        <f t="shared" ca="1" si="789"/>
        <v>0</v>
      </c>
      <c r="F5620" t="str">
        <f t="shared" ca="1" si="790"/>
        <v>TR14</v>
      </c>
      <c r="G5620" t="str">
        <f ca="1">VLOOKUP(F5620,Traders!$C$4:$E$103,2)</f>
        <v>Vinnie Dennis</v>
      </c>
      <c r="H5620" t="str">
        <f ca="1">VLOOKUP(VLOOKUP(F5620,Traders!$C$4:$E$103,3),Desks!$C$4:$D5629,2)</f>
        <v>Desk 4</v>
      </c>
      <c r="I5620" t="str">
        <f t="shared" ca="1" si="792"/>
        <v>CL66</v>
      </c>
      <c r="J5620" t="str">
        <f t="shared" ca="1" si="791"/>
        <v>Client 66</v>
      </c>
      <c r="K5620" t="str">
        <f t="shared" ca="1" si="793"/>
        <v>MK7</v>
      </c>
      <c r="L5620" t="str">
        <f ca="1">VLOOKUP(K5620,Markets!$C$4:$D5629,2)</f>
        <v>Taiwan</v>
      </c>
      <c r="M5620" t="str">
        <f t="shared" ca="1" si="794"/>
        <v>RL0</v>
      </c>
      <c r="N5620" t="str">
        <f ca="1">VLOOKUP(M5620,Role!$C$4:$D$5,2)</f>
        <v>Primary</v>
      </c>
    </row>
    <row r="5621" spans="1:14" x14ac:dyDescent="0.2">
      <c r="A5621">
        <f t="shared" ca="1" si="786"/>
        <v>51</v>
      </c>
      <c r="B5621">
        <f t="shared" ca="1" si="787"/>
        <v>733</v>
      </c>
      <c r="C5621">
        <f t="shared" ca="1" si="788"/>
        <v>2</v>
      </c>
      <c r="D5621">
        <f t="shared" ca="1" si="789"/>
        <v>1</v>
      </c>
      <c r="F5621" t="str">
        <f t="shared" ca="1" si="790"/>
        <v>TR51</v>
      </c>
      <c r="G5621" t="str">
        <f ca="1">VLOOKUP(F5621,Traders!$C$4:$E$103,2)</f>
        <v>Cynthia Davis</v>
      </c>
      <c r="H5621" t="str">
        <f ca="1">VLOOKUP(VLOOKUP(F5621,Traders!$C$4:$E$103,3),Desks!$C$4:$D5630,2)</f>
        <v>Desk 1</v>
      </c>
      <c r="I5621" t="str">
        <f t="shared" ca="1" si="792"/>
        <v>CL733</v>
      </c>
      <c r="J5621" t="str">
        <f t="shared" ca="1" si="791"/>
        <v>Client 733</v>
      </c>
      <c r="K5621" t="str">
        <f t="shared" ca="1" si="793"/>
        <v>MK2</v>
      </c>
      <c r="L5621" t="str">
        <f ca="1">VLOOKUP(K5621,Markets!$C$4:$D5630,2)</f>
        <v>China</v>
      </c>
      <c r="M5621" t="str">
        <f t="shared" ca="1" si="794"/>
        <v>RL1</v>
      </c>
      <c r="N5621" t="str">
        <f ca="1">VLOOKUP(M5621,Role!$C$4:$D$5,2)</f>
        <v>Backup</v>
      </c>
    </row>
    <row r="5622" spans="1:14" x14ac:dyDescent="0.2">
      <c r="A5622">
        <f t="shared" ca="1" si="786"/>
        <v>74</v>
      </c>
      <c r="B5622">
        <f t="shared" ca="1" si="787"/>
        <v>135</v>
      </c>
      <c r="C5622">
        <f t="shared" ca="1" si="788"/>
        <v>4</v>
      </c>
      <c r="D5622">
        <f t="shared" ca="1" si="789"/>
        <v>0</v>
      </c>
      <c r="F5622" t="str">
        <f t="shared" ca="1" si="790"/>
        <v>TR74</v>
      </c>
      <c r="G5622" t="str">
        <f ca="1">VLOOKUP(F5622,Traders!$C$4:$E$103,2)</f>
        <v>Mehreen Guevara</v>
      </c>
      <c r="H5622" t="str">
        <f ca="1">VLOOKUP(VLOOKUP(F5622,Traders!$C$4:$E$103,3),Desks!$C$4:$D5631,2)</f>
        <v>Desk 4</v>
      </c>
      <c r="I5622" t="str">
        <f t="shared" ca="1" si="792"/>
        <v>CL135</v>
      </c>
      <c r="J5622" t="str">
        <f t="shared" ca="1" si="791"/>
        <v>Client 135</v>
      </c>
      <c r="K5622" t="str">
        <f t="shared" ca="1" si="793"/>
        <v>MK4</v>
      </c>
      <c r="L5622" t="str">
        <f ca="1">VLOOKUP(K5622,Markets!$C$4:$D5631,2)</f>
        <v>Korea</v>
      </c>
      <c r="M5622" t="str">
        <f t="shared" ca="1" si="794"/>
        <v>RL0</v>
      </c>
      <c r="N5622" t="str">
        <f ca="1">VLOOKUP(M5622,Role!$C$4:$D$5,2)</f>
        <v>Primary</v>
      </c>
    </row>
    <row r="5623" spans="1:14" x14ac:dyDescent="0.2">
      <c r="A5623">
        <f t="shared" ca="1" si="786"/>
        <v>48</v>
      </c>
      <c r="B5623">
        <f t="shared" ca="1" si="787"/>
        <v>664</v>
      </c>
      <c r="C5623">
        <f t="shared" ca="1" si="788"/>
        <v>7</v>
      </c>
      <c r="D5623">
        <f t="shared" ca="1" si="789"/>
        <v>0</v>
      </c>
      <c r="F5623" t="str">
        <f t="shared" ca="1" si="790"/>
        <v>TR48</v>
      </c>
      <c r="G5623" t="str">
        <f ca="1">VLOOKUP(F5623,Traders!$C$4:$E$103,2)</f>
        <v>Caris Parkinson</v>
      </c>
      <c r="H5623" t="str">
        <f ca="1">VLOOKUP(VLOOKUP(F5623,Traders!$C$4:$E$103,3),Desks!$C$4:$D5632,2)</f>
        <v>Desk 8</v>
      </c>
      <c r="I5623" t="str">
        <f t="shared" ca="1" si="792"/>
        <v>CL664</v>
      </c>
      <c r="J5623" t="str">
        <f t="shared" ca="1" si="791"/>
        <v>Client 664</v>
      </c>
      <c r="K5623" t="str">
        <f t="shared" ca="1" si="793"/>
        <v>MK7</v>
      </c>
      <c r="L5623" t="str">
        <f ca="1">VLOOKUP(K5623,Markets!$C$4:$D5632,2)</f>
        <v>Taiwan</v>
      </c>
      <c r="M5623" t="str">
        <f t="shared" ca="1" si="794"/>
        <v>RL0</v>
      </c>
      <c r="N5623" t="str">
        <f ca="1">VLOOKUP(M5623,Role!$C$4:$D$5,2)</f>
        <v>Primary</v>
      </c>
    </row>
    <row r="5624" spans="1:14" x14ac:dyDescent="0.2">
      <c r="A5624">
        <f t="shared" ca="1" si="786"/>
        <v>46</v>
      </c>
      <c r="B5624">
        <f t="shared" ca="1" si="787"/>
        <v>481</v>
      </c>
      <c r="C5624">
        <f t="shared" ca="1" si="788"/>
        <v>0</v>
      </c>
      <c r="D5624">
        <f t="shared" ca="1" si="789"/>
        <v>1</v>
      </c>
      <c r="F5624" t="str">
        <f t="shared" ca="1" si="790"/>
        <v>TR46</v>
      </c>
      <c r="G5624" t="str">
        <f ca="1">VLOOKUP(F5624,Traders!$C$4:$E$103,2)</f>
        <v>Andreas Ferguson</v>
      </c>
      <c r="H5624" t="str">
        <f ca="1">VLOOKUP(VLOOKUP(F5624,Traders!$C$4:$E$103,3),Desks!$C$4:$D5633,2)</f>
        <v>Desk 6</v>
      </c>
      <c r="I5624" t="str">
        <f t="shared" ca="1" si="792"/>
        <v>CL481</v>
      </c>
      <c r="J5624" t="str">
        <f t="shared" ca="1" si="791"/>
        <v>Client 481</v>
      </c>
      <c r="K5624" t="str">
        <f t="shared" ca="1" si="793"/>
        <v>MK0</v>
      </c>
      <c r="L5624" t="str">
        <f ca="1">VLOOKUP(K5624,Markets!$C$4:$D5633,2)</f>
        <v>Japan</v>
      </c>
      <c r="M5624" t="str">
        <f t="shared" ca="1" si="794"/>
        <v>RL1</v>
      </c>
      <c r="N5624" t="str">
        <f ca="1">VLOOKUP(M5624,Role!$C$4:$D$5,2)</f>
        <v>Backup</v>
      </c>
    </row>
    <row r="5625" spans="1:14" x14ac:dyDescent="0.2">
      <c r="A5625">
        <f t="shared" ca="1" si="786"/>
        <v>87</v>
      </c>
      <c r="B5625">
        <f t="shared" ca="1" si="787"/>
        <v>187</v>
      </c>
      <c r="C5625">
        <f t="shared" ca="1" si="788"/>
        <v>8</v>
      </c>
      <c r="D5625">
        <f t="shared" ca="1" si="789"/>
        <v>0</v>
      </c>
      <c r="F5625" t="str">
        <f t="shared" ca="1" si="790"/>
        <v>TR87</v>
      </c>
      <c r="G5625" t="str">
        <f ca="1">VLOOKUP(F5625,Traders!$C$4:$E$103,2)</f>
        <v>Jena Barclay</v>
      </c>
      <c r="H5625" t="str">
        <f ca="1">VLOOKUP(VLOOKUP(F5625,Traders!$C$4:$E$103,3),Desks!$C$4:$D5634,2)</f>
        <v>Desk 7</v>
      </c>
      <c r="I5625" t="str">
        <f t="shared" ca="1" si="792"/>
        <v>CL187</v>
      </c>
      <c r="J5625" t="str">
        <f t="shared" ca="1" si="791"/>
        <v>Client 187</v>
      </c>
      <c r="K5625" t="str">
        <f t="shared" ca="1" si="793"/>
        <v>MK8</v>
      </c>
      <c r="L5625" t="str">
        <f ca="1">VLOOKUP(K5625,Markets!$C$4:$D5634,2)</f>
        <v>India</v>
      </c>
      <c r="M5625" t="str">
        <f t="shared" ca="1" si="794"/>
        <v>RL0</v>
      </c>
      <c r="N5625" t="str">
        <f ca="1">VLOOKUP(M5625,Role!$C$4:$D$5,2)</f>
        <v>Primary</v>
      </c>
    </row>
    <row r="5626" spans="1:14" x14ac:dyDescent="0.2">
      <c r="A5626">
        <f t="shared" ca="1" si="786"/>
        <v>20</v>
      </c>
      <c r="B5626">
        <f t="shared" ca="1" si="787"/>
        <v>552</v>
      </c>
      <c r="C5626">
        <f t="shared" ca="1" si="788"/>
        <v>8</v>
      </c>
      <c r="D5626">
        <f t="shared" ca="1" si="789"/>
        <v>0</v>
      </c>
      <c r="F5626" t="str">
        <f t="shared" ca="1" si="790"/>
        <v>TR20</v>
      </c>
      <c r="G5626" t="str">
        <f ca="1">VLOOKUP(F5626,Traders!$C$4:$E$103,2)</f>
        <v>Teigan Greig</v>
      </c>
      <c r="H5626" t="str">
        <f ca="1">VLOOKUP(VLOOKUP(F5626,Traders!$C$4:$E$103,3),Desks!$C$4:$D5635,2)</f>
        <v>Desk 0</v>
      </c>
      <c r="I5626" t="str">
        <f t="shared" ca="1" si="792"/>
        <v>CL552</v>
      </c>
      <c r="J5626" t="str">
        <f t="shared" ca="1" si="791"/>
        <v>Client 552</v>
      </c>
      <c r="K5626" t="str">
        <f t="shared" ca="1" si="793"/>
        <v>MK8</v>
      </c>
      <c r="L5626" t="str">
        <f ca="1">VLOOKUP(K5626,Markets!$C$4:$D5635,2)</f>
        <v>India</v>
      </c>
      <c r="M5626" t="str">
        <f t="shared" ca="1" si="794"/>
        <v>RL0</v>
      </c>
      <c r="N5626" t="str">
        <f ca="1">VLOOKUP(M5626,Role!$C$4:$D$5,2)</f>
        <v>Primary</v>
      </c>
    </row>
    <row r="5627" spans="1:14" x14ac:dyDescent="0.2">
      <c r="A5627">
        <f t="shared" ca="1" si="786"/>
        <v>58</v>
      </c>
      <c r="B5627">
        <f t="shared" ca="1" si="787"/>
        <v>212</v>
      </c>
      <c r="C5627">
        <f t="shared" ca="1" si="788"/>
        <v>2</v>
      </c>
      <c r="D5627">
        <f t="shared" ca="1" si="789"/>
        <v>1</v>
      </c>
      <c r="F5627" t="str">
        <f t="shared" ca="1" si="790"/>
        <v>TR58</v>
      </c>
      <c r="G5627" t="str">
        <f ca="1">VLOOKUP(F5627,Traders!$C$4:$E$103,2)</f>
        <v>Cleveland Henson</v>
      </c>
      <c r="H5627" t="str">
        <f ca="1">VLOOKUP(VLOOKUP(F5627,Traders!$C$4:$E$103,3),Desks!$C$4:$D5636,2)</f>
        <v>Desk 8</v>
      </c>
      <c r="I5627" t="str">
        <f t="shared" ca="1" si="792"/>
        <v>CL212</v>
      </c>
      <c r="J5627" t="str">
        <f t="shared" ca="1" si="791"/>
        <v>Client 212</v>
      </c>
      <c r="K5627" t="str">
        <f t="shared" ca="1" si="793"/>
        <v>MK2</v>
      </c>
      <c r="L5627" t="str">
        <f ca="1">VLOOKUP(K5627,Markets!$C$4:$D5636,2)</f>
        <v>China</v>
      </c>
      <c r="M5627" t="str">
        <f t="shared" ca="1" si="794"/>
        <v>RL1</v>
      </c>
      <c r="N5627" t="str">
        <f ca="1">VLOOKUP(M5627,Role!$C$4:$D$5,2)</f>
        <v>Backup</v>
      </c>
    </row>
    <row r="5628" spans="1:14" x14ac:dyDescent="0.2">
      <c r="A5628">
        <f t="shared" ca="1" si="786"/>
        <v>54</v>
      </c>
      <c r="B5628">
        <f t="shared" ca="1" si="787"/>
        <v>583</v>
      </c>
      <c r="C5628">
        <f t="shared" ca="1" si="788"/>
        <v>8</v>
      </c>
      <c r="D5628">
        <f t="shared" ca="1" si="789"/>
        <v>1</v>
      </c>
      <c r="F5628" t="str">
        <f t="shared" ca="1" si="790"/>
        <v>TR54</v>
      </c>
      <c r="G5628" t="str">
        <f ca="1">VLOOKUP(F5628,Traders!$C$4:$E$103,2)</f>
        <v>Layla-Mae Needham</v>
      </c>
      <c r="H5628" t="str">
        <f ca="1">VLOOKUP(VLOOKUP(F5628,Traders!$C$4:$E$103,3),Desks!$C$4:$D5637,2)</f>
        <v>Desk 4</v>
      </c>
      <c r="I5628" t="str">
        <f t="shared" ca="1" si="792"/>
        <v>CL583</v>
      </c>
      <c r="J5628" t="str">
        <f t="shared" ca="1" si="791"/>
        <v>Client 583</v>
      </c>
      <c r="K5628" t="str">
        <f t="shared" ca="1" si="793"/>
        <v>MK8</v>
      </c>
      <c r="L5628" t="str">
        <f ca="1">VLOOKUP(K5628,Markets!$C$4:$D5637,2)</f>
        <v>India</v>
      </c>
      <c r="M5628" t="str">
        <f t="shared" ca="1" si="794"/>
        <v>RL1</v>
      </c>
      <c r="N5628" t="str">
        <f ca="1">VLOOKUP(M5628,Role!$C$4:$D$5,2)</f>
        <v>Backup</v>
      </c>
    </row>
    <row r="5629" spans="1:14" x14ac:dyDescent="0.2">
      <c r="A5629">
        <f t="shared" ca="1" si="786"/>
        <v>59</v>
      </c>
      <c r="B5629">
        <f t="shared" ca="1" si="787"/>
        <v>928</v>
      </c>
      <c r="C5629">
        <f t="shared" ca="1" si="788"/>
        <v>0</v>
      </c>
      <c r="D5629">
        <f t="shared" ca="1" si="789"/>
        <v>1</v>
      </c>
      <c r="F5629" t="str">
        <f t="shared" ca="1" si="790"/>
        <v>TR59</v>
      </c>
      <c r="G5629" t="str">
        <f ca="1">VLOOKUP(F5629,Traders!$C$4:$E$103,2)</f>
        <v>Laiba Norman</v>
      </c>
      <c r="H5629" t="str">
        <f ca="1">VLOOKUP(VLOOKUP(F5629,Traders!$C$4:$E$103,3),Desks!$C$4:$D5638,2)</f>
        <v>Desk 9</v>
      </c>
      <c r="I5629" t="str">
        <f t="shared" ca="1" si="792"/>
        <v>CL928</v>
      </c>
      <c r="J5629" t="str">
        <f t="shared" ca="1" si="791"/>
        <v>Client 928</v>
      </c>
      <c r="K5629" t="str">
        <f t="shared" ca="1" si="793"/>
        <v>MK0</v>
      </c>
      <c r="L5629" t="str">
        <f ca="1">VLOOKUP(K5629,Markets!$C$4:$D5638,2)</f>
        <v>Japan</v>
      </c>
      <c r="M5629" t="str">
        <f t="shared" ca="1" si="794"/>
        <v>RL1</v>
      </c>
      <c r="N5629" t="str">
        <f ca="1">VLOOKUP(M5629,Role!$C$4:$D$5,2)</f>
        <v>Backup</v>
      </c>
    </row>
    <row r="5630" spans="1:14" x14ac:dyDescent="0.2">
      <c r="A5630">
        <f t="shared" ca="1" si="786"/>
        <v>88</v>
      </c>
      <c r="B5630">
        <f t="shared" ca="1" si="787"/>
        <v>598</v>
      </c>
      <c r="C5630">
        <f t="shared" ca="1" si="788"/>
        <v>5</v>
      </c>
      <c r="D5630">
        <f t="shared" ca="1" si="789"/>
        <v>0</v>
      </c>
      <c r="F5630" t="str">
        <f t="shared" ca="1" si="790"/>
        <v>TR88</v>
      </c>
      <c r="G5630" t="str">
        <f ca="1">VLOOKUP(F5630,Traders!$C$4:$E$103,2)</f>
        <v>Enrico Mcarthur</v>
      </c>
      <c r="H5630" t="str">
        <f ca="1">VLOOKUP(VLOOKUP(F5630,Traders!$C$4:$E$103,3),Desks!$C$4:$D5639,2)</f>
        <v>Desk 8</v>
      </c>
      <c r="I5630" t="str">
        <f t="shared" ca="1" si="792"/>
        <v>CL598</v>
      </c>
      <c r="J5630" t="str">
        <f t="shared" ca="1" si="791"/>
        <v>Client 598</v>
      </c>
      <c r="K5630" t="str">
        <f t="shared" ca="1" si="793"/>
        <v>MK5</v>
      </c>
      <c r="L5630" t="str">
        <f ca="1">VLOOKUP(K5630,Markets!$C$4:$D5639,2)</f>
        <v>Malaysia</v>
      </c>
      <c r="M5630" t="str">
        <f t="shared" ca="1" si="794"/>
        <v>RL0</v>
      </c>
      <c r="N5630" t="str">
        <f ca="1">VLOOKUP(M5630,Role!$C$4:$D$5,2)</f>
        <v>Primary</v>
      </c>
    </row>
    <row r="5631" spans="1:14" x14ac:dyDescent="0.2">
      <c r="A5631">
        <f t="shared" ca="1" si="786"/>
        <v>9</v>
      </c>
      <c r="B5631">
        <f t="shared" ca="1" si="787"/>
        <v>379</v>
      </c>
      <c r="C5631">
        <f t="shared" ca="1" si="788"/>
        <v>6</v>
      </c>
      <c r="D5631">
        <f t="shared" ca="1" si="789"/>
        <v>1</v>
      </c>
      <c r="F5631" t="str">
        <f t="shared" ca="1" si="790"/>
        <v>TR9</v>
      </c>
      <c r="G5631" t="str">
        <f ca="1">VLOOKUP(F5631,Traders!$C$4:$E$103,2)</f>
        <v>Shelly Harwood</v>
      </c>
      <c r="H5631" t="str">
        <f ca="1">VLOOKUP(VLOOKUP(F5631,Traders!$C$4:$E$103,3),Desks!$C$4:$D5640,2)</f>
        <v>Desk 9</v>
      </c>
      <c r="I5631" t="str">
        <f t="shared" ca="1" si="792"/>
        <v>CL379</v>
      </c>
      <c r="J5631" t="str">
        <f t="shared" ca="1" si="791"/>
        <v>Client 379</v>
      </c>
      <c r="K5631" t="str">
        <f t="shared" ca="1" si="793"/>
        <v>MK6</v>
      </c>
      <c r="L5631" t="str">
        <f ca="1">VLOOKUP(K5631,Markets!$C$4:$D5640,2)</f>
        <v>Australia</v>
      </c>
      <c r="M5631" t="str">
        <f t="shared" ca="1" si="794"/>
        <v>RL1</v>
      </c>
      <c r="N5631" t="str">
        <f ca="1">VLOOKUP(M5631,Role!$C$4:$D$5,2)</f>
        <v>Backup</v>
      </c>
    </row>
    <row r="5632" spans="1:14" x14ac:dyDescent="0.2">
      <c r="A5632">
        <f t="shared" ca="1" si="786"/>
        <v>0</v>
      </c>
      <c r="B5632">
        <f t="shared" ca="1" si="787"/>
        <v>864</v>
      </c>
      <c r="C5632">
        <f t="shared" ca="1" si="788"/>
        <v>3</v>
      </c>
      <c r="D5632">
        <f t="shared" ca="1" si="789"/>
        <v>1</v>
      </c>
      <c r="F5632" t="str">
        <f t="shared" ca="1" si="790"/>
        <v>TR0</v>
      </c>
      <c r="G5632" t="str">
        <f ca="1">VLOOKUP(F5632,Traders!$C$4:$E$103,2)</f>
        <v>Sahar Shea</v>
      </c>
      <c r="H5632" t="str">
        <f ca="1">VLOOKUP(VLOOKUP(F5632,Traders!$C$4:$E$103,3),Desks!$C$4:$D5641,2)</f>
        <v>Desk 0</v>
      </c>
      <c r="I5632" t="str">
        <f t="shared" ca="1" si="792"/>
        <v>CL864</v>
      </c>
      <c r="J5632" t="str">
        <f t="shared" ca="1" si="791"/>
        <v>Client 864</v>
      </c>
      <c r="K5632" t="str">
        <f t="shared" ca="1" si="793"/>
        <v>MK3</v>
      </c>
      <c r="L5632" t="str">
        <f ca="1">VLOOKUP(K5632,Markets!$C$4:$D5641,2)</f>
        <v>Singapore</v>
      </c>
      <c r="M5632" t="str">
        <f t="shared" ca="1" si="794"/>
        <v>RL1</v>
      </c>
      <c r="N5632" t="str">
        <f ca="1">VLOOKUP(M5632,Role!$C$4:$D$5,2)</f>
        <v>Backup</v>
      </c>
    </row>
    <row r="5633" spans="1:14" x14ac:dyDescent="0.2">
      <c r="A5633">
        <f t="shared" ca="1" si="786"/>
        <v>23</v>
      </c>
      <c r="B5633">
        <f t="shared" ca="1" si="787"/>
        <v>196</v>
      </c>
      <c r="C5633">
        <f t="shared" ca="1" si="788"/>
        <v>4</v>
      </c>
      <c r="D5633">
        <f t="shared" ca="1" si="789"/>
        <v>1</v>
      </c>
      <c r="F5633" t="str">
        <f t="shared" ca="1" si="790"/>
        <v>TR23</v>
      </c>
      <c r="G5633" t="str">
        <f ca="1">VLOOKUP(F5633,Traders!$C$4:$E$103,2)</f>
        <v>Caius Neale</v>
      </c>
      <c r="H5633" t="str">
        <f ca="1">VLOOKUP(VLOOKUP(F5633,Traders!$C$4:$E$103,3),Desks!$C$4:$D5642,2)</f>
        <v>Desk 3</v>
      </c>
      <c r="I5633" t="str">
        <f t="shared" ca="1" si="792"/>
        <v>CL196</v>
      </c>
      <c r="J5633" t="str">
        <f t="shared" ca="1" si="791"/>
        <v>Client 196</v>
      </c>
      <c r="K5633" t="str">
        <f t="shared" ca="1" si="793"/>
        <v>MK4</v>
      </c>
      <c r="L5633" t="str">
        <f ca="1">VLOOKUP(K5633,Markets!$C$4:$D5642,2)</f>
        <v>Korea</v>
      </c>
      <c r="M5633" t="str">
        <f t="shared" ca="1" si="794"/>
        <v>RL1</v>
      </c>
      <c r="N5633" t="str">
        <f ca="1">VLOOKUP(M5633,Role!$C$4:$D$5,2)</f>
        <v>Backup</v>
      </c>
    </row>
    <row r="5634" spans="1:14" x14ac:dyDescent="0.2">
      <c r="A5634">
        <f t="shared" ca="1" si="786"/>
        <v>47</v>
      </c>
      <c r="B5634">
        <f t="shared" ca="1" si="787"/>
        <v>823</v>
      </c>
      <c r="C5634">
        <f t="shared" ca="1" si="788"/>
        <v>6</v>
      </c>
      <c r="D5634">
        <f t="shared" ca="1" si="789"/>
        <v>1</v>
      </c>
      <c r="F5634" t="str">
        <f t="shared" ca="1" si="790"/>
        <v>TR47</v>
      </c>
      <c r="G5634" t="str">
        <f ca="1">VLOOKUP(F5634,Traders!$C$4:$E$103,2)</f>
        <v>Hester Torres</v>
      </c>
      <c r="H5634" t="str">
        <f ca="1">VLOOKUP(VLOOKUP(F5634,Traders!$C$4:$E$103,3),Desks!$C$4:$D5643,2)</f>
        <v>Desk 7</v>
      </c>
      <c r="I5634" t="str">
        <f t="shared" ca="1" si="792"/>
        <v>CL823</v>
      </c>
      <c r="J5634" t="str">
        <f t="shared" ca="1" si="791"/>
        <v>Client 823</v>
      </c>
      <c r="K5634" t="str">
        <f t="shared" ca="1" si="793"/>
        <v>MK6</v>
      </c>
      <c r="L5634" t="str">
        <f ca="1">VLOOKUP(K5634,Markets!$C$4:$D5643,2)</f>
        <v>Australia</v>
      </c>
      <c r="M5634" t="str">
        <f t="shared" ca="1" si="794"/>
        <v>RL1</v>
      </c>
      <c r="N5634" t="str">
        <f ca="1">VLOOKUP(M5634,Role!$C$4:$D$5,2)</f>
        <v>Backup</v>
      </c>
    </row>
    <row r="5635" spans="1:14" x14ac:dyDescent="0.2">
      <c r="A5635">
        <f t="shared" ca="1" si="786"/>
        <v>49</v>
      </c>
      <c r="B5635">
        <f t="shared" ca="1" si="787"/>
        <v>166</v>
      </c>
      <c r="C5635">
        <f t="shared" ca="1" si="788"/>
        <v>8</v>
      </c>
      <c r="D5635">
        <f t="shared" ca="1" si="789"/>
        <v>0</v>
      </c>
      <c r="F5635" t="str">
        <f t="shared" ca="1" si="790"/>
        <v>TR49</v>
      </c>
      <c r="G5635" t="str">
        <f ca="1">VLOOKUP(F5635,Traders!$C$4:$E$103,2)</f>
        <v>Amman Duncan</v>
      </c>
      <c r="H5635" t="str">
        <f ca="1">VLOOKUP(VLOOKUP(F5635,Traders!$C$4:$E$103,3),Desks!$C$4:$D5644,2)</f>
        <v>Desk 9</v>
      </c>
      <c r="I5635" t="str">
        <f t="shared" ca="1" si="792"/>
        <v>CL166</v>
      </c>
      <c r="J5635" t="str">
        <f t="shared" ca="1" si="791"/>
        <v>Client 166</v>
      </c>
      <c r="K5635" t="str">
        <f t="shared" ca="1" si="793"/>
        <v>MK8</v>
      </c>
      <c r="L5635" t="str">
        <f ca="1">VLOOKUP(K5635,Markets!$C$4:$D5644,2)</f>
        <v>India</v>
      </c>
      <c r="M5635" t="str">
        <f t="shared" ca="1" si="794"/>
        <v>RL0</v>
      </c>
      <c r="N5635" t="str">
        <f ca="1">VLOOKUP(M5635,Role!$C$4:$D$5,2)</f>
        <v>Primary</v>
      </c>
    </row>
    <row r="5636" spans="1:14" x14ac:dyDescent="0.2">
      <c r="A5636">
        <f t="shared" ca="1" si="786"/>
        <v>41</v>
      </c>
      <c r="B5636">
        <f t="shared" ca="1" si="787"/>
        <v>641</v>
      </c>
      <c r="C5636">
        <f t="shared" ca="1" si="788"/>
        <v>4</v>
      </c>
      <c r="D5636">
        <f t="shared" ca="1" si="789"/>
        <v>0</v>
      </c>
      <c r="F5636" t="str">
        <f t="shared" ca="1" si="790"/>
        <v>TR41</v>
      </c>
      <c r="G5636" t="str">
        <f ca="1">VLOOKUP(F5636,Traders!$C$4:$E$103,2)</f>
        <v>Danish Paine</v>
      </c>
      <c r="H5636" t="str">
        <f ca="1">VLOOKUP(VLOOKUP(F5636,Traders!$C$4:$E$103,3),Desks!$C$4:$D5645,2)</f>
        <v>Desk 1</v>
      </c>
      <c r="I5636" t="str">
        <f t="shared" ca="1" si="792"/>
        <v>CL641</v>
      </c>
      <c r="J5636" t="str">
        <f t="shared" ca="1" si="791"/>
        <v>Client 641</v>
      </c>
      <c r="K5636" t="str">
        <f t="shared" ca="1" si="793"/>
        <v>MK4</v>
      </c>
      <c r="L5636" t="str">
        <f ca="1">VLOOKUP(K5636,Markets!$C$4:$D5645,2)</f>
        <v>Korea</v>
      </c>
      <c r="M5636" t="str">
        <f t="shared" ca="1" si="794"/>
        <v>RL0</v>
      </c>
      <c r="N5636" t="str">
        <f ca="1">VLOOKUP(M5636,Role!$C$4:$D$5,2)</f>
        <v>Primary</v>
      </c>
    </row>
    <row r="5637" spans="1:14" x14ac:dyDescent="0.2">
      <c r="A5637">
        <f t="shared" ref="A5637:A5700" ca="1" si="795">RANDBETWEEN(0,99)</f>
        <v>22</v>
      </c>
      <c r="B5637">
        <f t="shared" ref="B5637:B5700" ca="1" si="796">RANDBETWEEN(0,999)</f>
        <v>658</v>
      </c>
      <c r="C5637">
        <f t="shared" ref="C5637:C5700" ca="1" si="797">RANDBETWEEN(0,9)</f>
        <v>1</v>
      </c>
      <c r="D5637">
        <f t="shared" ref="D5637:D5700" ca="1" si="798">RANDBETWEEN(0,1)</f>
        <v>0</v>
      </c>
      <c r="F5637" t="str">
        <f t="shared" ref="F5637:F5700" ca="1" si="799">"TR"&amp;A5637</f>
        <v>TR22</v>
      </c>
      <c r="G5637" t="str">
        <f ca="1">VLOOKUP(F5637,Traders!$C$4:$E$103,2)</f>
        <v>Izzy Ramirez</v>
      </c>
      <c r="H5637" t="str">
        <f ca="1">VLOOKUP(VLOOKUP(F5637,Traders!$C$4:$E$103,3),Desks!$C$4:$D5646,2)</f>
        <v>Desk 2</v>
      </c>
      <c r="I5637" t="str">
        <f t="shared" ca="1" si="792"/>
        <v>CL658</v>
      </c>
      <c r="J5637" t="str">
        <f t="shared" ref="J5637:J5700" ca="1" si="800">"Client " &amp; B5637</f>
        <v>Client 658</v>
      </c>
      <c r="K5637" t="str">
        <f t="shared" ca="1" si="793"/>
        <v>MK1</v>
      </c>
      <c r="L5637" t="str">
        <f ca="1">VLOOKUP(K5637,Markets!$C$4:$D5646,2)</f>
        <v>Hong Kong</v>
      </c>
      <c r="M5637" t="str">
        <f t="shared" ca="1" si="794"/>
        <v>RL0</v>
      </c>
      <c r="N5637" t="str">
        <f ca="1">VLOOKUP(M5637,Role!$C$4:$D$5,2)</f>
        <v>Primary</v>
      </c>
    </row>
    <row r="5638" spans="1:14" x14ac:dyDescent="0.2">
      <c r="A5638">
        <f t="shared" ca="1" si="795"/>
        <v>48</v>
      </c>
      <c r="B5638">
        <f t="shared" ca="1" si="796"/>
        <v>711</v>
      </c>
      <c r="C5638">
        <f t="shared" ca="1" si="797"/>
        <v>5</v>
      </c>
      <c r="D5638">
        <f t="shared" ca="1" si="798"/>
        <v>1</v>
      </c>
      <c r="F5638" t="str">
        <f t="shared" ca="1" si="799"/>
        <v>TR48</v>
      </c>
      <c r="G5638" t="str">
        <f ca="1">VLOOKUP(F5638,Traders!$C$4:$E$103,2)</f>
        <v>Caris Parkinson</v>
      </c>
      <c r="H5638" t="str">
        <f ca="1">VLOOKUP(VLOOKUP(F5638,Traders!$C$4:$E$103,3),Desks!$C$4:$D5647,2)</f>
        <v>Desk 8</v>
      </c>
      <c r="I5638" t="str">
        <f t="shared" ca="1" si="792"/>
        <v>CL711</v>
      </c>
      <c r="J5638" t="str">
        <f t="shared" ca="1" si="800"/>
        <v>Client 711</v>
      </c>
      <c r="K5638" t="str">
        <f t="shared" ca="1" si="793"/>
        <v>MK5</v>
      </c>
      <c r="L5638" t="str">
        <f ca="1">VLOOKUP(K5638,Markets!$C$4:$D5647,2)</f>
        <v>Malaysia</v>
      </c>
      <c r="M5638" t="str">
        <f t="shared" ca="1" si="794"/>
        <v>RL1</v>
      </c>
      <c r="N5638" t="str">
        <f ca="1">VLOOKUP(M5638,Role!$C$4:$D$5,2)</f>
        <v>Backup</v>
      </c>
    </row>
    <row r="5639" spans="1:14" x14ac:dyDescent="0.2">
      <c r="A5639">
        <f t="shared" ca="1" si="795"/>
        <v>12</v>
      </c>
      <c r="B5639">
        <f t="shared" ca="1" si="796"/>
        <v>260</v>
      </c>
      <c r="C5639">
        <f t="shared" ca="1" si="797"/>
        <v>3</v>
      </c>
      <c r="D5639">
        <f t="shared" ca="1" si="798"/>
        <v>0</v>
      </c>
      <c r="F5639" t="str">
        <f t="shared" ca="1" si="799"/>
        <v>TR12</v>
      </c>
      <c r="G5639" t="str">
        <f ca="1">VLOOKUP(F5639,Traders!$C$4:$E$103,2)</f>
        <v>Kia Morrison</v>
      </c>
      <c r="H5639" t="str">
        <f ca="1">VLOOKUP(VLOOKUP(F5639,Traders!$C$4:$E$103,3),Desks!$C$4:$D5648,2)</f>
        <v>Desk 2</v>
      </c>
      <c r="I5639" t="str">
        <f t="shared" ca="1" si="792"/>
        <v>CL260</v>
      </c>
      <c r="J5639" t="str">
        <f t="shared" ca="1" si="800"/>
        <v>Client 260</v>
      </c>
      <c r="K5639" t="str">
        <f t="shared" ca="1" si="793"/>
        <v>MK3</v>
      </c>
      <c r="L5639" t="str">
        <f ca="1">VLOOKUP(K5639,Markets!$C$4:$D5648,2)</f>
        <v>Singapore</v>
      </c>
      <c r="M5639" t="str">
        <f t="shared" ca="1" si="794"/>
        <v>RL0</v>
      </c>
      <c r="N5639" t="str">
        <f ca="1">VLOOKUP(M5639,Role!$C$4:$D$5,2)</f>
        <v>Primary</v>
      </c>
    </row>
    <row r="5640" spans="1:14" x14ac:dyDescent="0.2">
      <c r="A5640">
        <f t="shared" ca="1" si="795"/>
        <v>62</v>
      </c>
      <c r="B5640">
        <f t="shared" ca="1" si="796"/>
        <v>327</v>
      </c>
      <c r="C5640">
        <f t="shared" ca="1" si="797"/>
        <v>4</v>
      </c>
      <c r="D5640">
        <f t="shared" ca="1" si="798"/>
        <v>1</v>
      </c>
      <c r="F5640" t="str">
        <f t="shared" ca="1" si="799"/>
        <v>TR62</v>
      </c>
      <c r="G5640" t="str">
        <f ca="1">VLOOKUP(F5640,Traders!$C$4:$E$103,2)</f>
        <v>Sienna-Rose Sims</v>
      </c>
      <c r="H5640" t="str">
        <f ca="1">VLOOKUP(VLOOKUP(F5640,Traders!$C$4:$E$103,3),Desks!$C$4:$D5649,2)</f>
        <v>Desk 2</v>
      </c>
      <c r="I5640" t="str">
        <f t="shared" ca="1" si="792"/>
        <v>CL327</v>
      </c>
      <c r="J5640" t="str">
        <f t="shared" ca="1" si="800"/>
        <v>Client 327</v>
      </c>
      <c r="K5640" t="str">
        <f t="shared" ca="1" si="793"/>
        <v>MK4</v>
      </c>
      <c r="L5640" t="str">
        <f ca="1">VLOOKUP(K5640,Markets!$C$4:$D5649,2)</f>
        <v>Korea</v>
      </c>
      <c r="M5640" t="str">
        <f t="shared" ca="1" si="794"/>
        <v>RL1</v>
      </c>
      <c r="N5640" t="str">
        <f ca="1">VLOOKUP(M5640,Role!$C$4:$D$5,2)</f>
        <v>Backup</v>
      </c>
    </row>
    <row r="5641" spans="1:14" x14ac:dyDescent="0.2">
      <c r="A5641">
        <f t="shared" ca="1" si="795"/>
        <v>40</v>
      </c>
      <c r="B5641">
        <f t="shared" ca="1" si="796"/>
        <v>728</v>
      </c>
      <c r="C5641">
        <f t="shared" ca="1" si="797"/>
        <v>1</v>
      </c>
      <c r="D5641">
        <f t="shared" ca="1" si="798"/>
        <v>1</v>
      </c>
      <c r="F5641" t="str">
        <f t="shared" ca="1" si="799"/>
        <v>TR40</v>
      </c>
      <c r="G5641" t="str">
        <f ca="1">VLOOKUP(F5641,Traders!$C$4:$E$103,2)</f>
        <v>Elysia Zavala</v>
      </c>
      <c r="H5641" t="str">
        <f ca="1">VLOOKUP(VLOOKUP(F5641,Traders!$C$4:$E$103,3),Desks!$C$4:$D5650,2)</f>
        <v>Desk 0</v>
      </c>
      <c r="I5641" t="str">
        <f t="shared" ca="1" si="792"/>
        <v>CL728</v>
      </c>
      <c r="J5641" t="str">
        <f t="shared" ca="1" si="800"/>
        <v>Client 728</v>
      </c>
      <c r="K5641" t="str">
        <f t="shared" ca="1" si="793"/>
        <v>MK1</v>
      </c>
      <c r="L5641" t="str">
        <f ca="1">VLOOKUP(K5641,Markets!$C$4:$D5650,2)</f>
        <v>Hong Kong</v>
      </c>
      <c r="M5641" t="str">
        <f t="shared" ca="1" si="794"/>
        <v>RL1</v>
      </c>
      <c r="N5641" t="str">
        <f ca="1">VLOOKUP(M5641,Role!$C$4:$D$5,2)</f>
        <v>Backup</v>
      </c>
    </row>
    <row r="5642" spans="1:14" x14ac:dyDescent="0.2">
      <c r="A5642">
        <f t="shared" ca="1" si="795"/>
        <v>73</v>
      </c>
      <c r="B5642">
        <f t="shared" ca="1" si="796"/>
        <v>646</v>
      </c>
      <c r="C5642">
        <f t="shared" ca="1" si="797"/>
        <v>9</v>
      </c>
      <c r="D5642">
        <f t="shared" ca="1" si="798"/>
        <v>0</v>
      </c>
      <c r="F5642" t="str">
        <f t="shared" ca="1" si="799"/>
        <v>TR73</v>
      </c>
      <c r="G5642" t="str">
        <f ca="1">VLOOKUP(F5642,Traders!$C$4:$E$103,2)</f>
        <v>Bridie Bannister</v>
      </c>
      <c r="H5642" t="str">
        <f ca="1">VLOOKUP(VLOOKUP(F5642,Traders!$C$4:$E$103,3),Desks!$C$4:$D5651,2)</f>
        <v>Desk 3</v>
      </c>
      <c r="I5642" t="str">
        <f t="shared" ca="1" si="792"/>
        <v>CL646</v>
      </c>
      <c r="J5642" t="str">
        <f t="shared" ca="1" si="800"/>
        <v>Client 646</v>
      </c>
      <c r="K5642" t="str">
        <f t="shared" ca="1" si="793"/>
        <v>MK9</v>
      </c>
      <c r="L5642" t="str">
        <f ca="1">VLOOKUP(K5642,Markets!$C$4:$D5651,2)</f>
        <v>New Zealand</v>
      </c>
      <c r="M5642" t="str">
        <f t="shared" ca="1" si="794"/>
        <v>RL0</v>
      </c>
      <c r="N5642" t="str">
        <f ca="1">VLOOKUP(M5642,Role!$C$4:$D$5,2)</f>
        <v>Primary</v>
      </c>
    </row>
    <row r="5643" spans="1:14" x14ac:dyDescent="0.2">
      <c r="A5643">
        <f t="shared" ca="1" si="795"/>
        <v>10</v>
      </c>
      <c r="B5643">
        <f t="shared" ca="1" si="796"/>
        <v>455</v>
      </c>
      <c r="C5643">
        <f t="shared" ca="1" si="797"/>
        <v>4</v>
      </c>
      <c r="D5643">
        <f t="shared" ca="1" si="798"/>
        <v>1</v>
      </c>
      <c r="F5643" t="str">
        <f t="shared" ca="1" si="799"/>
        <v>TR10</v>
      </c>
      <c r="G5643" t="str">
        <f ca="1">VLOOKUP(F5643,Traders!$C$4:$E$103,2)</f>
        <v>Shyam Carlson</v>
      </c>
      <c r="H5643" t="str">
        <f ca="1">VLOOKUP(VLOOKUP(F5643,Traders!$C$4:$E$103,3),Desks!$C$4:$D5652,2)</f>
        <v>Desk 1</v>
      </c>
      <c r="I5643" t="str">
        <f t="shared" ca="1" si="792"/>
        <v>CL455</v>
      </c>
      <c r="J5643" t="str">
        <f t="shared" ca="1" si="800"/>
        <v>Client 455</v>
      </c>
      <c r="K5643" t="str">
        <f t="shared" ca="1" si="793"/>
        <v>MK4</v>
      </c>
      <c r="L5643" t="str">
        <f ca="1">VLOOKUP(K5643,Markets!$C$4:$D5652,2)</f>
        <v>Korea</v>
      </c>
      <c r="M5643" t="str">
        <f t="shared" ca="1" si="794"/>
        <v>RL1</v>
      </c>
      <c r="N5643" t="str">
        <f ca="1">VLOOKUP(M5643,Role!$C$4:$D$5,2)</f>
        <v>Backup</v>
      </c>
    </row>
    <row r="5644" spans="1:14" x14ac:dyDescent="0.2">
      <c r="A5644">
        <f t="shared" ca="1" si="795"/>
        <v>61</v>
      </c>
      <c r="B5644">
        <f t="shared" ca="1" si="796"/>
        <v>625</v>
      </c>
      <c r="C5644">
        <f t="shared" ca="1" si="797"/>
        <v>6</v>
      </c>
      <c r="D5644">
        <f t="shared" ca="1" si="798"/>
        <v>0</v>
      </c>
      <c r="F5644" t="str">
        <f t="shared" ca="1" si="799"/>
        <v>TR61</v>
      </c>
      <c r="G5644" t="str">
        <f ca="1">VLOOKUP(F5644,Traders!$C$4:$E$103,2)</f>
        <v>Riccardo Fields</v>
      </c>
      <c r="H5644" t="str">
        <f ca="1">VLOOKUP(VLOOKUP(F5644,Traders!$C$4:$E$103,3),Desks!$C$4:$D5653,2)</f>
        <v>Desk 1</v>
      </c>
      <c r="I5644" t="str">
        <f t="shared" ca="1" si="792"/>
        <v>CL625</v>
      </c>
      <c r="J5644" t="str">
        <f t="shared" ca="1" si="800"/>
        <v>Client 625</v>
      </c>
      <c r="K5644" t="str">
        <f t="shared" ca="1" si="793"/>
        <v>MK6</v>
      </c>
      <c r="L5644" t="str">
        <f ca="1">VLOOKUP(K5644,Markets!$C$4:$D5653,2)</f>
        <v>Australia</v>
      </c>
      <c r="M5644" t="str">
        <f t="shared" ca="1" si="794"/>
        <v>RL0</v>
      </c>
      <c r="N5644" t="str">
        <f ca="1">VLOOKUP(M5644,Role!$C$4:$D$5,2)</f>
        <v>Primary</v>
      </c>
    </row>
    <row r="5645" spans="1:14" x14ac:dyDescent="0.2">
      <c r="A5645">
        <f t="shared" ca="1" si="795"/>
        <v>2</v>
      </c>
      <c r="B5645">
        <f t="shared" ca="1" si="796"/>
        <v>573</v>
      </c>
      <c r="C5645">
        <f t="shared" ca="1" si="797"/>
        <v>2</v>
      </c>
      <c r="D5645">
        <f t="shared" ca="1" si="798"/>
        <v>0</v>
      </c>
      <c r="F5645" t="str">
        <f t="shared" ca="1" si="799"/>
        <v>TR2</v>
      </c>
      <c r="G5645" t="str">
        <f ca="1">VLOOKUP(F5645,Traders!$C$4:$E$103,2)</f>
        <v>Kain Bassett</v>
      </c>
      <c r="H5645" t="str">
        <f ca="1">VLOOKUP(VLOOKUP(F5645,Traders!$C$4:$E$103,3),Desks!$C$4:$D5654,2)</f>
        <v>Desk 9</v>
      </c>
      <c r="I5645" t="str">
        <f t="shared" ca="1" si="792"/>
        <v>CL573</v>
      </c>
      <c r="J5645" t="str">
        <f t="shared" ca="1" si="800"/>
        <v>Client 573</v>
      </c>
      <c r="K5645" t="str">
        <f t="shared" ca="1" si="793"/>
        <v>MK2</v>
      </c>
      <c r="L5645" t="str">
        <f ca="1">VLOOKUP(K5645,Markets!$C$4:$D5654,2)</f>
        <v>China</v>
      </c>
      <c r="M5645" t="str">
        <f t="shared" ca="1" si="794"/>
        <v>RL0</v>
      </c>
      <c r="N5645" t="str">
        <f ca="1">VLOOKUP(M5645,Role!$C$4:$D$5,2)</f>
        <v>Primary</v>
      </c>
    </row>
    <row r="5646" spans="1:14" x14ac:dyDescent="0.2">
      <c r="A5646">
        <f t="shared" ca="1" si="795"/>
        <v>42</v>
      </c>
      <c r="B5646">
        <f t="shared" ca="1" si="796"/>
        <v>252</v>
      </c>
      <c r="C5646">
        <f t="shared" ca="1" si="797"/>
        <v>8</v>
      </c>
      <c r="D5646">
        <f t="shared" ca="1" si="798"/>
        <v>1</v>
      </c>
      <c r="F5646" t="str">
        <f t="shared" ca="1" si="799"/>
        <v>TR42</v>
      </c>
      <c r="G5646" t="str">
        <f ca="1">VLOOKUP(F5646,Traders!$C$4:$E$103,2)</f>
        <v>Danni Sadler</v>
      </c>
      <c r="H5646" t="str">
        <f ca="1">VLOOKUP(VLOOKUP(F5646,Traders!$C$4:$E$103,3),Desks!$C$4:$D5655,2)</f>
        <v>Desk 2</v>
      </c>
      <c r="I5646" t="str">
        <f t="shared" ca="1" si="792"/>
        <v>CL252</v>
      </c>
      <c r="J5646" t="str">
        <f t="shared" ca="1" si="800"/>
        <v>Client 252</v>
      </c>
      <c r="K5646" t="str">
        <f t="shared" ca="1" si="793"/>
        <v>MK8</v>
      </c>
      <c r="L5646" t="str">
        <f ca="1">VLOOKUP(K5646,Markets!$C$4:$D5655,2)</f>
        <v>India</v>
      </c>
      <c r="M5646" t="str">
        <f t="shared" ca="1" si="794"/>
        <v>RL1</v>
      </c>
      <c r="N5646" t="str">
        <f ca="1">VLOOKUP(M5646,Role!$C$4:$D$5,2)</f>
        <v>Backup</v>
      </c>
    </row>
    <row r="5647" spans="1:14" x14ac:dyDescent="0.2">
      <c r="A5647">
        <f t="shared" ca="1" si="795"/>
        <v>7</v>
      </c>
      <c r="B5647">
        <f t="shared" ca="1" si="796"/>
        <v>532</v>
      </c>
      <c r="C5647">
        <f t="shared" ca="1" si="797"/>
        <v>9</v>
      </c>
      <c r="D5647">
        <f t="shared" ca="1" si="798"/>
        <v>0</v>
      </c>
      <c r="F5647" t="str">
        <f t="shared" ca="1" si="799"/>
        <v>TR7</v>
      </c>
      <c r="G5647" t="str">
        <f ca="1">VLOOKUP(F5647,Traders!$C$4:$E$103,2)</f>
        <v>Amiyah Gilmour</v>
      </c>
      <c r="H5647" t="str">
        <f ca="1">VLOOKUP(VLOOKUP(F5647,Traders!$C$4:$E$103,3),Desks!$C$4:$D5656,2)</f>
        <v>Desk 9</v>
      </c>
      <c r="I5647" t="str">
        <f t="shared" ca="1" si="792"/>
        <v>CL532</v>
      </c>
      <c r="J5647" t="str">
        <f t="shared" ca="1" si="800"/>
        <v>Client 532</v>
      </c>
      <c r="K5647" t="str">
        <f t="shared" ca="1" si="793"/>
        <v>MK9</v>
      </c>
      <c r="L5647" t="str">
        <f ca="1">VLOOKUP(K5647,Markets!$C$4:$D5656,2)</f>
        <v>New Zealand</v>
      </c>
      <c r="M5647" t="str">
        <f t="shared" ca="1" si="794"/>
        <v>RL0</v>
      </c>
      <c r="N5647" t="str">
        <f ca="1">VLOOKUP(M5647,Role!$C$4:$D$5,2)</f>
        <v>Primary</v>
      </c>
    </row>
    <row r="5648" spans="1:14" x14ac:dyDescent="0.2">
      <c r="A5648">
        <f t="shared" ca="1" si="795"/>
        <v>64</v>
      </c>
      <c r="B5648">
        <f t="shared" ca="1" si="796"/>
        <v>147</v>
      </c>
      <c r="C5648">
        <f t="shared" ca="1" si="797"/>
        <v>5</v>
      </c>
      <c r="D5648">
        <f t="shared" ca="1" si="798"/>
        <v>0</v>
      </c>
      <c r="F5648" t="str">
        <f t="shared" ca="1" si="799"/>
        <v>TR64</v>
      </c>
      <c r="G5648" t="str">
        <f ca="1">VLOOKUP(F5648,Traders!$C$4:$E$103,2)</f>
        <v>Julien Shelton</v>
      </c>
      <c r="H5648" t="str">
        <f ca="1">VLOOKUP(VLOOKUP(F5648,Traders!$C$4:$E$103,3),Desks!$C$4:$D5657,2)</f>
        <v>Desk 4</v>
      </c>
      <c r="I5648" t="str">
        <f t="shared" ca="1" si="792"/>
        <v>CL147</v>
      </c>
      <c r="J5648" t="str">
        <f t="shared" ca="1" si="800"/>
        <v>Client 147</v>
      </c>
      <c r="K5648" t="str">
        <f t="shared" ca="1" si="793"/>
        <v>MK5</v>
      </c>
      <c r="L5648" t="str">
        <f ca="1">VLOOKUP(K5648,Markets!$C$4:$D5657,2)</f>
        <v>Malaysia</v>
      </c>
      <c r="M5648" t="str">
        <f t="shared" ca="1" si="794"/>
        <v>RL0</v>
      </c>
      <c r="N5648" t="str">
        <f ca="1">VLOOKUP(M5648,Role!$C$4:$D$5,2)</f>
        <v>Primary</v>
      </c>
    </row>
    <row r="5649" spans="1:14" x14ac:dyDescent="0.2">
      <c r="A5649">
        <f t="shared" ca="1" si="795"/>
        <v>80</v>
      </c>
      <c r="B5649">
        <f t="shared" ca="1" si="796"/>
        <v>79</v>
      </c>
      <c r="C5649">
        <f t="shared" ca="1" si="797"/>
        <v>0</v>
      </c>
      <c r="D5649">
        <f t="shared" ca="1" si="798"/>
        <v>0</v>
      </c>
      <c r="F5649" t="str">
        <f t="shared" ca="1" si="799"/>
        <v>TR80</v>
      </c>
      <c r="G5649" t="str">
        <f ca="1">VLOOKUP(F5649,Traders!$C$4:$E$103,2)</f>
        <v>Jac Hunter</v>
      </c>
      <c r="H5649" t="str">
        <f ca="1">VLOOKUP(VLOOKUP(F5649,Traders!$C$4:$E$103,3),Desks!$C$4:$D5658,2)</f>
        <v>Desk 0</v>
      </c>
      <c r="I5649" t="str">
        <f t="shared" ca="1" si="792"/>
        <v>CL79</v>
      </c>
      <c r="J5649" t="str">
        <f t="shared" ca="1" si="800"/>
        <v>Client 79</v>
      </c>
      <c r="K5649" t="str">
        <f t="shared" ca="1" si="793"/>
        <v>MK0</v>
      </c>
      <c r="L5649" t="str">
        <f ca="1">VLOOKUP(K5649,Markets!$C$4:$D5658,2)</f>
        <v>Japan</v>
      </c>
      <c r="M5649" t="str">
        <f t="shared" ca="1" si="794"/>
        <v>RL0</v>
      </c>
      <c r="N5649" t="str">
        <f ca="1">VLOOKUP(M5649,Role!$C$4:$D$5,2)</f>
        <v>Primary</v>
      </c>
    </row>
    <row r="5650" spans="1:14" x14ac:dyDescent="0.2">
      <c r="A5650">
        <f t="shared" ca="1" si="795"/>
        <v>4</v>
      </c>
      <c r="B5650">
        <f t="shared" ca="1" si="796"/>
        <v>413</v>
      </c>
      <c r="C5650">
        <f t="shared" ca="1" si="797"/>
        <v>3</v>
      </c>
      <c r="D5650">
        <f t="shared" ca="1" si="798"/>
        <v>0</v>
      </c>
      <c r="F5650" t="str">
        <f t="shared" ca="1" si="799"/>
        <v>TR4</v>
      </c>
      <c r="G5650" t="str">
        <f ca="1">VLOOKUP(F5650,Traders!$C$4:$E$103,2)</f>
        <v>Colin Hodgson</v>
      </c>
      <c r="H5650" t="str">
        <f ca="1">VLOOKUP(VLOOKUP(F5650,Traders!$C$4:$E$103,3),Desks!$C$4:$D5659,2)</f>
        <v>Desk 9</v>
      </c>
      <c r="I5650" t="str">
        <f t="shared" ca="1" si="792"/>
        <v>CL413</v>
      </c>
      <c r="J5650" t="str">
        <f t="shared" ca="1" si="800"/>
        <v>Client 413</v>
      </c>
      <c r="K5650" t="str">
        <f t="shared" ca="1" si="793"/>
        <v>MK3</v>
      </c>
      <c r="L5650" t="str">
        <f ca="1">VLOOKUP(K5650,Markets!$C$4:$D5659,2)</f>
        <v>Singapore</v>
      </c>
      <c r="M5650" t="str">
        <f t="shared" ca="1" si="794"/>
        <v>RL0</v>
      </c>
      <c r="N5650" t="str">
        <f ca="1">VLOOKUP(M5650,Role!$C$4:$D$5,2)</f>
        <v>Primary</v>
      </c>
    </row>
    <row r="5651" spans="1:14" x14ac:dyDescent="0.2">
      <c r="A5651">
        <f t="shared" ca="1" si="795"/>
        <v>9</v>
      </c>
      <c r="B5651">
        <f t="shared" ca="1" si="796"/>
        <v>488</v>
      </c>
      <c r="C5651">
        <f t="shared" ca="1" si="797"/>
        <v>8</v>
      </c>
      <c r="D5651">
        <f t="shared" ca="1" si="798"/>
        <v>1</v>
      </c>
      <c r="F5651" t="str">
        <f t="shared" ca="1" si="799"/>
        <v>TR9</v>
      </c>
      <c r="G5651" t="str">
        <f ca="1">VLOOKUP(F5651,Traders!$C$4:$E$103,2)</f>
        <v>Shelly Harwood</v>
      </c>
      <c r="H5651" t="str">
        <f ca="1">VLOOKUP(VLOOKUP(F5651,Traders!$C$4:$E$103,3),Desks!$C$4:$D5660,2)</f>
        <v>Desk 9</v>
      </c>
      <c r="I5651" t="str">
        <f t="shared" ca="1" si="792"/>
        <v>CL488</v>
      </c>
      <c r="J5651" t="str">
        <f t="shared" ca="1" si="800"/>
        <v>Client 488</v>
      </c>
      <c r="K5651" t="str">
        <f t="shared" ca="1" si="793"/>
        <v>MK8</v>
      </c>
      <c r="L5651" t="str">
        <f ca="1">VLOOKUP(K5651,Markets!$C$4:$D5660,2)</f>
        <v>India</v>
      </c>
      <c r="M5651" t="str">
        <f t="shared" ca="1" si="794"/>
        <v>RL1</v>
      </c>
      <c r="N5651" t="str">
        <f ca="1">VLOOKUP(M5651,Role!$C$4:$D$5,2)</f>
        <v>Backup</v>
      </c>
    </row>
    <row r="5652" spans="1:14" x14ac:dyDescent="0.2">
      <c r="A5652">
        <f t="shared" ca="1" si="795"/>
        <v>39</v>
      </c>
      <c r="B5652">
        <f t="shared" ca="1" si="796"/>
        <v>993</v>
      </c>
      <c r="C5652">
        <f t="shared" ca="1" si="797"/>
        <v>3</v>
      </c>
      <c r="D5652">
        <f t="shared" ca="1" si="798"/>
        <v>0</v>
      </c>
      <c r="F5652" t="str">
        <f t="shared" ca="1" si="799"/>
        <v>TR39</v>
      </c>
      <c r="G5652" t="str">
        <f ca="1">VLOOKUP(F5652,Traders!$C$4:$E$103,2)</f>
        <v>Colin Hodgson</v>
      </c>
      <c r="H5652" t="str">
        <f ca="1">VLOOKUP(VLOOKUP(F5652,Traders!$C$4:$E$103,3),Desks!$C$4:$D5661,2)</f>
        <v>Desk 9</v>
      </c>
      <c r="I5652" t="str">
        <f t="shared" ca="1" si="792"/>
        <v>CL993</v>
      </c>
      <c r="J5652" t="str">
        <f t="shared" ca="1" si="800"/>
        <v>Client 993</v>
      </c>
      <c r="K5652" t="str">
        <f t="shared" ca="1" si="793"/>
        <v>MK3</v>
      </c>
      <c r="L5652" t="str">
        <f ca="1">VLOOKUP(K5652,Markets!$C$4:$D5661,2)</f>
        <v>Singapore</v>
      </c>
      <c r="M5652" t="str">
        <f t="shared" ca="1" si="794"/>
        <v>RL0</v>
      </c>
      <c r="N5652" t="str">
        <f ca="1">VLOOKUP(M5652,Role!$C$4:$D$5,2)</f>
        <v>Primary</v>
      </c>
    </row>
    <row r="5653" spans="1:14" x14ac:dyDescent="0.2">
      <c r="A5653">
        <f t="shared" ca="1" si="795"/>
        <v>63</v>
      </c>
      <c r="B5653">
        <f t="shared" ca="1" si="796"/>
        <v>945</v>
      </c>
      <c r="C5653">
        <f t="shared" ca="1" si="797"/>
        <v>9</v>
      </c>
      <c r="D5653">
        <f t="shared" ca="1" si="798"/>
        <v>0</v>
      </c>
      <c r="F5653" t="str">
        <f t="shared" ca="1" si="799"/>
        <v>TR63</v>
      </c>
      <c r="G5653" t="str">
        <f ca="1">VLOOKUP(F5653,Traders!$C$4:$E$103,2)</f>
        <v>Neel Donald</v>
      </c>
      <c r="H5653" t="str">
        <f ca="1">VLOOKUP(VLOOKUP(F5653,Traders!$C$4:$E$103,3),Desks!$C$4:$D5662,2)</f>
        <v>Desk 3</v>
      </c>
      <c r="I5653" t="str">
        <f t="shared" ca="1" si="792"/>
        <v>CL945</v>
      </c>
      <c r="J5653" t="str">
        <f t="shared" ca="1" si="800"/>
        <v>Client 945</v>
      </c>
      <c r="K5653" t="str">
        <f t="shared" ca="1" si="793"/>
        <v>MK9</v>
      </c>
      <c r="L5653" t="str">
        <f ca="1">VLOOKUP(K5653,Markets!$C$4:$D5662,2)</f>
        <v>New Zealand</v>
      </c>
      <c r="M5653" t="str">
        <f t="shared" ca="1" si="794"/>
        <v>RL0</v>
      </c>
      <c r="N5653" t="str">
        <f ca="1">VLOOKUP(M5653,Role!$C$4:$D$5,2)</f>
        <v>Primary</v>
      </c>
    </row>
    <row r="5654" spans="1:14" x14ac:dyDescent="0.2">
      <c r="A5654">
        <f t="shared" ca="1" si="795"/>
        <v>26</v>
      </c>
      <c r="B5654">
        <f t="shared" ca="1" si="796"/>
        <v>283</v>
      </c>
      <c r="C5654">
        <f t="shared" ca="1" si="797"/>
        <v>4</v>
      </c>
      <c r="D5654">
        <f t="shared" ca="1" si="798"/>
        <v>1</v>
      </c>
      <c r="F5654" t="str">
        <f t="shared" ca="1" si="799"/>
        <v>TR26</v>
      </c>
      <c r="G5654" t="str">
        <f ca="1">VLOOKUP(F5654,Traders!$C$4:$E$103,2)</f>
        <v>Bella-Rose Vickers</v>
      </c>
      <c r="H5654" t="str">
        <f ca="1">VLOOKUP(VLOOKUP(F5654,Traders!$C$4:$E$103,3),Desks!$C$4:$D5663,2)</f>
        <v>Desk 6</v>
      </c>
      <c r="I5654" t="str">
        <f t="shared" ca="1" si="792"/>
        <v>CL283</v>
      </c>
      <c r="J5654" t="str">
        <f t="shared" ca="1" si="800"/>
        <v>Client 283</v>
      </c>
      <c r="K5654" t="str">
        <f t="shared" ca="1" si="793"/>
        <v>MK4</v>
      </c>
      <c r="L5654" t="str">
        <f ca="1">VLOOKUP(K5654,Markets!$C$4:$D5663,2)</f>
        <v>Korea</v>
      </c>
      <c r="M5654" t="str">
        <f t="shared" ca="1" si="794"/>
        <v>RL1</v>
      </c>
      <c r="N5654" t="str">
        <f ca="1">VLOOKUP(M5654,Role!$C$4:$D$5,2)</f>
        <v>Backup</v>
      </c>
    </row>
    <row r="5655" spans="1:14" x14ac:dyDescent="0.2">
      <c r="A5655">
        <f t="shared" ca="1" si="795"/>
        <v>10</v>
      </c>
      <c r="B5655">
        <f t="shared" ca="1" si="796"/>
        <v>844</v>
      </c>
      <c r="C5655">
        <f t="shared" ca="1" si="797"/>
        <v>6</v>
      </c>
      <c r="D5655">
        <f t="shared" ca="1" si="798"/>
        <v>1</v>
      </c>
      <c r="F5655" t="str">
        <f t="shared" ca="1" si="799"/>
        <v>TR10</v>
      </c>
      <c r="G5655" t="str">
        <f ca="1">VLOOKUP(F5655,Traders!$C$4:$E$103,2)</f>
        <v>Shyam Carlson</v>
      </c>
      <c r="H5655" t="str">
        <f ca="1">VLOOKUP(VLOOKUP(F5655,Traders!$C$4:$E$103,3),Desks!$C$4:$D5664,2)</f>
        <v>Desk 1</v>
      </c>
      <c r="I5655" t="str">
        <f t="shared" ca="1" si="792"/>
        <v>CL844</v>
      </c>
      <c r="J5655" t="str">
        <f t="shared" ca="1" si="800"/>
        <v>Client 844</v>
      </c>
      <c r="K5655" t="str">
        <f t="shared" ca="1" si="793"/>
        <v>MK6</v>
      </c>
      <c r="L5655" t="str">
        <f ca="1">VLOOKUP(K5655,Markets!$C$4:$D5664,2)</f>
        <v>Australia</v>
      </c>
      <c r="M5655" t="str">
        <f t="shared" ca="1" si="794"/>
        <v>RL1</v>
      </c>
      <c r="N5655" t="str">
        <f ca="1">VLOOKUP(M5655,Role!$C$4:$D$5,2)</f>
        <v>Backup</v>
      </c>
    </row>
    <row r="5656" spans="1:14" x14ac:dyDescent="0.2">
      <c r="A5656">
        <f t="shared" ca="1" si="795"/>
        <v>83</v>
      </c>
      <c r="B5656">
        <f t="shared" ca="1" si="796"/>
        <v>370</v>
      </c>
      <c r="C5656">
        <f t="shared" ca="1" si="797"/>
        <v>6</v>
      </c>
      <c r="D5656">
        <f t="shared" ca="1" si="798"/>
        <v>1</v>
      </c>
      <c r="F5656" t="str">
        <f t="shared" ca="1" si="799"/>
        <v>TR83</v>
      </c>
      <c r="G5656" t="str">
        <f ca="1">VLOOKUP(F5656,Traders!$C$4:$E$103,2)</f>
        <v>Storm Hampton</v>
      </c>
      <c r="H5656" t="str">
        <f ca="1">VLOOKUP(VLOOKUP(F5656,Traders!$C$4:$E$103,3),Desks!$C$4:$D5665,2)</f>
        <v>Desk 3</v>
      </c>
      <c r="I5656" t="str">
        <f t="shared" ca="1" si="792"/>
        <v>CL370</v>
      </c>
      <c r="J5656" t="str">
        <f t="shared" ca="1" si="800"/>
        <v>Client 370</v>
      </c>
      <c r="K5656" t="str">
        <f t="shared" ca="1" si="793"/>
        <v>MK6</v>
      </c>
      <c r="L5656" t="str">
        <f ca="1">VLOOKUP(K5656,Markets!$C$4:$D5665,2)</f>
        <v>Australia</v>
      </c>
      <c r="M5656" t="str">
        <f t="shared" ca="1" si="794"/>
        <v>RL1</v>
      </c>
      <c r="N5656" t="str">
        <f ca="1">VLOOKUP(M5656,Role!$C$4:$D$5,2)</f>
        <v>Backup</v>
      </c>
    </row>
    <row r="5657" spans="1:14" x14ac:dyDescent="0.2">
      <c r="A5657">
        <f t="shared" ca="1" si="795"/>
        <v>2</v>
      </c>
      <c r="B5657">
        <f t="shared" ca="1" si="796"/>
        <v>632</v>
      </c>
      <c r="C5657">
        <f t="shared" ca="1" si="797"/>
        <v>8</v>
      </c>
      <c r="D5657">
        <f t="shared" ca="1" si="798"/>
        <v>1</v>
      </c>
      <c r="F5657" t="str">
        <f t="shared" ca="1" si="799"/>
        <v>TR2</v>
      </c>
      <c r="G5657" t="str">
        <f ca="1">VLOOKUP(F5657,Traders!$C$4:$E$103,2)</f>
        <v>Kain Bassett</v>
      </c>
      <c r="H5657" t="str">
        <f ca="1">VLOOKUP(VLOOKUP(F5657,Traders!$C$4:$E$103,3),Desks!$C$4:$D5666,2)</f>
        <v>Desk 9</v>
      </c>
      <c r="I5657" t="str">
        <f t="shared" ca="1" si="792"/>
        <v>CL632</v>
      </c>
      <c r="J5657" t="str">
        <f t="shared" ca="1" si="800"/>
        <v>Client 632</v>
      </c>
      <c r="K5657" t="str">
        <f t="shared" ca="1" si="793"/>
        <v>MK8</v>
      </c>
      <c r="L5657" t="str">
        <f ca="1">VLOOKUP(K5657,Markets!$C$4:$D5666,2)</f>
        <v>India</v>
      </c>
      <c r="M5657" t="str">
        <f t="shared" ca="1" si="794"/>
        <v>RL1</v>
      </c>
      <c r="N5657" t="str">
        <f ca="1">VLOOKUP(M5657,Role!$C$4:$D$5,2)</f>
        <v>Backup</v>
      </c>
    </row>
    <row r="5658" spans="1:14" x14ac:dyDescent="0.2">
      <c r="A5658">
        <f t="shared" ca="1" si="795"/>
        <v>42</v>
      </c>
      <c r="B5658">
        <f t="shared" ca="1" si="796"/>
        <v>395</v>
      </c>
      <c r="C5658">
        <f t="shared" ca="1" si="797"/>
        <v>6</v>
      </c>
      <c r="D5658">
        <f t="shared" ca="1" si="798"/>
        <v>0</v>
      </c>
      <c r="F5658" t="str">
        <f t="shared" ca="1" si="799"/>
        <v>TR42</v>
      </c>
      <c r="G5658" t="str">
        <f ca="1">VLOOKUP(F5658,Traders!$C$4:$E$103,2)</f>
        <v>Danni Sadler</v>
      </c>
      <c r="H5658" t="str">
        <f ca="1">VLOOKUP(VLOOKUP(F5658,Traders!$C$4:$E$103,3),Desks!$C$4:$D5667,2)</f>
        <v>Desk 2</v>
      </c>
      <c r="I5658" t="str">
        <f t="shared" ca="1" si="792"/>
        <v>CL395</v>
      </c>
      <c r="J5658" t="str">
        <f t="shared" ca="1" si="800"/>
        <v>Client 395</v>
      </c>
      <c r="K5658" t="str">
        <f t="shared" ca="1" si="793"/>
        <v>MK6</v>
      </c>
      <c r="L5658" t="str">
        <f ca="1">VLOOKUP(K5658,Markets!$C$4:$D5667,2)</f>
        <v>Australia</v>
      </c>
      <c r="M5658" t="str">
        <f t="shared" ca="1" si="794"/>
        <v>RL0</v>
      </c>
      <c r="N5658" t="str">
        <f ca="1">VLOOKUP(M5658,Role!$C$4:$D$5,2)</f>
        <v>Primary</v>
      </c>
    </row>
    <row r="5659" spans="1:14" x14ac:dyDescent="0.2">
      <c r="A5659">
        <f t="shared" ca="1" si="795"/>
        <v>91</v>
      </c>
      <c r="B5659">
        <f t="shared" ca="1" si="796"/>
        <v>867</v>
      </c>
      <c r="C5659">
        <f t="shared" ca="1" si="797"/>
        <v>6</v>
      </c>
      <c r="D5659">
        <f t="shared" ca="1" si="798"/>
        <v>0</v>
      </c>
      <c r="F5659" t="str">
        <f t="shared" ca="1" si="799"/>
        <v>TR91</v>
      </c>
      <c r="G5659" t="str">
        <f ca="1">VLOOKUP(F5659,Traders!$C$4:$E$103,2)</f>
        <v>Mateusz Maxwell</v>
      </c>
      <c r="H5659" t="str">
        <f ca="1">VLOOKUP(VLOOKUP(F5659,Traders!$C$4:$E$103,3),Desks!$C$4:$D5668,2)</f>
        <v>Desk 1</v>
      </c>
      <c r="I5659" t="str">
        <f t="shared" ca="1" si="792"/>
        <v>CL867</v>
      </c>
      <c r="J5659" t="str">
        <f t="shared" ca="1" si="800"/>
        <v>Client 867</v>
      </c>
      <c r="K5659" t="str">
        <f t="shared" ca="1" si="793"/>
        <v>MK6</v>
      </c>
      <c r="L5659" t="str">
        <f ca="1">VLOOKUP(K5659,Markets!$C$4:$D5668,2)</f>
        <v>Australia</v>
      </c>
      <c r="M5659" t="str">
        <f t="shared" ca="1" si="794"/>
        <v>RL0</v>
      </c>
      <c r="N5659" t="str">
        <f ca="1">VLOOKUP(M5659,Role!$C$4:$D$5,2)</f>
        <v>Primary</v>
      </c>
    </row>
    <row r="5660" spans="1:14" x14ac:dyDescent="0.2">
      <c r="A5660">
        <f t="shared" ca="1" si="795"/>
        <v>17</v>
      </c>
      <c r="B5660">
        <f t="shared" ca="1" si="796"/>
        <v>917</v>
      </c>
      <c r="C5660">
        <f t="shared" ca="1" si="797"/>
        <v>1</v>
      </c>
      <c r="D5660">
        <f t="shared" ca="1" si="798"/>
        <v>1</v>
      </c>
      <c r="F5660" t="str">
        <f t="shared" ca="1" si="799"/>
        <v>TR17</v>
      </c>
      <c r="G5660" t="str">
        <f ca="1">VLOOKUP(F5660,Traders!$C$4:$E$103,2)</f>
        <v>Mazie Bruce</v>
      </c>
      <c r="H5660" t="str">
        <f ca="1">VLOOKUP(VLOOKUP(F5660,Traders!$C$4:$E$103,3),Desks!$C$4:$D5669,2)</f>
        <v>Desk 7</v>
      </c>
      <c r="I5660" t="str">
        <f t="shared" ca="1" si="792"/>
        <v>CL917</v>
      </c>
      <c r="J5660" t="str">
        <f t="shared" ca="1" si="800"/>
        <v>Client 917</v>
      </c>
      <c r="K5660" t="str">
        <f t="shared" ca="1" si="793"/>
        <v>MK1</v>
      </c>
      <c r="L5660" t="str">
        <f ca="1">VLOOKUP(K5660,Markets!$C$4:$D5669,2)</f>
        <v>Hong Kong</v>
      </c>
      <c r="M5660" t="str">
        <f t="shared" ca="1" si="794"/>
        <v>RL1</v>
      </c>
      <c r="N5660" t="str">
        <f ca="1">VLOOKUP(M5660,Role!$C$4:$D$5,2)</f>
        <v>Backup</v>
      </c>
    </row>
    <row r="5661" spans="1:14" x14ac:dyDescent="0.2">
      <c r="A5661">
        <f t="shared" ca="1" si="795"/>
        <v>56</v>
      </c>
      <c r="B5661">
        <f t="shared" ca="1" si="796"/>
        <v>41</v>
      </c>
      <c r="C5661">
        <f t="shared" ca="1" si="797"/>
        <v>9</v>
      </c>
      <c r="D5661">
        <f t="shared" ca="1" si="798"/>
        <v>0</v>
      </c>
      <c r="F5661" t="str">
        <f t="shared" ca="1" si="799"/>
        <v>TR56</v>
      </c>
      <c r="G5661" t="str">
        <f ca="1">VLOOKUP(F5661,Traders!$C$4:$E$103,2)</f>
        <v>Ahmet Faulkner</v>
      </c>
      <c r="H5661" t="str">
        <f ca="1">VLOOKUP(VLOOKUP(F5661,Traders!$C$4:$E$103,3),Desks!$C$4:$D5670,2)</f>
        <v>Desk 6</v>
      </c>
      <c r="I5661" t="str">
        <f t="shared" ca="1" si="792"/>
        <v>CL41</v>
      </c>
      <c r="J5661" t="str">
        <f t="shared" ca="1" si="800"/>
        <v>Client 41</v>
      </c>
      <c r="K5661" t="str">
        <f t="shared" ca="1" si="793"/>
        <v>MK9</v>
      </c>
      <c r="L5661" t="str">
        <f ca="1">VLOOKUP(K5661,Markets!$C$4:$D5670,2)</f>
        <v>New Zealand</v>
      </c>
      <c r="M5661" t="str">
        <f t="shared" ca="1" si="794"/>
        <v>RL0</v>
      </c>
      <c r="N5661" t="str">
        <f ca="1">VLOOKUP(M5661,Role!$C$4:$D$5,2)</f>
        <v>Primary</v>
      </c>
    </row>
    <row r="5662" spans="1:14" x14ac:dyDescent="0.2">
      <c r="A5662">
        <f t="shared" ca="1" si="795"/>
        <v>57</v>
      </c>
      <c r="B5662">
        <f t="shared" ca="1" si="796"/>
        <v>537</v>
      </c>
      <c r="C5662">
        <f t="shared" ca="1" si="797"/>
        <v>1</v>
      </c>
      <c r="D5662">
        <f t="shared" ca="1" si="798"/>
        <v>1</v>
      </c>
      <c r="F5662" t="str">
        <f t="shared" ca="1" si="799"/>
        <v>TR57</v>
      </c>
      <c r="G5662" t="str">
        <f ca="1">VLOOKUP(F5662,Traders!$C$4:$E$103,2)</f>
        <v>Connah Mackenzie</v>
      </c>
      <c r="H5662" t="str">
        <f ca="1">VLOOKUP(VLOOKUP(F5662,Traders!$C$4:$E$103,3),Desks!$C$4:$D5671,2)</f>
        <v>Desk 7</v>
      </c>
      <c r="I5662" t="str">
        <f t="shared" ca="1" si="792"/>
        <v>CL537</v>
      </c>
      <c r="J5662" t="str">
        <f t="shared" ca="1" si="800"/>
        <v>Client 537</v>
      </c>
      <c r="K5662" t="str">
        <f t="shared" ca="1" si="793"/>
        <v>MK1</v>
      </c>
      <c r="L5662" t="str">
        <f ca="1">VLOOKUP(K5662,Markets!$C$4:$D5671,2)</f>
        <v>Hong Kong</v>
      </c>
      <c r="M5662" t="str">
        <f t="shared" ca="1" si="794"/>
        <v>RL1</v>
      </c>
      <c r="N5662" t="str">
        <f ca="1">VLOOKUP(M5662,Role!$C$4:$D$5,2)</f>
        <v>Backup</v>
      </c>
    </row>
    <row r="5663" spans="1:14" x14ac:dyDescent="0.2">
      <c r="A5663">
        <f t="shared" ca="1" si="795"/>
        <v>36</v>
      </c>
      <c r="B5663">
        <f t="shared" ca="1" si="796"/>
        <v>755</v>
      </c>
      <c r="C5663">
        <f t="shared" ca="1" si="797"/>
        <v>0</v>
      </c>
      <c r="D5663">
        <f t="shared" ca="1" si="798"/>
        <v>1</v>
      </c>
      <c r="F5663" t="str">
        <f t="shared" ca="1" si="799"/>
        <v>TR36</v>
      </c>
      <c r="G5663" t="str">
        <f ca="1">VLOOKUP(F5663,Traders!$C$4:$E$103,2)</f>
        <v>Shania Gilbert</v>
      </c>
      <c r="H5663" t="str">
        <f ca="1">VLOOKUP(VLOOKUP(F5663,Traders!$C$4:$E$103,3),Desks!$C$4:$D5672,2)</f>
        <v>Desk 6</v>
      </c>
      <c r="I5663" t="str">
        <f t="shared" ca="1" si="792"/>
        <v>CL755</v>
      </c>
      <c r="J5663" t="str">
        <f t="shared" ca="1" si="800"/>
        <v>Client 755</v>
      </c>
      <c r="K5663" t="str">
        <f t="shared" ca="1" si="793"/>
        <v>MK0</v>
      </c>
      <c r="L5663" t="str">
        <f ca="1">VLOOKUP(K5663,Markets!$C$4:$D5672,2)</f>
        <v>Japan</v>
      </c>
      <c r="M5663" t="str">
        <f t="shared" ca="1" si="794"/>
        <v>RL1</v>
      </c>
      <c r="N5663" t="str">
        <f ca="1">VLOOKUP(M5663,Role!$C$4:$D$5,2)</f>
        <v>Backup</v>
      </c>
    </row>
    <row r="5664" spans="1:14" x14ac:dyDescent="0.2">
      <c r="A5664">
        <f t="shared" ca="1" si="795"/>
        <v>87</v>
      </c>
      <c r="B5664">
        <f t="shared" ca="1" si="796"/>
        <v>198</v>
      </c>
      <c r="C5664">
        <f t="shared" ca="1" si="797"/>
        <v>3</v>
      </c>
      <c r="D5664">
        <f t="shared" ca="1" si="798"/>
        <v>0</v>
      </c>
      <c r="F5664" t="str">
        <f t="shared" ca="1" si="799"/>
        <v>TR87</v>
      </c>
      <c r="G5664" t="str">
        <f ca="1">VLOOKUP(F5664,Traders!$C$4:$E$103,2)</f>
        <v>Jena Barclay</v>
      </c>
      <c r="H5664" t="str">
        <f ca="1">VLOOKUP(VLOOKUP(F5664,Traders!$C$4:$E$103,3),Desks!$C$4:$D5673,2)</f>
        <v>Desk 7</v>
      </c>
      <c r="I5664" t="str">
        <f t="shared" ca="1" si="792"/>
        <v>CL198</v>
      </c>
      <c r="J5664" t="str">
        <f t="shared" ca="1" si="800"/>
        <v>Client 198</v>
      </c>
      <c r="K5664" t="str">
        <f t="shared" ca="1" si="793"/>
        <v>MK3</v>
      </c>
      <c r="L5664" t="str">
        <f ca="1">VLOOKUP(K5664,Markets!$C$4:$D5673,2)</f>
        <v>Singapore</v>
      </c>
      <c r="M5664" t="str">
        <f t="shared" ca="1" si="794"/>
        <v>RL0</v>
      </c>
      <c r="N5664" t="str">
        <f ca="1">VLOOKUP(M5664,Role!$C$4:$D$5,2)</f>
        <v>Primary</v>
      </c>
    </row>
    <row r="5665" spans="1:14" x14ac:dyDescent="0.2">
      <c r="A5665">
        <f t="shared" ca="1" si="795"/>
        <v>61</v>
      </c>
      <c r="B5665">
        <f t="shared" ca="1" si="796"/>
        <v>791</v>
      </c>
      <c r="C5665">
        <f t="shared" ca="1" si="797"/>
        <v>7</v>
      </c>
      <c r="D5665">
        <f t="shared" ca="1" si="798"/>
        <v>0</v>
      </c>
      <c r="F5665" t="str">
        <f t="shared" ca="1" si="799"/>
        <v>TR61</v>
      </c>
      <c r="G5665" t="str">
        <f ca="1">VLOOKUP(F5665,Traders!$C$4:$E$103,2)</f>
        <v>Riccardo Fields</v>
      </c>
      <c r="H5665" t="str">
        <f ca="1">VLOOKUP(VLOOKUP(F5665,Traders!$C$4:$E$103,3),Desks!$C$4:$D5674,2)</f>
        <v>Desk 1</v>
      </c>
      <c r="I5665" t="str">
        <f t="shared" ca="1" si="792"/>
        <v>CL791</v>
      </c>
      <c r="J5665" t="str">
        <f t="shared" ca="1" si="800"/>
        <v>Client 791</v>
      </c>
      <c r="K5665" t="str">
        <f t="shared" ca="1" si="793"/>
        <v>MK7</v>
      </c>
      <c r="L5665" t="str">
        <f ca="1">VLOOKUP(K5665,Markets!$C$4:$D5674,2)</f>
        <v>Taiwan</v>
      </c>
      <c r="M5665" t="str">
        <f t="shared" ca="1" si="794"/>
        <v>RL0</v>
      </c>
      <c r="N5665" t="str">
        <f ca="1">VLOOKUP(M5665,Role!$C$4:$D$5,2)</f>
        <v>Primary</v>
      </c>
    </row>
    <row r="5666" spans="1:14" x14ac:dyDescent="0.2">
      <c r="A5666">
        <f t="shared" ca="1" si="795"/>
        <v>55</v>
      </c>
      <c r="B5666">
        <f t="shared" ca="1" si="796"/>
        <v>485</v>
      </c>
      <c r="C5666">
        <f t="shared" ca="1" si="797"/>
        <v>8</v>
      </c>
      <c r="D5666">
        <f t="shared" ca="1" si="798"/>
        <v>1</v>
      </c>
      <c r="F5666" t="str">
        <f t="shared" ca="1" si="799"/>
        <v>TR55</v>
      </c>
      <c r="G5666" t="str">
        <f ca="1">VLOOKUP(F5666,Traders!$C$4:$E$103,2)</f>
        <v>Kaya Knapp</v>
      </c>
      <c r="H5666" t="str">
        <f ca="1">VLOOKUP(VLOOKUP(F5666,Traders!$C$4:$E$103,3),Desks!$C$4:$D5675,2)</f>
        <v>Desk 5</v>
      </c>
      <c r="I5666" t="str">
        <f t="shared" ca="1" si="792"/>
        <v>CL485</v>
      </c>
      <c r="J5666" t="str">
        <f t="shared" ca="1" si="800"/>
        <v>Client 485</v>
      </c>
      <c r="K5666" t="str">
        <f t="shared" ca="1" si="793"/>
        <v>MK8</v>
      </c>
      <c r="L5666" t="str">
        <f ca="1">VLOOKUP(K5666,Markets!$C$4:$D5675,2)</f>
        <v>India</v>
      </c>
      <c r="M5666" t="str">
        <f t="shared" ca="1" si="794"/>
        <v>RL1</v>
      </c>
      <c r="N5666" t="str">
        <f ca="1">VLOOKUP(M5666,Role!$C$4:$D$5,2)</f>
        <v>Backup</v>
      </c>
    </row>
    <row r="5667" spans="1:14" x14ac:dyDescent="0.2">
      <c r="A5667">
        <f t="shared" ca="1" si="795"/>
        <v>0</v>
      </c>
      <c r="B5667">
        <f t="shared" ca="1" si="796"/>
        <v>930</v>
      </c>
      <c r="C5667">
        <f t="shared" ca="1" si="797"/>
        <v>7</v>
      </c>
      <c r="D5667">
        <f t="shared" ca="1" si="798"/>
        <v>1</v>
      </c>
      <c r="F5667" t="str">
        <f t="shared" ca="1" si="799"/>
        <v>TR0</v>
      </c>
      <c r="G5667" t="str">
        <f ca="1">VLOOKUP(F5667,Traders!$C$4:$E$103,2)</f>
        <v>Sahar Shea</v>
      </c>
      <c r="H5667" t="str">
        <f ca="1">VLOOKUP(VLOOKUP(F5667,Traders!$C$4:$E$103,3),Desks!$C$4:$D5676,2)</f>
        <v>Desk 0</v>
      </c>
      <c r="I5667" t="str">
        <f t="shared" ca="1" si="792"/>
        <v>CL930</v>
      </c>
      <c r="J5667" t="str">
        <f t="shared" ca="1" si="800"/>
        <v>Client 930</v>
      </c>
      <c r="K5667" t="str">
        <f t="shared" ca="1" si="793"/>
        <v>MK7</v>
      </c>
      <c r="L5667" t="str">
        <f ca="1">VLOOKUP(K5667,Markets!$C$4:$D5676,2)</f>
        <v>Taiwan</v>
      </c>
      <c r="M5667" t="str">
        <f t="shared" ca="1" si="794"/>
        <v>RL1</v>
      </c>
      <c r="N5667" t="str">
        <f ca="1">VLOOKUP(M5667,Role!$C$4:$D$5,2)</f>
        <v>Backup</v>
      </c>
    </row>
    <row r="5668" spans="1:14" x14ac:dyDescent="0.2">
      <c r="A5668">
        <f t="shared" ca="1" si="795"/>
        <v>49</v>
      </c>
      <c r="B5668">
        <f t="shared" ca="1" si="796"/>
        <v>210</v>
      </c>
      <c r="C5668">
        <f t="shared" ca="1" si="797"/>
        <v>4</v>
      </c>
      <c r="D5668">
        <f t="shared" ca="1" si="798"/>
        <v>0</v>
      </c>
      <c r="F5668" t="str">
        <f t="shared" ca="1" si="799"/>
        <v>TR49</v>
      </c>
      <c r="G5668" t="str">
        <f ca="1">VLOOKUP(F5668,Traders!$C$4:$E$103,2)</f>
        <v>Amman Duncan</v>
      </c>
      <c r="H5668" t="str">
        <f ca="1">VLOOKUP(VLOOKUP(F5668,Traders!$C$4:$E$103,3),Desks!$C$4:$D5677,2)</f>
        <v>Desk 9</v>
      </c>
      <c r="I5668" t="str">
        <f t="shared" ca="1" si="792"/>
        <v>CL210</v>
      </c>
      <c r="J5668" t="str">
        <f t="shared" ca="1" si="800"/>
        <v>Client 210</v>
      </c>
      <c r="K5668" t="str">
        <f t="shared" ca="1" si="793"/>
        <v>MK4</v>
      </c>
      <c r="L5668" t="str">
        <f ca="1">VLOOKUP(K5668,Markets!$C$4:$D5677,2)</f>
        <v>Korea</v>
      </c>
      <c r="M5668" t="str">
        <f t="shared" ca="1" si="794"/>
        <v>RL0</v>
      </c>
      <c r="N5668" t="str">
        <f ca="1">VLOOKUP(M5668,Role!$C$4:$D$5,2)</f>
        <v>Primary</v>
      </c>
    </row>
    <row r="5669" spans="1:14" x14ac:dyDescent="0.2">
      <c r="A5669">
        <f t="shared" ca="1" si="795"/>
        <v>87</v>
      </c>
      <c r="B5669">
        <f t="shared" ca="1" si="796"/>
        <v>518</v>
      </c>
      <c r="C5669">
        <f t="shared" ca="1" si="797"/>
        <v>9</v>
      </c>
      <c r="D5669">
        <f t="shared" ca="1" si="798"/>
        <v>0</v>
      </c>
      <c r="F5669" t="str">
        <f t="shared" ca="1" si="799"/>
        <v>TR87</v>
      </c>
      <c r="G5669" t="str">
        <f ca="1">VLOOKUP(F5669,Traders!$C$4:$E$103,2)</f>
        <v>Jena Barclay</v>
      </c>
      <c r="H5669" t="str">
        <f ca="1">VLOOKUP(VLOOKUP(F5669,Traders!$C$4:$E$103,3),Desks!$C$4:$D5678,2)</f>
        <v>Desk 7</v>
      </c>
      <c r="I5669" t="str">
        <f t="shared" ca="1" si="792"/>
        <v>CL518</v>
      </c>
      <c r="J5669" t="str">
        <f t="shared" ca="1" si="800"/>
        <v>Client 518</v>
      </c>
      <c r="K5669" t="str">
        <f t="shared" ca="1" si="793"/>
        <v>MK9</v>
      </c>
      <c r="L5669" t="str">
        <f ca="1">VLOOKUP(K5669,Markets!$C$4:$D5678,2)</f>
        <v>New Zealand</v>
      </c>
      <c r="M5669" t="str">
        <f t="shared" ca="1" si="794"/>
        <v>RL0</v>
      </c>
      <c r="N5669" t="str">
        <f ca="1">VLOOKUP(M5669,Role!$C$4:$D$5,2)</f>
        <v>Primary</v>
      </c>
    </row>
    <row r="5670" spans="1:14" x14ac:dyDescent="0.2">
      <c r="A5670">
        <f t="shared" ca="1" si="795"/>
        <v>65</v>
      </c>
      <c r="B5670">
        <f t="shared" ca="1" si="796"/>
        <v>263</v>
      </c>
      <c r="C5670">
        <f t="shared" ca="1" si="797"/>
        <v>5</v>
      </c>
      <c r="D5670">
        <f t="shared" ca="1" si="798"/>
        <v>0</v>
      </c>
      <c r="F5670" t="str">
        <f t="shared" ca="1" si="799"/>
        <v>TR65</v>
      </c>
      <c r="G5670" t="str">
        <f ca="1">VLOOKUP(F5670,Traders!$C$4:$E$103,2)</f>
        <v>Humzah Clark</v>
      </c>
      <c r="H5670" t="str">
        <f ca="1">VLOOKUP(VLOOKUP(F5670,Traders!$C$4:$E$103,3),Desks!$C$4:$D5679,2)</f>
        <v>Desk 5</v>
      </c>
      <c r="I5670" t="str">
        <f t="shared" ca="1" si="792"/>
        <v>CL263</v>
      </c>
      <c r="J5670" t="str">
        <f t="shared" ca="1" si="800"/>
        <v>Client 263</v>
      </c>
      <c r="K5670" t="str">
        <f t="shared" ca="1" si="793"/>
        <v>MK5</v>
      </c>
      <c r="L5670" t="str">
        <f ca="1">VLOOKUP(K5670,Markets!$C$4:$D5679,2)</f>
        <v>Malaysia</v>
      </c>
      <c r="M5670" t="str">
        <f t="shared" ca="1" si="794"/>
        <v>RL0</v>
      </c>
      <c r="N5670" t="str">
        <f ca="1">VLOOKUP(M5670,Role!$C$4:$D$5,2)</f>
        <v>Primary</v>
      </c>
    </row>
    <row r="5671" spans="1:14" x14ac:dyDescent="0.2">
      <c r="A5671">
        <f t="shared" ca="1" si="795"/>
        <v>26</v>
      </c>
      <c r="B5671">
        <f t="shared" ca="1" si="796"/>
        <v>189</v>
      </c>
      <c r="C5671">
        <f t="shared" ca="1" si="797"/>
        <v>6</v>
      </c>
      <c r="D5671">
        <f t="shared" ca="1" si="798"/>
        <v>0</v>
      </c>
      <c r="F5671" t="str">
        <f t="shared" ca="1" si="799"/>
        <v>TR26</v>
      </c>
      <c r="G5671" t="str">
        <f ca="1">VLOOKUP(F5671,Traders!$C$4:$E$103,2)</f>
        <v>Bella-Rose Vickers</v>
      </c>
      <c r="H5671" t="str">
        <f ca="1">VLOOKUP(VLOOKUP(F5671,Traders!$C$4:$E$103,3),Desks!$C$4:$D5680,2)</f>
        <v>Desk 6</v>
      </c>
      <c r="I5671" t="str">
        <f t="shared" ca="1" si="792"/>
        <v>CL189</v>
      </c>
      <c r="J5671" t="str">
        <f t="shared" ca="1" si="800"/>
        <v>Client 189</v>
      </c>
      <c r="K5671" t="str">
        <f t="shared" ca="1" si="793"/>
        <v>MK6</v>
      </c>
      <c r="L5671" t="str">
        <f ca="1">VLOOKUP(K5671,Markets!$C$4:$D5680,2)</f>
        <v>Australia</v>
      </c>
      <c r="M5671" t="str">
        <f t="shared" ca="1" si="794"/>
        <v>RL0</v>
      </c>
      <c r="N5671" t="str">
        <f ca="1">VLOOKUP(M5671,Role!$C$4:$D$5,2)</f>
        <v>Primary</v>
      </c>
    </row>
    <row r="5672" spans="1:14" x14ac:dyDescent="0.2">
      <c r="A5672">
        <f t="shared" ca="1" si="795"/>
        <v>9</v>
      </c>
      <c r="B5672">
        <f t="shared" ca="1" si="796"/>
        <v>960</v>
      </c>
      <c r="C5672">
        <f t="shared" ca="1" si="797"/>
        <v>2</v>
      </c>
      <c r="D5672">
        <f t="shared" ca="1" si="798"/>
        <v>0</v>
      </c>
      <c r="F5672" t="str">
        <f t="shared" ca="1" si="799"/>
        <v>TR9</v>
      </c>
      <c r="G5672" t="str">
        <f ca="1">VLOOKUP(F5672,Traders!$C$4:$E$103,2)</f>
        <v>Shelly Harwood</v>
      </c>
      <c r="H5672" t="str">
        <f ca="1">VLOOKUP(VLOOKUP(F5672,Traders!$C$4:$E$103,3),Desks!$C$4:$D5681,2)</f>
        <v>Desk 9</v>
      </c>
      <c r="I5672" t="str">
        <f t="shared" ca="1" si="792"/>
        <v>CL960</v>
      </c>
      <c r="J5672" t="str">
        <f t="shared" ca="1" si="800"/>
        <v>Client 960</v>
      </c>
      <c r="K5672" t="str">
        <f t="shared" ca="1" si="793"/>
        <v>MK2</v>
      </c>
      <c r="L5672" t="str">
        <f ca="1">VLOOKUP(K5672,Markets!$C$4:$D5681,2)</f>
        <v>China</v>
      </c>
      <c r="M5672" t="str">
        <f t="shared" ca="1" si="794"/>
        <v>RL0</v>
      </c>
      <c r="N5672" t="str">
        <f ca="1">VLOOKUP(M5672,Role!$C$4:$D$5,2)</f>
        <v>Primary</v>
      </c>
    </row>
    <row r="5673" spans="1:14" x14ac:dyDescent="0.2">
      <c r="A5673">
        <f t="shared" ca="1" si="795"/>
        <v>13</v>
      </c>
      <c r="B5673">
        <f t="shared" ca="1" si="796"/>
        <v>354</v>
      </c>
      <c r="C5673">
        <f t="shared" ca="1" si="797"/>
        <v>1</v>
      </c>
      <c r="D5673">
        <f t="shared" ca="1" si="798"/>
        <v>0</v>
      </c>
      <c r="F5673" t="str">
        <f t="shared" ca="1" si="799"/>
        <v>TR13</v>
      </c>
      <c r="G5673" t="str">
        <f ca="1">VLOOKUP(F5673,Traders!$C$4:$E$103,2)</f>
        <v>Saba Zhang</v>
      </c>
      <c r="H5673" t="str">
        <f ca="1">VLOOKUP(VLOOKUP(F5673,Traders!$C$4:$E$103,3),Desks!$C$4:$D5682,2)</f>
        <v>Desk 3</v>
      </c>
      <c r="I5673" t="str">
        <f t="shared" ca="1" si="792"/>
        <v>CL354</v>
      </c>
      <c r="J5673" t="str">
        <f t="shared" ca="1" si="800"/>
        <v>Client 354</v>
      </c>
      <c r="K5673" t="str">
        <f t="shared" ca="1" si="793"/>
        <v>MK1</v>
      </c>
      <c r="L5673" t="str">
        <f ca="1">VLOOKUP(K5673,Markets!$C$4:$D5682,2)</f>
        <v>Hong Kong</v>
      </c>
      <c r="M5673" t="str">
        <f t="shared" ca="1" si="794"/>
        <v>RL0</v>
      </c>
      <c r="N5673" t="str">
        <f ca="1">VLOOKUP(M5673,Role!$C$4:$D$5,2)</f>
        <v>Primary</v>
      </c>
    </row>
    <row r="5674" spans="1:14" x14ac:dyDescent="0.2">
      <c r="A5674">
        <f t="shared" ca="1" si="795"/>
        <v>39</v>
      </c>
      <c r="B5674">
        <f t="shared" ca="1" si="796"/>
        <v>830</v>
      </c>
      <c r="C5674">
        <f t="shared" ca="1" si="797"/>
        <v>7</v>
      </c>
      <c r="D5674">
        <f t="shared" ca="1" si="798"/>
        <v>1</v>
      </c>
      <c r="F5674" t="str">
        <f t="shared" ca="1" si="799"/>
        <v>TR39</v>
      </c>
      <c r="G5674" t="str">
        <f ca="1">VLOOKUP(F5674,Traders!$C$4:$E$103,2)</f>
        <v>Colin Hodgson</v>
      </c>
      <c r="H5674" t="str">
        <f ca="1">VLOOKUP(VLOOKUP(F5674,Traders!$C$4:$E$103,3),Desks!$C$4:$D5683,2)</f>
        <v>Desk 9</v>
      </c>
      <c r="I5674" t="str">
        <f t="shared" ca="1" si="792"/>
        <v>CL830</v>
      </c>
      <c r="J5674" t="str">
        <f t="shared" ca="1" si="800"/>
        <v>Client 830</v>
      </c>
      <c r="K5674" t="str">
        <f t="shared" ca="1" si="793"/>
        <v>MK7</v>
      </c>
      <c r="L5674" t="str">
        <f ca="1">VLOOKUP(K5674,Markets!$C$4:$D5683,2)</f>
        <v>Taiwan</v>
      </c>
      <c r="M5674" t="str">
        <f t="shared" ca="1" si="794"/>
        <v>RL1</v>
      </c>
      <c r="N5674" t="str">
        <f ca="1">VLOOKUP(M5674,Role!$C$4:$D$5,2)</f>
        <v>Backup</v>
      </c>
    </row>
    <row r="5675" spans="1:14" x14ac:dyDescent="0.2">
      <c r="A5675">
        <f t="shared" ca="1" si="795"/>
        <v>62</v>
      </c>
      <c r="B5675">
        <f t="shared" ca="1" si="796"/>
        <v>810</v>
      </c>
      <c r="C5675">
        <f t="shared" ca="1" si="797"/>
        <v>6</v>
      </c>
      <c r="D5675">
        <f t="shared" ca="1" si="798"/>
        <v>0</v>
      </c>
      <c r="F5675" t="str">
        <f t="shared" ca="1" si="799"/>
        <v>TR62</v>
      </c>
      <c r="G5675" t="str">
        <f ca="1">VLOOKUP(F5675,Traders!$C$4:$E$103,2)</f>
        <v>Sienna-Rose Sims</v>
      </c>
      <c r="H5675" t="str">
        <f ca="1">VLOOKUP(VLOOKUP(F5675,Traders!$C$4:$E$103,3),Desks!$C$4:$D5684,2)</f>
        <v>Desk 2</v>
      </c>
      <c r="I5675" t="str">
        <f t="shared" ca="1" si="792"/>
        <v>CL810</v>
      </c>
      <c r="J5675" t="str">
        <f t="shared" ca="1" si="800"/>
        <v>Client 810</v>
      </c>
      <c r="K5675" t="str">
        <f t="shared" ca="1" si="793"/>
        <v>MK6</v>
      </c>
      <c r="L5675" t="str">
        <f ca="1">VLOOKUP(K5675,Markets!$C$4:$D5684,2)</f>
        <v>Australia</v>
      </c>
      <c r="M5675" t="str">
        <f t="shared" ca="1" si="794"/>
        <v>RL0</v>
      </c>
      <c r="N5675" t="str">
        <f ca="1">VLOOKUP(M5675,Role!$C$4:$D$5,2)</f>
        <v>Primary</v>
      </c>
    </row>
    <row r="5676" spans="1:14" x14ac:dyDescent="0.2">
      <c r="A5676">
        <f t="shared" ca="1" si="795"/>
        <v>7</v>
      </c>
      <c r="B5676">
        <f t="shared" ca="1" si="796"/>
        <v>851</v>
      </c>
      <c r="C5676">
        <f t="shared" ca="1" si="797"/>
        <v>2</v>
      </c>
      <c r="D5676">
        <f t="shared" ca="1" si="798"/>
        <v>0</v>
      </c>
      <c r="F5676" t="str">
        <f t="shared" ca="1" si="799"/>
        <v>TR7</v>
      </c>
      <c r="G5676" t="str">
        <f ca="1">VLOOKUP(F5676,Traders!$C$4:$E$103,2)</f>
        <v>Amiyah Gilmour</v>
      </c>
      <c r="H5676" t="str">
        <f ca="1">VLOOKUP(VLOOKUP(F5676,Traders!$C$4:$E$103,3),Desks!$C$4:$D5685,2)</f>
        <v>Desk 9</v>
      </c>
      <c r="I5676" t="str">
        <f t="shared" ca="1" si="792"/>
        <v>CL851</v>
      </c>
      <c r="J5676" t="str">
        <f t="shared" ca="1" si="800"/>
        <v>Client 851</v>
      </c>
      <c r="K5676" t="str">
        <f t="shared" ca="1" si="793"/>
        <v>MK2</v>
      </c>
      <c r="L5676" t="str">
        <f ca="1">VLOOKUP(K5676,Markets!$C$4:$D5685,2)</f>
        <v>China</v>
      </c>
      <c r="M5676" t="str">
        <f t="shared" ca="1" si="794"/>
        <v>RL0</v>
      </c>
      <c r="N5676" t="str">
        <f ca="1">VLOOKUP(M5676,Role!$C$4:$D$5,2)</f>
        <v>Primary</v>
      </c>
    </row>
    <row r="5677" spans="1:14" x14ac:dyDescent="0.2">
      <c r="A5677">
        <f t="shared" ca="1" si="795"/>
        <v>15</v>
      </c>
      <c r="B5677">
        <f t="shared" ca="1" si="796"/>
        <v>168</v>
      </c>
      <c r="C5677">
        <f t="shared" ca="1" si="797"/>
        <v>9</v>
      </c>
      <c r="D5677">
        <f t="shared" ca="1" si="798"/>
        <v>1</v>
      </c>
      <c r="F5677" t="str">
        <f t="shared" ca="1" si="799"/>
        <v>TR15</v>
      </c>
      <c r="G5677" t="str">
        <f ca="1">VLOOKUP(F5677,Traders!$C$4:$E$103,2)</f>
        <v>Syed Galvan</v>
      </c>
      <c r="H5677" t="str">
        <f ca="1">VLOOKUP(VLOOKUP(F5677,Traders!$C$4:$E$103,3),Desks!$C$4:$D5686,2)</f>
        <v>Desk 5</v>
      </c>
      <c r="I5677" t="str">
        <f t="shared" ca="1" si="792"/>
        <v>CL168</v>
      </c>
      <c r="J5677" t="str">
        <f t="shared" ca="1" si="800"/>
        <v>Client 168</v>
      </c>
      <c r="K5677" t="str">
        <f t="shared" ca="1" si="793"/>
        <v>MK9</v>
      </c>
      <c r="L5677" t="str">
        <f ca="1">VLOOKUP(K5677,Markets!$C$4:$D5686,2)</f>
        <v>New Zealand</v>
      </c>
      <c r="M5677" t="str">
        <f t="shared" ca="1" si="794"/>
        <v>RL1</v>
      </c>
      <c r="N5677" t="str">
        <f ca="1">VLOOKUP(M5677,Role!$C$4:$D$5,2)</f>
        <v>Backup</v>
      </c>
    </row>
    <row r="5678" spans="1:14" x14ac:dyDescent="0.2">
      <c r="A5678">
        <f t="shared" ca="1" si="795"/>
        <v>28</v>
      </c>
      <c r="B5678">
        <f t="shared" ca="1" si="796"/>
        <v>558</v>
      </c>
      <c r="C5678">
        <f t="shared" ca="1" si="797"/>
        <v>7</v>
      </c>
      <c r="D5678">
        <f t="shared" ca="1" si="798"/>
        <v>1</v>
      </c>
      <c r="F5678" t="str">
        <f t="shared" ca="1" si="799"/>
        <v>TR28</v>
      </c>
      <c r="G5678" t="str">
        <f ca="1">VLOOKUP(F5678,Traders!$C$4:$E$103,2)</f>
        <v>Asma Millar</v>
      </c>
      <c r="H5678" t="str">
        <f ca="1">VLOOKUP(VLOOKUP(F5678,Traders!$C$4:$E$103,3),Desks!$C$4:$D5687,2)</f>
        <v>Desk 8</v>
      </c>
      <c r="I5678" t="str">
        <f t="shared" ref="I5678:I5741" ca="1" si="801">"CL"&amp;B5678</f>
        <v>CL558</v>
      </c>
      <c r="J5678" t="str">
        <f t="shared" ca="1" si="800"/>
        <v>Client 558</v>
      </c>
      <c r="K5678" t="str">
        <f t="shared" ref="K5678:K5741" ca="1" si="802">"MK"&amp;C5678</f>
        <v>MK7</v>
      </c>
      <c r="L5678" t="str">
        <f ca="1">VLOOKUP(K5678,Markets!$C$4:$D5687,2)</f>
        <v>Taiwan</v>
      </c>
      <c r="M5678" t="str">
        <f t="shared" ref="M5678:M5741" ca="1" si="803">"RL"&amp;D5678</f>
        <v>RL1</v>
      </c>
      <c r="N5678" t="str">
        <f ca="1">VLOOKUP(M5678,Role!$C$4:$D$5,2)</f>
        <v>Backup</v>
      </c>
    </row>
    <row r="5679" spans="1:14" x14ac:dyDescent="0.2">
      <c r="A5679">
        <f t="shared" ca="1" si="795"/>
        <v>65</v>
      </c>
      <c r="B5679">
        <f t="shared" ca="1" si="796"/>
        <v>974</v>
      </c>
      <c r="C5679">
        <f t="shared" ca="1" si="797"/>
        <v>3</v>
      </c>
      <c r="D5679">
        <f t="shared" ca="1" si="798"/>
        <v>1</v>
      </c>
      <c r="F5679" t="str">
        <f t="shared" ca="1" si="799"/>
        <v>TR65</v>
      </c>
      <c r="G5679" t="str">
        <f ca="1">VLOOKUP(F5679,Traders!$C$4:$E$103,2)</f>
        <v>Humzah Clark</v>
      </c>
      <c r="H5679" t="str">
        <f ca="1">VLOOKUP(VLOOKUP(F5679,Traders!$C$4:$E$103,3),Desks!$C$4:$D5688,2)</f>
        <v>Desk 5</v>
      </c>
      <c r="I5679" t="str">
        <f t="shared" ca="1" si="801"/>
        <v>CL974</v>
      </c>
      <c r="J5679" t="str">
        <f t="shared" ca="1" si="800"/>
        <v>Client 974</v>
      </c>
      <c r="K5679" t="str">
        <f t="shared" ca="1" si="802"/>
        <v>MK3</v>
      </c>
      <c r="L5679" t="str">
        <f ca="1">VLOOKUP(K5679,Markets!$C$4:$D5688,2)</f>
        <v>Singapore</v>
      </c>
      <c r="M5679" t="str">
        <f t="shared" ca="1" si="803"/>
        <v>RL1</v>
      </c>
      <c r="N5679" t="str">
        <f ca="1">VLOOKUP(M5679,Role!$C$4:$D$5,2)</f>
        <v>Backup</v>
      </c>
    </row>
    <row r="5680" spans="1:14" x14ac:dyDescent="0.2">
      <c r="A5680">
        <f t="shared" ca="1" si="795"/>
        <v>15</v>
      </c>
      <c r="B5680">
        <f t="shared" ca="1" si="796"/>
        <v>931</v>
      </c>
      <c r="C5680">
        <f t="shared" ca="1" si="797"/>
        <v>7</v>
      </c>
      <c r="D5680">
        <f t="shared" ca="1" si="798"/>
        <v>0</v>
      </c>
      <c r="F5680" t="str">
        <f t="shared" ca="1" si="799"/>
        <v>TR15</v>
      </c>
      <c r="G5680" t="str">
        <f ca="1">VLOOKUP(F5680,Traders!$C$4:$E$103,2)</f>
        <v>Syed Galvan</v>
      </c>
      <c r="H5680" t="str">
        <f ca="1">VLOOKUP(VLOOKUP(F5680,Traders!$C$4:$E$103,3),Desks!$C$4:$D5689,2)</f>
        <v>Desk 5</v>
      </c>
      <c r="I5680" t="str">
        <f t="shared" ca="1" si="801"/>
        <v>CL931</v>
      </c>
      <c r="J5680" t="str">
        <f t="shared" ca="1" si="800"/>
        <v>Client 931</v>
      </c>
      <c r="K5680" t="str">
        <f t="shared" ca="1" si="802"/>
        <v>MK7</v>
      </c>
      <c r="L5680" t="str">
        <f ca="1">VLOOKUP(K5680,Markets!$C$4:$D5689,2)</f>
        <v>Taiwan</v>
      </c>
      <c r="M5680" t="str">
        <f t="shared" ca="1" si="803"/>
        <v>RL0</v>
      </c>
      <c r="N5680" t="str">
        <f ca="1">VLOOKUP(M5680,Role!$C$4:$D$5,2)</f>
        <v>Primary</v>
      </c>
    </row>
    <row r="5681" spans="1:14" x14ac:dyDescent="0.2">
      <c r="A5681">
        <f t="shared" ca="1" si="795"/>
        <v>62</v>
      </c>
      <c r="B5681">
        <f t="shared" ca="1" si="796"/>
        <v>398</v>
      </c>
      <c r="C5681">
        <f t="shared" ca="1" si="797"/>
        <v>4</v>
      </c>
      <c r="D5681">
        <f t="shared" ca="1" si="798"/>
        <v>0</v>
      </c>
      <c r="F5681" t="str">
        <f t="shared" ca="1" si="799"/>
        <v>TR62</v>
      </c>
      <c r="G5681" t="str">
        <f ca="1">VLOOKUP(F5681,Traders!$C$4:$E$103,2)</f>
        <v>Sienna-Rose Sims</v>
      </c>
      <c r="H5681" t="str">
        <f ca="1">VLOOKUP(VLOOKUP(F5681,Traders!$C$4:$E$103,3),Desks!$C$4:$D5690,2)</f>
        <v>Desk 2</v>
      </c>
      <c r="I5681" t="str">
        <f t="shared" ca="1" si="801"/>
        <v>CL398</v>
      </c>
      <c r="J5681" t="str">
        <f t="shared" ca="1" si="800"/>
        <v>Client 398</v>
      </c>
      <c r="K5681" t="str">
        <f t="shared" ca="1" si="802"/>
        <v>MK4</v>
      </c>
      <c r="L5681" t="str">
        <f ca="1">VLOOKUP(K5681,Markets!$C$4:$D5690,2)</f>
        <v>Korea</v>
      </c>
      <c r="M5681" t="str">
        <f t="shared" ca="1" si="803"/>
        <v>RL0</v>
      </c>
      <c r="N5681" t="str">
        <f ca="1">VLOOKUP(M5681,Role!$C$4:$D$5,2)</f>
        <v>Primary</v>
      </c>
    </row>
    <row r="5682" spans="1:14" x14ac:dyDescent="0.2">
      <c r="A5682">
        <f t="shared" ca="1" si="795"/>
        <v>78</v>
      </c>
      <c r="B5682">
        <f t="shared" ca="1" si="796"/>
        <v>964</v>
      </c>
      <c r="C5682">
        <f t="shared" ca="1" si="797"/>
        <v>3</v>
      </c>
      <c r="D5682">
        <f t="shared" ca="1" si="798"/>
        <v>0</v>
      </c>
      <c r="F5682" t="str">
        <f t="shared" ca="1" si="799"/>
        <v>TR78</v>
      </c>
      <c r="G5682" t="str">
        <f ca="1">VLOOKUP(F5682,Traders!$C$4:$E$103,2)</f>
        <v>Bilal Fuller</v>
      </c>
      <c r="H5682" t="str">
        <f ca="1">VLOOKUP(VLOOKUP(F5682,Traders!$C$4:$E$103,3),Desks!$C$4:$D5691,2)</f>
        <v>Desk 8</v>
      </c>
      <c r="I5682" t="str">
        <f t="shared" ca="1" si="801"/>
        <v>CL964</v>
      </c>
      <c r="J5682" t="str">
        <f t="shared" ca="1" si="800"/>
        <v>Client 964</v>
      </c>
      <c r="K5682" t="str">
        <f t="shared" ca="1" si="802"/>
        <v>MK3</v>
      </c>
      <c r="L5682" t="str">
        <f ca="1">VLOOKUP(K5682,Markets!$C$4:$D5691,2)</f>
        <v>Singapore</v>
      </c>
      <c r="M5682" t="str">
        <f t="shared" ca="1" si="803"/>
        <v>RL0</v>
      </c>
      <c r="N5682" t="str">
        <f ca="1">VLOOKUP(M5682,Role!$C$4:$D$5,2)</f>
        <v>Primary</v>
      </c>
    </row>
    <row r="5683" spans="1:14" x14ac:dyDescent="0.2">
      <c r="A5683">
        <f t="shared" ca="1" si="795"/>
        <v>60</v>
      </c>
      <c r="B5683">
        <f t="shared" ca="1" si="796"/>
        <v>12</v>
      </c>
      <c r="C5683">
        <f t="shared" ca="1" si="797"/>
        <v>4</v>
      </c>
      <c r="D5683">
        <f t="shared" ca="1" si="798"/>
        <v>1</v>
      </c>
      <c r="F5683" t="str">
        <f t="shared" ca="1" si="799"/>
        <v>TR60</v>
      </c>
      <c r="G5683" t="str">
        <f ca="1">VLOOKUP(F5683,Traders!$C$4:$E$103,2)</f>
        <v>Brandan Hartman</v>
      </c>
      <c r="H5683" t="str">
        <f ca="1">VLOOKUP(VLOOKUP(F5683,Traders!$C$4:$E$103,3),Desks!$C$4:$D5692,2)</f>
        <v>Desk 0</v>
      </c>
      <c r="I5683" t="str">
        <f t="shared" ca="1" si="801"/>
        <v>CL12</v>
      </c>
      <c r="J5683" t="str">
        <f t="shared" ca="1" si="800"/>
        <v>Client 12</v>
      </c>
      <c r="K5683" t="str">
        <f t="shared" ca="1" si="802"/>
        <v>MK4</v>
      </c>
      <c r="L5683" t="str">
        <f ca="1">VLOOKUP(K5683,Markets!$C$4:$D5692,2)</f>
        <v>Korea</v>
      </c>
      <c r="M5683" t="str">
        <f t="shared" ca="1" si="803"/>
        <v>RL1</v>
      </c>
      <c r="N5683" t="str">
        <f ca="1">VLOOKUP(M5683,Role!$C$4:$D$5,2)</f>
        <v>Backup</v>
      </c>
    </row>
    <row r="5684" spans="1:14" x14ac:dyDescent="0.2">
      <c r="A5684">
        <f t="shared" ca="1" si="795"/>
        <v>30</v>
      </c>
      <c r="B5684">
        <f t="shared" ca="1" si="796"/>
        <v>304</v>
      </c>
      <c r="C5684">
        <f t="shared" ca="1" si="797"/>
        <v>5</v>
      </c>
      <c r="D5684">
        <f t="shared" ca="1" si="798"/>
        <v>1</v>
      </c>
      <c r="F5684" t="str">
        <f t="shared" ca="1" si="799"/>
        <v>TR30</v>
      </c>
      <c r="G5684" t="str">
        <f ca="1">VLOOKUP(F5684,Traders!$C$4:$E$103,2)</f>
        <v>Benas Barrera</v>
      </c>
      <c r="H5684" t="str">
        <f ca="1">VLOOKUP(VLOOKUP(F5684,Traders!$C$4:$E$103,3),Desks!$C$4:$D5693,2)</f>
        <v>Desk 0</v>
      </c>
      <c r="I5684" t="str">
        <f t="shared" ca="1" si="801"/>
        <v>CL304</v>
      </c>
      <c r="J5684" t="str">
        <f t="shared" ca="1" si="800"/>
        <v>Client 304</v>
      </c>
      <c r="K5684" t="str">
        <f t="shared" ca="1" si="802"/>
        <v>MK5</v>
      </c>
      <c r="L5684" t="str">
        <f ca="1">VLOOKUP(K5684,Markets!$C$4:$D5693,2)</f>
        <v>Malaysia</v>
      </c>
      <c r="M5684" t="str">
        <f t="shared" ca="1" si="803"/>
        <v>RL1</v>
      </c>
      <c r="N5684" t="str">
        <f ca="1">VLOOKUP(M5684,Role!$C$4:$D$5,2)</f>
        <v>Backup</v>
      </c>
    </row>
    <row r="5685" spans="1:14" x14ac:dyDescent="0.2">
      <c r="A5685">
        <f t="shared" ca="1" si="795"/>
        <v>88</v>
      </c>
      <c r="B5685">
        <f t="shared" ca="1" si="796"/>
        <v>781</v>
      </c>
      <c r="C5685">
        <f t="shared" ca="1" si="797"/>
        <v>3</v>
      </c>
      <c r="D5685">
        <f t="shared" ca="1" si="798"/>
        <v>1</v>
      </c>
      <c r="F5685" t="str">
        <f t="shared" ca="1" si="799"/>
        <v>TR88</v>
      </c>
      <c r="G5685" t="str">
        <f ca="1">VLOOKUP(F5685,Traders!$C$4:$E$103,2)</f>
        <v>Enrico Mcarthur</v>
      </c>
      <c r="H5685" t="str">
        <f ca="1">VLOOKUP(VLOOKUP(F5685,Traders!$C$4:$E$103,3),Desks!$C$4:$D5694,2)</f>
        <v>Desk 8</v>
      </c>
      <c r="I5685" t="str">
        <f t="shared" ca="1" si="801"/>
        <v>CL781</v>
      </c>
      <c r="J5685" t="str">
        <f t="shared" ca="1" si="800"/>
        <v>Client 781</v>
      </c>
      <c r="K5685" t="str">
        <f t="shared" ca="1" si="802"/>
        <v>MK3</v>
      </c>
      <c r="L5685" t="str">
        <f ca="1">VLOOKUP(K5685,Markets!$C$4:$D5694,2)</f>
        <v>Singapore</v>
      </c>
      <c r="M5685" t="str">
        <f t="shared" ca="1" si="803"/>
        <v>RL1</v>
      </c>
      <c r="N5685" t="str">
        <f ca="1">VLOOKUP(M5685,Role!$C$4:$D$5,2)</f>
        <v>Backup</v>
      </c>
    </row>
    <row r="5686" spans="1:14" x14ac:dyDescent="0.2">
      <c r="A5686">
        <f t="shared" ca="1" si="795"/>
        <v>30</v>
      </c>
      <c r="B5686">
        <f t="shared" ca="1" si="796"/>
        <v>995</v>
      </c>
      <c r="C5686">
        <f t="shared" ca="1" si="797"/>
        <v>1</v>
      </c>
      <c r="D5686">
        <f t="shared" ca="1" si="798"/>
        <v>0</v>
      </c>
      <c r="F5686" t="str">
        <f t="shared" ca="1" si="799"/>
        <v>TR30</v>
      </c>
      <c r="G5686" t="str">
        <f ca="1">VLOOKUP(F5686,Traders!$C$4:$E$103,2)</f>
        <v>Benas Barrera</v>
      </c>
      <c r="H5686" t="str">
        <f ca="1">VLOOKUP(VLOOKUP(F5686,Traders!$C$4:$E$103,3),Desks!$C$4:$D5695,2)</f>
        <v>Desk 0</v>
      </c>
      <c r="I5686" t="str">
        <f t="shared" ca="1" si="801"/>
        <v>CL995</v>
      </c>
      <c r="J5686" t="str">
        <f t="shared" ca="1" si="800"/>
        <v>Client 995</v>
      </c>
      <c r="K5686" t="str">
        <f t="shared" ca="1" si="802"/>
        <v>MK1</v>
      </c>
      <c r="L5686" t="str">
        <f ca="1">VLOOKUP(K5686,Markets!$C$4:$D5695,2)</f>
        <v>Hong Kong</v>
      </c>
      <c r="M5686" t="str">
        <f t="shared" ca="1" si="803"/>
        <v>RL0</v>
      </c>
      <c r="N5686" t="str">
        <f ca="1">VLOOKUP(M5686,Role!$C$4:$D$5,2)</f>
        <v>Primary</v>
      </c>
    </row>
    <row r="5687" spans="1:14" x14ac:dyDescent="0.2">
      <c r="A5687">
        <f t="shared" ca="1" si="795"/>
        <v>91</v>
      </c>
      <c r="B5687">
        <f t="shared" ca="1" si="796"/>
        <v>474</v>
      </c>
      <c r="C5687">
        <f t="shared" ca="1" si="797"/>
        <v>1</v>
      </c>
      <c r="D5687">
        <f t="shared" ca="1" si="798"/>
        <v>0</v>
      </c>
      <c r="F5687" t="str">
        <f t="shared" ca="1" si="799"/>
        <v>TR91</v>
      </c>
      <c r="G5687" t="str">
        <f ca="1">VLOOKUP(F5687,Traders!$C$4:$E$103,2)</f>
        <v>Mateusz Maxwell</v>
      </c>
      <c r="H5687" t="str">
        <f ca="1">VLOOKUP(VLOOKUP(F5687,Traders!$C$4:$E$103,3),Desks!$C$4:$D5696,2)</f>
        <v>Desk 1</v>
      </c>
      <c r="I5687" t="str">
        <f t="shared" ca="1" si="801"/>
        <v>CL474</v>
      </c>
      <c r="J5687" t="str">
        <f t="shared" ca="1" si="800"/>
        <v>Client 474</v>
      </c>
      <c r="K5687" t="str">
        <f t="shared" ca="1" si="802"/>
        <v>MK1</v>
      </c>
      <c r="L5687" t="str">
        <f ca="1">VLOOKUP(K5687,Markets!$C$4:$D5696,2)</f>
        <v>Hong Kong</v>
      </c>
      <c r="M5687" t="str">
        <f t="shared" ca="1" si="803"/>
        <v>RL0</v>
      </c>
      <c r="N5687" t="str">
        <f ca="1">VLOOKUP(M5687,Role!$C$4:$D$5,2)</f>
        <v>Primary</v>
      </c>
    </row>
    <row r="5688" spans="1:14" x14ac:dyDescent="0.2">
      <c r="A5688">
        <f t="shared" ca="1" si="795"/>
        <v>2</v>
      </c>
      <c r="B5688">
        <f t="shared" ca="1" si="796"/>
        <v>880</v>
      </c>
      <c r="C5688">
        <f t="shared" ca="1" si="797"/>
        <v>3</v>
      </c>
      <c r="D5688">
        <f t="shared" ca="1" si="798"/>
        <v>0</v>
      </c>
      <c r="F5688" t="str">
        <f t="shared" ca="1" si="799"/>
        <v>TR2</v>
      </c>
      <c r="G5688" t="str">
        <f ca="1">VLOOKUP(F5688,Traders!$C$4:$E$103,2)</f>
        <v>Kain Bassett</v>
      </c>
      <c r="H5688" t="str">
        <f ca="1">VLOOKUP(VLOOKUP(F5688,Traders!$C$4:$E$103,3),Desks!$C$4:$D5697,2)</f>
        <v>Desk 9</v>
      </c>
      <c r="I5688" t="str">
        <f t="shared" ca="1" si="801"/>
        <v>CL880</v>
      </c>
      <c r="J5688" t="str">
        <f t="shared" ca="1" si="800"/>
        <v>Client 880</v>
      </c>
      <c r="K5688" t="str">
        <f t="shared" ca="1" si="802"/>
        <v>MK3</v>
      </c>
      <c r="L5688" t="str">
        <f ca="1">VLOOKUP(K5688,Markets!$C$4:$D5697,2)</f>
        <v>Singapore</v>
      </c>
      <c r="M5688" t="str">
        <f t="shared" ca="1" si="803"/>
        <v>RL0</v>
      </c>
      <c r="N5688" t="str">
        <f ca="1">VLOOKUP(M5688,Role!$C$4:$D$5,2)</f>
        <v>Primary</v>
      </c>
    </row>
    <row r="5689" spans="1:14" x14ac:dyDescent="0.2">
      <c r="A5689">
        <f t="shared" ca="1" si="795"/>
        <v>36</v>
      </c>
      <c r="B5689">
        <f t="shared" ca="1" si="796"/>
        <v>483</v>
      </c>
      <c r="C5689">
        <f t="shared" ca="1" si="797"/>
        <v>5</v>
      </c>
      <c r="D5689">
        <f t="shared" ca="1" si="798"/>
        <v>0</v>
      </c>
      <c r="F5689" t="str">
        <f t="shared" ca="1" si="799"/>
        <v>TR36</v>
      </c>
      <c r="G5689" t="str">
        <f ca="1">VLOOKUP(F5689,Traders!$C$4:$E$103,2)</f>
        <v>Shania Gilbert</v>
      </c>
      <c r="H5689" t="str">
        <f ca="1">VLOOKUP(VLOOKUP(F5689,Traders!$C$4:$E$103,3),Desks!$C$4:$D5698,2)</f>
        <v>Desk 6</v>
      </c>
      <c r="I5689" t="str">
        <f t="shared" ca="1" si="801"/>
        <v>CL483</v>
      </c>
      <c r="J5689" t="str">
        <f t="shared" ca="1" si="800"/>
        <v>Client 483</v>
      </c>
      <c r="K5689" t="str">
        <f t="shared" ca="1" si="802"/>
        <v>MK5</v>
      </c>
      <c r="L5689" t="str">
        <f ca="1">VLOOKUP(K5689,Markets!$C$4:$D5698,2)</f>
        <v>Malaysia</v>
      </c>
      <c r="M5689" t="str">
        <f t="shared" ca="1" si="803"/>
        <v>RL0</v>
      </c>
      <c r="N5689" t="str">
        <f ca="1">VLOOKUP(M5689,Role!$C$4:$D$5,2)</f>
        <v>Primary</v>
      </c>
    </row>
    <row r="5690" spans="1:14" x14ac:dyDescent="0.2">
      <c r="A5690">
        <f t="shared" ca="1" si="795"/>
        <v>94</v>
      </c>
      <c r="B5690">
        <f t="shared" ca="1" si="796"/>
        <v>787</v>
      </c>
      <c r="C5690">
        <f t="shared" ca="1" si="797"/>
        <v>2</v>
      </c>
      <c r="D5690">
        <f t="shared" ca="1" si="798"/>
        <v>1</v>
      </c>
      <c r="F5690" t="str">
        <f t="shared" ca="1" si="799"/>
        <v>TR94</v>
      </c>
      <c r="G5690" t="str">
        <f ca="1">VLOOKUP(F5690,Traders!$C$4:$E$103,2)</f>
        <v>Nabil Holcomb</v>
      </c>
      <c r="H5690" t="str">
        <f ca="1">VLOOKUP(VLOOKUP(F5690,Traders!$C$4:$E$103,3),Desks!$C$4:$D5699,2)</f>
        <v>Desk 4</v>
      </c>
      <c r="I5690" t="str">
        <f t="shared" ca="1" si="801"/>
        <v>CL787</v>
      </c>
      <c r="J5690" t="str">
        <f t="shared" ca="1" si="800"/>
        <v>Client 787</v>
      </c>
      <c r="K5690" t="str">
        <f t="shared" ca="1" si="802"/>
        <v>MK2</v>
      </c>
      <c r="L5690" t="str">
        <f ca="1">VLOOKUP(K5690,Markets!$C$4:$D5699,2)</f>
        <v>China</v>
      </c>
      <c r="M5690" t="str">
        <f t="shared" ca="1" si="803"/>
        <v>RL1</v>
      </c>
      <c r="N5690" t="str">
        <f ca="1">VLOOKUP(M5690,Role!$C$4:$D$5,2)</f>
        <v>Backup</v>
      </c>
    </row>
    <row r="5691" spans="1:14" x14ac:dyDescent="0.2">
      <c r="A5691">
        <f t="shared" ca="1" si="795"/>
        <v>79</v>
      </c>
      <c r="B5691">
        <f t="shared" ca="1" si="796"/>
        <v>178</v>
      </c>
      <c r="C5691">
        <f t="shared" ca="1" si="797"/>
        <v>0</v>
      </c>
      <c r="D5691">
        <f t="shared" ca="1" si="798"/>
        <v>0</v>
      </c>
      <c r="F5691" t="str">
        <f t="shared" ca="1" si="799"/>
        <v>TR79</v>
      </c>
      <c r="G5691" t="str">
        <f ca="1">VLOOKUP(F5691,Traders!$C$4:$E$103,2)</f>
        <v>Alfie-James Hale</v>
      </c>
      <c r="H5691" t="str">
        <f ca="1">VLOOKUP(VLOOKUP(F5691,Traders!$C$4:$E$103,3),Desks!$C$4:$D5700,2)</f>
        <v>Desk 9</v>
      </c>
      <c r="I5691" t="str">
        <f t="shared" ca="1" si="801"/>
        <v>CL178</v>
      </c>
      <c r="J5691" t="str">
        <f t="shared" ca="1" si="800"/>
        <v>Client 178</v>
      </c>
      <c r="K5691" t="str">
        <f t="shared" ca="1" si="802"/>
        <v>MK0</v>
      </c>
      <c r="L5691" t="str">
        <f ca="1">VLOOKUP(K5691,Markets!$C$4:$D5700,2)</f>
        <v>Japan</v>
      </c>
      <c r="M5691" t="str">
        <f t="shared" ca="1" si="803"/>
        <v>RL0</v>
      </c>
      <c r="N5691" t="str">
        <f ca="1">VLOOKUP(M5691,Role!$C$4:$D$5,2)</f>
        <v>Primary</v>
      </c>
    </row>
    <row r="5692" spans="1:14" x14ac:dyDescent="0.2">
      <c r="A5692">
        <f t="shared" ca="1" si="795"/>
        <v>62</v>
      </c>
      <c r="B5692">
        <f t="shared" ca="1" si="796"/>
        <v>329</v>
      </c>
      <c r="C5692">
        <f t="shared" ca="1" si="797"/>
        <v>4</v>
      </c>
      <c r="D5692">
        <f t="shared" ca="1" si="798"/>
        <v>0</v>
      </c>
      <c r="F5692" t="str">
        <f t="shared" ca="1" si="799"/>
        <v>TR62</v>
      </c>
      <c r="G5692" t="str">
        <f ca="1">VLOOKUP(F5692,Traders!$C$4:$E$103,2)</f>
        <v>Sienna-Rose Sims</v>
      </c>
      <c r="H5692" t="str">
        <f ca="1">VLOOKUP(VLOOKUP(F5692,Traders!$C$4:$E$103,3),Desks!$C$4:$D5701,2)</f>
        <v>Desk 2</v>
      </c>
      <c r="I5692" t="str">
        <f t="shared" ca="1" si="801"/>
        <v>CL329</v>
      </c>
      <c r="J5692" t="str">
        <f t="shared" ca="1" si="800"/>
        <v>Client 329</v>
      </c>
      <c r="K5692" t="str">
        <f t="shared" ca="1" si="802"/>
        <v>MK4</v>
      </c>
      <c r="L5692" t="str">
        <f ca="1">VLOOKUP(K5692,Markets!$C$4:$D5701,2)</f>
        <v>Korea</v>
      </c>
      <c r="M5692" t="str">
        <f t="shared" ca="1" si="803"/>
        <v>RL0</v>
      </c>
      <c r="N5692" t="str">
        <f ca="1">VLOOKUP(M5692,Role!$C$4:$D$5,2)</f>
        <v>Primary</v>
      </c>
    </row>
    <row r="5693" spans="1:14" x14ac:dyDescent="0.2">
      <c r="A5693">
        <f t="shared" ca="1" si="795"/>
        <v>67</v>
      </c>
      <c r="B5693">
        <f t="shared" ca="1" si="796"/>
        <v>945</v>
      </c>
      <c r="C5693">
        <f t="shared" ca="1" si="797"/>
        <v>1</v>
      </c>
      <c r="D5693">
        <f t="shared" ca="1" si="798"/>
        <v>0</v>
      </c>
      <c r="F5693" t="str">
        <f t="shared" ca="1" si="799"/>
        <v>TR67</v>
      </c>
      <c r="G5693" t="str">
        <f ca="1">VLOOKUP(F5693,Traders!$C$4:$E$103,2)</f>
        <v>Shiloh Black</v>
      </c>
      <c r="H5693" t="str">
        <f ca="1">VLOOKUP(VLOOKUP(F5693,Traders!$C$4:$E$103,3),Desks!$C$4:$D5702,2)</f>
        <v>Desk 7</v>
      </c>
      <c r="I5693" t="str">
        <f t="shared" ca="1" si="801"/>
        <v>CL945</v>
      </c>
      <c r="J5693" t="str">
        <f t="shared" ca="1" si="800"/>
        <v>Client 945</v>
      </c>
      <c r="K5693" t="str">
        <f t="shared" ca="1" si="802"/>
        <v>MK1</v>
      </c>
      <c r="L5693" t="str">
        <f ca="1">VLOOKUP(K5693,Markets!$C$4:$D5702,2)</f>
        <v>Hong Kong</v>
      </c>
      <c r="M5693" t="str">
        <f t="shared" ca="1" si="803"/>
        <v>RL0</v>
      </c>
      <c r="N5693" t="str">
        <f ca="1">VLOOKUP(M5693,Role!$C$4:$D$5,2)</f>
        <v>Primary</v>
      </c>
    </row>
    <row r="5694" spans="1:14" x14ac:dyDescent="0.2">
      <c r="A5694">
        <f t="shared" ca="1" si="795"/>
        <v>46</v>
      </c>
      <c r="B5694">
        <f t="shared" ca="1" si="796"/>
        <v>426</v>
      </c>
      <c r="C5694">
        <f t="shared" ca="1" si="797"/>
        <v>7</v>
      </c>
      <c r="D5694">
        <f t="shared" ca="1" si="798"/>
        <v>1</v>
      </c>
      <c r="F5694" t="str">
        <f t="shared" ca="1" si="799"/>
        <v>TR46</v>
      </c>
      <c r="G5694" t="str">
        <f ca="1">VLOOKUP(F5694,Traders!$C$4:$E$103,2)</f>
        <v>Andreas Ferguson</v>
      </c>
      <c r="H5694" t="str">
        <f ca="1">VLOOKUP(VLOOKUP(F5694,Traders!$C$4:$E$103,3),Desks!$C$4:$D5703,2)</f>
        <v>Desk 6</v>
      </c>
      <c r="I5694" t="str">
        <f t="shared" ca="1" si="801"/>
        <v>CL426</v>
      </c>
      <c r="J5694" t="str">
        <f t="shared" ca="1" si="800"/>
        <v>Client 426</v>
      </c>
      <c r="K5694" t="str">
        <f t="shared" ca="1" si="802"/>
        <v>MK7</v>
      </c>
      <c r="L5694" t="str">
        <f ca="1">VLOOKUP(K5694,Markets!$C$4:$D5703,2)</f>
        <v>Taiwan</v>
      </c>
      <c r="M5694" t="str">
        <f t="shared" ca="1" si="803"/>
        <v>RL1</v>
      </c>
      <c r="N5694" t="str">
        <f ca="1">VLOOKUP(M5694,Role!$C$4:$D$5,2)</f>
        <v>Backup</v>
      </c>
    </row>
    <row r="5695" spans="1:14" x14ac:dyDescent="0.2">
      <c r="A5695">
        <f t="shared" ca="1" si="795"/>
        <v>0</v>
      </c>
      <c r="B5695">
        <f t="shared" ca="1" si="796"/>
        <v>166</v>
      </c>
      <c r="C5695">
        <f t="shared" ca="1" si="797"/>
        <v>9</v>
      </c>
      <c r="D5695">
        <f t="shared" ca="1" si="798"/>
        <v>0</v>
      </c>
      <c r="F5695" t="str">
        <f t="shared" ca="1" si="799"/>
        <v>TR0</v>
      </c>
      <c r="G5695" t="str">
        <f ca="1">VLOOKUP(F5695,Traders!$C$4:$E$103,2)</f>
        <v>Sahar Shea</v>
      </c>
      <c r="H5695" t="str">
        <f ca="1">VLOOKUP(VLOOKUP(F5695,Traders!$C$4:$E$103,3),Desks!$C$4:$D5704,2)</f>
        <v>Desk 0</v>
      </c>
      <c r="I5695" t="str">
        <f t="shared" ca="1" si="801"/>
        <v>CL166</v>
      </c>
      <c r="J5695" t="str">
        <f t="shared" ca="1" si="800"/>
        <v>Client 166</v>
      </c>
      <c r="K5695" t="str">
        <f t="shared" ca="1" si="802"/>
        <v>MK9</v>
      </c>
      <c r="L5695" t="str">
        <f ca="1">VLOOKUP(K5695,Markets!$C$4:$D5704,2)</f>
        <v>New Zealand</v>
      </c>
      <c r="M5695" t="str">
        <f t="shared" ca="1" si="803"/>
        <v>RL0</v>
      </c>
      <c r="N5695" t="str">
        <f ca="1">VLOOKUP(M5695,Role!$C$4:$D$5,2)</f>
        <v>Primary</v>
      </c>
    </row>
    <row r="5696" spans="1:14" x14ac:dyDescent="0.2">
      <c r="A5696">
        <f t="shared" ca="1" si="795"/>
        <v>90</v>
      </c>
      <c r="B5696">
        <f t="shared" ca="1" si="796"/>
        <v>208</v>
      </c>
      <c r="C5696">
        <f t="shared" ca="1" si="797"/>
        <v>1</v>
      </c>
      <c r="D5696">
        <f t="shared" ca="1" si="798"/>
        <v>0</v>
      </c>
      <c r="F5696" t="str">
        <f t="shared" ca="1" si="799"/>
        <v>TR90</v>
      </c>
      <c r="G5696" t="str">
        <f ca="1">VLOOKUP(F5696,Traders!$C$4:$E$103,2)</f>
        <v>Kaleb Sullivan</v>
      </c>
      <c r="H5696" t="str">
        <f ca="1">VLOOKUP(VLOOKUP(F5696,Traders!$C$4:$E$103,3),Desks!$C$4:$D5705,2)</f>
        <v>Desk 0</v>
      </c>
      <c r="I5696" t="str">
        <f t="shared" ca="1" si="801"/>
        <v>CL208</v>
      </c>
      <c r="J5696" t="str">
        <f t="shared" ca="1" si="800"/>
        <v>Client 208</v>
      </c>
      <c r="K5696" t="str">
        <f t="shared" ca="1" si="802"/>
        <v>MK1</v>
      </c>
      <c r="L5696" t="str">
        <f ca="1">VLOOKUP(K5696,Markets!$C$4:$D5705,2)</f>
        <v>Hong Kong</v>
      </c>
      <c r="M5696" t="str">
        <f t="shared" ca="1" si="803"/>
        <v>RL0</v>
      </c>
      <c r="N5696" t="str">
        <f ca="1">VLOOKUP(M5696,Role!$C$4:$D$5,2)</f>
        <v>Primary</v>
      </c>
    </row>
    <row r="5697" spans="1:14" x14ac:dyDescent="0.2">
      <c r="A5697">
        <f t="shared" ca="1" si="795"/>
        <v>31</v>
      </c>
      <c r="B5697">
        <f t="shared" ca="1" si="796"/>
        <v>549</v>
      </c>
      <c r="C5697">
        <f t="shared" ca="1" si="797"/>
        <v>9</v>
      </c>
      <c r="D5697">
        <f t="shared" ca="1" si="798"/>
        <v>1</v>
      </c>
      <c r="F5697" t="str">
        <f t="shared" ca="1" si="799"/>
        <v>TR31</v>
      </c>
      <c r="G5697" t="str">
        <f ca="1">VLOOKUP(F5697,Traders!$C$4:$E$103,2)</f>
        <v>Sahil Acevedo</v>
      </c>
      <c r="H5697" t="str">
        <f ca="1">VLOOKUP(VLOOKUP(F5697,Traders!$C$4:$E$103,3),Desks!$C$4:$D5706,2)</f>
        <v>Desk 1</v>
      </c>
      <c r="I5697" t="str">
        <f t="shared" ca="1" si="801"/>
        <v>CL549</v>
      </c>
      <c r="J5697" t="str">
        <f t="shared" ca="1" si="800"/>
        <v>Client 549</v>
      </c>
      <c r="K5697" t="str">
        <f t="shared" ca="1" si="802"/>
        <v>MK9</v>
      </c>
      <c r="L5697" t="str">
        <f ca="1">VLOOKUP(K5697,Markets!$C$4:$D5706,2)</f>
        <v>New Zealand</v>
      </c>
      <c r="M5697" t="str">
        <f t="shared" ca="1" si="803"/>
        <v>RL1</v>
      </c>
      <c r="N5697" t="str">
        <f ca="1">VLOOKUP(M5697,Role!$C$4:$D$5,2)</f>
        <v>Backup</v>
      </c>
    </row>
    <row r="5698" spans="1:14" x14ac:dyDescent="0.2">
      <c r="A5698">
        <f t="shared" ca="1" si="795"/>
        <v>68</v>
      </c>
      <c r="B5698">
        <f t="shared" ca="1" si="796"/>
        <v>670</v>
      </c>
      <c r="C5698">
        <f t="shared" ca="1" si="797"/>
        <v>4</v>
      </c>
      <c r="D5698">
        <f t="shared" ca="1" si="798"/>
        <v>1</v>
      </c>
      <c r="F5698" t="str">
        <f t="shared" ca="1" si="799"/>
        <v>TR68</v>
      </c>
      <c r="G5698" t="str">
        <f ca="1">VLOOKUP(F5698,Traders!$C$4:$E$103,2)</f>
        <v>Myron Gutierrez</v>
      </c>
      <c r="H5698" t="str">
        <f ca="1">VLOOKUP(VLOOKUP(F5698,Traders!$C$4:$E$103,3),Desks!$C$4:$D5707,2)</f>
        <v>Desk 8</v>
      </c>
      <c r="I5698" t="str">
        <f t="shared" ca="1" si="801"/>
        <v>CL670</v>
      </c>
      <c r="J5698" t="str">
        <f t="shared" ca="1" si="800"/>
        <v>Client 670</v>
      </c>
      <c r="K5698" t="str">
        <f t="shared" ca="1" si="802"/>
        <v>MK4</v>
      </c>
      <c r="L5698" t="str">
        <f ca="1">VLOOKUP(K5698,Markets!$C$4:$D5707,2)</f>
        <v>Korea</v>
      </c>
      <c r="M5698" t="str">
        <f t="shared" ca="1" si="803"/>
        <v>RL1</v>
      </c>
      <c r="N5698" t="str">
        <f ca="1">VLOOKUP(M5698,Role!$C$4:$D$5,2)</f>
        <v>Backup</v>
      </c>
    </row>
    <row r="5699" spans="1:14" x14ac:dyDescent="0.2">
      <c r="A5699">
        <f t="shared" ca="1" si="795"/>
        <v>6</v>
      </c>
      <c r="B5699">
        <f t="shared" ca="1" si="796"/>
        <v>453</v>
      </c>
      <c r="C5699">
        <f t="shared" ca="1" si="797"/>
        <v>2</v>
      </c>
      <c r="D5699">
        <f t="shared" ca="1" si="798"/>
        <v>0</v>
      </c>
      <c r="F5699" t="str">
        <f t="shared" ca="1" si="799"/>
        <v>TR6</v>
      </c>
      <c r="G5699" t="str">
        <f ca="1">VLOOKUP(F5699,Traders!$C$4:$E$103,2)</f>
        <v>Laiba Norman</v>
      </c>
      <c r="H5699" t="str">
        <f ca="1">VLOOKUP(VLOOKUP(F5699,Traders!$C$4:$E$103,3),Desks!$C$4:$D5708,2)</f>
        <v>Desk 9</v>
      </c>
      <c r="I5699" t="str">
        <f t="shared" ca="1" si="801"/>
        <v>CL453</v>
      </c>
      <c r="J5699" t="str">
        <f t="shared" ca="1" si="800"/>
        <v>Client 453</v>
      </c>
      <c r="K5699" t="str">
        <f t="shared" ca="1" si="802"/>
        <v>MK2</v>
      </c>
      <c r="L5699" t="str">
        <f ca="1">VLOOKUP(K5699,Markets!$C$4:$D5708,2)</f>
        <v>China</v>
      </c>
      <c r="M5699" t="str">
        <f t="shared" ca="1" si="803"/>
        <v>RL0</v>
      </c>
      <c r="N5699" t="str">
        <f ca="1">VLOOKUP(M5699,Role!$C$4:$D$5,2)</f>
        <v>Primary</v>
      </c>
    </row>
    <row r="5700" spans="1:14" x14ac:dyDescent="0.2">
      <c r="A5700">
        <f t="shared" ca="1" si="795"/>
        <v>86</v>
      </c>
      <c r="B5700">
        <f t="shared" ca="1" si="796"/>
        <v>792</v>
      </c>
      <c r="C5700">
        <f t="shared" ca="1" si="797"/>
        <v>8</v>
      </c>
      <c r="D5700">
        <f t="shared" ca="1" si="798"/>
        <v>1</v>
      </c>
      <c r="F5700" t="str">
        <f t="shared" ca="1" si="799"/>
        <v>TR86</v>
      </c>
      <c r="G5700" t="str">
        <f ca="1">VLOOKUP(F5700,Traders!$C$4:$E$103,2)</f>
        <v>Marianna Weaver</v>
      </c>
      <c r="H5700" t="str">
        <f ca="1">VLOOKUP(VLOOKUP(F5700,Traders!$C$4:$E$103,3),Desks!$C$4:$D5709,2)</f>
        <v>Desk 6</v>
      </c>
      <c r="I5700" t="str">
        <f t="shared" ca="1" si="801"/>
        <v>CL792</v>
      </c>
      <c r="J5700" t="str">
        <f t="shared" ca="1" si="800"/>
        <v>Client 792</v>
      </c>
      <c r="K5700" t="str">
        <f t="shared" ca="1" si="802"/>
        <v>MK8</v>
      </c>
      <c r="L5700" t="str">
        <f ca="1">VLOOKUP(K5700,Markets!$C$4:$D5709,2)</f>
        <v>India</v>
      </c>
      <c r="M5700" t="str">
        <f t="shared" ca="1" si="803"/>
        <v>RL1</v>
      </c>
      <c r="N5700" t="str">
        <f ca="1">VLOOKUP(M5700,Role!$C$4:$D$5,2)</f>
        <v>Backup</v>
      </c>
    </row>
    <row r="5701" spans="1:14" x14ac:dyDescent="0.2">
      <c r="A5701">
        <f t="shared" ref="A5701:A5764" ca="1" si="804">RANDBETWEEN(0,99)</f>
        <v>52</v>
      </c>
      <c r="B5701">
        <f t="shared" ref="B5701:B5764" ca="1" si="805">RANDBETWEEN(0,999)</f>
        <v>176</v>
      </c>
      <c r="C5701">
        <f t="shared" ref="C5701:C5764" ca="1" si="806">RANDBETWEEN(0,9)</f>
        <v>8</v>
      </c>
      <c r="D5701">
        <f t="shared" ref="D5701:D5764" ca="1" si="807">RANDBETWEEN(0,1)</f>
        <v>0</v>
      </c>
      <c r="F5701" t="str">
        <f t="shared" ref="F5701:F5764" ca="1" si="808">"TR"&amp;A5701</f>
        <v>TR52</v>
      </c>
      <c r="G5701" t="str">
        <f ca="1">VLOOKUP(F5701,Traders!$C$4:$E$103,2)</f>
        <v>Colleen Dunlop</v>
      </c>
      <c r="H5701" t="str">
        <f ca="1">VLOOKUP(VLOOKUP(F5701,Traders!$C$4:$E$103,3),Desks!$C$4:$D5710,2)</f>
        <v>Desk 2</v>
      </c>
      <c r="I5701" t="str">
        <f t="shared" ca="1" si="801"/>
        <v>CL176</v>
      </c>
      <c r="J5701" t="str">
        <f t="shared" ref="J5701:J5764" ca="1" si="809">"Client " &amp; B5701</f>
        <v>Client 176</v>
      </c>
      <c r="K5701" t="str">
        <f t="shared" ca="1" si="802"/>
        <v>MK8</v>
      </c>
      <c r="L5701" t="str">
        <f ca="1">VLOOKUP(K5701,Markets!$C$4:$D5710,2)</f>
        <v>India</v>
      </c>
      <c r="M5701" t="str">
        <f t="shared" ca="1" si="803"/>
        <v>RL0</v>
      </c>
      <c r="N5701" t="str">
        <f ca="1">VLOOKUP(M5701,Role!$C$4:$D$5,2)</f>
        <v>Primary</v>
      </c>
    </row>
    <row r="5702" spans="1:14" x14ac:dyDescent="0.2">
      <c r="A5702">
        <f t="shared" ca="1" si="804"/>
        <v>12</v>
      </c>
      <c r="B5702">
        <f t="shared" ca="1" si="805"/>
        <v>501</v>
      </c>
      <c r="C5702">
        <f t="shared" ca="1" si="806"/>
        <v>2</v>
      </c>
      <c r="D5702">
        <f t="shared" ca="1" si="807"/>
        <v>0</v>
      </c>
      <c r="F5702" t="str">
        <f t="shared" ca="1" si="808"/>
        <v>TR12</v>
      </c>
      <c r="G5702" t="str">
        <f ca="1">VLOOKUP(F5702,Traders!$C$4:$E$103,2)</f>
        <v>Kia Morrison</v>
      </c>
      <c r="H5702" t="str">
        <f ca="1">VLOOKUP(VLOOKUP(F5702,Traders!$C$4:$E$103,3),Desks!$C$4:$D5711,2)</f>
        <v>Desk 2</v>
      </c>
      <c r="I5702" t="str">
        <f t="shared" ca="1" si="801"/>
        <v>CL501</v>
      </c>
      <c r="J5702" t="str">
        <f t="shared" ca="1" si="809"/>
        <v>Client 501</v>
      </c>
      <c r="K5702" t="str">
        <f t="shared" ca="1" si="802"/>
        <v>MK2</v>
      </c>
      <c r="L5702" t="str">
        <f ca="1">VLOOKUP(K5702,Markets!$C$4:$D5711,2)</f>
        <v>China</v>
      </c>
      <c r="M5702" t="str">
        <f t="shared" ca="1" si="803"/>
        <v>RL0</v>
      </c>
      <c r="N5702" t="str">
        <f ca="1">VLOOKUP(M5702,Role!$C$4:$D$5,2)</f>
        <v>Primary</v>
      </c>
    </row>
    <row r="5703" spans="1:14" x14ac:dyDescent="0.2">
      <c r="A5703">
        <f t="shared" ca="1" si="804"/>
        <v>89</v>
      </c>
      <c r="B5703">
        <f t="shared" ca="1" si="805"/>
        <v>387</v>
      </c>
      <c r="C5703">
        <f t="shared" ca="1" si="806"/>
        <v>1</v>
      </c>
      <c r="D5703">
        <f t="shared" ca="1" si="807"/>
        <v>0</v>
      </c>
      <c r="F5703" t="str">
        <f t="shared" ca="1" si="808"/>
        <v>TR89</v>
      </c>
      <c r="G5703" t="str">
        <f ca="1">VLOOKUP(F5703,Traders!$C$4:$E$103,2)</f>
        <v>Shelly Harwood</v>
      </c>
      <c r="H5703" t="str">
        <f ca="1">VLOOKUP(VLOOKUP(F5703,Traders!$C$4:$E$103,3),Desks!$C$4:$D5712,2)</f>
        <v>Desk 9</v>
      </c>
      <c r="I5703" t="str">
        <f t="shared" ca="1" si="801"/>
        <v>CL387</v>
      </c>
      <c r="J5703" t="str">
        <f t="shared" ca="1" si="809"/>
        <v>Client 387</v>
      </c>
      <c r="K5703" t="str">
        <f t="shared" ca="1" si="802"/>
        <v>MK1</v>
      </c>
      <c r="L5703" t="str">
        <f ca="1">VLOOKUP(K5703,Markets!$C$4:$D5712,2)</f>
        <v>Hong Kong</v>
      </c>
      <c r="M5703" t="str">
        <f t="shared" ca="1" si="803"/>
        <v>RL0</v>
      </c>
      <c r="N5703" t="str">
        <f ca="1">VLOOKUP(M5703,Role!$C$4:$D$5,2)</f>
        <v>Primary</v>
      </c>
    </row>
    <row r="5704" spans="1:14" x14ac:dyDescent="0.2">
      <c r="A5704">
        <f t="shared" ca="1" si="804"/>
        <v>23</v>
      </c>
      <c r="B5704">
        <f t="shared" ca="1" si="805"/>
        <v>262</v>
      </c>
      <c r="C5704">
        <f t="shared" ca="1" si="806"/>
        <v>8</v>
      </c>
      <c r="D5704">
        <f t="shared" ca="1" si="807"/>
        <v>1</v>
      </c>
      <c r="F5704" t="str">
        <f t="shared" ca="1" si="808"/>
        <v>TR23</v>
      </c>
      <c r="G5704" t="str">
        <f ca="1">VLOOKUP(F5704,Traders!$C$4:$E$103,2)</f>
        <v>Caius Neale</v>
      </c>
      <c r="H5704" t="str">
        <f ca="1">VLOOKUP(VLOOKUP(F5704,Traders!$C$4:$E$103,3),Desks!$C$4:$D5713,2)</f>
        <v>Desk 3</v>
      </c>
      <c r="I5704" t="str">
        <f t="shared" ca="1" si="801"/>
        <v>CL262</v>
      </c>
      <c r="J5704" t="str">
        <f t="shared" ca="1" si="809"/>
        <v>Client 262</v>
      </c>
      <c r="K5704" t="str">
        <f t="shared" ca="1" si="802"/>
        <v>MK8</v>
      </c>
      <c r="L5704" t="str">
        <f ca="1">VLOOKUP(K5704,Markets!$C$4:$D5713,2)</f>
        <v>India</v>
      </c>
      <c r="M5704" t="str">
        <f t="shared" ca="1" si="803"/>
        <v>RL1</v>
      </c>
      <c r="N5704" t="str">
        <f ca="1">VLOOKUP(M5704,Role!$C$4:$D$5,2)</f>
        <v>Backup</v>
      </c>
    </row>
    <row r="5705" spans="1:14" x14ac:dyDescent="0.2">
      <c r="A5705">
        <f t="shared" ca="1" si="804"/>
        <v>28</v>
      </c>
      <c r="B5705">
        <f t="shared" ca="1" si="805"/>
        <v>528</v>
      </c>
      <c r="C5705">
        <f t="shared" ca="1" si="806"/>
        <v>2</v>
      </c>
      <c r="D5705">
        <f t="shared" ca="1" si="807"/>
        <v>0</v>
      </c>
      <c r="F5705" t="str">
        <f t="shared" ca="1" si="808"/>
        <v>TR28</v>
      </c>
      <c r="G5705" t="str">
        <f ca="1">VLOOKUP(F5705,Traders!$C$4:$E$103,2)</f>
        <v>Asma Millar</v>
      </c>
      <c r="H5705" t="str">
        <f ca="1">VLOOKUP(VLOOKUP(F5705,Traders!$C$4:$E$103,3),Desks!$C$4:$D5714,2)</f>
        <v>Desk 8</v>
      </c>
      <c r="I5705" t="str">
        <f t="shared" ca="1" si="801"/>
        <v>CL528</v>
      </c>
      <c r="J5705" t="str">
        <f t="shared" ca="1" si="809"/>
        <v>Client 528</v>
      </c>
      <c r="K5705" t="str">
        <f t="shared" ca="1" si="802"/>
        <v>MK2</v>
      </c>
      <c r="L5705" t="str">
        <f ca="1">VLOOKUP(K5705,Markets!$C$4:$D5714,2)</f>
        <v>China</v>
      </c>
      <c r="M5705" t="str">
        <f t="shared" ca="1" si="803"/>
        <v>RL0</v>
      </c>
      <c r="N5705" t="str">
        <f ca="1">VLOOKUP(M5705,Role!$C$4:$D$5,2)</f>
        <v>Primary</v>
      </c>
    </row>
    <row r="5706" spans="1:14" x14ac:dyDescent="0.2">
      <c r="A5706">
        <f t="shared" ca="1" si="804"/>
        <v>54</v>
      </c>
      <c r="B5706">
        <f t="shared" ca="1" si="805"/>
        <v>520</v>
      </c>
      <c r="C5706">
        <f t="shared" ca="1" si="806"/>
        <v>5</v>
      </c>
      <c r="D5706">
        <f t="shared" ca="1" si="807"/>
        <v>1</v>
      </c>
      <c r="F5706" t="str">
        <f t="shared" ca="1" si="808"/>
        <v>TR54</v>
      </c>
      <c r="G5706" t="str">
        <f ca="1">VLOOKUP(F5706,Traders!$C$4:$E$103,2)</f>
        <v>Layla-Mae Needham</v>
      </c>
      <c r="H5706" t="str">
        <f ca="1">VLOOKUP(VLOOKUP(F5706,Traders!$C$4:$E$103,3),Desks!$C$4:$D5715,2)</f>
        <v>Desk 4</v>
      </c>
      <c r="I5706" t="str">
        <f t="shared" ca="1" si="801"/>
        <v>CL520</v>
      </c>
      <c r="J5706" t="str">
        <f t="shared" ca="1" si="809"/>
        <v>Client 520</v>
      </c>
      <c r="K5706" t="str">
        <f t="shared" ca="1" si="802"/>
        <v>MK5</v>
      </c>
      <c r="L5706" t="str">
        <f ca="1">VLOOKUP(K5706,Markets!$C$4:$D5715,2)</f>
        <v>Malaysia</v>
      </c>
      <c r="M5706" t="str">
        <f t="shared" ca="1" si="803"/>
        <v>RL1</v>
      </c>
      <c r="N5706" t="str">
        <f ca="1">VLOOKUP(M5706,Role!$C$4:$D$5,2)</f>
        <v>Backup</v>
      </c>
    </row>
    <row r="5707" spans="1:14" x14ac:dyDescent="0.2">
      <c r="A5707">
        <f t="shared" ca="1" si="804"/>
        <v>10</v>
      </c>
      <c r="B5707">
        <f t="shared" ca="1" si="805"/>
        <v>712</v>
      </c>
      <c r="C5707">
        <f t="shared" ca="1" si="806"/>
        <v>9</v>
      </c>
      <c r="D5707">
        <f t="shared" ca="1" si="807"/>
        <v>0</v>
      </c>
      <c r="F5707" t="str">
        <f t="shared" ca="1" si="808"/>
        <v>TR10</v>
      </c>
      <c r="G5707" t="str">
        <f ca="1">VLOOKUP(F5707,Traders!$C$4:$E$103,2)</f>
        <v>Shyam Carlson</v>
      </c>
      <c r="H5707" t="str">
        <f ca="1">VLOOKUP(VLOOKUP(F5707,Traders!$C$4:$E$103,3),Desks!$C$4:$D5716,2)</f>
        <v>Desk 1</v>
      </c>
      <c r="I5707" t="str">
        <f t="shared" ca="1" si="801"/>
        <v>CL712</v>
      </c>
      <c r="J5707" t="str">
        <f t="shared" ca="1" si="809"/>
        <v>Client 712</v>
      </c>
      <c r="K5707" t="str">
        <f t="shared" ca="1" si="802"/>
        <v>MK9</v>
      </c>
      <c r="L5707" t="str">
        <f ca="1">VLOOKUP(K5707,Markets!$C$4:$D5716,2)</f>
        <v>New Zealand</v>
      </c>
      <c r="M5707" t="str">
        <f t="shared" ca="1" si="803"/>
        <v>RL0</v>
      </c>
      <c r="N5707" t="str">
        <f ca="1">VLOOKUP(M5707,Role!$C$4:$D$5,2)</f>
        <v>Primary</v>
      </c>
    </row>
    <row r="5708" spans="1:14" x14ac:dyDescent="0.2">
      <c r="A5708">
        <f t="shared" ca="1" si="804"/>
        <v>14</v>
      </c>
      <c r="B5708">
        <f t="shared" ca="1" si="805"/>
        <v>772</v>
      </c>
      <c r="C5708">
        <f t="shared" ca="1" si="806"/>
        <v>9</v>
      </c>
      <c r="D5708">
        <f t="shared" ca="1" si="807"/>
        <v>0</v>
      </c>
      <c r="F5708" t="str">
        <f t="shared" ca="1" si="808"/>
        <v>TR14</v>
      </c>
      <c r="G5708" t="str">
        <f ca="1">VLOOKUP(F5708,Traders!$C$4:$E$103,2)</f>
        <v>Vinnie Dennis</v>
      </c>
      <c r="H5708" t="str">
        <f ca="1">VLOOKUP(VLOOKUP(F5708,Traders!$C$4:$E$103,3),Desks!$C$4:$D5717,2)</f>
        <v>Desk 4</v>
      </c>
      <c r="I5708" t="str">
        <f t="shared" ca="1" si="801"/>
        <v>CL772</v>
      </c>
      <c r="J5708" t="str">
        <f t="shared" ca="1" si="809"/>
        <v>Client 772</v>
      </c>
      <c r="K5708" t="str">
        <f t="shared" ca="1" si="802"/>
        <v>MK9</v>
      </c>
      <c r="L5708" t="str">
        <f ca="1">VLOOKUP(K5708,Markets!$C$4:$D5717,2)</f>
        <v>New Zealand</v>
      </c>
      <c r="M5708" t="str">
        <f t="shared" ca="1" si="803"/>
        <v>RL0</v>
      </c>
      <c r="N5708" t="str">
        <f ca="1">VLOOKUP(M5708,Role!$C$4:$D$5,2)</f>
        <v>Primary</v>
      </c>
    </row>
    <row r="5709" spans="1:14" x14ac:dyDescent="0.2">
      <c r="A5709">
        <f t="shared" ca="1" si="804"/>
        <v>99</v>
      </c>
      <c r="B5709">
        <f t="shared" ca="1" si="805"/>
        <v>705</v>
      </c>
      <c r="C5709">
        <f t="shared" ca="1" si="806"/>
        <v>1</v>
      </c>
      <c r="D5709">
        <f t="shared" ca="1" si="807"/>
        <v>0</v>
      </c>
      <c r="F5709" t="str">
        <f t="shared" ca="1" si="808"/>
        <v>TR99</v>
      </c>
      <c r="G5709" t="str">
        <f ca="1">VLOOKUP(F5709,Traders!$C$4:$E$103,2)</f>
        <v>Keeleigh Mosley</v>
      </c>
      <c r="H5709" t="str">
        <f ca="1">VLOOKUP(VLOOKUP(F5709,Traders!$C$4:$E$103,3),Desks!$C$4:$D5718,2)</f>
        <v>Desk 9</v>
      </c>
      <c r="I5709" t="str">
        <f t="shared" ca="1" si="801"/>
        <v>CL705</v>
      </c>
      <c r="J5709" t="str">
        <f t="shared" ca="1" si="809"/>
        <v>Client 705</v>
      </c>
      <c r="K5709" t="str">
        <f t="shared" ca="1" si="802"/>
        <v>MK1</v>
      </c>
      <c r="L5709" t="str">
        <f ca="1">VLOOKUP(K5709,Markets!$C$4:$D5718,2)</f>
        <v>Hong Kong</v>
      </c>
      <c r="M5709" t="str">
        <f t="shared" ca="1" si="803"/>
        <v>RL0</v>
      </c>
      <c r="N5709" t="str">
        <f ca="1">VLOOKUP(M5709,Role!$C$4:$D$5,2)</f>
        <v>Primary</v>
      </c>
    </row>
    <row r="5710" spans="1:14" x14ac:dyDescent="0.2">
      <c r="A5710">
        <f t="shared" ca="1" si="804"/>
        <v>17</v>
      </c>
      <c r="B5710">
        <f t="shared" ca="1" si="805"/>
        <v>675</v>
      </c>
      <c r="C5710">
        <f t="shared" ca="1" si="806"/>
        <v>9</v>
      </c>
      <c r="D5710">
        <f t="shared" ca="1" si="807"/>
        <v>0</v>
      </c>
      <c r="F5710" t="str">
        <f t="shared" ca="1" si="808"/>
        <v>TR17</v>
      </c>
      <c r="G5710" t="str">
        <f ca="1">VLOOKUP(F5710,Traders!$C$4:$E$103,2)</f>
        <v>Mazie Bruce</v>
      </c>
      <c r="H5710" t="str">
        <f ca="1">VLOOKUP(VLOOKUP(F5710,Traders!$C$4:$E$103,3),Desks!$C$4:$D5719,2)</f>
        <v>Desk 7</v>
      </c>
      <c r="I5710" t="str">
        <f t="shared" ca="1" si="801"/>
        <v>CL675</v>
      </c>
      <c r="J5710" t="str">
        <f t="shared" ca="1" si="809"/>
        <v>Client 675</v>
      </c>
      <c r="K5710" t="str">
        <f t="shared" ca="1" si="802"/>
        <v>MK9</v>
      </c>
      <c r="L5710" t="str">
        <f ca="1">VLOOKUP(K5710,Markets!$C$4:$D5719,2)</f>
        <v>New Zealand</v>
      </c>
      <c r="M5710" t="str">
        <f t="shared" ca="1" si="803"/>
        <v>RL0</v>
      </c>
      <c r="N5710" t="str">
        <f ca="1">VLOOKUP(M5710,Role!$C$4:$D$5,2)</f>
        <v>Primary</v>
      </c>
    </row>
    <row r="5711" spans="1:14" x14ac:dyDescent="0.2">
      <c r="A5711">
        <f t="shared" ca="1" si="804"/>
        <v>9</v>
      </c>
      <c r="B5711">
        <f t="shared" ca="1" si="805"/>
        <v>436</v>
      </c>
      <c r="C5711">
        <f t="shared" ca="1" si="806"/>
        <v>0</v>
      </c>
      <c r="D5711">
        <f t="shared" ca="1" si="807"/>
        <v>1</v>
      </c>
      <c r="F5711" t="str">
        <f t="shared" ca="1" si="808"/>
        <v>TR9</v>
      </c>
      <c r="G5711" t="str">
        <f ca="1">VLOOKUP(F5711,Traders!$C$4:$E$103,2)</f>
        <v>Shelly Harwood</v>
      </c>
      <c r="H5711" t="str">
        <f ca="1">VLOOKUP(VLOOKUP(F5711,Traders!$C$4:$E$103,3),Desks!$C$4:$D5720,2)</f>
        <v>Desk 9</v>
      </c>
      <c r="I5711" t="str">
        <f t="shared" ca="1" si="801"/>
        <v>CL436</v>
      </c>
      <c r="J5711" t="str">
        <f t="shared" ca="1" si="809"/>
        <v>Client 436</v>
      </c>
      <c r="K5711" t="str">
        <f t="shared" ca="1" si="802"/>
        <v>MK0</v>
      </c>
      <c r="L5711" t="str">
        <f ca="1">VLOOKUP(K5711,Markets!$C$4:$D5720,2)</f>
        <v>Japan</v>
      </c>
      <c r="M5711" t="str">
        <f t="shared" ca="1" si="803"/>
        <v>RL1</v>
      </c>
      <c r="N5711" t="str">
        <f ca="1">VLOOKUP(M5711,Role!$C$4:$D$5,2)</f>
        <v>Backup</v>
      </c>
    </row>
    <row r="5712" spans="1:14" x14ac:dyDescent="0.2">
      <c r="A5712">
        <f t="shared" ca="1" si="804"/>
        <v>55</v>
      </c>
      <c r="B5712">
        <f t="shared" ca="1" si="805"/>
        <v>564</v>
      </c>
      <c r="C5712">
        <f t="shared" ca="1" si="806"/>
        <v>2</v>
      </c>
      <c r="D5712">
        <f t="shared" ca="1" si="807"/>
        <v>0</v>
      </c>
      <c r="F5712" t="str">
        <f t="shared" ca="1" si="808"/>
        <v>TR55</v>
      </c>
      <c r="G5712" t="str">
        <f ca="1">VLOOKUP(F5712,Traders!$C$4:$E$103,2)</f>
        <v>Kaya Knapp</v>
      </c>
      <c r="H5712" t="str">
        <f ca="1">VLOOKUP(VLOOKUP(F5712,Traders!$C$4:$E$103,3),Desks!$C$4:$D5721,2)</f>
        <v>Desk 5</v>
      </c>
      <c r="I5712" t="str">
        <f t="shared" ca="1" si="801"/>
        <v>CL564</v>
      </c>
      <c r="J5712" t="str">
        <f t="shared" ca="1" si="809"/>
        <v>Client 564</v>
      </c>
      <c r="K5712" t="str">
        <f t="shared" ca="1" si="802"/>
        <v>MK2</v>
      </c>
      <c r="L5712" t="str">
        <f ca="1">VLOOKUP(K5712,Markets!$C$4:$D5721,2)</f>
        <v>China</v>
      </c>
      <c r="M5712" t="str">
        <f t="shared" ca="1" si="803"/>
        <v>RL0</v>
      </c>
      <c r="N5712" t="str">
        <f ca="1">VLOOKUP(M5712,Role!$C$4:$D$5,2)</f>
        <v>Primary</v>
      </c>
    </row>
    <row r="5713" spans="1:14" x14ac:dyDescent="0.2">
      <c r="A5713">
        <f t="shared" ca="1" si="804"/>
        <v>83</v>
      </c>
      <c r="B5713">
        <f t="shared" ca="1" si="805"/>
        <v>858</v>
      </c>
      <c r="C5713">
        <f t="shared" ca="1" si="806"/>
        <v>9</v>
      </c>
      <c r="D5713">
        <f t="shared" ca="1" si="807"/>
        <v>0</v>
      </c>
      <c r="F5713" t="str">
        <f t="shared" ca="1" si="808"/>
        <v>TR83</v>
      </c>
      <c r="G5713" t="str">
        <f ca="1">VLOOKUP(F5713,Traders!$C$4:$E$103,2)</f>
        <v>Storm Hampton</v>
      </c>
      <c r="H5713" t="str">
        <f ca="1">VLOOKUP(VLOOKUP(F5713,Traders!$C$4:$E$103,3),Desks!$C$4:$D5722,2)</f>
        <v>Desk 3</v>
      </c>
      <c r="I5713" t="str">
        <f t="shared" ca="1" si="801"/>
        <v>CL858</v>
      </c>
      <c r="J5713" t="str">
        <f t="shared" ca="1" si="809"/>
        <v>Client 858</v>
      </c>
      <c r="K5713" t="str">
        <f t="shared" ca="1" si="802"/>
        <v>MK9</v>
      </c>
      <c r="L5713" t="str">
        <f ca="1">VLOOKUP(K5713,Markets!$C$4:$D5722,2)</f>
        <v>New Zealand</v>
      </c>
      <c r="M5713" t="str">
        <f t="shared" ca="1" si="803"/>
        <v>RL0</v>
      </c>
      <c r="N5713" t="str">
        <f ca="1">VLOOKUP(M5713,Role!$C$4:$D$5,2)</f>
        <v>Primary</v>
      </c>
    </row>
    <row r="5714" spans="1:14" x14ac:dyDescent="0.2">
      <c r="A5714">
        <f t="shared" ca="1" si="804"/>
        <v>17</v>
      </c>
      <c r="B5714">
        <f t="shared" ca="1" si="805"/>
        <v>822</v>
      </c>
      <c r="C5714">
        <f t="shared" ca="1" si="806"/>
        <v>2</v>
      </c>
      <c r="D5714">
        <f t="shared" ca="1" si="807"/>
        <v>1</v>
      </c>
      <c r="F5714" t="str">
        <f t="shared" ca="1" si="808"/>
        <v>TR17</v>
      </c>
      <c r="G5714" t="str">
        <f ca="1">VLOOKUP(F5714,Traders!$C$4:$E$103,2)</f>
        <v>Mazie Bruce</v>
      </c>
      <c r="H5714" t="str">
        <f ca="1">VLOOKUP(VLOOKUP(F5714,Traders!$C$4:$E$103,3),Desks!$C$4:$D5723,2)</f>
        <v>Desk 7</v>
      </c>
      <c r="I5714" t="str">
        <f t="shared" ca="1" si="801"/>
        <v>CL822</v>
      </c>
      <c r="J5714" t="str">
        <f t="shared" ca="1" si="809"/>
        <v>Client 822</v>
      </c>
      <c r="K5714" t="str">
        <f t="shared" ca="1" si="802"/>
        <v>MK2</v>
      </c>
      <c r="L5714" t="str">
        <f ca="1">VLOOKUP(K5714,Markets!$C$4:$D5723,2)</f>
        <v>China</v>
      </c>
      <c r="M5714" t="str">
        <f t="shared" ca="1" si="803"/>
        <v>RL1</v>
      </c>
      <c r="N5714" t="str">
        <f ca="1">VLOOKUP(M5714,Role!$C$4:$D$5,2)</f>
        <v>Backup</v>
      </c>
    </row>
    <row r="5715" spans="1:14" x14ac:dyDescent="0.2">
      <c r="A5715">
        <f t="shared" ca="1" si="804"/>
        <v>74</v>
      </c>
      <c r="B5715">
        <f t="shared" ca="1" si="805"/>
        <v>577</v>
      </c>
      <c r="C5715">
        <f t="shared" ca="1" si="806"/>
        <v>6</v>
      </c>
      <c r="D5715">
        <f t="shared" ca="1" si="807"/>
        <v>1</v>
      </c>
      <c r="F5715" t="str">
        <f t="shared" ca="1" si="808"/>
        <v>TR74</v>
      </c>
      <c r="G5715" t="str">
        <f ca="1">VLOOKUP(F5715,Traders!$C$4:$E$103,2)</f>
        <v>Mehreen Guevara</v>
      </c>
      <c r="H5715" t="str">
        <f ca="1">VLOOKUP(VLOOKUP(F5715,Traders!$C$4:$E$103,3),Desks!$C$4:$D5724,2)</f>
        <v>Desk 4</v>
      </c>
      <c r="I5715" t="str">
        <f t="shared" ca="1" si="801"/>
        <v>CL577</v>
      </c>
      <c r="J5715" t="str">
        <f t="shared" ca="1" si="809"/>
        <v>Client 577</v>
      </c>
      <c r="K5715" t="str">
        <f t="shared" ca="1" si="802"/>
        <v>MK6</v>
      </c>
      <c r="L5715" t="str">
        <f ca="1">VLOOKUP(K5715,Markets!$C$4:$D5724,2)</f>
        <v>Australia</v>
      </c>
      <c r="M5715" t="str">
        <f t="shared" ca="1" si="803"/>
        <v>RL1</v>
      </c>
      <c r="N5715" t="str">
        <f ca="1">VLOOKUP(M5715,Role!$C$4:$D$5,2)</f>
        <v>Backup</v>
      </c>
    </row>
    <row r="5716" spans="1:14" x14ac:dyDescent="0.2">
      <c r="A5716">
        <f t="shared" ca="1" si="804"/>
        <v>25</v>
      </c>
      <c r="B5716">
        <f t="shared" ca="1" si="805"/>
        <v>723</v>
      </c>
      <c r="C5716">
        <f t="shared" ca="1" si="806"/>
        <v>9</v>
      </c>
      <c r="D5716">
        <f t="shared" ca="1" si="807"/>
        <v>0</v>
      </c>
      <c r="F5716" t="str">
        <f t="shared" ca="1" si="808"/>
        <v>TR25</v>
      </c>
      <c r="G5716" t="str">
        <f ca="1">VLOOKUP(F5716,Traders!$C$4:$E$103,2)</f>
        <v>Breanna Mcmahon</v>
      </c>
      <c r="H5716" t="str">
        <f ca="1">VLOOKUP(VLOOKUP(F5716,Traders!$C$4:$E$103,3),Desks!$C$4:$D5725,2)</f>
        <v>Desk 5</v>
      </c>
      <c r="I5716" t="str">
        <f t="shared" ca="1" si="801"/>
        <v>CL723</v>
      </c>
      <c r="J5716" t="str">
        <f t="shared" ca="1" si="809"/>
        <v>Client 723</v>
      </c>
      <c r="K5716" t="str">
        <f t="shared" ca="1" si="802"/>
        <v>MK9</v>
      </c>
      <c r="L5716" t="str">
        <f ca="1">VLOOKUP(K5716,Markets!$C$4:$D5725,2)</f>
        <v>New Zealand</v>
      </c>
      <c r="M5716" t="str">
        <f t="shared" ca="1" si="803"/>
        <v>RL0</v>
      </c>
      <c r="N5716" t="str">
        <f ca="1">VLOOKUP(M5716,Role!$C$4:$D$5,2)</f>
        <v>Primary</v>
      </c>
    </row>
    <row r="5717" spans="1:14" x14ac:dyDescent="0.2">
      <c r="A5717">
        <f t="shared" ca="1" si="804"/>
        <v>15</v>
      </c>
      <c r="B5717">
        <f t="shared" ca="1" si="805"/>
        <v>899</v>
      </c>
      <c r="C5717">
        <f t="shared" ca="1" si="806"/>
        <v>5</v>
      </c>
      <c r="D5717">
        <f t="shared" ca="1" si="807"/>
        <v>1</v>
      </c>
      <c r="F5717" t="str">
        <f t="shared" ca="1" si="808"/>
        <v>TR15</v>
      </c>
      <c r="G5717" t="str">
        <f ca="1">VLOOKUP(F5717,Traders!$C$4:$E$103,2)</f>
        <v>Syed Galvan</v>
      </c>
      <c r="H5717" t="str">
        <f ca="1">VLOOKUP(VLOOKUP(F5717,Traders!$C$4:$E$103,3),Desks!$C$4:$D5726,2)</f>
        <v>Desk 5</v>
      </c>
      <c r="I5717" t="str">
        <f t="shared" ca="1" si="801"/>
        <v>CL899</v>
      </c>
      <c r="J5717" t="str">
        <f t="shared" ca="1" si="809"/>
        <v>Client 899</v>
      </c>
      <c r="K5717" t="str">
        <f t="shared" ca="1" si="802"/>
        <v>MK5</v>
      </c>
      <c r="L5717" t="str">
        <f ca="1">VLOOKUP(K5717,Markets!$C$4:$D5726,2)</f>
        <v>Malaysia</v>
      </c>
      <c r="M5717" t="str">
        <f t="shared" ca="1" si="803"/>
        <v>RL1</v>
      </c>
      <c r="N5717" t="str">
        <f ca="1">VLOOKUP(M5717,Role!$C$4:$D$5,2)</f>
        <v>Backup</v>
      </c>
    </row>
    <row r="5718" spans="1:14" x14ac:dyDescent="0.2">
      <c r="A5718">
        <f t="shared" ca="1" si="804"/>
        <v>65</v>
      </c>
      <c r="B5718">
        <f t="shared" ca="1" si="805"/>
        <v>834</v>
      </c>
      <c r="C5718">
        <f t="shared" ca="1" si="806"/>
        <v>2</v>
      </c>
      <c r="D5718">
        <f t="shared" ca="1" si="807"/>
        <v>1</v>
      </c>
      <c r="F5718" t="str">
        <f t="shared" ca="1" si="808"/>
        <v>TR65</v>
      </c>
      <c r="G5718" t="str">
        <f ca="1">VLOOKUP(F5718,Traders!$C$4:$E$103,2)</f>
        <v>Humzah Clark</v>
      </c>
      <c r="H5718" t="str">
        <f ca="1">VLOOKUP(VLOOKUP(F5718,Traders!$C$4:$E$103,3),Desks!$C$4:$D5727,2)</f>
        <v>Desk 5</v>
      </c>
      <c r="I5718" t="str">
        <f t="shared" ca="1" si="801"/>
        <v>CL834</v>
      </c>
      <c r="J5718" t="str">
        <f t="shared" ca="1" si="809"/>
        <v>Client 834</v>
      </c>
      <c r="K5718" t="str">
        <f t="shared" ca="1" si="802"/>
        <v>MK2</v>
      </c>
      <c r="L5718" t="str">
        <f ca="1">VLOOKUP(K5718,Markets!$C$4:$D5727,2)</f>
        <v>China</v>
      </c>
      <c r="M5718" t="str">
        <f t="shared" ca="1" si="803"/>
        <v>RL1</v>
      </c>
      <c r="N5718" t="str">
        <f ca="1">VLOOKUP(M5718,Role!$C$4:$D$5,2)</f>
        <v>Backup</v>
      </c>
    </row>
    <row r="5719" spans="1:14" x14ac:dyDescent="0.2">
      <c r="A5719">
        <f t="shared" ca="1" si="804"/>
        <v>39</v>
      </c>
      <c r="B5719">
        <f t="shared" ca="1" si="805"/>
        <v>19</v>
      </c>
      <c r="C5719">
        <f t="shared" ca="1" si="806"/>
        <v>5</v>
      </c>
      <c r="D5719">
        <f t="shared" ca="1" si="807"/>
        <v>1</v>
      </c>
      <c r="F5719" t="str">
        <f t="shared" ca="1" si="808"/>
        <v>TR39</v>
      </c>
      <c r="G5719" t="str">
        <f ca="1">VLOOKUP(F5719,Traders!$C$4:$E$103,2)</f>
        <v>Colin Hodgson</v>
      </c>
      <c r="H5719" t="str">
        <f ca="1">VLOOKUP(VLOOKUP(F5719,Traders!$C$4:$E$103,3),Desks!$C$4:$D5728,2)</f>
        <v>Desk 9</v>
      </c>
      <c r="I5719" t="str">
        <f t="shared" ca="1" si="801"/>
        <v>CL19</v>
      </c>
      <c r="J5719" t="str">
        <f t="shared" ca="1" si="809"/>
        <v>Client 19</v>
      </c>
      <c r="K5719" t="str">
        <f t="shared" ca="1" si="802"/>
        <v>MK5</v>
      </c>
      <c r="L5719" t="str">
        <f ca="1">VLOOKUP(K5719,Markets!$C$4:$D5728,2)</f>
        <v>Malaysia</v>
      </c>
      <c r="M5719" t="str">
        <f t="shared" ca="1" si="803"/>
        <v>RL1</v>
      </c>
      <c r="N5719" t="str">
        <f ca="1">VLOOKUP(M5719,Role!$C$4:$D$5,2)</f>
        <v>Backup</v>
      </c>
    </row>
    <row r="5720" spans="1:14" x14ac:dyDescent="0.2">
      <c r="A5720">
        <f t="shared" ca="1" si="804"/>
        <v>5</v>
      </c>
      <c r="B5720">
        <f t="shared" ca="1" si="805"/>
        <v>391</v>
      </c>
      <c r="C5720">
        <f t="shared" ca="1" si="806"/>
        <v>0</v>
      </c>
      <c r="D5720">
        <f t="shared" ca="1" si="807"/>
        <v>1</v>
      </c>
      <c r="F5720" t="str">
        <f t="shared" ca="1" si="808"/>
        <v>TR5</v>
      </c>
      <c r="G5720" t="str">
        <f ca="1">VLOOKUP(F5720,Traders!$C$4:$E$103,2)</f>
        <v>Amman Duncan</v>
      </c>
      <c r="H5720" t="str">
        <f ca="1">VLOOKUP(VLOOKUP(F5720,Traders!$C$4:$E$103,3),Desks!$C$4:$D5729,2)</f>
        <v>Desk 9</v>
      </c>
      <c r="I5720" t="str">
        <f t="shared" ca="1" si="801"/>
        <v>CL391</v>
      </c>
      <c r="J5720" t="str">
        <f t="shared" ca="1" si="809"/>
        <v>Client 391</v>
      </c>
      <c r="K5720" t="str">
        <f t="shared" ca="1" si="802"/>
        <v>MK0</v>
      </c>
      <c r="L5720" t="str">
        <f ca="1">VLOOKUP(K5720,Markets!$C$4:$D5729,2)</f>
        <v>Japan</v>
      </c>
      <c r="M5720" t="str">
        <f t="shared" ca="1" si="803"/>
        <v>RL1</v>
      </c>
      <c r="N5720" t="str">
        <f ca="1">VLOOKUP(M5720,Role!$C$4:$D$5,2)</f>
        <v>Backup</v>
      </c>
    </row>
    <row r="5721" spans="1:14" x14ac:dyDescent="0.2">
      <c r="A5721">
        <f t="shared" ca="1" si="804"/>
        <v>66</v>
      </c>
      <c r="B5721">
        <f t="shared" ca="1" si="805"/>
        <v>933</v>
      </c>
      <c r="C5721">
        <f t="shared" ca="1" si="806"/>
        <v>5</v>
      </c>
      <c r="D5721">
        <f t="shared" ca="1" si="807"/>
        <v>1</v>
      </c>
      <c r="F5721" t="str">
        <f t="shared" ca="1" si="808"/>
        <v>TR66</v>
      </c>
      <c r="G5721" t="str">
        <f ca="1">VLOOKUP(F5721,Traders!$C$4:$E$103,2)</f>
        <v>Loki Mohamed</v>
      </c>
      <c r="H5721" t="str">
        <f ca="1">VLOOKUP(VLOOKUP(F5721,Traders!$C$4:$E$103,3),Desks!$C$4:$D5730,2)</f>
        <v>Desk 6</v>
      </c>
      <c r="I5721" t="str">
        <f t="shared" ca="1" si="801"/>
        <v>CL933</v>
      </c>
      <c r="J5721" t="str">
        <f t="shared" ca="1" si="809"/>
        <v>Client 933</v>
      </c>
      <c r="K5721" t="str">
        <f t="shared" ca="1" si="802"/>
        <v>MK5</v>
      </c>
      <c r="L5721" t="str">
        <f ca="1">VLOOKUP(K5721,Markets!$C$4:$D5730,2)</f>
        <v>Malaysia</v>
      </c>
      <c r="M5721" t="str">
        <f t="shared" ca="1" si="803"/>
        <v>RL1</v>
      </c>
      <c r="N5721" t="str">
        <f ca="1">VLOOKUP(M5721,Role!$C$4:$D$5,2)</f>
        <v>Backup</v>
      </c>
    </row>
    <row r="5722" spans="1:14" x14ac:dyDescent="0.2">
      <c r="A5722">
        <f t="shared" ca="1" si="804"/>
        <v>30</v>
      </c>
      <c r="B5722">
        <f t="shared" ca="1" si="805"/>
        <v>436</v>
      </c>
      <c r="C5722">
        <f t="shared" ca="1" si="806"/>
        <v>5</v>
      </c>
      <c r="D5722">
        <f t="shared" ca="1" si="807"/>
        <v>1</v>
      </c>
      <c r="F5722" t="str">
        <f t="shared" ca="1" si="808"/>
        <v>TR30</v>
      </c>
      <c r="G5722" t="str">
        <f ca="1">VLOOKUP(F5722,Traders!$C$4:$E$103,2)</f>
        <v>Benas Barrera</v>
      </c>
      <c r="H5722" t="str">
        <f ca="1">VLOOKUP(VLOOKUP(F5722,Traders!$C$4:$E$103,3),Desks!$C$4:$D5731,2)</f>
        <v>Desk 0</v>
      </c>
      <c r="I5722" t="str">
        <f t="shared" ca="1" si="801"/>
        <v>CL436</v>
      </c>
      <c r="J5722" t="str">
        <f t="shared" ca="1" si="809"/>
        <v>Client 436</v>
      </c>
      <c r="K5722" t="str">
        <f t="shared" ca="1" si="802"/>
        <v>MK5</v>
      </c>
      <c r="L5722" t="str">
        <f ca="1">VLOOKUP(K5722,Markets!$C$4:$D5731,2)</f>
        <v>Malaysia</v>
      </c>
      <c r="M5722" t="str">
        <f t="shared" ca="1" si="803"/>
        <v>RL1</v>
      </c>
      <c r="N5722" t="str">
        <f ca="1">VLOOKUP(M5722,Role!$C$4:$D$5,2)</f>
        <v>Backup</v>
      </c>
    </row>
    <row r="5723" spans="1:14" x14ac:dyDescent="0.2">
      <c r="A5723">
        <f t="shared" ca="1" si="804"/>
        <v>63</v>
      </c>
      <c r="B5723">
        <f t="shared" ca="1" si="805"/>
        <v>71</v>
      </c>
      <c r="C5723">
        <f t="shared" ca="1" si="806"/>
        <v>0</v>
      </c>
      <c r="D5723">
        <f t="shared" ca="1" si="807"/>
        <v>0</v>
      </c>
      <c r="F5723" t="str">
        <f t="shared" ca="1" si="808"/>
        <v>TR63</v>
      </c>
      <c r="G5723" t="str">
        <f ca="1">VLOOKUP(F5723,Traders!$C$4:$E$103,2)</f>
        <v>Neel Donald</v>
      </c>
      <c r="H5723" t="str">
        <f ca="1">VLOOKUP(VLOOKUP(F5723,Traders!$C$4:$E$103,3),Desks!$C$4:$D5732,2)</f>
        <v>Desk 3</v>
      </c>
      <c r="I5723" t="str">
        <f t="shared" ca="1" si="801"/>
        <v>CL71</v>
      </c>
      <c r="J5723" t="str">
        <f t="shared" ca="1" si="809"/>
        <v>Client 71</v>
      </c>
      <c r="K5723" t="str">
        <f t="shared" ca="1" si="802"/>
        <v>MK0</v>
      </c>
      <c r="L5723" t="str">
        <f ca="1">VLOOKUP(K5723,Markets!$C$4:$D5732,2)</f>
        <v>Japan</v>
      </c>
      <c r="M5723" t="str">
        <f t="shared" ca="1" si="803"/>
        <v>RL0</v>
      </c>
      <c r="N5723" t="str">
        <f ca="1">VLOOKUP(M5723,Role!$C$4:$D$5,2)</f>
        <v>Primary</v>
      </c>
    </row>
    <row r="5724" spans="1:14" x14ac:dyDescent="0.2">
      <c r="A5724">
        <f t="shared" ca="1" si="804"/>
        <v>77</v>
      </c>
      <c r="B5724">
        <f t="shared" ca="1" si="805"/>
        <v>596</v>
      </c>
      <c r="C5724">
        <f t="shared" ca="1" si="806"/>
        <v>9</v>
      </c>
      <c r="D5724">
        <f t="shared" ca="1" si="807"/>
        <v>1</v>
      </c>
      <c r="F5724" t="str">
        <f t="shared" ca="1" si="808"/>
        <v>TR77</v>
      </c>
      <c r="G5724" t="str">
        <f ca="1">VLOOKUP(F5724,Traders!$C$4:$E$103,2)</f>
        <v>Maddox Morin</v>
      </c>
      <c r="H5724" t="str">
        <f ca="1">VLOOKUP(VLOOKUP(F5724,Traders!$C$4:$E$103,3),Desks!$C$4:$D5733,2)</f>
        <v>Desk 7</v>
      </c>
      <c r="I5724" t="str">
        <f t="shared" ca="1" si="801"/>
        <v>CL596</v>
      </c>
      <c r="J5724" t="str">
        <f t="shared" ca="1" si="809"/>
        <v>Client 596</v>
      </c>
      <c r="K5724" t="str">
        <f t="shared" ca="1" si="802"/>
        <v>MK9</v>
      </c>
      <c r="L5724" t="str">
        <f ca="1">VLOOKUP(K5724,Markets!$C$4:$D5733,2)</f>
        <v>New Zealand</v>
      </c>
      <c r="M5724" t="str">
        <f t="shared" ca="1" si="803"/>
        <v>RL1</v>
      </c>
      <c r="N5724" t="str">
        <f ca="1">VLOOKUP(M5724,Role!$C$4:$D$5,2)</f>
        <v>Backup</v>
      </c>
    </row>
    <row r="5725" spans="1:14" x14ac:dyDescent="0.2">
      <c r="A5725">
        <f t="shared" ca="1" si="804"/>
        <v>36</v>
      </c>
      <c r="B5725">
        <f t="shared" ca="1" si="805"/>
        <v>27</v>
      </c>
      <c r="C5725">
        <f t="shared" ca="1" si="806"/>
        <v>4</v>
      </c>
      <c r="D5725">
        <f t="shared" ca="1" si="807"/>
        <v>0</v>
      </c>
      <c r="F5725" t="str">
        <f t="shared" ca="1" si="808"/>
        <v>TR36</v>
      </c>
      <c r="G5725" t="str">
        <f ca="1">VLOOKUP(F5725,Traders!$C$4:$E$103,2)</f>
        <v>Shania Gilbert</v>
      </c>
      <c r="H5725" t="str">
        <f ca="1">VLOOKUP(VLOOKUP(F5725,Traders!$C$4:$E$103,3),Desks!$C$4:$D5734,2)</f>
        <v>Desk 6</v>
      </c>
      <c r="I5725" t="str">
        <f t="shared" ca="1" si="801"/>
        <v>CL27</v>
      </c>
      <c r="J5725" t="str">
        <f t="shared" ca="1" si="809"/>
        <v>Client 27</v>
      </c>
      <c r="K5725" t="str">
        <f t="shared" ca="1" si="802"/>
        <v>MK4</v>
      </c>
      <c r="L5725" t="str">
        <f ca="1">VLOOKUP(K5725,Markets!$C$4:$D5734,2)</f>
        <v>Korea</v>
      </c>
      <c r="M5725" t="str">
        <f t="shared" ca="1" si="803"/>
        <v>RL0</v>
      </c>
      <c r="N5725" t="str">
        <f ca="1">VLOOKUP(M5725,Role!$C$4:$D$5,2)</f>
        <v>Primary</v>
      </c>
    </row>
    <row r="5726" spans="1:14" x14ac:dyDescent="0.2">
      <c r="A5726">
        <f t="shared" ca="1" si="804"/>
        <v>29</v>
      </c>
      <c r="B5726">
        <f t="shared" ca="1" si="805"/>
        <v>481</v>
      </c>
      <c r="C5726">
        <f t="shared" ca="1" si="806"/>
        <v>4</v>
      </c>
      <c r="D5726">
        <f t="shared" ca="1" si="807"/>
        <v>0</v>
      </c>
      <c r="F5726" t="str">
        <f t="shared" ca="1" si="808"/>
        <v>TR29</v>
      </c>
      <c r="G5726" t="str">
        <f ca="1">VLOOKUP(F5726,Traders!$C$4:$E$103,2)</f>
        <v>Amani Deleon</v>
      </c>
      <c r="H5726" t="str">
        <f ca="1">VLOOKUP(VLOOKUP(F5726,Traders!$C$4:$E$103,3),Desks!$C$4:$D5735,2)</f>
        <v>Desk 9</v>
      </c>
      <c r="I5726" t="str">
        <f t="shared" ca="1" si="801"/>
        <v>CL481</v>
      </c>
      <c r="J5726" t="str">
        <f t="shared" ca="1" si="809"/>
        <v>Client 481</v>
      </c>
      <c r="K5726" t="str">
        <f t="shared" ca="1" si="802"/>
        <v>MK4</v>
      </c>
      <c r="L5726" t="str">
        <f ca="1">VLOOKUP(K5726,Markets!$C$4:$D5735,2)</f>
        <v>Korea</v>
      </c>
      <c r="M5726" t="str">
        <f t="shared" ca="1" si="803"/>
        <v>RL0</v>
      </c>
      <c r="N5726" t="str">
        <f ca="1">VLOOKUP(M5726,Role!$C$4:$D$5,2)</f>
        <v>Primary</v>
      </c>
    </row>
    <row r="5727" spans="1:14" x14ac:dyDescent="0.2">
      <c r="A5727">
        <f t="shared" ca="1" si="804"/>
        <v>94</v>
      </c>
      <c r="B5727">
        <f t="shared" ca="1" si="805"/>
        <v>302</v>
      </c>
      <c r="C5727">
        <f t="shared" ca="1" si="806"/>
        <v>8</v>
      </c>
      <c r="D5727">
        <f t="shared" ca="1" si="807"/>
        <v>1</v>
      </c>
      <c r="F5727" t="str">
        <f t="shared" ca="1" si="808"/>
        <v>TR94</v>
      </c>
      <c r="G5727" t="str">
        <f ca="1">VLOOKUP(F5727,Traders!$C$4:$E$103,2)</f>
        <v>Nabil Holcomb</v>
      </c>
      <c r="H5727" t="str">
        <f ca="1">VLOOKUP(VLOOKUP(F5727,Traders!$C$4:$E$103,3),Desks!$C$4:$D5736,2)</f>
        <v>Desk 4</v>
      </c>
      <c r="I5727" t="str">
        <f t="shared" ca="1" si="801"/>
        <v>CL302</v>
      </c>
      <c r="J5727" t="str">
        <f t="shared" ca="1" si="809"/>
        <v>Client 302</v>
      </c>
      <c r="K5727" t="str">
        <f t="shared" ca="1" si="802"/>
        <v>MK8</v>
      </c>
      <c r="L5727" t="str">
        <f ca="1">VLOOKUP(K5727,Markets!$C$4:$D5736,2)</f>
        <v>India</v>
      </c>
      <c r="M5727" t="str">
        <f t="shared" ca="1" si="803"/>
        <v>RL1</v>
      </c>
      <c r="N5727" t="str">
        <f ca="1">VLOOKUP(M5727,Role!$C$4:$D$5,2)</f>
        <v>Backup</v>
      </c>
    </row>
    <row r="5728" spans="1:14" x14ac:dyDescent="0.2">
      <c r="A5728">
        <f t="shared" ca="1" si="804"/>
        <v>65</v>
      </c>
      <c r="B5728">
        <f t="shared" ca="1" si="805"/>
        <v>819</v>
      </c>
      <c r="C5728">
        <f t="shared" ca="1" si="806"/>
        <v>4</v>
      </c>
      <c r="D5728">
        <f t="shared" ca="1" si="807"/>
        <v>1</v>
      </c>
      <c r="F5728" t="str">
        <f t="shared" ca="1" si="808"/>
        <v>TR65</v>
      </c>
      <c r="G5728" t="str">
        <f ca="1">VLOOKUP(F5728,Traders!$C$4:$E$103,2)</f>
        <v>Humzah Clark</v>
      </c>
      <c r="H5728" t="str">
        <f ca="1">VLOOKUP(VLOOKUP(F5728,Traders!$C$4:$E$103,3),Desks!$C$4:$D5737,2)</f>
        <v>Desk 5</v>
      </c>
      <c r="I5728" t="str">
        <f t="shared" ca="1" si="801"/>
        <v>CL819</v>
      </c>
      <c r="J5728" t="str">
        <f t="shared" ca="1" si="809"/>
        <v>Client 819</v>
      </c>
      <c r="K5728" t="str">
        <f t="shared" ca="1" si="802"/>
        <v>MK4</v>
      </c>
      <c r="L5728" t="str">
        <f ca="1">VLOOKUP(K5728,Markets!$C$4:$D5737,2)</f>
        <v>Korea</v>
      </c>
      <c r="M5728" t="str">
        <f t="shared" ca="1" si="803"/>
        <v>RL1</v>
      </c>
      <c r="N5728" t="str">
        <f ca="1">VLOOKUP(M5728,Role!$C$4:$D$5,2)</f>
        <v>Backup</v>
      </c>
    </row>
    <row r="5729" spans="1:14" x14ac:dyDescent="0.2">
      <c r="A5729">
        <f t="shared" ca="1" si="804"/>
        <v>68</v>
      </c>
      <c r="B5729">
        <f t="shared" ca="1" si="805"/>
        <v>564</v>
      </c>
      <c r="C5729">
        <f t="shared" ca="1" si="806"/>
        <v>1</v>
      </c>
      <c r="D5729">
        <f t="shared" ca="1" si="807"/>
        <v>1</v>
      </c>
      <c r="F5729" t="str">
        <f t="shared" ca="1" si="808"/>
        <v>TR68</v>
      </c>
      <c r="G5729" t="str">
        <f ca="1">VLOOKUP(F5729,Traders!$C$4:$E$103,2)</f>
        <v>Myron Gutierrez</v>
      </c>
      <c r="H5729" t="str">
        <f ca="1">VLOOKUP(VLOOKUP(F5729,Traders!$C$4:$E$103,3),Desks!$C$4:$D5738,2)</f>
        <v>Desk 8</v>
      </c>
      <c r="I5729" t="str">
        <f t="shared" ca="1" si="801"/>
        <v>CL564</v>
      </c>
      <c r="J5729" t="str">
        <f t="shared" ca="1" si="809"/>
        <v>Client 564</v>
      </c>
      <c r="K5729" t="str">
        <f t="shared" ca="1" si="802"/>
        <v>MK1</v>
      </c>
      <c r="L5729" t="str">
        <f ca="1">VLOOKUP(K5729,Markets!$C$4:$D5738,2)</f>
        <v>Hong Kong</v>
      </c>
      <c r="M5729" t="str">
        <f t="shared" ca="1" si="803"/>
        <v>RL1</v>
      </c>
      <c r="N5729" t="str">
        <f ca="1">VLOOKUP(M5729,Role!$C$4:$D$5,2)</f>
        <v>Backup</v>
      </c>
    </row>
    <row r="5730" spans="1:14" x14ac:dyDescent="0.2">
      <c r="A5730">
        <f t="shared" ca="1" si="804"/>
        <v>23</v>
      </c>
      <c r="B5730">
        <f t="shared" ca="1" si="805"/>
        <v>447</v>
      </c>
      <c r="C5730">
        <f t="shared" ca="1" si="806"/>
        <v>4</v>
      </c>
      <c r="D5730">
        <f t="shared" ca="1" si="807"/>
        <v>1</v>
      </c>
      <c r="F5730" t="str">
        <f t="shared" ca="1" si="808"/>
        <v>TR23</v>
      </c>
      <c r="G5730" t="str">
        <f ca="1">VLOOKUP(F5730,Traders!$C$4:$E$103,2)</f>
        <v>Caius Neale</v>
      </c>
      <c r="H5730" t="str">
        <f ca="1">VLOOKUP(VLOOKUP(F5730,Traders!$C$4:$E$103,3),Desks!$C$4:$D5739,2)</f>
        <v>Desk 3</v>
      </c>
      <c r="I5730" t="str">
        <f t="shared" ca="1" si="801"/>
        <v>CL447</v>
      </c>
      <c r="J5730" t="str">
        <f t="shared" ca="1" si="809"/>
        <v>Client 447</v>
      </c>
      <c r="K5730" t="str">
        <f t="shared" ca="1" si="802"/>
        <v>MK4</v>
      </c>
      <c r="L5730" t="str">
        <f ca="1">VLOOKUP(K5730,Markets!$C$4:$D5739,2)</f>
        <v>Korea</v>
      </c>
      <c r="M5730" t="str">
        <f t="shared" ca="1" si="803"/>
        <v>RL1</v>
      </c>
      <c r="N5730" t="str">
        <f ca="1">VLOOKUP(M5730,Role!$C$4:$D$5,2)</f>
        <v>Backup</v>
      </c>
    </row>
    <row r="5731" spans="1:14" x14ac:dyDescent="0.2">
      <c r="A5731">
        <f t="shared" ca="1" si="804"/>
        <v>93</v>
      </c>
      <c r="B5731">
        <f t="shared" ca="1" si="805"/>
        <v>805</v>
      </c>
      <c r="C5731">
        <f t="shared" ca="1" si="806"/>
        <v>7</v>
      </c>
      <c r="D5731">
        <f t="shared" ca="1" si="807"/>
        <v>1</v>
      </c>
      <c r="F5731" t="str">
        <f t="shared" ca="1" si="808"/>
        <v>TR93</v>
      </c>
      <c r="G5731" t="str">
        <f ca="1">VLOOKUP(F5731,Traders!$C$4:$E$103,2)</f>
        <v>Harriet Sheppard</v>
      </c>
      <c r="H5731" t="str">
        <f ca="1">VLOOKUP(VLOOKUP(F5731,Traders!$C$4:$E$103,3),Desks!$C$4:$D5740,2)</f>
        <v>Desk 3</v>
      </c>
      <c r="I5731" t="str">
        <f t="shared" ca="1" si="801"/>
        <v>CL805</v>
      </c>
      <c r="J5731" t="str">
        <f t="shared" ca="1" si="809"/>
        <v>Client 805</v>
      </c>
      <c r="K5731" t="str">
        <f t="shared" ca="1" si="802"/>
        <v>MK7</v>
      </c>
      <c r="L5731" t="str">
        <f ca="1">VLOOKUP(K5731,Markets!$C$4:$D5740,2)</f>
        <v>Taiwan</v>
      </c>
      <c r="M5731" t="str">
        <f t="shared" ca="1" si="803"/>
        <v>RL1</v>
      </c>
      <c r="N5731" t="str">
        <f ca="1">VLOOKUP(M5731,Role!$C$4:$D$5,2)</f>
        <v>Backup</v>
      </c>
    </row>
    <row r="5732" spans="1:14" x14ac:dyDescent="0.2">
      <c r="A5732">
        <f t="shared" ca="1" si="804"/>
        <v>85</v>
      </c>
      <c r="B5732">
        <f t="shared" ca="1" si="805"/>
        <v>127</v>
      </c>
      <c r="C5732">
        <f t="shared" ca="1" si="806"/>
        <v>9</v>
      </c>
      <c r="D5732">
        <f t="shared" ca="1" si="807"/>
        <v>0</v>
      </c>
      <c r="F5732" t="str">
        <f t="shared" ca="1" si="808"/>
        <v>TR85</v>
      </c>
      <c r="G5732" t="str">
        <f ca="1">VLOOKUP(F5732,Traders!$C$4:$E$103,2)</f>
        <v>Conor Castillo</v>
      </c>
      <c r="H5732" t="str">
        <f ca="1">VLOOKUP(VLOOKUP(F5732,Traders!$C$4:$E$103,3),Desks!$C$4:$D5741,2)</f>
        <v>Desk 5</v>
      </c>
      <c r="I5732" t="str">
        <f t="shared" ca="1" si="801"/>
        <v>CL127</v>
      </c>
      <c r="J5732" t="str">
        <f t="shared" ca="1" si="809"/>
        <v>Client 127</v>
      </c>
      <c r="K5732" t="str">
        <f t="shared" ca="1" si="802"/>
        <v>MK9</v>
      </c>
      <c r="L5732" t="str">
        <f ca="1">VLOOKUP(K5732,Markets!$C$4:$D5741,2)</f>
        <v>New Zealand</v>
      </c>
      <c r="M5732" t="str">
        <f t="shared" ca="1" si="803"/>
        <v>RL0</v>
      </c>
      <c r="N5732" t="str">
        <f ca="1">VLOOKUP(M5732,Role!$C$4:$D$5,2)</f>
        <v>Primary</v>
      </c>
    </row>
    <row r="5733" spans="1:14" x14ac:dyDescent="0.2">
      <c r="A5733">
        <f t="shared" ca="1" si="804"/>
        <v>7</v>
      </c>
      <c r="B5733">
        <f t="shared" ca="1" si="805"/>
        <v>300</v>
      </c>
      <c r="C5733">
        <f t="shared" ca="1" si="806"/>
        <v>2</v>
      </c>
      <c r="D5733">
        <f t="shared" ca="1" si="807"/>
        <v>1</v>
      </c>
      <c r="F5733" t="str">
        <f t="shared" ca="1" si="808"/>
        <v>TR7</v>
      </c>
      <c r="G5733" t="str">
        <f ca="1">VLOOKUP(F5733,Traders!$C$4:$E$103,2)</f>
        <v>Amiyah Gilmour</v>
      </c>
      <c r="H5733" t="str">
        <f ca="1">VLOOKUP(VLOOKUP(F5733,Traders!$C$4:$E$103,3),Desks!$C$4:$D5742,2)</f>
        <v>Desk 9</v>
      </c>
      <c r="I5733" t="str">
        <f t="shared" ca="1" si="801"/>
        <v>CL300</v>
      </c>
      <c r="J5733" t="str">
        <f t="shared" ca="1" si="809"/>
        <v>Client 300</v>
      </c>
      <c r="K5733" t="str">
        <f t="shared" ca="1" si="802"/>
        <v>MK2</v>
      </c>
      <c r="L5733" t="str">
        <f ca="1">VLOOKUP(K5733,Markets!$C$4:$D5742,2)</f>
        <v>China</v>
      </c>
      <c r="M5733" t="str">
        <f t="shared" ca="1" si="803"/>
        <v>RL1</v>
      </c>
      <c r="N5733" t="str">
        <f ca="1">VLOOKUP(M5733,Role!$C$4:$D$5,2)</f>
        <v>Backup</v>
      </c>
    </row>
    <row r="5734" spans="1:14" x14ac:dyDescent="0.2">
      <c r="A5734">
        <f t="shared" ca="1" si="804"/>
        <v>6</v>
      </c>
      <c r="B5734">
        <f t="shared" ca="1" si="805"/>
        <v>356</v>
      </c>
      <c r="C5734">
        <f t="shared" ca="1" si="806"/>
        <v>8</v>
      </c>
      <c r="D5734">
        <f t="shared" ca="1" si="807"/>
        <v>1</v>
      </c>
      <c r="F5734" t="str">
        <f t="shared" ca="1" si="808"/>
        <v>TR6</v>
      </c>
      <c r="G5734" t="str">
        <f ca="1">VLOOKUP(F5734,Traders!$C$4:$E$103,2)</f>
        <v>Laiba Norman</v>
      </c>
      <c r="H5734" t="str">
        <f ca="1">VLOOKUP(VLOOKUP(F5734,Traders!$C$4:$E$103,3),Desks!$C$4:$D5743,2)</f>
        <v>Desk 9</v>
      </c>
      <c r="I5734" t="str">
        <f t="shared" ca="1" si="801"/>
        <v>CL356</v>
      </c>
      <c r="J5734" t="str">
        <f t="shared" ca="1" si="809"/>
        <v>Client 356</v>
      </c>
      <c r="K5734" t="str">
        <f t="shared" ca="1" si="802"/>
        <v>MK8</v>
      </c>
      <c r="L5734" t="str">
        <f ca="1">VLOOKUP(K5734,Markets!$C$4:$D5743,2)</f>
        <v>India</v>
      </c>
      <c r="M5734" t="str">
        <f t="shared" ca="1" si="803"/>
        <v>RL1</v>
      </c>
      <c r="N5734" t="str">
        <f ca="1">VLOOKUP(M5734,Role!$C$4:$D$5,2)</f>
        <v>Backup</v>
      </c>
    </row>
    <row r="5735" spans="1:14" x14ac:dyDescent="0.2">
      <c r="A5735">
        <f t="shared" ca="1" si="804"/>
        <v>46</v>
      </c>
      <c r="B5735">
        <f t="shared" ca="1" si="805"/>
        <v>415</v>
      </c>
      <c r="C5735">
        <f t="shared" ca="1" si="806"/>
        <v>4</v>
      </c>
      <c r="D5735">
        <f t="shared" ca="1" si="807"/>
        <v>1</v>
      </c>
      <c r="F5735" t="str">
        <f t="shared" ca="1" si="808"/>
        <v>TR46</v>
      </c>
      <c r="G5735" t="str">
        <f ca="1">VLOOKUP(F5735,Traders!$C$4:$E$103,2)</f>
        <v>Andreas Ferguson</v>
      </c>
      <c r="H5735" t="str">
        <f ca="1">VLOOKUP(VLOOKUP(F5735,Traders!$C$4:$E$103,3),Desks!$C$4:$D5744,2)</f>
        <v>Desk 6</v>
      </c>
      <c r="I5735" t="str">
        <f t="shared" ca="1" si="801"/>
        <v>CL415</v>
      </c>
      <c r="J5735" t="str">
        <f t="shared" ca="1" si="809"/>
        <v>Client 415</v>
      </c>
      <c r="K5735" t="str">
        <f t="shared" ca="1" si="802"/>
        <v>MK4</v>
      </c>
      <c r="L5735" t="str">
        <f ca="1">VLOOKUP(K5735,Markets!$C$4:$D5744,2)</f>
        <v>Korea</v>
      </c>
      <c r="M5735" t="str">
        <f t="shared" ca="1" si="803"/>
        <v>RL1</v>
      </c>
      <c r="N5735" t="str">
        <f ca="1">VLOOKUP(M5735,Role!$C$4:$D$5,2)</f>
        <v>Backup</v>
      </c>
    </row>
    <row r="5736" spans="1:14" x14ac:dyDescent="0.2">
      <c r="A5736">
        <f t="shared" ca="1" si="804"/>
        <v>6</v>
      </c>
      <c r="B5736">
        <f t="shared" ca="1" si="805"/>
        <v>433</v>
      </c>
      <c r="C5736">
        <f t="shared" ca="1" si="806"/>
        <v>8</v>
      </c>
      <c r="D5736">
        <f t="shared" ca="1" si="807"/>
        <v>0</v>
      </c>
      <c r="F5736" t="str">
        <f t="shared" ca="1" si="808"/>
        <v>TR6</v>
      </c>
      <c r="G5736" t="str">
        <f ca="1">VLOOKUP(F5736,Traders!$C$4:$E$103,2)</f>
        <v>Laiba Norman</v>
      </c>
      <c r="H5736" t="str">
        <f ca="1">VLOOKUP(VLOOKUP(F5736,Traders!$C$4:$E$103,3),Desks!$C$4:$D5745,2)</f>
        <v>Desk 9</v>
      </c>
      <c r="I5736" t="str">
        <f t="shared" ca="1" si="801"/>
        <v>CL433</v>
      </c>
      <c r="J5736" t="str">
        <f t="shared" ca="1" si="809"/>
        <v>Client 433</v>
      </c>
      <c r="K5736" t="str">
        <f t="shared" ca="1" si="802"/>
        <v>MK8</v>
      </c>
      <c r="L5736" t="str">
        <f ca="1">VLOOKUP(K5736,Markets!$C$4:$D5745,2)</f>
        <v>India</v>
      </c>
      <c r="M5736" t="str">
        <f t="shared" ca="1" si="803"/>
        <v>RL0</v>
      </c>
      <c r="N5736" t="str">
        <f ca="1">VLOOKUP(M5736,Role!$C$4:$D$5,2)</f>
        <v>Primary</v>
      </c>
    </row>
    <row r="5737" spans="1:14" x14ac:dyDescent="0.2">
      <c r="A5737">
        <f t="shared" ca="1" si="804"/>
        <v>75</v>
      </c>
      <c r="B5737">
        <f t="shared" ca="1" si="805"/>
        <v>541</v>
      </c>
      <c r="C5737">
        <f t="shared" ca="1" si="806"/>
        <v>5</v>
      </c>
      <c r="D5737">
        <f t="shared" ca="1" si="807"/>
        <v>1</v>
      </c>
      <c r="F5737" t="str">
        <f t="shared" ca="1" si="808"/>
        <v>TR75</v>
      </c>
      <c r="G5737" t="str">
        <f ca="1">VLOOKUP(F5737,Traders!$C$4:$E$103,2)</f>
        <v>Georgiana Park</v>
      </c>
      <c r="H5737" t="str">
        <f ca="1">VLOOKUP(VLOOKUP(F5737,Traders!$C$4:$E$103,3),Desks!$C$4:$D5746,2)</f>
        <v>Desk 5</v>
      </c>
      <c r="I5737" t="str">
        <f t="shared" ca="1" si="801"/>
        <v>CL541</v>
      </c>
      <c r="J5737" t="str">
        <f t="shared" ca="1" si="809"/>
        <v>Client 541</v>
      </c>
      <c r="K5737" t="str">
        <f t="shared" ca="1" si="802"/>
        <v>MK5</v>
      </c>
      <c r="L5737" t="str">
        <f ca="1">VLOOKUP(K5737,Markets!$C$4:$D5746,2)</f>
        <v>Malaysia</v>
      </c>
      <c r="M5737" t="str">
        <f t="shared" ca="1" si="803"/>
        <v>RL1</v>
      </c>
      <c r="N5737" t="str">
        <f ca="1">VLOOKUP(M5737,Role!$C$4:$D$5,2)</f>
        <v>Backup</v>
      </c>
    </row>
    <row r="5738" spans="1:14" x14ac:dyDescent="0.2">
      <c r="A5738">
        <f t="shared" ca="1" si="804"/>
        <v>75</v>
      </c>
      <c r="B5738">
        <f t="shared" ca="1" si="805"/>
        <v>633</v>
      </c>
      <c r="C5738">
        <f t="shared" ca="1" si="806"/>
        <v>2</v>
      </c>
      <c r="D5738">
        <f t="shared" ca="1" si="807"/>
        <v>0</v>
      </c>
      <c r="F5738" t="str">
        <f t="shared" ca="1" si="808"/>
        <v>TR75</v>
      </c>
      <c r="G5738" t="str">
        <f ca="1">VLOOKUP(F5738,Traders!$C$4:$E$103,2)</f>
        <v>Georgiana Park</v>
      </c>
      <c r="H5738" t="str">
        <f ca="1">VLOOKUP(VLOOKUP(F5738,Traders!$C$4:$E$103,3),Desks!$C$4:$D5747,2)</f>
        <v>Desk 5</v>
      </c>
      <c r="I5738" t="str">
        <f t="shared" ca="1" si="801"/>
        <v>CL633</v>
      </c>
      <c r="J5738" t="str">
        <f t="shared" ca="1" si="809"/>
        <v>Client 633</v>
      </c>
      <c r="K5738" t="str">
        <f t="shared" ca="1" si="802"/>
        <v>MK2</v>
      </c>
      <c r="L5738" t="str">
        <f ca="1">VLOOKUP(K5738,Markets!$C$4:$D5747,2)</f>
        <v>China</v>
      </c>
      <c r="M5738" t="str">
        <f t="shared" ca="1" si="803"/>
        <v>RL0</v>
      </c>
      <c r="N5738" t="str">
        <f ca="1">VLOOKUP(M5738,Role!$C$4:$D$5,2)</f>
        <v>Primary</v>
      </c>
    </row>
    <row r="5739" spans="1:14" x14ac:dyDescent="0.2">
      <c r="A5739">
        <f t="shared" ca="1" si="804"/>
        <v>2</v>
      </c>
      <c r="B5739">
        <f t="shared" ca="1" si="805"/>
        <v>442</v>
      </c>
      <c r="C5739">
        <f t="shared" ca="1" si="806"/>
        <v>6</v>
      </c>
      <c r="D5739">
        <f t="shared" ca="1" si="807"/>
        <v>1</v>
      </c>
      <c r="F5739" t="str">
        <f t="shared" ca="1" si="808"/>
        <v>TR2</v>
      </c>
      <c r="G5739" t="str">
        <f ca="1">VLOOKUP(F5739,Traders!$C$4:$E$103,2)</f>
        <v>Kain Bassett</v>
      </c>
      <c r="H5739" t="str">
        <f ca="1">VLOOKUP(VLOOKUP(F5739,Traders!$C$4:$E$103,3),Desks!$C$4:$D5748,2)</f>
        <v>Desk 9</v>
      </c>
      <c r="I5739" t="str">
        <f t="shared" ca="1" si="801"/>
        <v>CL442</v>
      </c>
      <c r="J5739" t="str">
        <f t="shared" ca="1" si="809"/>
        <v>Client 442</v>
      </c>
      <c r="K5739" t="str">
        <f t="shared" ca="1" si="802"/>
        <v>MK6</v>
      </c>
      <c r="L5739" t="str">
        <f ca="1">VLOOKUP(K5739,Markets!$C$4:$D5748,2)</f>
        <v>Australia</v>
      </c>
      <c r="M5739" t="str">
        <f t="shared" ca="1" si="803"/>
        <v>RL1</v>
      </c>
      <c r="N5739" t="str">
        <f ca="1">VLOOKUP(M5739,Role!$C$4:$D$5,2)</f>
        <v>Backup</v>
      </c>
    </row>
    <row r="5740" spans="1:14" x14ac:dyDescent="0.2">
      <c r="A5740">
        <f t="shared" ca="1" si="804"/>
        <v>36</v>
      </c>
      <c r="B5740">
        <f t="shared" ca="1" si="805"/>
        <v>267</v>
      </c>
      <c r="C5740">
        <f t="shared" ca="1" si="806"/>
        <v>9</v>
      </c>
      <c r="D5740">
        <f t="shared" ca="1" si="807"/>
        <v>1</v>
      </c>
      <c r="F5740" t="str">
        <f t="shared" ca="1" si="808"/>
        <v>TR36</v>
      </c>
      <c r="G5740" t="str">
        <f ca="1">VLOOKUP(F5740,Traders!$C$4:$E$103,2)</f>
        <v>Shania Gilbert</v>
      </c>
      <c r="H5740" t="str">
        <f ca="1">VLOOKUP(VLOOKUP(F5740,Traders!$C$4:$E$103,3),Desks!$C$4:$D5749,2)</f>
        <v>Desk 6</v>
      </c>
      <c r="I5740" t="str">
        <f t="shared" ca="1" si="801"/>
        <v>CL267</v>
      </c>
      <c r="J5740" t="str">
        <f t="shared" ca="1" si="809"/>
        <v>Client 267</v>
      </c>
      <c r="K5740" t="str">
        <f t="shared" ca="1" si="802"/>
        <v>MK9</v>
      </c>
      <c r="L5740" t="str">
        <f ca="1">VLOOKUP(K5740,Markets!$C$4:$D5749,2)</f>
        <v>New Zealand</v>
      </c>
      <c r="M5740" t="str">
        <f t="shared" ca="1" si="803"/>
        <v>RL1</v>
      </c>
      <c r="N5740" t="str">
        <f ca="1">VLOOKUP(M5740,Role!$C$4:$D$5,2)</f>
        <v>Backup</v>
      </c>
    </row>
    <row r="5741" spans="1:14" x14ac:dyDescent="0.2">
      <c r="A5741">
        <f t="shared" ca="1" si="804"/>
        <v>50</v>
      </c>
      <c r="B5741">
        <f t="shared" ca="1" si="805"/>
        <v>80</v>
      </c>
      <c r="C5741">
        <f t="shared" ca="1" si="806"/>
        <v>8</v>
      </c>
      <c r="D5741">
        <f t="shared" ca="1" si="807"/>
        <v>1</v>
      </c>
      <c r="F5741" t="str">
        <f t="shared" ca="1" si="808"/>
        <v>TR50</v>
      </c>
      <c r="G5741" t="str">
        <f ca="1">VLOOKUP(F5741,Traders!$C$4:$E$103,2)</f>
        <v>Rhonda Dowling</v>
      </c>
      <c r="H5741" t="str">
        <f ca="1">VLOOKUP(VLOOKUP(F5741,Traders!$C$4:$E$103,3),Desks!$C$4:$D5750,2)</f>
        <v>Desk 0</v>
      </c>
      <c r="I5741" t="str">
        <f t="shared" ca="1" si="801"/>
        <v>CL80</v>
      </c>
      <c r="J5741" t="str">
        <f t="shared" ca="1" si="809"/>
        <v>Client 80</v>
      </c>
      <c r="K5741" t="str">
        <f t="shared" ca="1" si="802"/>
        <v>MK8</v>
      </c>
      <c r="L5741" t="str">
        <f ca="1">VLOOKUP(K5741,Markets!$C$4:$D5750,2)</f>
        <v>India</v>
      </c>
      <c r="M5741" t="str">
        <f t="shared" ca="1" si="803"/>
        <v>RL1</v>
      </c>
      <c r="N5741" t="str">
        <f ca="1">VLOOKUP(M5741,Role!$C$4:$D$5,2)</f>
        <v>Backup</v>
      </c>
    </row>
    <row r="5742" spans="1:14" x14ac:dyDescent="0.2">
      <c r="A5742">
        <f t="shared" ca="1" si="804"/>
        <v>0</v>
      </c>
      <c r="B5742">
        <f t="shared" ca="1" si="805"/>
        <v>880</v>
      </c>
      <c r="C5742">
        <f t="shared" ca="1" si="806"/>
        <v>4</v>
      </c>
      <c r="D5742">
        <f t="shared" ca="1" si="807"/>
        <v>0</v>
      </c>
      <c r="F5742" t="str">
        <f t="shared" ca="1" si="808"/>
        <v>TR0</v>
      </c>
      <c r="G5742" t="str">
        <f ca="1">VLOOKUP(F5742,Traders!$C$4:$E$103,2)</f>
        <v>Sahar Shea</v>
      </c>
      <c r="H5742" t="str">
        <f ca="1">VLOOKUP(VLOOKUP(F5742,Traders!$C$4:$E$103,3),Desks!$C$4:$D5751,2)</f>
        <v>Desk 0</v>
      </c>
      <c r="I5742" t="str">
        <f t="shared" ref="I5742:I5805" ca="1" si="810">"CL"&amp;B5742</f>
        <v>CL880</v>
      </c>
      <c r="J5742" t="str">
        <f t="shared" ca="1" si="809"/>
        <v>Client 880</v>
      </c>
      <c r="K5742" t="str">
        <f t="shared" ref="K5742:K5805" ca="1" si="811">"MK"&amp;C5742</f>
        <v>MK4</v>
      </c>
      <c r="L5742" t="str">
        <f ca="1">VLOOKUP(K5742,Markets!$C$4:$D5751,2)</f>
        <v>Korea</v>
      </c>
      <c r="M5742" t="str">
        <f t="shared" ref="M5742:M5805" ca="1" si="812">"RL"&amp;D5742</f>
        <v>RL0</v>
      </c>
      <c r="N5742" t="str">
        <f ca="1">VLOOKUP(M5742,Role!$C$4:$D$5,2)</f>
        <v>Primary</v>
      </c>
    </row>
    <row r="5743" spans="1:14" x14ac:dyDescent="0.2">
      <c r="A5743">
        <f t="shared" ca="1" si="804"/>
        <v>67</v>
      </c>
      <c r="B5743">
        <f t="shared" ca="1" si="805"/>
        <v>311</v>
      </c>
      <c r="C5743">
        <f t="shared" ca="1" si="806"/>
        <v>1</v>
      </c>
      <c r="D5743">
        <f t="shared" ca="1" si="807"/>
        <v>0</v>
      </c>
      <c r="F5743" t="str">
        <f t="shared" ca="1" si="808"/>
        <v>TR67</v>
      </c>
      <c r="G5743" t="str">
        <f ca="1">VLOOKUP(F5743,Traders!$C$4:$E$103,2)</f>
        <v>Shiloh Black</v>
      </c>
      <c r="H5743" t="str">
        <f ca="1">VLOOKUP(VLOOKUP(F5743,Traders!$C$4:$E$103,3),Desks!$C$4:$D5752,2)</f>
        <v>Desk 7</v>
      </c>
      <c r="I5743" t="str">
        <f t="shared" ca="1" si="810"/>
        <v>CL311</v>
      </c>
      <c r="J5743" t="str">
        <f t="shared" ca="1" si="809"/>
        <v>Client 311</v>
      </c>
      <c r="K5743" t="str">
        <f t="shared" ca="1" si="811"/>
        <v>MK1</v>
      </c>
      <c r="L5743" t="str">
        <f ca="1">VLOOKUP(K5743,Markets!$C$4:$D5752,2)</f>
        <v>Hong Kong</v>
      </c>
      <c r="M5743" t="str">
        <f t="shared" ca="1" si="812"/>
        <v>RL0</v>
      </c>
      <c r="N5743" t="str">
        <f ca="1">VLOOKUP(M5743,Role!$C$4:$D$5,2)</f>
        <v>Primary</v>
      </c>
    </row>
    <row r="5744" spans="1:14" x14ac:dyDescent="0.2">
      <c r="A5744">
        <f t="shared" ca="1" si="804"/>
        <v>81</v>
      </c>
      <c r="B5744">
        <f t="shared" ca="1" si="805"/>
        <v>611</v>
      </c>
      <c r="C5744">
        <f t="shared" ca="1" si="806"/>
        <v>0</v>
      </c>
      <c r="D5744">
        <f t="shared" ca="1" si="807"/>
        <v>0</v>
      </c>
      <c r="F5744" t="str">
        <f t="shared" ca="1" si="808"/>
        <v>TR81</v>
      </c>
      <c r="G5744" t="str">
        <f ca="1">VLOOKUP(F5744,Traders!$C$4:$E$103,2)</f>
        <v>Tariq Thorpe</v>
      </c>
      <c r="H5744" t="str">
        <f ca="1">VLOOKUP(VLOOKUP(F5744,Traders!$C$4:$E$103,3),Desks!$C$4:$D5753,2)</f>
        <v>Desk 1</v>
      </c>
      <c r="I5744" t="str">
        <f t="shared" ca="1" si="810"/>
        <v>CL611</v>
      </c>
      <c r="J5744" t="str">
        <f t="shared" ca="1" si="809"/>
        <v>Client 611</v>
      </c>
      <c r="K5744" t="str">
        <f t="shared" ca="1" si="811"/>
        <v>MK0</v>
      </c>
      <c r="L5744" t="str">
        <f ca="1">VLOOKUP(K5744,Markets!$C$4:$D5753,2)</f>
        <v>Japan</v>
      </c>
      <c r="M5744" t="str">
        <f t="shared" ca="1" si="812"/>
        <v>RL0</v>
      </c>
      <c r="N5744" t="str">
        <f ca="1">VLOOKUP(M5744,Role!$C$4:$D$5,2)</f>
        <v>Primary</v>
      </c>
    </row>
    <row r="5745" spans="1:14" x14ac:dyDescent="0.2">
      <c r="A5745">
        <f t="shared" ca="1" si="804"/>
        <v>96</v>
      </c>
      <c r="B5745">
        <f t="shared" ca="1" si="805"/>
        <v>511</v>
      </c>
      <c r="C5745">
        <f t="shared" ca="1" si="806"/>
        <v>7</v>
      </c>
      <c r="D5745">
        <f t="shared" ca="1" si="807"/>
        <v>1</v>
      </c>
      <c r="F5745" t="str">
        <f t="shared" ca="1" si="808"/>
        <v>TR96</v>
      </c>
      <c r="G5745" t="str">
        <f ca="1">VLOOKUP(F5745,Traders!$C$4:$E$103,2)</f>
        <v>Faiza Thornton</v>
      </c>
      <c r="H5745" t="str">
        <f ca="1">VLOOKUP(VLOOKUP(F5745,Traders!$C$4:$E$103,3),Desks!$C$4:$D5754,2)</f>
        <v>Desk 6</v>
      </c>
      <c r="I5745" t="str">
        <f t="shared" ca="1" si="810"/>
        <v>CL511</v>
      </c>
      <c r="J5745" t="str">
        <f t="shared" ca="1" si="809"/>
        <v>Client 511</v>
      </c>
      <c r="K5745" t="str">
        <f t="shared" ca="1" si="811"/>
        <v>MK7</v>
      </c>
      <c r="L5745" t="str">
        <f ca="1">VLOOKUP(K5745,Markets!$C$4:$D5754,2)</f>
        <v>Taiwan</v>
      </c>
      <c r="M5745" t="str">
        <f t="shared" ca="1" si="812"/>
        <v>RL1</v>
      </c>
      <c r="N5745" t="str">
        <f ca="1">VLOOKUP(M5745,Role!$C$4:$D$5,2)</f>
        <v>Backup</v>
      </c>
    </row>
    <row r="5746" spans="1:14" x14ac:dyDescent="0.2">
      <c r="A5746">
        <f t="shared" ca="1" si="804"/>
        <v>97</v>
      </c>
      <c r="B5746">
        <f t="shared" ca="1" si="805"/>
        <v>836</v>
      </c>
      <c r="C5746">
        <f t="shared" ca="1" si="806"/>
        <v>0</v>
      </c>
      <c r="D5746">
        <f t="shared" ca="1" si="807"/>
        <v>0</v>
      </c>
      <c r="F5746" t="str">
        <f t="shared" ca="1" si="808"/>
        <v>TR97</v>
      </c>
      <c r="G5746" t="str">
        <f ca="1">VLOOKUP(F5746,Traders!$C$4:$E$103,2)</f>
        <v>Samera Fritz</v>
      </c>
      <c r="H5746" t="str">
        <f ca="1">VLOOKUP(VLOOKUP(F5746,Traders!$C$4:$E$103,3),Desks!$C$4:$D5755,2)</f>
        <v>Desk 7</v>
      </c>
      <c r="I5746" t="str">
        <f t="shared" ca="1" si="810"/>
        <v>CL836</v>
      </c>
      <c r="J5746" t="str">
        <f t="shared" ca="1" si="809"/>
        <v>Client 836</v>
      </c>
      <c r="K5746" t="str">
        <f t="shared" ca="1" si="811"/>
        <v>MK0</v>
      </c>
      <c r="L5746" t="str">
        <f ca="1">VLOOKUP(K5746,Markets!$C$4:$D5755,2)</f>
        <v>Japan</v>
      </c>
      <c r="M5746" t="str">
        <f t="shared" ca="1" si="812"/>
        <v>RL0</v>
      </c>
      <c r="N5746" t="str">
        <f ca="1">VLOOKUP(M5746,Role!$C$4:$D$5,2)</f>
        <v>Primary</v>
      </c>
    </row>
    <row r="5747" spans="1:14" x14ac:dyDescent="0.2">
      <c r="A5747">
        <f t="shared" ca="1" si="804"/>
        <v>21</v>
      </c>
      <c r="B5747">
        <f t="shared" ca="1" si="805"/>
        <v>915</v>
      </c>
      <c r="C5747">
        <f t="shared" ca="1" si="806"/>
        <v>2</v>
      </c>
      <c r="D5747">
        <f t="shared" ca="1" si="807"/>
        <v>0</v>
      </c>
      <c r="F5747" t="str">
        <f t="shared" ca="1" si="808"/>
        <v>TR21</v>
      </c>
      <c r="G5747" t="str">
        <f ca="1">VLOOKUP(F5747,Traders!$C$4:$E$103,2)</f>
        <v>Yvette Mckeown</v>
      </c>
      <c r="H5747" t="str">
        <f ca="1">VLOOKUP(VLOOKUP(F5747,Traders!$C$4:$E$103,3),Desks!$C$4:$D5756,2)</f>
        <v>Desk 1</v>
      </c>
      <c r="I5747" t="str">
        <f t="shared" ca="1" si="810"/>
        <v>CL915</v>
      </c>
      <c r="J5747" t="str">
        <f t="shared" ca="1" si="809"/>
        <v>Client 915</v>
      </c>
      <c r="K5747" t="str">
        <f t="shared" ca="1" si="811"/>
        <v>MK2</v>
      </c>
      <c r="L5747" t="str">
        <f ca="1">VLOOKUP(K5747,Markets!$C$4:$D5756,2)</f>
        <v>China</v>
      </c>
      <c r="M5747" t="str">
        <f t="shared" ca="1" si="812"/>
        <v>RL0</v>
      </c>
      <c r="N5747" t="str">
        <f ca="1">VLOOKUP(M5747,Role!$C$4:$D$5,2)</f>
        <v>Primary</v>
      </c>
    </row>
    <row r="5748" spans="1:14" x14ac:dyDescent="0.2">
      <c r="A5748">
        <f t="shared" ca="1" si="804"/>
        <v>9</v>
      </c>
      <c r="B5748">
        <f t="shared" ca="1" si="805"/>
        <v>842</v>
      </c>
      <c r="C5748">
        <f t="shared" ca="1" si="806"/>
        <v>1</v>
      </c>
      <c r="D5748">
        <f t="shared" ca="1" si="807"/>
        <v>1</v>
      </c>
      <c r="F5748" t="str">
        <f t="shared" ca="1" si="808"/>
        <v>TR9</v>
      </c>
      <c r="G5748" t="str">
        <f ca="1">VLOOKUP(F5748,Traders!$C$4:$E$103,2)</f>
        <v>Shelly Harwood</v>
      </c>
      <c r="H5748" t="str">
        <f ca="1">VLOOKUP(VLOOKUP(F5748,Traders!$C$4:$E$103,3),Desks!$C$4:$D5757,2)</f>
        <v>Desk 9</v>
      </c>
      <c r="I5748" t="str">
        <f t="shared" ca="1" si="810"/>
        <v>CL842</v>
      </c>
      <c r="J5748" t="str">
        <f t="shared" ca="1" si="809"/>
        <v>Client 842</v>
      </c>
      <c r="K5748" t="str">
        <f t="shared" ca="1" si="811"/>
        <v>MK1</v>
      </c>
      <c r="L5748" t="str">
        <f ca="1">VLOOKUP(K5748,Markets!$C$4:$D5757,2)</f>
        <v>Hong Kong</v>
      </c>
      <c r="M5748" t="str">
        <f t="shared" ca="1" si="812"/>
        <v>RL1</v>
      </c>
      <c r="N5748" t="str">
        <f ca="1">VLOOKUP(M5748,Role!$C$4:$D$5,2)</f>
        <v>Backup</v>
      </c>
    </row>
    <row r="5749" spans="1:14" x14ac:dyDescent="0.2">
      <c r="A5749">
        <f t="shared" ca="1" si="804"/>
        <v>5</v>
      </c>
      <c r="B5749">
        <f t="shared" ca="1" si="805"/>
        <v>113</v>
      </c>
      <c r="C5749">
        <f t="shared" ca="1" si="806"/>
        <v>4</v>
      </c>
      <c r="D5749">
        <f t="shared" ca="1" si="807"/>
        <v>1</v>
      </c>
      <c r="F5749" t="str">
        <f t="shared" ca="1" si="808"/>
        <v>TR5</v>
      </c>
      <c r="G5749" t="str">
        <f ca="1">VLOOKUP(F5749,Traders!$C$4:$E$103,2)</f>
        <v>Amman Duncan</v>
      </c>
      <c r="H5749" t="str">
        <f ca="1">VLOOKUP(VLOOKUP(F5749,Traders!$C$4:$E$103,3),Desks!$C$4:$D5758,2)</f>
        <v>Desk 9</v>
      </c>
      <c r="I5749" t="str">
        <f t="shared" ca="1" si="810"/>
        <v>CL113</v>
      </c>
      <c r="J5749" t="str">
        <f t="shared" ca="1" si="809"/>
        <v>Client 113</v>
      </c>
      <c r="K5749" t="str">
        <f t="shared" ca="1" si="811"/>
        <v>MK4</v>
      </c>
      <c r="L5749" t="str">
        <f ca="1">VLOOKUP(K5749,Markets!$C$4:$D5758,2)</f>
        <v>Korea</v>
      </c>
      <c r="M5749" t="str">
        <f t="shared" ca="1" si="812"/>
        <v>RL1</v>
      </c>
      <c r="N5749" t="str">
        <f ca="1">VLOOKUP(M5749,Role!$C$4:$D$5,2)</f>
        <v>Backup</v>
      </c>
    </row>
    <row r="5750" spans="1:14" x14ac:dyDescent="0.2">
      <c r="A5750">
        <f t="shared" ca="1" si="804"/>
        <v>71</v>
      </c>
      <c r="B5750">
        <f t="shared" ca="1" si="805"/>
        <v>625</v>
      </c>
      <c r="C5750">
        <f t="shared" ca="1" si="806"/>
        <v>4</v>
      </c>
      <c r="D5750">
        <f t="shared" ca="1" si="807"/>
        <v>0</v>
      </c>
      <c r="F5750" t="str">
        <f t="shared" ca="1" si="808"/>
        <v>TR71</v>
      </c>
      <c r="G5750" t="str">
        <f ca="1">VLOOKUP(F5750,Traders!$C$4:$E$103,2)</f>
        <v>Yaqub Frederick</v>
      </c>
      <c r="H5750" t="str">
        <f ca="1">VLOOKUP(VLOOKUP(F5750,Traders!$C$4:$E$103,3),Desks!$C$4:$D5759,2)</f>
        <v>Desk 1</v>
      </c>
      <c r="I5750" t="str">
        <f t="shared" ca="1" si="810"/>
        <v>CL625</v>
      </c>
      <c r="J5750" t="str">
        <f t="shared" ca="1" si="809"/>
        <v>Client 625</v>
      </c>
      <c r="K5750" t="str">
        <f t="shared" ca="1" si="811"/>
        <v>MK4</v>
      </c>
      <c r="L5750" t="str">
        <f ca="1">VLOOKUP(K5750,Markets!$C$4:$D5759,2)</f>
        <v>Korea</v>
      </c>
      <c r="M5750" t="str">
        <f t="shared" ca="1" si="812"/>
        <v>RL0</v>
      </c>
      <c r="N5750" t="str">
        <f ca="1">VLOOKUP(M5750,Role!$C$4:$D$5,2)</f>
        <v>Primary</v>
      </c>
    </row>
    <row r="5751" spans="1:14" x14ac:dyDescent="0.2">
      <c r="A5751">
        <f t="shared" ca="1" si="804"/>
        <v>31</v>
      </c>
      <c r="B5751">
        <f t="shared" ca="1" si="805"/>
        <v>596</v>
      </c>
      <c r="C5751">
        <f t="shared" ca="1" si="806"/>
        <v>9</v>
      </c>
      <c r="D5751">
        <f t="shared" ca="1" si="807"/>
        <v>0</v>
      </c>
      <c r="F5751" t="str">
        <f t="shared" ca="1" si="808"/>
        <v>TR31</v>
      </c>
      <c r="G5751" t="str">
        <f ca="1">VLOOKUP(F5751,Traders!$C$4:$E$103,2)</f>
        <v>Sahil Acevedo</v>
      </c>
      <c r="H5751" t="str">
        <f ca="1">VLOOKUP(VLOOKUP(F5751,Traders!$C$4:$E$103,3),Desks!$C$4:$D5760,2)</f>
        <v>Desk 1</v>
      </c>
      <c r="I5751" t="str">
        <f t="shared" ca="1" si="810"/>
        <v>CL596</v>
      </c>
      <c r="J5751" t="str">
        <f t="shared" ca="1" si="809"/>
        <v>Client 596</v>
      </c>
      <c r="K5751" t="str">
        <f t="shared" ca="1" si="811"/>
        <v>MK9</v>
      </c>
      <c r="L5751" t="str">
        <f ca="1">VLOOKUP(K5751,Markets!$C$4:$D5760,2)</f>
        <v>New Zealand</v>
      </c>
      <c r="M5751" t="str">
        <f t="shared" ca="1" si="812"/>
        <v>RL0</v>
      </c>
      <c r="N5751" t="str">
        <f ca="1">VLOOKUP(M5751,Role!$C$4:$D$5,2)</f>
        <v>Primary</v>
      </c>
    </row>
    <row r="5752" spans="1:14" x14ac:dyDescent="0.2">
      <c r="A5752">
        <f t="shared" ca="1" si="804"/>
        <v>89</v>
      </c>
      <c r="B5752">
        <f t="shared" ca="1" si="805"/>
        <v>955</v>
      </c>
      <c r="C5752">
        <f t="shared" ca="1" si="806"/>
        <v>1</v>
      </c>
      <c r="D5752">
        <f t="shared" ca="1" si="807"/>
        <v>0</v>
      </c>
      <c r="F5752" t="str">
        <f t="shared" ca="1" si="808"/>
        <v>TR89</v>
      </c>
      <c r="G5752" t="str">
        <f ca="1">VLOOKUP(F5752,Traders!$C$4:$E$103,2)</f>
        <v>Shelly Harwood</v>
      </c>
      <c r="H5752" t="str">
        <f ca="1">VLOOKUP(VLOOKUP(F5752,Traders!$C$4:$E$103,3),Desks!$C$4:$D5761,2)</f>
        <v>Desk 9</v>
      </c>
      <c r="I5752" t="str">
        <f t="shared" ca="1" si="810"/>
        <v>CL955</v>
      </c>
      <c r="J5752" t="str">
        <f t="shared" ca="1" si="809"/>
        <v>Client 955</v>
      </c>
      <c r="K5752" t="str">
        <f t="shared" ca="1" si="811"/>
        <v>MK1</v>
      </c>
      <c r="L5752" t="str">
        <f ca="1">VLOOKUP(K5752,Markets!$C$4:$D5761,2)</f>
        <v>Hong Kong</v>
      </c>
      <c r="M5752" t="str">
        <f t="shared" ca="1" si="812"/>
        <v>RL0</v>
      </c>
      <c r="N5752" t="str">
        <f ca="1">VLOOKUP(M5752,Role!$C$4:$D$5,2)</f>
        <v>Primary</v>
      </c>
    </row>
    <row r="5753" spans="1:14" x14ac:dyDescent="0.2">
      <c r="A5753">
        <f t="shared" ca="1" si="804"/>
        <v>16</v>
      </c>
      <c r="B5753">
        <f t="shared" ca="1" si="805"/>
        <v>416</v>
      </c>
      <c r="C5753">
        <f t="shared" ca="1" si="806"/>
        <v>2</v>
      </c>
      <c r="D5753">
        <f t="shared" ca="1" si="807"/>
        <v>1</v>
      </c>
      <c r="F5753" t="str">
        <f t="shared" ca="1" si="808"/>
        <v>TR16</v>
      </c>
      <c r="G5753" t="str">
        <f ca="1">VLOOKUP(F5753,Traders!$C$4:$E$103,2)</f>
        <v>Aditi Dupont</v>
      </c>
      <c r="H5753" t="str">
        <f ca="1">VLOOKUP(VLOOKUP(F5753,Traders!$C$4:$E$103,3),Desks!$C$4:$D5762,2)</f>
        <v>Desk 6</v>
      </c>
      <c r="I5753" t="str">
        <f t="shared" ca="1" si="810"/>
        <v>CL416</v>
      </c>
      <c r="J5753" t="str">
        <f t="shared" ca="1" si="809"/>
        <v>Client 416</v>
      </c>
      <c r="K5753" t="str">
        <f t="shared" ca="1" si="811"/>
        <v>MK2</v>
      </c>
      <c r="L5753" t="str">
        <f ca="1">VLOOKUP(K5753,Markets!$C$4:$D5762,2)</f>
        <v>China</v>
      </c>
      <c r="M5753" t="str">
        <f t="shared" ca="1" si="812"/>
        <v>RL1</v>
      </c>
      <c r="N5753" t="str">
        <f ca="1">VLOOKUP(M5753,Role!$C$4:$D$5,2)</f>
        <v>Backup</v>
      </c>
    </row>
    <row r="5754" spans="1:14" x14ac:dyDescent="0.2">
      <c r="A5754">
        <f t="shared" ca="1" si="804"/>
        <v>33</v>
      </c>
      <c r="B5754">
        <f t="shared" ca="1" si="805"/>
        <v>56</v>
      </c>
      <c r="C5754">
        <f t="shared" ca="1" si="806"/>
        <v>2</v>
      </c>
      <c r="D5754">
        <f t="shared" ca="1" si="807"/>
        <v>1</v>
      </c>
      <c r="F5754" t="str">
        <f t="shared" ca="1" si="808"/>
        <v>TR33</v>
      </c>
      <c r="G5754" t="str">
        <f ca="1">VLOOKUP(F5754,Traders!$C$4:$E$103,2)</f>
        <v>Caroline Colon</v>
      </c>
      <c r="H5754" t="str">
        <f ca="1">VLOOKUP(VLOOKUP(F5754,Traders!$C$4:$E$103,3),Desks!$C$4:$D5763,2)</f>
        <v>Desk 3</v>
      </c>
      <c r="I5754" t="str">
        <f t="shared" ca="1" si="810"/>
        <v>CL56</v>
      </c>
      <c r="J5754" t="str">
        <f t="shared" ca="1" si="809"/>
        <v>Client 56</v>
      </c>
      <c r="K5754" t="str">
        <f t="shared" ca="1" si="811"/>
        <v>MK2</v>
      </c>
      <c r="L5754" t="str">
        <f ca="1">VLOOKUP(K5754,Markets!$C$4:$D5763,2)</f>
        <v>China</v>
      </c>
      <c r="M5754" t="str">
        <f t="shared" ca="1" si="812"/>
        <v>RL1</v>
      </c>
      <c r="N5754" t="str">
        <f ca="1">VLOOKUP(M5754,Role!$C$4:$D$5,2)</f>
        <v>Backup</v>
      </c>
    </row>
    <row r="5755" spans="1:14" x14ac:dyDescent="0.2">
      <c r="A5755">
        <f t="shared" ca="1" si="804"/>
        <v>72</v>
      </c>
      <c r="B5755">
        <f t="shared" ca="1" si="805"/>
        <v>616</v>
      </c>
      <c r="C5755">
        <f t="shared" ca="1" si="806"/>
        <v>0</v>
      </c>
      <c r="D5755">
        <f t="shared" ca="1" si="807"/>
        <v>0</v>
      </c>
      <c r="F5755" t="str">
        <f t="shared" ca="1" si="808"/>
        <v>TR72</v>
      </c>
      <c r="G5755" t="str">
        <f ca="1">VLOOKUP(F5755,Traders!$C$4:$E$103,2)</f>
        <v>Shaurya Manning</v>
      </c>
      <c r="H5755" t="str">
        <f ca="1">VLOOKUP(VLOOKUP(F5755,Traders!$C$4:$E$103,3),Desks!$C$4:$D5764,2)</f>
        <v>Desk 2</v>
      </c>
      <c r="I5755" t="str">
        <f t="shared" ca="1" si="810"/>
        <v>CL616</v>
      </c>
      <c r="J5755" t="str">
        <f t="shared" ca="1" si="809"/>
        <v>Client 616</v>
      </c>
      <c r="K5755" t="str">
        <f t="shared" ca="1" si="811"/>
        <v>MK0</v>
      </c>
      <c r="L5755" t="str">
        <f ca="1">VLOOKUP(K5755,Markets!$C$4:$D5764,2)</f>
        <v>Japan</v>
      </c>
      <c r="M5755" t="str">
        <f t="shared" ca="1" si="812"/>
        <v>RL0</v>
      </c>
      <c r="N5755" t="str">
        <f ca="1">VLOOKUP(M5755,Role!$C$4:$D$5,2)</f>
        <v>Primary</v>
      </c>
    </row>
    <row r="5756" spans="1:14" x14ac:dyDescent="0.2">
      <c r="A5756">
        <f t="shared" ca="1" si="804"/>
        <v>91</v>
      </c>
      <c r="B5756">
        <f t="shared" ca="1" si="805"/>
        <v>804</v>
      </c>
      <c r="C5756">
        <f t="shared" ca="1" si="806"/>
        <v>9</v>
      </c>
      <c r="D5756">
        <f t="shared" ca="1" si="807"/>
        <v>0</v>
      </c>
      <c r="F5756" t="str">
        <f t="shared" ca="1" si="808"/>
        <v>TR91</v>
      </c>
      <c r="G5756" t="str">
        <f ca="1">VLOOKUP(F5756,Traders!$C$4:$E$103,2)</f>
        <v>Mateusz Maxwell</v>
      </c>
      <c r="H5756" t="str">
        <f ca="1">VLOOKUP(VLOOKUP(F5756,Traders!$C$4:$E$103,3),Desks!$C$4:$D5765,2)</f>
        <v>Desk 1</v>
      </c>
      <c r="I5756" t="str">
        <f t="shared" ca="1" si="810"/>
        <v>CL804</v>
      </c>
      <c r="J5756" t="str">
        <f t="shared" ca="1" si="809"/>
        <v>Client 804</v>
      </c>
      <c r="K5756" t="str">
        <f t="shared" ca="1" si="811"/>
        <v>MK9</v>
      </c>
      <c r="L5756" t="str">
        <f ca="1">VLOOKUP(K5756,Markets!$C$4:$D5765,2)</f>
        <v>New Zealand</v>
      </c>
      <c r="M5756" t="str">
        <f t="shared" ca="1" si="812"/>
        <v>RL0</v>
      </c>
      <c r="N5756" t="str">
        <f ca="1">VLOOKUP(M5756,Role!$C$4:$D$5,2)</f>
        <v>Primary</v>
      </c>
    </row>
    <row r="5757" spans="1:14" x14ac:dyDescent="0.2">
      <c r="A5757">
        <f t="shared" ca="1" si="804"/>
        <v>46</v>
      </c>
      <c r="B5757">
        <f t="shared" ca="1" si="805"/>
        <v>636</v>
      </c>
      <c r="C5757">
        <f t="shared" ca="1" si="806"/>
        <v>0</v>
      </c>
      <c r="D5757">
        <f t="shared" ca="1" si="807"/>
        <v>0</v>
      </c>
      <c r="F5757" t="str">
        <f t="shared" ca="1" si="808"/>
        <v>TR46</v>
      </c>
      <c r="G5757" t="str">
        <f ca="1">VLOOKUP(F5757,Traders!$C$4:$E$103,2)</f>
        <v>Andreas Ferguson</v>
      </c>
      <c r="H5757" t="str">
        <f ca="1">VLOOKUP(VLOOKUP(F5757,Traders!$C$4:$E$103,3),Desks!$C$4:$D5766,2)</f>
        <v>Desk 6</v>
      </c>
      <c r="I5757" t="str">
        <f t="shared" ca="1" si="810"/>
        <v>CL636</v>
      </c>
      <c r="J5757" t="str">
        <f t="shared" ca="1" si="809"/>
        <v>Client 636</v>
      </c>
      <c r="K5757" t="str">
        <f t="shared" ca="1" si="811"/>
        <v>MK0</v>
      </c>
      <c r="L5757" t="str">
        <f ca="1">VLOOKUP(K5757,Markets!$C$4:$D5766,2)</f>
        <v>Japan</v>
      </c>
      <c r="M5757" t="str">
        <f t="shared" ca="1" si="812"/>
        <v>RL0</v>
      </c>
      <c r="N5757" t="str">
        <f ca="1">VLOOKUP(M5757,Role!$C$4:$D$5,2)</f>
        <v>Primary</v>
      </c>
    </row>
    <row r="5758" spans="1:14" x14ac:dyDescent="0.2">
      <c r="A5758">
        <f t="shared" ca="1" si="804"/>
        <v>96</v>
      </c>
      <c r="B5758">
        <f t="shared" ca="1" si="805"/>
        <v>117</v>
      </c>
      <c r="C5758">
        <f t="shared" ca="1" si="806"/>
        <v>2</v>
      </c>
      <c r="D5758">
        <f t="shared" ca="1" si="807"/>
        <v>0</v>
      </c>
      <c r="F5758" t="str">
        <f t="shared" ca="1" si="808"/>
        <v>TR96</v>
      </c>
      <c r="G5758" t="str">
        <f ca="1">VLOOKUP(F5758,Traders!$C$4:$E$103,2)</f>
        <v>Faiza Thornton</v>
      </c>
      <c r="H5758" t="str">
        <f ca="1">VLOOKUP(VLOOKUP(F5758,Traders!$C$4:$E$103,3),Desks!$C$4:$D5767,2)</f>
        <v>Desk 6</v>
      </c>
      <c r="I5758" t="str">
        <f t="shared" ca="1" si="810"/>
        <v>CL117</v>
      </c>
      <c r="J5758" t="str">
        <f t="shared" ca="1" si="809"/>
        <v>Client 117</v>
      </c>
      <c r="K5758" t="str">
        <f t="shared" ca="1" si="811"/>
        <v>MK2</v>
      </c>
      <c r="L5758" t="str">
        <f ca="1">VLOOKUP(K5758,Markets!$C$4:$D5767,2)</f>
        <v>China</v>
      </c>
      <c r="M5758" t="str">
        <f t="shared" ca="1" si="812"/>
        <v>RL0</v>
      </c>
      <c r="N5758" t="str">
        <f ca="1">VLOOKUP(M5758,Role!$C$4:$D$5,2)</f>
        <v>Primary</v>
      </c>
    </row>
    <row r="5759" spans="1:14" x14ac:dyDescent="0.2">
      <c r="A5759">
        <f t="shared" ca="1" si="804"/>
        <v>88</v>
      </c>
      <c r="B5759">
        <f t="shared" ca="1" si="805"/>
        <v>217</v>
      </c>
      <c r="C5759">
        <f t="shared" ca="1" si="806"/>
        <v>0</v>
      </c>
      <c r="D5759">
        <f t="shared" ca="1" si="807"/>
        <v>0</v>
      </c>
      <c r="F5759" t="str">
        <f t="shared" ca="1" si="808"/>
        <v>TR88</v>
      </c>
      <c r="G5759" t="str">
        <f ca="1">VLOOKUP(F5759,Traders!$C$4:$E$103,2)</f>
        <v>Enrico Mcarthur</v>
      </c>
      <c r="H5759" t="str">
        <f ca="1">VLOOKUP(VLOOKUP(F5759,Traders!$C$4:$E$103,3),Desks!$C$4:$D5768,2)</f>
        <v>Desk 8</v>
      </c>
      <c r="I5759" t="str">
        <f t="shared" ca="1" si="810"/>
        <v>CL217</v>
      </c>
      <c r="J5759" t="str">
        <f t="shared" ca="1" si="809"/>
        <v>Client 217</v>
      </c>
      <c r="K5759" t="str">
        <f t="shared" ca="1" si="811"/>
        <v>MK0</v>
      </c>
      <c r="L5759" t="str">
        <f ca="1">VLOOKUP(K5759,Markets!$C$4:$D5768,2)</f>
        <v>Japan</v>
      </c>
      <c r="M5759" t="str">
        <f t="shared" ca="1" si="812"/>
        <v>RL0</v>
      </c>
      <c r="N5759" t="str">
        <f ca="1">VLOOKUP(M5759,Role!$C$4:$D$5,2)</f>
        <v>Primary</v>
      </c>
    </row>
    <row r="5760" spans="1:14" x14ac:dyDescent="0.2">
      <c r="A5760">
        <f t="shared" ca="1" si="804"/>
        <v>26</v>
      </c>
      <c r="B5760">
        <f t="shared" ca="1" si="805"/>
        <v>836</v>
      </c>
      <c r="C5760">
        <f t="shared" ca="1" si="806"/>
        <v>7</v>
      </c>
      <c r="D5760">
        <f t="shared" ca="1" si="807"/>
        <v>1</v>
      </c>
      <c r="F5760" t="str">
        <f t="shared" ca="1" si="808"/>
        <v>TR26</v>
      </c>
      <c r="G5760" t="str">
        <f ca="1">VLOOKUP(F5760,Traders!$C$4:$E$103,2)</f>
        <v>Bella-Rose Vickers</v>
      </c>
      <c r="H5760" t="str">
        <f ca="1">VLOOKUP(VLOOKUP(F5760,Traders!$C$4:$E$103,3),Desks!$C$4:$D5769,2)</f>
        <v>Desk 6</v>
      </c>
      <c r="I5760" t="str">
        <f t="shared" ca="1" si="810"/>
        <v>CL836</v>
      </c>
      <c r="J5760" t="str">
        <f t="shared" ca="1" si="809"/>
        <v>Client 836</v>
      </c>
      <c r="K5760" t="str">
        <f t="shared" ca="1" si="811"/>
        <v>MK7</v>
      </c>
      <c r="L5760" t="str">
        <f ca="1">VLOOKUP(K5760,Markets!$C$4:$D5769,2)</f>
        <v>Taiwan</v>
      </c>
      <c r="M5760" t="str">
        <f t="shared" ca="1" si="812"/>
        <v>RL1</v>
      </c>
      <c r="N5760" t="str">
        <f ca="1">VLOOKUP(M5760,Role!$C$4:$D$5,2)</f>
        <v>Backup</v>
      </c>
    </row>
    <row r="5761" spans="1:14" x14ac:dyDescent="0.2">
      <c r="A5761">
        <f t="shared" ca="1" si="804"/>
        <v>37</v>
      </c>
      <c r="B5761">
        <f t="shared" ca="1" si="805"/>
        <v>896</v>
      </c>
      <c r="C5761">
        <f t="shared" ca="1" si="806"/>
        <v>6</v>
      </c>
      <c r="D5761">
        <f t="shared" ca="1" si="807"/>
        <v>1</v>
      </c>
      <c r="F5761" t="str">
        <f t="shared" ca="1" si="808"/>
        <v>TR37</v>
      </c>
      <c r="G5761" t="str">
        <f ca="1">VLOOKUP(F5761,Traders!$C$4:$E$103,2)</f>
        <v>Katelyn Nelson</v>
      </c>
      <c r="H5761" t="str">
        <f ca="1">VLOOKUP(VLOOKUP(F5761,Traders!$C$4:$E$103,3),Desks!$C$4:$D5770,2)</f>
        <v>Desk 7</v>
      </c>
      <c r="I5761" t="str">
        <f t="shared" ca="1" si="810"/>
        <v>CL896</v>
      </c>
      <c r="J5761" t="str">
        <f t="shared" ca="1" si="809"/>
        <v>Client 896</v>
      </c>
      <c r="K5761" t="str">
        <f t="shared" ca="1" si="811"/>
        <v>MK6</v>
      </c>
      <c r="L5761" t="str">
        <f ca="1">VLOOKUP(K5761,Markets!$C$4:$D5770,2)</f>
        <v>Australia</v>
      </c>
      <c r="M5761" t="str">
        <f t="shared" ca="1" si="812"/>
        <v>RL1</v>
      </c>
      <c r="N5761" t="str">
        <f ca="1">VLOOKUP(M5761,Role!$C$4:$D$5,2)</f>
        <v>Backup</v>
      </c>
    </row>
    <row r="5762" spans="1:14" x14ac:dyDescent="0.2">
      <c r="A5762">
        <f t="shared" ca="1" si="804"/>
        <v>22</v>
      </c>
      <c r="B5762">
        <f t="shared" ca="1" si="805"/>
        <v>551</v>
      </c>
      <c r="C5762">
        <f t="shared" ca="1" si="806"/>
        <v>1</v>
      </c>
      <c r="D5762">
        <f t="shared" ca="1" si="807"/>
        <v>1</v>
      </c>
      <c r="F5762" t="str">
        <f t="shared" ca="1" si="808"/>
        <v>TR22</v>
      </c>
      <c r="G5762" t="str">
        <f ca="1">VLOOKUP(F5762,Traders!$C$4:$E$103,2)</f>
        <v>Izzy Ramirez</v>
      </c>
      <c r="H5762" t="str">
        <f ca="1">VLOOKUP(VLOOKUP(F5762,Traders!$C$4:$E$103,3),Desks!$C$4:$D5771,2)</f>
        <v>Desk 2</v>
      </c>
      <c r="I5762" t="str">
        <f t="shared" ca="1" si="810"/>
        <v>CL551</v>
      </c>
      <c r="J5762" t="str">
        <f t="shared" ca="1" si="809"/>
        <v>Client 551</v>
      </c>
      <c r="K5762" t="str">
        <f t="shared" ca="1" si="811"/>
        <v>MK1</v>
      </c>
      <c r="L5762" t="str">
        <f ca="1">VLOOKUP(K5762,Markets!$C$4:$D5771,2)</f>
        <v>Hong Kong</v>
      </c>
      <c r="M5762" t="str">
        <f t="shared" ca="1" si="812"/>
        <v>RL1</v>
      </c>
      <c r="N5762" t="str">
        <f ca="1">VLOOKUP(M5762,Role!$C$4:$D$5,2)</f>
        <v>Backup</v>
      </c>
    </row>
    <row r="5763" spans="1:14" x14ac:dyDescent="0.2">
      <c r="A5763">
        <f t="shared" ca="1" si="804"/>
        <v>44</v>
      </c>
      <c r="B5763">
        <f t="shared" ca="1" si="805"/>
        <v>628</v>
      </c>
      <c r="C5763">
        <f t="shared" ca="1" si="806"/>
        <v>0</v>
      </c>
      <c r="D5763">
        <f t="shared" ca="1" si="807"/>
        <v>0</v>
      </c>
      <c r="F5763" t="str">
        <f t="shared" ca="1" si="808"/>
        <v>TR44</v>
      </c>
      <c r="G5763" t="str">
        <f ca="1">VLOOKUP(F5763,Traders!$C$4:$E$103,2)</f>
        <v>Briony Franco</v>
      </c>
      <c r="H5763" t="str">
        <f ca="1">VLOOKUP(VLOOKUP(F5763,Traders!$C$4:$E$103,3),Desks!$C$4:$D5772,2)</f>
        <v>Desk 4</v>
      </c>
      <c r="I5763" t="str">
        <f t="shared" ca="1" si="810"/>
        <v>CL628</v>
      </c>
      <c r="J5763" t="str">
        <f t="shared" ca="1" si="809"/>
        <v>Client 628</v>
      </c>
      <c r="K5763" t="str">
        <f t="shared" ca="1" si="811"/>
        <v>MK0</v>
      </c>
      <c r="L5763" t="str">
        <f ca="1">VLOOKUP(K5763,Markets!$C$4:$D5772,2)</f>
        <v>Japan</v>
      </c>
      <c r="M5763" t="str">
        <f t="shared" ca="1" si="812"/>
        <v>RL0</v>
      </c>
      <c r="N5763" t="str">
        <f ca="1">VLOOKUP(M5763,Role!$C$4:$D$5,2)</f>
        <v>Primary</v>
      </c>
    </row>
    <row r="5764" spans="1:14" x14ac:dyDescent="0.2">
      <c r="A5764">
        <f t="shared" ca="1" si="804"/>
        <v>57</v>
      </c>
      <c r="B5764">
        <f t="shared" ca="1" si="805"/>
        <v>43</v>
      </c>
      <c r="C5764">
        <f t="shared" ca="1" si="806"/>
        <v>8</v>
      </c>
      <c r="D5764">
        <f t="shared" ca="1" si="807"/>
        <v>0</v>
      </c>
      <c r="F5764" t="str">
        <f t="shared" ca="1" si="808"/>
        <v>TR57</v>
      </c>
      <c r="G5764" t="str">
        <f ca="1">VLOOKUP(F5764,Traders!$C$4:$E$103,2)</f>
        <v>Connah Mackenzie</v>
      </c>
      <c r="H5764" t="str">
        <f ca="1">VLOOKUP(VLOOKUP(F5764,Traders!$C$4:$E$103,3),Desks!$C$4:$D5773,2)</f>
        <v>Desk 7</v>
      </c>
      <c r="I5764" t="str">
        <f t="shared" ca="1" si="810"/>
        <v>CL43</v>
      </c>
      <c r="J5764" t="str">
        <f t="shared" ca="1" si="809"/>
        <v>Client 43</v>
      </c>
      <c r="K5764" t="str">
        <f t="shared" ca="1" si="811"/>
        <v>MK8</v>
      </c>
      <c r="L5764" t="str">
        <f ca="1">VLOOKUP(K5764,Markets!$C$4:$D5773,2)</f>
        <v>India</v>
      </c>
      <c r="M5764" t="str">
        <f t="shared" ca="1" si="812"/>
        <v>RL0</v>
      </c>
      <c r="N5764" t="str">
        <f ca="1">VLOOKUP(M5764,Role!$C$4:$D$5,2)</f>
        <v>Primary</v>
      </c>
    </row>
    <row r="5765" spans="1:14" x14ac:dyDescent="0.2">
      <c r="A5765">
        <f t="shared" ref="A5765:A5828" ca="1" si="813">RANDBETWEEN(0,99)</f>
        <v>86</v>
      </c>
      <c r="B5765">
        <f t="shared" ref="B5765:B5828" ca="1" si="814">RANDBETWEEN(0,999)</f>
        <v>415</v>
      </c>
      <c r="C5765">
        <f t="shared" ref="C5765:C5828" ca="1" si="815">RANDBETWEEN(0,9)</f>
        <v>4</v>
      </c>
      <c r="D5765">
        <f t="shared" ref="D5765:D5828" ca="1" si="816">RANDBETWEEN(0,1)</f>
        <v>1</v>
      </c>
      <c r="F5765" t="str">
        <f t="shared" ref="F5765:F5828" ca="1" si="817">"TR"&amp;A5765</f>
        <v>TR86</v>
      </c>
      <c r="G5765" t="str">
        <f ca="1">VLOOKUP(F5765,Traders!$C$4:$E$103,2)</f>
        <v>Marianna Weaver</v>
      </c>
      <c r="H5765" t="str">
        <f ca="1">VLOOKUP(VLOOKUP(F5765,Traders!$C$4:$E$103,3),Desks!$C$4:$D5774,2)</f>
        <v>Desk 6</v>
      </c>
      <c r="I5765" t="str">
        <f t="shared" ca="1" si="810"/>
        <v>CL415</v>
      </c>
      <c r="J5765" t="str">
        <f t="shared" ref="J5765:J5828" ca="1" si="818">"Client " &amp; B5765</f>
        <v>Client 415</v>
      </c>
      <c r="K5765" t="str">
        <f t="shared" ca="1" si="811"/>
        <v>MK4</v>
      </c>
      <c r="L5765" t="str">
        <f ca="1">VLOOKUP(K5765,Markets!$C$4:$D5774,2)</f>
        <v>Korea</v>
      </c>
      <c r="M5765" t="str">
        <f t="shared" ca="1" si="812"/>
        <v>RL1</v>
      </c>
      <c r="N5765" t="str">
        <f ca="1">VLOOKUP(M5765,Role!$C$4:$D$5,2)</f>
        <v>Backup</v>
      </c>
    </row>
    <row r="5766" spans="1:14" x14ac:dyDescent="0.2">
      <c r="A5766">
        <f t="shared" ca="1" si="813"/>
        <v>44</v>
      </c>
      <c r="B5766">
        <f t="shared" ca="1" si="814"/>
        <v>809</v>
      </c>
      <c r="C5766">
        <f t="shared" ca="1" si="815"/>
        <v>4</v>
      </c>
      <c r="D5766">
        <f t="shared" ca="1" si="816"/>
        <v>1</v>
      </c>
      <c r="F5766" t="str">
        <f t="shared" ca="1" si="817"/>
        <v>TR44</v>
      </c>
      <c r="G5766" t="str">
        <f ca="1">VLOOKUP(F5766,Traders!$C$4:$E$103,2)</f>
        <v>Briony Franco</v>
      </c>
      <c r="H5766" t="str">
        <f ca="1">VLOOKUP(VLOOKUP(F5766,Traders!$C$4:$E$103,3),Desks!$C$4:$D5775,2)</f>
        <v>Desk 4</v>
      </c>
      <c r="I5766" t="str">
        <f t="shared" ca="1" si="810"/>
        <v>CL809</v>
      </c>
      <c r="J5766" t="str">
        <f t="shared" ca="1" si="818"/>
        <v>Client 809</v>
      </c>
      <c r="K5766" t="str">
        <f t="shared" ca="1" si="811"/>
        <v>MK4</v>
      </c>
      <c r="L5766" t="str">
        <f ca="1">VLOOKUP(K5766,Markets!$C$4:$D5775,2)</f>
        <v>Korea</v>
      </c>
      <c r="M5766" t="str">
        <f t="shared" ca="1" si="812"/>
        <v>RL1</v>
      </c>
      <c r="N5766" t="str">
        <f ca="1">VLOOKUP(M5766,Role!$C$4:$D$5,2)</f>
        <v>Backup</v>
      </c>
    </row>
    <row r="5767" spans="1:14" x14ac:dyDescent="0.2">
      <c r="A5767">
        <f t="shared" ca="1" si="813"/>
        <v>97</v>
      </c>
      <c r="B5767">
        <f t="shared" ca="1" si="814"/>
        <v>184</v>
      </c>
      <c r="C5767">
        <f t="shared" ca="1" si="815"/>
        <v>3</v>
      </c>
      <c r="D5767">
        <f t="shared" ca="1" si="816"/>
        <v>0</v>
      </c>
      <c r="F5767" t="str">
        <f t="shared" ca="1" si="817"/>
        <v>TR97</v>
      </c>
      <c r="G5767" t="str">
        <f ca="1">VLOOKUP(F5767,Traders!$C$4:$E$103,2)</f>
        <v>Samera Fritz</v>
      </c>
      <c r="H5767" t="str">
        <f ca="1">VLOOKUP(VLOOKUP(F5767,Traders!$C$4:$E$103,3),Desks!$C$4:$D5776,2)</f>
        <v>Desk 7</v>
      </c>
      <c r="I5767" t="str">
        <f t="shared" ca="1" si="810"/>
        <v>CL184</v>
      </c>
      <c r="J5767" t="str">
        <f t="shared" ca="1" si="818"/>
        <v>Client 184</v>
      </c>
      <c r="K5767" t="str">
        <f t="shared" ca="1" si="811"/>
        <v>MK3</v>
      </c>
      <c r="L5767" t="str">
        <f ca="1">VLOOKUP(K5767,Markets!$C$4:$D5776,2)</f>
        <v>Singapore</v>
      </c>
      <c r="M5767" t="str">
        <f t="shared" ca="1" si="812"/>
        <v>RL0</v>
      </c>
      <c r="N5767" t="str">
        <f ca="1">VLOOKUP(M5767,Role!$C$4:$D$5,2)</f>
        <v>Primary</v>
      </c>
    </row>
    <row r="5768" spans="1:14" x14ac:dyDescent="0.2">
      <c r="A5768">
        <f t="shared" ca="1" si="813"/>
        <v>62</v>
      </c>
      <c r="B5768">
        <f t="shared" ca="1" si="814"/>
        <v>186</v>
      </c>
      <c r="C5768">
        <f t="shared" ca="1" si="815"/>
        <v>5</v>
      </c>
      <c r="D5768">
        <f t="shared" ca="1" si="816"/>
        <v>0</v>
      </c>
      <c r="F5768" t="str">
        <f t="shared" ca="1" si="817"/>
        <v>TR62</v>
      </c>
      <c r="G5768" t="str">
        <f ca="1">VLOOKUP(F5768,Traders!$C$4:$E$103,2)</f>
        <v>Sienna-Rose Sims</v>
      </c>
      <c r="H5768" t="str">
        <f ca="1">VLOOKUP(VLOOKUP(F5768,Traders!$C$4:$E$103,3),Desks!$C$4:$D5777,2)</f>
        <v>Desk 2</v>
      </c>
      <c r="I5768" t="str">
        <f t="shared" ca="1" si="810"/>
        <v>CL186</v>
      </c>
      <c r="J5768" t="str">
        <f t="shared" ca="1" si="818"/>
        <v>Client 186</v>
      </c>
      <c r="K5768" t="str">
        <f t="shared" ca="1" si="811"/>
        <v>MK5</v>
      </c>
      <c r="L5768" t="str">
        <f ca="1">VLOOKUP(K5768,Markets!$C$4:$D5777,2)</f>
        <v>Malaysia</v>
      </c>
      <c r="M5768" t="str">
        <f t="shared" ca="1" si="812"/>
        <v>RL0</v>
      </c>
      <c r="N5768" t="str">
        <f ca="1">VLOOKUP(M5768,Role!$C$4:$D$5,2)</f>
        <v>Primary</v>
      </c>
    </row>
    <row r="5769" spans="1:14" x14ac:dyDescent="0.2">
      <c r="A5769">
        <f t="shared" ca="1" si="813"/>
        <v>44</v>
      </c>
      <c r="B5769">
        <f t="shared" ca="1" si="814"/>
        <v>589</v>
      </c>
      <c r="C5769">
        <f t="shared" ca="1" si="815"/>
        <v>4</v>
      </c>
      <c r="D5769">
        <f t="shared" ca="1" si="816"/>
        <v>0</v>
      </c>
      <c r="F5769" t="str">
        <f t="shared" ca="1" si="817"/>
        <v>TR44</v>
      </c>
      <c r="G5769" t="str">
        <f ca="1">VLOOKUP(F5769,Traders!$C$4:$E$103,2)</f>
        <v>Briony Franco</v>
      </c>
      <c r="H5769" t="str">
        <f ca="1">VLOOKUP(VLOOKUP(F5769,Traders!$C$4:$E$103,3),Desks!$C$4:$D5778,2)</f>
        <v>Desk 4</v>
      </c>
      <c r="I5769" t="str">
        <f t="shared" ca="1" si="810"/>
        <v>CL589</v>
      </c>
      <c r="J5769" t="str">
        <f t="shared" ca="1" si="818"/>
        <v>Client 589</v>
      </c>
      <c r="K5769" t="str">
        <f t="shared" ca="1" si="811"/>
        <v>MK4</v>
      </c>
      <c r="L5769" t="str">
        <f ca="1">VLOOKUP(K5769,Markets!$C$4:$D5778,2)</f>
        <v>Korea</v>
      </c>
      <c r="M5769" t="str">
        <f t="shared" ca="1" si="812"/>
        <v>RL0</v>
      </c>
      <c r="N5769" t="str">
        <f ca="1">VLOOKUP(M5769,Role!$C$4:$D$5,2)</f>
        <v>Primary</v>
      </c>
    </row>
    <row r="5770" spans="1:14" x14ac:dyDescent="0.2">
      <c r="A5770">
        <f t="shared" ca="1" si="813"/>
        <v>8</v>
      </c>
      <c r="B5770">
        <f t="shared" ca="1" si="814"/>
        <v>860</v>
      </c>
      <c r="C5770">
        <f t="shared" ca="1" si="815"/>
        <v>8</v>
      </c>
      <c r="D5770">
        <f t="shared" ca="1" si="816"/>
        <v>0</v>
      </c>
      <c r="F5770" t="str">
        <f t="shared" ca="1" si="817"/>
        <v>TR8</v>
      </c>
      <c r="G5770" t="str">
        <f ca="1">VLOOKUP(F5770,Traders!$C$4:$E$103,2)</f>
        <v>Alfie-James Hale</v>
      </c>
      <c r="H5770" t="str">
        <f ca="1">VLOOKUP(VLOOKUP(F5770,Traders!$C$4:$E$103,3),Desks!$C$4:$D5779,2)</f>
        <v>Desk 9</v>
      </c>
      <c r="I5770" t="str">
        <f t="shared" ca="1" si="810"/>
        <v>CL860</v>
      </c>
      <c r="J5770" t="str">
        <f t="shared" ca="1" si="818"/>
        <v>Client 860</v>
      </c>
      <c r="K5770" t="str">
        <f t="shared" ca="1" si="811"/>
        <v>MK8</v>
      </c>
      <c r="L5770" t="str">
        <f ca="1">VLOOKUP(K5770,Markets!$C$4:$D5779,2)</f>
        <v>India</v>
      </c>
      <c r="M5770" t="str">
        <f t="shared" ca="1" si="812"/>
        <v>RL0</v>
      </c>
      <c r="N5770" t="str">
        <f ca="1">VLOOKUP(M5770,Role!$C$4:$D$5,2)</f>
        <v>Primary</v>
      </c>
    </row>
    <row r="5771" spans="1:14" x14ac:dyDescent="0.2">
      <c r="A5771">
        <f t="shared" ca="1" si="813"/>
        <v>37</v>
      </c>
      <c r="B5771">
        <f t="shared" ca="1" si="814"/>
        <v>262</v>
      </c>
      <c r="C5771">
        <f t="shared" ca="1" si="815"/>
        <v>2</v>
      </c>
      <c r="D5771">
        <f t="shared" ca="1" si="816"/>
        <v>1</v>
      </c>
      <c r="F5771" t="str">
        <f t="shared" ca="1" si="817"/>
        <v>TR37</v>
      </c>
      <c r="G5771" t="str">
        <f ca="1">VLOOKUP(F5771,Traders!$C$4:$E$103,2)</f>
        <v>Katelyn Nelson</v>
      </c>
      <c r="H5771" t="str">
        <f ca="1">VLOOKUP(VLOOKUP(F5771,Traders!$C$4:$E$103,3),Desks!$C$4:$D5780,2)</f>
        <v>Desk 7</v>
      </c>
      <c r="I5771" t="str">
        <f t="shared" ca="1" si="810"/>
        <v>CL262</v>
      </c>
      <c r="J5771" t="str">
        <f t="shared" ca="1" si="818"/>
        <v>Client 262</v>
      </c>
      <c r="K5771" t="str">
        <f t="shared" ca="1" si="811"/>
        <v>MK2</v>
      </c>
      <c r="L5771" t="str">
        <f ca="1">VLOOKUP(K5771,Markets!$C$4:$D5780,2)</f>
        <v>China</v>
      </c>
      <c r="M5771" t="str">
        <f t="shared" ca="1" si="812"/>
        <v>RL1</v>
      </c>
      <c r="N5771" t="str">
        <f ca="1">VLOOKUP(M5771,Role!$C$4:$D$5,2)</f>
        <v>Backup</v>
      </c>
    </row>
    <row r="5772" spans="1:14" x14ac:dyDescent="0.2">
      <c r="A5772">
        <f t="shared" ca="1" si="813"/>
        <v>14</v>
      </c>
      <c r="B5772">
        <f t="shared" ca="1" si="814"/>
        <v>304</v>
      </c>
      <c r="C5772">
        <f t="shared" ca="1" si="815"/>
        <v>5</v>
      </c>
      <c r="D5772">
        <f t="shared" ca="1" si="816"/>
        <v>0</v>
      </c>
      <c r="F5772" t="str">
        <f t="shared" ca="1" si="817"/>
        <v>TR14</v>
      </c>
      <c r="G5772" t="str">
        <f ca="1">VLOOKUP(F5772,Traders!$C$4:$E$103,2)</f>
        <v>Vinnie Dennis</v>
      </c>
      <c r="H5772" t="str">
        <f ca="1">VLOOKUP(VLOOKUP(F5772,Traders!$C$4:$E$103,3),Desks!$C$4:$D5781,2)</f>
        <v>Desk 4</v>
      </c>
      <c r="I5772" t="str">
        <f t="shared" ca="1" si="810"/>
        <v>CL304</v>
      </c>
      <c r="J5772" t="str">
        <f t="shared" ca="1" si="818"/>
        <v>Client 304</v>
      </c>
      <c r="K5772" t="str">
        <f t="shared" ca="1" si="811"/>
        <v>MK5</v>
      </c>
      <c r="L5772" t="str">
        <f ca="1">VLOOKUP(K5772,Markets!$C$4:$D5781,2)</f>
        <v>Malaysia</v>
      </c>
      <c r="M5772" t="str">
        <f t="shared" ca="1" si="812"/>
        <v>RL0</v>
      </c>
      <c r="N5772" t="str">
        <f ca="1">VLOOKUP(M5772,Role!$C$4:$D$5,2)</f>
        <v>Primary</v>
      </c>
    </row>
    <row r="5773" spans="1:14" x14ac:dyDescent="0.2">
      <c r="A5773">
        <f t="shared" ca="1" si="813"/>
        <v>91</v>
      </c>
      <c r="B5773">
        <f t="shared" ca="1" si="814"/>
        <v>26</v>
      </c>
      <c r="C5773">
        <f t="shared" ca="1" si="815"/>
        <v>1</v>
      </c>
      <c r="D5773">
        <f t="shared" ca="1" si="816"/>
        <v>1</v>
      </c>
      <c r="F5773" t="str">
        <f t="shared" ca="1" si="817"/>
        <v>TR91</v>
      </c>
      <c r="G5773" t="str">
        <f ca="1">VLOOKUP(F5773,Traders!$C$4:$E$103,2)</f>
        <v>Mateusz Maxwell</v>
      </c>
      <c r="H5773" t="str">
        <f ca="1">VLOOKUP(VLOOKUP(F5773,Traders!$C$4:$E$103,3),Desks!$C$4:$D5782,2)</f>
        <v>Desk 1</v>
      </c>
      <c r="I5773" t="str">
        <f t="shared" ca="1" si="810"/>
        <v>CL26</v>
      </c>
      <c r="J5773" t="str">
        <f t="shared" ca="1" si="818"/>
        <v>Client 26</v>
      </c>
      <c r="K5773" t="str">
        <f t="shared" ca="1" si="811"/>
        <v>MK1</v>
      </c>
      <c r="L5773" t="str">
        <f ca="1">VLOOKUP(K5773,Markets!$C$4:$D5782,2)</f>
        <v>Hong Kong</v>
      </c>
      <c r="M5773" t="str">
        <f t="shared" ca="1" si="812"/>
        <v>RL1</v>
      </c>
      <c r="N5773" t="str">
        <f ca="1">VLOOKUP(M5773,Role!$C$4:$D$5,2)</f>
        <v>Backup</v>
      </c>
    </row>
    <row r="5774" spans="1:14" x14ac:dyDescent="0.2">
      <c r="A5774">
        <f t="shared" ca="1" si="813"/>
        <v>93</v>
      </c>
      <c r="B5774">
        <f t="shared" ca="1" si="814"/>
        <v>156</v>
      </c>
      <c r="C5774">
        <f t="shared" ca="1" si="815"/>
        <v>8</v>
      </c>
      <c r="D5774">
        <f t="shared" ca="1" si="816"/>
        <v>0</v>
      </c>
      <c r="F5774" t="str">
        <f t="shared" ca="1" si="817"/>
        <v>TR93</v>
      </c>
      <c r="G5774" t="str">
        <f ca="1">VLOOKUP(F5774,Traders!$C$4:$E$103,2)</f>
        <v>Harriet Sheppard</v>
      </c>
      <c r="H5774" t="str">
        <f ca="1">VLOOKUP(VLOOKUP(F5774,Traders!$C$4:$E$103,3),Desks!$C$4:$D5783,2)</f>
        <v>Desk 3</v>
      </c>
      <c r="I5774" t="str">
        <f t="shared" ca="1" si="810"/>
        <v>CL156</v>
      </c>
      <c r="J5774" t="str">
        <f t="shared" ca="1" si="818"/>
        <v>Client 156</v>
      </c>
      <c r="K5774" t="str">
        <f t="shared" ca="1" si="811"/>
        <v>MK8</v>
      </c>
      <c r="L5774" t="str">
        <f ca="1">VLOOKUP(K5774,Markets!$C$4:$D5783,2)</f>
        <v>India</v>
      </c>
      <c r="M5774" t="str">
        <f t="shared" ca="1" si="812"/>
        <v>RL0</v>
      </c>
      <c r="N5774" t="str">
        <f ca="1">VLOOKUP(M5774,Role!$C$4:$D$5,2)</f>
        <v>Primary</v>
      </c>
    </row>
    <row r="5775" spans="1:14" x14ac:dyDescent="0.2">
      <c r="A5775">
        <f t="shared" ca="1" si="813"/>
        <v>73</v>
      </c>
      <c r="B5775">
        <f t="shared" ca="1" si="814"/>
        <v>182</v>
      </c>
      <c r="C5775">
        <f t="shared" ca="1" si="815"/>
        <v>0</v>
      </c>
      <c r="D5775">
        <f t="shared" ca="1" si="816"/>
        <v>1</v>
      </c>
      <c r="F5775" t="str">
        <f t="shared" ca="1" si="817"/>
        <v>TR73</v>
      </c>
      <c r="G5775" t="str">
        <f ca="1">VLOOKUP(F5775,Traders!$C$4:$E$103,2)</f>
        <v>Bridie Bannister</v>
      </c>
      <c r="H5775" t="str">
        <f ca="1">VLOOKUP(VLOOKUP(F5775,Traders!$C$4:$E$103,3),Desks!$C$4:$D5784,2)</f>
        <v>Desk 3</v>
      </c>
      <c r="I5775" t="str">
        <f t="shared" ca="1" si="810"/>
        <v>CL182</v>
      </c>
      <c r="J5775" t="str">
        <f t="shared" ca="1" si="818"/>
        <v>Client 182</v>
      </c>
      <c r="K5775" t="str">
        <f t="shared" ca="1" si="811"/>
        <v>MK0</v>
      </c>
      <c r="L5775" t="str">
        <f ca="1">VLOOKUP(K5775,Markets!$C$4:$D5784,2)</f>
        <v>Japan</v>
      </c>
      <c r="M5775" t="str">
        <f t="shared" ca="1" si="812"/>
        <v>RL1</v>
      </c>
      <c r="N5775" t="str">
        <f ca="1">VLOOKUP(M5775,Role!$C$4:$D$5,2)</f>
        <v>Backup</v>
      </c>
    </row>
    <row r="5776" spans="1:14" x14ac:dyDescent="0.2">
      <c r="A5776">
        <f t="shared" ca="1" si="813"/>
        <v>58</v>
      </c>
      <c r="B5776">
        <f t="shared" ca="1" si="814"/>
        <v>507</v>
      </c>
      <c r="C5776">
        <f t="shared" ca="1" si="815"/>
        <v>7</v>
      </c>
      <c r="D5776">
        <f t="shared" ca="1" si="816"/>
        <v>0</v>
      </c>
      <c r="F5776" t="str">
        <f t="shared" ca="1" si="817"/>
        <v>TR58</v>
      </c>
      <c r="G5776" t="str">
        <f ca="1">VLOOKUP(F5776,Traders!$C$4:$E$103,2)</f>
        <v>Cleveland Henson</v>
      </c>
      <c r="H5776" t="str">
        <f ca="1">VLOOKUP(VLOOKUP(F5776,Traders!$C$4:$E$103,3),Desks!$C$4:$D5785,2)</f>
        <v>Desk 8</v>
      </c>
      <c r="I5776" t="str">
        <f t="shared" ca="1" si="810"/>
        <v>CL507</v>
      </c>
      <c r="J5776" t="str">
        <f t="shared" ca="1" si="818"/>
        <v>Client 507</v>
      </c>
      <c r="K5776" t="str">
        <f t="shared" ca="1" si="811"/>
        <v>MK7</v>
      </c>
      <c r="L5776" t="str">
        <f ca="1">VLOOKUP(K5776,Markets!$C$4:$D5785,2)</f>
        <v>Taiwan</v>
      </c>
      <c r="M5776" t="str">
        <f t="shared" ca="1" si="812"/>
        <v>RL0</v>
      </c>
      <c r="N5776" t="str">
        <f ca="1">VLOOKUP(M5776,Role!$C$4:$D$5,2)</f>
        <v>Primary</v>
      </c>
    </row>
    <row r="5777" spans="1:14" x14ac:dyDescent="0.2">
      <c r="A5777">
        <f t="shared" ca="1" si="813"/>
        <v>3</v>
      </c>
      <c r="B5777">
        <f t="shared" ca="1" si="814"/>
        <v>4</v>
      </c>
      <c r="C5777">
        <f t="shared" ca="1" si="815"/>
        <v>7</v>
      </c>
      <c r="D5777">
        <f t="shared" ca="1" si="816"/>
        <v>1</v>
      </c>
      <c r="F5777" t="str">
        <f t="shared" ca="1" si="817"/>
        <v>TR3</v>
      </c>
      <c r="G5777" t="str">
        <f ca="1">VLOOKUP(F5777,Traders!$C$4:$E$103,2)</f>
        <v>Amani Deleon</v>
      </c>
      <c r="H5777" t="str">
        <f ca="1">VLOOKUP(VLOOKUP(F5777,Traders!$C$4:$E$103,3),Desks!$C$4:$D5786,2)</f>
        <v>Desk 9</v>
      </c>
      <c r="I5777" t="str">
        <f t="shared" ca="1" si="810"/>
        <v>CL4</v>
      </c>
      <c r="J5777" t="str">
        <f t="shared" ca="1" si="818"/>
        <v>Client 4</v>
      </c>
      <c r="K5777" t="str">
        <f t="shared" ca="1" si="811"/>
        <v>MK7</v>
      </c>
      <c r="L5777" t="str">
        <f ca="1">VLOOKUP(K5777,Markets!$C$4:$D5786,2)</f>
        <v>Taiwan</v>
      </c>
      <c r="M5777" t="str">
        <f t="shared" ca="1" si="812"/>
        <v>RL1</v>
      </c>
      <c r="N5777" t="str">
        <f ca="1">VLOOKUP(M5777,Role!$C$4:$D$5,2)</f>
        <v>Backup</v>
      </c>
    </row>
    <row r="5778" spans="1:14" x14ac:dyDescent="0.2">
      <c r="A5778">
        <f t="shared" ca="1" si="813"/>
        <v>20</v>
      </c>
      <c r="B5778">
        <f t="shared" ca="1" si="814"/>
        <v>234</v>
      </c>
      <c r="C5778">
        <f t="shared" ca="1" si="815"/>
        <v>1</v>
      </c>
      <c r="D5778">
        <f t="shared" ca="1" si="816"/>
        <v>0</v>
      </c>
      <c r="F5778" t="str">
        <f t="shared" ca="1" si="817"/>
        <v>TR20</v>
      </c>
      <c r="G5778" t="str">
        <f ca="1">VLOOKUP(F5778,Traders!$C$4:$E$103,2)</f>
        <v>Teigan Greig</v>
      </c>
      <c r="H5778" t="str">
        <f ca="1">VLOOKUP(VLOOKUP(F5778,Traders!$C$4:$E$103,3),Desks!$C$4:$D5787,2)</f>
        <v>Desk 0</v>
      </c>
      <c r="I5778" t="str">
        <f t="shared" ca="1" si="810"/>
        <v>CL234</v>
      </c>
      <c r="J5778" t="str">
        <f t="shared" ca="1" si="818"/>
        <v>Client 234</v>
      </c>
      <c r="K5778" t="str">
        <f t="shared" ca="1" si="811"/>
        <v>MK1</v>
      </c>
      <c r="L5778" t="str">
        <f ca="1">VLOOKUP(K5778,Markets!$C$4:$D5787,2)</f>
        <v>Hong Kong</v>
      </c>
      <c r="M5778" t="str">
        <f t="shared" ca="1" si="812"/>
        <v>RL0</v>
      </c>
      <c r="N5778" t="str">
        <f ca="1">VLOOKUP(M5778,Role!$C$4:$D$5,2)</f>
        <v>Primary</v>
      </c>
    </row>
    <row r="5779" spans="1:14" x14ac:dyDescent="0.2">
      <c r="A5779">
        <f t="shared" ca="1" si="813"/>
        <v>84</v>
      </c>
      <c r="B5779">
        <f t="shared" ca="1" si="814"/>
        <v>109</v>
      </c>
      <c r="C5779">
        <f t="shared" ca="1" si="815"/>
        <v>0</v>
      </c>
      <c r="D5779">
        <f t="shared" ca="1" si="816"/>
        <v>1</v>
      </c>
      <c r="F5779" t="str">
        <f t="shared" ca="1" si="817"/>
        <v>TR84</v>
      </c>
      <c r="G5779" t="str">
        <f ca="1">VLOOKUP(F5779,Traders!$C$4:$E$103,2)</f>
        <v>Poppy-Rose Davison</v>
      </c>
      <c r="H5779" t="str">
        <f ca="1">VLOOKUP(VLOOKUP(F5779,Traders!$C$4:$E$103,3),Desks!$C$4:$D5788,2)</f>
        <v>Desk 4</v>
      </c>
      <c r="I5779" t="str">
        <f t="shared" ca="1" si="810"/>
        <v>CL109</v>
      </c>
      <c r="J5779" t="str">
        <f t="shared" ca="1" si="818"/>
        <v>Client 109</v>
      </c>
      <c r="K5779" t="str">
        <f t="shared" ca="1" si="811"/>
        <v>MK0</v>
      </c>
      <c r="L5779" t="str">
        <f ca="1">VLOOKUP(K5779,Markets!$C$4:$D5788,2)</f>
        <v>Japan</v>
      </c>
      <c r="M5779" t="str">
        <f t="shared" ca="1" si="812"/>
        <v>RL1</v>
      </c>
      <c r="N5779" t="str">
        <f ca="1">VLOOKUP(M5779,Role!$C$4:$D$5,2)</f>
        <v>Backup</v>
      </c>
    </row>
    <row r="5780" spans="1:14" x14ac:dyDescent="0.2">
      <c r="A5780">
        <f t="shared" ca="1" si="813"/>
        <v>57</v>
      </c>
      <c r="B5780">
        <f t="shared" ca="1" si="814"/>
        <v>513</v>
      </c>
      <c r="C5780">
        <f t="shared" ca="1" si="815"/>
        <v>0</v>
      </c>
      <c r="D5780">
        <f t="shared" ca="1" si="816"/>
        <v>1</v>
      </c>
      <c r="F5780" t="str">
        <f t="shared" ca="1" si="817"/>
        <v>TR57</v>
      </c>
      <c r="G5780" t="str">
        <f ca="1">VLOOKUP(F5780,Traders!$C$4:$E$103,2)</f>
        <v>Connah Mackenzie</v>
      </c>
      <c r="H5780" t="str">
        <f ca="1">VLOOKUP(VLOOKUP(F5780,Traders!$C$4:$E$103,3),Desks!$C$4:$D5789,2)</f>
        <v>Desk 7</v>
      </c>
      <c r="I5780" t="str">
        <f t="shared" ca="1" si="810"/>
        <v>CL513</v>
      </c>
      <c r="J5780" t="str">
        <f t="shared" ca="1" si="818"/>
        <v>Client 513</v>
      </c>
      <c r="K5780" t="str">
        <f t="shared" ca="1" si="811"/>
        <v>MK0</v>
      </c>
      <c r="L5780" t="str">
        <f ca="1">VLOOKUP(K5780,Markets!$C$4:$D5789,2)</f>
        <v>Japan</v>
      </c>
      <c r="M5780" t="str">
        <f t="shared" ca="1" si="812"/>
        <v>RL1</v>
      </c>
      <c r="N5780" t="str">
        <f ca="1">VLOOKUP(M5780,Role!$C$4:$D$5,2)</f>
        <v>Backup</v>
      </c>
    </row>
    <row r="5781" spans="1:14" x14ac:dyDescent="0.2">
      <c r="A5781">
        <f t="shared" ca="1" si="813"/>
        <v>19</v>
      </c>
      <c r="B5781">
        <f t="shared" ca="1" si="814"/>
        <v>372</v>
      </c>
      <c r="C5781">
        <f t="shared" ca="1" si="815"/>
        <v>3</v>
      </c>
      <c r="D5781">
        <f t="shared" ca="1" si="816"/>
        <v>0</v>
      </c>
      <c r="F5781" t="str">
        <f t="shared" ca="1" si="817"/>
        <v>TR19</v>
      </c>
      <c r="G5781" t="str">
        <f ca="1">VLOOKUP(F5781,Traders!$C$4:$E$103,2)</f>
        <v>Kain Bassett</v>
      </c>
      <c r="H5781" t="str">
        <f ca="1">VLOOKUP(VLOOKUP(F5781,Traders!$C$4:$E$103,3),Desks!$C$4:$D5790,2)</f>
        <v>Desk 9</v>
      </c>
      <c r="I5781" t="str">
        <f t="shared" ca="1" si="810"/>
        <v>CL372</v>
      </c>
      <c r="J5781" t="str">
        <f t="shared" ca="1" si="818"/>
        <v>Client 372</v>
      </c>
      <c r="K5781" t="str">
        <f t="shared" ca="1" si="811"/>
        <v>MK3</v>
      </c>
      <c r="L5781" t="str">
        <f ca="1">VLOOKUP(K5781,Markets!$C$4:$D5790,2)</f>
        <v>Singapore</v>
      </c>
      <c r="M5781" t="str">
        <f t="shared" ca="1" si="812"/>
        <v>RL0</v>
      </c>
      <c r="N5781" t="str">
        <f ca="1">VLOOKUP(M5781,Role!$C$4:$D$5,2)</f>
        <v>Primary</v>
      </c>
    </row>
    <row r="5782" spans="1:14" x14ac:dyDescent="0.2">
      <c r="A5782">
        <f t="shared" ca="1" si="813"/>
        <v>90</v>
      </c>
      <c r="B5782">
        <f t="shared" ca="1" si="814"/>
        <v>178</v>
      </c>
      <c r="C5782">
        <f t="shared" ca="1" si="815"/>
        <v>3</v>
      </c>
      <c r="D5782">
        <f t="shared" ca="1" si="816"/>
        <v>1</v>
      </c>
      <c r="F5782" t="str">
        <f t="shared" ca="1" si="817"/>
        <v>TR90</v>
      </c>
      <c r="G5782" t="str">
        <f ca="1">VLOOKUP(F5782,Traders!$C$4:$E$103,2)</f>
        <v>Kaleb Sullivan</v>
      </c>
      <c r="H5782" t="str">
        <f ca="1">VLOOKUP(VLOOKUP(F5782,Traders!$C$4:$E$103,3),Desks!$C$4:$D5791,2)</f>
        <v>Desk 0</v>
      </c>
      <c r="I5782" t="str">
        <f t="shared" ca="1" si="810"/>
        <v>CL178</v>
      </c>
      <c r="J5782" t="str">
        <f t="shared" ca="1" si="818"/>
        <v>Client 178</v>
      </c>
      <c r="K5782" t="str">
        <f t="shared" ca="1" si="811"/>
        <v>MK3</v>
      </c>
      <c r="L5782" t="str">
        <f ca="1">VLOOKUP(K5782,Markets!$C$4:$D5791,2)</f>
        <v>Singapore</v>
      </c>
      <c r="M5782" t="str">
        <f t="shared" ca="1" si="812"/>
        <v>RL1</v>
      </c>
      <c r="N5782" t="str">
        <f ca="1">VLOOKUP(M5782,Role!$C$4:$D$5,2)</f>
        <v>Backup</v>
      </c>
    </row>
    <row r="5783" spans="1:14" x14ac:dyDescent="0.2">
      <c r="A5783">
        <f t="shared" ca="1" si="813"/>
        <v>19</v>
      </c>
      <c r="B5783">
        <f t="shared" ca="1" si="814"/>
        <v>632</v>
      </c>
      <c r="C5783">
        <f t="shared" ca="1" si="815"/>
        <v>6</v>
      </c>
      <c r="D5783">
        <f t="shared" ca="1" si="816"/>
        <v>0</v>
      </c>
      <c r="F5783" t="str">
        <f t="shared" ca="1" si="817"/>
        <v>TR19</v>
      </c>
      <c r="G5783" t="str">
        <f ca="1">VLOOKUP(F5783,Traders!$C$4:$E$103,2)</f>
        <v>Kain Bassett</v>
      </c>
      <c r="H5783" t="str">
        <f ca="1">VLOOKUP(VLOOKUP(F5783,Traders!$C$4:$E$103,3),Desks!$C$4:$D5792,2)</f>
        <v>Desk 9</v>
      </c>
      <c r="I5783" t="str">
        <f t="shared" ca="1" si="810"/>
        <v>CL632</v>
      </c>
      <c r="J5783" t="str">
        <f t="shared" ca="1" si="818"/>
        <v>Client 632</v>
      </c>
      <c r="K5783" t="str">
        <f t="shared" ca="1" si="811"/>
        <v>MK6</v>
      </c>
      <c r="L5783" t="str">
        <f ca="1">VLOOKUP(K5783,Markets!$C$4:$D5792,2)</f>
        <v>Australia</v>
      </c>
      <c r="M5783" t="str">
        <f t="shared" ca="1" si="812"/>
        <v>RL0</v>
      </c>
      <c r="N5783" t="str">
        <f ca="1">VLOOKUP(M5783,Role!$C$4:$D$5,2)</f>
        <v>Primary</v>
      </c>
    </row>
    <row r="5784" spans="1:14" x14ac:dyDescent="0.2">
      <c r="A5784">
        <f t="shared" ca="1" si="813"/>
        <v>95</v>
      </c>
      <c r="B5784">
        <f t="shared" ca="1" si="814"/>
        <v>363</v>
      </c>
      <c r="C5784">
        <f t="shared" ca="1" si="815"/>
        <v>1</v>
      </c>
      <c r="D5784">
        <f t="shared" ca="1" si="816"/>
        <v>1</v>
      </c>
      <c r="F5784" t="str">
        <f t="shared" ca="1" si="817"/>
        <v>TR95</v>
      </c>
      <c r="G5784" t="str">
        <f ca="1">VLOOKUP(F5784,Traders!$C$4:$E$103,2)</f>
        <v>Alara Richards</v>
      </c>
      <c r="H5784" t="str">
        <f ca="1">VLOOKUP(VLOOKUP(F5784,Traders!$C$4:$E$103,3),Desks!$C$4:$D5793,2)</f>
        <v>Desk 5</v>
      </c>
      <c r="I5784" t="str">
        <f t="shared" ca="1" si="810"/>
        <v>CL363</v>
      </c>
      <c r="J5784" t="str">
        <f t="shared" ca="1" si="818"/>
        <v>Client 363</v>
      </c>
      <c r="K5784" t="str">
        <f t="shared" ca="1" si="811"/>
        <v>MK1</v>
      </c>
      <c r="L5784" t="str">
        <f ca="1">VLOOKUP(K5784,Markets!$C$4:$D5793,2)</f>
        <v>Hong Kong</v>
      </c>
      <c r="M5784" t="str">
        <f t="shared" ca="1" si="812"/>
        <v>RL1</v>
      </c>
      <c r="N5784" t="str">
        <f ca="1">VLOOKUP(M5784,Role!$C$4:$D$5,2)</f>
        <v>Backup</v>
      </c>
    </row>
    <row r="5785" spans="1:14" x14ac:dyDescent="0.2">
      <c r="A5785">
        <f t="shared" ca="1" si="813"/>
        <v>80</v>
      </c>
      <c r="B5785">
        <f t="shared" ca="1" si="814"/>
        <v>185</v>
      </c>
      <c r="C5785">
        <f t="shared" ca="1" si="815"/>
        <v>8</v>
      </c>
      <c r="D5785">
        <f t="shared" ca="1" si="816"/>
        <v>0</v>
      </c>
      <c r="F5785" t="str">
        <f t="shared" ca="1" si="817"/>
        <v>TR80</v>
      </c>
      <c r="G5785" t="str">
        <f ca="1">VLOOKUP(F5785,Traders!$C$4:$E$103,2)</f>
        <v>Jac Hunter</v>
      </c>
      <c r="H5785" t="str">
        <f ca="1">VLOOKUP(VLOOKUP(F5785,Traders!$C$4:$E$103,3),Desks!$C$4:$D5794,2)</f>
        <v>Desk 0</v>
      </c>
      <c r="I5785" t="str">
        <f t="shared" ca="1" si="810"/>
        <v>CL185</v>
      </c>
      <c r="J5785" t="str">
        <f t="shared" ca="1" si="818"/>
        <v>Client 185</v>
      </c>
      <c r="K5785" t="str">
        <f t="shared" ca="1" si="811"/>
        <v>MK8</v>
      </c>
      <c r="L5785" t="str">
        <f ca="1">VLOOKUP(K5785,Markets!$C$4:$D5794,2)</f>
        <v>India</v>
      </c>
      <c r="M5785" t="str">
        <f t="shared" ca="1" si="812"/>
        <v>RL0</v>
      </c>
      <c r="N5785" t="str">
        <f ca="1">VLOOKUP(M5785,Role!$C$4:$D$5,2)</f>
        <v>Primary</v>
      </c>
    </row>
    <row r="5786" spans="1:14" x14ac:dyDescent="0.2">
      <c r="A5786">
        <f t="shared" ca="1" si="813"/>
        <v>5</v>
      </c>
      <c r="B5786">
        <f t="shared" ca="1" si="814"/>
        <v>981</v>
      </c>
      <c r="C5786">
        <f t="shared" ca="1" si="815"/>
        <v>9</v>
      </c>
      <c r="D5786">
        <f t="shared" ca="1" si="816"/>
        <v>0</v>
      </c>
      <c r="F5786" t="str">
        <f t="shared" ca="1" si="817"/>
        <v>TR5</v>
      </c>
      <c r="G5786" t="str">
        <f ca="1">VLOOKUP(F5786,Traders!$C$4:$E$103,2)</f>
        <v>Amman Duncan</v>
      </c>
      <c r="H5786" t="str">
        <f ca="1">VLOOKUP(VLOOKUP(F5786,Traders!$C$4:$E$103,3),Desks!$C$4:$D5795,2)</f>
        <v>Desk 9</v>
      </c>
      <c r="I5786" t="str">
        <f t="shared" ca="1" si="810"/>
        <v>CL981</v>
      </c>
      <c r="J5786" t="str">
        <f t="shared" ca="1" si="818"/>
        <v>Client 981</v>
      </c>
      <c r="K5786" t="str">
        <f t="shared" ca="1" si="811"/>
        <v>MK9</v>
      </c>
      <c r="L5786" t="str">
        <f ca="1">VLOOKUP(K5786,Markets!$C$4:$D5795,2)</f>
        <v>New Zealand</v>
      </c>
      <c r="M5786" t="str">
        <f t="shared" ca="1" si="812"/>
        <v>RL0</v>
      </c>
      <c r="N5786" t="str">
        <f ca="1">VLOOKUP(M5786,Role!$C$4:$D$5,2)</f>
        <v>Primary</v>
      </c>
    </row>
    <row r="5787" spans="1:14" x14ac:dyDescent="0.2">
      <c r="A5787">
        <f t="shared" ca="1" si="813"/>
        <v>96</v>
      </c>
      <c r="B5787">
        <f t="shared" ca="1" si="814"/>
        <v>869</v>
      </c>
      <c r="C5787">
        <f t="shared" ca="1" si="815"/>
        <v>0</v>
      </c>
      <c r="D5787">
        <f t="shared" ca="1" si="816"/>
        <v>0</v>
      </c>
      <c r="F5787" t="str">
        <f t="shared" ca="1" si="817"/>
        <v>TR96</v>
      </c>
      <c r="G5787" t="str">
        <f ca="1">VLOOKUP(F5787,Traders!$C$4:$E$103,2)</f>
        <v>Faiza Thornton</v>
      </c>
      <c r="H5787" t="str">
        <f ca="1">VLOOKUP(VLOOKUP(F5787,Traders!$C$4:$E$103,3),Desks!$C$4:$D5796,2)</f>
        <v>Desk 6</v>
      </c>
      <c r="I5787" t="str">
        <f t="shared" ca="1" si="810"/>
        <v>CL869</v>
      </c>
      <c r="J5787" t="str">
        <f t="shared" ca="1" si="818"/>
        <v>Client 869</v>
      </c>
      <c r="K5787" t="str">
        <f t="shared" ca="1" si="811"/>
        <v>MK0</v>
      </c>
      <c r="L5787" t="str">
        <f ca="1">VLOOKUP(K5787,Markets!$C$4:$D5796,2)</f>
        <v>Japan</v>
      </c>
      <c r="M5787" t="str">
        <f t="shared" ca="1" si="812"/>
        <v>RL0</v>
      </c>
      <c r="N5787" t="str">
        <f ca="1">VLOOKUP(M5787,Role!$C$4:$D$5,2)</f>
        <v>Primary</v>
      </c>
    </row>
    <row r="5788" spans="1:14" x14ac:dyDescent="0.2">
      <c r="A5788">
        <f t="shared" ca="1" si="813"/>
        <v>2</v>
      </c>
      <c r="B5788">
        <f t="shared" ca="1" si="814"/>
        <v>785</v>
      </c>
      <c r="C5788">
        <f t="shared" ca="1" si="815"/>
        <v>2</v>
      </c>
      <c r="D5788">
        <f t="shared" ca="1" si="816"/>
        <v>1</v>
      </c>
      <c r="F5788" t="str">
        <f t="shared" ca="1" si="817"/>
        <v>TR2</v>
      </c>
      <c r="G5788" t="str">
        <f ca="1">VLOOKUP(F5788,Traders!$C$4:$E$103,2)</f>
        <v>Kain Bassett</v>
      </c>
      <c r="H5788" t="str">
        <f ca="1">VLOOKUP(VLOOKUP(F5788,Traders!$C$4:$E$103,3),Desks!$C$4:$D5797,2)</f>
        <v>Desk 9</v>
      </c>
      <c r="I5788" t="str">
        <f t="shared" ca="1" si="810"/>
        <v>CL785</v>
      </c>
      <c r="J5788" t="str">
        <f t="shared" ca="1" si="818"/>
        <v>Client 785</v>
      </c>
      <c r="K5788" t="str">
        <f t="shared" ca="1" si="811"/>
        <v>MK2</v>
      </c>
      <c r="L5788" t="str">
        <f ca="1">VLOOKUP(K5788,Markets!$C$4:$D5797,2)</f>
        <v>China</v>
      </c>
      <c r="M5788" t="str">
        <f t="shared" ca="1" si="812"/>
        <v>RL1</v>
      </c>
      <c r="N5788" t="str">
        <f ca="1">VLOOKUP(M5788,Role!$C$4:$D$5,2)</f>
        <v>Backup</v>
      </c>
    </row>
    <row r="5789" spans="1:14" x14ac:dyDescent="0.2">
      <c r="A5789">
        <f t="shared" ca="1" si="813"/>
        <v>32</v>
      </c>
      <c r="B5789">
        <f t="shared" ca="1" si="814"/>
        <v>842</v>
      </c>
      <c r="C5789">
        <f t="shared" ca="1" si="815"/>
        <v>0</v>
      </c>
      <c r="D5789">
        <f t="shared" ca="1" si="816"/>
        <v>0</v>
      </c>
      <c r="F5789" t="str">
        <f t="shared" ca="1" si="817"/>
        <v>TR32</v>
      </c>
      <c r="G5789" t="str">
        <f ca="1">VLOOKUP(F5789,Traders!$C$4:$E$103,2)</f>
        <v>Shyla Gomez</v>
      </c>
      <c r="H5789" t="str">
        <f ca="1">VLOOKUP(VLOOKUP(F5789,Traders!$C$4:$E$103,3),Desks!$C$4:$D5798,2)</f>
        <v>Desk 2</v>
      </c>
      <c r="I5789" t="str">
        <f t="shared" ca="1" si="810"/>
        <v>CL842</v>
      </c>
      <c r="J5789" t="str">
        <f t="shared" ca="1" si="818"/>
        <v>Client 842</v>
      </c>
      <c r="K5789" t="str">
        <f t="shared" ca="1" si="811"/>
        <v>MK0</v>
      </c>
      <c r="L5789" t="str">
        <f ca="1">VLOOKUP(K5789,Markets!$C$4:$D5798,2)</f>
        <v>Japan</v>
      </c>
      <c r="M5789" t="str">
        <f t="shared" ca="1" si="812"/>
        <v>RL0</v>
      </c>
      <c r="N5789" t="str">
        <f ca="1">VLOOKUP(M5789,Role!$C$4:$D$5,2)</f>
        <v>Primary</v>
      </c>
    </row>
    <row r="5790" spans="1:14" x14ac:dyDescent="0.2">
      <c r="A5790">
        <f t="shared" ca="1" si="813"/>
        <v>16</v>
      </c>
      <c r="B5790">
        <f t="shared" ca="1" si="814"/>
        <v>822</v>
      </c>
      <c r="C5790">
        <f t="shared" ca="1" si="815"/>
        <v>6</v>
      </c>
      <c r="D5790">
        <f t="shared" ca="1" si="816"/>
        <v>1</v>
      </c>
      <c r="F5790" t="str">
        <f t="shared" ca="1" si="817"/>
        <v>TR16</v>
      </c>
      <c r="G5790" t="str">
        <f ca="1">VLOOKUP(F5790,Traders!$C$4:$E$103,2)</f>
        <v>Aditi Dupont</v>
      </c>
      <c r="H5790" t="str">
        <f ca="1">VLOOKUP(VLOOKUP(F5790,Traders!$C$4:$E$103,3),Desks!$C$4:$D5799,2)</f>
        <v>Desk 6</v>
      </c>
      <c r="I5790" t="str">
        <f t="shared" ca="1" si="810"/>
        <v>CL822</v>
      </c>
      <c r="J5790" t="str">
        <f t="shared" ca="1" si="818"/>
        <v>Client 822</v>
      </c>
      <c r="K5790" t="str">
        <f t="shared" ca="1" si="811"/>
        <v>MK6</v>
      </c>
      <c r="L5790" t="str">
        <f ca="1">VLOOKUP(K5790,Markets!$C$4:$D5799,2)</f>
        <v>Australia</v>
      </c>
      <c r="M5790" t="str">
        <f t="shared" ca="1" si="812"/>
        <v>RL1</v>
      </c>
      <c r="N5790" t="str">
        <f ca="1">VLOOKUP(M5790,Role!$C$4:$D$5,2)</f>
        <v>Backup</v>
      </c>
    </row>
    <row r="5791" spans="1:14" x14ac:dyDescent="0.2">
      <c r="A5791">
        <f t="shared" ca="1" si="813"/>
        <v>57</v>
      </c>
      <c r="B5791">
        <f t="shared" ca="1" si="814"/>
        <v>435</v>
      </c>
      <c r="C5791">
        <f t="shared" ca="1" si="815"/>
        <v>0</v>
      </c>
      <c r="D5791">
        <f t="shared" ca="1" si="816"/>
        <v>1</v>
      </c>
      <c r="F5791" t="str">
        <f t="shared" ca="1" si="817"/>
        <v>TR57</v>
      </c>
      <c r="G5791" t="str">
        <f ca="1">VLOOKUP(F5791,Traders!$C$4:$E$103,2)</f>
        <v>Connah Mackenzie</v>
      </c>
      <c r="H5791" t="str">
        <f ca="1">VLOOKUP(VLOOKUP(F5791,Traders!$C$4:$E$103,3),Desks!$C$4:$D5800,2)</f>
        <v>Desk 7</v>
      </c>
      <c r="I5791" t="str">
        <f t="shared" ca="1" si="810"/>
        <v>CL435</v>
      </c>
      <c r="J5791" t="str">
        <f t="shared" ca="1" si="818"/>
        <v>Client 435</v>
      </c>
      <c r="K5791" t="str">
        <f t="shared" ca="1" si="811"/>
        <v>MK0</v>
      </c>
      <c r="L5791" t="str">
        <f ca="1">VLOOKUP(K5791,Markets!$C$4:$D5800,2)</f>
        <v>Japan</v>
      </c>
      <c r="M5791" t="str">
        <f t="shared" ca="1" si="812"/>
        <v>RL1</v>
      </c>
      <c r="N5791" t="str">
        <f ca="1">VLOOKUP(M5791,Role!$C$4:$D$5,2)</f>
        <v>Backup</v>
      </c>
    </row>
    <row r="5792" spans="1:14" x14ac:dyDescent="0.2">
      <c r="A5792">
        <f t="shared" ca="1" si="813"/>
        <v>85</v>
      </c>
      <c r="B5792">
        <f t="shared" ca="1" si="814"/>
        <v>894</v>
      </c>
      <c r="C5792">
        <f t="shared" ca="1" si="815"/>
        <v>2</v>
      </c>
      <c r="D5792">
        <f t="shared" ca="1" si="816"/>
        <v>1</v>
      </c>
      <c r="F5792" t="str">
        <f t="shared" ca="1" si="817"/>
        <v>TR85</v>
      </c>
      <c r="G5792" t="str">
        <f ca="1">VLOOKUP(F5792,Traders!$C$4:$E$103,2)</f>
        <v>Conor Castillo</v>
      </c>
      <c r="H5792" t="str">
        <f ca="1">VLOOKUP(VLOOKUP(F5792,Traders!$C$4:$E$103,3),Desks!$C$4:$D5801,2)</f>
        <v>Desk 5</v>
      </c>
      <c r="I5792" t="str">
        <f t="shared" ca="1" si="810"/>
        <v>CL894</v>
      </c>
      <c r="J5792" t="str">
        <f t="shared" ca="1" si="818"/>
        <v>Client 894</v>
      </c>
      <c r="K5792" t="str">
        <f t="shared" ca="1" si="811"/>
        <v>MK2</v>
      </c>
      <c r="L5792" t="str">
        <f ca="1">VLOOKUP(K5792,Markets!$C$4:$D5801,2)</f>
        <v>China</v>
      </c>
      <c r="M5792" t="str">
        <f t="shared" ca="1" si="812"/>
        <v>RL1</v>
      </c>
      <c r="N5792" t="str">
        <f ca="1">VLOOKUP(M5792,Role!$C$4:$D$5,2)</f>
        <v>Backup</v>
      </c>
    </row>
    <row r="5793" spans="1:14" x14ac:dyDescent="0.2">
      <c r="A5793">
        <f t="shared" ca="1" si="813"/>
        <v>12</v>
      </c>
      <c r="B5793">
        <f t="shared" ca="1" si="814"/>
        <v>899</v>
      </c>
      <c r="C5793">
        <f t="shared" ca="1" si="815"/>
        <v>6</v>
      </c>
      <c r="D5793">
        <f t="shared" ca="1" si="816"/>
        <v>0</v>
      </c>
      <c r="F5793" t="str">
        <f t="shared" ca="1" si="817"/>
        <v>TR12</v>
      </c>
      <c r="G5793" t="str">
        <f ca="1">VLOOKUP(F5793,Traders!$C$4:$E$103,2)</f>
        <v>Kia Morrison</v>
      </c>
      <c r="H5793" t="str">
        <f ca="1">VLOOKUP(VLOOKUP(F5793,Traders!$C$4:$E$103,3),Desks!$C$4:$D5802,2)</f>
        <v>Desk 2</v>
      </c>
      <c r="I5793" t="str">
        <f t="shared" ca="1" si="810"/>
        <v>CL899</v>
      </c>
      <c r="J5793" t="str">
        <f t="shared" ca="1" si="818"/>
        <v>Client 899</v>
      </c>
      <c r="K5793" t="str">
        <f t="shared" ca="1" si="811"/>
        <v>MK6</v>
      </c>
      <c r="L5793" t="str">
        <f ca="1">VLOOKUP(K5793,Markets!$C$4:$D5802,2)</f>
        <v>Australia</v>
      </c>
      <c r="M5793" t="str">
        <f t="shared" ca="1" si="812"/>
        <v>RL0</v>
      </c>
      <c r="N5793" t="str">
        <f ca="1">VLOOKUP(M5793,Role!$C$4:$D$5,2)</f>
        <v>Primary</v>
      </c>
    </row>
    <row r="5794" spans="1:14" x14ac:dyDescent="0.2">
      <c r="A5794">
        <f t="shared" ca="1" si="813"/>
        <v>29</v>
      </c>
      <c r="B5794">
        <f t="shared" ca="1" si="814"/>
        <v>754</v>
      </c>
      <c r="C5794">
        <f t="shared" ca="1" si="815"/>
        <v>8</v>
      </c>
      <c r="D5794">
        <f t="shared" ca="1" si="816"/>
        <v>1</v>
      </c>
      <c r="F5794" t="str">
        <f t="shared" ca="1" si="817"/>
        <v>TR29</v>
      </c>
      <c r="G5794" t="str">
        <f ca="1">VLOOKUP(F5794,Traders!$C$4:$E$103,2)</f>
        <v>Amani Deleon</v>
      </c>
      <c r="H5794" t="str">
        <f ca="1">VLOOKUP(VLOOKUP(F5794,Traders!$C$4:$E$103,3),Desks!$C$4:$D5803,2)</f>
        <v>Desk 9</v>
      </c>
      <c r="I5794" t="str">
        <f t="shared" ca="1" si="810"/>
        <v>CL754</v>
      </c>
      <c r="J5794" t="str">
        <f t="shared" ca="1" si="818"/>
        <v>Client 754</v>
      </c>
      <c r="K5794" t="str">
        <f t="shared" ca="1" si="811"/>
        <v>MK8</v>
      </c>
      <c r="L5794" t="str">
        <f ca="1">VLOOKUP(K5794,Markets!$C$4:$D5803,2)</f>
        <v>India</v>
      </c>
      <c r="M5794" t="str">
        <f t="shared" ca="1" si="812"/>
        <v>RL1</v>
      </c>
      <c r="N5794" t="str">
        <f ca="1">VLOOKUP(M5794,Role!$C$4:$D$5,2)</f>
        <v>Backup</v>
      </c>
    </row>
    <row r="5795" spans="1:14" x14ac:dyDescent="0.2">
      <c r="A5795">
        <f t="shared" ca="1" si="813"/>
        <v>47</v>
      </c>
      <c r="B5795">
        <f t="shared" ca="1" si="814"/>
        <v>884</v>
      </c>
      <c r="C5795">
        <f t="shared" ca="1" si="815"/>
        <v>0</v>
      </c>
      <c r="D5795">
        <f t="shared" ca="1" si="816"/>
        <v>0</v>
      </c>
      <c r="F5795" t="str">
        <f t="shared" ca="1" si="817"/>
        <v>TR47</v>
      </c>
      <c r="G5795" t="str">
        <f ca="1">VLOOKUP(F5795,Traders!$C$4:$E$103,2)</f>
        <v>Hester Torres</v>
      </c>
      <c r="H5795" t="str">
        <f ca="1">VLOOKUP(VLOOKUP(F5795,Traders!$C$4:$E$103,3),Desks!$C$4:$D5804,2)</f>
        <v>Desk 7</v>
      </c>
      <c r="I5795" t="str">
        <f t="shared" ca="1" si="810"/>
        <v>CL884</v>
      </c>
      <c r="J5795" t="str">
        <f t="shared" ca="1" si="818"/>
        <v>Client 884</v>
      </c>
      <c r="K5795" t="str">
        <f t="shared" ca="1" si="811"/>
        <v>MK0</v>
      </c>
      <c r="L5795" t="str">
        <f ca="1">VLOOKUP(K5795,Markets!$C$4:$D5804,2)</f>
        <v>Japan</v>
      </c>
      <c r="M5795" t="str">
        <f t="shared" ca="1" si="812"/>
        <v>RL0</v>
      </c>
      <c r="N5795" t="str">
        <f ca="1">VLOOKUP(M5795,Role!$C$4:$D$5,2)</f>
        <v>Primary</v>
      </c>
    </row>
    <row r="5796" spans="1:14" x14ac:dyDescent="0.2">
      <c r="A5796">
        <f t="shared" ca="1" si="813"/>
        <v>68</v>
      </c>
      <c r="B5796">
        <f t="shared" ca="1" si="814"/>
        <v>19</v>
      </c>
      <c r="C5796">
        <f t="shared" ca="1" si="815"/>
        <v>1</v>
      </c>
      <c r="D5796">
        <f t="shared" ca="1" si="816"/>
        <v>1</v>
      </c>
      <c r="F5796" t="str">
        <f t="shared" ca="1" si="817"/>
        <v>TR68</v>
      </c>
      <c r="G5796" t="str">
        <f ca="1">VLOOKUP(F5796,Traders!$C$4:$E$103,2)</f>
        <v>Myron Gutierrez</v>
      </c>
      <c r="H5796" t="str">
        <f ca="1">VLOOKUP(VLOOKUP(F5796,Traders!$C$4:$E$103,3),Desks!$C$4:$D5805,2)</f>
        <v>Desk 8</v>
      </c>
      <c r="I5796" t="str">
        <f t="shared" ca="1" si="810"/>
        <v>CL19</v>
      </c>
      <c r="J5796" t="str">
        <f t="shared" ca="1" si="818"/>
        <v>Client 19</v>
      </c>
      <c r="K5796" t="str">
        <f t="shared" ca="1" si="811"/>
        <v>MK1</v>
      </c>
      <c r="L5796" t="str">
        <f ca="1">VLOOKUP(K5796,Markets!$C$4:$D5805,2)</f>
        <v>Hong Kong</v>
      </c>
      <c r="M5796" t="str">
        <f t="shared" ca="1" si="812"/>
        <v>RL1</v>
      </c>
      <c r="N5796" t="str">
        <f ca="1">VLOOKUP(M5796,Role!$C$4:$D$5,2)</f>
        <v>Backup</v>
      </c>
    </row>
    <row r="5797" spans="1:14" x14ac:dyDescent="0.2">
      <c r="A5797">
        <f t="shared" ca="1" si="813"/>
        <v>11</v>
      </c>
      <c r="B5797">
        <f t="shared" ca="1" si="814"/>
        <v>263</v>
      </c>
      <c r="C5797">
        <f t="shared" ca="1" si="815"/>
        <v>0</v>
      </c>
      <c r="D5797">
        <f t="shared" ca="1" si="816"/>
        <v>0</v>
      </c>
      <c r="F5797" t="str">
        <f t="shared" ca="1" si="817"/>
        <v>TR11</v>
      </c>
      <c r="G5797" t="str">
        <f ca="1">VLOOKUP(F5797,Traders!$C$4:$E$103,2)</f>
        <v>Mai Cannon</v>
      </c>
      <c r="H5797" t="str">
        <f ca="1">VLOOKUP(VLOOKUP(F5797,Traders!$C$4:$E$103,3),Desks!$C$4:$D5806,2)</f>
        <v>Desk 1</v>
      </c>
      <c r="I5797" t="str">
        <f t="shared" ca="1" si="810"/>
        <v>CL263</v>
      </c>
      <c r="J5797" t="str">
        <f t="shared" ca="1" si="818"/>
        <v>Client 263</v>
      </c>
      <c r="K5797" t="str">
        <f t="shared" ca="1" si="811"/>
        <v>MK0</v>
      </c>
      <c r="L5797" t="str">
        <f ca="1">VLOOKUP(K5797,Markets!$C$4:$D5806,2)</f>
        <v>Japan</v>
      </c>
      <c r="M5797" t="str">
        <f t="shared" ca="1" si="812"/>
        <v>RL0</v>
      </c>
      <c r="N5797" t="str">
        <f ca="1">VLOOKUP(M5797,Role!$C$4:$D$5,2)</f>
        <v>Primary</v>
      </c>
    </row>
    <row r="5798" spans="1:14" x14ac:dyDescent="0.2">
      <c r="A5798">
        <f t="shared" ca="1" si="813"/>
        <v>12</v>
      </c>
      <c r="B5798">
        <f t="shared" ca="1" si="814"/>
        <v>261</v>
      </c>
      <c r="C5798">
        <f t="shared" ca="1" si="815"/>
        <v>8</v>
      </c>
      <c r="D5798">
        <f t="shared" ca="1" si="816"/>
        <v>1</v>
      </c>
      <c r="F5798" t="str">
        <f t="shared" ca="1" si="817"/>
        <v>TR12</v>
      </c>
      <c r="G5798" t="str">
        <f ca="1">VLOOKUP(F5798,Traders!$C$4:$E$103,2)</f>
        <v>Kia Morrison</v>
      </c>
      <c r="H5798" t="str">
        <f ca="1">VLOOKUP(VLOOKUP(F5798,Traders!$C$4:$E$103,3),Desks!$C$4:$D5807,2)</f>
        <v>Desk 2</v>
      </c>
      <c r="I5798" t="str">
        <f t="shared" ca="1" si="810"/>
        <v>CL261</v>
      </c>
      <c r="J5798" t="str">
        <f t="shared" ca="1" si="818"/>
        <v>Client 261</v>
      </c>
      <c r="K5798" t="str">
        <f t="shared" ca="1" si="811"/>
        <v>MK8</v>
      </c>
      <c r="L5798" t="str">
        <f ca="1">VLOOKUP(K5798,Markets!$C$4:$D5807,2)</f>
        <v>India</v>
      </c>
      <c r="M5798" t="str">
        <f t="shared" ca="1" si="812"/>
        <v>RL1</v>
      </c>
      <c r="N5798" t="str">
        <f ca="1">VLOOKUP(M5798,Role!$C$4:$D$5,2)</f>
        <v>Backup</v>
      </c>
    </row>
    <row r="5799" spans="1:14" x14ac:dyDescent="0.2">
      <c r="A5799">
        <f t="shared" ca="1" si="813"/>
        <v>18</v>
      </c>
      <c r="B5799">
        <f t="shared" ca="1" si="814"/>
        <v>432</v>
      </c>
      <c r="C5799">
        <f t="shared" ca="1" si="815"/>
        <v>9</v>
      </c>
      <c r="D5799">
        <f t="shared" ca="1" si="816"/>
        <v>0</v>
      </c>
      <c r="F5799" t="str">
        <f t="shared" ca="1" si="817"/>
        <v>TR18</v>
      </c>
      <c r="G5799" t="str">
        <f ca="1">VLOOKUP(F5799,Traders!$C$4:$E$103,2)</f>
        <v>Daniel Dunkley</v>
      </c>
      <c r="H5799" t="str">
        <f ca="1">VLOOKUP(VLOOKUP(F5799,Traders!$C$4:$E$103,3),Desks!$C$4:$D5808,2)</f>
        <v>Desk 8</v>
      </c>
      <c r="I5799" t="str">
        <f t="shared" ca="1" si="810"/>
        <v>CL432</v>
      </c>
      <c r="J5799" t="str">
        <f t="shared" ca="1" si="818"/>
        <v>Client 432</v>
      </c>
      <c r="K5799" t="str">
        <f t="shared" ca="1" si="811"/>
        <v>MK9</v>
      </c>
      <c r="L5799" t="str">
        <f ca="1">VLOOKUP(K5799,Markets!$C$4:$D5808,2)</f>
        <v>New Zealand</v>
      </c>
      <c r="M5799" t="str">
        <f t="shared" ca="1" si="812"/>
        <v>RL0</v>
      </c>
      <c r="N5799" t="str">
        <f ca="1">VLOOKUP(M5799,Role!$C$4:$D$5,2)</f>
        <v>Primary</v>
      </c>
    </row>
    <row r="5800" spans="1:14" x14ac:dyDescent="0.2">
      <c r="A5800">
        <f t="shared" ca="1" si="813"/>
        <v>18</v>
      </c>
      <c r="B5800">
        <f t="shared" ca="1" si="814"/>
        <v>803</v>
      </c>
      <c r="C5800">
        <f t="shared" ca="1" si="815"/>
        <v>0</v>
      </c>
      <c r="D5800">
        <f t="shared" ca="1" si="816"/>
        <v>1</v>
      </c>
      <c r="F5800" t="str">
        <f t="shared" ca="1" si="817"/>
        <v>TR18</v>
      </c>
      <c r="G5800" t="str">
        <f ca="1">VLOOKUP(F5800,Traders!$C$4:$E$103,2)</f>
        <v>Daniel Dunkley</v>
      </c>
      <c r="H5800" t="str">
        <f ca="1">VLOOKUP(VLOOKUP(F5800,Traders!$C$4:$E$103,3),Desks!$C$4:$D5809,2)</f>
        <v>Desk 8</v>
      </c>
      <c r="I5800" t="str">
        <f t="shared" ca="1" si="810"/>
        <v>CL803</v>
      </c>
      <c r="J5800" t="str">
        <f t="shared" ca="1" si="818"/>
        <v>Client 803</v>
      </c>
      <c r="K5800" t="str">
        <f t="shared" ca="1" si="811"/>
        <v>MK0</v>
      </c>
      <c r="L5800" t="str">
        <f ca="1">VLOOKUP(K5800,Markets!$C$4:$D5809,2)</f>
        <v>Japan</v>
      </c>
      <c r="M5800" t="str">
        <f t="shared" ca="1" si="812"/>
        <v>RL1</v>
      </c>
      <c r="N5800" t="str">
        <f ca="1">VLOOKUP(M5800,Role!$C$4:$D$5,2)</f>
        <v>Backup</v>
      </c>
    </row>
    <row r="5801" spans="1:14" x14ac:dyDescent="0.2">
      <c r="A5801">
        <f t="shared" ca="1" si="813"/>
        <v>7</v>
      </c>
      <c r="B5801">
        <f t="shared" ca="1" si="814"/>
        <v>830</v>
      </c>
      <c r="C5801">
        <f t="shared" ca="1" si="815"/>
        <v>2</v>
      </c>
      <c r="D5801">
        <f t="shared" ca="1" si="816"/>
        <v>0</v>
      </c>
      <c r="F5801" t="str">
        <f t="shared" ca="1" si="817"/>
        <v>TR7</v>
      </c>
      <c r="G5801" t="str">
        <f ca="1">VLOOKUP(F5801,Traders!$C$4:$E$103,2)</f>
        <v>Amiyah Gilmour</v>
      </c>
      <c r="H5801" t="str">
        <f ca="1">VLOOKUP(VLOOKUP(F5801,Traders!$C$4:$E$103,3),Desks!$C$4:$D5810,2)</f>
        <v>Desk 9</v>
      </c>
      <c r="I5801" t="str">
        <f t="shared" ca="1" si="810"/>
        <v>CL830</v>
      </c>
      <c r="J5801" t="str">
        <f t="shared" ca="1" si="818"/>
        <v>Client 830</v>
      </c>
      <c r="K5801" t="str">
        <f t="shared" ca="1" si="811"/>
        <v>MK2</v>
      </c>
      <c r="L5801" t="str">
        <f ca="1">VLOOKUP(K5801,Markets!$C$4:$D5810,2)</f>
        <v>China</v>
      </c>
      <c r="M5801" t="str">
        <f t="shared" ca="1" si="812"/>
        <v>RL0</v>
      </c>
      <c r="N5801" t="str">
        <f ca="1">VLOOKUP(M5801,Role!$C$4:$D$5,2)</f>
        <v>Primary</v>
      </c>
    </row>
    <row r="5802" spans="1:14" x14ac:dyDescent="0.2">
      <c r="A5802">
        <f t="shared" ca="1" si="813"/>
        <v>67</v>
      </c>
      <c r="B5802">
        <f t="shared" ca="1" si="814"/>
        <v>278</v>
      </c>
      <c r="C5802">
        <f t="shared" ca="1" si="815"/>
        <v>2</v>
      </c>
      <c r="D5802">
        <f t="shared" ca="1" si="816"/>
        <v>0</v>
      </c>
      <c r="F5802" t="str">
        <f t="shared" ca="1" si="817"/>
        <v>TR67</v>
      </c>
      <c r="G5802" t="str">
        <f ca="1">VLOOKUP(F5802,Traders!$C$4:$E$103,2)</f>
        <v>Shiloh Black</v>
      </c>
      <c r="H5802" t="str">
        <f ca="1">VLOOKUP(VLOOKUP(F5802,Traders!$C$4:$E$103,3),Desks!$C$4:$D5811,2)</f>
        <v>Desk 7</v>
      </c>
      <c r="I5802" t="str">
        <f t="shared" ca="1" si="810"/>
        <v>CL278</v>
      </c>
      <c r="J5802" t="str">
        <f t="shared" ca="1" si="818"/>
        <v>Client 278</v>
      </c>
      <c r="K5802" t="str">
        <f t="shared" ca="1" si="811"/>
        <v>MK2</v>
      </c>
      <c r="L5802" t="str">
        <f ca="1">VLOOKUP(K5802,Markets!$C$4:$D5811,2)</f>
        <v>China</v>
      </c>
      <c r="M5802" t="str">
        <f t="shared" ca="1" si="812"/>
        <v>RL0</v>
      </c>
      <c r="N5802" t="str">
        <f ca="1">VLOOKUP(M5802,Role!$C$4:$D$5,2)</f>
        <v>Primary</v>
      </c>
    </row>
    <row r="5803" spans="1:14" x14ac:dyDescent="0.2">
      <c r="A5803">
        <f t="shared" ca="1" si="813"/>
        <v>77</v>
      </c>
      <c r="B5803">
        <f t="shared" ca="1" si="814"/>
        <v>716</v>
      </c>
      <c r="C5803">
        <f t="shared" ca="1" si="815"/>
        <v>1</v>
      </c>
      <c r="D5803">
        <f t="shared" ca="1" si="816"/>
        <v>0</v>
      </c>
      <c r="F5803" t="str">
        <f t="shared" ca="1" si="817"/>
        <v>TR77</v>
      </c>
      <c r="G5803" t="str">
        <f ca="1">VLOOKUP(F5803,Traders!$C$4:$E$103,2)</f>
        <v>Maddox Morin</v>
      </c>
      <c r="H5803" t="str">
        <f ca="1">VLOOKUP(VLOOKUP(F5803,Traders!$C$4:$E$103,3),Desks!$C$4:$D5812,2)</f>
        <v>Desk 7</v>
      </c>
      <c r="I5803" t="str">
        <f t="shared" ca="1" si="810"/>
        <v>CL716</v>
      </c>
      <c r="J5803" t="str">
        <f t="shared" ca="1" si="818"/>
        <v>Client 716</v>
      </c>
      <c r="K5803" t="str">
        <f t="shared" ca="1" si="811"/>
        <v>MK1</v>
      </c>
      <c r="L5803" t="str">
        <f ca="1">VLOOKUP(K5803,Markets!$C$4:$D5812,2)</f>
        <v>Hong Kong</v>
      </c>
      <c r="M5803" t="str">
        <f t="shared" ca="1" si="812"/>
        <v>RL0</v>
      </c>
      <c r="N5803" t="str">
        <f ca="1">VLOOKUP(M5803,Role!$C$4:$D$5,2)</f>
        <v>Primary</v>
      </c>
    </row>
    <row r="5804" spans="1:14" x14ac:dyDescent="0.2">
      <c r="A5804">
        <f t="shared" ca="1" si="813"/>
        <v>48</v>
      </c>
      <c r="B5804">
        <f t="shared" ca="1" si="814"/>
        <v>67</v>
      </c>
      <c r="C5804">
        <f t="shared" ca="1" si="815"/>
        <v>5</v>
      </c>
      <c r="D5804">
        <f t="shared" ca="1" si="816"/>
        <v>1</v>
      </c>
      <c r="F5804" t="str">
        <f t="shared" ca="1" si="817"/>
        <v>TR48</v>
      </c>
      <c r="G5804" t="str">
        <f ca="1">VLOOKUP(F5804,Traders!$C$4:$E$103,2)</f>
        <v>Caris Parkinson</v>
      </c>
      <c r="H5804" t="str">
        <f ca="1">VLOOKUP(VLOOKUP(F5804,Traders!$C$4:$E$103,3),Desks!$C$4:$D5813,2)</f>
        <v>Desk 8</v>
      </c>
      <c r="I5804" t="str">
        <f t="shared" ca="1" si="810"/>
        <v>CL67</v>
      </c>
      <c r="J5804" t="str">
        <f t="shared" ca="1" si="818"/>
        <v>Client 67</v>
      </c>
      <c r="K5804" t="str">
        <f t="shared" ca="1" si="811"/>
        <v>MK5</v>
      </c>
      <c r="L5804" t="str">
        <f ca="1">VLOOKUP(K5804,Markets!$C$4:$D5813,2)</f>
        <v>Malaysia</v>
      </c>
      <c r="M5804" t="str">
        <f t="shared" ca="1" si="812"/>
        <v>RL1</v>
      </c>
      <c r="N5804" t="str">
        <f ca="1">VLOOKUP(M5804,Role!$C$4:$D$5,2)</f>
        <v>Backup</v>
      </c>
    </row>
    <row r="5805" spans="1:14" x14ac:dyDescent="0.2">
      <c r="A5805">
        <f t="shared" ca="1" si="813"/>
        <v>85</v>
      </c>
      <c r="B5805">
        <f t="shared" ca="1" si="814"/>
        <v>511</v>
      </c>
      <c r="C5805">
        <f t="shared" ca="1" si="815"/>
        <v>0</v>
      </c>
      <c r="D5805">
        <f t="shared" ca="1" si="816"/>
        <v>1</v>
      </c>
      <c r="F5805" t="str">
        <f t="shared" ca="1" si="817"/>
        <v>TR85</v>
      </c>
      <c r="G5805" t="str">
        <f ca="1">VLOOKUP(F5805,Traders!$C$4:$E$103,2)</f>
        <v>Conor Castillo</v>
      </c>
      <c r="H5805" t="str">
        <f ca="1">VLOOKUP(VLOOKUP(F5805,Traders!$C$4:$E$103,3),Desks!$C$4:$D5814,2)</f>
        <v>Desk 5</v>
      </c>
      <c r="I5805" t="str">
        <f t="shared" ca="1" si="810"/>
        <v>CL511</v>
      </c>
      <c r="J5805" t="str">
        <f t="shared" ca="1" si="818"/>
        <v>Client 511</v>
      </c>
      <c r="K5805" t="str">
        <f t="shared" ca="1" si="811"/>
        <v>MK0</v>
      </c>
      <c r="L5805" t="str">
        <f ca="1">VLOOKUP(K5805,Markets!$C$4:$D5814,2)</f>
        <v>Japan</v>
      </c>
      <c r="M5805" t="str">
        <f t="shared" ca="1" si="812"/>
        <v>RL1</v>
      </c>
      <c r="N5805" t="str">
        <f ca="1">VLOOKUP(M5805,Role!$C$4:$D$5,2)</f>
        <v>Backup</v>
      </c>
    </row>
    <row r="5806" spans="1:14" x14ac:dyDescent="0.2">
      <c r="A5806">
        <f t="shared" ca="1" si="813"/>
        <v>43</v>
      </c>
      <c r="B5806">
        <f t="shared" ca="1" si="814"/>
        <v>927</v>
      </c>
      <c r="C5806">
        <f t="shared" ca="1" si="815"/>
        <v>8</v>
      </c>
      <c r="D5806">
        <f t="shared" ca="1" si="816"/>
        <v>1</v>
      </c>
      <c r="F5806" t="str">
        <f t="shared" ca="1" si="817"/>
        <v>TR43</v>
      </c>
      <c r="G5806" t="str">
        <f ca="1">VLOOKUP(F5806,Traders!$C$4:$E$103,2)</f>
        <v>Kai Bauer</v>
      </c>
      <c r="H5806" t="str">
        <f ca="1">VLOOKUP(VLOOKUP(F5806,Traders!$C$4:$E$103,3),Desks!$C$4:$D5815,2)</f>
        <v>Desk 3</v>
      </c>
      <c r="I5806" t="str">
        <f t="shared" ref="I5806:I5869" ca="1" si="819">"CL"&amp;B5806</f>
        <v>CL927</v>
      </c>
      <c r="J5806" t="str">
        <f t="shared" ca="1" si="818"/>
        <v>Client 927</v>
      </c>
      <c r="K5806" t="str">
        <f t="shared" ref="K5806:K5869" ca="1" si="820">"MK"&amp;C5806</f>
        <v>MK8</v>
      </c>
      <c r="L5806" t="str">
        <f ca="1">VLOOKUP(K5806,Markets!$C$4:$D5815,2)</f>
        <v>India</v>
      </c>
      <c r="M5806" t="str">
        <f t="shared" ref="M5806:M5869" ca="1" si="821">"RL"&amp;D5806</f>
        <v>RL1</v>
      </c>
      <c r="N5806" t="str">
        <f ca="1">VLOOKUP(M5806,Role!$C$4:$D$5,2)</f>
        <v>Backup</v>
      </c>
    </row>
    <row r="5807" spans="1:14" x14ac:dyDescent="0.2">
      <c r="A5807">
        <f t="shared" ca="1" si="813"/>
        <v>95</v>
      </c>
      <c r="B5807">
        <f t="shared" ca="1" si="814"/>
        <v>100</v>
      </c>
      <c r="C5807">
        <f t="shared" ca="1" si="815"/>
        <v>0</v>
      </c>
      <c r="D5807">
        <f t="shared" ca="1" si="816"/>
        <v>1</v>
      </c>
      <c r="F5807" t="str">
        <f t="shared" ca="1" si="817"/>
        <v>TR95</v>
      </c>
      <c r="G5807" t="str">
        <f ca="1">VLOOKUP(F5807,Traders!$C$4:$E$103,2)</f>
        <v>Alara Richards</v>
      </c>
      <c r="H5807" t="str">
        <f ca="1">VLOOKUP(VLOOKUP(F5807,Traders!$C$4:$E$103,3),Desks!$C$4:$D5816,2)</f>
        <v>Desk 5</v>
      </c>
      <c r="I5807" t="str">
        <f t="shared" ca="1" si="819"/>
        <v>CL100</v>
      </c>
      <c r="J5807" t="str">
        <f t="shared" ca="1" si="818"/>
        <v>Client 100</v>
      </c>
      <c r="K5807" t="str">
        <f t="shared" ca="1" si="820"/>
        <v>MK0</v>
      </c>
      <c r="L5807" t="str">
        <f ca="1">VLOOKUP(K5807,Markets!$C$4:$D5816,2)</f>
        <v>Japan</v>
      </c>
      <c r="M5807" t="str">
        <f t="shared" ca="1" si="821"/>
        <v>RL1</v>
      </c>
      <c r="N5807" t="str">
        <f ca="1">VLOOKUP(M5807,Role!$C$4:$D$5,2)</f>
        <v>Backup</v>
      </c>
    </row>
    <row r="5808" spans="1:14" x14ac:dyDescent="0.2">
      <c r="A5808">
        <f t="shared" ca="1" si="813"/>
        <v>47</v>
      </c>
      <c r="B5808">
        <f t="shared" ca="1" si="814"/>
        <v>303</v>
      </c>
      <c r="C5808">
        <f t="shared" ca="1" si="815"/>
        <v>6</v>
      </c>
      <c r="D5808">
        <f t="shared" ca="1" si="816"/>
        <v>1</v>
      </c>
      <c r="F5808" t="str">
        <f t="shared" ca="1" si="817"/>
        <v>TR47</v>
      </c>
      <c r="G5808" t="str">
        <f ca="1">VLOOKUP(F5808,Traders!$C$4:$E$103,2)</f>
        <v>Hester Torres</v>
      </c>
      <c r="H5808" t="str">
        <f ca="1">VLOOKUP(VLOOKUP(F5808,Traders!$C$4:$E$103,3),Desks!$C$4:$D5817,2)</f>
        <v>Desk 7</v>
      </c>
      <c r="I5808" t="str">
        <f t="shared" ca="1" si="819"/>
        <v>CL303</v>
      </c>
      <c r="J5808" t="str">
        <f t="shared" ca="1" si="818"/>
        <v>Client 303</v>
      </c>
      <c r="K5808" t="str">
        <f t="shared" ca="1" si="820"/>
        <v>MK6</v>
      </c>
      <c r="L5808" t="str">
        <f ca="1">VLOOKUP(K5808,Markets!$C$4:$D5817,2)</f>
        <v>Australia</v>
      </c>
      <c r="M5808" t="str">
        <f t="shared" ca="1" si="821"/>
        <v>RL1</v>
      </c>
      <c r="N5808" t="str">
        <f ca="1">VLOOKUP(M5808,Role!$C$4:$D$5,2)</f>
        <v>Backup</v>
      </c>
    </row>
    <row r="5809" spans="1:14" x14ac:dyDescent="0.2">
      <c r="A5809">
        <f t="shared" ca="1" si="813"/>
        <v>2</v>
      </c>
      <c r="B5809">
        <f t="shared" ca="1" si="814"/>
        <v>245</v>
      </c>
      <c r="C5809">
        <f t="shared" ca="1" si="815"/>
        <v>2</v>
      </c>
      <c r="D5809">
        <f t="shared" ca="1" si="816"/>
        <v>0</v>
      </c>
      <c r="F5809" t="str">
        <f t="shared" ca="1" si="817"/>
        <v>TR2</v>
      </c>
      <c r="G5809" t="str">
        <f ca="1">VLOOKUP(F5809,Traders!$C$4:$E$103,2)</f>
        <v>Kain Bassett</v>
      </c>
      <c r="H5809" t="str">
        <f ca="1">VLOOKUP(VLOOKUP(F5809,Traders!$C$4:$E$103,3),Desks!$C$4:$D5818,2)</f>
        <v>Desk 9</v>
      </c>
      <c r="I5809" t="str">
        <f t="shared" ca="1" si="819"/>
        <v>CL245</v>
      </c>
      <c r="J5809" t="str">
        <f t="shared" ca="1" si="818"/>
        <v>Client 245</v>
      </c>
      <c r="K5809" t="str">
        <f t="shared" ca="1" si="820"/>
        <v>MK2</v>
      </c>
      <c r="L5809" t="str">
        <f ca="1">VLOOKUP(K5809,Markets!$C$4:$D5818,2)</f>
        <v>China</v>
      </c>
      <c r="M5809" t="str">
        <f t="shared" ca="1" si="821"/>
        <v>RL0</v>
      </c>
      <c r="N5809" t="str">
        <f ca="1">VLOOKUP(M5809,Role!$C$4:$D$5,2)</f>
        <v>Primary</v>
      </c>
    </row>
    <row r="5810" spans="1:14" x14ac:dyDescent="0.2">
      <c r="A5810">
        <f t="shared" ca="1" si="813"/>
        <v>46</v>
      </c>
      <c r="B5810">
        <f t="shared" ca="1" si="814"/>
        <v>674</v>
      </c>
      <c r="C5810">
        <f t="shared" ca="1" si="815"/>
        <v>8</v>
      </c>
      <c r="D5810">
        <f t="shared" ca="1" si="816"/>
        <v>1</v>
      </c>
      <c r="F5810" t="str">
        <f t="shared" ca="1" si="817"/>
        <v>TR46</v>
      </c>
      <c r="G5810" t="str">
        <f ca="1">VLOOKUP(F5810,Traders!$C$4:$E$103,2)</f>
        <v>Andreas Ferguson</v>
      </c>
      <c r="H5810" t="str">
        <f ca="1">VLOOKUP(VLOOKUP(F5810,Traders!$C$4:$E$103,3),Desks!$C$4:$D5819,2)</f>
        <v>Desk 6</v>
      </c>
      <c r="I5810" t="str">
        <f t="shared" ca="1" si="819"/>
        <v>CL674</v>
      </c>
      <c r="J5810" t="str">
        <f t="shared" ca="1" si="818"/>
        <v>Client 674</v>
      </c>
      <c r="K5810" t="str">
        <f t="shared" ca="1" si="820"/>
        <v>MK8</v>
      </c>
      <c r="L5810" t="str">
        <f ca="1">VLOOKUP(K5810,Markets!$C$4:$D5819,2)</f>
        <v>India</v>
      </c>
      <c r="M5810" t="str">
        <f t="shared" ca="1" si="821"/>
        <v>RL1</v>
      </c>
      <c r="N5810" t="str">
        <f ca="1">VLOOKUP(M5810,Role!$C$4:$D$5,2)</f>
        <v>Backup</v>
      </c>
    </row>
    <row r="5811" spans="1:14" x14ac:dyDescent="0.2">
      <c r="A5811">
        <f t="shared" ca="1" si="813"/>
        <v>43</v>
      </c>
      <c r="B5811">
        <f t="shared" ca="1" si="814"/>
        <v>554</v>
      </c>
      <c r="C5811">
        <f t="shared" ca="1" si="815"/>
        <v>3</v>
      </c>
      <c r="D5811">
        <f t="shared" ca="1" si="816"/>
        <v>0</v>
      </c>
      <c r="F5811" t="str">
        <f t="shared" ca="1" si="817"/>
        <v>TR43</v>
      </c>
      <c r="G5811" t="str">
        <f ca="1">VLOOKUP(F5811,Traders!$C$4:$E$103,2)</f>
        <v>Kai Bauer</v>
      </c>
      <c r="H5811" t="str">
        <f ca="1">VLOOKUP(VLOOKUP(F5811,Traders!$C$4:$E$103,3),Desks!$C$4:$D5820,2)</f>
        <v>Desk 3</v>
      </c>
      <c r="I5811" t="str">
        <f t="shared" ca="1" si="819"/>
        <v>CL554</v>
      </c>
      <c r="J5811" t="str">
        <f t="shared" ca="1" si="818"/>
        <v>Client 554</v>
      </c>
      <c r="K5811" t="str">
        <f t="shared" ca="1" si="820"/>
        <v>MK3</v>
      </c>
      <c r="L5811" t="str">
        <f ca="1">VLOOKUP(K5811,Markets!$C$4:$D5820,2)</f>
        <v>Singapore</v>
      </c>
      <c r="M5811" t="str">
        <f t="shared" ca="1" si="821"/>
        <v>RL0</v>
      </c>
      <c r="N5811" t="str">
        <f ca="1">VLOOKUP(M5811,Role!$C$4:$D$5,2)</f>
        <v>Primary</v>
      </c>
    </row>
    <row r="5812" spans="1:14" x14ac:dyDescent="0.2">
      <c r="A5812">
        <f t="shared" ca="1" si="813"/>
        <v>56</v>
      </c>
      <c r="B5812">
        <f t="shared" ca="1" si="814"/>
        <v>822</v>
      </c>
      <c r="C5812">
        <f t="shared" ca="1" si="815"/>
        <v>6</v>
      </c>
      <c r="D5812">
        <f t="shared" ca="1" si="816"/>
        <v>1</v>
      </c>
      <c r="F5812" t="str">
        <f t="shared" ca="1" si="817"/>
        <v>TR56</v>
      </c>
      <c r="G5812" t="str">
        <f ca="1">VLOOKUP(F5812,Traders!$C$4:$E$103,2)</f>
        <v>Ahmet Faulkner</v>
      </c>
      <c r="H5812" t="str">
        <f ca="1">VLOOKUP(VLOOKUP(F5812,Traders!$C$4:$E$103,3),Desks!$C$4:$D5821,2)</f>
        <v>Desk 6</v>
      </c>
      <c r="I5812" t="str">
        <f t="shared" ca="1" si="819"/>
        <v>CL822</v>
      </c>
      <c r="J5812" t="str">
        <f t="shared" ca="1" si="818"/>
        <v>Client 822</v>
      </c>
      <c r="K5812" t="str">
        <f t="shared" ca="1" si="820"/>
        <v>MK6</v>
      </c>
      <c r="L5812" t="str">
        <f ca="1">VLOOKUP(K5812,Markets!$C$4:$D5821,2)</f>
        <v>Australia</v>
      </c>
      <c r="M5812" t="str">
        <f t="shared" ca="1" si="821"/>
        <v>RL1</v>
      </c>
      <c r="N5812" t="str">
        <f ca="1">VLOOKUP(M5812,Role!$C$4:$D$5,2)</f>
        <v>Backup</v>
      </c>
    </row>
    <row r="5813" spans="1:14" x14ac:dyDescent="0.2">
      <c r="A5813">
        <f t="shared" ca="1" si="813"/>
        <v>54</v>
      </c>
      <c r="B5813">
        <f t="shared" ca="1" si="814"/>
        <v>760</v>
      </c>
      <c r="C5813">
        <f t="shared" ca="1" si="815"/>
        <v>5</v>
      </c>
      <c r="D5813">
        <f t="shared" ca="1" si="816"/>
        <v>1</v>
      </c>
      <c r="F5813" t="str">
        <f t="shared" ca="1" si="817"/>
        <v>TR54</v>
      </c>
      <c r="G5813" t="str">
        <f ca="1">VLOOKUP(F5813,Traders!$C$4:$E$103,2)</f>
        <v>Layla-Mae Needham</v>
      </c>
      <c r="H5813" t="str">
        <f ca="1">VLOOKUP(VLOOKUP(F5813,Traders!$C$4:$E$103,3),Desks!$C$4:$D5822,2)</f>
        <v>Desk 4</v>
      </c>
      <c r="I5813" t="str">
        <f t="shared" ca="1" si="819"/>
        <v>CL760</v>
      </c>
      <c r="J5813" t="str">
        <f t="shared" ca="1" si="818"/>
        <v>Client 760</v>
      </c>
      <c r="K5813" t="str">
        <f t="shared" ca="1" si="820"/>
        <v>MK5</v>
      </c>
      <c r="L5813" t="str">
        <f ca="1">VLOOKUP(K5813,Markets!$C$4:$D5822,2)</f>
        <v>Malaysia</v>
      </c>
      <c r="M5813" t="str">
        <f t="shared" ca="1" si="821"/>
        <v>RL1</v>
      </c>
      <c r="N5813" t="str">
        <f ca="1">VLOOKUP(M5813,Role!$C$4:$D$5,2)</f>
        <v>Backup</v>
      </c>
    </row>
    <row r="5814" spans="1:14" x14ac:dyDescent="0.2">
      <c r="A5814">
        <f t="shared" ca="1" si="813"/>
        <v>69</v>
      </c>
      <c r="B5814">
        <f t="shared" ca="1" si="814"/>
        <v>640</v>
      </c>
      <c r="C5814">
        <f t="shared" ca="1" si="815"/>
        <v>4</v>
      </c>
      <c r="D5814">
        <f t="shared" ca="1" si="816"/>
        <v>0</v>
      </c>
      <c r="F5814" t="str">
        <f t="shared" ca="1" si="817"/>
        <v>TR69</v>
      </c>
      <c r="G5814" t="str">
        <f ca="1">VLOOKUP(F5814,Traders!$C$4:$E$103,2)</f>
        <v>Amiyah Gilmour</v>
      </c>
      <c r="H5814" t="str">
        <f ca="1">VLOOKUP(VLOOKUP(F5814,Traders!$C$4:$E$103,3),Desks!$C$4:$D5823,2)</f>
        <v>Desk 9</v>
      </c>
      <c r="I5814" t="str">
        <f t="shared" ca="1" si="819"/>
        <v>CL640</v>
      </c>
      <c r="J5814" t="str">
        <f t="shared" ca="1" si="818"/>
        <v>Client 640</v>
      </c>
      <c r="K5814" t="str">
        <f t="shared" ca="1" si="820"/>
        <v>MK4</v>
      </c>
      <c r="L5814" t="str">
        <f ca="1">VLOOKUP(K5814,Markets!$C$4:$D5823,2)</f>
        <v>Korea</v>
      </c>
      <c r="M5814" t="str">
        <f t="shared" ca="1" si="821"/>
        <v>RL0</v>
      </c>
      <c r="N5814" t="str">
        <f ca="1">VLOOKUP(M5814,Role!$C$4:$D$5,2)</f>
        <v>Primary</v>
      </c>
    </row>
    <row r="5815" spans="1:14" x14ac:dyDescent="0.2">
      <c r="A5815">
        <f t="shared" ca="1" si="813"/>
        <v>63</v>
      </c>
      <c r="B5815">
        <f t="shared" ca="1" si="814"/>
        <v>547</v>
      </c>
      <c r="C5815">
        <f t="shared" ca="1" si="815"/>
        <v>5</v>
      </c>
      <c r="D5815">
        <f t="shared" ca="1" si="816"/>
        <v>0</v>
      </c>
      <c r="F5815" t="str">
        <f t="shared" ca="1" si="817"/>
        <v>TR63</v>
      </c>
      <c r="G5815" t="str">
        <f ca="1">VLOOKUP(F5815,Traders!$C$4:$E$103,2)</f>
        <v>Neel Donald</v>
      </c>
      <c r="H5815" t="str">
        <f ca="1">VLOOKUP(VLOOKUP(F5815,Traders!$C$4:$E$103,3),Desks!$C$4:$D5824,2)</f>
        <v>Desk 3</v>
      </c>
      <c r="I5815" t="str">
        <f t="shared" ca="1" si="819"/>
        <v>CL547</v>
      </c>
      <c r="J5815" t="str">
        <f t="shared" ca="1" si="818"/>
        <v>Client 547</v>
      </c>
      <c r="K5815" t="str">
        <f t="shared" ca="1" si="820"/>
        <v>MK5</v>
      </c>
      <c r="L5815" t="str">
        <f ca="1">VLOOKUP(K5815,Markets!$C$4:$D5824,2)</f>
        <v>Malaysia</v>
      </c>
      <c r="M5815" t="str">
        <f t="shared" ca="1" si="821"/>
        <v>RL0</v>
      </c>
      <c r="N5815" t="str">
        <f ca="1">VLOOKUP(M5815,Role!$C$4:$D$5,2)</f>
        <v>Primary</v>
      </c>
    </row>
    <row r="5816" spans="1:14" x14ac:dyDescent="0.2">
      <c r="A5816">
        <f t="shared" ca="1" si="813"/>
        <v>7</v>
      </c>
      <c r="B5816">
        <f t="shared" ca="1" si="814"/>
        <v>349</v>
      </c>
      <c r="C5816">
        <f t="shared" ca="1" si="815"/>
        <v>2</v>
      </c>
      <c r="D5816">
        <f t="shared" ca="1" si="816"/>
        <v>0</v>
      </c>
      <c r="F5816" t="str">
        <f t="shared" ca="1" si="817"/>
        <v>TR7</v>
      </c>
      <c r="G5816" t="str">
        <f ca="1">VLOOKUP(F5816,Traders!$C$4:$E$103,2)</f>
        <v>Amiyah Gilmour</v>
      </c>
      <c r="H5816" t="str">
        <f ca="1">VLOOKUP(VLOOKUP(F5816,Traders!$C$4:$E$103,3),Desks!$C$4:$D5825,2)</f>
        <v>Desk 9</v>
      </c>
      <c r="I5816" t="str">
        <f t="shared" ca="1" si="819"/>
        <v>CL349</v>
      </c>
      <c r="J5816" t="str">
        <f t="shared" ca="1" si="818"/>
        <v>Client 349</v>
      </c>
      <c r="K5816" t="str">
        <f t="shared" ca="1" si="820"/>
        <v>MK2</v>
      </c>
      <c r="L5816" t="str">
        <f ca="1">VLOOKUP(K5816,Markets!$C$4:$D5825,2)</f>
        <v>China</v>
      </c>
      <c r="M5816" t="str">
        <f t="shared" ca="1" si="821"/>
        <v>RL0</v>
      </c>
      <c r="N5816" t="str">
        <f ca="1">VLOOKUP(M5816,Role!$C$4:$D$5,2)</f>
        <v>Primary</v>
      </c>
    </row>
    <row r="5817" spans="1:14" x14ac:dyDescent="0.2">
      <c r="A5817">
        <f t="shared" ca="1" si="813"/>
        <v>32</v>
      </c>
      <c r="B5817">
        <f t="shared" ca="1" si="814"/>
        <v>610</v>
      </c>
      <c r="C5817">
        <f t="shared" ca="1" si="815"/>
        <v>4</v>
      </c>
      <c r="D5817">
        <f t="shared" ca="1" si="816"/>
        <v>0</v>
      </c>
      <c r="F5817" t="str">
        <f t="shared" ca="1" si="817"/>
        <v>TR32</v>
      </c>
      <c r="G5817" t="str">
        <f ca="1">VLOOKUP(F5817,Traders!$C$4:$E$103,2)</f>
        <v>Shyla Gomez</v>
      </c>
      <c r="H5817" t="str">
        <f ca="1">VLOOKUP(VLOOKUP(F5817,Traders!$C$4:$E$103,3),Desks!$C$4:$D5826,2)</f>
        <v>Desk 2</v>
      </c>
      <c r="I5817" t="str">
        <f t="shared" ca="1" si="819"/>
        <v>CL610</v>
      </c>
      <c r="J5817" t="str">
        <f t="shared" ca="1" si="818"/>
        <v>Client 610</v>
      </c>
      <c r="K5817" t="str">
        <f t="shared" ca="1" si="820"/>
        <v>MK4</v>
      </c>
      <c r="L5817" t="str">
        <f ca="1">VLOOKUP(K5817,Markets!$C$4:$D5826,2)</f>
        <v>Korea</v>
      </c>
      <c r="M5817" t="str">
        <f t="shared" ca="1" si="821"/>
        <v>RL0</v>
      </c>
      <c r="N5817" t="str">
        <f ca="1">VLOOKUP(M5817,Role!$C$4:$D$5,2)</f>
        <v>Primary</v>
      </c>
    </row>
    <row r="5818" spans="1:14" x14ac:dyDescent="0.2">
      <c r="A5818">
        <f t="shared" ca="1" si="813"/>
        <v>68</v>
      </c>
      <c r="B5818">
        <f t="shared" ca="1" si="814"/>
        <v>516</v>
      </c>
      <c r="C5818">
        <f t="shared" ca="1" si="815"/>
        <v>2</v>
      </c>
      <c r="D5818">
        <f t="shared" ca="1" si="816"/>
        <v>1</v>
      </c>
      <c r="F5818" t="str">
        <f t="shared" ca="1" si="817"/>
        <v>TR68</v>
      </c>
      <c r="G5818" t="str">
        <f ca="1">VLOOKUP(F5818,Traders!$C$4:$E$103,2)</f>
        <v>Myron Gutierrez</v>
      </c>
      <c r="H5818" t="str">
        <f ca="1">VLOOKUP(VLOOKUP(F5818,Traders!$C$4:$E$103,3),Desks!$C$4:$D5827,2)</f>
        <v>Desk 8</v>
      </c>
      <c r="I5818" t="str">
        <f t="shared" ca="1" si="819"/>
        <v>CL516</v>
      </c>
      <c r="J5818" t="str">
        <f t="shared" ca="1" si="818"/>
        <v>Client 516</v>
      </c>
      <c r="K5818" t="str">
        <f t="shared" ca="1" si="820"/>
        <v>MK2</v>
      </c>
      <c r="L5818" t="str">
        <f ca="1">VLOOKUP(K5818,Markets!$C$4:$D5827,2)</f>
        <v>China</v>
      </c>
      <c r="M5818" t="str">
        <f t="shared" ca="1" si="821"/>
        <v>RL1</v>
      </c>
      <c r="N5818" t="str">
        <f ca="1">VLOOKUP(M5818,Role!$C$4:$D$5,2)</f>
        <v>Backup</v>
      </c>
    </row>
    <row r="5819" spans="1:14" x14ac:dyDescent="0.2">
      <c r="A5819">
        <f t="shared" ca="1" si="813"/>
        <v>0</v>
      </c>
      <c r="B5819">
        <f t="shared" ca="1" si="814"/>
        <v>982</v>
      </c>
      <c r="C5819">
        <f t="shared" ca="1" si="815"/>
        <v>0</v>
      </c>
      <c r="D5819">
        <f t="shared" ca="1" si="816"/>
        <v>1</v>
      </c>
      <c r="F5819" t="str">
        <f t="shared" ca="1" si="817"/>
        <v>TR0</v>
      </c>
      <c r="G5819" t="str">
        <f ca="1">VLOOKUP(F5819,Traders!$C$4:$E$103,2)</f>
        <v>Sahar Shea</v>
      </c>
      <c r="H5819" t="str">
        <f ca="1">VLOOKUP(VLOOKUP(F5819,Traders!$C$4:$E$103,3),Desks!$C$4:$D5828,2)</f>
        <v>Desk 0</v>
      </c>
      <c r="I5819" t="str">
        <f t="shared" ca="1" si="819"/>
        <v>CL982</v>
      </c>
      <c r="J5819" t="str">
        <f t="shared" ca="1" si="818"/>
        <v>Client 982</v>
      </c>
      <c r="K5819" t="str">
        <f t="shared" ca="1" si="820"/>
        <v>MK0</v>
      </c>
      <c r="L5819" t="str">
        <f ca="1">VLOOKUP(K5819,Markets!$C$4:$D5828,2)</f>
        <v>Japan</v>
      </c>
      <c r="M5819" t="str">
        <f t="shared" ca="1" si="821"/>
        <v>RL1</v>
      </c>
      <c r="N5819" t="str">
        <f ca="1">VLOOKUP(M5819,Role!$C$4:$D$5,2)</f>
        <v>Backup</v>
      </c>
    </row>
    <row r="5820" spans="1:14" x14ac:dyDescent="0.2">
      <c r="A5820">
        <f t="shared" ca="1" si="813"/>
        <v>77</v>
      </c>
      <c r="B5820">
        <f t="shared" ca="1" si="814"/>
        <v>720</v>
      </c>
      <c r="C5820">
        <f t="shared" ca="1" si="815"/>
        <v>9</v>
      </c>
      <c r="D5820">
        <f t="shared" ca="1" si="816"/>
        <v>0</v>
      </c>
      <c r="F5820" t="str">
        <f t="shared" ca="1" si="817"/>
        <v>TR77</v>
      </c>
      <c r="G5820" t="str">
        <f ca="1">VLOOKUP(F5820,Traders!$C$4:$E$103,2)</f>
        <v>Maddox Morin</v>
      </c>
      <c r="H5820" t="str">
        <f ca="1">VLOOKUP(VLOOKUP(F5820,Traders!$C$4:$E$103,3),Desks!$C$4:$D5829,2)</f>
        <v>Desk 7</v>
      </c>
      <c r="I5820" t="str">
        <f t="shared" ca="1" si="819"/>
        <v>CL720</v>
      </c>
      <c r="J5820" t="str">
        <f t="shared" ca="1" si="818"/>
        <v>Client 720</v>
      </c>
      <c r="K5820" t="str">
        <f t="shared" ca="1" si="820"/>
        <v>MK9</v>
      </c>
      <c r="L5820" t="str">
        <f ca="1">VLOOKUP(K5820,Markets!$C$4:$D5829,2)</f>
        <v>New Zealand</v>
      </c>
      <c r="M5820" t="str">
        <f t="shared" ca="1" si="821"/>
        <v>RL0</v>
      </c>
      <c r="N5820" t="str">
        <f ca="1">VLOOKUP(M5820,Role!$C$4:$D$5,2)</f>
        <v>Primary</v>
      </c>
    </row>
    <row r="5821" spans="1:14" x14ac:dyDescent="0.2">
      <c r="A5821">
        <f t="shared" ca="1" si="813"/>
        <v>23</v>
      </c>
      <c r="B5821">
        <f t="shared" ca="1" si="814"/>
        <v>404</v>
      </c>
      <c r="C5821">
        <f t="shared" ca="1" si="815"/>
        <v>4</v>
      </c>
      <c r="D5821">
        <f t="shared" ca="1" si="816"/>
        <v>1</v>
      </c>
      <c r="F5821" t="str">
        <f t="shared" ca="1" si="817"/>
        <v>TR23</v>
      </c>
      <c r="G5821" t="str">
        <f ca="1">VLOOKUP(F5821,Traders!$C$4:$E$103,2)</f>
        <v>Caius Neale</v>
      </c>
      <c r="H5821" t="str">
        <f ca="1">VLOOKUP(VLOOKUP(F5821,Traders!$C$4:$E$103,3),Desks!$C$4:$D5830,2)</f>
        <v>Desk 3</v>
      </c>
      <c r="I5821" t="str">
        <f t="shared" ca="1" si="819"/>
        <v>CL404</v>
      </c>
      <c r="J5821" t="str">
        <f t="shared" ca="1" si="818"/>
        <v>Client 404</v>
      </c>
      <c r="K5821" t="str">
        <f t="shared" ca="1" si="820"/>
        <v>MK4</v>
      </c>
      <c r="L5821" t="str">
        <f ca="1">VLOOKUP(K5821,Markets!$C$4:$D5830,2)</f>
        <v>Korea</v>
      </c>
      <c r="M5821" t="str">
        <f t="shared" ca="1" si="821"/>
        <v>RL1</v>
      </c>
      <c r="N5821" t="str">
        <f ca="1">VLOOKUP(M5821,Role!$C$4:$D$5,2)</f>
        <v>Backup</v>
      </c>
    </row>
    <row r="5822" spans="1:14" x14ac:dyDescent="0.2">
      <c r="A5822">
        <f t="shared" ca="1" si="813"/>
        <v>1</v>
      </c>
      <c r="B5822">
        <f t="shared" ca="1" si="814"/>
        <v>274</v>
      </c>
      <c r="C5822">
        <f t="shared" ca="1" si="815"/>
        <v>3</v>
      </c>
      <c r="D5822">
        <f t="shared" ca="1" si="816"/>
        <v>1</v>
      </c>
      <c r="F5822" t="str">
        <f t="shared" ca="1" si="817"/>
        <v>TR1</v>
      </c>
      <c r="G5822" t="str">
        <f ca="1">VLOOKUP(F5822,Traders!$C$4:$E$103,2)</f>
        <v>Shyam Carlson</v>
      </c>
      <c r="H5822" t="str">
        <f ca="1">VLOOKUP(VLOOKUP(F5822,Traders!$C$4:$E$103,3),Desks!$C$4:$D5831,2)</f>
        <v>Desk 1</v>
      </c>
      <c r="I5822" t="str">
        <f t="shared" ca="1" si="819"/>
        <v>CL274</v>
      </c>
      <c r="J5822" t="str">
        <f t="shared" ca="1" si="818"/>
        <v>Client 274</v>
      </c>
      <c r="K5822" t="str">
        <f t="shared" ca="1" si="820"/>
        <v>MK3</v>
      </c>
      <c r="L5822" t="str">
        <f ca="1">VLOOKUP(K5822,Markets!$C$4:$D5831,2)</f>
        <v>Singapore</v>
      </c>
      <c r="M5822" t="str">
        <f t="shared" ca="1" si="821"/>
        <v>RL1</v>
      </c>
      <c r="N5822" t="str">
        <f ca="1">VLOOKUP(M5822,Role!$C$4:$D$5,2)</f>
        <v>Backup</v>
      </c>
    </row>
    <row r="5823" spans="1:14" x14ac:dyDescent="0.2">
      <c r="A5823">
        <f t="shared" ca="1" si="813"/>
        <v>69</v>
      </c>
      <c r="B5823">
        <f t="shared" ca="1" si="814"/>
        <v>666</v>
      </c>
      <c r="C5823">
        <f t="shared" ca="1" si="815"/>
        <v>3</v>
      </c>
      <c r="D5823">
        <f t="shared" ca="1" si="816"/>
        <v>0</v>
      </c>
      <c r="F5823" t="str">
        <f t="shared" ca="1" si="817"/>
        <v>TR69</v>
      </c>
      <c r="G5823" t="str">
        <f ca="1">VLOOKUP(F5823,Traders!$C$4:$E$103,2)</f>
        <v>Amiyah Gilmour</v>
      </c>
      <c r="H5823" t="str">
        <f ca="1">VLOOKUP(VLOOKUP(F5823,Traders!$C$4:$E$103,3),Desks!$C$4:$D5832,2)</f>
        <v>Desk 9</v>
      </c>
      <c r="I5823" t="str">
        <f t="shared" ca="1" si="819"/>
        <v>CL666</v>
      </c>
      <c r="J5823" t="str">
        <f t="shared" ca="1" si="818"/>
        <v>Client 666</v>
      </c>
      <c r="K5823" t="str">
        <f t="shared" ca="1" si="820"/>
        <v>MK3</v>
      </c>
      <c r="L5823" t="str">
        <f ca="1">VLOOKUP(K5823,Markets!$C$4:$D5832,2)</f>
        <v>Singapore</v>
      </c>
      <c r="M5823" t="str">
        <f t="shared" ca="1" si="821"/>
        <v>RL0</v>
      </c>
      <c r="N5823" t="str">
        <f ca="1">VLOOKUP(M5823,Role!$C$4:$D$5,2)</f>
        <v>Primary</v>
      </c>
    </row>
    <row r="5824" spans="1:14" x14ac:dyDescent="0.2">
      <c r="A5824">
        <f t="shared" ca="1" si="813"/>
        <v>50</v>
      </c>
      <c r="B5824">
        <f t="shared" ca="1" si="814"/>
        <v>617</v>
      </c>
      <c r="C5824">
        <f t="shared" ca="1" si="815"/>
        <v>5</v>
      </c>
      <c r="D5824">
        <f t="shared" ca="1" si="816"/>
        <v>1</v>
      </c>
      <c r="F5824" t="str">
        <f t="shared" ca="1" si="817"/>
        <v>TR50</v>
      </c>
      <c r="G5824" t="str">
        <f ca="1">VLOOKUP(F5824,Traders!$C$4:$E$103,2)</f>
        <v>Rhonda Dowling</v>
      </c>
      <c r="H5824" t="str">
        <f ca="1">VLOOKUP(VLOOKUP(F5824,Traders!$C$4:$E$103,3),Desks!$C$4:$D5833,2)</f>
        <v>Desk 0</v>
      </c>
      <c r="I5824" t="str">
        <f t="shared" ca="1" si="819"/>
        <v>CL617</v>
      </c>
      <c r="J5824" t="str">
        <f t="shared" ca="1" si="818"/>
        <v>Client 617</v>
      </c>
      <c r="K5824" t="str">
        <f t="shared" ca="1" si="820"/>
        <v>MK5</v>
      </c>
      <c r="L5824" t="str">
        <f ca="1">VLOOKUP(K5824,Markets!$C$4:$D5833,2)</f>
        <v>Malaysia</v>
      </c>
      <c r="M5824" t="str">
        <f t="shared" ca="1" si="821"/>
        <v>RL1</v>
      </c>
      <c r="N5824" t="str">
        <f ca="1">VLOOKUP(M5824,Role!$C$4:$D$5,2)</f>
        <v>Backup</v>
      </c>
    </row>
    <row r="5825" spans="1:14" x14ac:dyDescent="0.2">
      <c r="A5825">
        <f t="shared" ca="1" si="813"/>
        <v>60</v>
      </c>
      <c r="B5825">
        <f t="shared" ca="1" si="814"/>
        <v>939</v>
      </c>
      <c r="C5825">
        <f t="shared" ca="1" si="815"/>
        <v>1</v>
      </c>
      <c r="D5825">
        <f t="shared" ca="1" si="816"/>
        <v>1</v>
      </c>
      <c r="F5825" t="str">
        <f t="shared" ca="1" si="817"/>
        <v>TR60</v>
      </c>
      <c r="G5825" t="str">
        <f ca="1">VLOOKUP(F5825,Traders!$C$4:$E$103,2)</f>
        <v>Brandan Hartman</v>
      </c>
      <c r="H5825" t="str">
        <f ca="1">VLOOKUP(VLOOKUP(F5825,Traders!$C$4:$E$103,3),Desks!$C$4:$D5834,2)</f>
        <v>Desk 0</v>
      </c>
      <c r="I5825" t="str">
        <f t="shared" ca="1" si="819"/>
        <v>CL939</v>
      </c>
      <c r="J5825" t="str">
        <f t="shared" ca="1" si="818"/>
        <v>Client 939</v>
      </c>
      <c r="K5825" t="str">
        <f t="shared" ca="1" si="820"/>
        <v>MK1</v>
      </c>
      <c r="L5825" t="str">
        <f ca="1">VLOOKUP(K5825,Markets!$C$4:$D5834,2)</f>
        <v>Hong Kong</v>
      </c>
      <c r="M5825" t="str">
        <f t="shared" ca="1" si="821"/>
        <v>RL1</v>
      </c>
      <c r="N5825" t="str">
        <f ca="1">VLOOKUP(M5825,Role!$C$4:$D$5,2)</f>
        <v>Backup</v>
      </c>
    </row>
    <row r="5826" spans="1:14" x14ac:dyDescent="0.2">
      <c r="A5826">
        <f t="shared" ca="1" si="813"/>
        <v>66</v>
      </c>
      <c r="B5826">
        <f t="shared" ca="1" si="814"/>
        <v>322</v>
      </c>
      <c r="C5826">
        <f t="shared" ca="1" si="815"/>
        <v>8</v>
      </c>
      <c r="D5826">
        <f t="shared" ca="1" si="816"/>
        <v>1</v>
      </c>
      <c r="F5826" t="str">
        <f t="shared" ca="1" si="817"/>
        <v>TR66</v>
      </c>
      <c r="G5826" t="str">
        <f ca="1">VLOOKUP(F5826,Traders!$C$4:$E$103,2)</f>
        <v>Loki Mohamed</v>
      </c>
      <c r="H5826" t="str">
        <f ca="1">VLOOKUP(VLOOKUP(F5826,Traders!$C$4:$E$103,3),Desks!$C$4:$D5835,2)</f>
        <v>Desk 6</v>
      </c>
      <c r="I5826" t="str">
        <f t="shared" ca="1" si="819"/>
        <v>CL322</v>
      </c>
      <c r="J5826" t="str">
        <f t="shared" ca="1" si="818"/>
        <v>Client 322</v>
      </c>
      <c r="K5826" t="str">
        <f t="shared" ca="1" si="820"/>
        <v>MK8</v>
      </c>
      <c r="L5826" t="str">
        <f ca="1">VLOOKUP(K5826,Markets!$C$4:$D5835,2)</f>
        <v>India</v>
      </c>
      <c r="M5826" t="str">
        <f t="shared" ca="1" si="821"/>
        <v>RL1</v>
      </c>
      <c r="N5826" t="str">
        <f ca="1">VLOOKUP(M5826,Role!$C$4:$D$5,2)</f>
        <v>Backup</v>
      </c>
    </row>
    <row r="5827" spans="1:14" x14ac:dyDescent="0.2">
      <c r="A5827">
        <f t="shared" ca="1" si="813"/>
        <v>3</v>
      </c>
      <c r="B5827">
        <f t="shared" ca="1" si="814"/>
        <v>160</v>
      </c>
      <c r="C5827">
        <f t="shared" ca="1" si="815"/>
        <v>9</v>
      </c>
      <c r="D5827">
        <f t="shared" ca="1" si="816"/>
        <v>1</v>
      </c>
      <c r="F5827" t="str">
        <f t="shared" ca="1" si="817"/>
        <v>TR3</v>
      </c>
      <c r="G5827" t="str">
        <f ca="1">VLOOKUP(F5827,Traders!$C$4:$E$103,2)</f>
        <v>Amani Deleon</v>
      </c>
      <c r="H5827" t="str">
        <f ca="1">VLOOKUP(VLOOKUP(F5827,Traders!$C$4:$E$103,3),Desks!$C$4:$D5836,2)</f>
        <v>Desk 9</v>
      </c>
      <c r="I5827" t="str">
        <f t="shared" ca="1" si="819"/>
        <v>CL160</v>
      </c>
      <c r="J5827" t="str">
        <f t="shared" ca="1" si="818"/>
        <v>Client 160</v>
      </c>
      <c r="K5827" t="str">
        <f t="shared" ca="1" si="820"/>
        <v>MK9</v>
      </c>
      <c r="L5827" t="str">
        <f ca="1">VLOOKUP(K5827,Markets!$C$4:$D5836,2)</f>
        <v>New Zealand</v>
      </c>
      <c r="M5827" t="str">
        <f t="shared" ca="1" si="821"/>
        <v>RL1</v>
      </c>
      <c r="N5827" t="str">
        <f ca="1">VLOOKUP(M5827,Role!$C$4:$D$5,2)</f>
        <v>Backup</v>
      </c>
    </row>
    <row r="5828" spans="1:14" x14ac:dyDescent="0.2">
      <c r="A5828">
        <f t="shared" ca="1" si="813"/>
        <v>23</v>
      </c>
      <c r="B5828">
        <f t="shared" ca="1" si="814"/>
        <v>785</v>
      </c>
      <c r="C5828">
        <f t="shared" ca="1" si="815"/>
        <v>3</v>
      </c>
      <c r="D5828">
        <f t="shared" ca="1" si="816"/>
        <v>0</v>
      </c>
      <c r="F5828" t="str">
        <f t="shared" ca="1" si="817"/>
        <v>TR23</v>
      </c>
      <c r="G5828" t="str">
        <f ca="1">VLOOKUP(F5828,Traders!$C$4:$E$103,2)</f>
        <v>Caius Neale</v>
      </c>
      <c r="H5828" t="str">
        <f ca="1">VLOOKUP(VLOOKUP(F5828,Traders!$C$4:$E$103,3),Desks!$C$4:$D5837,2)</f>
        <v>Desk 3</v>
      </c>
      <c r="I5828" t="str">
        <f t="shared" ca="1" si="819"/>
        <v>CL785</v>
      </c>
      <c r="J5828" t="str">
        <f t="shared" ca="1" si="818"/>
        <v>Client 785</v>
      </c>
      <c r="K5828" t="str">
        <f t="shared" ca="1" si="820"/>
        <v>MK3</v>
      </c>
      <c r="L5828" t="str">
        <f ca="1">VLOOKUP(K5828,Markets!$C$4:$D5837,2)</f>
        <v>Singapore</v>
      </c>
      <c r="M5828" t="str">
        <f t="shared" ca="1" si="821"/>
        <v>RL0</v>
      </c>
      <c r="N5828" t="str">
        <f ca="1">VLOOKUP(M5828,Role!$C$4:$D$5,2)</f>
        <v>Primary</v>
      </c>
    </row>
    <row r="5829" spans="1:14" x14ac:dyDescent="0.2">
      <c r="A5829">
        <f t="shared" ref="A5829:A5892" ca="1" si="822">RANDBETWEEN(0,99)</f>
        <v>85</v>
      </c>
      <c r="B5829">
        <f t="shared" ref="B5829:B5892" ca="1" si="823">RANDBETWEEN(0,999)</f>
        <v>2</v>
      </c>
      <c r="C5829">
        <f t="shared" ref="C5829:C5892" ca="1" si="824">RANDBETWEEN(0,9)</f>
        <v>1</v>
      </c>
      <c r="D5829">
        <f t="shared" ref="D5829:D5892" ca="1" si="825">RANDBETWEEN(0,1)</f>
        <v>0</v>
      </c>
      <c r="F5829" t="str">
        <f t="shared" ref="F5829:F5892" ca="1" si="826">"TR"&amp;A5829</f>
        <v>TR85</v>
      </c>
      <c r="G5829" t="str">
        <f ca="1">VLOOKUP(F5829,Traders!$C$4:$E$103,2)</f>
        <v>Conor Castillo</v>
      </c>
      <c r="H5829" t="str">
        <f ca="1">VLOOKUP(VLOOKUP(F5829,Traders!$C$4:$E$103,3),Desks!$C$4:$D5838,2)</f>
        <v>Desk 5</v>
      </c>
      <c r="I5829" t="str">
        <f t="shared" ca="1" si="819"/>
        <v>CL2</v>
      </c>
      <c r="J5829" t="str">
        <f t="shared" ref="J5829:J5892" ca="1" si="827">"Client " &amp; B5829</f>
        <v>Client 2</v>
      </c>
      <c r="K5829" t="str">
        <f t="shared" ca="1" si="820"/>
        <v>MK1</v>
      </c>
      <c r="L5829" t="str">
        <f ca="1">VLOOKUP(K5829,Markets!$C$4:$D5838,2)</f>
        <v>Hong Kong</v>
      </c>
      <c r="M5829" t="str">
        <f t="shared" ca="1" si="821"/>
        <v>RL0</v>
      </c>
      <c r="N5829" t="str">
        <f ca="1">VLOOKUP(M5829,Role!$C$4:$D$5,2)</f>
        <v>Primary</v>
      </c>
    </row>
    <row r="5830" spans="1:14" x14ac:dyDescent="0.2">
      <c r="A5830">
        <f t="shared" ca="1" si="822"/>
        <v>6</v>
      </c>
      <c r="B5830">
        <f t="shared" ca="1" si="823"/>
        <v>24</v>
      </c>
      <c r="C5830">
        <f t="shared" ca="1" si="824"/>
        <v>7</v>
      </c>
      <c r="D5830">
        <f t="shared" ca="1" si="825"/>
        <v>1</v>
      </c>
      <c r="F5830" t="str">
        <f t="shared" ca="1" si="826"/>
        <v>TR6</v>
      </c>
      <c r="G5830" t="str">
        <f ca="1">VLOOKUP(F5830,Traders!$C$4:$E$103,2)</f>
        <v>Laiba Norman</v>
      </c>
      <c r="H5830" t="str">
        <f ca="1">VLOOKUP(VLOOKUP(F5830,Traders!$C$4:$E$103,3),Desks!$C$4:$D5839,2)</f>
        <v>Desk 9</v>
      </c>
      <c r="I5830" t="str">
        <f t="shared" ca="1" si="819"/>
        <v>CL24</v>
      </c>
      <c r="J5830" t="str">
        <f t="shared" ca="1" si="827"/>
        <v>Client 24</v>
      </c>
      <c r="K5830" t="str">
        <f t="shared" ca="1" si="820"/>
        <v>MK7</v>
      </c>
      <c r="L5830" t="str">
        <f ca="1">VLOOKUP(K5830,Markets!$C$4:$D5839,2)</f>
        <v>Taiwan</v>
      </c>
      <c r="M5830" t="str">
        <f t="shared" ca="1" si="821"/>
        <v>RL1</v>
      </c>
      <c r="N5830" t="str">
        <f ca="1">VLOOKUP(M5830,Role!$C$4:$D$5,2)</f>
        <v>Backup</v>
      </c>
    </row>
    <row r="5831" spans="1:14" x14ac:dyDescent="0.2">
      <c r="A5831">
        <f t="shared" ca="1" si="822"/>
        <v>19</v>
      </c>
      <c r="B5831">
        <f t="shared" ca="1" si="823"/>
        <v>365</v>
      </c>
      <c r="C5831">
        <f t="shared" ca="1" si="824"/>
        <v>3</v>
      </c>
      <c r="D5831">
        <f t="shared" ca="1" si="825"/>
        <v>1</v>
      </c>
      <c r="F5831" t="str">
        <f t="shared" ca="1" si="826"/>
        <v>TR19</v>
      </c>
      <c r="G5831" t="str">
        <f ca="1">VLOOKUP(F5831,Traders!$C$4:$E$103,2)</f>
        <v>Kain Bassett</v>
      </c>
      <c r="H5831" t="str">
        <f ca="1">VLOOKUP(VLOOKUP(F5831,Traders!$C$4:$E$103,3),Desks!$C$4:$D5840,2)</f>
        <v>Desk 9</v>
      </c>
      <c r="I5831" t="str">
        <f t="shared" ca="1" si="819"/>
        <v>CL365</v>
      </c>
      <c r="J5831" t="str">
        <f t="shared" ca="1" si="827"/>
        <v>Client 365</v>
      </c>
      <c r="K5831" t="str">
        <f t="shared" ca="1" si="820"/>
        <v>MK3</v>
      </c>
      <c r="L5831" t="str">
        <f ca="1">VLOOKUP(K5831,Markets!$C$4:$D5840,2)</f>
        <v>Singapore</v>
      </c>
      <c r="M5831" t="str">
        <f t="shared" ca="1" si="821"/>
        <v>RL1</v>
      </c>
      <c r="N5831" t="str">
        <f ca="1">VLOOKUP(M5831,Role!$C$4:$D$5,2)</f>
        <v>Backup</v>
      </c>
    </row>
    <row r="5832" spans="1:14" x14ac:dyDescent="0.2">
      <c r="A5832">
        <f t="shared" ca="1" si="822"/>
        <v>90</v>
      </c>
      <c r="B5832">
        <f t="shared" ca="1" si="823"/>
        <v>835</v>
      </c>
      <c r="C5832">
        <f t="shared" ca="1" si="824"/>
        <v>3</v>
      </c>
      <c r="D5832">
        <f t="shared" ca="1" si="825"/>
        <v>0</v>
      </c>
      <c r="F5832" t="str">
        <f t="shared" ca="1" si="826"/>
        <v>TR90</v>
      </c>
      <c r="G5832" t="str">
        <f ca="1">VLOOKUP(F5832,Traders!$C$4:$E$103,2)</f>
        <v>Kaleb Sullivan</v>
      </c>
      <c r="H5832" t="str">
        <f ca="1">VLOOKUP(VLOOKUP(F5832,Traders!$C$4:$E$103,3),Desks!$C$4:$D5841,2)</f>
        <v>Desk 0</v>
      </c>
      <c r="I5832" t="str">
        <f t="shared" ca="1" si="819"/>
        <v>CL835</v>
      </c>
      <c r="J5832" t="str">
        <f t="shared" ca="1" si="827"/>
        <v>Client 835</v>
      </c>
      <c r="K5832" t="str">
        <f t="shared" ca="1" si="820"/>
        <v>MK3</v>
      </c>
      <c r="L5832" t="str">
        <f ca="1">VLOOKUP(K5832,Markets!$C$4:$D5841,2)</f>
        <v>Singapore</v>
      </c>
      <c r="M5832" t="str">
        <f t="shared" ca="1" si="821"/>
        <v>RL0</v>
      </c>
      <c r="N5832" t="str">
        <f ca="1">VLOOKUP(M5832,Role!$C$4:$D$5,2)</f>
        <v>Primary</v>
      </c>
    </row>
    <row r="5833" spans="1:14" x14ac:dyDescent="0.2">
      <c r="A5833">
        <f t="shared" ca="1" si="822"/>
        <v>23</v>
      </c>
      <c r="B5833">
        <f t="shared" ca="1" si="823"/>
        <v>799</v>
      </c>
      <c r="C5833">
        <f t="shared" ca="1" si="824"/>
        <v>2</v>
      </c>
      <c r="D5833">
        <f t="shared" ca="1" si="825"/>
        <v>1</v>
      </c>
      <c r="F5833" t="str">
        <f t="shared" ca="1" si="826"/>
        <v>TR23</v>
      </c>
      <c r="G5833" t="str">
        <f ca="1">VLOOKUP(F5833,Traders!$C$4:$E$103,2)</f>
        <v>Caius Neale</v>
      </c>
      <c r="H5833" t="str">
        <f ca="1">VLOOKUP(VLOOKUP(F5833,Traders!$C$4:$E$103,3),Desks!$C$4:$D5842,2)</f>
        <v>Desk 3</v>
      </c>
      <c r="I5833" t="str">
        <f t="shared" ca="1" si="819"/>
        <v>CL799</v>
      </c>
      <c r="J5833" t="str">
        <f t="shared" ca="1" si="827"/>
        <v>Client 799</v>
      </c>
      <c r="K5833" t="str">
        <f t="shared" ca="1" si="820"/>
        <v>MK2</v>
      </c>
      <c r="L5833" t="str">
        <f ca="1">VLOOKUP(K5833,Markets!$C$4:$D5842,2)</f>
        <v>China</v>
      </c>
      <c r="M5833" t="str">
        <f t="shared" ca="1" si="821"/>
        <v>RL1</v>
      </c>
      <c r="N5833" t="str">
        <f ca="1">VLOOKUP(M5833,Role!$C$4:$D$5,2)</f>
        <v>Backup</v>
      </c>
    </row>
    <row r="5834" spans="1:14" x14ac:dyDescent="0.2">
      <c r="A5834">
        <f t="shared" ca="1" si="822"/>
        <v>25</v>
      </c>
      <c r="B5834">
        <f t="shared" ca="1" si="823"/>
        <v>908</v>
      </c>
      <c r="C5834">
        <f t="shared" ca="1" si="824"/>
        <v>7</v>
      </c>
      <c r="D5834">
        <f t="shared" ca="1" si="825"/>
        <v>1</v>
      </c>
      <c r="F5834" t="str">
        <f t="shared" ca="1" si="826"/>
        <v>TR25</v>
      </c>
      <c r="G5834" t="str">
        <f ca="1">VLOOKUP(F5834,Traders!$C$4:$E$103,2)</f>
        <v>Breanna Mcmahon</v>
      </c>
      <c r="H5834" t="str">
        <f ca="1">VLOOKUP(VLOOKUP(F5834,Traders!$C$4:$E$103,3),Desks!$C$4:$D5843,2)</f>
        <v>Desk 5</v>
      </c>
      <c r="I5834" t="str">
        <f t="shared" ca="1" si="819"/>
        <v>CL908</v>
      </c>
      <c r="J5834" t="str">
        <f t="shared" ca="1" si="827"/>
        <v>Client 908</v>
      </c>
      <c r="K5834" t="str">
        <f t="shared" ca="1" si="820"/>
        <v>MK7</v>
      </c>
      <c r="L5834" t="str">
        <f ca="1">VLOOKUP(K5834,Markets!$C$4:$D5843,2)</f>
        <v>Taiwan</v>
      </c>
      <c r="M5834" t="str">
        <f t="shared" ca="1" si="821"/>
        <v>RL1</v>
      </c>
      <c r="N5834" t="str">
        <f ca="1">VLOOKUP(M5834,Role!$C$4:$D$5,2)</f>
        <v>Backup</v>
      </c>
    </row>
    <row r="5835" spans="1:14" x14ac:dyDescent="0.2">
      <c r="A5835">
        <f t="shared" ca="1" si="822"/>
        <v>42</v>
      </c>
      <c r="B5835">
        <f t="shared" ca="1" si="823"/>
        <v>243</v>
      </c>
      <c r="C5835">
        <f t="shared" ca="1" si="824"/>
        <v>6</v>
      </c>
      <c r="D5835">
        <f t="shared" ca="1" si="825"/>
        <v>0</v>
      </c>
      <c r="F5835" t="str">
        <f t="shared" ca="1" si="826"/>
        <v>TR42</v>
      </c>
      <c r="G5835" t="str">
        <f ca="1">VLOOKUP(F5835,Traders!$C$4:$E$103,2)</f>
        <v>Danni Sadler</v>
      </c>
      <c r="H5835" t="str">
        <f ca="1">VLOOKUP(VLOOKUP(F5835,Traders!$C$4:$E$103,3),Desks!$C$4:$D5844,2)</f>
        <v>Desk 2</v>
      </c>
      <c r="I5835" t="str">
        <f t="shared" ca="1" si="819"/>
        <v>CL243</v>
      </c>
      <c r="J5835" t="str">
        <f t="shared" ca="1" si="827"/>
        <v>Client 243</v>
      </c>
      <c r="K5835" t="str">
        <f t="shared" ca="1" si="820"/>
        <v>MK6</v>
      </c>
      <c r="L5835" t="str">
        <f ca="1">VLOOKUP(K5835,Markets!$C$4:$D5844,2)</f>
        <v>Australia</v>
      </c>
      <c r="M5835" t="str">
        <f t="shared" ca="1" si="821"/>
        <v>RL0</v>
      </c>
      <c r="N5835" t="str">
        <f ca="1">VLOOKUP(M5835,Role!$C$4:$D$5,2)</f>
        <v>Primary</v>
      </c>
    </row>
    <row r="5836" spans="1:14" x14ac:dyDescent="0.2">
      <c r="A5836">
        <f t="shared" ca="1" si="822"/>
        <v>1</v>
      </c>
      <c r="B5836">
        <f t="shared" ca="1" si="823"/>
        <v>596</v>
      </c>
      <c r="C5836">
        <f t="shared" ca="1" si="824"/>
        <v>2</v>
      </c>
      <c r="D5836">
        <f t="shared" ca="1" si="825"/>
        <v>1</v>
      </c>
      <c r="F5836" t="str">
        <f t="shared" ca="1" si="826"/>
        <v>TR1</v>
      </c>
      <c r="G5836" t="str">
        <f ca="1">VLOOKUP(F5836,Traders!$C$4:$E$103,2)</f>
        <v>Shyam Carlson</v>
      </c>
      <c r="H5836" t="str">
        <f ca="1">VLOOKUP(VLOOKUP(F5836,Traders!$C$4:$E$103,3),Desks!$C$4:$D5845,2)</f>
        <v>Desk 1</v>
      </c>
      <c r="I5836" t="str">
        <f t="shared" ca="1" si="819"/>
        <v>CL596</v>
      </c>
      <c r="J5836" t="str">
        <f t="shared" ca="1" si="827"/>
        <v>Client 596</v>
      </c>
      <c r="K5836" t="str">
        <f t="shared" ca="1" si="820"/>
        <v>MK2</v>
      </c>
      <c r="L5836" t="str">
        <f ca="1">VLOOKUP(K5836,Markets!$C$4:$D5845,2)</f>
        <v>China</v>
      </c>
      <c r="M5836" t="str">
        <f t="shared" ca="1" si="821"/>
        <v>RL1</v>
      </c>
      <c r="N5836" t="str">
        <f ca="1">VLOOKUP(M5836,Role!$C$4:$D$5,2)</f>
        <v>Backup</v>
      </c>
    </row>
    <row r="5837" spans="1:14" x14ac:dyDescent="0.2">
      <c r="A5837">
        <f t="shared" ca="1" si="822"/>
        <v>16</v>
      </c>
      <c r="B5837">
        <f t="shared" ca="1" si="823"/>
        <v>429</v>
      </c>
      <c r="C5837">
        <f t="shared" ca="1" si="824"/>
        <v>6</v>
      </c>
      <c r="D5837">
        <f t="shared" ca="1" si="825"/>
        <v>1</v>
      </c>
      <c r="F5837" t="str">
        <f t="shared" ca="1" si="826"/>
        <v>TR16</v>
      </c>
      <c r="G5837" t="str">
        <f ca="1">VLOOKUP(F5837,Traders!$C$4:$E$103,2)</f>
        <v>Aditi Dupont</v>
      </c>
      <c r="H5837" t="str">
        <f ca="1">VLOOKUP(VLOOKUP(F5837,Traders!$C$4:$E$103,3),Desks!$C$4:$D5846,2)</f>
        <v>Desk 6</v>
      </c>
      <c r="I5837" t="str">
        <f t="shared" ca="1" si="819"/>
        <v>CL429</v>
      </c>
      <c r="J5837" t="str">
        <f t="shared" ca="1" si="827"/>
        <v>Client 429</v>
      </c>
      <c r="K5837" t="str">
        <f t="shared" ca="1" si="820"/>
        <v>MK6</v>
      </c>
      <c r="L5837" t="str">
        <f ca="1">VLOOKUP(K5837,Markets!$C$4:$D5846,2)</f>
        <v>Australia</v>
      </c>
      <c r="M5837" t="str">
        <f t="shared" ca="1" si="821"/>
        <v>RL1</v>
      </c>
      <c r="N5837" t="str">
        <f ca="1">VLOOKUP(M5837,Role!$C$4:$D$5,2)</f>
        <v>Backup</v>
      </c>
    </row>
    <row r="5838" spans="1:14" x14ac:dyDescent="0.2">
      <c r="A5838">
        <f t="shared" ca="1" si="822"/>
        <v>67</v>
      </c>
      <c r="B5838">
        <f t="shared" ca="1" si="823"/>
        <v>530</v>
      </c>
      <c r="C5838">
        <f t="shared" ca="1" si="824"/>
        <v>0</v>
      </c>
      <c r="D5838">
        <f t="shared" ca="1" si="825"/>
        <v>1</v>
      </c>
      <c r="F5838" t="str">
        <f t="shared" ca="1" si="826"/>
        <v>TR67</v>
      </c>
      <c r="G5838" t="str">
        <f ca="1">VLOOKUP(F5838,Traders!$C$4:$E$103,2)</f>
        <v>Shiloh Black</v>
      </c>
      <c r="H5838" t="str">
        <f ca="1">VLOOKUP(VLOOKUP(F5838,Traders!$C$4:$E$103,3),Desks!$C$4:$D5847,2)</f>
        <v>Desk 7</v>
      </c>
      <c r="I5838" t="str">
        <f t="shared" ca="1" si="819"/>
        <v>CL530</v>
      </c>
      <c r="J5838" t="str">
        <f t="shared" ca="1" si="827"/>
        <v>Client 530</v>
      </c>
      <c r="K5838" t="str">
        <f t="shared" ca="1" si="820"/>
        <v>MK0</v>
      </c>
      <c r="L5838" t="str">
        <f ca="1">VLOOKUP(K5838,Markets!$C$4:$D5847,2)</f>
        <v>Japan</v>
      </c>
      <c r="M5838" t="str">
        <f t="shared" ca="1" si="821"/>
        <v>RL1</v>
      </c>
      <c r="N5838" t="str">
        <f ca="1">VLOOKUP(M5838,Role!$C$4:$D$5,2)</f>
        <v>Backup</v>
      </c>
    </row>
    <row r="5839" spans="1:14" x14ac:dyDescent="0.2">
      <c r="A5839">
        <f t="shared" ca="1" si="822"/>
        <v>47</v>
      </c>
      <c r="B5839">
        <f t="shared" ca="1" si="823"/>
        <v>615</v>
      </c>
      <c r="C5839">
        <f t="shared" ca="1" si="824"/>
        <v>7</v>
      </c>
      <c r="D5839">
        <f t="shared" ca="1" si="825"/>
        <v>1</v>
      </c>
      <c r="F5839" t="str">
        <f t="shared" ca="1" si="826"/>
        <v>TR47</v>
      </c>
      <c r="G5839" t="str">
        <f ca="1">VLOOKUP(F5839,Traders!$C$4:$E$103,2)</f>
        <v>Hester Torres</v>
      </c>
      <c r="H5839" t="str">
        <f ca="1">VLOOKUP(VLOOKUP(F5839,Traders!$C$4:$E$103,3),Desks!$C$4:$D5848,2)</f>
        <v>Desk 7</v>
      </c>
      <c r="I5839" t="str">
        <f t="shared" ca="1" si="819"/>
        <v>CL615</v>
      </c>
      <c r="J5839" t="str">
        <f t="shared" ca="1" si="827"/>
        <v>Client 615</v>
      </c>
      <c r="K5839" t="str">
        <f t="shared" ca="1" si="820"/>
        <v>MK7</v>
      </c>
      <c r="L5839" t="str">
        <f ca="1">VLOOKUP(K5839,Markets!$C$4:$D5848,2)</f>
        <v>Taiwan</v>
      </c>
      <c r="M5839" t="str">
        <f t="shared" ca="1" si="821"/>
        <v>RL1</v>
      </c>
      <c r="N5839" t="str">
        <f ca="1">VLOOKUP(M5839,Role!$C$4:$D$5,2)</f>
        <v>Backup</v>
      </c>
    </row>
    <row r="5840" spans="1:14" x14ac:dyDescent="0.2">
      <c r="A5840">
        <f t="shared" ca="1" si="822"/>
        <v>65</v>
      </c>
      <c r="B5840">
        <f t="shared" ca="1" si="823"/>
        <v>713</v>
      </c>
      <c r="C5840">
        <f t="shared" ca="1" si="824"/>
        <v>8</v>
      </c>
      <c r="D5840">
        <f t="shared" ca="1" si="825"/>
        <v>0</v>
      </c>
      <c r="F5840" t="str">
        <f t="shared" ca="1" si="826"/>
        <v>TR65</v>
      </c>
      <c r="G5840" t="str">
        <f ca="1">VLOOKUP(F5840,Traders!$C$4:$E$103,2)</f>
        <v>Humzah Clark</v>
      </c>
      <c r="H5840" t="str">
        <f ca="1">VLOOKUP(VLOOKUP(F5840,Traders!$C$4:$E$103,3),Desks!$C$4:$D5849,2)</f>
        <v>Desk 5</v>
      </c>
      <c r="I5840" t="str">
        <f t="shared" ca="1" si="819"/>
        <v>CL713</v>
      </c>
      <c r="J5840" t="str">
        <f t="shared" ca="1" si="827"/>
        <v>Client 713</v>
      </c>
      <c r="K5840" t="str">
        <f t="shared" ca="1" si="820"/>
        <v>MK8</v>
      </c>
      <c r="L5840" t="str">
        <f ca="1">VLOOKUP(K5840,Markets!$C$4:$D5849,2)</f>
        <v>India</v>
      </c>
      <c r="M5840" t="str">
        <f t="shared" ca="1" si="821"/>
        <v>RL0</v>
      </c>
      <c r="N5840" t="str">
        <f ca="1">VLOOKUP(M5840,Role!$C$4:$D$5,2)</f>
        <v>Primary</v>
      </c>
    </row>
    <row r="5841" spans="1:14" x14ac:dyDescent="0.2">
      <c r="A5841">
        <f t="shared" ca="1" si="822"/>
        <v>8</v>
      </c>
      <c r="B5841">
        <f t="shared" ca="1" si="823"/>
        <v>703</v>
      </c>
      <c r="C5841">
        <f t="shared" ca="1" si="824"/>
        <v>9</v>
      </c>
      <c r="D5841">
        <f t="shared" ca="1" si="825"/>
        <v>0</v>
      </c>
      <c r="F5841" t="str">
        <f t="shared" ca="1" si="826"/>
        <v>TR8</v>
      </c>
      <c r="G5841" t="str">
        <f ca="1">VLOOKUP(F5841,Traders!$C$4:$E$103,2)</f>
        <v>Alfie-James Hale</v>
      </c>
      <c r="H5841" t="str">
        <f ca="1">VLOOKUP(VLOOKUP(F5841,Traders!$C$4:$E$103,3),Desks!$C$4:$D5850,2)</f>
        <v>Desk 9</v>
      </c>
      <c r="I5841" t="str">
        <f t="shared" ca="1" si="819"/>
        <v>CL703</v>
      </c>
      <c r="J5841" t="str">
        <f t="shared" ca="1" si="827"/>
        <v>Client 703</v>
      </c>
      <c r="K5841" t="str">
        <f t="shared" ca="1" si="820"/>
        <v>MK9</v>
      </c>
      <c r="L5841" t="str">
        <f ca="1">VLOOKUP(K5841,Markets!$C$4:$D5850,2)</f>
        <v>New Zealand</v>
      </c>
      <c r="M5841" t="str">
        <f t="shared" ca="1" si="821"/>
        <v>RL0</v>
      </c>
      <c r="N5841" t="str">
        <f ca="1">VLOOKUP(M5841,Role!$C$4:$D$5,2)</f>
        <v>Primary</v>
      </c>
    </row>
    <row r="5842" spans="1:14" x14ac:dyDescent="0.2">
      <c r="A5842">
        <f t="shared" ca="1" si="822"/>
        <v>70</v>
      </c>
      <c r="B5842">
        <f t="shared" ca="1" si="823"/>
        <v>735</v>
      </c>
      <c r="C5842">
        <f t="shared" ca="1" si="824"/>
        <v>2</v>
      </c>
      <c r="D5842">
        <f t="shared" ca="1" si="825"/>
        <v>1</v>
      </c>
      <c r="F5842" t="str">
        <f t="shared" ca="1" si="826"/>
        <v>TR70</v>
      </c>
      <c r="G5842" t="str">
        <f ca="1">VLOOKUP(F5842,Traders!$C$4:$E$103,2)</f>
        <v>Viktor Snider</v>
      </c>
      <c r="H5842" t="str">
        <f ca="1">VLOOKUP(VLOOKUP(F5842,Traders!$C$4:$E$103,3),Desks!$C$4:$D5851,2)</f>
        <v>Desk 0</v>
      </c>
      <c r="I5842" t="str">
        <f t="shared" ca="1" si="819"/>
        <v>CL735</v>
      </c>
      <c r="J5842" t="str">
        <f t="shared" ca="1" si="827"/>
        <v>Client 735</v>
      </c>
      <c r="K5842" t="str">
        <f t="shared" ca="1" si="820"/>
        <v>MK2</v>
      </c>
      <c r="L5842" t="str">
        <f ca="1">VLOOKUP(K5842,Markets!$C$4:$D5851,2)</f>
        <v>China</v>
      </c>
      <c r="M5842" t="str">
        <f t="shared" ca="1" si="821"/>
        <v>RL1</v>
      </c>
      <c r="N5842" t="str">
        <f ca="1">VLOOKUP(M5842,Role!$C$4:$D$5,2)</f>
        <v>Backup</v>
      </c>
    </row>
    <row r="5843" spans="1:14" x14ac:dyDescent="0.2">
      <c r="A5843">
        <f t="shared" ca="1" si="822"/>
        <v>92</v>
      </c>
      <c r="B5843">
        <f t="shared" ca="1" si="823"/>
        <v>293</v>
      </c>
      <c r="C5843">
        <f t="shared" ca="1" si="824"/>
        <v>8</v>
      </c>
      <c r="D5843">
        <f t="shared" ca="1" si="825"/>
        <v>1</v>
      </c>
      <c r="F5843" t="str">
        <f t="shared" ca="1" si="826"/>
        <v>TR92</v>
      </c>
      <c r="G5843" t="str">
        <f ca="1">VLOOKUP(F5843,Traders!$C$4:$E$103,2)</f>
        <v>Leela Avila</v>
      </c>
      <c r="H5843" t="str">
        <f ca="1">VLOOKUP(VLOOKUP(F5843,Traders!$C$4:$E$103,3),Desks!$C$4:$D5852,2)</f>
        <v>Desk 2</v>
      </c>
      <c r="I5843" t="str">
        <f t="shared" ca="1" si="819"/>
        <v>CL293</v>
      </c>
      <c r="J5843" t="str">
        <f t="shared" ca="1" si="827"/>
        <v>Client 293</v>
      </c>
      <c r="K5843" t="str">
        <f t="shared" ca="1" si="820"/>
        <v>MK8</v>
      </c>
      <c r="L5843" t="str">
        <f ca="1">VLOOKUP(K5843,Markets!$C$4:$D5852,2)</f>
        <v>India</v>
      </c>
      <c r="M5843" t="str">
        <f t="shared" ca="1" si="821"/>
        <v>RL1</v>
      </c>
      <c r="N5843" t="str">
        <f ca="1">VLOOKUP(M5843,Role!$C$4:$D$5,2)</f>
        <v>Backup</v>
      </c>
    </row>
    <row r="5844" spans="1:14" x14ac:dyDescent="0.2">
      <c r="A5844">
        <f t="shared" ca="1" si="822"/>
        <v>84</v>
      </c>
      <c r="B5844">
        <f t="shared" ca="1" si="823"/>
        <v>83</v>
      </c>
      <c r="C5844">
        <f t="shared" ca="1" si="824"/>
        <v>8</v>
      </c>
      <c r="D5844">
        <f t="shared" ca="1" si="825"/>
        <v>1</v>
      </c>
      <c r="F5844" t="str">
        <f t="shared" ca="1" si="826"/>
        <v>TR84</v>
      </c>
      <c r="G5844" t="str">
        <f ca="1">VLOOKUP(F5844,Traders!$C$4:$E$103,2)</f>
        <v>Poppy-Rose Davison</v>
      </c>
      <c r="H5844" t="str">
        <f ca="1">VLOOKUP(VLOOKUP(F5844,Traders!$C$4:$E$103,3),Desks!$C$4:$D5853,2)</f>
        <v>Desk 4</v>
      </c>
      <c r="I5844" t="str">
        <f t="shared" ca="1" si="819"/>
        <v>CL83</v>
      </c>
      <c r="J5844" t="str">
        <f t="shared" ca="1" si="827"/>
        <v>Client 83</v>
      </c>
      <c r="K5844" t="str">
        <f t="shared" ca="1" si="820"/>
        <v>MK8</v>
      </c>
      <c r="L5844" t="str">
        <f ca="1">VLOOKUP(K5844,Markets!$C$4:$D5853,2)</f>
        <v>India</v>
      </c>
      <c r="M5844" t="str">
        <f t="shared" ca="1" si="821"/>
        <v>RL1</v>
      </c>
      <c r="N5844" t="str">
        <f ca="1">VLOOKUP(M5844,Role!$C$4:$D$5,2)</f>
        <v>Backup</v>
      </c>
    </row>
    <row r="5845" spans="1:14" x14ac:dyDescent="0.2">
      <c r="A5845">
        <f t="shared" ca="1" si="822"/>
        <v>13</v>
      </c>
      <c r="B5845">
        <f t="shared" ca="1" si="823"/>
        <v>430</v>
      </c>
      <c r="C5845">
        <f t="shared" ca="1" si="824"/>
        <v>0</v>
      </c>
      <c r="D5845">
        <f t="shared" ca="1" si="825"/>
        <v>0</v>
      </c>
      <c r="F5845" t="str">
        <f t="shared" ca="1" si="826"/>
        <v>TR13</v>
      </c>
      <c r="G5845" t="str">
        <f ca="1">VLOOKUP(F5845,Traders!$C$4:$E$103,2)</f>
        <v>Saba Zhang</v>
      </c>
      <c r="H5845" t="str">
        <f ca="1">VLOOKUP(VLOOKUP(F5845,Traders!$C$4:$E$103,3),Desks!$C$4:$D5854,2)</f>
        <v>Desk 3</v>
      </c>
      <c r="I5845" t="str">
        <f t="shared" ca="1" si="819"/>
        <v>CL430</v>
      </c>
      <c r="J5845" t="str">
        <f t="shared" ca="1" si="827"/>
        <v>Client 430</v>
      </c>
      <c r="K5845" t="str">
        <f t="shared" ca="1" si="820"/>
        <v>MK0</v>
      </c>
      <c r="L5845" t="str">
        <f ca="1">VLOOKUP(K5845,Markets!$C$4:$D5854,2)</f>
        <v>Japan</v>
      </c>
      <c r="M5845" t="str">
        <f t="shared" ca="1" si="821"/>
        <v>RL0</v>
      </c>
      <c r="N5845" t="str">
        <f ca="1">VLOOKUP(M5845,Role!$C$4:$D$5,2)</f>
        <v>Primary</v>
      </c>
    </row>
    <row r="5846" spans="1:14" x14ac:dyDescent="0.2">
      <c r="A5846">
        <f t="shared" ca="1" si="822"/>
        <v>19</v>
      </c>
      <c r="B5846">
        <f t="shared" ca="1" si="823"/>
        <v>702</v>
      </c>
      <c r="C5846">
        <f t="shared" ca="1" si="824"/>
        <v>5</v>
      </c>
      <c r="D5846">
        <f t="shared" ca="1" si="825"/>
        <v>1</v>
      </c>
      <c r="F5846" t="str">
        <f t="shared" ca="1" si="826"/>
        <v>TR19</v>
      </c>
      <c r="G5846" t="str">
        <f ca="1">VLOOKUP(F5846,Traders!$C$4:$E$103,2)</f>
        <v>Kain Bassett</v>
      </c>
      <c r="H5846" t="str">
        <f ca="1">VLOOKUP(VLOOKUP(F5846,Traders!$C$4:$E$103,3),Desks!$C$4:$D5855,2)</f>
        <v>Desk 9</v>
      </c>
      <c r="I5846" t="str">
        <f t="shared" ca="1" si="819"/>
        <v>CL702</v>
      </c>
      <c r="J5846" t="str">
        <f t="shared" ca="1" si="827"/>
        <v>Client 702</v>
      </c>
      <c r="K5846" t="str">
        <f t="shared" ca="1" si="820"/>
        <v>MK5</v>
      </c>
      <c r="L5846" t="str">
        <f ca="1">VLOOKUP(K5846,Markets!$C$4:$D5855,2)</f>
        <v>Malaysia</v>
      </c>
      <c r="M5846" t="str">
        <f t="shared" ca="1" si="821"/>
        <v>RL1</v>
      </c>
      <c r="N5846" t="str">
        <f ca="1">VLOOKUP(M5846,Role!$C$4:$D$5,2)</f>
        <v>Backup</v>
      </c>
    </row>
    <row r="5847" spans="1:14" x14ac:dyDescent="0.2">
      <c r="A5847">
        <f t="shared" ca="1" si="822"/>
        <v>75</v>
      </c>
      <c r="B5847">
        <f t="shared" ca="1" si="823"/>
        <v>475</v>
      </c>
      <c r="C5847">
        <f t="shared" ca="1" si="824"/>
        <v>9</v>
      </c>
      <c r="D5847">
        <f t="shared" ca="1" si="825"/>
        <v>1</v>
      </c>
      <c r="F5847" t="str">
        <f t="shared" ca="1" si="826"/>
        <v>TR75</v>
      </c>
      <c r="G5847" t="str">
        <f ca="1">VLOOKUP(F5847,Traders!$C$4:$E$103,2)</f>
        <v>Georgiana Park</v>
      </c>
      <c r="H5847" t="str">
        <f ca="1">VLOOKUP(VLOOKUP(F5847,Traders!$C$4:$E$103,3),Desks!$C$4:$D5856,2)</f>
        <v>Desk 5</v>
      </c>
      <c r="I5847" t="str">
        <f t="shared" ca="1" si="819"/>
        <v>CL475</v>
      </c>
      <c r="J5847" t="str">
        <f t="shared" ca="1" si="827"/>
        <v>Client 475</v>
      </c>
      <c r="K5847" t="str">
        <f t="shared" ca="1" si="820"/>
        <v>MK9</v>
      </c>
      <c r="L5847" t="str">
        <f ca="1">VLOOKUP(K5847,Markets!$C$4:$D5856,2)</f>
        <v>New Zealand</v>
      </c>
      <c r="M5847" t="str">
        <f t="shared" ca="1" si="821"/>
        <v>RL1</v>
      </c>
      <c r="N5847" t="str">
        <f ca="1">VLOOKUP(M5847,Role!$C$4:$D$5,2)</f>
        <v>Backup</v>
      </c>
    </row>
    <row r="5848" spans="1:14" x14ac:dyDescent="0.2">
      <c r="A5848">
        <f t="shared" ca="1" si="822"/>
        <v>39</v>
      </c>
      <c r="B5848">
        <f t="shared" ca="1" si="823"/>
        <v>74</v>
      </c>
      <c r="C5848">
        <f t="shared" ca="1" si="824"/>
        <v>9</v>
      </c>
      <c r="D5848">
        <f t="shared" ca="1" si="825"/>
        <v>1</v>
      </c>
      <c r="F5848" t="str">
        <f t="shared" ca="1" si="826"/>
        <v>TR39</v>
      </c>
      <c r="G5848" t="str">
        <f ca="1">VLOOKUP(F5848,Traders!$C$4:$E$103,2)</f>
        <v>Colin Hodgson</v>
      </c>
      <c r="H5848" t="str">
        <f ca="1">VLOOKUP(VLOOKUP(F5848,Traders!$C$4:$E$103,3),Desks!$C$4:$D5857,2)</f>
        <v>Desk 9</v>
      </c>
      <c r="I5848" t="str">
        <f t="shared" ca="1" si="819"/>
        <v>CL74</v>
      </c>
      <c r="J5848" t="str">
        <f t="shared" ca="1" si="827"/>
        <v>Client 74</v>
      </c>
      <c r="K5848" t="str">
        <f t="shared" ca="1" si="820"/>
        <v>MK9</v>
      </c>
      <c r="L5848" t="str">
        <f ca="1">VLOOKUP(K5848,Markets!$C$4:$D5857,2)</f>
        <v>New Zealand</v>
      </c>
      <c r="M5848" t="str">
        <f t="shared" ca="1" si="821"/>
        <v>RL1</v>
      </c>
      <c r="N5848" t="str">
        <f ca="1">VLOOKUP(M5848,Role!$C$4:$D$5,2)</f>
        <v>Backup</v>
      </c>
    </row>
    <row r="5849" spans="1:14" x14ac:dyDescent="0.2">
      <c r="A5849">
        <f t="shared" ca="1" si="822"/>
        <v>86</v>
      </c>
      <c r="B5849">
        <f t="shared" ca="1" si="823"/>
        <v>322</v>
      </c>
      <c r="C5849">
        <f t="shared" ca="1" si="824"/>
        <v>4</v>
      </c>
      <c r="D5849">
        <f t="shared" ca="1" si="825"/>
        <v>0</v>
      </c>
      <c r="F5849" t="str">
        <f t="shared" ca="1" si="826"/>
        <v>TR86</v>
      </c>
      <c r="G5849" t="str">
        <f ca="1">VLOOKUP(F5849,Traders!$C$4:$E$103,2)</f>
        <v>Marianna Weaver</v>
      </c>
      <c r="H5849" t="str">
        <f ca="1">VLOOKUP(VLOOKUP(F5849,Traders!$C$4:$E$103,3),Desks!$C$4:$D5858,2)</f>
        <v>Desk 6</v>
      </c>
      <c r="I5849" t="str">
        <f t="shared" ca="1" si="819"/>
        <v>CL322</v>
      </c>
      <c r="J5849" t="str">
        <f t="shared" ca="1" si="827"/>
        <v>Client 322</v>
      </c>
      <c r="K5849" t="str">
        <f t="shared" ca="1" si="820"/>
        <v>MK4</v>
      </c>
      <c r="L5849" t="str">
        <f ca="1">VLOOKUP(K5849,Markets!$C$4:$D5858,2)</f>
        <v>Korea</v>
      </c>
      <c r="M5849" t="str">
        <f t="shared" ca="1" si="821"/>
        <v>RL0</v>
      </c>
      <c r="N5849" t="str">
        <f ca="1">VLOOKUP(M5849,Role!$C$4:$D$5,2)</f>
        <v>Primary</v>
      </c>
    </row>
    <row r="5850" spans="1:14" x14ac:dyDescent="0.2">
      <c r="A5850">
        <f t="shared" ca="1" si="822"/>
        <v>86</v>
      </c>
      <c r="B5850">
        <f t="shared" ca="1" si="823"/>
        <v>11</v>
      </c>
      <c r="C5850">
        <f t="shared" ca="1" si="824"/>
        <v>1</v>
      </c>
      <c r="D5850">
        <f t="shared" ca="1" si="825"/>
        <v>1</v>
      </c>
      <c r="F5850" t="str">
        <f t="shared" ca="1" si="826"/>
        <v>TR86</v>
      </c>
      <c r="G5850" t="str">
        <f ca="1">VLOOKUP(F5850,Traders!$C$4:$E$103,2)</f>
        <v>Marianna Weaver</v>
      </c>
      <c r="H5850" t="str">
        <f ca="1">VLOOKUP(VLOOKUP(F5850,Traders!$C$4:$E$103,3),Desks!$C$4:$D5859,2)</f>
        <v>Desk 6</v>
      </c>
      <c r="I5850" t="str">
        <f t="shared" ca="1" si="819"/>
        <v>CL11</v>
      </c>
      <c r="J5850" t="str">
        <f t="shared" ca="1" si="827"/>
        <v>Client 11</v>
      </c>
      <c r="K5850" t="str">
        <f t="shared" ca="1" si="820"/>
        <v>MK1</v>
      </c>
      <c r="L5850" t="str">
        <f ca="1">VLOOKUP(K5850,Markets!$C$4:$D5859,2)</f>
        <v>Hong Kong</v>
      </c>
      <c r="M5850" t="str">
        <f t="shared" ca="1" si="821"/>
        <v>RL1</v>
      </c>
      <c r="N5850" t="str">
        <f ca="1">VLOOKUP(M5850,Role!$C$4:$D$5,2)</f>
        <v>Backup</v>
      </c>
    </row>
    <row r="5851" spans="1:14" x14ac:dyDescent="0.2">
      <c r="A5851">
        <f t="shared" ca="1" si="822"/>
        <v>30</v>
      </c>
      <c r="B5851">
        <f t="shared" ca="1" si="823"/>
        <v>143</v>
      </c>
      <c r="C5851">
        <f t="shared" ca="1" si="824"/>
        <v>0</v>
      </c>
      <c r="D5851">
        <f t="shared" ca="1" si="825"/>
        <v>1</v>
      </c>
      <c r="F5851" t="str">
        <f t="shared" ca="1" si="826"/>
        <v>TR30</v>
      </c>
      <c r="G5851" t="str">
        <f ca="1">VLOOKUP(F5851,Traders!$C$4:$E$103,2)</f>
        <v>Benas Barrera</v>
      </c>
      <c r="H5851" t="str">
        <f ca="1">VLOOKUP(VLOOKUP(F5851,Traders!$C$4:$E$103,3),Desks!$C$4:$D5860,2)</f>
        <v>Desk 0</v>
      </c>
      <c r="I5851" t="str">
        <f t="shared" ca="1" si="819"/>
        <v>CL143</v>
      </c>
      <c r="J5851" t="str">
        <f t="shared" ca="1" si="827"/>
        <v>Client 143</v>
      </c>
      <c r="K5851" t="str">
        <f t="shared" ca="1" si="820"/>
        <v>MK0</v>
      </c>
      <c r="L5851" t="str">
        <f ca="1">VLOOKUP(K5851,Markets!$C$4:$D5860,2)</f>
        <v>Japan</v>
      </c>
      <c r="M5851" t="str">
        <f t="shared" ca="1" si="821"/>
        <v>RL1</v>
      </c>
      <c r="N5851" t="str">
        <f ca="1">VLOOKUP(M5851,Role!$C$4:$D$5,2)</f>
        <v>Backup</v>
      </c>
    </row>
    <row r="5852" spans="1:14" x14ac:dyDescent="0.2">
      <c r="A5852">
        <f t="shared" ca="1" si="822"/>
        <v>32</v>
      </c>
      <c r="B5852">
        <f t="shared" ca="1" si="823"/>
        <v>991</v>
      </c>
      <c r="C5852">
        <f t="shared" ca="1" si="824"/>
        <v>2</v>
      </c>
      <c r="D5852">
        <f t="shared" ca="1" si="825"/>
        <v>1</v>
      </c>
      <c r="F5852" t="str">
        <f t="shared" ca="1" si="826"/>
        <v>TR32</v>
      </c>
      <c r="G5852" t="str">
        <f ca="1">VLOOKUP(F5852,Traders!$C$4:$E$103,2)</f>
        <v>Shyla Gomez</v>
      </c>
      <c r="H5852" t="str">
        <f ca="1">VLOOKUP(VLOOKUP(F5852,Traders!$C$4:$E$103,3),Desks!$C$4:$D5861,2)</f>
        <v>Desk 2</v>
      </c>
      <c r="I5852" t="str">
        <f t="shared" ca="1" si="819"/>
        <v>CL991</v>
      </c>
      <c r="J5852" t="str">
        <f t="shared" ca="1" si="827"/>
        <v>Client 991</v>
      </c>
      <c r="K5852" t="str">
        <f t="shared" ca="1" si="820"/>
        <v>MK2</v>
      </c>
      <c r="L5852" t="str">
        <f ca="1">VLOOKUP(K5852,Markets!$C$4:$D5861,2)</f>
        <v>China</v>
      </c>
      <c r="M5852" t="str">
        <f t="shared" ca="1" si="821"/>
        <v>RL1</v>
      </c>
      <c r="N5852" t="str">
        <f ca="1">VLOOKUP(M5852,Role!$C$4:$D$5,2)</f>
        <v>Backup</v>
      </c>
    </row>
    <row r="5853" spans="1:14" x14ac:dyDescent="0.2">
      <c r="A5853">
        <f t="shared" ca="1" si="822"/>
        <v>85</v>
      </c>
      <c r="B5853">
        <f t="shared" ca="1" si="823"/>
        <v>539</v>
      </c>
      <c r="C5853">
        <f t="shared" ca="1" si="824"/>
        <v>4</v>
      </c>
      <c r="D5853">
        <f t="shared" ca="1" si="825"/>
        <v>1</v>
      </c>
      <c r="F5853" t="str">
        <f t="shared" ca="1" si="826"/>
        <v>TR85</v>
      </c>
      <c r="G5853" t="str">
        <f ca="1">VLOOKUP(F5853,Traders!$C$4:$E$103,2)</f>
        <v>Conor Castillo</v>
      </c>
      <c r="H5853" t="str">
        <f ca="1">VLOOKUP(VLOOKUP(F5853,Traders!$C$4:$E$103,3),Desks!$C$4:$D5862,2)</f>
        <v>Desk 5</v>
      </c>
      <c r="I5853" t="str">
        <f t="shared" ca="1" si="819"/>
        <v>CL539</v>
      </c>
      <c r="J5853" t="str">
        <f t="shared" ca="1" si="827"/>
        <v>Client 539</v>
      </c>
      <c r="K5853" t="str">
        <f t="shared" ca="1" si="820"/>
        <v>MK4</v>
      </c>
      <c r="L5853" t="str">
        <f ca="1">VLOOKUP(K5853,Markets!$C$4:$D5862,2)</f>
        <v>Korea</v>
      </c>
      <c r="M5853" t="str">
        <f t="shared" ca="1" si="821"/>
        <v>RL1</v>
      </c>
      <c r="N5853" t="str">
        <f ca="1">VLOOKUP(M5853,Role!$C$4:$D$5,2)</f>
        <v>Backup</v>
      </c>
    </row>
    <row r="5854" spans="1:14" x14ac:dyDescent="0.2">
      <c r="A5854">
        <f t="shared" ca="1" si="822"/>
        <v>49</v>
      </c>
      <c r="B5854">
        <f t="shared" ca="1" si="823"/>
        <v>280</v>
      </c>
      <c r="C5854">
        <f t="shared" ca="1" si="824"/>
        <v>4</v>
      </c>
      <c r="D5854">
        <f t="shared" ca="1" si="825"/>
        <v>1</v>
      </c>
      <c r="F5854" t="str">
        <f t="shared" ca="1" si="826"/>
        <v>TR49</v>
      </c>
      <c r="G5854" t="str">
        <f ca="1">VLOOKUP(F5854,Traders!$C$4:$E$103,2)</f>
        <v>Amman Duncan</v>
      </c>
      <c r="H5854" t="str">
        <f ca="1">VLOOKUP(VLOOKUP(F5854,Traders!$C$4:$E$103,3),Desks!$C$4:$D5863,2)</f>
        <v>Desk 9</v>
      </c>
      <c r="I5854" t="str">
        <f t="shared" ca="1" si="819"/>
        <v>CL280</v>
      </c>
      <c r="J5854" t="str">
        <f t="shared" ca="1" si="827"/>
        <v>Client 280</v>
      </c>
      <c r="K5854" t="str">
        <f t="shared" ca="1" si="820"/>
        <v>MK4</v>
      </c>
      <c r="L5854" t="str">
        <f ca="1">VLOOKUP(K5854,Markets!$C$4:$D5863,2)</f>
        <v>Korea</v>
      </c>
      <c r="M5854" t="str">
        <f t="shared" ca="1" si="821"/>
        <v>RL1</v>
      </c>
      <c r="N5854" t="str">
        <f ca="1">VLOOKUP(M5854,Role!$C$4:$D$5,2)</f>
        <v>Backup</v>
      </c>
    </row>
    <row r="5855" spans="1:14" x14ac:dyDescent="0.2">
      <c r="A5855">
        <f t="shared" ca="1" si="822"/>
        <v>53</v>
      </c>
      <c r="B5855">
        <f t="shared" ca="1" si="823"/>
        <v>684</v>
      </c>
      <c r="C5855">
        <f t="shared" ca="1" si="824"/>
        <v>9</v>
      </c>
      <c r="D5855">
        <f t="shared" ca="1" si="825"/>
        <v>0</v>
      </c>
      <c r="F5855" t="str">
        <f t="shared" ca="1" si="826"/>
        <v>TR53</v>
      </c>
      <c r="G5855" t="str">
        <f ca="1">VLOOKUP(F5855,Traders!$C$4:$E$103,2)</f>
        <v>Manal Stanton</v>
      </c>
      <c r="H5855" t="str">
        <f ca="1">VLOOKUP(VLOOKUP(F5855,Traders!$C$4:$E$103,3),Desks!$C$4:$D5864,2)</f>
        <v>Desk 3</v>
      </c>
      <c r="I5855" t="str">
        <f t="shared" ca="1" si="819"/>
        <v>CL684</v>
      </c>
      <c r="J5855" t="str">
        <f t="shared" ca="1" si="827"/>
        <v>Client 684</v>
      </c>
      <c r="K5855" t="str">
        <f t="shared" ca="1" si="820"/>
        <v>MK9</v>
      </c>
      <c r="L5855" t="str">
        <f ca="1">VLOOKUP(K5855,Markets!$C$4:$D5864,2)</f>
        <v>New Zealand</v>
      </c>
      <c r="M5855" t="str">
        <f t="shared" ca="1" si="821"/>
        <v>RL0</v>
      </c>
      <c r="N5855" t="str">
        <f ca="1">VLOOKUP(M5855,Role!$C$4:$D$5,2)</f>
        <v>Primary</v>
      </c>
    </row>
    <row r="5856" spans="1:14" x14ac:dyDescent="0.2">
      <c r="A5856">
        <f t="shared" ca="1" si="822"/>
        <v>78</v>
      </c>
      <c r="B5856">
        <f t="shared" ca="1" si="823"/>
        <v>253</v>
      </c>
      <c r="C5856">
        <f t="shared" ca="1" si="824"/>
        <v>4</v>
      </c>
      <c r="D5856">
        <f t="shared" ca="1" si="825"/>
        <v>1</v>
      </c>
      <c r="F5856" t="str">
        <f t="shared" ca="1" si="826"/>
        <v>TR78</v>
      </c>
      <c r="G5856" t="str">
        <f ca="1">VLOOKUP(F5856,Traders!$C$4:$E$103,2)</f>
        <v>Bilal Fuller</v>
      </c>
      <c r="H5856" t="str">
        <f ca="1">VLOOKUP(VLOOKUP(F5856,Traders!$C$4:$E$103,3),Desks!$C$4:$D5865,2)</f>
        <v>Desk 8</v>
      </c>
      <c r="I5856" t="str">
        <f t="shared" ca="1" si="819"/>
        <v>CL253</v>
      </c>
      <c r="J5856" t="str">
        <f t="shared" ca="1" si="827"/>
        <v>Client 253</v>
      </c>
      <c r="K5856" t="str">
        <f t="shared" ca="1" si="820"/>
        <v>MK4</v>
      </c>
      <c r="L5856" t="str">
        <f ca="1">VLOOKUP(K5856,Markets!$C$4:$D5865,2)</f>
        <v>Korea</v>
      </c>
      <c r="M5856" t="str">
        <f t="shared" ca="1" si="821"/>
        <v>RL1</v>
      </c>
      <c r="N5856" t="str">
        <f ca="1">VLOOKUP(M5856,Role!$C$4:$D$5,2)</f>
        <v>Backup</v>
      </c>
    </row>
    <row r="5857" spans="1:14" x14ac:dyDescent="0.2">
      <c r="A5857">
        <f t="shared" ca="1" si="822"/>
        <v>12</v>
      </c>
      <c r="B5857">
        <f t="shared" ca="1" si="823"/>
        <v>118</v>
      </c>
      <c r="C5857">
        <f t="shared" ca="1" si="824"/>
        <v>6</v>
      </c>
      <c r="D5857">
        <f t="shared" ca="1" si="825"/>
        <v>0</v>
      </c>
      <c r="F5857" t="str">
        <f t="shared" ca="1" si="826"/>
        <v>TR12</v>
      </c>
      <c r="G5857" t="str">
        <f ca="1">VLOOKUP(F5857,Traders!$C$4:$E$103,2)</f>
        <v>Kia Morrison</v>
      </c>
      <c r="H5857" t="str">
        <f ca="1">VLOOKUP(VLOOKUP(F5857,Traders!$C$4:$E$103,3),Desks!$C$4:$D5866,2)</f>
        <v>Desk 2</v>
      </c>
      <c r="I5857" t="str">
        <f t="shared" ca="1" si="819"/>
        <v>CL118</v>
      </c>
      <c r="J5857" t="str">
        <f t="shared" ca="1" si="827"/>
        <v>Client 118</v>
      </c>
      <c r="K5857" t="str">
        <f t="shared" ca="1" si="820"/>
        <v>MK6</v>
      </c>
      <c r="L5857" t="str">
        <f ca="1">VLOOKUP(K5857,Markets!$C$4:$D5866,2)</f>
        <v>Australia</v>
      </c>
      <c r="M5857" t="str">
        <f t="shared" ca="1" si="821"/>
        <v>RL0</v>
      </c>
      <c r="N5857" t="str">
        <f ca="1">VLOOKUP(M5857,Role!$C$4:$D$5,2)</f>
        <v>Primary</v>
      </c>
    </row>
    <row r="5858" spans="1:14" x14ac:dyDescent="0.2">
      <c r="A5858">
        <f t="shared" ca="1" si="822"/>
        <v>81</v>
      </c>
      <c r="B5858">
        <f t="shared" ca="1" si="823"/>
        <v>981</v>
      </c>
      <c r="C5858">
        <f t="shared" ca="1" si="824"/>
        <v>1</v>
      </c>
      <c r="D5858">
        <f t="shared" ca="1" si="825"/>
        <v>0</v>
      </c>
      <c r="F5858" t="str">
        <f t="shared" ca="1" si="826"/>
        <v>TR81</v>
      </c>
      <c r="G5858" t="str">
        <f ca="1">VLOOKUP(F5858,Traders!$C$4:$E$103,2)</f>
        <v>Tariq Thorpe</v>
      </c>
      <c r="H5858" t="str">
        <f ca="1">VLOOKUP(VLOOKUP(F5858,Traders!$C$4:$E$103,3),Desks!$C$4:$D5867,2)</f>
        <v>Desk 1</v>
      </c>
      <c r="I5858" t="str">
        <f t="shared" ca="1" si="819"/>
        <v>CL981</v>
      </c>
      <c r="J5858" t="str">
        <f t="shared" ca="1" si="827"/>
        <v>Client 981</v>
      </c>
      <c r="K5858" t="str">
        <f t="shared" ca="1" si="820"/>
        <v>MK1</v>
      </c>
      <c r="L5858" t="str">
        <f ca="1">VLOOKUP(K5858,Markets!$C$4:$D5867,2)</f>
        <v>Hong Kong</v>
      </c>
      <c r="M5858" t="str">
        <f t="shared" ca="1" si="821"/>
        <v>RL0</v>
      </c>
      <c r="N5858" t="str">
        <f ca="1">VLOOKUP(M5858,Role!$C$4:$D$5,2)</f>
        <v>Primary</v>
      </c>
    </row>
    <row r="5859" spans="1:14" x14ac:dyDescent="0.2">
      <c r="A5859">
        <f t="shared" ca="1" si="822"/>
        <v>82</v>
      </c>
      <c r="B5859">
        <f t="shared" ca="1" si="823"/>
        <v>481</v>
      </c>
      <c r="C5859">
        <f t="shared" ca="1" si="824"/>
        <v>5</v>
      </c>
      <c r="D5859">
        <f t="shared" ca="1" si="825"/>
        <v>0</v>
      </c>
      <c r="F5859" t="str">
        <f t="shared" ca="1" si="826"/>
        <v>TR82</v>
      </c>
      <c r="G5859" t="str">
        <f ca="1">VLOOKUP(F5859,Traders!$C$4:$E$103,2)</f>
        <v>Hilary Peacock</v>
      </c>
      <c r="H5859" t="str">
        <f ca="1">VLOOKUP(VLOOKUP(F5859,Traders!$C$4:$E$103,3),Desks!$C$4:$D5868,2)</f>
        <v>Desk 2</v>
      </c>
      <c r="I5859" t="str">
        <f t="shared" ca="1" si="819"/>
        <v>CL481</v>
      </c>
      <c r="J5859" t="str">
        <f t="shared" ca="1" si="827"/>
        <v>Client 481</v>
      </c>
      <c r="K5859" t="str">
        <f t="shared" ca="1" si="820"/>
        <v>MK5</v>
      </c>
      <c r="L5859" t="str">
        <f ca="1">VLOOKUP(K5859,Markets!$C$4:$D5868,2)</f>
        <v>Malaysia</v>
      </c>
      <c r="M5859" t="str">
        <f t="shared" ca="1" si="821"/>
        <v>RL0</v>
      </c>
      <c r="N5859" t="str">
        <f ca="1">VLOOKUP(M5859,Role!$C$4:$D$5,2)</f>
        <v>Primary</v>
      </c>
    </row>
    <row r="5860" spans="1:14" x14ac:dyDescent="0.2">
      <c r="A5860">
        <f t="shared" ca="1" si="822"/>
        <v>41</v>
      </c>
      <c r="B5860">
        <f t="shared" ca="1" si="823"/>
        <v>273</v>
      </c>
      <c r="C5860">
        <f t="shared" ca="1" si="824"/>
        <v>6</v>
      </c>
      <c r="D5860">
        <f t="shared" ca="1" si="825"/>
        <v>0</v>
      </c>
      <c r="F5860" t="str">
        <f t="shared" ca="1" si="826"/>
        <v>TR41</v>
      </c>
      <c r="G5860" t="str">
        <f ca="1">VLOOKUP(F5860,Traders!$C$4:$E$103,2)</f>
        <v>Danish Paine</v>
      </c>
      <c r="H5860" t="str">
        <f ca="1">VLOOKUP(VLOOKUP(F5860,Traders!$C$4:$E$103,3),Desks!$C$4:$D5869,2)</f>
        <v>Desk 1</v>
      </c>
      <c r="I5860" t="str">
        <f t="shared" ca="1" si="819"/>
        <v>CL273</v>
      </c>
      <c r="J5860" t="str">
        <f t="shared" ca="1" si="827"/>
        <v>Client 273</v>
      </c>
      <c r="K5860" t="str">
        <f t="shared" ca="1" si="820"/>
        <v>MK6</v>
      </c>
      <c r="L5860" t="str">
        <f ca="1">VLOOKUP(K5860,Markets!$C$4:$D5869,2)</f>
        <v>Australia</v>
      </c>
      <c r="M5860" t="str">
        <f t="shared" ca="1" si="821"/>
        <v>RL0</v>
      </c>
      <c r="N5860" t="str">
        <f ca="1">VLOOKUP(M5860,Role!$C$4:$D$5,2)</f>
        <v>Primary</v>
      </c>
    </row>
    <row r="5861" spans="1:14" x14ac:dyDescent="0.2">
      <c r="A5861">
        <f t="shared" ca="1" si="822"/>
        <v>9</v>
      </c>
      <c r="B5861">
        <f t="shared" ca="1" si="823"/>
        <v>248</v>
      </c>
      <c r="C5861">
        <f t="shared" ca="1" si="824"/>
        <v>8</v>
      </c>
      <c r="D5861">
        <f t="shared" ca="1" si="825"/>
        <v>1</v>
      </c>
      <c r="F5861" t="str">
        <f t="shared" ca="1" si="826"/>
        <v>TR9</v>
      </c>
      <c r="G5861" t="str">
        <f ca="1">VLOOKUP(F5861,Traders!$C$4:$E$103,2)</f>
        <v>Shelly Harwood</v>
      </c>
      <c r="H5861" t="str">
        <f ca="1">VLOOKUP(VLOOKUP(F5861,Traders!$C$4:$E$103,3),Desks!$C$4:$D5870,2)</f>
        <v>Desk 9</v>
      </c>
      <c r="I5861" t="str">
        <f t="shared" ca="1" si="819"/>
        <v>CL248</v>
      </c>
      <c r="J5861" t="str">
        <f t="shared" ca="1" si="827"/>
        <v>Client 248</v>
      </c>
      <c r="K5861" t="str">
        <f t="shared" ca="1" si="820"/>
        <v>MK8</v>
      </c>
      <c r="L5861" t="str">
        <f ca="1">VLOOKUP(K5861,Markets!$C$4:$D5870,2)</f>
        <v>India</v>
      </c>
      <c r="M5861" t="str">
        <f t="shared" ca="1" si="821"/>
        <v>RL1</v>
      </c>
      <c r="N5861" t="str">
        <f ca="1">VLOOKUP(M5861,Role!$C$4:$D$5,2)</f>
        <v>Backup</v>
      </c>
    </row>
    <row r="5862" spans="1:14" x14ac:dyDescent="0.2">
      <c r="A5862">
        <f t="shared" ca="1" si="822"/>
        <v>33</v>
      </c>
      <c r="B5862">
        <f t="shared" ca="1" si="823"/>
        <v>195</v>
      </c>
      <c r="C5862">
        <f t="shared" ca="1" si="824"/>
        <v>0</v>
      </c>
      <c r="D5862">
        <f t="shared" ca="1" si="825"/>
        <v>0</v>
      </c>
      <c r="F5862" t="str">
        <f t="shared" ca="1" si="826"/>
        <v>TR33</v>
      </c>
      <c r="G5862" t="str">
        <f ca="1">VLOOKUP(F5862,Traders!$C$4:$E$103,2)</f>
        <v>Caroline Colon</v>
      </c>
      <c r="H5862" t="str">
        <f ca="1">VLOOKUP(VLOOKUP(F5862,Traders!$C$4:$E$103,3),Desks!$C$4:$D5871,2)</f>
        <v>Desk 3</v>
      </c>
      <c r="I5862" t="str">
        <f t="shared" ca="1" si="819"/>
        <v>CL195</v>
      </c>
      <c r="J5862" t="str">
        <f t="shared" ca="1" si="827"/>
        <v>Client 195</v>
      </c>
      <c r="K5862" t="str">
        <f t="shared" ca="1" si="820"/>
        <v>MK0</v>
      </c>
      <c r="L5862" t="str">
        <f ca="1">VLOOKUP(K5862,Markets!$C$4:$D5871,2)</f>
        <v>Japan</v>
      </c>
      <c r="M5862" t="str">
        <f t="shared" ca="1" si="821"/>
        <v>RL0</v>
      </c>
      <c r="N5862" t="str">
        <f ca="1">VLOOKUP(M5862,Role!$C$4:$D$5,2)</f>
        <v>Primary</v>
      </c>
    </row>
    <row r="5863" spans="1:14" x14ac:dyDescent="0.2">
      <c r="A5863">
        <f t="shared" ca="1" si="822"/>
        <v>7</v>
      </c>
      <c r="B5863">
        <f t="shared" ca="1" si="823"/>
        <v>43</v>
      </c>
      <c r="C5863">
        <f t="shared" ca="1" si="824"/>
        <v>4</v>
      </c>
      <c r="D5863">
        <f t="shared" ca="1" si="825"/>
        <v>1</v>
      </c>
      <c r="F5863" t="str">
        <f t="shared" ca="1" si="826"/>
        <v>TR7</v>
      </c>
      <c r="G5863" t="str">
        <f ca="1">VLOOKUP(F5863,Traders!$C$4:$E$103,2)</f>
        <v>Amiyah Gilmour</v>
      </c>
      <c r="H5863" t="str">
        <f ca="1">VLOOKUP(VLOOKUP(F5863,Traders!$C$4:$E$103,3),Desks!$C$4:$D5872,2)</f>
        <v>Desk 9</v>
      </c>
      <c r="I5863" t="str">
        <f t="shared" ca="1" si="819"/>
        <v>CL43</v>
      </c>
      <c r="J5863" t="str">
        <f t="shared" ca="1" si="827"/>
        <v>Client 43</v>
      </c>
      <c r="K5863" t="str">
        <f t="shared" ca="1" si="820"/>
        <v>MK4</v>
      </c>
      <c r="L5863" t="str">
        <f ca="1">VLOOKUP(K5863,Markets!$C$4:$D5872,2)</f>
        <v>Korea</v>
      </c>
      <c r="M5863" t="str">
        <f t="shared" ca="1" si="821"/>
        <v>RL1</v>
      </c>
      <c r="N5863" t="str">
        <f ca="1">VLOOKUP(M5863,Role!$C$4:$D$5,2)</f>
        <v>Backup</v>
      </c>
    </row>
    <row r="5864" spans="1:14" x14ac:dyDescent="0.2">
      <c r="A5864">
        <f t="shared" ca="1" si="822"/>
        <v>64</v>
      </c>
      <c r="B5864">
        <f t="shared" ca="1" si="823"/>
        <v>81</v>
      </c>
      <c r="C5864">
        <f t="shared" ca="1" si="824"/>
        <v>6</v>
      </c>
      <c r="D5864">
        <f t="shared" ca="1" si="825"/>
        <v>1</v>
      </c>
      <c r="F5864" t="str">
        <f t="shared" ca="1" si="826"/>
        <v>TR64</v>
      </c>
      <c r="G5864" t="str">
        <f ca="1">VLOOKUP(F5864,Traders!$C$4:$E$103,2)</f>
        <v>Julien Shelton</v>
      </c>
      <c r="H5864" t="str">
        <f ca="1">VLOOKUP(VLOOKUP(F5864,Traders!$C$4:$E$103,3),Desks!$C$4:$D5873,2)</f>
        <v>Desk 4</v>
      </c>
      <c r="I5864" t="str">
        <f t="shared" ca="1" si="819"/>
        <v>CL81</v>
      </c>
      <c r="J5864" t="str">
        <f t="shared" ca="1" si="827"/>
        <v>Client 81</v>
      </c>
      <c r="K5864" t="str">
        <f t="shared" ca="1" si="820"/>
        <v>MK6</v>
      </c>
      <c r="L5864" t="str">
        <f ca="1">VLOOKUP(K5864,Markets!$C$4:$D5873,2)</f>
        <v>Australia</v>
      </c>
      <c r="M5864" t="str">
        <f t="shared" ca="1" si="821"/>
        <v>RL1</v>
      </c>
      <c r="N5864" t="str">
        <f ca="1">VLOOKUP(M5864,Role!$C$4:$D$5,2)</f>
        <v>Backup</v>
      </c>
    </row>
    <row r="5865" spans="1:14" x14ac:dyDescent="0.2">
      <c r="A5865">
        <f t="shared" ca="1" si="822"/>
        <v>99</v>
      </c>
      <c r="B5865">
        <f t="shared" ca="1" si="823"/>
        <v>735</v>
      </c>
      <c r="C5865">
        <f t="shared" ca="1" si="824"/>
        <v>0</v>
      </c>
      <c r="D5865">
        <f t="shared" ca="1" si="825"/>
        <v>0</v>
      </c>
      <c r="F5865" t="str">
        <f t="shared" ca="1" si="826"/>
        <v>TR99</v>
      </c>
      <c r="G5865" t="str">
        <f ca="1">VLOOKUP(F5865,Traders!$C$4:$E$103,2)</f>
        <v>Keeleigh Mosley</v>
      </c>
      <c r="H5865" t="str">
        <f ca="1">VLOOKUP(VLOOKUP(F5865,Traders!$C$4:$E$103,3),Desks!$C$4:$D5874,2)</f>
        <v>Desk 9</v>
      </c>
      <c r="I5865" t="str">
        <f t="shared" ca="1" si="819"/>
        <v>CL735</v>
      </c>
      <c r="J5865" t="str">
        <f t="shared" ca="1" si="827"/>
        <v>Client 735</v>
      </c>
      <c r="K5865" t="str">
        <f t="shared" ca="1" si="820"/>
        <v>MK0</v>
      </c>
      <c r="L5865" t="str">
        <f ca="1">VLOOKUP(K5865,Markets!$C$4:$D5874,2)</f>
        <v>Japan</v>
      </c>
      <c r="M5865" t="str">
        <f t="shared" ca="1" si="821"/>
        <v>RL0</v>
      </c>
      <c r="N5865" t="str">
        <f ca="1">VLOOKUP(M5865,Role!$C$4:$D$5,2)</f>
        <v>Primary</v>
      </c>
    </row>
    <row r="5866" spans="1:14" x14ac:dyDescent="0.2">
      <c r="A5866">
        <f t="shared" ca="1" si="822"/>
        <v>27</v>
      </c>
      <c r="B5866">
        <f t="shared" ca="1" si="823"/>
        <v>179</v>
      </c>
      <c r="C5866">
        <f t="shared" ca="1" si="824"/>
        <v>6</v>
      </c>
      <c r="D5866">
        <f t="shared" ca="1" si="825"/>
        <v>0</v>
      </c>
      <c r="F5866" t="str">
        <f t="shared" ca="1" si="826"/>
        <v>TR27</v>
      </c>
      <c r="G5866" t="str">
        <f ca="1">VLOOKUP(F5866,Traders!$C$4:$E$103,2)</f>
        <v>Isis Ramos</v>
      </c>
      <c r="H5866" t="str">
        <f ca="1">VLOOKUP(VLOOKUP(F5866,Traders!$C$4:$E$103,3),Desks!$C$4:$D5875,2)</f>
        <v>Desk 7</v>
      </c>
      <c r="I5866" t="str">
        <f t="shared" ca="1" si="819"/>
        <v>CL179</v>
      </c>
      <c r="J5866" t="str">
        <f t="shared" ca="1" si="827"/>
        <v>Client 179</v>
      </c>
      <c r="K5866" t="str">
        <f t="shared" ca="1" si="820"/>
        <v>MK6</v>
      </c>
      <c r="L5866" t="str">
        <f ca="1">VLOOKUP(K5866,Markets!$C$4:$D5875,2)</f>
        <v>Australia</v>
      </c>
      <c r="M5866" t="str">
        <f t="shared" ca="1" si="821"/>
        <v>RL0</v>
      </c>
      <c r="N5866" t="str">
        <f ca="1">VLOOKUP(M5866,Role!$C$4:$D$5,2)</f>
        <v>Primary</v>
      </c>
    </row>
    <row r="5867" spans="1:14" x14ac:dyDescent="0.2">
      <c r="A5867">
        <f t="shared" ca="1" si="822"/>
        <v>15</v>
      </c>
      <c r="B5867">
        <f t="shared" ca="1" si="823"/>
        <v>418</v>
      </c>
      <c r="C5867">
        <f t="shared" ca="1" si="824"/>
        <v>2</v>
      </c>
      <c r="D5867">
        <f t="shared" ca="1" si="825"/>
        <v>0</v>
      </c>
      <c r="F5867" t="str">
        <f t="shared" ca="1" si="826"/>
        <v>TR15</v>
      </c>
      <c r="G5867" t="str">
        <f ca="1">VLOOKUP(F5867,Traders!$C$4:$E$103,2)</f>
        <v>Syed Galvan</v>
      </c>
      <c r="H5867" t="str">
        <f ca="1">VLOOKUP(VLOOKUP(F5867,Traders!$C$4:$E$103,3),Desks!$C$4:$D5876,2)</f>
        <v>Desk 5</v>
      </c>
      <c r="I5867" t="str">
        <f t="shared" ca="1" si="819"/>
        <v>CL418</v>
      </c>
      <c r="J5867" t="str">
        <f t="shared" ca="1" si="827"/>
        <v>Client 418</v>
      </c>
      <c r="K5867" t="str">
        <f t="shared" ca="1" si="820"/>
        <v>MK2</v>
      </c>
      <c r="L5867" t="str">
        <f ca="1">VLOOKUP(K5867,Markets!$C$4:$D5876,2)</f>
        <v>China</v>
      </c>
      <c r="M5867" t="str">
        <f t="shared" ca="1" si="821"/>
        <v>RL0</v>
      </c>
      <c r="N5867" t="str">
        <f ca="1">VLOOKUP(M5867,Role!$C$4:$D$5,2)</f>
        <v>Primary</v>
      </c>
    </row>
    <row r="5868" spans="1:14" x14ac:dyDescent="0.2">
      <c r="A5868">
        <f t="shared" ca="1" si="822"/>
        <v>48</v>
      </c>
      <c r="B5868">
        <f t="shared" ca="1" si="823"/>
        <v>993</v>
      </c>
      <c r="C5868">
        <f t="shared" ca="1" si="824"/>
        <v>2</v>
      </c>
      <c r="D5868">
        <f t="shared" ca="1" si="825"/>
        <v>0</v>
      </c>
      <c r="F5868" t="str">
        <f t="shared" ca="1" si="826"/>
        <v>TR48</v>
      </c>
      <c r="G5868" t="str">
        <f ca="1">VLOOKUP(F5868,Traders!$C$4:$E$103,2)</f>
        <v>Caris Parkinson</v>
      </c>
      <c r="H5868" t="str">
        <f ca="1">VLOOKUP(VLOOKUP(F5868,Traders!$C$4:$E$103,3),Desks!$C$4:$D5877,2)</f>
        <v>Desk 8</v>
      </c>
      <c r="I5868" t="str">
        <f t="shared" ca="1" si="819"/>
        <v>CL993</v>
      </c>
      <c r="J5868" t="str">
        <f t="shared" ca="1" si="827"/>
        <v>Client 993</v>
      </c>
      <c r="K5868" t="str">
        <f t="shared" ca="1" si="820"/>
        <v>MK2</v>
      </c>
      <c r="L5868" t="str">
        <f ca="1">VLOOKUP(K5868,Markets!$C$4:$D5877,2)</f>
        <v>China</v>
      </c>
      <c r="M5868" t="str">
        <f t="shared" ca="1" si="821"/>
        <v>RL0</v>
      </c>
      <c r="N5868" t="str">
        <f ca="1">VLOOKUP(M5868,Role!$C$4:$D$5,2)</f>
        <v>Primary</v>
      </c>
    </row>
    <row r="5869" spans="1:14" x14ac:dyDescent="0.2">
      <c r="A5869">
        <f t="shared" ca="1" si="822"/>
        <v>32</v>
      </c>
      <c r="B5869">
        <f t="shared" ca="1" si="823"/>
        <v>19</v>
      </c>
      <c r="C5869">
        <f t="shared" ca="1" si="824"/>
        <v>6</v>
      </c>
      <c r="D5869">
        <f t="shared" ca="1" si="825"/>
        <v>0</v>
      </c>
      <c r="F5869" t="str">
        <f t="shared" ca="1" si="826"/>
        <v>TR32</v>
      </c>
      <c r="G5869" t="str">
        <f ca="1">VLOOKUP(F5869,Traders!$C$4:$E$103,2)</f>
        <v>Shyla Gomez</v>
      </c>
      <c r="H5869" t="str">
        <f ca="1">VLOOKUP(VLOOKUP(F5869,Traders!$C$4:$E$103,3),Desks!$C$4:$D5878,2)</f>
        <v>Desk 2</v>
      </c>
      <c r="I5869" t="str">
        <f t="shared" ca="1" si="819"/>
        <v>CL19</v>
      </c>
      <c r="J5869" t="str">
        <f t="shared" ca="1" si="827"/>
        <v>Client 19</v>
      </c>
      <c r="K5869" t="str">
        <f t="shared" ca="1" si="820"/>
        <v>MK6</v>
      </c>
      <c r="L5869" t="str">
        <f ca="1">VLOOKUP(K5869,Markets!$C$4:$D5878,2)</f>
        <v>Australia</v>
      </c>
      <c r="M5869" t="str">
        <f t="shared" ca="1" si="821"/>
        <v>RL0</v>
      </c>
      <c r="N5869" t="str">
        <f ca="1">VLOOKUP(M5869,Role!$C$4:$D$5,2)</f>
        <v>Primary</v>
      </c>
    </row>
    <row r="5870" spans="1:14" x14ac:dyDescent="0.2">
      <c r="A5870">
        <f t="shared" ca="1" si="822"/>
        <v>54</v>
      </c>
      <c r="B5870">
        <f t="shared" ca="1" si="823"/>
        <v>906</v>
      </c>
      <c r="C5870">
        <f t="shared" ca="1" si="824"/>
        <v>0</v>
      </c>
      <c r="D5870">
        <f t="shared" ca="1" si="825"/>
        <v>1</v>
      </c>
      <c r="F5870" t="str">
        <f t="shared" ca="1" si="826"/>
        <v>TR54</v>
      </c>
      <c r="G5870" t="str">
        <f ca="1">VLOOKUP(F5870,Traders!$C$4:$E$103,2)</f>
        <v>Layla-Mae Needham</v>
      </c>
      <c r="H5870" t="str">
        <f ca="1">VLOOKUP(VLOOKUP(F5870,Traders!$C$4:$E$103,3),Desks!$C$4:$D5879,2)</f>
        <v>Desk 4</v>
      </c>
      <c r="I5870" t="str">
        <f t="shared" ref="I5870:I5933" ca="1" si="828">"CL"&amp;B5870</f>
        <v>CL906</v>
      </c>
      <c r="J5870" t="str">
        <f t="shared" ca="1" si="827"/>
        <v>Client 906</v>
      </c>
      <c r="K5870" t="str">
        <f t="shared" ref="K5870:K5933" ca="1" si="829">"MK"&amp;C5870</f>
        <v>MK0</v>
      </c>
      <c r="L5870" t="str">
        <f ca="1">VLOOKUP(K5870,Markets!$C$4:$D5879,2)</f>
        <v>Japan</v>
      </c>
      <c r="M5870" t="str">
        <f t="shared" ref="M5870:M5933" ca="1" si="830">"RL"&amp;D5870</f>
        <v>RL1</v>
      </c>
      <c r="N5870" t="str">
        <f ca="1">VLOOKUP(M5870,Role!$C$4:$D$5,2)</f>
        <v>Backup</v>
      </c>
    </row>
    <row r="5871" spans="1:14" x14ac:dyDescent="0.2">
      <c r="A5871">
        <f t="shared" ca="1" si="822"/>
        <v>75</v>
      </c>
      <c r="B5871">
        <f t="shared" ca="1" si="823"/>
        <v>710</v>
      </c>
      <c r="C5871">
        <f t="shared" ca="1" si="824"/>
        <v>4</v>
      </c>
      <c r="D5871">
        <f t="shared" ca="1" si="825"/>
        <v>0</v>
      </c>
      <c r="F5871" t="str">
        <f t="shared" ca="1" si="826"/>
        <v>TR75</v>
      </c>
      <c r="G5871" t="str">
        <f ca="1">VLOOKUP(F5871,Traders!$C$4:$E$103,2)</f>
        <v>Georgiana Park</v>
      </c>
      <c r="H5871" t="str">
        <f ca="1">VLOOKUP(VLOOKUP(F5871,Traders!$C$4:$E$103,3),Desks!$C$4:$D5880,2)</f>
        <v>Desk 5</v>
      </c>
      <c r="I5871" t="str">
        <f t="shared" ca="1" si="828"/>
        <v>CL710</v>
      </c>
      <c r="J5871" t="str">
        <f t="shared" ca="1" si="827"/>
        <v>Client 710</v>
      </c>
      <c r="K5871" t="str">
        <f t="shared" ca="1" si="829"/>
        <v>MK4</v>
      </c>
      <c r="L5871" t="str">
        <f ca="1">VLOOKUP(K5871,Markets!$C$4:$D5880,2)</f>
        <v>Korea</v>
      </c>
      <c r="M5871" t="str">
        <f t="shared" ca="1" si="830"/>
        <v>RL0</v>
      </c>
      <c r="N5871" t="str">
        <f ca="1">VLOOKUP(M5871,Role!$C$4:$D$5,2)</f>
        <v>Primary</v>
      </c>
    </row>
    <row r="5872" spans="1:14" x14ac:dyDescent="0.2">
      <c r="A5872">
        <f t="shared" ca="1" si="822"/>
        <v>77</v>
      </c>
      <c r="B5872">
        <f t="shared" ca="1" si="823"/>
        <v>527</v>
      </c>
      <c r="C5872">
        <f t="shared" ca="1" si="824"/>
        <v>6</v>
      </c>
      <c r="D5872">
        <f t="shared" ca="1" si="825"/>
        <v>0</v>
      </c>
      <c r="F5872" t="str">
        <f t="shared" ca="1" si="826"/>
        <v>TR77</v>
      </c>
      <c r="G5872" t="str">
        <f ca="1">VLOOKUP(F5872,Traders!$C$4:$E$103,2)</f>
        <v>Maddox Morin</v>
      </c>
      <c r="H5872" t="str">
        <f ca="1">VLOOKUP(VLOOKUP(F5872,Traders!$C$4:$E$103,3),Desks!$C$4:$D5881,2)</f>
        <v>Desk 7</v>
      </c>
      <c r="I5872" t="str">
        <f t="shared" ca="1" si="828"/>
        <v>CL527</v>
      </c>
      <c r="J5872" t="str">
        <f t="shared" ca="1" si="827"/>
        <v>Client 527</v>
      </c>
      <c r="K5872" t="str">
        <f t="shared" ca="1" si="829"/>
        <v>MK6</v>
      </c>
      <c r="L5872" t="str">
        <f ca="1">VLOOKUP(K5872,Markets!$C$4:$D5881,2)</f>
        <v>Australia</v>
      </c>
      <c r="M5872" t="str">
        <f t="shared" ca="1" si="830"/>
        <v>RL0</v>
      </c>
      <c r="N5872" t="str">
        <f ca="1">VLOOKUP(M5872,Role!$C$4:$D$5,2)</f>
        <v>Primary</v>
      </c>
    </row>
    <row r="5873" spans="1:14" x14ac:dyDescent="0.2">
      <c r="A5873">
        <f t="shared" ca="1" si="822"/>
        <v>76</v>
      </c>
      <c r="B5873">
        <f t="shared" ca="1" si="823"/>
        <v>446</v>
      </c>
      <c r="C5873">
        <f t="shared" ca="1" si="824"/>
        <v>8</v>
      </c>
      <c r="D5873">
        <f t="shared" ca="1" si="825"/>
        <v>0</v>
      </c>
      <c r="F5873" t="str">
        <f t="shared" ca="1" si="826"/>
        <v>TR76</v>
      </c>
      <c r="G5873" t="str">
        <f ca="1">VLOOKUP(F5873,Traders!$C$4:$E$103,2)</f>
        <v>Finnian Wolf</v>
      </c>
      <c r="H5873" t="str">
        <f ca="1">VLOOKUP(VLOOKUP(F5873,Traders!$C$4:$E$103,3),Desks!$C$4:$D5882,2)</f>
        <v>Desk 6</v>
      </c>
      <c r="I5873" t="str">
        <f t="shared" ca="1" si="828"/>
        <v>CL446</v>
      </c>
      <c r="J5873" t="str">
        <f t="shared" ca="1" si="827"/>
        <v>Client 446</v>
      </c>
      <c r="K5873" t="str">
        <f t="shared" ca="1" si="829"/>
        <v>MK8</v>
      </c>
      <c r="L5873" t="str">
        <f ca="1">VLOOKUP(K5873,Markets!$C$4:$D5882,2)</f>
        <v>India</v>
      </c>
      <c r="M5873" t="str">
        <f t="shared" ca="1" si="830"/>
        <v>RL0</v>
      </c>
      <c r="N5873" t="str">
        <f ca="1">VLOOKUP(M5873,Role!$C$4:$D$5,2)</f>
        <v>Primary</v>
      </c>
    </row>
    <row r="5874" spans="1:14" x14ac:dyDescent="0.2">
      <c r="A5874">
        <f t="shared" ca="1" si="822"/>
        <v>41</v>
      </c>
      <c r="B5874">
        <f t="shared" ca="1" si="823"/>
        <v>292</v>
      </c>
      <c r="C5874">
        <f t="shared" ca="1" si="824"/>
        <v>8</v>
      </c>
      <c r="D5874">
        <f t="shared" ca="1" si="825"/>
        <v>1</v>
      </c>
      <c r="F5874" t="str">
        <f t="shared" ca="1" si="826"/>
        <v>TR41</v>
      </c>
      <c r="G5874" t="str">
        <f ca="1">VLOOKUP(F5874,Traders!$C$4:$E$103,2)</f>
        <v>Danish Paine</v>
      </c>
      <c r="H5874" t="str">
        <f ca="1">VLOOKUP(VLOOKUP(F5874,Traders!$C$4:$E$103,3),Desks!$C$4:$D5883,2)</f>
        <v>Desk 1</v>
      </c>
      <c r="I5874" t="str">
        <f t="shared" ca="1" si="828"/>
        <v>CL292</v>
      </c>
      <c r="J5874" t="str">
        <f t="shared" ca="1" si="827"/>
        <v>Client 292</v>
      </c>
      <c r="K5874" t="str">
        <f t="shared" ca="1" si="829"/>
        <v>MK8</v>
      </c>
      <c r="L5874" t="str">
        <f ca="1">VLOOKUP(K5874,Markets!$C$4:$D5883,2)</f>
        <v>India</v>
      </c>
      <c r="M5874" t="str">
        <f t="shared" ca="1" si="830"/>
        <v>RL1</v>
      </c>
      <c r="N5874" t="str">
        <f ca="1">VLOOKUP(M5874,Role!$C$4:$D$5,2)</f>
        <v>Backup</v>
      </c>
    </row>
    <row r="5875" spans="1:14" x14ac:dyDescent="0.2">
      <c r="A5875">
        <f t="shared" ca="1" si="822"/>
        <v>61</v>
      </c>
      <c r="B5875">
        <f t="shared" ca="1" si="823"/>
        <v>766</v>
      </c>
      <c r="C5875">
        <f t="shared" ca="1" si="824"/>
        <v>7</v>
      </c>
      <c r="D5875">
        <f t="shared" ca="1" si="825"/>
        <v>1</v>
      </c>
      <c r="F5875" t="str">
        <f t="shared" ca="1" si="826"/>
        <v>TR61</v>
      </c>
      <c r="G5875" t="str">
        <f ca="1">VLOOKUP(F5875,Traders!$C$4:$E$103,2)</f>
        <v>Riccardo Fields</v>
      </c>
      <c r="H5875" t="str">
        <f ca="1">VLOOKUP(VLOOKUP(F5875,Traders!$C$4:$E$103,3),Desks!$C$4:$D5884,2)</f>
        <v>Desk 1</v>
      </c>
      <c r="I5875" t="str">
        <f t="shared" ca="1" si="828"/>
        <v>CL766</v>
      </c>
      <c r="J5875" t="str">
        <f t="shared" ca="1" si="827"/>
        <v>Client 766</v>
      </c>
      <c r="K5875" t="str">
        <f t="shared" ca="1" si="829"/>
        <v>MK7</v>
      </c>
      <c r="L5875" t="str">
        <f ca="1">VLOOKUP(K5875,Markets!$C$4:$D5884,2)</f>
        <v>Taiwan</v>
      </c>
      <c r="M5875" t="str">
        <f t="shared" ca="1" si="830"/>
        <v>RL1</v>
      </c>
      <c r="N5875" t="str">
        <f ca="1">VLOOKUP(M5875,Role!$C$4:$D$5,2)</f>
        <v>Backup</v>
      </c>
    </row>
    <row r="5876" spans="1:14" x14ac:dyDescent="0.2">
      <c r="A5876">
        <f t="shared" ca="1" si="822"/>
        <v>19</v>
      </c>
      <c r="B5876">
        <f t="shared" ca="1" si="823"/>
        <v>780</v>
      </c>
      <c r="C5876">
        <f t="shared" ca="1" si="824"/>
        <v>3</v>
      </c>
      <c r="D5876">
        <f t="shared" ca="1" si="825"/>
        <v>1</v>
      </c>
      <c r="F5876" t="str">
        <f t="shared" ca="1" si="826"/>
        <v>TR19</v>
      </c>
      <c r="G5876" t="str">
        <f ca="1">VLOOKUP(F5876,Traders!$C$4:$E$103,2)</f>
        <v>Kain Bassett</v>
      </c>
      <c r="H5876" t="str">
        <f ca="1">VLOOKUP(VLOOKUP(F5876,Traders!$C$4:$E$103,3),Desks!$C$4:$D5885,2)</f>
        <v>Desk 9</v>
      </c>
      <c r="I5876" t="str">
        <f t="shared" ca="1" si="828"/>
        <v>CL780</v>
      </c>
      <c r="J5876" t="str">
        <f t="shared" ca="1" si="827"/>
        <v>Client 780</v>
      </c>
      <c r="K5876" t="str">
        <f t="shared" ca="1" si="829"/>
        <v>MK3</v>
      </c>
      <c r="L5876" t="str">
        <f ca="1">VLOOKUP(K5876,Markets!$C$4:$D5885,2)</f>
        <v>Singapore</v>
      </c>
      <c r="M5876" t="str">
        <f t="shared" ca="1" si="830"/>
        <v>RL1</v>
      </c>
      <c r="N5876" t="str">
        <f ca="1">VLOOKUP(M5876,Role!$C$4:$D$5,2)</f>
        <v>Backup</v>
      </c>
    </row>
    <row r="5877" spans="1:14" x14ac:dyDescent="0.2">
      <c r="A5877">
        <f t="shared" ca="1" si="822"/>
        <v>32</v>
      </c>
      <c r="B5877">
        <f t="shared" ca="1" si="823"/>
        <v>197</v>
      </c>
      <c r="C5877">
        <f t="shared" ca="1" si="824"/>
        <v>5</v>
      </c>
      <c r="D5877">
        <f t="shared" ca="1" si="825"/>
        <v>1</v>
      </c>
      <c r="F5877" t="str">
        <f t="shared" ca="1" si="826"/>
        <v>TR32</v>
      </c>
      <c r="G5877" t="str">
        <f ca="1">VLOOKUP(F5877,Traders!$C$4:$E$103,2)</f>
        <v>Shyla Gomez</v>
      </c>
      <c r="H5877" t="str">
        <f ca="1">VLOOKUP(VLOOKUP(F5877,Traders!$C$4:$E$103,3),Desks!$C$4:$D5886,2)</f>
        <v>Desk 2</v>
      </c>
      <c r="I5877" t="str">
        <f t="shared" ca="1" si="828"/>
        <v>CL197</v>
      </c>
      <c r="J5877" t="str">
        <f t="shared" ca="1" si="827"/>
        <v>Client 197</v>
      </c>
      <c r="K5877" t="str">
        <f t="shared" ca="1" si="829"/>
        <v>MK5</v>
      </c>
      <c r="L5877" t="str">
        <f ca="1">VLOOKUP(K5877,Markets!$C$4:$D5886,2)</f>
        <v>Malaysia</v>
      </c>
      <c r="M5877" t="str">
        <f t="shared" ca="1" si="830"/>
        <v>RL1</v>
      </c>
      <c r="N5877" t="str">
        <f ca="1">VLOOKUP(M5877,Role!$C$4:$D$5,2)</f>
        <v>Backup</v>
      </c>
    </row>
    <row r="5878" spans="1:14" x14ac:dyDescent="0.2">
      <c r="A5878">
        <f t="shared" ca="1" si="822"/>
        <v>3</v>
      </c>
      <c r="B5878">
        <f t="shared" ca="1" si="823"/>
        <v>93</v>
      </c>
      <c r="C5878">
        <f t="shared" ca="1" si="824"/>
        <v>2</v>
      </c>
      <c r="D5878">
        <f t="shared" ca="1" si="825"/>
        <v>1</v>
      </c>
      <c r="F5878" t="str">
        <f t="shared" ca="1" si="826"/>
        <v>TR3</v>
      </c>
      <c r="G5878" t="str">
        <f ca="1">VLOOKUP(F5878,Traders!$C$4:$E$103,2)</f>
        <v>Amani Deleon</v>
      </c>
      <c r="H5878" t="str">
        <f ca="1">VLOOKUP(VLOOKUP(F5878,Traders!$C$4:$E$103,3),Desks!$C$4:$D5887,2)</f>
        <v>Desk 9</v>
      </c>
      <c r="I5878" t="str">
        <f t="shared" ca="1" si="828"/>
        <v>CL93</v>
      </c>
      <c r="J5878" t="str">
        <f t="shared" ca="1" si="827"/>
        <v>Client 93</v>
      </c>
      <c r="K5878" t="str">
        <f t="shared" ca="1" si="829"/>
        <v>MK2</v>
      </c>
      <c r="L5878" t="str">
        <f ca="1">VLOOKUP(K5878,Markets!$C$4:$D5887,2)</f>
        <v>China</v>
      </c>
      <c r="M5878" t="str">
        <f t="shared" ca="1" si="830"/>
        <v>RL1</v>
      </c>
      <c r="N5878" t="str">
        <f ca="1">VLOOKUP(M5878,Role!$C$4:$D$5,2)</f>
        <v>Backup</v>
      </c>
    </row>
    <row r="5879" spans="1:14" x14ac:dyDescent="0.2">
      <c r="A5879">
        <f t="shared" ca="1" si="822"/>
        <v>73</v>
      </c>
      <c r="B5879">
        <f t="shared" ca="1" si="823"/>
        <v>34</v>
      </c>
      <c r="C5879">
        <f t="shared" ca="1" si="824"/>
        <v>9</v>
      </c>
      <c r="D5879">
        <f t="shared" ca="1" si="825"/>
        <v>1</v>
      </c>
      <c r="F5879" t="str">
        <f t="shared" ca="1" si="826"/>
        <v>TR73</v>
      </c>
      <c r="G5879" t="str">
        <f ca="1">VLOOKUP(F5879,Traders!$C$4:$E$103,2)</f>
        <v>Bridie Bannister</v>
      </c>
      <c r="H5879" t="str">
        <f ca="1">VLOOKUP(VLOOKUP(F5879,Traders!$C$4:$E$103,3),Desks!$C$4:$D5888,2)</f>
        <v>Desk 3</v>
      </c>
      <c r="I5879" t="str">
        <f t="shared" ca="1" si="828"/>
        <v>CL34</v>
      </c>
      <c r="J5879" t="str">
        <f t="shared" ca="1" si="827"/>
        <v>Client 34</v>
      </c>
      <c r="K5879" t="str">
        <f t="shared" ca="1" si="829"/>
        <v>MK9</v>
      </c>
      <c r="L5879" t="str">
        <f ca="1">VLOOKUP(K5879,Markets!$C$4:$D5888,2)</f>
        <v>New Zealand</v>
      </c>
      <c r="M5879" t="str">
        <f t="shared" ca="1" si="830"/>
        <v>RL1</v>
      </c>
      <c r="N5879" t="str">
        <f ca="1">VLOOKUP(M5879,Role!$C$4:$D$5,2)</f>
        <v>Backup</v>
      </c>
    </row>
    <row r="5880" spans="1:14" x14ac:dyDescent="0.2">
      <c r="A5880">
        <f t="shared" ca="1" si="822"/>
        <v>98</v>
      </c>
      <c r="B5880">
        <f t="shared" ca="1" si="823"/>
        <v>22</v>
      </c>
      <c r="C5880">
        <f t="shared" ca="1" si="824"/>
        <v>5</v>
      </c>
      <c r="D5880">
        <f t="shared" ca="1" si="825"/>
        <v>1</v>
      </c>
      <c r="F5880" t="str">
        <f t="shared" ca="1" si="826"/>
        <v>TR98</v>
      </c>
      <c r="G5880" t="str">
        <f ca="1">VLOOKUP(F5880,Traders!$C$4:$E$103,2)</f>
        <v>Chanelle Tucker</v>
      </c>
      <c r="H5880" t="str">
        <f ca="1">VLOOKUP(VLOOKUP(F5880,Traders!$C$4:$E$103,3),Desks!$C$4:$D5889,2)</f>
        <v>Desk 8</v>
      </c>
      <c r="I5880" t="str">
        <f t="shared" ca="1" si="828"/>
        <v>CL22</v>
      </c>
      <c r="J5880" t="str">
        <f t="shared" ca="1" si="827"/>
        <v>Client 22</v>
      </c>
      <c r="K5880" t="str">
        <f t="shared" ca="1" si="829"/>
        <v>MK5</v>
      </c>
      <c r="L5880" t="str">
        <f ca="1">VLOOKUP(K5880,Markets!$C$4:$D5889,2)</f>
        <v>Malaysia</v>
      </c>
      <c r="M5880" t="str">
        <f t="shared" ca="1" si="830"/>
        <v>RL1</v>
      </c>
      <c r="N5880" t="str">
        <f ca="1">VLOOKUP(M5880,Role!$C$4:$D$5,2)</f>
        <v>Backup</v>
      </c>
    </row>
    <row r="5881" spans="1:14" x14ac:dyDescent="0.2">
      <c r="A5881">
        <f t="shared" ca="1" si="822"/>
        <v>32</v>
      </c>
      <c r="B5881">
        <f t="shared" ca="1" si="823"/>
        <v>254</v>
      </c>
      <c r="C5881">
        <f t="shared" ca="1" si="824"/>
        <v>0</v>
      </c>
      <c r="D5881">
        <f t="shared" ca="1" si="825"/>
        <v>0</v>
      </c>
      <c r="F5881" t="str">
        <f t="shared" ca="1" si="826"/>
        <v>TR32</v>
      </c>
      <c r="G5881" t="str">
        <f ca="1">VLOOKUP(F5881,Traders!$C$4:$E$103,2)</f>
        <v>Shyla Gomez</v>
      </c>
      <c r="H5881" t="str">
        <f ca="1">VLOOKUP(VLOOKUP(F5881,Traders!$C$4:$E$103,3),Desks!$C$4:$D5890,2)</f>
        <v>Desk 2</v>
      </c>
      <c r="I5881" t="str">
        <f t="shared" ca="1" si="828"/>
        <v>CL254</v>
      </c>
      <c r="J5881" t="str">
        <f t="shared" ca="1" si="827"/>
        <v>Client 254</v>
      </c>
      <c r="K5881" t="str">
        <f t="shared" ca="1" si="829"/>
        <v>MK0</v>
      </c>
      <c r="L5881" t="str">
        <f ca="1">VLOOKUP(K5881,Markets!$C$4:$D5890,2)</f>
        <v>Japan</v>
      </c>
      <c r="M5881" t="str">
        <f t="shared" ca="1" si="830"/>
        <v>RL0</v>
      </c>
      <c r="N5881" t="str">
        <f ca="1">VLOOKUP(M5881,Role!$C$4:$D$5,2)</f>
        <v>Primary</v>
      </c>
    </row>
    <row r="5882" spans="1:14" x14ac:dyDescent="0.2">
      <c r="A5882">
        <f t="shared" ca="1" si="822"/>
        <v>2</v>
      </c>
      <c r="B5882">
        <f t="shared" ca="1" si="823"/>
        <v>148</v>
      </c>
      <c r="C5882">
        <f t="shared" ca="1" si="824"/>
        <v>1</v>
      </c>
      <c r="D5882">
        <f t="shared" ca="1" si="825"/>
        <v>1</v>
      </c>
      <c r="F5882" t="str">
        <f t="shared" ca="1" si="826"/>
        <v>TR2</v>
      </c>
      <c r="G5882" t="str">
        <f ca="1">VLOOKUP(F5882,Traders!$C$4:$E$103,2)</f>
        <v>Kain Bassett</v>
      </c>
      <c r="H5882" t="str">
        <f ca="1">VLOOKUP(VLOOKUP(F5882,Traders!$C$4:$E$103,3),Desks!$C$4:$D5891,2)</f>
        <v>Desk 9</v>
      </c>
      <c r="I5882" t="str">
        <f t="shared" ca="1" si="828"/>
        <v>CL148</v>
      </c>
      <c r="J5882" t="str">
        <f t="shared" ca="1" si="827"/>
        <v>Client 148</v>
      </c>
      <c r="K5882" t="str">
        <f t="shared" ca="1" si="829"/>
        <v>MK1</v>
      </c>
      <c r="L5882" t="str">
        <f ca="1">VLOOKUP(K5882,Markets!$C$4:$D5891,2)</f>
        <v>Hong Kong</v>
      </c>
      <c r="M5882" t="str">
        <f t="shared" ca="1" si="830"/>
        <v>RL1</v>
      </c>
      <c r="N5882" t="str">
        <f ca="1">VLOOKUP(M5882,Role!$C$4:$D$5,2)</f>
        <v>Backup</v>
      </c>
    </row>
    <row r="5883" spans="1:14" x14ac:dyDescent="0.2">
      <c r="A5883">
        <f t="shared" ca="1" si="822"/>
        <v>36</v>
      </c>
      <c r="B5883">
        <f t="shared" ca="1" si="823"/>
        <v>902</v>
      </c>
      <c r="C5883">
        <f t="shared" ca="1" si="824"/>
        <v>3</v>
      </c>
      <c r="D5883">
        <f t="shared" ca="1" si="825"/>
        <v>1</v>
      </c>
      <c r="F5883" t="str">
        <f t="shared" ca="1" si="826"/>
        <v>TR36</v>
      </c>
      <c r="G5883" t="str">
        <f ca="1">VLOOKUP(F5883,Traders!$C$4:$E$103,2)</f>
        <v>Shania Gilbert</v>
      </c>
      <c r="H5883" t="str">
        <f ca="1">VLOOKUP(VLOOKUP(F5883,Traders!$C$4:$E$103,3),Desks!$C$4:$D5892,2)</f>
        <v>Desk 6</v>
      </c>
      <c r="I5883" t="str">
        <f t="shared" ca="1" si="828"/>
        <v>CL902</v>
      </c>
      <c r="J5883" t="str">
        <f t="shared" ca="1" si="827"/>
        <v>Client 902</v>
      </c>
      <c r="K5883" t="str">
        <f t="shared" ca="1" si="829"/>
        <v>MK3</v>
      </c>
      <c r="L5883" t="str">
        <f ca="1">VLOOKUP(K5883,Markets!$C$4:$D5892,2)</f>
        <v>Singapore</v>
      </c>
      <c r="M5883" t="str">
        <f t="shared" ca="1" si="830"/>
        <v>RL1</v>
      </c>
      <c r="N5883" t="str">
        <f ca="1">VLOOKUP(M5883,Role!$C$4:$D$5,2)</f>
        <v>Backup</v>
      </c>
    </row>
    <row r="5884" spans="1:14" x14ac:dyDescent="0.2">
      <c r="A5884">
        <f t="shared" ca="1" si="822"/>
        <v>7</v>
      </c>
      <c r="B5884">
        <f t="shared" ca="1" si="823"/>
        <v>785</v>
      </c>
      <c r="C5884">
        <f t="shared" ca="1" si="824"/>
        <v>5</v>
      </c>
      <c r="D5884">
        <f t="shared" ca="1" si="825"/>
        <v>0</v>
      </c>
      <c r="F5884" t="str">
        <f t="shared" ca="1" si="826"/>
        <v>TR7</v>
      </c>
      <c r="G5884" t="str">
        <f ca="1">VLOOKUP(F5884,Traders!$C$4:$E$103,2)</f>
        <v>Amiyah Gilmour</v>
      </c>
      <c r="H5884" t="str">
        <f ca="1">VLOOKUP(VLOOKUP(F5884,Traders!$C$4:$E$103,3),Desks!$C$4:$D5893,2)</f>
        <v>Desk 9</v>
      </c>
      <c r="I5884" t="str">
        <f t="shared" ca="1" si="828"/>
        <v>CL785</v>
      </c>
      <c r="J5884" t="str">
        <f t="shared" ca="1" si="827"/>
        <v>Client 785</v>
      </c>
      <c r="K5884" t="str">
        <f t="shared" ca="1" si="829"/>
        <v>MK5</v>
      </c>
      <c r="L5884" t="str">
        <f ca="1">VLOOKUP(K5884,Markets!$C$4:$D5893,2)</f>
        <v>Malaysia</v>
      </c>
      <c r="M5884" t="str">
        <f t="shared" ca="1" si="830"/>
        <v>RL0</v>
      </c>
      <c r="N5884" t="str">
        <f ca="1">VLOOKUP(M5884,Role!$C$4:$D$5,2)</f>
        <v>Primary</v>
      </c>
    </row>
    <row r="5885" spans="1:14" x14ac:dyDescent="0.2">
      <c r="A5885">
        <f t="shared" ca="1" si="822"/>
        <v>2</v>
      </c>
      <c r="B5885">
        <f t="shared" ca="1" si="823"/>
        <v>506</v>
      </c>
      <c r="C5885">
        <f t="shared" ca="1" si="824"/>
        <v>4</v>
      </c>
      <c r="D5885">
        <f t="shared" ca="1" si="825"/>
        <v>1</v>
      </c>
      <c r="F5885" t="str">
        <f t="shared" ca="1" si="826"/>
        <v>TR2</v>
      </c>
      <c r="G5885" t="str">
        <f ca="1">VLOOKUP(F5885,Traders!$C$4:$E$103,2)</f>
        <v>Kain Bassett</v>
      </c>
      <c r="H5885" t="str">
        <f ca="1">VLOOKUP(VLOOKUP(F5885,Traders!$C$4:$E$103,3),Desks!$C$4:$D5894,2)</f>
        <v>Desk 9</v>
      </c>
      <c r="I5885" t="str">
        <f t="shared" ca="1" si="828"/>
        <v>CL506</v>
      </c>
      <c r="J5885" t="str">
        <f t="shared" ca="1" si="827"/>
        <v>Client 506</v>
      </c>
      <c r="K5885" t="str">
        <f t="shared" ca="1" si="829"/>
        <v>MK4</v>
      </c>
      <c r="L5885" t="str">
        <f ca="1">VLOOKUP(K5885,Markets!$C$4:$D5894,2)</f>
        <v>Korea</v>
      </c>
      <c r="M5885" t="str">
        <f t="shared" ca="1" si="830"/>
        <v>RL1</v>
      </c>
      <c r="N5885" t="str">
        <f ca="1">VLOOKUP(M5885,Role!$C$4:$D$5,2)</f>
        <v>Backup</v>
      </c>
    </row>
    <row r="5886" spans="1:14" x14ac:dyDescent="0.2">
      <c r="A5886">
        <f t="shared" ca="1" si="822"/>
        <v>8</v>
      </c>
      <c r="B5886">
        <f t="shared" ca="1" si="823"/>
        <v>886</v>
      </c>
      <c r="C5886">
        <f t="shared" ca="1" si="824"/>
        <v>4</v>
      </c>
      <c r="D5886">
        <f t="shared" ca="1" si="825"/>
        <v>0</v>
      </c>
      <c r="F5886" t="str">
        <f t="shared" ca="1" si="826"/>
        <v>TR8</v>
      </c>
      <c r="G5886" t="str">
        <f ca="1">VLOOKUP(F5886,Traders!$C$4:$E$103,2)</f>
        <v>Alfie-James Hale</v>
      </c>
      <c r="H5886" t="str">
        <f ca="1">VLOOKUP(VLOOKUP(F5886,Traders!$C$4:$E$103,3),Desks!$C$4:$D5895,2)</f>
        <v>Desk 9</v>
      </c>
      <c r="I5886" t="str">
        <f t="shared" ca="1" si="828"/>
        <v>CL886</v>
      </c>
      <c r="J5886" t="str">
        <f t="shared" ca="1" si="827"/>
        <v>Client 886</v>
      </c>
      <c r="K5886" t="str">
        <f t="shared" ca="1" si="829"/>
        <v>MK4</v>
      </c>
      <c r="L5886" t="str">
        <f ca="1">VLOOKUP(K5886,Markets!$C$4:$D5895,2)</f>
        <v>Korea</v>
      </c>
      <c r="M5886" t="str">
        <f t="shared" ca="1" si="830"/>
        <v>RL0</v>
      </c>
      <c r="N5886" t="str">
        <f ca="1">VLOOKUP(M5886,Role!$C$4:$D$5,2)</f>
        <v>Primary</v>
      </c>
    </row>
    <row r="5887" spans="1:14" x14ac:dyDescent="0.2">
      <c r="A5887">
        <f t="shared" ca="1" si="822"/>
        <v>15</v>
      </c>
      <c r="B5887">
        <f t="shared" ca="1" si="823"/>
        <v>67</v>
      </c>
      <c r="C5887">
        <f t="shared" ca="1" si="824"/>
        <v>1</v>
      </c>
      <c r="D5887">
        <f t="shared" ca="1" si="825"/>
        <v>0</v>
      </c>
      <c r="F5887" t="str">
        <f t="shared" ca="1" si="826"/>
        <v>TR15</v>
      </c>
      <c r="G5887" t="str">
        <f ca="1">VLOOKUP(F5887,Traders!$C$4:$E$103,2)</f>
        <v>Syed Galvan</v>
      </c>
      <c r="H5887" t="str">
        <f ca="1">VLOOKUP(VLOOKUP(F5887,Traders!$C$4:$E$103,3),Desks!$C$4:$D5896,2)</f>
        <v>Desk 5</v>
      </c>
      <c r="I5887" t="str">
        <f t="shared" ca="1" si="828"/>
        <v>CL67</v>
      </c>
      <c r="J5887" t="str">
        <f t="shared" ca="1" si="827"/>
        <v>Client 67</v>
      </c>
      <c r="K5887" t="str">
        <f t="shared" ca="1" si="829"/>
        <v>MK1</v>
      </c>
      <c r="L5887" t="str">
        <f ca="1">VLOOKUP(K5887,Markets!$C$4:$D5896,2)</f>
        <v>Hong Kong</v>
      </c>
      <c r="M5887" t="str">
        <f t="shared" ca="1" si="830"/>
        <v>RL0</v>
      </c>
      <c r="N5887" t="str">
        <f ca="1">VLOOKUP(M5887,Role!$C$4:$D$5,2)</f>
        <v>Primary</v>
      </c>
    </row>
    <row r="5888" spans="1:14" x14ac:dyDescent="0.2">
      <c r="A5888">
        <f t="shared" ca="1" si="822"/>
        <v>15</v>
      </c>
      <c r="B5888">
        <f t="shared" ca="1" si="823"/>
        <v>881</v>
      </c>
      <c r="C5888">
        <f t="shared" ca="1" si="824"/>
        <v>1</v>
      </c>
      <c r="D5888">
        <f t="shared" ca="1" si="825"/>
        <v>0</v>
      </c>
      <c r="F5888" t="str">
        <f t="shared" ca="1" si="826"/>
        <v>TR15</v>
      </c>
      <c r="G5888" t="str">
        <f ca="1">VLOOKUP(F5888,Traders!$C$4:$E$103,2)</f>
        <v>Syed Galvan</v>
      </c>
      <c r="H5888" t="str">
        <f ca="1">VLOOKUP(VLOOKUP(F5888,Traders!$C$4:$E$103,3),Desks!$C$4:$D5897,2)</f>
        <v>Desk 5</v>
      </c>
      <c r="I5888" t="str">
        <f t="shared" ca="1" si="828"/>
        <v>CL881</v>
      </c>
      <c r="J5888" t="str">
        <f t="shared" ca="1" si="827"/>
        <v>Client 881</v>
      </c>
      <c r="K5888" t="str">
        <f t="shared" ca="1" si="829"/>
        <v>MK1</v>
      </c>
      <c r="L5888" t="str">
        <f ca="1">VLOOKUP(K5888,Markets!$C$4:$D5897,2)</f>
        <v>Hong Kong</v>
      </c>
      <c r="M5888" t="str">
        <f t="shared" ca="1" si="830"/>
        <v>RL0</v>
      </c>
      <c r="N5888" t="str">
        <f ca="1">VLOOKUP(M5888,Role!$C$4:$D$5,2)</f>
        <v>Primary</v>
      </c>
    </row>
    <row r="5889" spans="1:14" x14ac:dyDescent="0.2">
      <c r="A5889">
        <f t="shared" ca="1" si="822"/>
        <v>35</v>
      </c>
      <c r="B5889">
        <f t="shared" ca="1" si="823"/>
        <v>783</v>
      </c>
      <c r="C5889">
        <f t="shared" ca="1" si="824"/>
        <v>8</v>
      </c>
      <c r="D5889">
        <f t="shared" ca="1" si="825"/>
        <v>0</v>
      </c>
      <c r="F5889" t="str">
        <f t="shared" ca="1" si="826"/>
        <v>TR35</v>
      </c>
      <c r="G5889" t="str">
        <f ca="1">VLOOKUP(F5889,Traders!$C$4:$E$103,2)</f>
        <v>Della Madden</v>
      </c>
      <c r="H5889" t="str">
        <f ca="1">VLOOKUP(VLOOKUP(F5889,Traders!$C$4:$E$103,3),Desks!$C$4:$D5898,2)</f>
        <v>Desk 5</v>
      </c>
      <c r="I5889" t="str">
        <f t="shared" ca="1" si="828"/>
        <v>CL783</v>
      </c>
      <c r="J5889" t="str">
        <f t="shared" ca="1" si="827"/>
        <v>Client 783</v>
      </c>
      <c r="K5889" t="str">
        <f t="shared" ca="1" si="829"/>
        <v>MK8</v>
      </c>
      <c r="L5889" t="str">
        <f ca="1">VLOOKUP(K5889,Markets!$C$4:$D5898,2)</f>
        <v>India</v>
      </c>
      <c r="M5889" t="str">
        <f t="shared" ca="1" si="830"/>
        <v>RL0</v>
      </c>
      <c r="N5889" t="str">
        <f ca="1">VLOOKUP(M5889,Role!$C$4:$D$5,2)</f>
        <v>Primary</v>
      </c>
    </row>
    <row r="5890" spans="1:14" x14ac:dyDescent="0.2">
      <c r="A5890">
        <f t="shared" ca="1" si="822"/>
        <v>53</v>
      </c>
      <c r="B5890">
        <f t="shared" ca="1" si="823"/>
        <v>173</v>
      </c>
      <c r="C5890">
        <f t="shared" ca="1" si="824"/>
        <v>6</v>
      </c>
      <c r="D5890">
        <f t="shared" ca="1" si="825"/>
        <v>0</v>
      </c>
      <c r="F5890" t="str">
        <f t="shared" ca="1" si="826"/>
        <v>TR53</v>
      </c>
      <c r="G5890" t="str">
        <f ca="1">VLOOKUP(F5890,Traders!$C$4:$E$103,2)</f>
        <v>Manal Stanton</v>
      </c>
      <c r="H5890" t="str">
        <f ca="1">VLOOKUP(VLOOKUP(F5890,Traders!$C$4:$E$103,3),Desks!$C$4:$D5899,2)</f>
        <v>Desk 3</v>
      </c>
      <c r="I5890" t="str">
        <f t="shared" ca="1" si="828"/>
        <v>CL173</v>
      </c>
      <c r="J5890" t="str">
        <f t="shared" ca="1" si="827"/>
        <v>Client 173</v>
      </c>
      <c r="K5890" t="str">
        <f t="shared" ca="1" si="829"/>
        <v>MK6</v>
      </c>
      <c r="L5890" t="str">
        <f ca="1">VLOOKUP(K5890,Markets!$C$4:$D5899,2)</f>
        <v>Australia</v>
      </c>
      <c r="M5890" t="str">
        <f t="shared" ca="1" si="830"/>
        <v>RL0</v>
      </c>
      <c r="N5890" t="str">
        <f ca="1">VLOOKUP(M5890,Role!$C$4:$D$5,2)</f>
        <v>Primary</v>
      </c>
    </row>
    <row r="5891" spans="1:14" x14ac:dyDescent="0.2">
      <c r="A5891">
        <f t="shared" ca="1" si="822"/>
        <v>12</v>
      </c>
      <c r="B5891">
        <f t="shared" ca="1" si="823"/>
        <v>511</v>
      </c>
      <c r="C5891">
        <f t="shared" ca="1" si="824"/>
        <v>4</v>
      </c>
      <c r="D5891">
        <f t="shared" ca="1" si="825"/>
        <v>1</v>
      </c>
      <c r="F5891" t="str">
        <f t="shared" ca="1" si="826"/>
        <v>TR12</v>
      </c>
      <c r="G5891" t="str">
        <f ca="1">VLOOKUP(F5891,Traders!$C$4:$E$103,2)</f>
        <v>Kia Morrison</v>
      </c>
      <c r="H5891" t="str">
        <f ca="1">VLOOKUP(VLOOKUP(F5891,Traders!$C$4:$E$103,3),Desks!$C$4:$D5900,2)</f>
        <v>Desk 2</v>
      </c>
      <c r="I5891" t="str">
        <f t="shared" ca="1" si="828"/>
        <v>CL511</v>
      </c>
      <c r="J5891" t="str">
        <f t="shared" ca="1" si="827"/>
        <v>Client 511</v>
      </c>
      <c r="K5891" t="str">
        <f t="shared" ca="1" si="829"/>
        <v>MK4</v>
      </c>
      <c r="L5891" t="str">
        <f ca="1">VLOOKUP(K5891,Markets!$C$4:$D5900,2)</f>
        <v>Korea</v>
      </c>
      <c r="M5891" t="str">
        <f t="shared" ca="1" si="830"/>
        <v>RL1</v>
      </c>
      <c r="N5891" t="str">
        <f ca="1">VLOOKUP(M5891,Role!$C$4:$D$5,2)</f>
        <v>Backup</v>
      </c>
    </row>
    <row r="5892" spans="1:14" x14ac:dyDescent="0.2">
      <c r="A5892">
        <f t="shared" ca="1" si="822"/>
        <v>49</v>
      </c>
      <c r="B5892">
        <f t="shared" ca="1" si="823"/>
        <v>12</v>
      </c>
      <c r="C5892">
        <f t="shared" ca="1" si="824"/>
        <v>5</v>
      </c>
      <c r="D5892">
        <f t="shared" ca="1" si="825"/>
        <v>1</v>
      </c>
      <c r="F5892" t="str">
        <f t="shared" ca="1" si="826"/>
        <v>TR49</v>
      </c>
      <c r="G5892" t="str">
        <f ca="1">VLOOKUP(F5892,Traders!$C$4:$E$103,2)</f>
        <v>Amman Duncan</v>
      </c>
      <c r="H5892" t="str">
        <f ca="1">VLOOKUP(VLOOKUP(F5892,Traders!$C$4:$E$103,3),Desks!$C$4:$D5901,2)</f>
        <v>Desk 9</v>
      </c>
      <c r="I5892" t="str">
        <f t="shared" ca="1" si="828"/>
        <v>CL12</v>
      </c>
      <c r="J5892" t="str">
        <f t="shared" ca="1" si="827"/>
        <v>Client 12</v>
      </c>
      <c r="K5892" t="str">
        <f t="shared" ca="1" si="829"/>
        <v>MK5</v>
      </c>
      <c r="L5892" t="str">
        <f ca="1">VLOOKUP(K5892,Markets!$C$4:$D5901,2)</f>
        <v>Malaysia</v>
      </c>
      <c r="M5892" t="str">
        <f t="shared" ca="1" si="830"/>
        <v>RL1</v>
      </c>
      <c r="N5892" t="str">
        <f ca="1">VLOOKUP(M5892,Role!$C$4:$D$5,2)</f>
        <v>Backup</v>
      </c>
    </row>
    <row r="5893" spans="1:14" x14ac:dyDescent="0.2">
      <c r="A5893">
        <f t="shared" ref="A5893:A5956" ca="1" si="831">RANDBETWEEN(0,99)</f>
        <v>41</v>
      </c>
      <c r="B5893">
        <f t="shared" ref="B5893:B5956" ca="1" si="832">RANDBETWEEN(0,999)</f>
        <v>404</v>
      </c>
      <c r="C5893">
        <f t="shared" ref="C5893:C5956" ca="1" si="833">RANDBETWEEN(0,9)</f>
        <v>7</v>
      </c>
      <c r="D5893">
        <f t="shared" ref="D5893:D5956" ca="1" si="834">RANDBETWEEN(0,1)</f>
        <v>0</v>
      </c>
      <c r="F5893" t="str">
        <f t="shared" ref="F5893:F5956" ca="1" si="835">"TR"&amp;A5893</f>
        <v>TR41</v>
      </c>
      <c r="G5893" t="str">
        <f ca="1">VLOOKUP(F5893,Traders!$C$4:$E$103,2)</f>
        <v>Danish Paine</v>
      </c>
      <c r="H5893" t="str">
        <f ca="1">VLOOKUP(VLOOKUP(F5893,Traders!$C$4:$E$103,3),Desks!$C$4:$D5902,2)</f>
        <v>Desk 1</v>
      </c>
      <c r="I5893" t="str">
        <f t="shared" ca="1" si="828"/>
        <v>CL404</v>
      </c>
      <c r="J5893" t="str">
        <f t="shared" ref="J5893:J5956" ca="1" si="836">"Client " &amp; B5893</f>
        <v>Client 404</v>
      </c>
      <c r="K5893" t="str">
        <f t="shared" ca="1" si="829"/>
        <v>MK7</v>
      </c>
      <c r="L5893" t="str">
        <f ca="1">VLOOKUP(K5893,Markets!$C$4:$D5902,2)</f>
        <v>Taiwan</v>
      </c>
      <c r="M5893" t="str">
        <f t="shared" ca="1" si="830"/>
        <v>RL0</v>
      </c>
      <c r="N5893" t="str">
        <f ca="1">VLOOKUP(M5893,Role!$C$4:$D$5,2)</f>
        <v>Primary</v>
      </c>
    </row>
    <row r="5894" spans="1:14" x14ac:dyDescent="0.2">
      <c r="A5894">
        <f t="shared" ca="1" si="831"/>
        <v>75</v>
      </c>
      <c r="B5894">
        <f t="shared" ca="1" si="832"/>
        <v>562</v>
      </c>
      <c r="C5894">
        <f t="shared" ca="1" si="833"/>
        <v>5</v>
      </c>
      <c r="D5894">
        <f t="shared" ca="1" si="834"/>
        <v>1</v>
      </c>
      <c r="F5894" t="str">
        <f t="shared" ca="1" si="835"/>
        <v>TR75</v>
      </c>
      <c r="G5894" t="str">
        <f ca="1">VLOOKUP(F5894,Traders!$C$4:$E$103,2)</f>
        <v>Georgiana Park</v>
      </c>
      <c r="H5894" t="str">
        <f ca="1">VLOOKUP(VLOOKUP(F5894,Traders!$C$4:$E$103,3),Desks!$C$4:$D5903,2)</f>
        <v>Desk 5</v>
      </c>
      <c r="I5894" t="str">
        <f t="shared" ca="1" si="828"/>
        <v>CL562</v>
      </c>
      <c r="J5894" t="str">
        <f t="shared" ca="1" si="836"/>
        <v>Client 562</v>
      </c>
      <c r="K5894" t="str">
        <f t="shared" ca="1" si="829"/>
        <v>MK5</v>
      </c>
      <c r="L5894" t="str">
        <f ca="1">VLOOKUP(K5894,Markets!$C$4:$D5903,2)</f>
        <v>Malaysia</v>
      </c>
      <c r="M5894" t="str">
        <f t="shared" ca="1" si="830"/>
        <v>RL1</v>
      </c>
      <c r="N5894" t="str">
        <f ca="1">VLOOKUP(M5894,Role!$C$4:$D$5,2)</f>
        <v>Backup</v>
      </c>
    </row>
    <row r="5895" spans="1:14" x14ac:dyDescent="0.2">
      <c r="A5895">
        <f t="shared" ca="1" si="831"/>
        <v>50</v>
      </c>
      <c r="B5895">
        <f t="shared" ca="1" si="832"/>
        <v>512</v>
      </c>
      <c r="C5895">
        <f t="shared" ca="1" si="833"/>
        <v>7</v>
      </c>
      <c r="D5895">
        <f t="shared" ca="1" si="834"/>
        <v>1</v>
      </c>
      <c r="F5895" t="str">
        <f t="shared" ca="1" si="835"/>
        <v>TR50</v>
      </c>
      <c r="G5895" t="str">
        <f ca="1">VLOOKUP(F5895,Traders!$C$4:$E$103,2)</f>
        <v>Rhonda Dowling</v>
      </c>
      <c r="H5895" t="str">
        <f ca="1">VLOOKUP(VLOOKUP(F5895,Traders!$C$4:$E$103,3),Desks!$C$4:$D5904,2)</f>
        <v>Desk 0</v>
      </c>
      <c r="I5895" t="str">
        <f t="shared" ca="1" si="828"/>
        <v>CL512</v>
      </c>
      <c r="J5895" t="str">
        <f t="shared" ca="1" si="836"/>
        <v>Client 512</v>
      </c>
      <c r="K5895" t="str">
        <f t="shared" ca="1" si="829"/>
        <v>MK7</v>
      </c>
      <c r="L5895" t="str">
        <f ca="1">VLOOKUP(K5895,Markets!$C$4:$D5904,2)</f>
        <v>Taiwan</v>
      </c>
      <c r="M5895" t="str">
        <f t="shared" ca="1" si="830"/>
        <v>RL1</v>
      </c>
      <c r="N5895" t="str">
        <f ca="1">VLOOKUP(M5895,Role!$C$4:$D$5,2)</f>
        <v>Backup</v>
      </c>
    </row>
    <row r="5896" spans="1:14" x14ac:dyDescent="0.2">
      <c r="A5896">
        <f t="shared" ca="1" si="831"/>
        <v>26</v>
      </c>
      <c r="B5896">
        <f t="shared" ca="1" si="832"/>
        <v>264</v>
      </c>
      <c r="C5896">
        <f t="shared" ca="1" si="833"/>
        <v>9</v>
      </c>
      <c r="D5896">
        <f t="shared" ca="1" si="834"/>
        <v>1</v>
      </c>
      <c r="F5896" t="str">
        <f t="shared" ca="1" si="835"/>
        <v>TR26</v>
      </c>
      <c r="G5896" t="str">
        <f ca="1">VLOOKUP(F5896,Traders!$C$4:$E$103,2)</f>
        <v>Bella-Rose Vickers</v>
      </c>
      <c r="H5896" t="str">
        <f ca="1">VLOOKUP(VLOOKUP(F5896,Traders!$C$4:$E$103,3),Desks!$C$4:$D5905,2)</f>
        <v>Desk 6</v>
      </c>
      <c r="I5896" t="str">
        <f t="shared" ca="1" si="828"/>
        <v>CL264</v>
      </c>
      <c r="J5896" t="str">
        <f t="shared" ca="1" si="836"/>
        <v>Client 264</v>
      </c>
      <c r="K5896" t="str">
        <f t="shared" ca="1" si="829"/>
        <v>MK9</v>
      </c>
      <c r="L5896" t="str">
        <f ca="1">VLOOKUP(K5896,Markets!$C$4:$D5905,2)</f>
        <v>New Zealand</v>
      </c>
      <c r="M5896" t="str">
        <f t="shared" ca="1" si="830"/>
        <v>RL1</v>
      </c>
      <c r="N5896" t="str">
        <f ca="1">VLOOKUP(M5896,Role!$C$4:$D$5,2)</f>
        <v>Backup</v>
      </c>
    </row>
    <row r="5897" spans="1:14" x14ac:dyDescent="0.2">
      <c r="A5897">
        <f t="shared" ca="1" si="831"/>
        <v>37</v>
      </c>
      <c r="B5897">
        <f t="shared" ca="1" si="832"/>
        <v>736</v>
      </c>
      <c r="C5897">
        <f t="shared" ca="1" si="833"/>
        <v>9</v>
      </c>
      <c r="D5897">
        <f t="shared" ca="1" si="834"/>
        <v>0</v>
      </c>
      <c r="F5897" t="str">
        <f t="shared" ca="1" si="835"/>
        <v>TR37</v>
      </c>
      <c r="G5897" t="str">
        <f ca="1">VLOOKUP(F5897,Traders!$C$4:$E$103,2)</f>
        <v>Katelyn Nelson</v>
      </c>
      <c r="H5897" t="str">
        <f ca="1">VLOOKUP(VLOOKUP(F5897,Traders!$C$4:$E$103,3),Desks!$C$4:$D5906,2)</f>
        <v>Desk 7</v>
      </c>
      <c r="I5897" t="str">
        <f t="shared" ca="1" si="828"/>
        <v>CL736</v>
      </c>
      <c r="J5897" t="str">
        <f t="shared" ca="1" si="836"/>
        <v>Client 736</v>
      </c>
      <c r="K5897" t="str">
        <f t="shared" ca="1" si="829"/>
        <v>MK9</v>
      </c>
      <c r="L5897" t="str">
        <f ca="1">VLOOKUP(K5897,Markets!$C$4:$D5906,2)</f>
        <v>New Zealand</v>
      </c>
      <c r="M5897" t="str">
        <f t="shared" ca="1" si="830"/>
        <v>RL0</v>
      </c>
      <c r="N5897" t="str">
        <f ca="1">VLOOKUP(M5897,Role!$C$4:$D$5,2)</f>
        <v>Primary</v>
      </c>
    </row>
    <row r="5898" spans="1:14" x14ac:dyDescent="0.2">
      <c r="A5898">
        <f t="shared" ca="1" si="831"/>
        <v>98</v>
      </c>
      <c r="B5898">
        <f t="shared" ca="1" si="832"/>
        <v>4</v>
      </c>
      <c r="C5898">
        <f t="shared" ca="1" si="833"/>
        <v>2</v>
      </c>
      <c r="D5898">
        <f t="shared" ca="1" si="834"/>
        <v>1</v>
      </c>
      <c r="F5898" t="str">
        <f t="shared" ca="1" si="835"/>
        <v>TR98</v>
      </c>
      <c r="G5898" t="str">
        <f ca="1">VLOOKUP(F5898,Traders!$C$4:$E$103,2)</f>
        <v>Chanelle Tucker</v>
      </c>
      <c r="H5898" t="str">
        <f ca="1">VLOOKUP(VLOOKUP(F5898,Traders!$C$4:$E$103,3),Desks!$C$4:$D5907,2)</f>
        <v>Desk 8</v>
      </c>
      <c r="I5898" t="str">
        <f t="shared" ca="1" si="828"/>
        <v>CL4</v>
      </c>
      <c r="J5898" t="str">
        <f t="shared" ca="1" si="836"/>
        <v>Client 4</v>
      </c>
      <c r="K5898" t="str">
        <f t="shared" ca="1" si="829"/>
        <v>MK2</v>
      </c>
      <c r="L5898" t="str">
        <f ca="1">VLOOKUP(K5898,Markets!$C$4:$D5907,2)</f>
        <v>China</v>
      </c>
      <c r="M5898" t="str">
        <f t="shared" ca="1" si="830"/>
        <v>RL1</v>
      </c>
      <c r="N5898" t="str">
        <f ca="1">VLOOKUP(M5898,Role!$C$4:$D$5,2)</f>
        <v>Backup</v>
      </c>
    </row>
    <row r="5899" spans="1:14" x14ac:dyDescent="0.2">
      <c r="A5899">
        <f t="shared" ca="1" si="831"/>
        <v>0</v>
      </c>
      <c r="B5899">
        <f t="shared" ca="1" si="832"/>
        <v>92</v>
      </c>
      <c r="C5899">
        <f t="shared" ca="1" si="833"/>
        <v>2</v>
      </c>
      <c r="D5899">
        <f t="shared" ca="1" si="834"/>
        <v>0</v>
      </c>
      <c r="F5899" t="str">
        <f t="shared" ca="1" si="835"/>
        <v>TR0</v>
      </c>
      <c r="G5899" t="str">
        <f ca="1">VLOOKUP(F5899,Traders!$C$4:$E$103,2)</f>
        <v>Sahar Shea</v>
      </c>
      <c r="H5899" t="str">
        <f ca="1">VLOOKUP(VLOOKUP(F5899,Traders!$C$4:$E$103,3),Desks!$C$4:$D5908,2)</f>
        <v>Desk 0</v>
      </c>
      <c r="I5899" t="str">
        <f t="shared" ca="1" si="828"/>
        <v>CL92</v>
      </c>
      <c r="J5899" t="str">
        <f t="shared" ca="1" si="836"/>
        <v>Client 92</v>
      </c>
      <c r="K5899" t="str">
        <f t="shared" ca="1" si="829"/>
        <v>MK2</v>
      </c>
      <c r="L5899" t="str">
        <f ca="1">VLOOKUP(K5899,Markets!$C$4:$D5908,2)</f>
        <v>China</v>
      </c>
      <c r="M5899" t="str">
        <f t="shared" ca="1" si="830"/>
        <v>RL0</v>
      </c>
      <c r="N5899" t="str">
        <f ca="1">VLOOKUP(M5899,Role!$C$4:$D$5,2)</f>
        <v>Primary</v>
      </c>
    </row>
    <row r="5900" spans="1:14" x14ac:dyDescent="0.2">
      <c r="A5900">
        <f t="shared" ca="1" si="831"/>
        <v>89</v>
      </c>
      <c r="B5900">
        <f t="shared" ca="1" si="832"/>
        <v>949</v>
      </c>
      <c r="C5900">
        <f t="shared" ca="1" si="833"/>
        <v>9</v>
      </c>
      <c r="D5900">
        <f t="shared" ca="1" si="834"/>
        <v>1</v>
      </c>
      <c r="F5900" t="str">
        <f t="shared" ca="1" si="835"/>
        <v>TR89</v>
      </c>
      <c r="G5900" t="str">
        <f ca="1">VLOOKUP(F5900,Traders!$C$4:$E$103,2)</f>
        <v>Shelly Harwood</v>
      </c>
      <c r="H5900" t="str">
        <f ca="1">VLOOKUP(VLOOKUP(F5900,Traders!$C$4:$E$103,3),Desks!$C$4:$D5909,2)</f>
        <v>Desk 9</v>
      </c>
      <c r="I5900" t="str">
        <f t="shared" ca="1" si="828"/>
        <v>CL949</v>
      </c>
      <c r="J5900" t="str">
        <f t="shared" ca="1" si="836"/>
        <v>Client 949</v>
      </c>
      <c r="K5900" t="str">
        <f t="shared" ca="1" si="829"/>
        <v>MK9</v>
      </c>
      <c r="L5900" t="str">
        <f ca="1">VLOOKUP(K5900,Markets!$C$4:$D5909,2)</f>
        <v>New Zealand</v>
      </c>
      <c r="M5900" t="str">
        <f t="shared" ca="1" si="830"/>
        <v>RL1</v>
      </c>
      <c r="N5900" t="str">
        <f ca="1">VLOOKUP(M5900,Role!$C$4:$D$5,2)</f>
        <v>Backup</v>
      </c>
    </row>
    <row r="5901" spans="1:14" x14ac:dyDescent="0.2">
      <c r="A5901">
        <f t="shared" ca="1" si="831"/>
        <v>9</v>
      </c>
      <c r="B5901">
        <f t="shared" ca="1" si="832"/>
        <v>787</v>
      </c>
      <c r="C5901">
        <f t="shared" ca="1" si="833"/>
        <v>6</v>
      </c>
      <c r="D5901">
        <f t="shared" ca="1" si="834"/>
        <v>1</v>
      </c>
      <c r="F5901" t="str">
        <f t="shared" ca="1" si="835"/>
        <v>TR9</v>
      </c>
      <c r="G5901" t="str">
        <f ca="1">VLOOKUP(F5901,Traders!$C$4:$E$103,2)</f>
        <v>Shelly Harwood</v>
      </c>
      <c r="H5901" t="str">
        <f ca="1">VLOOKUP(VLOOKUP(F5901,Traders!$C$4:$E$103,3),Desks!$C$4:$D5910,2)</f>
        <v>Desk 9</v>
      </c>
      <c r="I5901" t="str">
        <f t="shared" ca="1" si="828"/>
        <v>CL787</v>
      </c>
      <c r="J5901" t="str">
        <f t="shared" ca="1" si="836"/>
        <v>Client 787</v>
      </c>
      <c r="K5901" t="str">
        <f t="shared" ca="1" si="829"/>
        <v>MK6</v>
      </c>
      <c r="L5901" t="str">
        <f ca="1">VLOOKUP(K5901,Markets!$C$4:$D5910,2)</f>
        <v>Australia</v>
      </c>
      <c r="M5901" t="str">
        <f t="shared" ca="1" si="830"/>
        <v>RL1</v>
      </c>
      <c r="N5901" t="str">
        <f ca="1">VLOOKUP(M5901,Role!$C$4:$D$5,2)</f>
        <v>Backup</v>
      </c>
    </row>
    <row r="5902" spans="1:14" x14ac:dyDescent="0.2">
      <c r="A5902">
        <f t="shared" ca="1" si="831"/>
        <v>37</v>
      </c>
      <c r="B5902">
        <f t="shared" ca="1" si="832"/>
        <v>906</v>
      </c>
      <c r="C5902">
        <f t="shared" ca="1" si="833"/>
        <v>8</v>
      </c>
      <c r="D5902">
        <f t="shared" ca="1" si="834"/>
        <v>1</v>
      </c>
      <c r="F5902" t="str">
        <f t="shared" ca="1" si="835"/>
        <v>TR37</v>
      </c>
      <c r="G5902" t="str">
        <f ca="1">VLOOKUP(F5902,Traders!$C$4:$E$103,2)</f>
        <v>Katelyn Nelson</v>
      </c>
      <c r="H5902" t="str">
        <f ca="1">VLOOKUP(VLOOKUP(F5902,Traders!$C$4:$E$103,3),Desks!$C$4:$D5911,2)</f>
        <v>Desk 7</v>
      </c>
      <c r="I5902" t="str">
        <f t="shared" ca="1" si="828"/>
        <v>CL906</v>
      </c>
      <c r="J5902" t="str">
        <f t="shared" ca="1" si="836"/>
        <v>Client 906</v>
      </c>
      <c r="K5902" t="str">
        <f t="shared" ca="1" si="829"/>
        <v>MK8</v>
      </c>
      <c r="L5902" t="str">
        <f ca="1">VLOOKUP(K5902,Markets!$C$4:$D5911,2)</f>
        <v>India</v>
      </c>
      <c r="M5902" t="str">
        <f t="shared" ca="1" si="830"/>
        <v>RL1</v>
      </c>
      <c r="N5902" t="str">
        <f ca="1">VLOOKUP(M5902,Role!$C$4:$D$5,2)</f>
        <v>Backup</v>
      </c>
    </row>
    <row r="5903" spans="1:14" x14ac:dyDescent="0.2">
      <c r="A5903">
        <f t="shared" ca="1" si="831"/>
        <v>92</v>
      </c>
      <c r="B5903">
        <f t="shared" ca="1" si="832"/>
        <v>508</v>
      </c>
      <c r="C5903">
        <f t="shared" ca="1" si="833"/>
        <v>1</v>
      </c>
      <c r="D5903">
        <f t="shared" ca="1" si="834"/>
        <v>1</v>
      </c>
      <c r="F5903" t="str">
        <f t="shared" ca="1" si="835"/>
        <v>TR92</v>
      </c>
      <c r="G5903" t="str">
        <f ca="1">VLOOKUP(F5903,Traders!$C$4:$E$103,2)</f>
        <v>Leela Avila</v>
      </c>
      <c r="H5903" t="str">
        <f ca="1">VLOOKUP(VLOOKUP(F5903,Traders!$C$4:$E$103,3),Desks!$C$4:$D5912,2)</f>
        <v>Desk 2</v>
      </c>
      <c r="I5903" t="str">
        <f t="shared" ca="1" si="828"/>
        <v>CL508</v>
      </c>
      <c r="J5903" t="str">
        <f t="shared" ca="1" si="836"/>
        <v>Client 508</v>
      </c>
      <c r="K5903" t="str">
        <f t="shared" ca="1" si="829"/>
        <v>MK1</v>
      </c>
      <c r="L5903" t="str">
        <f ca="1">VLOOKUP(K5903,Markets!$C$4:$D5912,2)</f>
        <v>Hong Kong</v>
      </c>
      <c r="M5903" t="str">
        <f t="shared" ca="1" si="830"/>
        <v>RL1</v>
      </c>
      <c r="N5903" t="str">
        <f ca="1">VLOOKUP(M5903,Role!$C$4:$D$5,2)</f>
        <v>Backup</v>
      </c>
    </row>
    <row r="5904" spans="1:14" x14ac:dyDescent="0.2">
      <c r="A5904">
        <f t="shared" ca="1" si="831"/>
        <v>10</v>
      </c>
      <c r="B5904">
        <f t="shared" ca="1" si="832"/>
        <v>364</v>
      </c>
      <c r="C5904">
        <f t="shared" ca="1" si="833"/>
        <v>7</v>
      </c>
      <c r="D5904">
        <f t="shared" ca="1" si="834"/>
        <v>0</v>
      </c>
      <c r="F5904" t="str">
        <f t="shared" ca="1" si="835"/>
        <v>TR10</v>
      </c>
      <c r="G5904" t="str">
        <f ca="1">VLOOKUP(F5904,Traders!$C$4:$E$103,2)</f>
        <v>Shyam Carlson</v>
      </c>
      <c r="H5904" t="str">
        <f ca="1">VLOOKUP(VLOOKUP(F5904,Traders!$C$4:$E$103,3),Desks!$C$4:$D5913,2)</f>
        <v>Desk 1</v>
      </c>
      <c r="I5904" t="str">
        <f t="shared" ca="1" si="828"/>
        <v>CL364</v>
      </c>
      <c r="J5904" t="str">
        <f t="shared" ca="1" si="836"/>
        <v>Client 364</v>
      </c>
      <c r="K5904" t="str">
        <f t="shared" ca="1" si="829"/>
        <v>MK7</v>
      </c>
      <c r="L5904" t="str">
        <f ca="1">VLOOKUP(K5904,Markets!$C$4:$D5913,2)</f>
        <v>Taiwan</v>
      </c>
      <c r="M5904" t="str">
        <f t="shared" ca="1" si="830"/>
        <v>RL0</v>
      </c>
      <c r="N5904" t="str">
        <f ca="1">VLOOKUP(M5904,Role!$C$4:$D$5,2)</f>
        <v>Primary</v>
      </c>
    </row>
    <row r="5905" spans="1:14" x14ac:dyDescent="0.2">
      <c r="A5905">
        <f t="shared" ca="1" si="831"/>
        <v>39</v>
      </c>
      <c r="B5905">
        <f t="shared" ca="1" si="832"/>
        <v>538</v>
      </c>
      <c r="C5905">
        <f t="shared" ca="1" si="833"/>
        <v>4</v>
      </c>
      <c r="D5905">
        <f t="shared" ca="1" si="834"/>
        <v>0</v>
      </c>
      <c r="F5905" t="str">
        <f t="shared" ca="1" si="835"/>
        <v>TR39</v>
      </c>
      <c r="G5905" t="str">
        <f ca="1">VLOOKUP(F5905,Traders!$C$4:$E$103,2)</f>
        <v>Colin Hodgson</v>
      </c>
      <c r="H5905" t="str">
        <f ca="1">VLOOKUP(VLOOKUP(F5905,Traders!$C$4:$E$103,3),Desks!$C$4:$D5914,2)</f>
        <v>Desk 9</v>
      </c>
      <c r="I5905" t="str">
        <f t="shared" ca="1" si="828"/>
        <v>CL538</v>
      </c>
      <c r="J5905" t="str">
        <f t="shared" ca="1" si="836"/>
        <v>Client 538</v>
      </c>
      <c r="K5905" t="str">
        <f t="shared" ca="1" si="829"/>
        <v>MK4</v>
      </c>
      <c r="L5905" t="str">
        <f ca="1">VLOOKUP(K5905,Markets!$C$4:$D5914,2)</f>
        <v>Korea</v>
      </c>
      <c r="M5905" t="str">
        <f t="shared" ca="1" si="830"/>
        <v>RL0</v>
      </c>
      <c r="N5905" t="str">
        <f ca="1">VLOOKUP(M5905,Role!$C$4:$D$5,2)</f>
        <v>Primary</v>
      </c>
    </row>
    <row r="5906" spans="1:14" x14ac:dyDescent="0.2">
      <c r="A5906">
        <f t="shared" ca="1" si="831"/>
        <v>62</v>
      </c>
      <c r="B5906">
        <f t="shared" ca="1" si="832"/>
        <v>376</v>
      </c>
      <c r="C5906">
        <f t="shared" ca="1" si="833"/>
        <v>7</v>
      </c>
      <c r="D5906">
        <f t="shared" ca="1" si="834"/>
        <v>0</v>
      </c>
      <c r="F5906" t="str">
        <f t="shared" ca="1" si="835"/>
        <v>TR62</v>
      </c>
      <c r="G5906" t="str">
        <f ca="1">VLOOKUP(F5906,Traders!$C$4:$E$103,2)</f>
        <v>Sienna-Rose Sims</v>
      </c>
      <c r="H5906" t="str">
        <f ca="1">VLOOKUP(VLOOKUP(F5906,Traders!$C$4:$E$103,3),Desks!$C$4:$D5915,2)</f>
        <v>Desk 2</v>
      </c>
      <c r="I5906" t="str">
        <f t="shared" ca="1" si="828"/>
        <v>CL376</v>
      </c>
      <c r="J5906" t="str">
        <f t="shared" ca="1" si="836"/>
        <v>Client 376</v>
      </c>
      <c r="K5906" t="str">
        <f t="shared" ca="1" si="829"/>
        <v>MK7</v>
      </c>
      <c r="L5906" t="str">
        <f ca="1">VLOOKUP(K5906,Markets!$C$4:$D5915,2)</f>
        <v>Taiwan</v>
      </c>
      <c r="M5906" t="str">
        <f t="shared" ca="1" si="830"/>
        <v>RL0</v>
      </c>
      <c r="N5906" t="str">
        <f ca="1">VLOOKUP(M5906,Role!$C$4:$D$5,2)</f>
        <v>Primary</v>
      </c>
    </row>
    <row r="5907" spans="1:14" x14ac:dyDescent="0.2">
      <c r="A5907">
        <f t="shared" ca="1" si="831"/>
        <v>5</v>
      </c>
      <c r="B5907">
        <f t="shared" ca="1" si="832"/>
        <v>225</v>
      </c>
      <c r="C5907">
        <f t="shared" ca="1" si="833"/>
        <v>8</v>
      </c>
      <c r="D5907">
        <f t="shared" ca="1" si="834"/>
        <v>0</v>
      </c>
      <c r="F5907" t="str">
        <f t="shared" ca="1" si="835"/>
        <v>TR5</v>
      </c>
      <c r="G5907" t="str">
        <f ca="1">VLOOKUP(F5907,Traders!$C$4:$E$103,2)</f>
        <v>Amman Duncan</v>
      </c>
      <c r="H5907" t="str">
        <f ca="1">VLOOKUP(VLOOKUP(F5907,Traders!$C$4:$E$103,3),Desks!$C$4:$D5916,2)</f>
        <v>Desk 9</v>
      </c>
      <c r="I5907" t="str">
        <f t="shared" ca="1" si="828"/>
        <v>CL225</v>
      </c>
      <c r="J5907" t="str">
        <f t="shared" ca="1" si="836"/>
        <v>Client 225</v>
      </c>
      <c r="K5907" t="str">
        <f t="shared" ca="1" si="829"/>
        <v>MK8</v>
      </c>
      <c r="L5907" t="str">
        <f ca="1">VLOOKUP(K5907,Markets!$C$4:$D5916,2)</f>
        <v>India</v>
      </c>
      <c r="M5907" t="str">
        <f t="shared" ca="1" si="830"/>
        <v>RL0</v>
      </c>
      <c r="N5907" t="str">
        <f ca="1">VLOOKUP(M5907,Role!$C$4:$D$5,2)</f>
        <v>Primary</v>
      </c>
    </row>
    <row r="5908" spans="1:14" x14ac:dyDescent="0.2">
      <c r="A5908">
        <f t="shared" ca="1" si="831"/>
        <v>97</v>
      </c>
      <c r="B5908">
        <f t="shared" ca="1" si="832"/>
        <v>954</v>
      </c>
      <c r="C5908">
        <f t="shared" ca="1" si="833"/>
        <v>7</v>
      </c>
      <c r="D5908">
        <f t="shared" ca="1" si="834"/>
        <v>1</v>
      </c>
      <c r="F5908" t="str">
        <f t="shared" ca="1" si="835"/>
        <v>TR97</v>
      </c>
      <c r="G5908" t="str">
        <f ca="1">VLOOKUP(F5908,Traders!$C$4:$E$103,2)</f>
        <v>Samera Fritz</v>
      </c>
      <c r="H5908" t="str">
        <f ca="1">VLOOKUP(VLOOKUP(F5908,Traders!$C$4:$E$103,3),Desks!$C$4:$D5917,2)</f>
        <v>Desk 7</v>
      </c>
      <c r="I5908" t="str">
        <f t="shared" ca="1" si="828"/>
        <v>CL954</v>
      </c>
      <c r="J5908" t="str">
        <f t="shared" ca="1" si="836"/>
        <v>Client 954</v>
      </c>
      <c r="K5908" t="str">
        <f t="shared" ca="1" si="829"/>
        <v>MK7</v>
      </c>
      <c r="L5908" t="str">
        <f ca="1">VLOOKUP(K5908,Markets!$C$4:$D5917,2)</f>
        <v>Taiwan</v>
      </c>
      <c r="M5908" t="str">
        <f t="shared" ca="1" si="830"/>
        <v>RL1</v>
      </c>
      <c r="N5908" t="str">
        <f ca="1">VLOOKUP(M5908,Role!$C$4:$D$5,2)</f>
        <v>Backup</v>
      </c>
    </row>
    <row r="5909" spans="1:14" x14ac:dyDescent="0.2">
      <c r="A5909">
        <f t="shared" ca="1" si="831"/>
        <v>53</v>
      </c>
      <c r="B5909">
        <f t="shared" ca="1" si="832"/>
        <v>950</v>
      </c>
      <c r="C5909">
        <f t="shared" ca="1" si="833"/>
        <v>9</v>
      </c>
      <c r="D5909">
        <f t="shared" ca="1" si="834"/>
        <v>0</v>
      </c>
      <c r="F5909" t="str">
        <f t="shared" ca="1" si="835"/>
        <v>TR53</v>
      </c>
      <c r="G5909" t="str">
        <f ca="1">VLOOKUP(F5909,Traders!$C$4:$E$103,2)</f>
        <v>Manal Stanton</v>
      </c>
      <c r="H5909" t="str">
        <f ca="1">VLOOKUP(VLOOKUP(F5909,Traders!$C$4:$E$103,3),Desks!$C$4:$D5918,2)</f>
        <v>Desk 3</v>
      </c>
      <c r="I5909" t="str">
        <f t="shared" ca="1" si="828"/>
        <v>CL950</v>
      </c>
      <c r="J5909" t="str">
        <f t="shared" ca="1" si="836"/>
        <v>Client 950</v>
      </c>
      <c r="K5909" t="str">
        <f t="shared" ca="1" si="829"/>
        <v>MK9</v>
      </c>
      <c r="L5909" t="str">
        <f ca="1">VLOOKUP(K5909,Markets!$C$4:$D5918,2)</f>
        <v>New Zealand</v>
      </c>
      <c r="M5909" t="str">
        <f t="shared" ca="1" si="830"/>
        <v>RL0</v>
      </c>
      <c r="N5909" t="str">
        <f ca="1">VLOOKUP(M5909,Role!$C$4:$D$5,2)</f>
        <v>Primary</v>
      </c>
    </row>
    <row r="5910" spans="1:14" x14ac:dyDescent="0.2">
      <c r="A5910">
        <f t="shared" ca="1" si="831"/>
        <v>67</v>
      </c>
      <c r="B5910">
        <f t="shared" ca="1" si="832"/>
        <v>613</v>
      </c>
      <c r="C5910">
        <f t="shared" ca="1" si="833"/>
        <v>3</v>
      </c>
      <c r="D5910">
        <f t="shared" ca="1" si="834"/>
        <v>1</v>
      </c>
      <c r="F5910" t="str">
        <f t="shared" ca="1" si="835"/>
        <v>TR67</v>
      </c>
      <c r="G5910" t="str">
        <f ca="1">VLOOKUP(F5910,Traders!$C$4:$E$103,2)</f>
        <v>Shiloh Black</v>
      </c>
      <c r="H5910" t="str">
        <f ca="1">VLOOKUP(VLOOKUP(F5910,Traders!$C$4:$E$103,3),Desks!$C$4:$D5919,2)</f>
        <v>Desk 7</v>
      </c>
      <c r="I5910" t="str">
        <f t="shared" ca="1" si="828"/>
        <v>CL613</v>
      </c>
      <c r="J5910" t="str">
        <f t="shared" ca="1" si="836"/>
        <v>Client 613</v>
      </c>
      <c r="K5910" t="str">
        <f t="shared" ca="1" si="829"/>
        <v>MK3</v>
      </c>
      <c r="L5910" t="str">
        <f ca="1">VLOOKUP(K5910,Markets!$C$4:$D5919,2)</f>
        <v>Singapore</v>
      </c>
      <c r="M5910" t="str">
        <f t="shared" ca="1" si="830"/>
        <v>RL1</v>
      </c>
      <c r="N5910" t="str">
        <f ca="1">VLOOKUP(M5910,Role!$C$4:$D$5,2)</f>
        <v>Backup</v>
      </c>
    </row>
    <row r="5911" spans="1:14" x14ac:dyDescent="0.2">
      <c r="A5911">
        <f t="shared" ca="1" si="831"/>
        <v>20</v>
      </c>
      <c r="B5911">
        <f t="shared" ca="1" si="832"/>
        <v>676</v>
      </c>
      <c r="C5911">
        <f t="shared" ca="1" si="833"/>
        <v>8</v>
      </c>
      <c r="D5911">
        <f t="shared" ca="1" si="834"/>
        <v>0</v>
      </c>
      <c r="F5911" t="str">
        <f t="shared" ca="1" si="835"/>
        <v>TR20</v>
      </c>
      <c r="G5911" t="str">
        <f ca="1">VLOOKUP(F5911,Traders!$C$4:$E$103,2)</f>
        <v>Teigan Greig</v>
      </c>
      <c r="H5911" t="str">
        <f ca="1">VLOOKUP(VLOOKUP(F5911,Traders!$C$4:$E$103,3),Desks!$C$4:$D5920,2)</f>
        <v>Desk 0</v>
      </c>
      <c r="I5911" t="str">
        <f t="shared" ca="1" si="828"/>
        <v>CL676</v>
      </c>
      <c r="J5911" t="str">
        <f t="shared" ca="1" si="836"/>
        <v>Client 676</v>
      </c>
      <c r="K5911" t="str">
        <f t="shared" ca="1" si="829"/>
        <v>MK8</v>
      </c>
      <c r="L5911" t="str">
        <f ca="1">VLOOKUP(K5911,Markets!$C$4:$D5920,2)</f>
        <v>India</v>
      </c>
      <c r="M5911" t="str">
        <f t="shared" ca="1" si="830"/>
        <v>RL0</v>
      </c>
      <c r="N5911" t="str">
        <f ca="1">VLOOKUP(M5911,Role!$C$4:$D$5,2)</f>
        <v>Primary</v>
      </c>
    </row>
    <row r="5912" spans="1:14" x14ac:dyDescent="0.2">
      <c r="A5912">
        <f t="shared" ca="1" si="831"/>
        <v>69</v>
      </c>
      <c r="B5912">
        <f t="shared" ca="1" si="832"/>
        <v>499</v>
      </c>
      <c r="C5912">
        <f t="shared" ca="1" si="833"/>
        <v>3</v>
      </c>
      <c r="D5912">
        <f t="shared" ca="1" si="834"/>
        <v>0</v>
      </c>
      <c r="F5912" t="str">
        <f t="shared" ca="1" si="835"/>
        <v>TR69</v>
      </c>
      <c r="G5912" t="str">
        <f ca="1">VLOOKUP(F5912,Traders!$C$4:$E$103,2)</f>
        <v>Amiyah Gilmour</v>
      </c>
      <c r="H5912" t="str">
        <f ca="1">VLOOKUP(VLOOKUP(F5912,Traders!$C$4:$E$103,3),Desks!$C$4:$D5921,2)</f>
        <v>Desk 9</v>
      </c>
      <c r="I5912" t="str">
        <f t="shared" ca="1" si="828"/>
        <v>CL499</v>
      </c>
      <c r="J5912" t="str">
        <f t="shared" ca="1" si="836"/>
        <v>Client 499</v>
      </c>
      <c r="K5912" t="str">
        <f t="shared" ca="1" si="829"/>
        <v>MK3</v>
      </c>
      <c r="L5912" t="str">
        <f ca="1">VLOOKUP(K5912,Markets!$C$4:$D5921,2)</f>
        <v>Singapore</v>
      </c>
      <c r="M5912" t="str">
        <f t="shared" ca="1" si="830"/>
        <v>RL0</v>
      </c>
      <c r="N5912" t="str">
        <f ca="1">VLOOKUP(M5912,Role!$C$4:$D$5,2)</f>
        <v>Primary</v>
      </c>
    </row>
    <row r="5913" spans="1:14" x14ac:dyDescent="0.2">
      <c r="A5913">
        <f t="shared" ca="1" si="831"/>
        <v>75</v>
      </c>
      <c r="B5913">
        <f t="shared" ca="1" si="832"/>
        <v>964</v>
      </c>
      <c r="C5913">
        <f t="shared" ca="1" si="833"/>
        <v>8</v>
      </c>
      <c r="D5913">
        <f t="shared" ca="1" si="834"/>
        <v>1</v>
      </c>
      <c r="F5913" t="str">
        <f t="shared" ca="1" si="835"/>
        <v>TR75</v>
      </c>
      <c r="G5913" t="str">
        <f ca="1">VLOOKUP(F5913,Traders!$C$4:$E$103,2)</f>
        <v>Georgiana Park</v>
      </c>
      <c r="H5913" t="str">
        <f ca="1">VLOOKUP(VLOOKUP(F5913,Traders!$C$4:$E$103,3),Desks!$C$4:$D5922,2)</f>
        <v>Desk 5</v>
      </c>
      <c r="I5913" t="str">
        <f t="shared" ca="1" si="828"/>
        <v>CL964</v>
      </c>
      <c r="J5913" t="str">
        <f t="shared" ca="1" si="836"/>
        <v>Client 964</v>
      </c>
      <c r="K5913" t="str">
        <f t="shared" ca="1" si="829"/>
        <v>MK8</v>
      </c>
      <c r="L5913" t="str">
        <f ca="1">VLOOKUP(K5913,Markets!$C$4:$D5922,2)</f>
        <v>India</v>
      </c>
      <c r="M5913" t="str">
        <f t="shared" ca="1" si="830"/>
        <v>RL1</v>
      </c>
      <c r="N5913" t="str">
        <f ca="1">VLOOKUP(M5913,Role!$C$4:$D$5,2)</f>
        <v>Backup</v>
      </c>
    </row>
    <row r="5914" spans="1:14" x14ac:dyDescent="0.2">
      <c r="A5914">
        <f t="shared" ca="1" si="831"/>
        <v>62</v>
      </c>
      <c r="B5914">
        <f t="shared" ca="1" si="832"/>
        <v>772</v>
      </c>
      <c r="C5914">
        <f t="shared" ca="1" si="833"/>
        <v>7</v>
      </c>
      <c r="D5914">
        <f t="shared" ca="1" si="834"/>
        <v>0</v>
      </c>
      <c r="F5914" t="str">
        <f t="shared" ca="1" si="835"/>
        <v>TR62</v>
      </c>
      <c r="G5914" t="str">
        <f ca="1">VLOOKUP(F5914,Traders!$C$4:$E$103,2)</f>
        <v>Sienna-Rose Sims</v>
      </c>
      <c r="H5914" t="str">
        <f ca="1">VLOOKUP(VLOOKUP(F5914,Traders!$C$4:$E$103,3),Desks!$C$4:$D5923,2)</f>
        <v>Desk 2</v>
      </c>
      <c r="I5914" t="str">
        <f t="shared" ca="1" si="828"/>
        <v>CL772</v>
      </c>
      <c r="J5914" t="str">
        <f t="shared" ca="1" si="836"/>
        <v>Client 772</v>
      </c>
      <c r="K5914" t="str">
        <f t="shared" ca="1" si="829"/>
        <v>MK7</v>
      </c>
      <c r="L5914" t="str">
        <f ca="1">VLOOKUP(K5914,Markets!$C$4:$D5923,2)</f>
        <v>Taiwan</v>
      </c>
      <c r="M5914" t="str">
        <f t="shared" ca="1" si="830"/>
        <v>RL0</v>
      </c>
      <c r="N5914" t="str">
        <f ca="1">VLOOKUP(M5914,Role!$C$4:$D$5,2)</f>
        <v>Primary</v>
      </c>
    </row>
    <row r="5915" spans="1:14" x14ac:dyDescent="0.2">
      <c r="A5915">
        <f t="shared" ca="1" si="831"/>
        <v>34</v>
      </c>
      <c r="B5915">
        <f t="shared" ca="1" si="832"/>
        <v>651</v>
      </c>
      <c r="C5915">
        <f t="shared" ca="1" si="833"/>
        <v>3</v>
      </c>
      <c r="D5915">
        <f t="shared" ca="1" si="834"/>
        <v>0</v>
      </c>
      <c r="F5915" t="str">
        <f t="shared" ca="1" si="835"/>
        <v>TR34</v>
      </c>
      <c r="G5915" t="str">
        <f ca="1">VLOOKUP(F5915,Traders!$C$4:$E$103,2)</f>
        <v>Reginald Jaramillo</v>
      </c>
      <c r="H5915" t="str">
        <f ca="1">VLOOKUP(VLOOKUP(F5915,Traders!$C$4:$E$103,3),Desks!$C$4:$D5924,2)</f>
        <v>Desk 4</v>
      </c>
      <c r="I5915" t="str">
        <f t="shared" ca="1" si="828"/>
        <v>CL651</v>
      </c>
      <c r="J5915" t="str">
        <f t="shared" ca="1" si="836"/>
        <v>Client 651</v>
      </c>
      <c r="K5915" t="str">
        <f t="shared" ca="1" si="829"/>
        <v>MK3</v>
      </c>
      <c r="L5915" t="str">
        <f ca="1">VLOOKUP(K5915,Markets!$C$4:$D5924,2)</f>
        <v>Singapore</v>
      </c>
      <c r="M5915" t="str">
        <f t="shared" ca="1" si="830"/>
        <v>RL0</v>
      </c>
      <c r="N5915" t="str">
        <f ca="1">VLOOKUP(M5915,Role!$C$4:$D$5,2)</f>
        <v>Primary</v>
      </c>
    </row>
    <row r="5916" spans="1:14" x14ac:dyDescent="0.2">
      <c r="A5916">
        <f t="shared" ca="1" si="831"/>
        <v>2</v>
      </c>
      <c r="B5916">
        <f t="shared" ca="1" si="832"/>
        <v>554</v>
      </c>
      <c r="C5916">
        <f t="shared" ca="1" si="833"/>
        <v>7</v>
      </c>
      <c r="D5916">
        <f t="shared" ca="1" si="834"/>
        <v>0</v>
      </c>
      <c r="F5916" t="str">
        <f t="shared" ca="1" si="835"/>
        <v>TR2</v>
      </c>
      <c r="G5916" t="str">
        <f ca="1">VLOOKUP(F5916,Traders!$C$4:$E$103,2)</f>
        <v>Kain Bassett</v>
      </c>
      <c r="H5916" t="str">
        <f ca="1">VLOOKUP(VLOOKUP(F5916,Traders!$C$4:$E$103,3),Desks!$C$4:$D5925,2)</f>
        <v>Desk 9</v>
      </c>
      <c r="I5916" t="str">
        <f t="shared" ca="1" si="828"/>
        <v>CL554</v>
      </c>
      <c r="J5916" t="str">
        <f t="shared" ca="1" si="836"/>
        <v>Client 554</v>
      </c>
      <c r="K5916" t="str">
        <f t="shared" ca="1" si="829"/>
        <v>MK7</v>
      </c>
      <c r="L5916" t="str">
        <f ca="1">VLOOKUP(K5916,Markets!$C$4:$D5925,2)</f>
        <v>Taiwan</v>
      </c>
      <c r="M5916" t="str">
        <f t="shared" ca="1" si="830"/>
        <v>RL0</v>
      </c>
      <c r="N5916" t="str">
        <f ca="1">VLOOKUP(M5916,Role!$C$4:$D$5,2)</f>
        <v>Primary</v>
      </c>
    </row>
    <row r="5917" spans="1:14" x14ac:dyDescent="0.2">
      <c r="A5917">
        <f t="shared" ca="1" si="831"/>
        <v>3</v>
      </c>
      <c r="B5917">
        <f t="shared" ca="1" si="832"/>
        <v>654</v>
      </c>
      <c r="C5917">
        <f t="shared" ca="1" si="833"/>
        <v>4</v>
      </c>
      <c r="D5917">
        <f t="shared" ca="1" si="834"/>
        <v>0</v>
      </c>
      <c r="F5917" t="str">
        <f t="shared" ca="1" si="835"/>
        <v>TR3</v>
      </c>
      <c r="G5917" t="str">
        <f ca="1">VLOOKUP(F5917,Traders!$C$4:$E$103,2)</f>
        <v>Amani Deleon</v>
      </c>
      <c r="H5917" t="str">
        <f ca="1">VLOOKUP(VLOOKUP(F5917,Traders!$C$4:$E$103,3),Desks!$C$4:$D5926,2)</f>
        <v>Desk 9</v>
      </c>
      <c r="I5917" t="str">
        <f t="shared" ca="1" si="828"/>
        <v>CL654</v>
      </c>
      <c r="J5917" t="str">
        <f t="shared" ca="1" si="836"/>
        <v>Client 654</v>
      </c>
      <c r="K5917" t="str">
        <f t="shared" ca="1" si="829"/>
        <v>MK4</v>
      </c>
      <c r="L5917" t="str">
        <f ca="1">VLOOKUP(K5917,Markets!$C$4:$D5926,2)</f>
        <v>Korea</v>
      </c>
      <c r="M5917" t="str">
        <f t="shared" ca="1" si="830"/>
        <v>RL0</v>
      </c>
      <c r="N5917" t="str">
        <f ca="1">VLOOKUP(M5917,Role!$C$4:$D$5,2)</f>
        <v>Primary</v>
      </c>
    </row>
    <row r="5918" spans="1:14" x14ac:dyDescent="0.2">
      <c r="A5918">
        <f t="shared" ca="1" si="831"/>
        <v>29</v>
      </c>
      <c r="B5918">
        <f t="shared" ca="1" si="832"/>
        <v>978</v>
      </c>
      <c r="C5918">
        <f t="shared" ca="1" si="833"/>
        <v>3</v>
      </c>
      <c r="D5918">
        <f t="shared" ca="1" si="834"/>
        <v>0</v>
      </c>
      <c r="F5918" t="str">
        <f t="shared" ca="1" si="835"/>
        <v>TR29</v>
      </c>
      <c r="G5918" t="str">
        <f ca="1">VLOOKUP(F5918,Traders!$C$4:$E$103,2)</f>
        <v>Amani Deleon</v>
      </c>
      <c r="H5918" t="str">
        <f ca="1">VLOOKUP(VLOOKUP(F5918,Traders!$C$4:$E$103,3),Desks!$C$4:$D5927,2)</f>
        <v>Desk 9</v>
      </c>
      <c r="I5918" t="str">
        <f t="shared" ca="1" si="828"/>
        <v>CL978</v>
      </c>
      <c r="J5918" t="str">
        <f t="shared" ca="1" si="836"/>
        <v>Client 978</v>
      </c>
      <c r="K5918" t="str">
        <f t="shared" ca="1" si="829"/>
        <v>MK3</v>
      </c>
      <c r="L5918" t="str">
        <f ca="1">VLOOKUP(K5918,Markets!$C$4:$D5927,2)</f>
        <v>Singapore</v>
      </c>
      <c r="M5918" t="str">
        <f t="shared" ca="1" si="830"/>
        <v>RL0</v>
      </c>
      <c r="N5918" t="str">
        <f ca="1">VLOOKUP(M5918,Role!$C$4:$D$5,2)</f>
        <v>Primary</v>
      </c>
    </row>
    <row r="5919" spans="1:14" x14ac:dyDescent="0.2">
      <c r="A5919">
        <f t="shared" ca="1" si="831"/>
        <v>40</v>
      </c>
      <c r="B5919">
        <f t="shared" ca="1" si="832"/>
        <v>350</v>
      </c>
      <c r="C5919">
        <f t="shared" ca="1" si="833"/>
        <v>4</v>
      </c>
      <c r="D5919">
        <f t="shared" ca="1" si="834"/>
        <v>1</v>
      </c>
      <c r="F5919" t="str">
        <f t="shared" ca="1" si="835"/>
        <v>TR40</v>
      </c>
      <c r="G5919" t="str">
        <f ca="1">VLOOKUP(F5919,Traders!$C$4:$E$103,2)</f>
        <v>Elysia Zavala</v>
      </c>
      <c r="H5919" t="str">
        <f ca="1">VLOOKUP(VLOOKUP(F5919,Traders!$C$4:$E$103,3),Desks!$C$4:$D5928,2)</f>
        <v>Desk 0</v>
      </c>
      <c r="I5919" t="str">
        <f t="shared" ca="1" si="828"/>
        <v>CL350</v>
      </c>
      <c r="J5919" t="str">
        <f t="shared" ca="1" si="836"/>
        <v>Client 350</v>
      </c>
      <c r="K5919" t="str">
        <f t="shared" ca="1" si="829"/>
        <v>MK4</v>
      </c>
      <c r="L5919" t="str">
        <f ca="1">VLOOKUP(K5919,Markets!$C$4:$D5928,2)</f>
        <v>Korea</v>
      </c>
      <c r="M5919" t="str">
        <f t="shared" ca="1" si="830"/>
        <v>RL1</v>
      </c>
      <c r="N5919" t="str">
        <f ca="1">VLOOKUP(M5919,Role!$C$4:$D$5,2)</f>
        <v>Backup</v>
      </c>
    </row>
    <row r="5920" spans="1:14" x14ac:dyDescent="0.2">
      <c r="A5920">
        <f t="shared" ca="1" si="831"/>
        <v>53</v>
      </c>
      <c r="B5920">
        <f t="shared" ca="1" si="832"/>
        <v>796</v>
      </c>
      <c r="C5920">
        <f t="shared" ca="1" si="833"/>
        <v>2</v>
      </c>
      <c r="D5920">
        <f t="shared" ca="1" si="834"/>
        <v>1</v>
      </c>
      <c r="F5920" t="str">
        <f t="shared" ca="1" si="835"/>
        <v>TR53</v>
      </c>
      <c r="G5920" t="str">
        <f ca="1">VLOOKUP(F5920,Traders!$C$4:$E$103,2)</f>
        <v>Manal Stanton</v>
      </c>
      <c r="H5920" t="str">
        <f ca="1">VLOOKUP(VLOOKUP(F5920,Traders!$C$4:$E$103,3),Desks!$C$4:$D5929,2)</f>
        <v>Desk 3</v>
      </c>
      <c r="I5920" t="str">
        <f t="shared" ca="1" si="828"/>
        <v>CL796</v>
      </c>
      <c r="J5920" t="str">
        <f t="shared" ca="1" si="836"/>
        <v>Client 796</v>
      </c>
      <c r="K5920" t="str">
        <f t="shared" ca="1" si="829"/>
        <v>MK2</v>
      </c>
      <c r="L5920" t="str">
        <f ca="1">VLOOKUP(K5920,Markets!$C$4:$D5929,2)</f>
        <v>China</v>
      </c>
      <c r="M5920" t="str">
        <f t="shared" ca="1" si="830"/>
        <v>RL1</v>
      </c>
      <c r="N5920" t="str">
        <f ca="1">VLOOKUP(M5920,Role!$C$4:$D$5,2)</f>
        <v>Backup</v>
      </c>
    </row>
    <row r="5921" spans="1:14" x14ac:dyDescent="0.2">
      <c r="A5921">
        <f t="shared" ca="1" si="831"/>
        <v>3</v>
      </c>
      <c r="B5921">
        <f t="shared" ca="1" si="832"/>
        <v>480</v>
      </c>
      <c r="C5921">
        <f t="shared" ca="1" si="833"/>
        <v>8</v>
      </c>
      <c r="D5921">
        <f t="shared" ca="1" si="834"/>
        <v>1</v>
      </c>
      <c r="F5921" t="str">
        <f t="shared" ca="1" si="835"/>
        <v>TR3</v>
      </c>
      <c r="G5921" t="str">
        <f ca="1">VLOOKUP(F5921,Traders!$C$4:$E$103,2)</f>
        <v>Amani Deleon</v>
      </c>
      <c r="H5921" t="str">
        <f ca="1">VLOOKUP(VLOOKUP(F5921,Traders!$C$4:$E$103,3),Desks!$C$4:$D5930,2)</f>
        <v>Desk 9</v>
      </c>
      <c r="I5921" t="str">
        <f t="shared" ca="1" si="828"/>
        <v>CL480</v>
      </c>
      <c r="J5921" t="str">
        <f t="shared" ca="1" si="836"/>
        <v>Client 480</v>
      </c>
      <c r="K5921" t="str">
        <f t="shared" ca="1" si="829"/>
        <v>MK8</v>
      </c>
      <c r="L5921" t="str">
        <f ca="1">VLOOKUP(K5921,Markets!$C$4:$D5930,2)</f>
        <v>India</v>
      </c>
      <c r="M5921" t="str">
        <f t="shared" ca="1" si="830"/>
        <v>RL1</v>
      </c>
      <c r="N5921" t="str">
        <f ca="1">VLOOKUP(M5921,Role!$C$4:$D$5,2)</f>
        <v>Backup</v>
      </c>
    </row>
    <row r="5922" spans="1:14" x14ac:dyDescent="0.2">
      <c r="A5922">
        <f t="shared" ca="1" si="831"/>
        <v>6</v>
      </c>
      <c r="B5922">
        <f t="shared" ca="1" si="832"/>
        <v>800</v>
      </c>
      <c r="C5922">
        <f t="shared" ca="1" si="833"/>
        <v>8</v>
      </c>
      <c r="D5922">
        <f t="shared" ca="1" si="834"/>
        <v>1</v>
      </c>
      <c r="F5922" t="str">
        <f t="shared" ca="1" si="835"/>
        <v>TR6</v>
      </c>
      <c r="G5922" t="str">
        <f ca="1">VLOOKUP(F5922,Traders!$C$4:$E$103,2)</f>
        <v>Laiba Norman</v>
      </c>
      <c r="H5922" t="str">
        <f ca="1">VLOOKUP(VLOOKUP(F5922,Traders!$C$4:$E$103,3),Desks!$C$4:$D5931,2)</f>
        <v>Desk 9</v>
      </c>
      <c r="I5922" t="str">
        <f t="shared" ca="1" si="828"/>
        <v>CL800</v>
      </c>
      <c r="J5922" t="str">
        <f t="shared" ca="1" si="836"/>
        <v>Client 800</v>
      </c>
      <c r="K5922" t="str">
        <f t="shared" ca="1" si="829"/>
        <v>MK8</v>
      </c>
      <c r="L5922" t="str">
        <f ca="1">VLOOKUP(K5922,Markets!$C$4:$D5931,2)</f>
        <v>India</v>
      </c>
      <c r="M5922" t="str">
        <f t="shared" ca="1" si="830"/>
        <v>RL1</v>
      </c>
      <c r="N5922" t="str">
        <f ca="1">VLOOKUP(M5922,Role!$C$4:$D$5,2)</f>
        <v>Backup</v>
      </c>
    </row>
    <row r="5923" spans="1:14" x14ac:dyDescent="0.2">
      <c r="A5923">
        <f t="shared" ca="1" si="831"/>
        <v>49</v>
      </c>
      <c r="B5923">
        <f t="shared" ca="1" si="832"/>
        <v>200</v>
      </c>
      <c r="C5923">
        <f t="shared" ca="1" si="833"/>
        <v>0</v>
      </c>
      <c r="D5923">
        <f t="shared" ca="1" si="834"/>
        <v>1</v>
      </c>
      <c r="F5923" t="str">
        <f t="shared" ca="1" si="835"/>
        <v>TR49</v>
      </c>
      <c r="G5923" t="str">
        <f ca="1">VLOOKUP(F5923,Traders!$C$4:$E$103,2)</f>
        <v>Amman Duncan</v>
      </c>
      <c r="H5923" t="str">
        <f ca="1">VLOOKUP(VLOOKUP(F5923,Traders!$C$4:$E$103,3),Desks!$C$4:$D5932,2)</f>
        <v>Desk 9</v>
      </c>
      <c r="I5923" t="str">
        <f t="shared" ca="1" si="828"/>
        <v>CL200</v>
      </c>
      <c r="J5923" t="str">
        <f t="shared" ca="1" si="836"/>
        <v>Client 200</v>
      </c>
      <c r="K5923" t="str">
        <f t="shared" ca="1" si="829"/>
        <v>MK0</v>
      </c>
      <c r="L5923" t="str">
        <f ca="1">VLOOKUP(K5923,Markets!$C$4:$D5932,2)</f>
        <v>Japan</v>
      </c>
      <c r="M5923" t="str">
        <f t="shared" ca="1" si="830"/>
        <v>RL1</v>
      </c>
      <c r="N5923" t="str">
        <f ca="1">VLOOKUP(M5923,Role!$C$4:$D$5,2)</f>
        <v>Backup</v>
      </c>
    </row>
    <row r="5924" spans="1:14" x14ac:dyDescent="0.2">
      <c r="A5924">
        <f t="shared" ca="1" si="831"/>
        <v>97</v>
      </c>
      <c r="B5924">
        <f t="shared" ca="1" si="832"/>
        <v>142</v>
      </c>
      <c r="C5924">
        <f t="shared" ca="1" si="833"/>
        <v>8</v>
      </c>
      <c r="D5924">
        <f t="shared" ca="1" si="834"/>
        <v>0</v>
      </c>
      <c r="F5924" t="str">
        <f t="shared" ca="1" si="835"/>
        <v>TR97</v>
      </c>
      <c r="G5924" t="str">
        <f ca="1">VLOOKUP(F5924,Traders!$C$4:$E$103,2)</f>
        <v>Samera Fritz</v>
      </c>
      <c r="H5924" t="str">
        <f ca="1">VLOOKUP(VLOOKUP(F5924,Traders!$C$4:$E$103,3),Desks!$C$4:$D5933,2)</f>
        <v>Desk 7</v>
      </c>
      <c r="I5924" t="str">
        <f t="shared" ca="1" si="828"/>
        <v>CL142</v>
      </c>
      <c r="J5924" t="str">
        <f t="shared" ca="1" si="836"/>
        <v>Client 142</v>
      </c>
      <c r="K5924" t="str">
        <f t="shared" ca="1" si="829"/>
        <v>MK8</v>
      </c>
      <c r="L5924" t="str">
        <f ca="1">VLOOKUP(K5924,Markets!$C$4:$D5933,2)</f>
        <v>India</v>
      </c>
      <c r="M5924" t="str">
        <f t="shared" ca="1" si="830"/>
        <v>RL0</v>
      </c>
      <c r="N5924" t="str">
        <f ca="1">VLOOKUP(M5924,Role!$C$4:$D$5,2)</f>
        <v>Primary</v>
      </c>
    </row>
    <row r="5925" spans="1:14" x14ac:dyDescent="0.2">
      <c r="A5925">
        <f t="shared" ca="1" si="831"/>
        <v>89</v>
      </c>
      <c r="B5925">
        <f t="shared" ca="1" si="832"/>
        <v>714</v>
      </c>
      <c r="C5925">
        <f t="shared" ca="1" si="833"/>
        <v>6</v>
      </c>
      <c r="D5925">
        <f t="shared" ca="1" si="834"/>
        <v>1</v>
      </c>
      <c r="F5925" t="str">
        <f t="shared" ca="1" si="835"/>
        <v>TR89</v>
      </c>
      <c r="G5925" t="str">
        <f ca="1">VLOOKUP(F5925,Traders!$C$4:$E$103,2)</f>
        <v>Shelly Harwood</v>
      </c>
      <c r="H5925" t="str">
        <f ca="1">VLOOKUP(VLOOKUP(F5925,Traders!$C$4:$E$103,3),Desks!$C$4:$D5934,2)</f>
        <v>Desk 9</v>
      </c>
      <c r="I5925" t="str">
        <f t="shared" ca="1" si="828"/>
        <v>CL714</v>
      </c>
      <c r="J5925" t="str">
        <f t="shared" ca="1" si="836"/>
        <v>Client 714</v>
      </c>
      <c r="K5925" t="str">
        <f t="shared" ca="1" si="829"/>
        <v>MK6</v>
      </c>
      <c r="L5925" t="str">
        <f ca="1">VLOOKUP(K5925,Markets!$C$4:$D5934,2)</f>
        <v>Australia</v>
      </c>
      <c r="M5925" t="str">
        <f t="shared" ca="1" si="830"/>
        <v>RL1</v>
      </c>
      <c r="N5925" t="str">
        <f ca="1">VLOOKUP(M5925,Role!$C$4:$D$5,2)</f>
        <v>Backup</v>
      </c>
    </row>
    <row r="5926" spans="1:14" x14ac:dyDescent="0.2">
      <c r="A5926">
        <f t="shared" ca="1" si="831"/>
        <v>53</v>
      </c>
      <c r="B5926">
        <f t="shared" ca="1" si="832"/>
        <v>482</v>
      </c>
      <c r="C5926">
        <f t="shared" ca="1" si="833"/>
        <v>5</v>
      </c>
      <c r="D5926">
        <f t="shared" ca="1" si="834"/>
        <v>0</v>
      </c>
      <c r="F5926" t="str">
        <f t="shared" ca="1" si="835"/>
        <v>TR53</v>
      </c>
      <c r="G5926" t="str">
        <f ca="1">VLOOKUP(F5926,Traders!$C$4:$E$103,2)</f>
        <v>Manal Stanton</v>
      </c>
      <c r="H5926" t="str">
        <f ca="1">VLOOKUP(VLOOKUP(F5926,Traders!$C$4:$E$103,3),Desks!$C$4:$D5935,2)</f>
        <v>Desk 3</v>
      </c>
      <c r="I5926" t="str">
        <f t="shared" ca="1" si="828"/>
        <v>CL482</v>
      </c>
      <c r="J5926" t="str">
        <f t="shared" ca="1" si="836"/>
        <v>Client 482</v>
      </c>
      <c r="K5926" t="str">
        <f t="shared" ca="1" si="829"/>
        <v>MK5</v>
      </c>
      <c r="L5926" t="str">
        <f ca="1">VLOOKUP(K5926,Markets!$C$4:$D5935,2)</f>
        <v>Malaysia</v>
      </c>
      <c r="M5926" t="str">
        <f t="shared" ca="1" si="830"/>
        <v>RL0</v>
      </c>
      <c r="N5926" t="str">
        <f ca="1">VLOOKUP(M5926,Role!$C$4:$D$5,2)</f>
        <v>Primary</v>
      </c>
    </row>
    <row r="5927" spans="1:14" x14ac:dyDescent="0.2">
      <c r="A5927">
        <f t="shared" ca="1" si="831"/>
        <v>9</v>
      </c>
      <c r="B5927">
        <f t="shared" ca="1" si="832"/>
        <v>875</v>
      </c>
      <c r="C5927">
        <f t="shared" ca="1" si="833"/>
        <v>9</v>
      </c>
      <c r="D5927">
        <f t="shared" ca="1" si="834"/>
        <v>1</v>
      </c>
      <c r="F5927" t="str">
        <f t="shared" ca="1" si="835"/>
        <v>TR9</v>
      </c>
      <c r="G5927" t="str">
        <f ca="1">VLOOKUP(F5927,Traders!$C$4:$E$103,2)</f>
        <v>Shelly Harwood</v>
      </c>
      <c r="H5927" t="str">
        <f ca="1">VLOOKUP(VLOOKUP(F5927,Traders!$C$4:$E$103,3),Desks!$C$4:$D5936,2)</f>
        <v>Desk 9</v>
      </c>
      <c r="I5927" t="str">
        <f t="shared" ca="1" si="828"/>
        <v>CL875</v>
      </c>
      <c r="J5927" t="str">
        <f t="shared" ca="1" si="836"/>
        <v>Client 875</v>
      </c>
      <c r="K5927" t="str">
        <f t="shared" ca="1" si="829"/>
        <v>MK9</v>
      </c>
      <c r="L5927" t="str">
        <f ca="1">VLOOKUP(K5927,Markets!$C$4:$D5936,2)</f>
        <v>New Zealand</v>
      </c>
      <c r="M5927" t="str">
        <f t="shared" ca="1" si="830"/>
        <v>RL1</v>
      </c>
      <c r="N5927" t="str">
        <f ca="1">VLOOKUP(M5927,Role!$C$4:$D$5,2)</f>
        <v>Backup</v>
      </c>
    </row>
    <row r="5928" spans="1:14" x14ac:dyDescent="0.2">
      <c r="A5928">
        <f t="shared" ca="1" si="831"/>
        <v>56</v>
      </c>
      <c r="B5928">
        <f t="shared" ca="1" si="832"/>
        <v>685</v>
      </c>
      <c r="C5928">
        <f t="shared" ca="1" si="833"/>
        <v>7</v>
      </c>
      <c r="D5928">
        <f t="shared" ca="1" si="834"/>
        <v>0</v>
      </c>
      <c r="F5928" t="str">
        <f t="shared" ca="1" si="835"/>
        <v>TR56</v>
      </c>
      <c r="G5928" t="str">
        <f ca="1">VLOOKUP(F5928,Traders!$C$4:$E$103,2)</f>
        <v>Ahmet Faulkner</v>
      </c>
      <c r="H5928" t="str">
        <f ca="1">VLOOKUP(VLOOKUP(F5928,Traders!$C$4:$E$103,3),Desks!$C$4:$D5937,2)</f>
        <v>Desk 6</v>
      </c>
      <c r="I5928" t="str">
        <f t="shared" ca="1" si="828"/>
        <v>CL685</v>
      </c>
      <c r="J5928" t="str">
        <f t="shared" ca="1" si="836"/>
        <v>Client 685</v>
      </c>
      <c r="K5928" t="str">
        <f t="shared" ca="1" si="829"/>
        <v>MK7</v>
      </c>
      <c r="L5928" t="str">
        <f ca="1">VLOOKUP(K5928,Markets!$C$4:$D5937,2)</f>
        <v>Taiwan</v>
      </c>
      <c r="M5928" t="str">
        <f t="shared" ca="1" si="830"/>
        <v>RL0</v>
      </c>
      <c r="N5928" t="str">
        <f ca="1">VLOOKUP(M5928,Role!$C$4:$D$5,2)</f>
        <v>Primary</v>
      </c>
    </row>
    <row r="5929" spans="1:14" x14ac:dyDescent="0.2">
      <c r="A5929">
        <f t="shared" ca="1" si="831"/>
        <v>39</v>
      </c>
      <c r="B5929">
        <f t="shared" ca="1" si="832"/>
        <v>989</v>
      </c>
      <c r="C5929">
        <f t="shared" ca="1" si="833"/>
        <v>9</v>
      </c>
      <c r="D5929">
        <f t="shared" ca="1" si="834"/>
        <v>0</v>
      </c>
      <c r="F5929" t="str">
        <f t="shared" ca="1" si="835"/>
        <v>TR39</v>
      </c>
      <c r="G5929" t="str">
        <f ca="1">VLOOKUP(F5929,Traders!$C$4:$E$103,2)</f>
        <v>Colin Hodgson</v>
      </c>
      <c r="H5929" t="str">
        <f ca="1">VLOOKUP(VLOOKUP(F5929,Traders!$C$4:$E$103,3),Desks!$C$4:$D5938,2)</f>
        <v>Desk 9</v>
      </c>
      <c r="I5929" t="str">
        <f t="shared" ca="1" si="828"/>
        <v>CL989</v>
      </c>
      <c r="J5929" t="str">
        <f t="shared" ca="1" si="836"/>
        <v>Client 989</v>
      </c>
      <c r="K5929" t="str">
        <f t="shared" ca="1" si="829"/>
        <v>MK9</v>
      </c>
      <c r="L5929" t="str">
        <f ca="1">VLOOKUP(K5929,Markets!$C$4:$D5938,2)</f>
        <v>New Zealand</v>
      </c>
      <c r="M5929" t="str">
        <f t="shared" ca="1" si="830"/>
        <v>RL0</v>
      </c>
      <c r="N5929" t="str">
        <f ca="1">VLOOKUP(M5929,Role!$C$4:$D$5,2)</f>
        <v>Primary</v>
      </c>
    </row>
    <row r="5930" spans="1:14" x14ac:dyDescent="0.2">
      <c r="A5930">
        <f t="shared" ca="1" si="831"/>
        <v>28</v>
      </c>
      <c r="B5930">
        <f t="shared" ca="1" si="832"/>
        <v>402</v>
      </c>
      <c r="C5930">
        <f t="shared" ca="1" si="833"/>
        <v>2</v>
      </c>
      <c r="D5930">
        <f t="shared" ca="1" si="834"/>
        <v>0</v>
      </c>
      <c r="F5930" t="str">
        <f t="shared" ca="1" si="835"/>
        <v>TR28</v>
      </c>
      <c r="G5930" t="str">
        <f ca="1">VLOOKUP(F5930,Traders!$C$4:$E$103,2)</f>
        <v>Asma Millar</v>
      </c>
      <c r="H5930" t="str">
        <f ca="1">VLOOKUP(VLOOKUP(F5930,Traders!$C$4:$E$103,3),Desks!$C$4:$D5939,2)</f>
        <v>Desk 8</v>
      </c>
      <c r="I5930" t="str">
        <f t="shared" ca="1" si="828"/>
        <v>CL402</v>
      </c>
      <c r="J5930" t="str">
        <f t="shared" ca="1" si="836"/>
        <v>Client 402</v>
      </c>
      <c r="K5930" t="str">
        <f t="shared" ca="1" si="829"/>
        <v>MK2</v>
      </c>
      <c r="L5930" t="str">
        <f ca="1">VLOOKUP(K5930,Markets!$C$4:$D5939,2)</f>
        <v>China</v>
      </c>
      <c r="M5930" t="str">
        <f t="shared" ca="1" si="830"/>
        <v>RL0</v>
      </c>
      <c r="N5930" t="str">
        <f ca="1">VLOOKUP(M5930,Role!$C$4:$D$5,2)</f>
        <v>Primary</v>
      </c>
    </row>
    <row r="5931" spans="1:14" x14ac:dyDescent="0.2">
      <c r="A5931">
        <f t="shared" ca="1" si="831"/>
        <v>42</v>
      </c>
      <c r="B5931">
        <f t="shared" ca="1" si="832"/>
        <v>473</v>
      </c>
      <c r="C5931">
        <f t="shared" ca="1" si="833"/>
        <v>9</v>
      </c>
      <c r="D5931">
        <f t="shared" ca="1" si="834"/>
        <v>0</v>
      </c>
      <c r="F5931" t="str">
        <f t="shared" ca="1" si="835"/>
        <v>TR42</v>
      </c>
      <c r="G5931" t="str">
        <f ca="1">VLOOKUP(F5931,Traders!$C$4:$E$103,2)</f>
        <v>Danni Sadler</v>
      </c>
      <c r="H5931" t="str">
        <f ca="1">VLOOKUP(VLOOKUP(F5931,Traders!$C$4:$E$103,3),Desks!$C$4:$D5940,2)</f>
        <v>Desk 2</v>
      </c>
      <c r="I5931" t="str">
        <f t="shared" ca="1" si="828"/>
        <v>CL473</v>
      </c>
      <c r="J5931" t="str">
        <f t="shared" ca="1" si="836"/>
        <v>Client 473</v>
      </c>
      <c r="K5931" t="str">
        <f t="shared" ca="1" si="829"/>
        <v>MK9</v>
      </c>
      <c r="L5931" t="str">
        <f ca="1">VLOOKUP(K5931,Markets!$C$4:$D5940,2)</f>
        <v>New Zealand</v>
      </c>
      <c r="M5931" t="str">
        <f t="shared" ca="1" si="830"/>
        <v>RL0</v>
      </c>
      <c r="N5931" t="str">
        <f ca="1">VLOOKUP(M5931,Role!$C$4:$D$5,2)</f>
        <v>Primary</v>
      </c>
    </row>
    <row r="5932" spans="1:14" x14ac:dyDescent="0.2">
      <c r="A5932">
        <f t="shared" ca="1" si="831"/>
        <v>34</v>
      </c>
      <c r="B5932">
        <f t="shared" ca="1" si="832"/>
        <v>498</v>
      </c>
      <c r="C5932">
        <f t="shared" ca="1" si="833"/>
        <v>8</v>
      </c>
      <c r="D5932">
        <f t="shared" ca="1" si="834"/>
        <v>0</v>
      </c>
      <c r="F5932" t="str">
        <f t="shared" ca="1" si="835"/>
        <v>TR34</v>
      </c>
      <c r="G5932" t="str">
        <f ca="1">VLOOKUP(F5932,Traders!$C$4:$E$103,2)</f>
        <v>Reginald Jaramillo</v>
      </c>
      <c r="H5932" t="str">
        <f ca="1">VLOOKUP(VLOOKUP(F5932,Traders!$C$4:$E$103,3),Desks!$C$4:$D5941,2)</f>
        <v>Desk 4</v>
      </c>
      <c r="I5932" t="str">
        <f t="shared" ca="1" si="828"/>
        <v>CL498</v>
      </c>
      <c r="J5932" t="str">
        <f t="shared" ca="1" si="836"/>
        <v>Client 498</v>
      </c>
      <c r="K5932" t="str">
        <f t="shared" ca="1" si="829"/>
        <v>MK8</v>
      </c>
      <c r="L5932" t="str">
        <f ca="1">VLOOKUP(K5932,Markets!$C$4:$D5941,2)</f>
        <v>India</v>
      </c>
      <c r="M5932" t="str">
        <f t="shared" ca="1" si="830"/>
        <v>RL0</v>
      </c>
      <c r="N5932" t="str">
        <f ca="1">VLOOKUP(M5932,Role!$C$4:$D$5,2)</f>
        <v>Primary</v>
      </c>
    </row>
    <row r="5933" spans="1:14" x14ac:dyDescent="0.2">
      <c r="A5933">
        <f t="shared" ca="1" si="831"/>
        <v>70</v>
      </c>
      <c r="B5933">
        <f t="shared" ca="1" si="832"/>
        <v>10</v>
      </c>
      <c r="C5933">
        <f t="shared" ca="1" si="833"/>
        <v>5</v>
      </c>
      <c r="D5933">
        <f t="shared" ca="1" si="834"/>
        <v>0</v>
      </c>
      <c r="F5933" t="str">
        <f t="shared" ca="1" si="835"/>
        <v>TR70</v>
      </c>
      <c r="G5933" t="str">
        <f ca="1">VLOOKUP(F5933,Traders!$C$4:$E$103,2)</f>
        <v>Viktor Snider</v>
      </c>
      <c r="H5933" t="str">
        <f ca="1">VLOOKUP(VLOOKUP(F5933,Traders!$C$4:$E$103,3),Desks!$C$4:$D5942,2)</f>
        <v>Desk 0</v>
      </c>
      <c r="I5933" t="str">
        <f t="shared" ca="1" si="828"/>
        <v>CL10</v>
      </c>
      <c r="J5933" t="str">
        <f t="shared" ca="1" si="836"/>
        <v>Client 10</v>
      </c>
      <c r="K5933" t="str">
        <f t="shared" ca="1" si="829"/>
        <v>MK5</v>
      </c>
      <c r="L5933" t="str">
        <f ca="1">VLOOKUP(K5933,Markets!$C$4:$D5942,2)</f>
        <v>Malaysia</v>
      </c>
      <c r="M5933" t="str">
        <f t="shared" ca="1" si="830"/>
        <v>RL0</v>
      </c>
      <c r="N5933" t="str">
        <f ca="1">VLOOKUP(M5933,Role!$C$4:$D$5,2)</f>
        <v>Primary</v>
      </c>
    </row>
    <row r="5934" spans="1:14" x14ac:dyDescent="0.2">
      <c r="A5934">
        <f t="shared" ca="1" si="831"/>
        <v>47</v>
      </c>
      <c r="B5934">
        <f t="shared" ca="1" si="832"/>
        <v>826</v>
      </c>
      <c r="C5934">
        <f t="shared" ca="1" si="833"/>
        <v>9</v>
      </c>
      <c r="D5934">
        <f t="shared" ca="1" si="834"/>
        <v>1</v>
      </c>
      <c r="F5934" t="str">
        <f t="shared" ca="1" si="835"/>
        <v>TR47</v>
      </c>
      <c r="G5934" t="str">
        <f ca="1">VLOOKUP(F5934,Traders!$C$4:$E$103,2)</f>
        <v>Hester Torres</v>
      </c>
      <c r="H5934" t="str">
        <f ca="1">VLOOKUP(VLOOKUP(F5934,Traders!$C$4:$E$103,3),Desks!$C$4:$D5943,2)</f>
        <v>Desk 7</v>
      </c>
      <c r="I5934" t="str">
        <f t="shared" ref="I5934:I5997" ca="1" si="837">"CL"&amp;B5934</f>
        <v>CL826</v>
      </c>
      <c r="J5934" t="str">
        <f t="shared" ca="1" si="836"/>
        <v>Client 826</v>
      </c>
      <c r="K5934" t="str">
        <f t="shared" ref="K5934:K5997" ca="1" si="838">"MK"&amp;C5934</f>
        <v>MK9</v>
      </c>
      <c r="L5934" t="str">
        <f ca="1">VLOOKUP(K5934,Markets!$C$4:$D5943,2)</f>
        <v>New Zealand</v>
      </c>
      <c r="M5934" t="str">
        <f t="shared" ref="M5934:M5997" ca="1" si="839">"RL"&amp;D5934</f>
        <v>RL1</v>
      </c>
      <c r="N5934" t="str">
        <f ca="1">VLOOKUP(M5934,Role!$C$4:$D$5,2)</f>
        <v>Backup</v>
      </c>
    </row>
    <row r="5935" spans="1:14" x14ac:dyDescent="0.2">
      <c r="A5935">
        <f t="shared" ca="1" si="831"/>
        <v>42</v>
      </c>
      <c r="B5935">
        <f t="shared" ca="1" si="832"/>
        <v>875</v>
      </c>
      <c r="C5935">
        <f t="shared" ca="1" si="833"/>
        <v>5</v>
      </c>
      <c r="D5935">
        <f t="shared" ca="1" si="834"/>
        <v>1</v>
      </c>
      <c r="F5935" t="str">
        <f t="shared" ca="1" si="835"/>
        <v>TR42</v>
      </c>
      <c r="G5935" t="str">
        <f ca="1">VLOOKUP(F5935,Traders!$C$4:$E$103,2)</f>
        <v>Danni Sadler</v>
      </c>
      <c r="H5935" t="str">
        <f ca="1">VLOOKUP(VLOOKUP(F5935,Traders!$C$4:$E$103,3),Desks!$C$4:$D5944,2)</f>
        <v>Desk 2</v>
      </c>
      <c r="I5935" t="str">
        <f t="shared" ca="1" si="837"/>
        <v>CL875</v>
      </c>
      <c r="J5935" t="str">
        <f t="shared" ca="1" si="836"/>
        <v>Client 875</v>
      </c>
      <c r="K5935" t="str">
        <f t="shared" ca="1" si="838"/>
        <v>MK5</v>
      </c>
      <c r="L5935" t="str">
        <f ca="1">VLOOKUP(K5935,Markets!$C$4:$D5944,2)</f>
        <v>Malaysia</v>
      </c>
      <c r="M5935" t="str">
        <f t="shared" ca="1" si="839"/>
        <v>RL1</v>
      </c>
      <c r="N5935" t="str">
        <f ca="1">VLOOKUP(M5935,Role!$C$4:$D$5,2)</f>
        <v>Backup</v>
      </c>
    </row>
    <row r="5936" spans="1:14" x14ac:dyDescent="0.2">
      <c r="A5936">
        <f t="shared" ca="1" si="831"/>
        <v>89</v>
      </c>
      <c r="B5936">
        <f t="shared" ca="1" si="832"/>
        <v>116</v>
      </c>
      <c r="C5936">
        <f t="shared" ca="1" si="833"/>
        <v>8</v>
      </c>
      <c r="D5936">
        <f t="shared" ca="1" si="834"/>
        <v>0</v>
      </c>
      <c r="F5936" t="str">
        <f t="shared" ca="1" si="835"/>
        <v>TR89</v>
      </c>
      <c r="G5936" t="str">
        <f ca="1">VLOOKUP(F5936,Traders!$C$4:$E$103,2)</f>
        <v>Shelly Harwood</v>
      </c>
      <c r="H5936" t="str">
        <f ca="1">VLOOKUP(VLOOKUP(F5936,Traders!$C$4:$E$103,3),Desks!$C$4:$D5945,2)</f>
        <v>Desk 9</v>
      </c>
      <c r="I5936" t="str">
        <f t="shared" ca="1" si="837"/>
        <v>CL116</v>
      </c>
      <c r="J5936" t="str">
        <f t="shared" ca="1" si="836"/>
        <v>Client 116</v>
      </c>
      <c r="K5936" t="str">
        <f t="shared" ca="1" si="838"/>
        <v>MK8</v>
      </c>
      <c r="L5936" t="str">
        <f ca="1">VLOOKUP(K5936,Markets!$C$4:$D5945,2)</f>
        <v>India</v>
      </c>
      <c r="M5936" t="str">
        <f t="shared" ca="1" si="839"/>
        <v>RL0</v>
      </c>
      <c r="N5936" t="str">
        <f ca="1">VLOOKUP(M5936,Role!$C$4:$D$5,2)</f>
        <v>Primary</v>
      </c>
    </row>
    <row r="5937" spans="1:14" x14ac:dyDescent="0.2">
      <c r="A5937">
        <f t="shared" ca="1" si="831"/>
        <v>60</v>
      </c>
      <c r="B5937">
        <f t="shared" ca="1" si="832"/>
        <v>551</v>
      </c>
      <c r="C5937">
        <f t="shared" ca="1" si="833"/>
        <v>6</v>
      </c>
      <c r="D5937">
        <f t="shared" ca="1" si="834"/>
        <v>0</v>
      </c>
      <c r="F5937" t="str">
        <f t="shared" ca="1" si="835"/>
        <v>TR60</v>
      </c>
      <c r="G5937" t="str">
        <f ca="1">VLOOKUP(F5937,Traders!$C$4:$E$103,2)</f>
        <v>Brandan Hartman</v>
      </c>
      <c r="H5937" t="str">
        <f ca="1">VLOOKUP(VLOOKUP(F5937,Traders!$C$4:$E$103,3),Desks!$C$4:$D5946,2)</f>
        <v>Desk 0</v>
      </c>
      <c r="I5937" t="str">
        <f t="shared" ca="1" si="837"/>
        <v>CL551</v>
      </c>
      <c r="J5937" t="str">
        <f t="shared" ca="1" si="836"/>
        <v>Client 551</v>
      </c>
      <c r="K5937" t="str">
        <f t="shared" ca="1" si="838"/>
        <v>MK6</v>
      </c>
      <c r="L5937" t="str">
        <f ca="1">VLOOKUP(K5937,Markets!$C$4:$D5946,2)</f>
        <v>Australia</v>
      </c>
      <c r="M5937" t="str">
        <f t="shared" ca="1" si="839"/>
        <v>RL0</v>
      </c>
      <c r="N5937" t="str">
        <f ca="1">VLOOKUP(M5937,Role!$C$4:$D$5,2)</f>
        <v>Primary</v>
      </c>
    </row>
    <row r="5938" spans="1:14" x14ac:dyDescent="0.2">
      <c r="A5938">
        <f t="shared" ca="1" si="831"/>
        <v>15</v>
      </c>
      <c r="B5938">
        <f t="shared" ca="1" si="832"/>
        <v>234</v>
      </c>
      <c r="C5938">
        <f t="shared" ca="1" si="833"/>
        <v>4</v>
      </c>
      <c r="D5938">
        <f t="shared" ca="1" si="834"/>
        <v>1</v>
      </c>
      <c r="F5938" t="str">
        <f t="shared" ca="1" si="835"/>
        <v>TR15</v>
      </c>
      <c r="G5938" t="str">
        <f ca="1">VLOOKUP(F5938,Traders!$C$4:$E$103,2)</f>
        <v>Syed Galvan</v>
      </c>
      <c r="H5938" t="str">
        <f ca="1">VLOOKUP(VLOOKUP(F5938,Traders!$C$4:$E$103,3),Desks!$C$4:$D5947,2)</f>
        <v>Desk 5</v>
      </c>
      <c r="I5938" t="str">
        <f t="shared" ca="1" si="837"/>
        <v>CL234</v>
      </c>
      <c r="J5938" t="str">
        <f t="shared" ca="1" si="836"/>
        <v>Client 234</v>
      </c>
      <c r="K5938" t="str">
        <f t="shared" ca="1" si="838"/>
        <v>MK4</v>
      </c>
      <c r="L5938" t="str">
        <f ca="1">VLOOKUP(K5938,Markets!$C$4:$D5947,2)</f>
        <v>Korea</v>
      </c>
      <c r="M5938" t="str">
        <f t="shared" ca="1" si="839"/>
        <v>RL1</v>
      </c>
      <c r="N5938" t="str">
        <f ca="1">VLOOKUP(M5938,Role!$C$4:$D$5,2)</f>
        <v>Backup</v>
      </c>
    </row>
    <row r="5939" spans="1:14" x14ac:dyDescent="0.2">
      <c r="A5939">
        <f t="shared" ca="1" si="831"/>
        <v>91</v>
      </c>
      <c r="B5939">
        <f t="shared" ca="1" si="832"/>
        <v>114</v>
      </c>
      <c r="C5939">
        <f t="shared" ca="1" si="833"/>
        <v>2</v>
      </c>
      <c r="D5939">
        <f t="shared" ca="1" si="834"/>
        <v>1</v>
      </c>
      <c r="F5939" t="str">
        <f t="shared" ca="1" si="835"/>
        <v>TR91</v>
      </c>
      <c r="G5939" t="str">
        <f ca="1">VLOOKUP(F5939,Traders!$C$4:$E$103,2)</f>
        <v>Mateusz Maxwell</v>
      </c>
      <c r="H5939" t="str">
        <f ca="1">VLOOKUP(VLOOKUP(F5939,Traders!$C$4:$E$103,3),Desks!$C$4:$D5948,2)</f>
        <v>Desk 1</v>
      </c>
      <c r="I5939" t="str">
        <f t="shared" ca="1" si="837"/>
        <v>CL114</v>
      </c>
      <c r="J5939" t="str">
        <f t="shared" ca="1" si="836"/>
        <v>Client 114</v>
      </c>
      <c r="K5939" t="str">
        <f t="shared" ca="1" si="838"/>
        <v>MK2</v>
      </c>
      <c r="L5939" t="str">
        <f ca="1">VLOOKUP(K5939,Markets!$C$4:$D5948,2)</f>
        <v>China</v>
      </c>
      <c r="M5939" t="str">
        <f t="shared" ca="1" si="839"/>
        <v>RL1</v>
      </c>
      <c r="N5939" t="str">
        <f ca="1">VLOOKUP(M5939,Role!$C$4:$D$5,2)</f>
        <v>Backup</v>
      </c>
    </row>
    <row r="5940" spans="1:14" x14ac:dyDescent="0.2">
      <c r="A5940">
        <f t="shared" ca="1" si="831"/>
        <v>52</v>
      </c>
      <c r="B5940">
        <f t="shared" ca="1" si="832"/>
        <v>791</v>
      </c>
      <c r="C5940">
        <f t="shared" ca="1" si="833"/>
        <v>9</v>
      </c>
      <c r="D5940">
        <f t="shared" ca="1" si="834"/>
        <v>1</v>
      </c>
      <c r="F5940" t="str">
        <f t="shared" ca="1" si="835"/>
        <v>TR52</v>
      </c>
      <c r="G5940" t="str">
        <f ca="1">VLOOKUP(F5940,Traders!$C$4:$E$103,2)</f>
        <v>Colleen Dunlop</v>
      </c>
      <c r="H5940" t="str">
        <f ca="1">VLOOKUP(VLOOKUP(F5940,Traders!$C$4:$E$103,3),Desks!$C$4:$D5949,2)</f>
        <v>Desk 2</v>
      </c>
      <c r="I5940" t="str">
        <f t="shared" ca="1" si="837"/>
        <v>CL791</v>
      </c>
      <c r="J5940" t="str">
        <f t="shared" ca="1" si="836"/>
        <v>Client 791</v>
      </c>
      <c r="K5940" t="str">
        <f t="shared" ca="1" si="838"/>
        <v>MK9</v>
      </c>
      <c r="L5940" t="str">
        <f ca="1">VLOOKUP(K5940,Markets!$C$4:$D5949,2)</f>
        <v>New Zealand</v>
      </c>
      <c r="M5940" t="str">
        <f t="shared" ca="1" si="839"/>
        <v>RL1</v>
      </c>
      <c r="N5940" t="str">
        <f ca="1">VLOOKUP(M5940,Role!$C$4:$D$5,2)</f>
        <v>Backup</v>
      </c>
    </row>
    <row r="5941" spans="1:14" x14ac:dyDescent="0.2">
      <c r="A5941">
        <f t="shared" ca="1" si="831"/>
        <v>54</v>
      </c>
      <c r="B5941">
        <f t="shared" ca="1" si="832"/>
        <v>375</v>
      </c>
      <c r="C5941">
        <f t="shared" ca="1" si="833"/>
        <v>7</v>
      </c>
      <c r="D5941">
        <f t="shared" ca="1" si="834"/>
        <v>0</v>
      </c>
      <c r="F5941" t="str">
        <f t="shared" ca="1" si="835"/>
        <v>TR54</v>
      </c>
      <c r="G5941" t="str">
        <f ca="1">VLOOKUP(F5941,Traders!$C$4:$E$103,2)</f>
        <v>Layla-Mae Needham</v>
      </c>
      <c r="H5941" t="str">
        <f ca="1">VLOOKUP(VLOOKUP(F5941,Traders!$C$4:$E$103,3),Desks!$C$4:$D5950,2)</f>
        <v>Desk 4</v>
      </c>
      <c r="I5941" t="str">
        <f t="shared" ca="1" si="837"/>
        <v>CL375</v>
      </c>
      <c r="J5941" t="str">
        <f t="shared" ca="1" si="836"/>
        <v>Client 375</v>
      </c>
      <c r="K5941" t="str">
        <f t="shared" ca="1" si="838"/>
        <v>MK7</v>
      </c>
      <c r="L5941" t="str">
        <f ca="1">VLOOKUP(K5941,Markets!$C$4:$D5950,2)</f>
        <v>Taiwan</v>
      </c>
      <c r="M5941" t="str">
        <f t="shared" ca="1" si="839"/>
        <v>RL0</v>
      </c>
      <c r="N5941" t="str">
        <f ca="1">VLOOKUP(M5941,Role!$C$4:$D$5,2)</f>
        <v>Primary</v>
      </c>
    </row>
    <row r="5942" spans="1:14" x14ac:dyDescent="0.2">
      <c r="A5942">
        <f t="shared" ca="1" si="831"/>
        <v>6</v>
      </c>
      <c r="B5942">
        <f t="shared" ca="1" si="832"/>
        <v>380</v>
      </c>
      <c r="C5942">
        <f t="shared" ca="1" si="833"/>
        <v>7</v>
      </c>
      <c r="D5942">
        <f t="shared" ca="1" si="834"/>
        <v>0</v>
      </c>
      <c r="F5942" t="str">
        <f t="shared" ca="1" si="835"/>
        <v>TR6</v>
      </c>
      <c r="G5942" t="str">
        <f ca="1">VLOOKUP(F5942,Traders!$C$4:$E$103,2)</f>
        <v>Laiba Norman</v>
      </c>
      <c r="H5942" t="str">
        <f ca="1">VLOOKUP(VLOOKUP(F5942,Traders!$C$4:$E$103,3),Desks!$C$4:$D5951,2)</f>
        <v>Desk 9</v>
      </c>
      <c r="I5942" t="str">
        <f t="shared" ca="1" si="837"/>
        <v>CL380</v>
      </c>
      <c r="J5942" t="str">
        <f t="shared" ca="1" si="836"/>
        <v>Client 380</v>
      </c>
      <c r="K5942" t="str">
        <f t="shared" ca="1" si="838"/>
        <v>MK7</v>
      </c>
      <c r="L5942" t="str">
        <f ca="1">VLOOKUP(K5942,Markets!$C$4:$D5951,2)</f>
        <v>Taiwan</v>
      </c>
      <c r="M5942" t="str">
        <f t="shared" ca="1" si="839"/>
        <v>RL0</v>
      </c>
      <c r="N5942" t="str">
        <f ca="1">VLOOKUP(M5942,Role!$C$4:$D$5,2)</f>
        <v>Primary</v>
      </c>
    </row>
    <row r="5943" spans="1:14" x14ac:dyDescent="0.2">
      <c r="A5943">
        <f t="shared" ca="1" si="831"/>
        <v>44</v>
      </c>
      <c r="B5943">
        <f t="shared" ca="1" si="832"/>
        <v>40</v>
      </c>
      <c r="C5943">
        <f t="shared" ca="1" si="833"/>
        <v>9</v>
      </c>
      <c r="D5943">
        <f t="shared" ca="1" si="834"/>
        <v>1</v>
      </c>
      <c r="F5943" t="str">
        <f t="shared" ca="1" si="835"/>
        <v>TR44</v>
      </c>
      <c r="G5943" t="str">
        <f ca="1">VLOOKUP(F5943,Traders!$C$4:$E$103,2)</f>
        <v>Briony Franco</v>
      </c>
      <c r="H5943" t="str">
        <f ca="1">VLOOKUP(VLOOKUP(F5943,Traders!$C$4:$E$103,3),Desks!$C$4:$D5952,2)</f>
        <v>Desk 4</v>
      </c>
      <c r="I5943" t="str">
        <f t="shared" ca="1" si="837"/>
        <v>CL40</v>
      </c>
      <c r="J5943" t="str">
        <f t="shared" ca="1" si="836"/>
        <v>Client 40</v>
      </c>
      <c r="K5943" t="str">
        <f t="shared" ca="1" si="838"/>
        <v>MK9</v>
      </c>
      <c r="L5943" t="str">
        <f ca="1">VLOOKUP(K5943,Markets!$C$4:$D5952,2)</f>
        <v>New Zealand</v>
      </c>
      <c r="M5943" t="str">
        <f t="shared" ca="1" si="839"/>
        <v>RL1</v>
      </c>
      <c r="N5943" t="str">
        <f ca="1">VLOOKUP(M5943,Role!$C$4:$D$5,2)</f>
        <v>Backup</v>
      </c>
    </row>
    <row r="5944" spans="1:14" x14ac:dyDescent="0.2">
      <c r="A5944">
        <f t="shared" ca="1" si="831"/>
        <v>31</v>
      </c>
      <c r="B5944">
        <f t="shared" ca="1" si="832"/>
        <v>376</v>
      </c>
      <c r="C5944">
        <f t="shared" ca="1" si="833"/>
        <v>8</v>
      </c>
      <c r="D5944">
        <f t="shared" ca="1" si="834"/>
        <v>0</v>
      </c>
      <c r="F5944" t="str">
        <f t="shared" ca="1" si="835"/>
        <v>TR31</v>
      </c>
      <c r="G5944" t="str">
        <f ca="1">VLOOKUP(F5944,Traders!$C$4:$E$103,2)</f>
        <v>Sahil Acevedo</v>
      </c>
      <c r="H5944" t="str">
        <f ca="1">VLOOKUP(VLOOKUP(F5944,Traders!$C$4:$E$103,3),Desks!$C$4:$D5953,2)</f>
        <v>Desk 1</v>
      </c>
      <c r="I5944" t="str">
        <f t="shared" ca="1" si="837"/>
        <v>CL376</v>
      </c>
      <c r="J5944" t="str">
        <f t="shared" ca="1" si="836"/>
        <v>Client 376</v>
      </c>
      <c r="K5944" t="str">
        <f t="shared" ca="1" si="838"/>
        <v>MK8</v>
      </c>
      <c r="L5944" t="str">
        <f ca="1">VLOOKUP(K5944,Markets!$C$4:$D5953,2)</f>
        <v>India</v>
      </c>
      <c r="M5944" t="str">
        <f t="shared" ca="1" si="839"/>
        <v>RL0</v>
      </c>
      <c r="N5944" t="str">
        <f ca="1">VLOOKUP(M5944,Role!$C$4:$D$5,2)</f>
        <v>Primary</v>
      </c>
    </row>
    <row r="5945" spans="1:14" x14ac:dyDescent="0.2">
      <c r="A5945">
        <f t="shared" ca="1" si="831"/>
        <v>48</v>
      </c>
      <c r="B5945">
        <f t="shared" ca="1" si="832"/>
        <v>994</v>
      </c>
      <c r="C5945">
        <f t="shared" ca="1" si="833"/>
        <v>1</v>
      </c>
      <c r="D5945">
        <f t="shared" ca="1" si="834"/>
        <v>1</v>
      </c>
      <c r="F5945" t="str">
        <f t="shared" ca="1" si="835"/>
        <v>TR48</v>
      </c>
      <c r="G5945" t="str">
        <f ca="1">VLOOKUP(F5945,Traders!$C$4:$E$103,2)</f>
        <v>Caris Parkinson</v>
      </c>
      <c r="H5945" t="str">
        <f ca="1">VLOOKUP(VLOOKUP(F5945,Traders!$C$4:$E$103,3),Desks!$C$4:$D5954,2)</f>
        <v>Desk 8</v>
      </c>
      <c r="I5945" t="str">
        <f t="shared" ca="1" si="837"/>
        <v>CL994</v>
      </c>
      <c r="J5945" t="str">
        <f t="shared" ca="1" si="836"/>
        <v>Client 994</v>
      </c>
      <c r="K5945" t="str">
        <f t="shared" ca="1" si="838"/>
        <v>MK1</v>
      </c>
      <c r="L5945" t="str">
        <f ca="1">VLOOKUP(K5945,Markets!$C$4:$D5954,2)</f>
        <v>Hong Kong</v>
      </c>
      <c r="M5945" t="str">
        <f t="shared" ca="1" si="839"/>
        <v>RL1</v>
      </c>
      <c r="N5945" t="str">
        <f ca="1">VLOOKUP(M5945,Role!$C$4:$D$5,2)</f>
        <v>Backup</v>
      </c>
    </row>
    <row r="5946" spans="1:14" x14ac:dyDescent="0.2">
      <c r="A5946">
        <f t="shared" ca="1" si="831"/>
        <v>37</v>
      </c>
      <c r="B5946">
        <f t="shared" ca="1" si="832"/>
        <v>384</v>
      </c>
      <c r="C5946">
        <f t="shared" ca="1" si="833"/>
        <v>3</v>
      </c>
      <c r="D5946">
        <f t="shared" ca="1" si="834"/>
        <v>1</v>
      </c>
      <c r="F5946" t="str">
        <f t="shared" ca="1" si="835"/>
        <v>TR37</v>
      </c>
      <c r="G5946" t="str">
        <f ca="1">VLOOKUP(F5946,Traders!$C$4:$E$103,2)</f>
        <v>Katelyn Nelson</v>
      </c>
      <c r="H5946" t="str">
        <f ca="1">VLOOKUP(VLOOKUP(F5946,Traders!$C$4:$E$103,3),Desks!$C$4:$D5955,2)</f>
        <v>Desk 7</v>
      </c>
      <c r="I5946" t="str">
        <f t="shared" ca="1" si="837"/>
        <v>CL384</v>
      </c>
      <c r="J5946" t="str">
        <f t="shared" ca="1" si="836"/>
        <v>Client 384</v>
      </c>
      <c r="K5946" t="str">
        <f t="shared" ca="1" si="838"/>
        <v>MK3</v>
      </c>
      <c r="L5946" t="str">
        <f ca="1">VLOOKUP(K5946,Markets!$C$4:$D5955,2)</f>
        <v>Singapore</v>
      </c>
      <c r="M5946" t="str">
        <f t="shared" ca="1" si="839"/>
        <v>RL1</v>
      </c>
      <c r="N5946" t="str">
        <f ca="1">VLOOKUP(M5946,Role!$C$4:$D$5,2)</f>
        <v>Backup</v>
      </c>
    </row>
    <row r="5947" spans="1:14" x14ac:dyDescent="0.2">
      <c r="A5947">
        <f t="shared" ca="1" si="831"/>
        <v>14</v>
      </c>
      <c r="B5947">
        <f t="shared" ca="1" si="832"/>
        <v>7</v>
      </c>
      <c r="C5947">
        <f t="shared" ca="1" si="833"/>
        <v>6</v>
      </c>
      <c r="D5947">
        <f t="shared" ca="1" si="834"/>
        <v>1</v>
      </c>
      <c r="F5947" t="str">
        <f t="shared" ca="1" si="835"/>
        <v>TR14</v>
      </c>
      <c r="G5947" t="str">
        <f ca="1">VLOOKUP(F5947,Traders!$C$4:$E$103,2)</f>
        <v>Vinnie Dennis</v>
      </c>
      <c r="H5947" t="str">
        <f ca="1">VLOOKUP(VLOOKUP(F5947,Traders!$C$4:$E$103,3),Desks!$C$4:$D5956,2)</f>
        <v>Desk 4</v>
      </c>
      <c r="I5947" t="str">
        <f t="shared" ca="1" si="837"/>
        <v>CL7</v>
      </c>
      <c r="J5947" t="str">
        <f t="shared" ca="1" si="836"/>
        <v>Client 7</v>
      </c>
      <c r="K5947" t="str">
        <f t="shared" ca="1" si="838"/>
        <v>MK6</v>
      </c>
      <c r="L5947" t="str">
        <f ca="1">VLOOKUP(K5947,Markets!$C$4:$D5956,2)</f>
        <v>Australia</v>
      </c>
      <c r="M5947" t="str">
        <f t="shared" ca="1" si="839"/>
        <v>RL1</v>
      </c>
      <c r="N5947" t="str">
        <f ca="1">VLOOKUP(M5947,Role!$C$4:$D$5,2)</f>
        <v>Backup</v>
      </c>
    </row>
    <row r="5948" spans="1:14" x14ac:dyDescent="0.2">
      <c r="A5948">
        <f t="shared" ca="1" si="831"/>
        <v>82</v>
      </c>
      <c r="B5948">
        <f t="shared" ca="1" si="832"/>
        <v>299</v>
      </c>
      <c r="C5948">
        <f t="shared" ca="1" si="833"/>
        <v>4</v>
      </c>
      <c r="D5948">
        <f t="shared" ca="1" si="834"/>
        <v>0</v>
      </c>
      <c r="F5948" t="str">
        <f t="shared" ca="1" si="835"/>
        <v>TR82</v>
      </c>
      <c r="G5948" t="str">
        <f ca="1">VLOOKUP(F5948,Traders!$C$4:$E$103,2)</f>
        <v>Hilary Peacock</v>
      </c>
      <c r="H5948" t="str">
        <f ca="1">VLOOKUP(VLOOKUP(F5948,Traders!$C$4:$E$103,3),Desks!$C$4:$D5957,2)</f>
        <v>Desk 2</v>
      </c>
      <c r="I5948" t="str">
        <f t="shared" ca="1" si="837"/>
        <v>CL299</v>
      </c>
      <c r="J5948" t="str">
        <f t="shared" ca="1" si="836"/>
        <v>Client 299</v>
      </c>
      <c r="K5948" t="str">
        <f t="shared" ca="1" si="838"/>
        <v>MK4</v>
      </c>
      <c r="L5948" t="str">
        <f ca="1">VLOOKUP(K5948,Markets!$C$4:$D5957,2)</f>
        <v>Korea</v>
      </c>
      <c r="M5948" t="str">
        <f t="shared" ca="1" si="839"/>
        <v>RL0</v>
      </c>
      <c r="N5948" t="str">
        <f ca="1">VLOOKUP(M5948,Role!$C$4:$D$5,2)</f>
        <v>Primary</v>
      </c>
    </row>
    <row r="5949" spans="1:14" x14ac:dyDescent="0.2">
      <c r="A5949">
        <f t="shared" ca="1" si="831"/>
        <v>77</v>
      </c>
      <c r="B5949">
        <f t="shared" ca="1" si="832"/>
        <v>882</v>
      </c>
      <c r="C5949">
        <f t="shared" ca="1" si="833"/>
        <v>5</v>
      </c>
      <c r="D5949">
        <f t="shared" ca="1" si="834"/>
        <v>1</v>
      </c>
      <c r="F5949" t="str">
        <f t="shared" ca="1" si="835"/>
        <v>TR77</v>
      </c>
      <c r="G5949" t="str">
        <f ca="1">VLOOKUP(F5949,Traders!$C$4:$E$103,2)</f>
        <v>Maddox Morin</v>
      </c>
      <c r="H5949" t="str">
        <f ca="1">VLOOKUP(VLOOKUP(F5949,Traders!$C$4:$E$103,3),Desks!$C$4:$D5958,2)</f>
        <v>Desk 7</v>
      </c>
      <c r="I5949" t="str">
        <f t="shared" ca="1" si="837"/>
        <v>CL882</v>
      </c>
      <c r="J5949" t="str">
        <f t="shared" ca="1" si="836"/>
        <v>Client 882</v>
      </c>
      <c r="K5949" t="str">
        <f t="shared" ca="1" si="838"/>
        <v>MK5</v>
      </c>
      <c r="L5949" t="str">
        <f ca="1">VLOOKUP(K5949,Markets!$C$4:$D5958,2)</f>
        <v>Malaysia</v>
      </c>
      <c r="M5949" t="str">
        <f t="shared" ca="1" si="839"/>
        <v>RL1</v>
      </c>
      <c r="N5949" t="str">
        <f ca="1">VLOOKUP(M5949,Role!$C$4:$D$5,2)</f>
        <v>Backup</v>
      </c>
    </row>
    <row r="5950" spans="1:14" x14ac:dyDescent="0.2">
      <c r="A5950">
        <f t="shared" ca="1" si="831"/>
        <v>9</v>
      </c>
      <c r="B5950">
        <f t="shared" ca="1" si="832"/>
        <v>499</v>
      </c>
      <c r="C5950">
        <f t="shared" ca="1" si="833"/>
        <v>4</v>
      </c>
      <c r="D5950">
        <f t="shared" ca="1" si="834"/>
        <v>1</v>
      </c>
      <c r="F5950" t="str">
        <f t="shared" ca="1" si="835"/>
        <v>TR9</v>
      </c>
      <c r="G5950" t="str">
        <f ca="1">VLOOKUP(F5950,Traders!$C$4:$E$103,2)</f>
        <v>Shelly Harwood</v>
      </c>
      <c r="H5950" t="str">
        <f ca="1">VLOOKUP(VLOOKUP(F5950,Traders!$C$4:$E$103,3),Desks!$C$4:$D5959,2)</f>
        <v>Desk 9</v>
      </c>
      <c r="I5950" t="str">
        <f t="shared" ca="1" si="837"/>
        <v>CL499</v>
      </c>
      <c r="J5950" t="str">
        <f t="shared" ca="1" si="836"/>
        <v>Client 499</v>
      </c>
      <c r="K5950" t="str">
        <f t="shared" ca="1" si="838"/>
        <v>MK4</v>
      </c>
      <c r="L5950" t="str">
        <f ca="1">VLOOKUP(K5950,Markets!$C$4:$D5959,2)</f>
        <v>Korea</v>
      </c>
      <c r="M5950" t="str">
        <f t="shared" ca="1" si="839"/>
        <v>RL1</v>
      </c>
      <c r="N5950" t="str">
        <f ca="1">VLOOKUP(M5950,Role!$C$4:$D$5,2)</f>
        <v>Backup</v>
      </c>
    </row>
    <row r="5951" spans="1:14" x14ac:dyDescent="0.2">
      <c r="A5951">
        <f t="shared" ca="1" si="831"/>
        <v>99</v>
      </c>
      <c r="B5951">
        <f t="shared" ca="1" si="832"/>
        <v>294</v>
      </c>
      <c r="C5951">
        <f t="shared" ca="1" si="833"/>
        <v>1</v>
      </c>
      <c r="D5951">
        <f t="shared" ca="1" si="834"/>
        <v>0</v>
      </c>
      <c r="F5951" t="str">
        <f t="shared" ca="1" si="835"/>
        <v>TR99</v>
      </c>
      <c r="G5951" t="str">
        <f ca="1">VLOOKUP(F5951,Traders!$C$4:$E$103,2)</f>
        <v>Keeleigh Mosley</v>
      </c>
      <c r="H5951" t="str">
        <f ca="1">VLOOKUP(VLOOKUP(F5951,Traders!$C$4:$E$103,3),Desks!$C$4:$D5960,2)</f>
        <v>Desk 9</v>
      </c>
      <c r="I5951" t="str">
        <f t="shared" ca="1" si="837"/>
        <v>CL294</v>
      </c>
      <c r="J5951" t="str">
        <f t="shared" ca="1" si="836"/>
        <v>Client 294</v>
      </c>
      <c r="K5951" t="str">
        <f t="shared" ca="1" si="838"/>
        <v>MK1</v>
      </c>
      <c r="L5951" t="str">
        <f ca="1">VLOOKUP(K5951,Markets!$C$4:$D5960,2)</f>
        <v>Hong Kong</v>
      </c>
      <c r="M5951" t="str">
        <f t="shared" ca="1" si="839"/>
        <v>RL0</v>
      </c>
      <c r="N5951" t="str">
        <f ca="1">VLOOKUP(M5951,Role!$C$4:$D$5,2)</f>
        <v>Primary</v>
      </c>
    </row>
    <row r="5952" spans="1:14" x14ac:dyDescent="0.2">
      <c r="A5952">
        <f t="shared" ca="1" si="831"/>
        <v>92</v>
      </c>
      <c r="B5952">
        <f t="shared" ca="1" si="832"/>
        <v>477</v>
      </c>
      <c r="C5952">
        <f t="shared" ca="1" si="833"/>
        <v>1</v>
      </c>
      <c r="D5952">
        <f t="shared" ca="1" si="834"/>
        <v>1</v>
      </c>
      <c r="F5952" t="str">
        <f t="shared" ca="1" si="835"/>
        <v>TR92</v>
      </c>
      <c r="G5952" t="str">
        <f ca="1">VLOOKUP(F5952,Traders!$C$4:$E$103,2)</f>
        <v>Leela Avila</v>
      </c>
      <c r="H5952" t="str">
        <f ca="1">VLOOKUP(VLOOKUP(F5952,Traders!$C$4:$E$103,3),Desks!$C$4:$D5961,2)</f>
        <v>Desk 2</v>
      </c>
      <c r="I5952" t="str">
        <f t="shared" ca="1" si="837"/>
        <v>CL477</v>
      </c>
      <c r="J5952" t="str">
        <f t="shared" ca="1" si="836"/>
        <v>Client 477</v>
      </c>
      <c r="K5952" t="str">
        <f t="shared" ca="1" si="838"/>
        <v>MK1</v>
      </c>
      <c r="L5952" t="str">
        <f ca="1">VLOOKUP(K5952,Markets!$C$4:$D5961,2)</f>
        <v>Hong Kong</v>
      </c>
      <c r="M5952" t="str">
        <f t="shared" ca="1" si="839"/>
        <v>RL1</v>
      </c>
      <c r="N5952" t="str">
        <f ca="1">VLOOKUP(M5952,Role!$C$4:$D$5,2)</f>
        <v>Backup</v>
      </c>
    </row>
    <row r="5953" spans="1:14" x14ac:dyDescent="0.2">
      <c r="A5953">
        <f t="shared" ca="1" si="831"/>
        <v>39</v>
      </c>
      <c r="B5953">
        <f t="shared" ca="1" si="832"/>
        <v>639</v>
      </c>
      <c r="C5953">
        <f t="shared" ca="1" si="833"/>
        <v>5</v>
      </c>
      <c r="D5953">
        <f t="shared" ca="1" si="834"/>
        <v>0</v>
      </c>
      <c r="F5953" t="str">
        <f t="shared" ca="1" si="835"/>
        <v>TR39</v>
      </c>
      <c r="G5953" t="str">
        <f ca="1">VLOOKUP(F5953,Traders!$C$4:$E$103,2)</f>
        <v>Colin Hodgson</v>
      </c>
      <c r="H5953" t="str">
        <f ca="1">VLOOKUP(VLOOKUP(F5953,Traders!$C$4:$E$103,3),Desks!$C$4:$D5962,2)</f>
        <v>Desk 9</v>
      </c>
      <c r="I5953" t="str">
        <f t="shared" ca="1" si="837"/>
        <v>CL639</v>
      </c>
      <c r="J5953" t="str">
        <f t="shared" ca="1" si="836"/>
        <v>Client 639</v>
      </c>
      <c r="K5953" t="str">
        <f t="shared" ca="1" si="838"/>
        <v>MK5</v>
      </c>
      <c r="L5953" t="str">
        <f ca="1">VLOOKUP(K5953,Markets!$C$4:$D5962,2)</f>
        <v>Malaysia</v>
      </c>
      <c r="M5953" t="str">
        <f t="shared" ca="1" si="839"/>
        <v>RL0</v>
      </c>
      <c r="N5953" t="str">
        <f ca="1">VLOOKUP(M5953,Role!$C$4:$D$5,2)</f>
        <v>Primary</v>
      </c>
    </row>
    <row r="5954" spans="1:14" x14ac:dyDescent="0.2">
      <c r="A5954">
        <f t="shared" ca="1" si="831"/>
        <v>87</v>
      </c>
      <c r="B5954">
        <f t="shared" ca="1" si="832"/>
        <v>45</v>
      </c>
      <c r="C5954">
        <f t="shared" ca="1" si="833"/>
        <v>0</v>
      </c>
      <c r="D5954">
        <f t="shared" ca="1" si="834"/>
        <v>1</v>
      </c>
      <c r="F5954" t="str">
        <f t="shared" ca="1" si="835"/>
        <v>TR87</v>
      </c>
      <c r="G5954" t="str">
        <f ca="1">VLOOKUP(F5954,Traders!$C$4:$E$103,2)</f>
        <v>Jena Barclay</v>
      </c>
      <c r="H5954" t="str">
        <f ca="1">VLOOKUP(VLOOKUP(F5954,Traders!$C$4:$E$103,3),Desks!$C$4:$D5963,2)</f>
        <v>Desk 7</v>
      </c>
      <c r="I5954" t="str">
        <f t="shared" ca="1" si="837"/>
        <v>CL45</v>
      </c>
      <c r="J5954" t="str">
        <f t="shared" ca="1" si="836"/>
        <v>Client 45</v>
      </c>
      <c r="K5954" t="str">
        <f t="shared" ca="1" si="838"/>
        <v>MK0</v>
      </c>
      <c r="L5954" t="str">
        <f ca="1">VLOOKUP(K5954,Markets!$C$4:$D5963,2)</f>
        <v>Japan</v>
      </c>
      <c r="M5954" t="str">
        <f t="shared" ca="1" si="839"/>
        <v>RL1</v>
      </c>
      <c r="N5954" t="str">
        <f ca="1">VLOOKUP(M5954,Role!$C$4:$D$5,2)</f>
        <v>Backup</v>
      </c>
    </row>
    <row r="5955" spans="1:14" x14ac:dyDescent="0.2">
      <c r="A5955">
        <f t="shared" ca="1" si="831"/>
        <v>70</v>
      </c>
      <c r="B5955">
        <f t="shared" ca="1" si="832"/>
        <v>580</v>
      </c>
      <c r="C5955">
        <f t="shared" ca="1" si="833"/>
        <v>9</v>
      </c>
      <c r="D5955">
        <f t="shared" ca="1" si="834"/>
        <v>0</v>
      </c>
      <c r="F5955" t="str">
        <f t="shared" ca="1" si="835"/>
        <v>TR70</v>
      </c>
      <c r="G5955" t="str">
        <f ca="1">VLOOKUP(F5955,Traders!$C$4:$E$103,2)</f>
        <v>Viktor Snider</v>
      </c>
      <c r="H5955" t="str">
        <f ca="1">VLOOKUP(VLOOKUP(F5955,Traders!$C$4:$E$103,3),Desks!$C$4:$D5964,2)</f>
        <v>Desk 0</v>
      </c>
      <c r="I5955" t="str">
        <f t="shared" ca="1" si="837"/>
        <v>CL580</v>
      </c>
      <c r="J5955" t="str">
        <f t="shared" ca="1" si="836"/>
        <v>Client 580</v>
      </c>
      <c r="K5955" t="str">
        <f t="shared" ca="1" si="838"/>
        <v>MK9</v>
      </c>
      <c r="L5955" t="str">
        <f ca="1">VLOOKUP(K5955,Markets!$C$4:$D5964,2)</f>
        <v>New Zealand</v>
      </c>
      <c r="M5955" t="str">
        <f t="shared" ca="1" si="839"/>
        <v>RL0</v>
      </c>
      <c r="N5955" t="str">
        <f ca="1">VLOOKUP(M5955,Role!$C$4:$D$5,2)</f>
        <v>Primary</v>
      </c>
    </row>
    <row r="5956" spans="1:14" x14ac:dyDescent="0.2">
      <c r="A5956">
        <f t="shared" ca="1" si="831"/>
        <v>94</v>
      </c>
      <c r="B5956">
        <f t="shared" ca="1" si="832"/>
        <v>788</v>
      </c>
      <c r="C5956">
        <f t="shared" ca="1" si="833"/>
        <v>2</v>
      </c>
      <c r="D5956">
        <f t="shared" ca="1" si="834"/>
        <v>0</v>
      </c>
      <c r="F5956" t="str">
        <f t="shared" ca="1" si="835"/>
        <v>TR94</v>
      </c>
      <c r="G5956" t="str">
        <f ca="1">VLOOKUP(F5956,Traders!$C$4:$E$103,2)</f>
        <v>Nabil Holcomb</v>
      </c>
      <c r="H5956" t="str">
        <f ca="1">VLOOKUP(VLOOKUP(F5956,Traders!$C$4:$E$103,3),Desks!$C$4:$D5965,2)</f>
        <v>Desk 4</v>
      </c>
      <c r="I5956" t="str">
        <f t="shared" ca="1" si="837"/>
        <v>CL788</v>
      </c>
      <c r="J5956" t="str">
        <f t="shared" ca="1" si="836"/>
        <v>Client 788</v>
      </c>
      <c r="K5956" t="str">
        <f t="shared" ca="1" si="838"/>
        <v>MK2</v>
      </c>
      <c r="L5956" t="str">
        <f ca="1">VLOOKUP(K5956,Markets!$C$4:$D5965,2)</f>
        <v>China</v>
      </c>
      <c r="M5956" t="str">
        <f t="shared" ca="1" si="839"/>
        <v>RL0</v>
      </c>
      <c r="N5956" t="str">
        <f ca="1">VLOOKUP(M5956,Role!$C$4:$D$5,2)</f>
        <v>Primary</v>
      </c>
    </row>
    <row r="5957" spans="1:14" x14ac:dyDescent="0.2">
      <c r="A5957">
        <f t="shared" ref="A5957:A6020" ca="1" si="840">RANDBETWEEN(0,99)</f>
        <v>97</v>
      </c>
      <c r="B5957">
        <f t="shared" ref="B5957:B6020" ca="1" si="841">RANDBETWEEN(0,999)</f>
        <v>932</v>
      </c>
      <c r="C5957">
        <f t="shared" ref="C5957:C6020" ca="1" si="842">RANDBETWEEN(0,9)</f>
        <v>6</v>
      </c>
      <c r="D5957">
        <f t="shared" ref="D5957:D6020" ca="1" si="843">RANDBETWEEN(0,1)</f>
        <v>0</v>
      </c>
      <c r="F5957" t="str">
        <f t="shared" ref="F5957:F6020" ca="1" si="844">"TR"&amp;A5957</f>
        <v>TR97</v>
      </c>
      <c r="G5957" t="str">
        <f ca="1">VLOOKUP(F5957,Traders!$C$4:$E$103,2)</f>
        <v>Samera Fritz</v>
      </c>
      <c r="H5957" t="str">
        <f ca="1">VLOOKUP(VLOOKUP(F5957,Traders!$C$4:$E$103,3),Desks!$C$4:$D5966,2)</f>
        <v>Desk 7</v>
      </c>
      <c r="I5957" t="str">
        <f t="shared" ca="1" si="837"/>
        <v>CL932</v>
      </c>
      <c r="J5957" t="str">
        <f t="shared" ref="J5957:J6020" ca="1" si="845">"Client " &amp; B5957</f>
        <v>Client 932</v>
      </c>
      <c r="K5957" t="str">
        <f t="shared" ca="1" si="838"/>
        <v>MK6</v>
      </c>
      <c r="L5957" t="str">
        <f ca="1">VLOOKUP(K5957,Markets!$C$4:$D5966,2)</f>
        <v>Australia</v>
      </c>
      <c r="M5957" t="str">
        <f t="shared" ca="1" si="839"/>
        <v>RL0</v>
      </c>
      <c r="N5957" t="str">
        <f ca="1">VLOOKUP(M5957,Role!$C$4:$D$5,2)</f>
        <v>Primary</v>
      </c>
    </row>
    <row r="5958" spans="1:14" x14ac:dyDescent="0.2">
      <c r="A5958">
        <f t="shared" ca="1" si="840"/>
        <v>52</v>
      </c>
      <c r="B5958">
        <f t="shared" ca="1" si="841"/>
        <v>534</v>
      </c>
      <c r="C5958">
        <f t="shared" ca="1" si="842"/>
        <v>6</v>
      </c>
      <c r="D5958">
        <f t="shared" ca="1" si="843"/>
        <v>0</v>
      </c>
      <c r="F5958" t="str">
        <f t="shared" ca="1" si="844"/>
        <v>TR52</v>
      </c>
      <c r="G5958" t="str">
        <f ca="1">VLOOKUP(F5958,Traders!$C$4:$E$103,2)</f>
        <v>Colleen Dunlop</v>
      </c>
      <c r="H5958" t="str">
        <f ca="1">VLOOKUP(VLOOKUP(F5958,Traders!$C$4:$E$103,3),Desks!$C$4:$D5967,2)</f>
        <v>Desk 2</v>
      </c>
      <c r="I5958" t="str">
        <f t="shared" ca="1" si="837"/>
        <v>CL534</v>
      </c>
      <c r="J5958" t="str">
        <f t="shared" ca="1" si="845"/>
        <v>Client 534</v>
      </c>
      <c r="K5958" t="str">
        <f t="shared" ca="1" si="838"/>
        <v>MK6</v>
      </c>
      <c r="L5958" t="str">
        <f ca="1">VLOOKUP(K5958,Markets!$C$4:$D5967,2)</f>
        <v>Australia</v>
      </c>
      <c r="M5958" t="str">
        <f t="shared" ca="1" si="839"/>
        <v>RL0</v>
      </c>
      <c r="N5958" t="str">
        <f ca="1">VLOOKUP(M5958,Role!$C$4:$D$5,2)</f>
        <v>Primary</v>
      </c>
    </row>
    <row r="5959" spans="1:14" x14ac:dyDescent="0.2">
      <c r="A5959">
        <f t="shared" ca="1" si="840"/>
        <v>63</v>
      </c>
      <c r="B5959">
        <f t="shared" ca="1" si="841"/>
        <v>453</v>
      </c>
      <c r="C5959">
        <f t="shared" ca="1" si="842"/>
        <v>0</v>
      </c>
      <c r="D5959">
        <f t="shared" ca="1" si="843"/>
        <v>0</v>
      </c>
      <c r="F5959" t="str">
        <f t="shared" ca="1" si="844"/>
        <v>TR63</v>
      </c>
      <c r="G5959" t="str">
        <f ca="1">VLOOKUP(F5959,Traders!$C$4:$E$103,2)</f>
        <v>Neel Donald</v>
      </c>
      <c r="H5959" t="str">
        <f ca="1">VLOOKUP(VLOOKUP(F5959,Traders!$C$4:$E$103,3),Desks!$C$4:$D5968,2)</f>
        <v>Desk 3</v>
      </c>
      <c r="I5959" t="str">
        <f t="shared" ca="1" si="837"/>
        <v>CL453</v>
      </c>
      <c r="J5959" t="str">
        <f t="shared" ca="1" si="845"/>
        <v>Client 453</v>
      </c>
      <c r="K5959" t="str">
        <f t="shared" ca="1" si="838"/>
        <v>MK0</v>
      </c>
      <c r="L5959" t="str">
        <f ca="1">VLOOKUP(K5959,Markets!$C$4:$D5968,2)</f>
        <v>Japan</v>
      </c>
      <c r="M5959" t="str">
        <f t="shared" ca="1" si="839"/>
        <v>RL0</v>
      </c>
      <c r="N5959" t="str">
        <f ca="1">VLOOKUP(M5959,Role!$C$4:$D$5,2)</f>
        <v>Primary</v>
      </c>
    </row>
    <row r="5960" spans="1:14" x14ac:dyDescent="0.2">
      <c r="A5960">
        <f t="shared" ca="1" si="840"/>
        <v>57</v>
      </c>
      <c r="B5960">
        <f t="shared" ca="1" si="841"/>
        <v>125</v>
      </c>
      <c r="C5960">
        <f t="shared" ca="1" si="842"/>
        <v>9</v>
      </c>
      <c r="D5960">
        <f t="shared" ca="1" si="843"/>
        <v>0</v>
      </c>
      <c r="F5960" t="str">
        <f t="shared" ca="1" si="844"/>
        <v>TR57</v>
      </c>
      <c r="G5960" t="str">
        <f ca="1">VLOOKUP(F5960,Traders!$C$4:$E$103,2)</f>
        <v>Connah Mackenzie</v>
      </c>
      <c r="H5960" t="str">
        <f ca="1">VLOOKUP(VLOOKUP(F5960,Traders!$C$4:$E$103,3),Desks!$C$4:$D5969,2)</f>
        <v>Desk 7</v>
      </c>
      <c r="I5960" t="str">
        <f t="shared" ca="1" si="837"/>
        <v>CL125</v>
      </c>
      <c r="J5960" t="str">
        <f t="shared" ca="1" si="845"/>
        <v>Client 125</v>
      </c>
      <c r="K5960" t="str">
        <f t="shared" ca="1" si="838"/>
        <v>MK9</v>
      </c>
      <c r="L5960" t="str">
        <f ca="1">VLOOKUP(K5960,Markets!$C$4:$D5969,2)</f>
        <v>New Zealand</v>
      </c>
      <c r="M5960" t="str">
        <f t="shared" ca="1" si="839"/>
        <v>RL0</v>
      </c>
      <c r="N5960" t="str">
        <f ca="1">VLOOKUP(M5960,Role!$C$4:$D$5,2)</f>
        <v>Primary</v>
      </c>
    </row>
    <row r="5961" spans="1:14" x14ac:dyDescent="0.2">
      <c r="A5961">
        <f t="shared" ca="1" si="840"/>
        <v>12</v>
      </c>
      <c r="B5961">
        <f t="shared" ca="1" si="841"/>
        <v>893</v>
      </c>
      <c r="C5961">
        <f t="shared" ca="1" si="842"/>
        <v>6</v>
      </c>
      <c r="D5961">
        <f t="shared" ca="1" si="843"/>
        <v>1</v>
      </c>
      <c r="F5961" t="str">
        <f t="shared" ca="1" si="844"/>
        <v>TR12</v>
      </c>
      <c r="G5961" t="str">
        <f ca="1">VLOOKUP(F5961,Traders!$C$4:$E$103,2)</f>
        <v>Kia Morrison</v>
      </c>
      <c r="H5961" t="str">
        <f ca="1">VLOOKUP(VLOOKUP(F5961,Traders!$C$4:$E$103,3),Desks!$C$4:$D5970,2)</f>
        <v>Desk 2</v>
      </c>
      <c r="I5961" t="str">
        <f t="shared" ca="1" si="837"/>
        <v>CL893</v>
      </c>
      <c r="J5961" t="str">
        <f t="shared" ca="1" si="845"/>
        <v>Client 893</v>
      </c>
      <c r="K5961" t="str">
        <f t="shared" ca="1" si="838"/>
        <v>MK6</v>
      </c>
      <c r="L5961" t="str">
        <f ca="1">VLOOKUP(K5961,Markets!$C$4:$D5970,2)</f>
        <v>Australia</v>
      </c>
      <c r="M5961" t="str">
        <f t="shared" ca="1" si="839"/>
        <v>RL1</v>
      </c>
      <c r="N5961" t="str">
        <f ca="1">VLOOKUP(M5961,Role!$C$4:$D$5,2)</f>
        <v>Backup</v>
      </c>
    </row>
    <row r="5962" spans="1:14" x14ac:dyDescent="0.2">
      <c r="A5962">
        <f t="shared" ca="1" si="840"/>
        <v>7</v>
      </c>
      <c r="B5962">
        <f t="shared" ca="1" si="841"/>
        <v>754</v>
      </c>
      <c r="C5962">
        <f t="shared" ca="1" si="842"/>
        <v>7</v>
      </c>
      <c r="D5962">
        <f t="shared" ca="1" si="843"/>
        <v>1</v>
      </c>
      <c r="F5962" t="str">
        <f t="shared" ca="1" si="844"/>
        <v>TR7</v>
      </c>
      <c r="G5962" t="str">
        <f ca="1">VLOOKUP(F5962,Traders!$C$4:$E$103,2)</f>
        <v>Amiyah Gilmour</v>
      </c>
      <c r="H5962" t="str">
        <f ca="1">VLOOKUP(VLOOKUP(F5962,Traders!$C$4:$E$103,3),Desks!$C$4:$D5971,2)</f>
        <v>Desk 9</v>
      </c>
      <c r="I5962" t="str">
        <f t="shared" ca="1" si="837"/>
        <v>CL754</v>
      </c>
      <c r="J5962" t="str">
        <f t="shared" ca="1" si="845"/>
        <v>Client 754</v>
      </c>
      <c r="K5962" t="str">
        <f t="shared" ca="1" si="838"/>
        <v>MK7</v>
      </c>
      <c r="L5962" t="str">
        <f ca="1">VLOOKUP(K5962,Markets!$C$4:$D5971,2)</f>
        <v>Taiwan</v>
      </c>
      <c r="M5962" t="str">
        <f t="shared" ca="1" si="839"/>
        <v>RL1</v>
      </c>
      <c r="N5962" t="str">
        <f ca="1">VLOOKUP(M5962,Role!$C$4:$D$5,2)</f>
        <v>Backup</v>
      </c>
    </row>
    <row r="5963" spans="1:14" x14ac:dyDescent="0.2">
      <c r="A5963">
        <f t="shared" ca="1" si="840"/>
        <v>73</v>
      </c>
      <c r="B5963">
        <f t="shared" ca="1" si="841"/>
        <v>646</v>
      </c>
      <c r="C5963">
        <f t="shared" ca="1" si="842"/>
        <v>9</v>
      </c>
      <c r="D5963">
        <f t="shared" ca="1" si="843"/>
        <v>0</v>
      </c>
      <c r="F5963" t="str">
        <f t="shared" ca="1" si="844"/>
        <v>TR73</v>
      </c>
      <c r="G5963" t="str">
        <f ca="1">VLOOKUP(F5963,Traders!$C$4:$E$103,2)</f>
        <v>Bridie Bannister</v>
      </c>
      <c r="H5963" t="str">
        <f ca="1">VLOOKUP(VLOOKUP(F5963,Traders!$C$4:$E$103,3),Desks!$C$4:$D5972,2)</f>
        <v>Desk 3</v>
      </c>
      <c r="I5963" t="str">
        <f t="shared" ca="1" si="837"/>
        <v>CL646</v>
      </c>
      <c r="J5963" t="str">
        <f t="shared" ca="1" si="845"/>
        <v>Client 646</v>
      </c>
      <c r="K5963" t="str">
        <f t="shared" ca="1" si="838"/>
        <v>MK9</v>
      </c>
      <c r="L5963" t="str">
        <f ca="1">VLOOKUP(K5963,Markets!$C$4:$D5972,2)</f>
        <v>New Zealand</v>
      </c>
      <c r="M5963" t="str">
        <f t="shared" ca="1" si="839"/>
        <v>RL0</v>
      </c>
      <c r="N5963" t="str">
        <f ca="1">VLOOKUP(M5963,Role!$C$4:$D$5,2)</f>
        <v>Primary</v>
      </c>
    </row>
    <row r="5964" spans="1:14" x14ac:dyDescent="0.2">
      <c r="A5964">
        <f t="shared" ca="1" si="840"/>
        <v>72</v>
      </c>
      <c r="B5964">
        <f t="shared" ca="1" si="841"/>
        <v>673</v>
      </c>
      <c r="C5964">
        <f t="shared" ca="1" si="842"/>
        <v>0</v>
      </c>
      <c r="D5964">
        <f t="shared" ca="1" si="843"/>
        <v>1</v>
      </c>
      <c r="F5964" t="str">
        <f t="shared" ca="1" si="844"/>
        <v>TR72</v>
      </c>
      <c r="G5964" t="str">
        <f ca="1">VLOOKUP(F5964,Traders!$C$4:$E$103,2)</f>
        <v>Shaurya Manning</v>
      </c>
      <c r="H5964" t="str">
        <f ca="1">VLOOKUP(VLOOKUP(F5964,Traders!$C$4:$E$103,3),Desks!$C$4:$D5973,2)</f>
        <v>Desk 2</v>
      </c>
      <c r="I5964" t="str">
        <f t="shared" ca="1" si="837"/>
        <v>CL673</v>
      </c>
      <c r="J5964" t="str">
        <f t="shared" ca="1" si="845"/>
        <v>Client 673</v>
      </c>
      <c r="K5964" t="str">
        <f t="shared" ca="1" si="838"/>
        <v>MK0</v>
      </c>
      <c r="L5964" t="str">
        <f ca="1">VLOOKUP(K5964,Markets!$C$4:$D5973,2)</f>
        <v>Japan</v>
      </c>
      <c r="M5964" t="str">
        <f t="shared" ca="1" si="839"/>
        <v>RL1</v>
      </c>
      <c r="N5964" t="str">
        <f ca="1">VLOOKUP(M5964,Role!$C$4:$D$5,2)</f>
        <v>Backup</v>
      </c>
    </row>
    <row r="5965" spans="1:14" x14ac:dyDescent="0.2">
      <c r="A5965">
        <f t="shared" ca="1" si="840"/>
        <v>63</v>
      </c>
      <c r="B5965">
        <f t="shared" ca="1" si="841"/>
        <v>92</v>
      </c>
      <c r="C5965">
        <f t="shared" ca="1" si="842"/>
        <v>6</v>
      </c>
      <c r="D5965">
        <f t="shared" ca="1" si="843"/>
        <v>0</v>
      </c>
      <c r="F5965" t="str">
        <f t="shared" ca="1" si="844"/>
        <v>TR63</v>
      </c>
      <c r="G5965" t="str">
        <f ca="1">VLOOKUP(F5965,Traders!$C$4:$E$103,2)</f>
        <v>Neel Donald</v>
      </c>
      <c r="H5965" t="str">
        <f ca="1">VLOOKUP(VLOOKUP(F5965,Traders!$C$4:$E$103,3),Desks!$C$4:$D5974,2)</f>
        <v>Desk 3</v>
      </c>
      <c r="I5965" t="str">
        <f t="shared" ca="1" si="837"/>
        <v>CL92</v>
      </c>
      <c r="J5965" t="str">
        <f t="shared" ca="1" si="845"/>
        <v>Client 92</v>
      </c>
      <c r="K5965" t="str">
        <f t="shared" ca="1" si="838"/>
        <v>MK6</v>
      </c>
      <c r="L5965" t="str">
        <f ca="1">VLOOKUP(K5965,Markets!$C$4:$D5974,2)</f>
        <v>Australia</v>
      </c>
      <c r="M5965" t="str">
        <f t="shared" ca="1" si="839"/>
        <v>RL0</v>
      </c>
      <c r="N5965" t="str">
        <f ca="1">VLOOKUP(M5965,Role!$C$4:$D$5,2)</f>
        <v>Primary</v>
      </c>
    </row>
    <row r="5966" spans="1:14" x14ac:dyDescent="0.2">
      <c r="A5966">
        <f t="shared" ca="1" si="840"/>
        <v>34</v>
      </c>
      <c r="B5966">
        <f t="shared" ca="1" si="841"/>
        <v>579</v>
      </c>
      <c r="C5966">
        <f t="shared" ca="1" si="842"/>
        <v>6</v>
      </c>
      <c r="D5966">
        <f t="shared" ca="1" si="843"/>
        <v>0</v>
      </c>
      <c r="F5966" t="str">
        <f t="shared" ca="1" si="844"/>
        <v>TR34</v>
      </c>
      <c r="G5966" t="str">
        <f ca="1">VLOOKUP(F5966,Traders!$C$4:$E$103,2)</f>
        <v>Reginald Jaramillo</v>
      </c>
      <c r="H5966" t="str">
        <f ca="1">VLOOKUP(VLOOKUP(F5966,Traders!$C$4:$E$103,3),Desks!$C$4:$D5975,2)</f>
        <v>Desk 4</v>
      </c>
      <c r="I5966" t="str">
        <f t="shared" ca="1" si="837"/>
        <v>CL579</v>
      </c>
      <c r="J5966" t="str">
        <f t="shared" ca="1" si="845"/>
        <v>Client 579</v>
      </c>
      <c r="K5966" t="str">
        <f t="shared" ca="1" si="838"/>
        <v>MK6</v>
      </c>
      <c r="L5966" t="str">
        <f ca="1">VLOOKUP(K5966,Markets!$C$4:$D5975,2)</f>
        <v>Australia</v>
      </c>
      <c r="M5966" t="str">
        <f t="shared" ca="1" si="839"/>
        <v>RL0</v>
      </c>
      <c r="N5966" t="str">
        <f ca="1">VLOOKUP(M5966,Role!$C$4:$D$5,2)</f>
        <v>Primary</v>
      </c>
    </row>
    <row r="5967" spans="1:14" x14ac:dyDescent="0.2">
      <c r="A5967">
        <f t="shared" ca="1" si="840"/>
        <v>15</v>
      </c>
      <c r="B5967">
        <f t="shared" ca="1" si="841"/>
        <v>9</v>
      </c>
      <c r="C5967">
        <f t="shared" ca="1" si="842"/>
        <v>8</v>
      </c>
      <c r="D5967">
        <f t="shared" ca="1" si="843"/>
        <v>1</v>
      </c>
      <c r="F5967" t="str">
        <f t="shared" ca="1" si="844"/>
        <v>TR15</v>
      </c>
      <c r="G5967" t="str">
        <f ca="1">VLOOKUP(F5967,Traders!$C$4:$E$103,2)</f>
        <v>Syed Galvan</v>
      </c>
      <c r="H5967" t="str">
        <f ca="1">VLOOKUP(VLOOKUP(F5967,Traders!$C$4:$E$103,3),Desks!$C$4:$D5976,2)</f>
        <v>Desk 5</v>
      </c>
      <c r="I5967" t="str">
        <f t="shared" ca="1" si="837"/>
        <v>CL9</v>
      </c>
      <c r="J5967" t="str">
        <f t="shared" ca="1" si="845"/>
        <v>Client 9</v>
      </c>
      <c r="K5967" t="str">
        <f t="shared" ca="1" si="838"/>
        <v>MK8</v>
      </c>
      <c r="L5967" t="str">
        <f ca="1">VLOOKUP(K5967,Markets!$C$4:$D5976,2)</f>
        <v>India</v>
      </c>
      <c r="M5967" t="str">
        <f t="shared" ca="1" si="839"/>
        <v>RL1</v>
      </c>
      <c r="N5967" t="str">
        <f ca="1">VLOOKUP(M5967,Role!$C$4:$D$5,2)</f>
        <v>Backup</v>
      </c>
    </row>
    <row r="5968" spans="1:14" x14ac:dyDescent="0.2">
      <c r="A5968">
        <f t="shared" ca="1" si="840"/>
        <v>29</v>
      </c>
      <c r="B5968">
        <f t="shared" ca="1" si="841"/>
        <v>707</v>
      </c>
      <c r="C5968">
        <f t="shared" ca="1" si="842"/>
        <v>6</v>
      </c>
      <c r="D5968">
        <f t="shared" ca="1" si="843"/>
        <v>1</v>
      </c>
      <c r="F5968" t="str">
        <f t="shared" ca="1" si="844"/>
        <v>TR29</v>
      </c>
      <c r="G5968" t="str">
        <f ca="1">VLOOKUP(F5968,Traders!$C$4:$E$103,2)</f>
        <v>Amani Deleon</v>
      </c>
      <c r="H5968" t="str">
        <f ca="1">VLOOKUP(VLOOKUP(F5968,Traders!$C$4:$E$103,3),Desks!$C$4:$D5977,2)</f>
        <v>Desk 9</v>
      </c>
      <c r="I5968" t="str">
        <f t="shared" ca="1" si="837"/>
        <v>CL707</v>
      </c>
      <c r="J5968" t="str">
        <f t="shared" ca="1" si="845"/>
        <v>Client 707</v>
      </c>
      <c r="K5968" t="str">
        <f t="shared" ca="1" si="838"/>
        <v>MK6</v>
      </c>
      <c r="L5968" t="str">
        <f ca="1">VLOOKUP(K5968,Markets!$C$4:$D5977,2)</f>
        <v>Australia</v>
      </c>
      <c r="M5968" t="str">
        <f t="shared" ca="1" si="839"/>
        <v>RL1</v>
      </c>
      <c r="N5968" t="str">
        <f ca="1">VLOOKUP(M5968,Role!$C$4:$D$5,2)</f>
        <v>Backup</v>
      </c>
    </row>
    <row r="5969" spans="1:14" x14ac:dyDescent="0.2">
      <c r="A5969">
        <f t="shared" ca="1" si="840"/>
        <v>10</v>
      </c>
      <c r="B5969">
        <f t="shared" ca="1" si="841"/>
        <v>369</v>
      </c>
      <c r="C5969">
        <f t="shared" ca="1" si="842"/>
        <v>3</v>
      </c>
      <c r="D5969">
        <f t="shared" ca="1" si="843"/>
        <v>1</v>
      </c>
      <c r="F5969" t="str">
        <f t="shared" ca="1" si="844"/>
        <v>TR10</v>
      </c>
      <c r="G5969" t="str">
        <f ca="1">VLOOKUP(F5969,Traders!$C$4:$E$103,2)</f>
        <v>Shyam Carlson</v>
      </c>
      <c r="H5969" t="str">
        <f ca="1">VLOOKUP(VLOOKUP(F5969,Traders!$C$4:$E$103,3),Desks!$C$4:$D5978,2)</f>
        <v>Desk 1</v>
      </c>
      <c r="I5969" t="str">
        <f t="shared" ca="1" si="837"/>
        <v>CL369</v>
      </c>
      <c r="J5969" t="str">
        <f t="shared" ca="1" si="845"/>
        <v>Client 369</v>
      </c>
      <c r="K5969" t="str">
        <f t="shared" ca="1" si="838"/>
        <v>MK3</v>
      </c>
      <c r="L5969" t="str">
        <f ca="1">VLOOKUP(K5969,Markets!$C$4:$D5978,2)</f>
        <v>Singapore</v>
      </c>
      <c r="M5969" t="str">
        <f t="shared" ca="1" si="839"/>
        <v>RL1</v>
      </c>
      <c r="N5969" t="str">
        <f ca="1">VLOOKUP(M5969,Role!$C$4:$D$5,2)</f>
        <v>Backup</v>
      </c>
    </row>
    <row r="5970" spans="1:14" x14ac:dyDescent="0.2">
      <c r="A5970">
        <f t="shared" ca="1" si="840"/>
        <v>59</v>
      </c>
      <c r="B5970">
        <f t="shared" ca="1" si="841"/>
        <v>585</v>
      </c>
      <c r="C5970">
        <f t="shared" ca="1" si="842"/>
        <v>9</v>
      </c>
      <c r="D5970">
        <f t="shared" ca="1" si="843"/>
        <v>1</v>
      </c>
      <c r="F5970" t="str">
        <f t="shared" ca="1" si="844"/>
        <v>TR59</v>
      </c>
      <c r="G5970" t="str">
        <f ca="1">VLOOKUP(F5970,Traders!$C$4:$E$103,2)</f>
        <v>Laiba Norman</v>
      </c>
      <c r="H5970" t="str">
        <f ca="1">VLOOKUP(VLOOKUP(F5970,Traders!$C$4:$E$103,3),Desks!$C$4:$D5979,2)</f>
        <v>Desk 9</v>
      </c>
      <c r="I5970" t="str">
        <f t="shared" ca="1" si="837"/>
        <v>CL585</v>
      </c>
      <c r="J5970" t="str">
        <f t="shared" ca="1" si="845"/>
        <v>Client 585</v>
      </c>
      <c r="K5970" t="str">
        <f t="shared" ca="1" si="838"/>
        <v>MK9</v>
      </c>
      <c r="L5970" t="str">
        <f ca="1">VLOOKUP(K5970,Markets!$C$4:$D5979,2)</f>
        <v>New Zealand</v>
      </c>
      <c r="M5970" t="str">
        <f t="shared" ca="1" si="839"/>
        <v>RL1</v>
      </c>
      <c r="N5970" t="str">
        <f ca="1">VLOOKUP(M5970,Role!$C$4:$D$5,2)</f>
        <v>Backup</v>
      </c>
    </row>
    <row r="5971" spans="1:14" x14ac:dyDescent="0.2">
      <c r="A5971">
        <f t="shared" ca="1" si="840"/>
        <v>34</v>
      </c>
      <c r="B5971">
        <f t="shared" ca="1" si="841"/>
        <v>542</v>
      </c>
      <c r="C5971">
        <f t="shared" ca="1" si="842"/>
        <v>0</v>
      </c>
      <c r="D5971">
        <f t="shared" ca="1" si="843"/>
        <v>1</v>
      </c>
      <c r="F5971" t="str">
        <f t="shared" ca="1" si="844"/>
        <v>TR34</v>
      </c>
      <c r="G5971" t="str">
        <f ca="1">VLOOKUP(F5971,Traders!$C$4:$E$103,2)</f>
        <v>Reginald Jaramillo</v>
      </c>
      <c r="H5971" t="str">
        <f ca="1">VLOOKUP(VLOOKUP(F5971,Traders!$C$4:$E$103,3),Desks!$C$4:$D5980,2)</f>
        <v>Desk 4</v>
      </c>
      <c r="I5971" t="str">
        <f t="shared" ca="1" si="837"/>
        <v>CL542</v>
      </c>
      <c r="J5971" t="str">
        <f t="shared" ca="1" si="845"/>
        <v>Client 542</v>
      </c>
      <c r="K5971" t="str">
        <f t="shared" ca="1" si="838"/>
        <v>MK0</v>
      </c>
      <c r="L5971" t="str">
        <f ca="1">VLOOKUP(K5971,Markets!$C$4:$D5980,2)</f>
        <v>Japan</v>
      </c>
      <c r="M5971" t="str">
        <f t="shared" ca="1" si="839"/>
        <v>RL1</v>
      </c>
      <c r="N5971" t="str">
        <f ca="1">VLOOKUP(M5971,Role!$C$4:$D$5,2)</f>
        <v>Backup</v>
      </c>
    </row>
    <row r="5972" spans="1:14" x14ac:dyDescent="0.2">
      <c r="A5972">
        <f t="shared" ca="1" si="840"/>
        <v>43</v>
      </c>
      <c r="B5972">
        <f t="shared" ca="1" si="841"/>
        <v>704</v>
      </c>
      <c r="C5972">
        <f t="shared" ca="1" si="842"/>
        <v>2</v>
      </c>
      <c r="D5972">
        <f t="shared" ca="1" si="843"/>
        <v>1</v>
      </c>
      <c r="F5972" t="str">
        <f t="shared" ca="1" si="844"/>
        <v>TR43</v>
      </c>
      <c r="G5972" t="str">
        <f ca="1">VLOOKUP(F5972,Traders!$C$4:$E$103,2)</f>
        <v>Kai Bauer</v>
      </c>
      <c r="H5972" t="str">
        <f ca="1">VLOOKUP(VLOOKUP(F5972,Traders!$C$4:$E$103,3),Desks!$C$4:$D5981,2)</f>
        <v>Desk 3</v>
      </c>
      <c r="I5972" t="str">
        <f t="shared" ca="1" si="837"/>
        <v>CL704</v>
      </c>
      <c r="J5972" t="str">
        <f t="shared" ca="1" si="845"/>
        <v>Client 704</v>
      </c>
      <c r="K5972" t="str">
        <f t="shared" ca="1" si="838"/>
        <v>MK2</v>
      </c>
      <c r="L5972" t="str">
        <f ca="1">VLOOKUP(K5972,Markets!$C$4:$D5981,2)</f>
        <v>China</v>
      </c>
      <c r="M5972" t="str">
        <f t="shared" ca="1" si="839"/>
        <v>RL1</v>
      </c>
      <c r="N5972" t="str">
        <f ca="1">VLOOKUP(M5972,Role!$C$4:$D$5,2)</f>
        <v>Backup</v>
      </c>
    </row>
    <row r="5973" spans="1:14" x14ac:dyDescent="0.2">
      <c r="A5973">
        <f t="shared" ca="1" si="840"/>
        <v>79</v>
      </c>
      <c r="B5973">
        <f t="shared" ca="1" si="841"/>
        <v>591</v>
      </c>
      <c r="C5973">
        <f t="shared" ca="1" si="842"/>
        <v>2</v>
      </c>
      <c r="D5973">
        <f t="shared" ca="1" si="843"/>
        <v>0</v>
      </c>
      <c r="F5973" t="str">
        <f t="shared" ca="1" si="844"/>
        <v>TR79</v>
      </c>
      <c r="G5973" t="str">
        <f ca="1">VLOOKUP(F5973,Traders!$C$4:$E$103,2)</f>
        <v>Alfie-James Hale</v>
      </c>
      <c r="H5973" t="str">
        <f ca="1">VLOOKUP(VLOOKUP(F5973,Traders!$C$4:$E$103,3),Desks!$C$4:$D5982,2)</f>
        <v>Desk 9</v>
      </c>
      <c r="I5973" t="str">
        <f t="shared" ca="1" si="837"/>
        <v>CL591</v>
      </c>
      <c r="J5973" t="str">
        <f t="shared" ca="1" si="845"/>
        <v>Client 591</v>
      </c>
      <c r="K5973" t="str">
        <f t="shared" ca="1" si="838"/>
        <v>MK2</v>
      </c>
      <c r="L5973" t="str">
        <f ca="1">VLOOKUP(K5973,Markets!$C$4:$D5982,2)</f>
        <v>China</v>
      </c>
      <c r="M5973" t="str">
        <f t="shared" ca="1" si="839"/>
        <v>RL0</v>
      </c>
      <c r="N5973" t="str">
        <f ca="1">VLOOKUP(M5973,Role!$C$4:$D$5,2)</f>
        <v>Primary</v>
      </c>
    </row>
    <row r="5974" spans="1:14" x14ac:dyDescent="0.2">
      <c r="A5974">
        <f t="shared" ca="1" si="840"/>
        <v>35</v>
      </c>
      <c r="B5974">
        <f t="shared" ca="1" si="841"/>
        <v>991</v>
      </c>
      <c r="C5974">
        <f t="shared" ca="1" si="842"/>
        <v>7</v>
      </c>
      <c r="D5974">
        <f t="shared" ca="1" si="843"/>
        <v>1</v>
      </c>
      <c r="F5974" t="str">
        <f t="shared" ca="1" si="844"/>
        <v>TR35</v>
      </c>
      <c r="G5974" t="str">
        <f ca="1">VLOOKUP(F5974,Traders!$C$4:$E$103,2)</f>
        <v>Della Madden</v>
      </c>
      <c r="H5974" t="str">
        <f ca="1">VLOOKUP(VLOOKUP(F5974,Traders!$C$4:$E$103,3),Desks!$C$4:$D5983,2)</f>
        <v>Desk 5</v>
      </c>
      <c r="I5974" t="str">
        <f t="shared" ca="1" si="837"/>
        <v>CL991</v>
      </c>
      <c r="J5974" t="str">
        <f t="shared" ca="1" si="845"/>
        <v>Client 991</v>
      </c>
      <c r="K5974" t="str">
        <f t="shared" ca="1" si="838"/>
        <v>MK7</v>
      </c>
      <c r="L5974" t="str">
        <f ca="1">VLOOKUP(K5974,Markets!$C$4:$D5983,2)</f>
        <v>Taiwan</v>
      </c>
      <c r="M5974" t="str">
        <f t="shared" ca="1" si="839"/>
        <v>RL1</v>
      </c>
      <c r="N5974" t="str">
        <f ca="1">VLOOKUP(M5974,Role!$C$4:$D$5,2)</f>
        <v>Backup</v>
      </c>
    </row>
    <row r="5975" spans="1:14" x14ac:dyDescent="0.2">
      <c r="A5975">
        <f t="shared" ca="1" si="840"/>
        <v>76</v>
      </c>
      <c r="B5975">
        <f t="shared" ca="1" si="841"/>
        <v>22</v>
      </c>
      <c r="C5975">
        <f t="shared" ca="1" si="842"/>
        <v>1</v>
      </c>
      <c r="D5975">
        <f t="shared" ca="1" si="843"/>
        <v>1</v>
      </c>
      <c r="F5975" t="str">
        <f t="shared" ca="1" si="844"/>
        <v>TR76</v>
      </c>
      <c r="G5975" t="str">
        <f ca="1">VLOOKUP(F5975,Traders!$C$4:$E$103,2)</f>
        <v>Finnian Wolf</v>
      </c>
      <c r="H5975" t="str">
        <f ca="1">VLOOKUP(VLOOKUP(F5975,Traders!$C$4:$E$103,3),Desks!$C$4:$D5984,2)</f>
        <v>Desk 6</v>
      </c>
      <c r="I5975" t="str">
        <f t="shared" ca="1" si="837"/>
        <v>CL22</v>
      </c>
      <c r="J5975" t="str">
        <f t="shared" ca="1" si="845"/>
        <v>Client 22</v>
      </c>
      <c r="K5975" t="str">
        <f t="shared" ca="1" si="838"/>
        <v>MK1</v>
      </c>
      <c r="L5975" t="str">
        <f ca="1">VLOOKUP(K5975,Markets!$C$4:$D5984,2)</f>
        <v>Hong Kong</v>
      </c>
      <c r="M5975" t="str">
        <f t="shared" ca="1" si="839"/>
        <v>RL1</v>
      </c>
      <c r="N5975" t="str">
        <f ca="1">VLOOKUP(M5975,Role!$C$4:$D$5,2)</f>
        <v>Backup</v>
      </c>
    </row>
    <row r="5976" spans="1:14" x14ac:dyDescent="0.2">
      <c r="A5976">
        <f t="shared" ca="1" si="840"/>
        <v>47</v>
      </c>
      <c r="B5976">
        <f t="shared" ca="1" si="841"/>
        <v>769</v>
      </c>
      <c r="C5976">
        <f t="shared" ca="1" si="842"/>
        <v>5</v>
      </c>
      <c r="D5976">
        <f t="shared" ca="1" si="843"/>
        <v>1</v>
      </c>
      <c r="F5976" t="str">
        <f t="shared" ca="1" si="844"/>
        <v>TR47</v>
      </c>
      <c r="G5976" t="str">
        <f ca="1">VLOOKUP(F5976,Traders!$C$4:$E$103,2)</f>
        <v>Hester Torres</v>
      </c>
      <c r="H5976" t="str">
        <f ca="1">VLOOKUP(VLOOKUP(F5976,Traders!$C$4:$E$103,3),Desks!$C$4:$D5985,2)</f>
        <v>Desk 7</v>
      </c>
      <c r="I5976" t="str">
        <f t="shared" ca="1" si="837"/>
        <v>CL769</v>
      </c>
      <c r="J5976" t="str">
        <f t="shared" ca="1" si="845"/>
        <v>Client 769</v>
      </c>
      <c r="K5976" t="str">
        <f t="shared" ca="1" si="838"/>
        <v>MK5</v>
      </c>
      <c r="L5976" t="str">
        <f ca="1">VLOOKUP(K5976,Markets!$C$4:$D5985,2)</f>
        <v>Malaysia</v>
      </c>
      <c r="M5976" t="str">
        <f t="shared" ca="1" si="839"/>
        <v>RL1</v>
      </c>
      <c r="N5976" t="str">
        <f ca="1">VLOOKUP(M5976,Role!$C$4:$D$5,2)</f>
        <v>Backup</v>
      </c>
    </row>
    <row r="5977" spans="1:14" x14ac:dyDescent="0.2">
      <c r="A5977">
        <f t="shared" ca="1" si="840"/>
        <v>76</v>
      </c>
      <c r="B5977">
        <f t="shared" ca="1" si="841"/>
        <v>695</v>
      </c>
      <c r="C5977">
        <f t="shared" ca="1" si="842"/>
        <v>5</v>
      </c>
      <c r="D5977">
        <f t="shared" ca="1" si="843"/>
        <v>1</v>
      </c>
      <c r="F5977" t="str">
        <f t="shared" ca="1" si="844"/>
        <v>TR76</v>
      </c>
      <c r="G5977" t="str">
        <f ca="1">VLOOKUP(F5977,Traders!$C$4:$E$103,2)</f>
        <v>Finnian Wolf</v>
      </c>
      <c r="H5977" t="str">
        <f ca="1">VLOOKUP(VLOOKUP(F5977,Traders!$C$4:$E$103,3),Desks!$C$4:$D5986,2)</f>
        <v>Desk 6</v>
      </c>
      <c r="I5977" t="str">
        <f t="shared" ca="1" si="837"/>
        <v>CL695</v>
      </c>
      <c r="J5977" t="str">
        <f t="shared" ca="1" si="845"/>
        <v>Client 695</v>
      </c>
      <c r="K5977" t="str">
        <f t="shared" ca="1" si="838"/>
        <v>MK5</v>
      </c>
      <c r="L5977" t="str">
        <f ca="1">VLOOKUP(K5977,Markets!$C$4:$D5986,2)</f>
        <v>Malaysia</v>
      </c>
      <c r="M5977" t="str">
        <f t="shared" ca="1" si="839"/>
        <v>RL1</v>
      </c>
      <c r="N5977" t="str">
        <f ca="1">VLOOKUP(M5977,Role!$C$4:$D$5,2)</f>
        <v>Backup</v>
      </c>
    </row>
    <row r="5978" spans="1:14" x14ac:dyDescent="0.2">
      <c r="A5978">
        <f t="shared" ca="1" si="840"/>
        <v>65</v>
      </c>
      <c r="B5978">
        <f t="shared" ca="1" si="841"/>
        <v>455</v>
      </c>
      <c r="C5978">
        <f t="shared" ca="1" si="842"/>
        <v>6</v>
      </c>
      <c r="D5978">
        <f t="shared" ca="1" si="843"/>
        <v>0</v>
      </c>
      <c r="F5978" t="str">
        <f t="shared" ca="1" si="844"/>
        <v>TR65</v>
      </c>
      <c r="G5978" t="str">
        <f ca="1">VLOOKUP(F5978,Traders!$C$4:$E$103,2)</f>
        <v>Humzah Clark</v>
      </c>
      <c r="H5978" t="str">
        <f ca="1">VLOOKUP(VLOOKUP(F5978,Traders!$C$4:$E$103,3),Desks!$C$4:$D5987,2)</f>
        <v>Desk 5</v>
      </c>
      <c r="I5978" t="str">
        <f t="shared" ca="1" si="837"/>
        <v>CL455</v>
      </c>
      <c r="J5978" t="str">
        <f t="shared" ca="1" si="845"/>
        <v>Client 455</v>
      </c>
      <c r="K5978" t="str">
        <f t="shared" ca="1" si="838"/>
        <v>MK6</v>
      </c>
      <c r="L5978" t="str">
        <f ca="1">VLOOKUP(K5978,Markets!$C$4:$D5987,2)</f>
        <v>Australia</v>
      </c>
      <c r="M5978" t="str">
        <f t="shared" ca="1" si="839"/>
        <v>RL0</v>
      </c>
      <c r="N5978" t="str">
        <f ca="1">VLOOKUP(M5978,Role!$C$4:$D$5,2)</f>
        <v>Primary</v>
      </c>
    </row>
    <row r="5979" spans="1:14" x14ac:dyDescent="0.2">
      <c r="A5979">
        <f t="shared" ca="1" si="840"/>
        <v>57</v>
      </c>
      <c r="B5979">
        <f t="shared" ca="1" si="841"/>
        <v>664</v>
      </c>
      <c r="C5979">
        <f t="shared" ca="1" si="842"/>
        <v>2</v>
      </c>
      <c r="D5979">
        <f t="shared" ca="1" si="843"/>
        <v>0</v>
      </c>
      <c r="F5979" t="str">
        <f t="shared" ca="1" si="844"/>
        <v>TR57</v>
      </c>
      <c r="G5979" t="str">
        <f ca="1">VLOOKUP(F5979,Traders!$C$4:$E$103,2)</f>
        <v>Connah Mackenzie</v>
      </c>
      <c r="H5979" t="str">
        <f ca="1">VLOOKUP(VLOOKUP(F5979,Traders!$C$4:$E$103,3),Desks!$C$4:$D5988,2)</f>
        <v>Desk 7</v>
      </c>
      <c r="I5979" t="str">
        <f t="shared" ca="1" si="837"/>
        <v>CL664</v>
      </c>
      <c r="J5979" t="str">
        <f t="shared" ca="1" si="845"/>
        <v>Client 664</v>
      </c>
      <c r="K5979" t="str">
        <f t="shared" ca="1" si="838"/>
        <v>MK2</v>
      </c>
      <c r="L5979" t="str">
        <f ca="1">VLOOKUP(K5979,Markets!$C$4:$D5988,2)</f>
        <v>China</v>
      </c>
      <c r="M5979" t="str">
        <f t="shared" ca="1" si="839"/>
        <v>RL0</v>
      </c>
      <c r="N5979" t="str">
        <f ca="1">VLOOKUP(M5979,Role!$C$4:$D$5,2)</f>
        <v>Primary</v>
      </c>
    </row>
    <row r="5980" spans="1:14" x14ac:dyDescent="0.2">
      <c r="A5980">
        <f t="shared" ca="1" si="840"/>
        <v>65</v>
      </c>
      <c r="B5980">
        <f t="shared" ca="1" si="841"/>
        <v>186</v>
      </c>
      <c r="C5980">
        <f t="shared" ca="1" si="842"/>
        <v>9</v>
      </c>
      <c r="D5980">
        <f t="shared" ca="1" si="843"/>
        <v>1</v>
      </c>
      <c r="F5980" t="str">
        <f t="shared" ca="1" si="844"/>
        <v>TR65</v>
      </c>
      <c r="G5980" t="str">
        <f ca="1">VLOOKUP(F5980,Traders!$C$4:$E$103,2)</f>
        <v>Humzah Clark</v>
      </c>
      <c r="H5980" t="str">
        <f ca="1">VLOOKUP(VLOOKUP(F5980,Traders!$C$4:$E$103,3),Desks!$C$4:$D5989,2)</f>
        <v>Desk 5</v>
      </c>
      <c r="I5980" t="str">
        <f t="shared" ca="1" si="837"/>
        <v>CL186</v>
      </c>
      <c r="J5980" t="str">
        <f t="shared" ca="1" si="845"/>
        <v>Client 186</v>
      </c>
      <c r="K5980" t="str">
        <f t="shared" ca="1" si="838"/>
        <v>MK9</v>
      </c>
      <c r="L5980" t="str">
        <f ca="1">VLOOKUP(K5980,Markets!$C$4:$D5989,2)</f>
        <v>New Zealand</v>
      </c>
      <c r="M5980" t="str">
        <f t="shared" ca="1" si="839"/>
        <v>RL1</v>
      </c>
      <c r="N5980" t="str">
        <f ca="1">VLOOKUP(M5980,Role!$C$4:$D$5,2)</f>
        <v>Backup</v>
      </c>
    </row>
    <row r="5981" spans="1:14" x14ac:dyDescent="0.2">
      <c r="A5981">
        <f t="shared" ca="1" si="840"/>
        <v>52</v>
      </c>
      <c r="B5981">
        <f t="shared" ca="1" si="841"/>
        <v>878</v>
      </c>
      <c r="C5981">
        <f t="shared" ca="1" si="842"/>
        <v>5</v>
      </c>
      <c r="D5981">
        <f t="shared" ca="1" si="843"/>
        <v>1</v>
      </c>
      <c r="F5981" t="str">
        <f t="shared" ca="1" si="844"/>
        <v>TR52</v>
      </c>
      <c r="G5981" t="str">
        <f ca="1">VLOOKUP(F5981,Traders!$C$4:$E$103,2)</f>
        <v>Colleen Dunlop</v>
      </c>
      <c r="H5981" t="str">
        <f ca="1">VLOOKUP(VLOOKUP(F5981,Traders!$C$4:$E$103,3),Desks!$C$4:$D5990,2)</f>
        <v>Desk 2</v>
      </c>
      <c r="I5981" t="str">
        <f t="shared" ca="1" si="837"/>
        <v>CL878</v>
      </c>
      <c r="J5981" t="str">
        <f t="shared" ca="1" si="845"/>
        <v>Client 878</v>
      </c>
      <c r="K5981" t="str">
        <f t="shared" ca="1" si="838"/>
        <v>MK5</v>
      </c>
      <c r="L5981" t="str">
        <f ca="1">VLOOKUP(K5981,Markets!$C$4:$D5990,2)</f>
        <v>Malaysia</v>
      </c>
      <c r="M5981" t="str">
        <f t="shared" ca="1" si="839"/>
        <v>RL1</v>
      </c>
      <c r="N5981" t="str">
        <f ca="1">VLOOKUP(M5981,Role!$C$4:$D$5,2)</f>
        <v>Backup</v>
      </c>
    </row>
    <row r="5982" spans="1:14" x14ac:dyDescent="0.2">
      <c r="A5982">
        <f t="shared" ca="1" si="840"/>
        <v>71</v>
      </c>
      <c r="B5982">
        <f t="shared" ca="1" si="841"/>
        <v>275</v>
      </c>
      <c r="C5982">
        <f t="shared" ca="1" si="842"/>
        <v>5</v>
      </c>
      <c r="D5982">
        <f t="shared" ca="1" si="843"/>
        <v>1</v>
      </c>
      <c r="F5982" t="str">
        <f t="shared" ca="1" si="844"/>
        <v>TR71</v>
      </c>
      <c r="G5982" t="str">
        <f ca="1">VLOOKUP(F5982,Traders!$C$4:$E$103,2)</f>
        <v>Yaqub Frederick</v>
      </c>
      <c r="H5982" t="str">
        <f ca="1">VLOOKUP(VLOOKUP(F5982,Traders!$C$4:$E$103,3),Desks!$C$4:$D5991,2)</f>
        <v>Desk 1</v>
      </c>
      <c r="I5982" t="str">
        <f t="shared" ca="1" si="837"/>
        <v>CL275</v>
      </c>
      <c r="J5982" t="str">
        <f t="shared" ca="1" si="845"/>
        <v>Client 275</v>
      </c>
      <c r="K5982" t="str">
        <f t="shared" ca="1" si="838"/>
        <v>MK5</v>
      </c>
      <c r="L5982" t="str">
        <f ca="1">VLOOKUP(K5982,Markets!$C$4:$D5991,2)</f>
        <v>Malaysia</v>
      </c>
      <c r="M5982" t="str">
        <f t="shared" ca="1" si="839"/>
        <v>RL1</v>
      </c>
      <c r="N5982" t="str">
        <f ca="1">VLOOKUP(M5982,Role!$C$4:$D$5,2)</f>
        <v>Backup</v>
      </c>
    </row>
    <row r="5983" spans="1:14" x14ac:dyDescent="0.2">
      <c r="A5983">
        <f t="shared" ca="1" si="840"/>
        <v>33</v>
      </c>
      <c r="B5983">
        <f t="shared" ca="1" si="841"/>
        <v>584</v>
      </c>
      <c r="C5983">
        <f t="shared" ca="1" si="842"/>
        <v>7</v>
      </c>
      <c r="D5983">
        <f t="shared" ca="1" si="843"/>
        <v>0</v>
      </c>
      <c r="F5983" t="str">
        <f t="shared" ca="1" si="844"/>
        <v>TR33</v>
      </c>
      <c r="G5983" t="str">
        <f ca="1">VLOOKUP(F5983,Traders!$C$4:$E$103,2)</f>
        <v>Caroline Colon</v>
      </c>
      <c r="H5983" t="str">
        <f ca="1">VLOOKUP(VLOOKUP(F5983,Traders!$C$4:$E$103,3),Desks!$C$4:$D5992,2)</f>
        <v>Desk 3</v>
      </c>
      <c r="I5983" t="str">
        <f t="shared" ca="1" si="837"/>
        <v>CL584</v>
      </c>
      <c r="J5983" t="str">
        <f t="shared" ca="1" si="845"/>
        <v>Client 584</v>
      </c>
      <c r="K5983" t="str">
        <f t="shared" ca="1" si="838"/>
        <v>MK7</v>
      </c>
      <c r="L5983" t="str">
        <f ca="1">VLOOKUP(K5983,Markets!$C$4:$D5992,2)</f>
        <v>Taiwan</v>
      </c>
      <c r="M5983" t="str">
        <f t="shared" ca="1" si="839"/>
        <v>RL0</v>
      </c>
      <c r="N5983" t="str">
        <f ca="1">VLOOKUP(M5983,Role!$C$4:$D$5,2)</f>
        <v>Primary</v>
      </c>
    </row>
    <row r="5984" spans="1:14" x14ac:dyDescent="0.2">
      <c r="A5984">
        <f t="shared" ca="1" si="840"/>
        <v>36</v>
      </c>
      <c r="B5984">
        <f t="shared" ca="1" si="841"/>
        <v>576</v>
      </c>
      <c r="C5984">
        <f t="shared" ca="1" si="842"/>
        <v>5</v>
      </c>
      <c r="D5984">
        <f t="shared" ca="1" si="843"/>
        <v>1</v>
      </c>
      <c r="F5984" t="str">
        <f t="shared" ca="1" si="844"/>
        <v>TR36</v>
      </c>
      <c r="G5984" t="str">
        <f ca="1">VLOOKUP(F5984,Traders!$C$4:$E$103,2)</f>
        <v>Shania Gilbert</v>
      </c>
      <c r="H5984" t="str">
        <f ca="1">VLOOKUP(VLOOKUP(F5984,Traders!$C$4:$E$103,3),Desks!$C$4:$D5993,2)</f>
        <v>Desk 6</v>
      </c>
      <c r="I5984" t="str">
        <f t="shared" ca="1" si="837"/>
        <v>CL576</v>
      </c>
      <c r="J5984" t="str">
        <f t="shared" ca="1" si="845"/>
        <v>Client 576</v>
      </c>
      <c r="K5984" t="str">
        <f t="shared" ca="1" si="838"/>
        <v>MK5</v>
      </c>
      <c r="L5984" t="str">
        <f ca="1">VLOOKUP(K5984,Markets!$C$4:$D5993,2)</f>
        <v>Malaysia</v>
      </c>
      <c r="M5984" t="str">
        <f t="shared" ca="1" si="839"/>
        <v>RL1</v>
      </c>
      <c r="N5984" t="str">
        <f ca="1">VLOOKUP(M5984,Role!$C$4:$D$5,2)</f>
        <v>Backup</v>
      </c>
    </row>
    <row r="5985" spans="1:14" x14ac:dyDescent="0.2">
      <c r="A5985">
        <f t="shared" ca="1" si="840"/>
        <v>81</v>
      </c>
      <c r="B5985">
        <f t="shared" ca="1" si="841"/>
        <v>606</v>
      </c>
      <c r="C5985">
        <f t="shared" ca="1" si="842"/>
        <v>1</v>
      </c>
      <c r="D5985">
        <f t="shared" ca="1" si="843"/>
        <v>0</v>
      </c>
      <c r="F5985" t="str">
        <f t="shared" ca="1" si="844"/>
        <v>TR81</v>
      </c>
      <c r="G5985" t="str">
        <f ca="1">VLOOKUP(F5985,Traders!$C$4:$E$103,2)</f>
        <v>Tariq Thorpe</v>
      </c>
      <c r="H5985" t="str">
        <f ca="1">VLOOKUP(VLOOKUP(F5985,Traders!$C$4:$E$103,3),Desks!$C$4:$D5994,2)</f>
        <v>Desk 1</v>
      </c>
      <c r="I5985" t="str">
        <f t="shared" ca="1" si="837"/>
        <v>CL606</v>
      </c>
      <c r="J5985" t="str">
        <f t="shared" ca="1" si="845"/>
        <v>Client 606</v>
      </c>
      <c r="K5985" t="str">
        <f t="shared" ca="1" si="838"/>
        <v>MK1</v>
      </c>
      <c r="L5985" t="str">
        <f ca="1">VLOOKUP(K5985,Markets!$C$4:$D5994,2)</f>
        <v>Hong Kong</v>
      </c>
      <c r="M5985" t="str">
        <f t="shared" ca="1" si="839"/>
        <v>RL0</v>
      </c>
      <c r="N5985" t="str">
        <f ca="1">VLOOKUP(M5985,Role!$C$4:$D$5,2)</f>
        <v>Primary</v>
      </c>
    </row>
    <row r="5986" spans="1:14" x14ac:dyDescent="0.2">
      <c r="A5986">
        <f t="shared" ca="1" si="840"/>
        <v>21</v>
      </c>
      <c r="B5986">
        <f t="shared" ca="1" si="841"/>
        <v>608</v>
      </c>
      <c r="C5986">
        <f t="shared" ca="1" si="842"/>
        <v>7</v>
      </c>
      <c r="D5986">
        <f t="shared" ca="1" si="843"/>
        <v>0</v>
      </c>
      <c r="F5986" t="str">
        <f t="shared" ca="1" si="844"/>
        <v>TR21</v>
      </c>
      <c r="G5986" t="str">
        <f ca="1">VLOOKUP(F5986,Traders!$C$4:$E$103,2)</f>
        <v>Yvette Mckeown</v>
      </c>
      <c r="H5986" t="str">
        <f ca="1">VLOOKUP(VLOOKUP(F5986,Traders!$C$4:$E$103,3),Desks!$C$4:$D5995,2)</f>
        <v>Desk 1</v>
      </c>
      <c r="I5986" t="str">
        <f t="shared" ca="1" si="837"/>
        <v>CL608</v>
      </c>
      <c r="J5986" t="str">
        <f t="shared" ca="1" si="845"/>
        <v>Client 608</v>
      </c>
      <c r="K5986" t="str">
        <f t="shared" ca="1" si="838"/>
        <v>MK7</v>
      </c>
      <c r="L5986" t="str">
        <f ca="1">VLOOKUP(K5986,Markets!$C$4:$D5995,2)</f>
        <v>Taiwan</v>
      </c>
      <c r="M5986" t="str">
        <f t="shared" ca="1" si="839"/>
        <v>RL0</v>
      </c>
      <c r="N5986" t="str">
        <f ca="1">VLOOKUP(M5986,Role!$C$4:$D$5,2)</f>
        <v>Primary</v>
      </c>
    </row>
    <row r="5987" spans="1:14" x14ac:dyDescent="0.2">
      <c r="A5987">
        <f t="shared" ca="1" si="840"/>
        <v>45</v>
      </c>
      <c r="B5987">
        <f t="shared" ca="1" si="841"/>
        <v>89</v>
      </c>
      <c r="C5987">
        <f t="shared" ca="1" si="842"/>
        <v>9</v>
      </c>
      <c r="D5987">
        <f t="shared" ca="1" si="843"/>
        <v>0</v>
      </c>
      <c r="F5987" t="str">
        <f t="shared" ca="1" si="844"/>
        <v>TR45</v>
      </c>
      <c r="G5987" t="str">
        <f ca="1">VLOOKUP(F5987,Traders!$C$4:$E$103,2)</f>
        <v>Emrys Currie</v>
      </c>
      <c r="H5987" t="str">
        <f ca="1">VLOOKUP(VLOOKUP(F5987,Traders!$C$4:$E$103,3),Desks!$C$4:$D5996,2)</f>
        <v>Desk 5</v>
      </c>
      <c r="I5987" t="str">
        <f t="shared" ca="1" si="837"/>
        <v>CL89</v>
      </c>
      <c r="J5987" t="str">
        <f t="shared" ca="1" si="845"/>
        <v>Client 89</v>
      </c>
      <c r="K5987" t="str">
        <f t="shared" ca="1" si="838"/>
        <v>MK9</v>
      </c>
      <c r="L5987" t="str">
        <f ca="1">VLOOKUP(K5987,Markets!$C$4:$D5996,2)</f>
        <v>New Zealand</v>
      </c>
      <c r="M5987" t="str">
        <f t="shared" ca="1" si="839"/>
        <v>RL0</v>
      </c>
      <c r="N5987" t="str">
        <f ca="1">VLOOKUP(M5987,Role!$C$4:$D$5,2)</f>
        <v>Primary</v>
      </c>
    </row>
    <row r="5988" spans="1:14" x14ac:dyDescent="0.2">
      <c r="A5988">
        <f t="shared" ca="1" si="840"/>
        <v>45</v>
      </c>
      <c r="B5988">
        <f t="shared" ca="1" si="841"/>
        <v>915</v>
      </c>
      <c r="C5988">
        <f t="shared" ca="1" si="842"/>
        <v>9</v>
      </c>
      <c r="D5988">
        <f t="shared" ca="1" si="843"/>
        <v>0</v>
      </c>
      <c r="F5988" t="str">
        <f t="shared" ca="1" si="844"/>
        <v>TR45</v>
      </c>
      <c r="G5988" t="str">
        <f ca="1">VLOOKUP(F5988,Traders!$C$4:$E$103,2)</f>
        <v>Emrys Currie</v>
      </c>
      <c r="H5988" t="str">
        <f ca="1">VLOOKUP(VLOOKUP(F5988,Traders!$C$4:$E$103,3),Desks!$C$4:$D5997,2)</f>
        <v>Desk 5</v>
      </c>
      <c r="I5988" t="str">
        <f t="shared" ca="1" si="837"/>
        <v>CL915</v>
      </c>
      <c r="J5988" t="str">
        <f t="shared" ca="1" si="845"/>
        <v>Client 915</v>
      </c>
      <c r="K5988" t="str">
        <f t="shared" ca="1" si="838"/>
        <v>MK9</v>
      </c>
      <c r="L5988" t="str">
        <f ca="1">VLOOKUP(K5988,Markets!$C$4:$D5997,2)</f>
        <v>New Zealand</v>
      </c>
      <c r="M5988" t="str">
        <f t="shared" ca="1" si="839"/>
        <v>RL0</v>
      </c>
      <c r="N5988" t="str">
        <f ca="1">VLOOKUP(M5988,Role!$C$4:$D$5,2)</f>
        <v>Primary</v>
      </c>
    </row>
    <row r="5989" spans="1:14" x14ac:dyDescent="0.2">
      <c r="A5989">
        <f t="shared" ca="1" si="840"/>
        <v>57</v>
      </c>
      <c r="B5989">
        <f t="shared" ca="1" si="841"/>
        <v>598</v>
      </c>
      <c r="C5989">
        <f t="shared" ca="1" si="842"/>
        <v>9</v>
      </c>
      <c r="D5989">
        <f t="shared" ca="1" si="843"/>
        <v>0</v>
      </c>
      <c r="F5989" t="str">
        <f t="shared" ca="1" si="844"/>
        <v>TR57</v>
      </c>
      <c r="G5989" t="str">
        <f ca="1">VLOOKUP(F5989,Traders!$C$4:$E$103,2)</f>
        <v>Connah Mackenzie</v>
      </c>
      <c r="H5989" t="str">
        <f ca="1">VLOOKUP(VLOOKUP(F5989,Traders!$C$4:$E$103,3),Desks!$C$4:$D5998,2)</f>
        <v>Desk 7</v>
      </c>
      <c r="I5989" t="str">
        <f t="shared" ca="1" si="837"/>
        <v>CL598</v>
      </c>
      <c r="J5989" t="str">
        <f t="shared" ca="1" si="845"/>
        <v>Client 598</v>
      </c>
      <c r="K5989" t="str">
        <f t="shared" ca="1" si="838"/>
        <v>MK9</v>
      </c>
      <c r="L5989" t="str">
        <f ca="1">VLOOKUP(K5989,Markets!$C$4:$D5998,2)</f>
        <v>New Zealand</v>
      </c>
      <c r="M5989" t="str">
        <f t="shared" ca="1" si="839"/>
        <v>RL0</v>
      </c>
      <c r="N5989" t="str">
        <f ca="1">VLOOKUP(M5989,Role!$C$4:$D$5,2)</f>
        <v>Primary</v>
      </c>
    </row>
    <row r="5990" spans="1:14" x14ac:dyDescent="0.2">
      <c r="A5990">
        <f t="shared" ca="1" si="840"/>
        <v>16</v>
      </c>
      <c r="B5990">
        <f t="shared" ca="1" si="841"/>
        <v>836</v>
      </c>
      <c r="C5990">
        <f t="shared" ca="1" si="842"/>
        <v>1</v>
      </c>
      <c r="D5990">
        <f t="shared" ca="1" si="843"/>
        <v>0</v>
      </c>
      <c r="F5990" t="str">
        <f t="shared" ca="1" si="844"/>
        <v>TR16</v>
      </c>
      <c r="G5990" t="str">
        <f ca="1">VLOOKUP(F5990,Traders!$C$4:$E$103,2)</f>
        <v>Aditi Dupont</v>
      </c>
      <c r="H5990" t="str">
        <f ca="1">VLOOKUP(VLOOKUP(F5990,Traders!$C$4:$E$103,3),Desks!$C$4:$D5999,2)</f>
        <v>Desk 6</v>
      </c>
      <c r="I5990" t="str">
        <f t="shared" ca="1" si="837"/>
        <v>CL836</v>
      </c>
      <c r="J5990" t="str">
        <f t="shared" ca="1" si="845"/>
        <v>Client 836</v>
      </c>
      <c r="K5990" t="str">
        <f t="shared" ca="1" si="838"/>
        <v>MK1</v>
      </c>
      <c r="L5990" t="str">
        <f ca="1">VLOOKUP(K5990,Markets!$C$4:$D5999,2)</f>
        <v>Hong Kong</v>
      </c>
      <c r="M5990" t="str">
        <f t="shared" ca="1" si="839"/>
        <v>RL0</v>
      </c>
      <c r="N5990" t="str">
        <f ca="1">VLOOKUP(M5990,Role!$C$4:$D$5,2)</f>
        <v>Primary</v>
      </c>
    </row>
    <row r="5991" spans="1:14" x14ac:dyDescent="0.2">
      <c r="A5991">
        <f t="shared" ca="1" si="840"/>
        <v>41</v>
      </c>
      <c r="B5991">
        <f t="shared" ca="1" si="841"/>
        <v>66</v>
      </c>
      <c r="C5991">
        <f t="shared" ca="1" si="842"/>
        <v>8</v>
      </c>
      <c r="D5991">
        <f t="shared" ca="1" si="843"/>
        <v>1</v>
      </c>
      <c r="F5991" t="str">
        <f t="shared" ca="1" si="844"/>
        <v>TR41</v>
      </c>
      <c r="G5991" t="str">
        <f ca="1">VLOOKUP(F5991,Traders!$C$4:$E$103,2)</f>
        <v>Danish Paine</v>
      </c>
      <c r="H5991" t="str">
        <f ca="1">VLOOKUP(VLOOKUP(F5991,Traders!$C$4:$E$103,3),Desks!$C$4:$D6000,2)</f>
        <v>Desk 1</v>
      </c>
      <c r="I5991" t="str">
        <f t="shared" ca="1" si="837"/>
        <v>CL66</v>
      </c>
      <c r="J5991" t="str">
        <f t="shared" ca="1" si="845"/>
        <v>Client 66</v>
      </c>
      <c r="K5991" t="str">
        <f t="shared" ca="1" si="838"/>
        <v>MK8</v>
      </c>
      <c r="L5991" t="str">
        <f ca="1">VLOOKUP(K5991,Markets!$C$4:$D6000,2)</f>
        <v>India</v>
      </c>
      <c r="M5991" t="str">
        <f t="shared" ca="1" si="839"/>
        <v>RL1</v>
      </c>
      <c r="N5991" t="str">
        <f ca="1">VLOOKUP(M5991,Role!$C$4:$D$5,2)</f>
        <v>Backup</v>
      </c>
    </row>
    <row r="5992" spans="1:14" x14ac:dyDescent="0.2">
      <c r="A5992">
        <f t="shared" ca="1" si="840"/>
        <v>67</v>
      </c>
      <c r="B5992">
        <f t="shared" ca="1" si="841"/>
        <v>358</v>
      </c>
      <c r="C5992">
        <f t="shared" ca="1" si="842"/>
        <v>0</v>
      </c>
      <c r="D5992">
        <f t="shared" ca="1" si="843"/>
        <v>0</v>
      </c>
      <c r="F5992" t="str">
        <f t="shared" ca="1" si="844"/>
        <v>TR67</v>
      </c>
      <c r="G5992" t="str">
        <f ca="1">VLOOKUP(F5992,Traders!$C$4:$E$103,2)</f>
        <v>Shiloh Black</v>
      </c>
      <c r="H5992" t="str">
        <f ca="1">VLOOKUP(VLOOKUP(F5992,Traders!$C$4:$E$103,3),Desks!$C$4:$D6001,2)</f>
        <v>Desk 7</v>
      </c>
      <c r="I5992" t="str">
        <f t="shared" ca="1" si="837"/>
        <v>CL358</v>
      </c>
      <c r="J5992" t="str">
        <f t="shared" ca="1" si="845"/>
        <v>Client 358</v>
      </c>
      <c r="K5992" t="str">
        <f t="shared" ca="1" si="838"/>
        <v>MK0</v>
      </c>
      <c r="L5992" t="str">
        <f ca="1">VLOOKUP(K5992,Markets!$C$4:$D6001,2)</f>
        <v>Japan</v>
      </c>
      <c r="M5992" t="str">
        <f t="shared" ca="1" si="839"/>
        <v>RL0</v>
      </c>
      <c r="N5992" t="str">
        <f ca="1">VLOOKUP(M5992,Role!$C$4:$D$5,2)</f>
        <v>Primary</v>
      </c>
    </row>
    <row r="5993" spans="1:14" x14ac:dyDescent="0.2">
      <c r="A5993">
        <f t="shared" ca="1" si="840"/>
        <v>54</v>
      </c>
      <c r="B5993">
        <f t="shared" ca="1" si="841"/>
        <v>246</v>
      </c>
      <c r="C5993">
        <f t="shared" ca="1" si="842"/>
        <v>3</v>
      </c>
      <c r="D5993">
        <f t="shared" ca="1" si="843"/>
        <v>0</v>
      </c>
      <c r="F5993" t="str">
        <f t="shared" ca="1" si="844"/>
        <v>TR54</v>
      </c>
      <c r="G5993" t="str">
        <f ca="1">VLOOKUP(F5993,Traders!$C$4:$E$103,2)</f>
        <v>Layla-Mae Needham</v>
      </c>
      <c r="H5993" t="str">
        <f ca="1">VLOOKUP(VLOOKUP(F5993,Traders!$C$4:$E$103,3),Desks!$C$4:$D6002,2)</f>
        <v>Desk 4</v>
      </c>
      <c r="I5993" t="str">
        <f t="shared" ca="1" si="837"/>
        <v>CL246</v>
      </c>
      <c r="J5993" t="str">
        <f t="shared" ca="1" si="845"/>
        <v>Client 246</v>
      </c>
      <c r="K5993" t="str">
        <f t="shared" ca="1" si="838"/>
        <v>MK3</v>
      </c>
      <c r="L5993" t="str">
        <f ca="1">VLOOKUP(K5993,Markets!$C$4:$D6002,2)</f>
        <v>Singapore</v>
      </c>
      <c r="M5993" t="str">
        <f t="shared" ca="1" si="839"/>
        <v>RL0</v>
      </c>
      <c r="N5993" t="str">
        <f ca="1">VLOOKUP(M5993,Role!$C$4:$D$5,2)</f>
        <v>Primary</v>
      </c>
    </row>
    <row r="5994" spans="1:14" x14ac:dyDescent="0.2">
      <c r="A5994">
        <f t="shared" ca="1" si="840"/>
        <v>15</v>
      </c>
      <c r="B5994">
        <f t="shared" ca="1" si="841"/>
        <v>835</v>
      </c>
      <c r="C5994">
        <f t="shared" ca="1" si="842"/>
        <v>1</v>
      </c>
      <c r="D5994">
        <f t="shared" ca="1" si="843"/>
        <v>1</v>
      </c>
      <c r="F5994" t="str">
        <f t="shared" ca="1" si="844"/>
        <v>TR15</v>
      </c>
      <c r="G5994" t="str">
        <f ca="1">VLOOKUP(F5994,Traders!$C$4:$E$103,2)</f>
        <v>Syed Galvan</v>
      </c>
      <c r="H5994" t="str">
        <f ca="1">VLOOKUP(VLOOKUP(F5994,Traders!$C$4:$E$103,3),Desks!$C$4:$D6003,2)</f>
        <v>Desk 5</v>
      </c>
      <c r="I5994" t="str">
        <f t="shared" ca="1" si="837"/>
        <v>CL835</v>
      </c>
      <c r="J5994" t="str">
        <f t="shared" ca="1" si="845"/>
        <v>Client 835</v>
      </c>
      <c r="K5994" t="str">
        <f t="shared" ca="1" si="838"/>
        <v>MK1</v>
      </c>
      <c r="L5994" t="str">
        <f ca="1">VLOOKUP(K5994,Markets!$C$4:$D6003,2)</f>
        <v>Hong Kong</v>
      </c>
      <c r="M5994" t="str">
        <f t="shared" ca="1" si="839"/>
        <v>RL1</v>
      </c>
      <c r="N5994" t="str">
        <f ca="1">VLOOKUP(M5994,Role!$C$4:$D$5,2)</f>
        <v>Backup</v>
      </c>
    </row>
    <row r="5995" spans="1:14" x14ac:dyDescent="0.2">
      <c r="A5995">
        <f t="shared" ca="1" si="840"/>
        <v>22</v>
      </c>
      <c r="B5995">
        <f t="shared" ca="1" si="841"/>
        <v>446</v>
      </c>
      <c r="C5995">
        <f t="shared" ca="1" si="842"/>
        <v>1</v>
      </c>
      <c r="D5995">
        <f t="shared" ca="1" si="843"/>
        <v>1</v>
      </c>
      <c r="F5995" t="str">
        <f t="shared" ca="1" si="844"/>
        <v>TR22</v>
      </c>
      <c r="G5995" t="str">
        <f ca="1">VLOOKUP(F5995,Traders!$C$4:$E$103,2)</f>
        <v>Izzy Ramirez</v>
      </c>
      <c r="H5995" t="str">
        <f ca="1">VLOOKUP(VLOOKUP(F5995,Traders!$C$4:$E$103,3),Desks!$C$4:$D6004,2)</f>
        <v>Desk 2</v>
      </c>
      <c r="I5995" t="str">
        <f t="shared" ca="1" si="837"/>
        <v>CL446</v>
      </c>
      <c r="J5995" t="str">
        <f t="shared" ca="1" si="845"/>
        <v>Client 446</v>
      </c>
      <c r="K5995" t="str">
        <f t="shared" ca="1" si="838"/>
        <v>MK1</v>
      </c>
      <c r="L5995" t="str">
        <f ca="1">VLOOKUP(K5995,Markets!$C$4:$D6004,2)</f>
        <v>Hong Kong</v>
      </c>
      <c r="M5995" t="str">
        <f t="shared" ca="1" si="839"/>
        <v>RL1</v>
      </c>
      <c r="N5995" t="str">
        <f ca="1">VLOOKUP(M5995,Role!$C$4:$D$5,2)</f>
        <v>Backup</v>
      </c>
    </row>
    <row r="5996" spans="1:14" x14ac:dyDescent="0.2">
      <c r="A5996">
        <f t="shared" ca="1" si="840"/>
        <v>24</v>
      </c>
      <c r="B5996">
        <f t="shared" ca="1" si="841"/>
        <v>540</v>
      </c>
      <c r="C5996">
        <f t="shared" ca="1" si="842"/>
        <v>5</v>
      </c>
      <c r="D5996">
        <f t="shared" ca="1" si="843"/>
        <v>1</v>
      </c>
      <c r="F5996" t="str">
        <f t="shared" ca="1" si="844"/>
        <v>TR24</v>
      </c>
      <c r="G5996" t="str">
        <f ca="1">VLOOKUP(F5996,Traders!$C$4:$E$103,2)</f>
        <v>Hilda Moreno</v>
      </c>
      <c r="H5996" t="str">
        <f ca="1">VLOOKUP(VLOOKUP(F5996,Traders!$C$4:$E$103,3),Desks!$C$4:$D6005,2)</f>
        <v>Desk 4</v>
      </c>
      <c r="I5996" t="str">
        <f t="shared" ca="1" si="837"/>
        <v>CL540</v>
      </c>
      <c r="J5996" t="str">
        <f t="shared" ca="1" si="845"/>
        <v>Client 540</v>
      </c>
      <c r="K5996" t="str">
        <f t="shared" ca="1" si="838"/>
        <v>MK5</v>
      </c>
      <c r="L5996" t="str">
        <f ca="1">VLOOKUP(K5996,Markets!$C$4:$D6005,2)</f>
        <v>Malaysia</v>
      </c>
      <c r="M5996" t="str">
        <f t="shared" ca="1" si="839"/>
        <v>RL1</v>
      </c>
      <c r="N5996" t="str">
        <f ca="1">VLOOKUP(M5996,Role!$C$4:$D$5,2)</f>
        <v>Backup</v>
      </c>
    </row>
    <row r="5997" spans="1:14" x14ac:dyDescent="0.2">
      <c r="A5997">
        <f t="shared" ca="1" si="840"/>
        <v>44</v>
      </c>
      <c r="B5997">
        <f t="shared" ca="1" si="841"/>
        <v>979</v>
      </c>
      <c r="C5997">
        <f t="shared" ca="1" si="842"/>
        <v>4</v>
      </c>
      <c r="D5997">
        <f t="shared" ca="1" si="843"/>
        <v>1</v>
      </c>
      <c r="F5997" t="str">
        <f t="shared" ca="1" si="844"/>
        <v>TR44</v>
      </c>
      <c r="G5997" t="str">
        <f ca="1">VLOOKUP(F5997,Traders!$C$4:$E$103,2)</f>
        <v>Briony Franco</v>
      </c>
      <c r="H5997" t="str">
        <f ca="1">VLOOKUP(VLOOKUP(F5997,Traders!$C$4:$E$103,3),Desks!$C$4:$D6006,2)</f>
        <v>Desk 4</v>
      </c>
      <c r="I5997" t="str">
        <f t="shared" ca="1" si="837"/>
        <v>CL979</v>
      </c>
      <c r="J5997" t="str">
        <f t="shared" ca="1" si="845"/>
        <v>Client 979</v>
      </c>
      <c r="K5997" t="str">
        <f t="shared" ca="1" si="838"/>
        <v>MK4</v>
      </c>
      <c r="L5997" t="str">
        <f ca="1">VLOOKUP(K5997,Markets!$C$4:$D6006,2)</f>
        <v>Korea</v>
      </c>
      <c r="M5997" t="str">
        <f t="shared" ca="1" si="839"/>
        <v>RL1</v>
      </c>
      <c r="N5997" t="str">
        <f ca="1">VLOOKUP(M5997,Role!$C$4:$D$5,2)</f>
        <v>Backup</v>
      </c>
    </row>
    <row r="5998" spans="1:14" x14ac:dyDescent="0.2">
      <c r="A5998">
        <f t="shared" ca="1" si="840"/>
        <v>82</v>
      </c>
      <c r="B5998">
        <f t="shared" ca="1" si="841"/>
        <v>701</v>
      </c>
      <c r="C5998">
        <f t="shared" ca="1" si="842"/>
        <v>6</v>
      </c>
      <c r="D5998">
        <f t="shared" ca="1" si="843"/>
        <v>0</v>
      </c>
      <c r="F5998" t="str">
        <f t="shared" ca="1" si="844"/>
        <v>TR82</v>
      </c>
      <c r="G5998" t="str">
        <f ca="1">VLOOKUP(F5998,Traders!$C$4:$E$103,2)</f>
        <v>Hilary Peacock</v>
      </c>
      <c r="H5998" t="str">
        <f ca="1">VLOOKUP(VLOOKUP(F5998,Traders!$C$4:$E$103,3),Desks!$C$4:$D6007,2)</f>
        <v>Desk 2</v>
      </c>
      <c r="I5998" t="str">
        <f t="shared" ref="I5998:I6061" ca="1" si="846">"CL"&amp;B5998</f>
        <v>CL701</v>
      </c>
      <c r="J5998" t="str">
        <f t="shared" ca="1" si="845"/>
        <v>Client 701</v>
      </c>
      <c r="K5998" t="str">
        <f t="shared" ref="K5998:K6061" ca="1" si="847">"MK"&amp;C5998</f>
        <v>MK6</v>
      </c>
      <c r="L5998" t="str">
        <f ca="1">VLOOKUP(K5998,Markets!$C$4:$D6007,2)</f>
        <v>Australia</v>
      </c>
      <c r="M5998" t="str">
        <f t="shared" ref="M5998:M6061" ca="1" si="848">"RL"&amp;D5998</f>
        <v>RL0</v>
      </c>
      <c r="N5998" t="str">
        <f ca="1">VLOOKUP(M5998,Role!$C$4:$D$5,2)</f>
        <v>Primary</v>
      </c>
    </row>
    <row r="5999" spans="1:14" x14ac:dyDescent="0.2">
      <c r="A5999">
        <f t="shared" ca="1" si="840"/>
        <v>13</v>
      </c>
      <c r="B5999">
        <f t="shared" ca="1" si="841"/>
        <v>307</v>
      </c>
      <c r="C5999">
        <f t="shared" ca="1" si="842"/>
        <v>3</v>
      </c>
      <c r="D5999">
        <f t="shared" ca="1" si="843"/>
        <v>1</v>
      </c>
      <c r="F5999" t="str">
        <f t="shared" ca="1" si="844"/>
        <v>TR13</v>
      </c>
      <c r="G5999" t="str">
        <f ca="1">VLOOKUP(F5999,Traders!$C$4:$E$103,2)</f>
        <v>Saba Zhang</v>
      </c>
      <c r="H5999" t="str">
        <f ca="1">VLOOKUP(VLOOKUP(F5999,Traders!$C$4:$E$103,3),Desks!$C$4:$D6008,2)</f>
        <v>Desk 3</v>
      </c>
      <c r="I5999" t="str">
        <f t="shared" ca="1" si="846"/>
        <v>CL307</v>
      </c>
      <c r="J5999" t="str">
        <f t="shared" ca="1" si="845"/>
        <v>Client 307</v>
      </c>
      <c r="K5999" t="str">
        <f t="shared" ca="1" si="847"/>
        <v>MK3</v>
      </c>
      <c r="L5999" t="str">
        <f ca="1">VLOOKUP(K5999,Markets!$C$4:$D6008,2)</f>
        <v>Singapore</v>
      </c>
      <c r="M5999" t="str">
        <f t="shared" ca="1" si="848"/>
        <v>RL1</v>
      </c>
      <c r="N5999" t="str">
        <f ca="1">VLOOKUP(M5999,Role!$C$4:$D$5,2)</f>
        <v>Backup</v>
      </c>
    </row>
    <row r="6000" spans="1:14" x14ac:dyDescent="0.2">
      <c r="A6000">
        <f t="shared" ca="1" si="840"/>
        <v>46</v>
      </c>
      <c r="B6000">
        <f t="shared" ca="1" si="841"/>
        <v>640</v>
      </c>
      <c r="C6000">
        <f t="shared" ca="1" si="842"/>
        <v>8</v>
      </c>
      <c r="D6000">
        <f t="shared" ca="1" si="843"/>
        <v>0</v>
      </c>
      <c r="F6000" t="str">
        <f t="shared" ca="1" si="844"/>
        <v>TR46</v>
      </c>
      <c r="G6000" t="str">
        <f ca="1">VLOOKUP(F6000,Traders!$C$4:$E$103,2)</f>
        <v>Andreas Ferguson</v>
      </c>
      <c r="H6000" t="str">
        <f ca="1">VLOOKUP(VLOOKUP(F6000,Traders!$C$4:$E$103,3),Desks!$C$4:$D6009,2)</f>
        <v>Desk 6</v>
      </c>
      <c r="I6000" t="str">
        <f t="shared" ca="1" si="846"/>
        <v>CL640</v>
      </c>
      <c r="J6000" t="str">
        <f t="shared" ca="1" si="845"/>
        <v>Client 640</v>
      </c>
      <c r="K6000" t="str">
        <f t="shared" ca="1" si="847"/>
        <v>MK8</v>
      </c>
      <c r="L6000" t="str">
        <f ca="1">VLOOKUP(K6000,Markets!$C$4:$D6009,2)</f>
        <v>India</v>
      </c>
      <c r="M6000" t="str">
        <f t="shared" ca="1" si="848"/>
        <v>RL0</v>
      </c>
      <c r="N6000" t="str">
        <f ca="1">VLOOKUP(M6000,Role!$C$4:$D$5,2)</f>
        <v>Primary</v>
      </c>
    </row>
    <row r="6001" spans="1:14" x14ac:dyDescent="0.2">
      <c r="A6001">
        <f t="shared" ca="1" si="840"/>
        <v>13</v>
      </c>
      <c r="B6001">
        <f t="shared" ca="1" si="841"/>
        <v>581</v>
      </c>
      <c r="C6001">
        <f t="shared" ca="1" si="842"/>
        <v>4</v>
      </c>
      <c r="D6001">
        <f t="shared" ca="1" si="843"/>
        <v>0</v>
      </c>
      <c r="F6001" t="str">
        <f t="shared" ca="1" si="844"/>
        <v>TR13</v>
      </c>
      <c r="G6001" t="str">
        <f ca="1">VLOOKUP(F6001,Traders!$C$4:$E$103,2)</f>
        <v>Saba Zhang</v>
      </c>
      <c r="H6001" t="str">
        <f ca="1">VLOOKUP(VLOOKUP(F6001,Traders!$C$4:$E$103,3),Desks!$C$4:$D6010,2)</f>
        <v>Desk 3</v>
      </c>
      <c r="I6001" t="str">
        <f t="shared" ca="1" si="846"/>
        <v>CL581</v>
      </c>
      <c r="J6001" t="str">
        <f t="shared" ca="1" si="845"/>
        <v>Client 581</v>
      </c>
      <c r="K6001" t="str">
        <f t="shared" ca="1" si="847"/>
        <v>MK4</v>
      </c>
      <c r="L6001" t="str">
        <f ca="1">VLOOKUP(K6001,Markets!$C$4:$D6010,2)</f>
        <v>Korea</v>
      </c>
      <c r="M6001" t="str">
        <f t="shared" ca="1" si="848"/>
        <v>RL0</v>
      </c>
      <c r="N6001" t="str">
        <f ca="1">VLOOKUP(M6001,Role!$C$4:$D$5,2)</f>
        <v>Primary</v>
      </c>
    </row>
    <row r="6002" spans="1:14" x14ac:dyDescent="0.2">
      <c r="A6002">
        <f t="shared" ca="1" si="840"/>
        <v>99</v>
      </c>
      <c r="B6002">
        <f t="shared" ca="1" si="841"/>
        <v>334</v>
      </c>
      <c r="C6002">
        <f t="shared" ca="1" si="842"/>
        <v>2</v>
      </c>
      <c r="D6002">
        <f t="shared" ca="1" si="843"/>
        <v>1</v>
      </c>
      <c r="F6002" t="str">
        <f t="shared" ca="1" si="844"/>
        <v>TR99</v>
      </c>
      <c r="G6002" t="str">
        <f ca="1">VLOOKUP(F6002,Traders!$C$4:$E$103,2)</f>
        <v>Keeleigh Mosley</v>
      </c>
      <c r="H6002" t="str">
        <f ca="1">VLOOKUP(VLOOKUP(F6002,Traders!$C$4:$E$103,3),Desks!$C$4:$D6011,2)</f>
        <v>Desk 9</v>
      </c>
      <c r="I6002" t="str">
        <f t="shared" ca="1" si="846"/>
        <v>CL334</v>
      </c>
      <c r="J6002" t="str">
        <f t="shared" ca="1" si="845"/>
        <v>Client 334</v>
      </c>
      <c r="K6002" t="str">
        <f t="shared" ca="1" si="847"/>
        <v>MK2</v>
      </c>
      <c r="L6002" t="str">
        <f ca="1">VLOOKUP(K6002,Markets!$C$4:$D6011,2)</f>
        <v>China</v>
      </c>
      <c r="M6002" t="str">
        <f t="shared" ca="1" si="848"/>
        <v>RL1</v>
      </c>
      <c r="N6002" t="str">
        <f ca="1">VLOOKUP(M6002,Role!$C$4:$D$5,2)</f>
        <v>Backup</v>
      </c>
    </row>
    <row r="6003" spans="1:14" x14ac:dyDescent="0.2">
      <c r="A6003">
        <f t="shared" ca="1" si="840"/>
        <v>50</v>
      </c>
      <c r="B6003">
        <f t="shared" ca="1" si="841"/>
        <v>543</v>
      </c>
      <c r="C6003">
        <f t="shared" ca="1" si="842"/>
        <v>8</v>
      </c>
      <c r="D6003">
        <f t="shared" ca="1" si="843"/>
        <v>1</v>
      </c>
      <c r="F6003" t="str">
        <f t="shared" ca="1" si="844"/>
        <v>TR50</v>
      </c>
      <c r="G6003" t="str">
        <f ca="1">VLOOKUP(F6003,Traders!$C$4:$E$103,2)</f>
        <v>Rhonda Dowling</v>
      </c>
      <c r="H6003" t="str">
        <f ca="1">VLOOKUP(VLOOKUP(F6003,Traders!$C$4:$E$103,3),Desks!$C$4:$D6012,2)</f>
        <v>Desk 0</v>
      </c>
      <c r="I6003" t="str">
        <f t="shared" ca="1" si="846"/>
        <v>CL543</v>
      </c>
      <c r="J6003" t="str">
        <f t="shared" ca="1" si="845"/>
        <v>Client 543</v>
      </c>
      <c r="K6003" t="str">
        <f t="shared" ca="1" si="847"/>
        <v>MK8</v>
      </c>
      <c r="L6003" t="str">
        <f ca="1">VLOOKUP(K6003,Markets!$C$4:$D6012,2)</f>
        <v>India</v>
      </c>
      <c r="M6003" t="str">
        <f t="shared" ca="1" si="848"/>
        <v>RL1</v>
      </c>
      <c r="N6003" t="str">
        <f ca="1">VLOOKUP(M6003,Role!$C$4:$D$5,2)</f>
        <v>Backup</v>
      </c>
    </row>
    <row r="6004" spans="1:14" x14ac:dyDescent="0.2">
      <c r="A6004">
        <f t="shared" ca="1" si="840"/>
        <v>22</v>
      </c>
      <c r="B6004">
        <f t="shared" ca="1" si="841"/>
        <v>622</v>
      </c>
      <c r="C6004">
        <f t="shared" ca="1" si="842"/>
        <v>0</v>
      </c>
      <c r="D6004">
        <f t="shared" ca="1" si="843"/>
        <v>1</v>
      </c>
      <c r="F6004" t="str">
        <f t="shared" ca="1" si="844"/>
        <v>TR22</v>
      </c>
      <c r="G6004" t="str">
        <f ca="1">VLOOKUP(F6004,Traders!$C$4:$E$103,2)</f>
        <v>Izzy Ramirez</v>
      </c>
      <c r="H6004" t="str">
        <f ca="1">VLOOKUP(VLOOKUP(F6004,Traders!$C$4:$E$103,3),Desks!$C$4:$D6013,2)</f>
        <v>Desk 2</v>
      </c>
      <c r="I6004" t="str">
        <f t="shared" ca="1" si="846"/>
        <v>CL622</v>
      </c>
      <c r="J6004" t="str">
        <f t="shared" ca="1" si="845"/>
        <v>Client 622</v>
      </c>
      <c r="K6004" t="str">
        <f t="shared" ca="1" si="847"/>
        <v>MK0</v>
      </c>
      <c r="L6004" t="str">
        <f ca="1">VLOOKUP(K6004,Markets!$C$4:$D6013,2)</f>
        <v>Japan</v>
      </c>
      <c r="M6004" t="str">
        <f t="shared" ca="1" si="848"/>
        <v>RL1</v>
      </c>
      <c r="N6004" t="str">
        <f ca="1">VLOOKUP(M6004,Role!$C$4:$D$5,2)</f>
        <v>Backup</v>
      </c>
    </row>
    <row r="6005" spans="1:14" x14ac:dyDescent="0.2">
      <c r="A6005">
        <f t="shared" ca="1" si="840"/>
        <v>65</v>
      </c>
      <c r="B6005">
        <f t="shared" ca="1" si="841"/>
        <v>388</v>
      </c>
      <c r="C6005">
        <f t="shared" ca="1" si="842"/>
        <v>0</v>
      </c>
      <c r="D6005">
        <f t="shared" ca="1" si="843"/>
        <v>0</v>
      </c>
      <c r="F6005" t="str">
        <f t="shared" ca="1" si="844"/>
        <v>TR65</v>
      </c>
      <c r="G6005" t="str">
        <f ca="1">VLOOKUP(F6005,Traders!$C$4:$E$103,2)</f>
        <v>Humzah Clark</v>
      </c>
      <c r="H6005" t="str">
        <f ca="1">VLOOKUP(VLOOKUP(F6005,Traders!$C$4:$E$103,3),Desks!$C$4:$D6014,2)</f>
        <v>Desk 5</v>
      </c>
      <c r="I6005" t="str">
        <f t="shared" ca="1" si="846"/>
        <v>CL388</v>
      </c>
      <c r="J6005" t="str">
        <f t="shared" ca="1" si="845"/>
        <v>Client 388</v>
      </c>
      <c r="K6005" t="str">
        <f t="shared" ca="1" si="847"/>
        <v>MK0</v>
      </c>
      <c r="L6005" t="str">
        <f ca="1">VLOOKUP(K6005,Markets!$C$4:$D6014,2)</f>
        <v>Japan</v>
      </c>
      <c r="M6005" t="str">
        <f t="shared" ca="1" si="848"/>
        <v>RL0</v>
      </c>
      <c r="N6005" t="str">
        <f ca="1">VLOOKUP(M6005,Role!$C$4:$D$5,2)</f>
        <v>Primary</v>
      </c>
    </row>
    <row r="6006" spans="1:14" x14ac:dyDescent="0.2">
      <c r="A6006">
        <f t="shared" ca="1" si="840"/>
        <v>23</v>
      </c>
      <c r="B6006">
        <f t="shared" ca="1" si="841"/>
        <v>630</v>
      </c>
      <c r="C6006">
        <f t="shared" ca="1" si="842"/>
        <v>0</v>
      </c>
      <c r="D6006">
        <f t="shared" ca="1" si="843"/>
        <v>0</v>
      </c>
      <c r="F6006" t="str">
        <f t="shared" ca="1" si="844"/>
        <v>TR23</v>
      </c>
      <c r="G6006" t="str">
        <f ca="1">VLOOKUP(F6006,Traders!$C$4:$E$103,2)</f>
        <v>Caius Neale</v>
      </c>
      <c r="H6006" t="str">
        <f ca="1">VLOOKUP(VLOOKUP(F6006,Traders!$C$4:$E$103,3),Desks!$C$4:$D6015,2)</f>
        <v>Desk 3</v>
      </c>
      <c r="I6006" t="str">
        <f t="shared" ca="1" si="846"/>
        <v>CL630</v>
      </c>
      <c r="J6006" t="str">
        <f t="shared" ca="1" si="845"/>
        <v>Client 630</v>
      </c>
      <c r="K6006" t="str">
        <f t="shared" ca="1" si="847"/>
        <v>MK0</v>
      </c>
      <c r="L6006" t="str">
        <f ca="1">VLOOKUP(K6006,Markets!$C$4:$D6015,2)</f>
        <v>Japan</v>
      </c>
      <c r="M6006" t="str">
        <f t="shared" ca="1" si="848"/>
        <v>RL0</v>
      </c>
      <c r="N6006" t="str">
        <f ca="1">VLOOKUP(M6006,Role!$C$4:$D$5,2)</f>
        <v>Primary</v>
      </c>
    </row>
    <row r="6007" spans="1:14" x14ac:dyDescent="0.2">
      <c r="A6007">
        <f t="shared" ca="1" si="840"/>
        <v>65</v>
      </c>
      <c r="B6007">
        <f t="shared" ca="1" si="841"/>
        <v>289</v>
      </c>
      <c r="C6007">
        <f t="shared" ca="1" si="842"/>
        <v>6</v>
      </c>
      <c r="D6007">
        <f t="shared" ca="1" si="843"/>
        <v>1</v>
      </c>
      <c r="F6007" t="str">
        <f t="shared" ca="1" si="844"/>
        <v>TR65</v>
      </c>
      <c r="G6007" t="str">
        <f ca="1">VLOOKUP(F6007,Traders!$C$4:$E$103,2)</f>
        <v>Humzah Clark</v>
      </c>
      <c r="H6007" t="str">
        <f ca="1">VLOOKUP(VLOOKUP(F6007,Traders!$C$4:$E$103,3),Desks!$C$4:$D6016,2)</f>
        <v>Desk 5</v>
      </c>
      <c r="I6007" t="str">
        <f t="shared" ca="1" si="846"/>
        <v>CL289</v>
      </c>
      <c r="J6007" t="str">
        <f t="shared" ca="1" si="845"/>
        <v>Client 289</v>
      </c>
      <c r="K6007" t="str">
        <f t="shared" ca="1" si="847"/>
        <v>MK6</v>
      </c>
      <c r="L6007" t="str">
        <f ca="1">VLOOKUP(K6007,Markets!$C$4:$D6016,2)</f>
        <v>Australia</v>
      </c>
      <c r="M6007" t="str">
        <f t="shared" ca="1" si="848"/>
        <v>RL1</v>
      </c>
      <c r="N6007" t="str">
        <f ca="1">VLOOKUP(M6007,Role!$C$4:$D$5,2)</f>
        <v>Backup</v>
      </c>
    </row>
    <row r="6008" spans="1:14" x14ac:dyDescent="0.2">
      <c r="A6008">
        <f t="shared" ca="1" si="840"/>
        <v>59</v>
      </c>
      <c r="B6008">
        <f t="shared" ca="1" si="841"/>
        <v>55</v>
      </c>
      <c r="C6008">
        <f t="shared" ca="1" si="842"/>
        <v>1</v>
      </c>
      <c r="D6008">
        <f t="shared" ca="1" si="843"/>
        <v>0</v>
      </c>
      <c r="F6008" t="str">
        <f t="shared" ca="1" si="844"/>
        <v>TR59</v>
      </c>
      <c r="G6008" t="str">
        <f ca="1">VLOOKUP(F6008,Traders!$C$4:$E$103,2)</f>
        <v>Laiba Norman</v>
      </c>
      <c r="H6008" t="str">
        <f ca="1">VLOOKUP(VLOOKUP(F6008,Traders!$C$4:$E$103,3),Desks!$C$4:$D6017,2)</f>
        <v>Desk 9</v>
      </c>
      <c r="I6008" t="str">
        <f t="shared" ca="1" si="846"/>
        <v>CL55</v>
      </c>
      <c r="J6008" t="str">
        <f t="shared" ca="1" si="845"/>
        <v>Client 55</v>
      </c>
      <c r="K6008" t="str">
        <f t="shared" ca="1" si="847"/>
        <v>MK1</v>
      </c>
      <c r="L6008" t="str">
        <f ca="1">VLOOKUP(K6008,Markets!$C$4:$D6017,2)</f>
        <v>Hong Kong</v>
      </c>
      <c r="M6008" t="str">
        <f t="shared" ca="1" si="848"/>
        <v>RL0</v>
      </c>
      <c r="N6008" t="str">
        <f ca="1">VLOOKUP(M6008,Role!$C$4:$D$5,2)</f>
        <v>Primary</v>
      </c>
    </row>
    <row r="6009" spans="1:14" x14ac:dyDescent="0.2">
      <c r="A6009">
        <f t="shared" ca="1" si="840"/>
        <v>96</v>
      </c>
      <c r="B6009">
        <f t="shared" ca="1" si="841"/>
        <v>298</v>
      </c>
      <c r="C6009">
        <f t="shared" ca="1" si="842"/>
        <v>4</v>
      </c>
      <c r="D6009">
        <f t="shared" ca="1" si="843"/>
        <v>0</v>
      </c>
      <c r="F6009" t="str">
        <f t="shared" ca="1" si="844"/>
        <v>TR96</v>
      </c>
      <c r="G6009" t="str">
        <f ca="1">VLOOKUP(F6009,Traders!$C$4:$E$103,2)</f>
        <v>Faiza Thornton</v>
      </c>
      <c r="H6009" t="str">
        <f ca="1">VLOOKUP(VLOOKUP(F6009,Traders!$C$4:$E$103,3),Desks!$C$4:$D6018,2)</f>
        <v>Desk 6</v>
      </c>
      <c r="I6009" t="str">
        <f t="shared" ca="1" si="846"/>
        <v>CL298</v>
      </c>
      <c r="J6009" t="str">
        <f t="shared" ca="1" si="845"/>
        <v>Client 298</v>
      </c>
      <c r="K6009" t="str">
        <f t="shared" ca="1" si="847"/>
        <v>MK4</v>
      </c>
      <c r="L6009" t="str">
        <f ca="1">VLOOKUP(K6009,Markets!$C$4:$D6018,2)</f>
        <v>Korea</v>
      </c>
      <c r="M6009" t="str">
        <f t="shared" ca="1" si="848"/>
        <v>RL0</v>
      </c>
      <c r="N6009" t="str">
        <f ca="1">VLOOKUP(M6009,Role!$C$4:$D$5,2)</f>
        <v>Primary</v>
      </c>
    </row>
    <row r="6010" spans="1:14" x14ac:dyDescent="0.2">
      <c r="A6010">
        <f t="shared" ca="1" si="840"/>
        <v>61</v>
      </c>
      <c r="B6010">
        <f t="shared" ca="1" si="841"/>
        <v>651</v>
      </c>
      <c r="C6010">
        <f t="shared" ca="1" si="842"/>
        <v>0</v>
      </c>
      <c r="D6010">
        <f t="shared" ca="1" si="843"/>
        <v>0</v>
      </c>
      <c r="F6010" t="str">
        <f t="shared" ca="1" si="844"/>
        <v>TR61</v>
      </c>
      <c r="G6010" t="str">
        <f ca="1">VLOOKUP(F6010,Traders!$C$4:$E$103,2)</f>
        <v>Riccardo Fields</v>
      </c>
      <c r="H6010" t="str">
        <f ca="1">VLOOKUP(VLOOKUP(F6010,Traders!$C$4:$E$103,3),Desks!$C$4:$D6019,2)</f>
        <v>Desk 1</v>
      </c>
      <c r="I6010" t="str">
        <f t="shared" ca="1" si="846"/>
        <v>CL651</v>
      </c>
      <c r="J6010" t="str">
        <f t="shared" ca="1" si="845"/>
        <v>Client 651</v>
      </c>
      <c r="K6010" t="str">
        <f t="shared" ca="1" si="847"/>
        <v>MK0</v>
      </c>
      <c r="L6010" t="str">
        <f ca="1">VLOOKUP(K6010,Markets!$C$4:$D6019,2)</f>
        <v>Japan</v>
      </c>
      <c r="M6010" t="str">
        <f t="shared" ca="1" si="848"/>
        <v>RL0</v>
      </c>
      <c r="N6010" t="str">
        <f ca="1">VLOOKUP(M6010,Role!$C$4:$D$5,2)</f>
        <v>Primary</v>
      </c>
    </row>
    <row r="6011" spans="1:14" x14ac:dyDescent="0.2">
      <c r="A6011">
        <f t="shared" ca="1" si="840"/>
        <v>95</v>
      </c>
      <c r="B6011">
        <f t="shared" ca="1" si="841"/>
        <v>392</v>
      </c>
      <c r="C6011">
        <f t="shared" ca="1" si="842"/>
        <v>8</v>
      </c>
      <c r="D6011">
        <f t="shared" ca="1" si="843"/>
        <v>1</v>
      </c>
      <c r="F6011" t="str">
        <f t="shared" ca="1" si="844"/>
        <v>TR95</v>
      </c>
      <c r="G6011" t="str">
        <f ca="1">VLOOKUP(F6011,Traders!$C$4:$E$103,2)</f>
        <v>Alara Richards</v>
      </c>
      <c r="H6011" t="str">
        <f ca="1">VLOOKUP(VLOOKUP(F6011,Traders!$C$4:$E$103,3),Desks!$C$4:$D6020,2)</f>
        <v>Desk 5</v>
      </c>
      <c r="I6011" t="str">
        <f t="shared" ca="1" si="846"/>
        <v>CL392</v>
      </c>
      <c r="J6011" t="str">
        <f t="shared" ca="1" si="845"/>
        <v>Client 392</v>
      </c>
      <c r="K6011" t="str">
        <f t="shared" ca="1" si="847"/>
        <v>MK8</v>
      </c>
      <c r="L6011" t="str">
        <f ca="1">VLOOKUP(K6011,Markets!$C$4:$D6020,2)</f>
        <v>India</v>
      </c>
      <c r="M6011" t="str">
        <f t="shared" ca="1" si="848"/>
        <v>RL1</v>
      </c>
      <c r="N6011" t="str">
        <f ca="1">VLOOKUP(M6011,Role!$C$4:$D$5,2)</f>
        <v>Backup</v>
      </c>
    </row>
    <row r="6012" spans="1:14" x14ac:dyDescent="0.2">
      <c r="A6012">
        <f t="shared" ca="1" si="840"/>
        <v>16</v>
      </c>
      <c r="B6012">
        <f t="shared" ca="1" si="841"/>
        <v>913</v>
      </c>
      <c r="C6012">
        <f t="shared" ca="1" si="842"/>
        <v>9</v>
      </c>
      <c r="D6012">
        <f t="shared" ca="1" si="843"/>
        <v>0</v>
      </c>
      <c r="F6012" t="str">
        <f t="shared" ca="1" si="844"/>
        <v>TR16</v>
      </c>
      <c r="G6012" t="str">
        <f ca="1">VLOOKUP(F6012,Traders!$C$4:$E$103,2)</f>
        <v>Aditi Dupont</v>
      </c>
      <c r="H6012" t="str">
        <f ca="1">VLOOKUP(VLOOKUP(F6012,Traders!$C$4:$E$103,3),Desks!$C$4:$D6021,2)</f>
        <v>Desk 6</v>
      </c>
      <c r="I6012" t="str">
        <f t="shared" ca="1" si="846"/>
        <v>CL913</v>
      </c>
      <c r="J6012" t="str">
        <f t="shared" ca="1" si="845"/>
        <v>Client 913</v>
      </c>
      <c r="K6012" t="str">
        <f t="shared" ca="1" si="847"/>
        <v>MK9</v>
      </c>
      <c r="L6012" t="str">
        <f ca="1">VLOOKUP(K6012,Markets!$C$4:$D6021,2)</f>
        <v>New Zealand</v>
      </c>
      <c r="M6012" t="str">
        <f t="shared" ca="1" si="848"/>
        <v>RL0</v>
      </c>
      <c r="N6012" t="str">
        <f ca="1">VLOOKUP(M6012,Role!$C$4:$D$5,2)</f>
        <v>Primary</v>
      </c>
    </row>
    <row r="6013" spans="1:14" x14ac:dyDescent="0.2">
      <c r="A6013">
        <f t="shared" ca="1" si="840"/>
        <v>66</v>
      </c>
      <c r="B6013">
        <f t="shared" ca="1" si="841"/>
        <v>799</v>
      </c>
      <c r="C6013">
        <f t="shared" ca="1" si="842"/>
        <v>1</v>
      </c>
      <c r="D6013">
        <f t="shared" ca="1" si="843"/>
        <v>0</v>
      </c>
      <c r="F6013" t="str">
        <f t="shared" ca="1" si="844"/>
        <v>TR66</v>
      </c>
      <c r="G6013" t="str">
        <f ca="1">VLOOKUP(F6013,Traders!$C$4:$E$103,2)</f>
        <v>Loki Mohamed</v>
      </c>
      <c r="H6013" t="str">
        <f ca="1">VLOOKUP(VLOOKUP(F6013,Traders!$C$4:$E$103,3),Desks!$C$4:$D6022,2)</f>
        <v>Desk 6</v>
      </c>
      <c r="I6013" t="str">
        <f t="shared" ca="1" si="846"/>
        <v>CL799</v>
      </c>
      <c r="J6013" t="str">
        <f t="shared" ca="1" si="845"/>
        <v>Client 799</v>
      </c>
      <c r="K6013" t="str">
        <f t="shared" ca="1" si="847"/>
        <v>MK1</v>
      </c>
      <c r="L6013" t="str">
        <f ca="1">VLOOKUP(K6013,Markets!$C$4:$D6022,2)</f>
        <v>Hong Kong</v>
      </c>
      <c r="M6013" t="str">
        <f t="shared" ca="1" si="848"/>
        <v>RL0</v>
      </c>
      <c r="N6013" t="str">
        <f ca="1">VLOOKUP(M6013,Role!$C$4:$D$5,2)</f>
        <v>Primary</v>
      </c>
    </row>
    <row r="6014" spans="1:14" x14ac:dyDescent="0.2">
      <c r="A6014">
        <f t="shared" ca="1" si="840"/>
        <v>13</v>
      </c>
      <c r="B6014">
        <f t="shared" ca="1" si="841"/>
        <v>88</v>
      </c>
      <c r="C6014">
        <f t="shared" ca="1" si="842"/>
        <v>4</v>
      </c>
      <c r="D6014">
        <f t="shared" ca="1" si="843"/>
        <v>1</v>
      </c>
      <c r="F6014" t="str">
        <f t="shared" ca="1" si="844"/>
        <v>TR13</v>
      </c>
      <c r="G6014" t="str">
        <f ca="1">VLOOKUP(F6014,Traders!$C$4:$E$103,2)</f>
        <v>Saba Zhang</v>
      </c>
      <c r="H6014" t="str">
        <f ca="1">VLOOKUP(VLOOKUP(F6014,Traders!$C$4:$E$103,3),Desks!$C$4:$D6023,2)</f>
        <v>Desk 3</v>
      </c>
      <c r="I6014" t="str">
        <f t="shared" ca="1" si="846"/>
        <v>CL88</v>
      </c>
      <c r="J6014" t="str">
        <f t="shared" ca="1" si="845"/>
        <v>Client 88</v>
      </c>
      <c r="K6014" t="str">
        <f t="shared" ca="1" si="847"/>
        <v>MK4</v>
      </c>
      <c r="L6014" t="str">
        <f ca="1">VLOOKUP(K6014,Markets!$C$4:$D6023,2)</f>
        <v>Korea</v>
      </c>
      <c r="M6014" t="str">
        <f t="shared" ca="1" si="848"/>
        <v>RL1</v>
      </c>
      <c r="N6014" t="str">
        <f ca="1">VLOOKUP(M6014,Role!$C$4:$D$5,2)</f>
        <v>Backup</v>
      </c>
    </row>
    <row r="6015" spans="1:14" x14ac:dyDescent="0.2">
      <c r="A6015">
        <f t="shared" ca="1" si="840"/>
        <v>87</v>
      </c>
      <c r="B6015">
        <f t="shared" ca="1" si="841"/>
        <v>965</v>
      </c>
      <c r="C6015">
        <f t="shared" ca="1" si="842"/>
        <v>8</v>
      </c>
      <c r="D6015">
        <f t="shared" ca="1" si="843"/>
        <v>0</v>
      </c>
      <c r="F6015" t="str">
        <f t="shared" ca="1" si="844"/>
        <v>TR87</v>
      </c>
      <c r="G6015" t="str">
        <f ca="1">VLOOKUP(F6015,Traders!$C$4:$E$103,2)</f>
        <v>Jena Barclay</v>
      </c>
      <c r="H6015" t="str">
        <f ca="1">VLOOKUP(VLOOKUP(F6015,Traders!$C$4:$E$103,3),Desks!$C$4:$D6024,2)</f>
        <v>Desk 7</v>
      </c>
      <c r="I6015" t="str">
        <f t="shared" ca="1" si="846"/>
        <v>CL965</v>
      </c>
      <c r="J6015" t="str">
        <f t="shared" ca="1" si="845"/>
        <v>Client 965</v>
      </c>
      <c r="K6015" t="str">
        <f t="shared" ca="1" si="847"/>
        <v>MK8</v>
      </c>
      <c r="L6015" t="str">
        <f ca="1">VLOOKUP(K6015,Markets!$C$4:$D6024,2)</f>
        <v>India</v>
      </c>
      <c r="M6015" t="str">
        <f t="shared" ca="1" si="848"/>
        <v>RL0</v>
      </c>
      <c r="N6015" t="str">
        <f ca="1">VLOOKUP(M6015,Role!$C$4:$D$5,2)</f>
        <v>Primary</v>
      </c>
    </row>
    <row r="6016" spans="1:14" x14ac:dyDescent="0.2">
      <c r="A6016">
        <f t="shared" ca="1" si="840"/>
        <v>10</v>
      </c>
      <c r="B6016">
        <f t="shared" ca="1" si="841"/>
        <v>334</v>
      </c>
      <c r="C6016">
        <f t="shared" ca="1" si="842"/>
        <v>6</v>
      </c>
      <c r="D6016">
        <f t="shared" ca="1" si="843"/>
        <v>0</v>
      </c>
      <c r="F6016" t="str">
        <f t="shared" ca="1" si="844"/>
        <v>TR10</v>
      </c>
      <c r="G6016" t="str">
        <f ca="1">VLOOKUP(F6016,Traders!$C$4:$E$103,2)</f>
        <v>Shyam Carlson</v>
      </c>
      <c r="H6016" t="str">
        <f ca="1">VLOOKUP(VLOOKUP(F6016,Traders!$C$4:$E$103,3),Desks!$C$4:$D6025,2)</f>
        <v>Desk 1</v>
      </c>
      <c r="I6016" t="str">
        <f t="shared" ca="1" si="846"/>
        <v>CL334</v>
      </c>
      <c r="J6016" t="str">
        <f t="shared" ca="1" si="845"/>
        <v>Client 334</v>
      </c>
      <c r="K6016" t="str">
        <f t="shared" ca="1" si="847"/>
        <v>MK6</v>
      </c>
      <c r="L6016" t="str">
        <f ca="1">VLOOKUP(K6016,Markets!$C$4:$D6025,2)</f>
        <v>Australia</v>
      </c>
      <c r="M6016" t="str">
        <f t="shared" ca="1" si="848"/>
        <v>RL0</v>
      </c>
      <c r="N6016" t="str">
        <f ca="1">VLOOKUP(M6016,Role!$C$4:$D$5,2)</f>
        <v>Primary</v>
      </c>
    </row>
    <row r="6017" spans="1:14" x14ac:dyDescent="0.2">
      <c r="A6017">
        <f t="shared" ca="1" si="840"/>
        <v>4</v>
      </c>
      <c r="B6017">
        <f t="shared" ca="1" si="841"/>
        <v>631</v>
      </c>
      <c r="C6017">
        <f t="shared" ca="1" si="842"/>
        <v>8</v>
      </c>
      <c r="D6017">
        <f t="shared" ca="1" si="843"/>
        <v>1</v>
      </c>
      <c r="F6017" t="str">
        <f t="shared" ca="1" si="844"/>
        <v>TR4</v>
      </c>
      <c r="G6017" t="str">
        <f ca="1">VLOOKUP(F6017,Traders!$C$4:$E$103,2)</f>
        <v>Colin Hodgson</v>
      </c>
      <c r="H6017" t="str">
        <f ca="1">VLOOKUP(VLOOKUP(F6017,Traders!$C$4:$E$103,3),Desks!$C$4:$D6026,2)</f>
        <v>Desk 9</v>
      </c>
      <c r="I6017" t="str">
        <f t="shared" ca="1" si="846"/>
        <v>CL631</v>
      </c>
      <c r="J6017" t="str">
        <f t="shared" ca="1" si="845"/>
        <v>Client 631</v>
      </c>
      <c r="K6017" t="str">
        <f t="shared" ca="1" si="847"/>
        <v>MK8</v>
      </c>
      <c r="L6017" t="str">
        <f ca="1">VLOOKUP(K6017,Markets!$C$4:$D6026,2)</f>
        <v>India</v>
      </c>
      <c r="M6017" t="str">
        <f t="shared" ca="1" si="848"/>
        <v>RL1</v>
      </c>
      <c r="N6017" t="str">
        <f ca="1">VLOOKUP(M6017,Role!$C$4:$D$5,2)</f>
        <v>Backup</v>
      </c>
    </row>
    <row r="6018" spans="1:14" x14ac:dyDescent="0.2">
      <c r="A6018">
        <f t="shared" ca="1" si="840"/>
        <v>11</v>
      </c>
      <c r="B6018">
        <f t="shared" ca="1" si="841"/>
        <v>144</v>
      </c>
      <c r="C6018">
        <f t="shared" ca="1" si="842"/>
        <v>8</v>
      </c>
      <c r="D6018">
        <f t="shared" ca="1" si="843"/>
        <v>0</v>
      </c>
      <c r="F6018" t="str">
        <f t="shared" ca="1" si="844"/>
        <v>TR11</v>
      </c>
      <c r="G6018" t="str">
        <f ca="1">VLOOKUP(F6018,Traders!$C$4:$E$103,2)</f>
        <v>Mai Cannon</v>
      </c>
      <c r="H6018" t="str">
        <f ca="1">VLOOKUP(VLOOKUP(F6018,Traders!$C$4:$E$103,3),Desks!$C$4:$D6027,2)</f>
        <v>Desk 1</v>
      </c>
      <c r="I6018" t="str">
        <f t="shared" ca="1" si="846"/>
        <v>CL144</v>
      </c>
      <c r="J6018" t="str">
        <f t="shared" ca="1" si="845"/>
        <v>Client 144</v>
      </c>
      <c r="K6018" t="str">
        <f t="shared" ca="1" si="847"/>
        <v>MK8</v>
      </c>
      <c r="L6018" t="str">
        <f ca="1">VLOOKUP(K6018,Markets!$C$4:$D6027,2)</f>
        <v>India</v>
      </c>
      <c r="M6018" t="str">
        <f t="shared" ca="1" si="848"/>
        <v>RL0</v>
      </c>
      <c r="N6018" t="str">
        <f ca="1">VLOOKUP(M6018,Role!$C$4:$D$5,2)</f>
        <v>Primary</v>
      </c>
    </row>
    <row r="6019" spans="1:14" x14ac:dyDescent="0.2">
      <c r="A6019">
        <f t="shared" ca="1" si="840"/>
        <v>38</v>
      </c>
      <c r="B6019">
        <f t="shared" ca="1" si="841"/>
        <v>596</v>
      </c>
      <c r="C6019">
        <f t="shared" ca="1" si="842"/>
        <v>6</v>
      </c>
      <c r="D6019">
        <f t="shared" ca="1" si="843"/>
        <v>0</v>
      </c>
      <c r="F6019" t="str">
        <f t="shared" ca="1" si="844"/>
        <v>TR38</v>
      </c>
      <c r="G6019" t="str">
        <f ca="1">VLOOKUP(F6019,Traders!$C$4:$E$103,2)</f>
        <v>Alessandra Downes</v>
      </c>
      <c r="H6019" t="str">
        <f ca="1">VLOOKUP(VLOOKUP(F6019,Traders!$C$4:$E$103,3),Desks!$C$4:$D6028,2)</f>
        <v>Desk 8</v>
      </c>
      <c r="I6019" t="str">
        <f t="shared" ca="1" si="846"/>
        <v>CL596</v>
      </c>
      <c r="J6019" t="str">
        <f t="shared" ca="1" si="845"/>
        <v>Client 596</v>
      </c>
      <c r="K6019" t="str">
        <f t="shared" ca="1" si="847"/>
        <v>MK6</v>
      </c>
      <c r="L6019" t="str">
        <f ca="1">VLOOKUP(K6019,Markets!$C$4:$D6028,2)</f>
        <v>Australia</v>
      </c>
      <c r="M6019" t="str">
        <f t="shared" ca="1" si="848"/>
        <v>RL0</v>
      </c>
      <c r="N6019" t="str">
        <f ca="1">VLOOKUP(M6019,Role!$C$4:$D$5,2)</f>
        <v>Primary</v>
      </c>
    </row>
    <row r="6020" spans="1:14" x14ac:dyDescent="0.2">
      <c r="A6020">
        <f t="shared" ca="1" si="840"/>
        <v>9</v>
      </c>
      <c r="B6020">
        <f t="shared" ca="1" si="841"/>
        <v>54</v>
      </c>
      <c r="C6020">
        <f t="shared" ca="1" si="842"/>
        <v>0</v>
      </c>
      <c r="D6020">
        <f t="shared" ca="1" si="843"/>
        <v>0</v>
      </c>
      <c r="F6020" t="str">
        <f t="shared" ca="1" si="844"/>
        <v>TR9</v>
      </c>
      <c r="G6020" t="str">
        <f ca="1">VLOOKUP(F6020,Traders!$C$4:$E$103,2)</f>
        <v>Shelly Harwood</v>
      </c>
      <c r="H6020" t="str">
        <f ca="1">VLOOKUP(VLOOKUP(F6020,Traders!$C$4:$E$103,3),Desks!$C$4:$D6029,2)</f>
        <v>Desk 9</v>
      </c>
      <c r="I6020" t="str">
        <f t="shared" ca="1" si="846"/>
        <v>CL54</v>
      </c>
      <c r="J6020" t="str">
        <f t="shared" ca="1" si="845"/>
        <v>Client 54</v>
      </c>
      <c r="K6020" t="str">
        <f t="shared" ca="1" si="847"/>
        <v>MK0</v>
      </c>
      <c r="L6020" t="str">
        <f ca="1">VLOOKUP(K6020,Markets!$C$4:$D6029,2)</f>
        <v>Japan</v>
      </c>
      <c r="M6020" t="str">
        <f t="shared" ca="1" si="848"/>
        <v>RL0</v>
      </c>
      <c r="N6020" t="str">
        <f ca="1">VLOOKUP(M6020,Role!$C$4:$D$5,2)</f>
        <v>Primary</v>
      </c>
    </row>
    <row r="6021" spans="1:14" x14ac:dyDescent="0.2">
      <c r="A6021">
        <f t="shared" ref="A6021:A6084" ca="1" si="849">RANDBETWEEN(0,99)</f>
        <v>41</v>
      </c>
      <c r="B6021">
        <f t="shared" ref="B6021:B6084" ca="1" si="850">RANDBETWEEN(0,999)</f>
        <v>57</v>
      </c>
      <c r="C6021">
        <f t="shared" ref="C6021:C6084" ca="1" si="851">RANDBETWEEN(0,9)</f>
        <v>3</v>
      </c>
      <c r="D6021">
        <f t="shared" ref="D6021:D6084" ca="1" si="852">RANDBETWEEN(0,1)</f>
        <v>0</v>
      </c>
      <c r="F6021" t="str">
        <f t="shared" ref="F6021:F6084" ca="1" si="853">"TR"&amp;A6021</f>
        <v>TR41</v>
      </c>
      <c r="G6021" t="str">
        <f ca="1">VLOOKUP(F6021,Traders!$C$4:$E$103,2)</f>
        <v>Danish Paine</v>
      </c>
      <c r="H6021" t="str">
        <f ca="1">VLOOKUP(VLOOKUP(F6021,Traders!$C$4:$E$103,3),Desks!$C$4:$D6030,2)</f>
        <v>Desk 1</v>
      </c>
      <c r="I6021" t="str">
        <f t="shared" ca="1" si="846"/>
        <v>CL57</v>
      </c>
      <c r="J6021" t="str">
        <f t="shared" ref="J6021:J6084" ca="1" si="854">"Client " &amp; B6021</f>
        <v>Client 57</v>
      </c>
      <c r="K6021" t="str">
        <f t="shared" ca="1" si="847"/>
        <v>MK3</v>
      </c>
      <c r="L6021" t="str">
        <f ca="1">VLOOKUP(K6021,Markets!$C$4:$D6030,2)</f>
        <v>Singapore</v>
      </c>
      <c r="M6021" t="str">
        <f t="shared" ca="1" si="848"/>
        <v>RL0</v>
      </c>
      <c r="N6021" t="str">
        <f ca="1">VLOOKUP(M6021,Role!$C$4:$D$5,2)</f>
        <v>Primary</v>
      </c>
    </row>
    <row r="6022" spans="1:14" x14ac:dyDescent="0.2">
      <c r="A6022">
        <f t="shared" ca="1" si="849"/>
        <v>72</v>
      </c>
      <c r="B6022">
        <f t="shared" ca="1" si="850"/>
        <v>255</v>
      </c>
      <c r="C6022">
        <f t="shared" ca="1" si="851"/>
        <v>6</v>
      </c>
      <c r="D6022">
        <f t="shared" ca="1" si="852"/>
        <v>0</v>
      </c>
      <c r="F6022" t="str">
        <f t="shared" ca="1" si="853"/>
        <v>TR72</v>
      </c>
      <c r="G6022" t="str">
        <f ca="1">VLOOKUP(F6022,Traders!$C$4:$E$103,2)</f>
        <v>Shaurya Manning</v>
      </c>
      <c r="H6022" t="str">
        <f ca="1">VLOOKUP(VLOOKUP(F6022,Traders!$C$4:$E$103,3),Desks!$C$4:$D6031,2)</f>
        <v>Desk 2</v>
      </c>
      <c r="I6022" t="str">
        <f t="shared" ca="1" si="846"/>
        <v>CL255</v>
      </c>
      <c r="J6022" t="str">
        <f t="shared" ca="1" si="854"/>
        <v>Client 255</v>
      </c>
      <c r="K6022" t="str">
        <f t="shared" ca="1" si="847"/>
        <v>MK6</v>
      </c>
      <c r="L6022" t="str">
        <f ca="1">VLOOKUP(K6022,Markets!$C$4:$D6031,2)</f>
        <v>Australia</v>
      </c>
      <c r="M6022" t="str">
        <f t="shared" ca="1" si="848"/>
        <v>RL0</v>
      </c>
      <c r="N6022" t="str">
        <f ca="1">VLOOKUP(M6022,Role!$C$4:$D$5,2)</f>
        <v>Primary</v>
      </c>
    </row>
    <row r="6023" spans="1:14" x14ac:dyDescent="0.2">
      <c r="A6023">
        <f t="shared" ca="1" si="849"/>
        <v>16</v>
      </c>
      <c r="B6023">
        <f t="shared" ca="1" si="850"/>
        <v>601</v>
      </c>
      <c r="C6023">
        <f t="shared" ca="1" si="851"/>
        <v>4</v>
      </c>
      <c r="D6023">
        <f t="shared" ca="1" si="852"/>
        <v>0</v>
      </c>
      <c r="F6023" t="str">
        <f t="shared" ca="1" si="853"/>
        <v>TR16</v>
      </c>
      <c r="G6023" t="str">
        <f ca="1">VLOOKUP(F6023,Traders!$C$4:$E$103,2)</f>
        <v>Aditi Dupont</v>
      </c>
      <c r="H6023" t="str">
        <f ca="1">VLOOKUP(VLOOKUP(F6023,Traders!$C$4:$E$103,3),Desks!$C$4:$D6032,2)</f>
        <v>Desk 6</v>
      </c>
      <c r="I6023" t="str">
        <f t="shared" ca="1" si="846"/>
        <v>CL601</v>
      </c>
      <c r="J6023" t="str">
        <f t="shared" ca="1" si="854"/>
        <v>Client 601</v>
      </c>
      <c r="K6023" t="str">
        <f t="shared" ca="1" si="847"/>
        <v>MK4</v>
      </c>
      <c r="L6023" t="str">
        <f ca="1">VLOOKUP(K6023,Markets!$C$4:$D6032,2)</f>
        <v>Korea</v>
      </c>
      <c r="M6023" t="str">
        <f t="shared" ca="1" si="848"/>
        <v>RL0</v>
      </c>
      <c r="N6023" t="str">
        <f ca="1">VLOOKUP(M6023,Role!$C$4:$D$5,2)</f>
        <v>Primary</v>
      </c>
    </row>
    <row r="6024" spans="1:14" x14ac:dyDescent="0.2">
      <c r="A6024">
        <f t="shared" ca="1" si="849"/>
        <v>86</v>
      </c>
      <c r="B6024">
        <f t="shared" ca="1" si="850"/>
        <v>232</v>
      </c>
      <c r="C6024">
        <f t="shared" ca="1" si="851"/>
        <v>9</v>
      </c>
      <c r="D6024">
        <f t="shared" ca="1" si="852"/>
        <v>1</v>
      </c>
      <c r="F6024" t="str">
        <f t="shared" ca="1" si="853"/>
        <v>TR86</v>
      </c>
      <c r="G6024" t="str">
        <f ca="1">VLOOKUP(F6024,Traders!$C$4:$E$103,2)</f>
        <v>Marianna Weaver</v>
      </c>
      <c r="H6024" t="str">
        <f ca="1">VLOOKUP(VLOOKUP(F6024,Traders!$C$4:$E$103,3),Desks!$C$4:$D6033,2)</f>
        <v>Desk 6</v>
      </c>
      <c r="I6024" t="str">
        <f t="shared" ca="1" si="846"/>
        <v>CL232</v>
      </c>
      <c r="J6024" t="str">
        <f t="shared" ca="1" si="854"/>
        <v>Client 232</v>
      </c>
      <c r="K6024" t="str">
        <f t="shared" ca="1" si="847"/>
        <v>MK9</v>
      </c>
      <c r="L6024" t="str">
        <f ca="1">VLOOKUP(K6024,Markets!$C$4:$D6033,2)</f>
        <v>New Zealand</v>
      </c>
      <c r="M6024" t="str">
        <f t="shared" ca="1" si="848"/>
        <v>RL1</v>
      </c>
      <c r="N6024" t="str">
        <f ca="1">VLOOKUP(M6024,Role!$C$4:$D$5,2)</f>
        <v>Backup</v>
      </c>
    </row>
    <row r="6025" spans="1:14" x14ac:dyDescent="0.2">
      <c r="A6025">
        <f t="shared" ca="1" si="849"/>
        <v>17</v>
      </c>
      <c r="B6025">
        <f t="shared" ca="1" si="850"/>
        <v>865</v>
      </c>
      <c r="C6025">
        <f t="shared" ca="1" si="851"/>
        <v>2</v>
      </c>
      <c r="D6025">
        <f t="shared" ca="1" si="852"/>
        <v>1</v>
      </c>
      <c r="F6025" t="str">
        <f t="shared" ca="1" si="853"/>
        <v>TR17</v>
      </c>
      <c r="G6025" t="str">
        <f ca="1">VLOOKUP(F6025,Traders!$C$4:$E$103,2)</f>
        <v>Mazie Bruce</v>
      </c>
      <c r="H6025" t="str">
        <f ca="1">VLOOKUP(VLOOKUP(F6025,Traders!$C$4:$E$103,3),Desks!$C$4:$D6034,2)</f>
        <v>Desk 7</v>
      </c>
      <c r="I6025" t="str">
        <f t="shared" ca="1" si="846"/>
        <v>CL865</v>
      </c>
      <c r="J6025" t="str">
        <f t="shared" ca="1" si="854"/>
        <v>Client 865</v>
      </c>
      <c r="K6025" t="str">
        <f t="shared" ca="1" si="847"/>
        <v>MK2</v>
      </c>
      <c r="L6025" t="str">
        <f ca="1">VLOOKUP(K6025,Markets!$C$4:$D6034,2)</f>
        <v>China</v>
      </c>
      <c r="M6025" t="str">
        <f t="shared" ca="1" si="848"/>
        <v>RL1</v>
      </c>
      <c r="N6025" t="str">
        <f ca="1">VLOOKUP(M6025,Role!$C$4:$D$5,2)</f>
        <v>Backup</v>
      </c>
    </row>
    <row r="6026" spans="1:14" x14ac:dyDescent="0.2">
      <c r="A6026">
        <f t="shared" ca="1" si="849"/>
        <v>76</v>
      </c>
      <c r="B6026">
        <f t="shared" ca="1" si="850"/>
        <v>992</v>
      </c>
      <c r="C6026">
        <f t="shared" ca="1" si="851"/>
        <v>4</v>
      </c>
      <c r="D6026">
        <f t="shared" ca="1" si="852"/>
        <v>0</v>
      </c>
      <c r="F6026" t="str">
        <f t="shared" ca="1" si="853"/>
        <v>TR76</v>
      </c>
      <c r="G6026" t="str">
        <f ca="1">VLOOKUP(F6026,Traders!$C$4:$E$103,2)</f>
        <v>Finnian Wolf</v>
      </c>
      <c r="H6026" t="str">
        <f ca="1">VLOOKUP(VLOOKUP(F6026,Traders!$C$4:$E$103,3),Desks!$C$4:$D6035,2)</f>
        <v>Desk 6</v>
      </c>
      <c r="I6026" t="str">
        <f t="shared" ca="1" si="846"/>
        <v>CL992</v>
      </c>
      <c r="J6026" t="str">
        <f t="shared" ca="1" si="854"/>
        <v>Client 992</v>
      </c>
      <c r="K6026" t="str">
        <f t="shared" ca="1" si="847"/>
        <v>MK4</v>
      </c>
      <c r="L6026" t="str">
        <f ca="1">VLOOKUP(K6026,Markets!$C$4:$D6035,2)</f>
        <v>Korea</v>
      </c>
      <c r="M6026" t="str">
        <f t="shared" ca="1" si="848"/>
        <v>RL0</v>
      </c>
      <c r="N6026" t="str">
        <f ca="1">VLOOKUP(M6026,Role!$C$4:$D$5,2)</f>
        <v>Primary</v>
      </c>
    </row>
    <row r="6027" spans="1:14" x14ac:dyDescent="0.2">
      <c r="A6027">
        <f t="shared" ca="1" si="849"/>
        <v>54</v>
      </c>
      <c r="B6027">
        <f t="shared" ca="1" si="850"/>
        <v>567</v>
      </c>
      <c r="C6027">
        <f t="shared" ca="1" si="851"/>
        <v>2</v>
      </c>
      <c r="D6027">
        <f t="shared" ca="1" si="852"/>
        <v>1</v>
      </c>
      <c r="F6027" t="str">
        <f t="shared" ca="1" si="853"/>
        <v>TR54</v>
      </c>
      <c r="G6027" t="str">
        <f ca="1">VLOOKUP(F6027,Traders!$C$4:$E$103,2)</f>
        <v>Layla-Mae Needham</v>
      </c>
      <c r="H6027" t="str">
        <f ca="1">VLOOKUP(VLOOKUP(F6027,Traders!$C$4:$E$103,3),Desks!$C$4:$D6036,2)</f>
        <v>Desk 4</v>
      </c>
      <c r="I6027" t="str">
        <f t="shared" ca="1" si="846"/>
        <v>CL567</v>
      </c>
      <c r="J6027" t="str">
        <f t="shared" ca="1" si="854"/>
        <v>Client 567</v>
      </c>
      <c r="K6027" t="str">
        <f t="shared" ca="1" si="847"/>
        <v>MK2</v>
      </c>
      <c r="L6027" t="str">
        <f ca="1">VLOOKUP(K6027,Markets!$C$4:$D6036,2)</f>
        <v>China</v>
      </c>
      <c r="M6027" t="str">
        <f t="shared" ca="1" si="848"/>
        <v>RL1</v>
      </c>
      <c r="N6027" t="str">
        <f ca="1">VLOOKUP(M6027,Role!$C$4:$D$5,2)</f>
        <v>Backup</v>
      </c>
    </row>
    <row r="6028" spans="1:14" x14ac:dyDescent="0.2">
      <c r="A6028">
        <f t="shared" ca="1" si="849"/>
        <v>91</v>
      </c>
      <c r="B6028">
        <f t="shared" ca="1" si="850"/>
        <v>798</v>
      </c>
      <c r="C6028">
        <f t="shared" ca="1" si="851"/>
        <v>3</v>
      </c>
      <c r="D6028">
        <f t="shared" ca="1" si="852"/>
        <v>0</v>
      </c>
      <c r="F6028" t="str">
        <f t="shared" ca="1" si="853"/>
        <v>TR91</v>
      </c>
      <c r="G6028" t="str">
        <f ca="1">VLOOKUP(F6028,Traders!$C$4:$E$103,2)</f>
        <v>Mateusz Maxwell</v>
      </c>
      <c r="H6028" t="str">
        <f ca="1">VLOOKUP(VLOOKUP(F6028,Traders!$C$4:$E$103,3),Desks!$C$4:$D6037,2)</f>
        <v>Desk 1</v>
      </c>
      <c r="I6028" t="str">
        <f t="shared" ca="1" si="846"/>
        <v>CL798</v>
      </c>
      <c r="J6028" t="str">
        <f t="shared" ca="1" si="854"/>
        <v>Client 798</v>
      </c>
      <c r="K6028" t="str">
        <f t="shared" ca="1" si="847"/>
        <v>MK3</v>
      </c>
      <c r="L6028" t="str">
        <f ca="1">VLOOKUP(K6028,Markets!$C$4:$D6037,2)</f>
        <v>Singapore</v>
      </c>
      <c r="M6028" t="str">
        <f t="shared" ca="1" si="848"/>
        <v>RL0</v>
      </c>
      <c r="N6028" t="str">
        <f ca="1">VLOOKUP(M6028,Role!$C$4:$D$5,2)</f>
        <v>Primary</v>
      </c>
    </row>
    <row r="6029" spans="1:14" x14ac:dyDescent="0.2">
      <c r="A6029">
        <f t="shared" ca="1" si="849"/>
        <v>69</v>
      </c>
      <c r="B6029">
        <f t="shared" ca="1" si="850"/>
        <v>732</v>
      </c>
      <c r="C6029">
        <f t="shared" ca="1" si="851"/>
        <v>2</v>
      </c>
      <c r="D6029">
        <f t="shared" ca="1" si="852"/>
        <v>1</v>
      </c>
      <c r="F6029" t="str">
        <f t="shared" ca="1" si="853"/>
        <v>TR69</v>
      </c>
      <c r="G6029" t="str">
        <f ca="1">VLOOKUP(F6029,Traders!$C$4:$E$103,2)</f>
        <v>Amiyah Gilmour</v>
      </c>
      <c r="H6029" t="str">
        <f ca="1">VLOOKUP(VLOOKUP(F6029,Traders!$C$4:$E$103,3),Desks!$C$4:$D6038,2)</f>
        <v>Desk 9</v>
      </c>
      <c r="I6029" t="str">
        <f t="shared" ca="1" si="846"/>
        <v>CL732</v>
      </c>
      <c r="J6029" t="str">
        <f t="shared" ca="1" si="854"/>
        <v>Client 732</v>
      </c>
      <c r="K6029" t="str">
        <f t="shared" ca="1" si="847"/>
        <v>MK2</v>
      </c>
      <c r="L6029" t="str">
        <f ca="1">VLOOKUP(K6029,Markets!$C$4:$D6038,2)</f>
        <v>China</v>
      </c>
      <c r="M6029" t="str">
        <f t="shared" ca="1" si="848"/>
        <v>RL1</v>
      </c>
      <c r="N6029" t="str">
        <f ca="1">VLOOKUP(M6029,Role!$C$4:$D$5,2)</f>
        <v>Backup</v>
      </c>
    </row>
    <row r="6030" spans="1:14" x14ac:dyDescent="0.2">
      <c r="A6030">
        <f t="shared" ca="1" si="849"/>
        <v>55</v>
      </c>
      <c r="B6030">
        <f t="shared" ca="1" si="850"/>
        <v>363</v>
      </c>
      <c r="C6030">
        <f t="shared" ca="1" si="851"/>
        <v>1</v>
      </c>
      <c r="D6030">
        <f t="shared" ca="1" si="852"/>
        <v>0</v>
      </c>
      <c r="F6030" t="str">
        <f t="shared" ca="1" si="853"/>
        <v>TR55</v>
      </c>
      <c r="G6030" t="str">
        <f ca="1">VLOOKUP(F6030,Traders!$C$4:$E$103,2)</f>
        <v>Kaya Knapp</v>
      </c>
      <c r="H6030" t="str">
        <f ca="1">VLOOKUP(VLOOKUP(F6030,Traders!$C$4:$E$103,3),Desks!$C$4:$D6039,2)</f>
        <v>Desk 5</v>
      </c>
      <c r="I6030" t="str">
        <f t="shared" ca="1" si="846"/>
        <v>CL363</v>
      </c>
      <c r="J6030" t="str">
        <f t="shared" ca="1" si="854"/>
        <v>Client 363</v>
      </c>
      <c r="K6030" t="str">
        <f t="shared" ca="1" si="847"/>
        <v>MK1</v>
      </c>
      <c r="L6030" t="str">
        <f ca="1">VLOOKUP(K6030,Markets!$C$4:$D6039,2)</f>
        <v>Hong Kong</v>
      </c>
      <c r="M6030" t="str">
        <f t="shared" ca="1" si="848"/>
        <v>RL0</v>
      </c>
      <c r="N6030" t="str">
        <f ca="1">VLOOKUP(M6030,Role!$C$4:$D$5,2)</f>
        <v>Primary</v>
      </c>
    </row>
    <row r="6031" spans="1:14" x14ac:dyDescent="0.2">
      <c r="A6031">
        <f t="shared" ca="1" si="849"/>
        <v>84</v>
      </c>
      <c r="B6031">
        <f t="shared" ca="1" si="850"/>
        <v>901</v>
      </c>
      <c r="C6031">
        <f t="shared" ca="1" si="851"/>
        <v>9</v>
      </c>
      <c r="D6031">
        <f t="shared" ca="1" si="852"/>
        <v>1</v>
      </c>
      <c r="F6031" t="str">
        <f t="shared" ca="1" si="853"/>
        <v>TR84</v>
      </c>
      <c r="G6031" t="str">
        <f ca="1">VLOOKUP(F6031,Traders!$C$4:$E$103,2)</f>
        <v>Poppy-Rose Davison</v>
      </c>
      <c r="H6031" t="str">
        <f ca="1">VLOOKUP(VLOOKUP(F6031,Traders!$C$4:$E$103,3),Desks!$C$4:$D6040,2)</f>
        <v>Desk 4</v>
      </c>
      <c r="I6031" t="str">
        <f t="shared" ca="1" si="846"/>
        <v>CL901</v>
      </c>
      <c r="J6031" t="str">
        <f t="shared" ca="1" si="854"/>
        <v>Client 901</v>
      </c>
      <c r="K6031" t="str">
        <f t="shared" ca="1" si="847"/>
        <v>MK9</v>
      </c>
      <c r="L6031" t="str">
        <f ca="1">VLOOKUP(K6031,Markets!$C$4:$D6040,2)</f>
        <v>New Zealand</v>
      </c>
      <c r="M6031" t="str">
        <f t="shared" ca="1" si="848"/>
        <v>RL1</v>
      </c>
      <c r="N6031" t="str">
        <f ca="1">VLOOKUP(M6031,Role!$C$4:$D$5,2)</f>
        <v>Backup</v>
      </c>
    </row>
    <row r="6032" spans="1:14" x14ac:dyDescent="0.2">
      <c r="A6032">
        <f t="shared" ca="1" si="849"/>
        <v>66</v>
      </c>
      <c r="B6032">
        <f t="shared" ca="1" si="850"/>
        <v>429</v>
      </c>
      <c r="C6032">
        <f t="shared" ca="1" si="851"/>
        <v>6</v>
      </c>
      <c r="D6032">
        <f t="shared" ca="1" si="852"/>
        <v>0</v>
      </c>
      <c r="F6032" t="str">
        <f t="shared" ca="1" si="853"/>
        <v>TR66</v>
      </c>
      <c r="G6032" t="str">
        <f ca="1">VLOOKUP(F6032,Traders!$C$4:$E$103,2)</f>
        <v>Loki Mohamed</v>
      </c>
      <c r="H6032" t="str">
        <f ca="1">VLOOKUP(VLOOKUP(F6032,Traders!$C$4:$E$103,3),Desks!$C$4:$D6041,2)</f>
        <v>Desk 6</v>
      </c>
      <c r="I6032" t="str">
        <f t="shared" ca="1" si="846"/>
        <v>CL429</v>
      </c>
      <c r="J6032" t="str">
        <f t="shared" ca="1" si="854"/>
        <v>Client 429</v>
      </c>
      <c r="K6032" t="str">
        <f t="shared" ca="1" si="847"/>
        <v>MK6</v>
      </c>
      <c r="L6032" t="str">
        <f ca="1">VLOOKUP(K6032,Markets!$C$4:$D6041,2)</f>
        <v>Australia</v>
      </c>
      <c r="M6032" t="str">
        <f t="shared" ca="1" si="848"/>
        <v>RL0</v>
      </c>
      <c r="N6032" t="str">
        <f ca="1">VLOOKUP(M6032,Role!$C$4:$D$5,2)</f>
        <v>Primary</v>
      </c>
    </row>
    <row r="6033" spans="1:14" x14ac:dyDescent="0.2">
      <c r="A6033">
        <f t="shared" ca="1" si="849"/>
        <v>27</v>
      </c>
      <c r="B6033">
        <f t="shared" ca="1" si="850"/>
        <v>356</v>
      </c>
      <c r="C6033">
        <f t="shared" ca="1" si="851"/>
        <v>3</v>
      </c>
      <c r="D6033">
        <f t="shared" ca="1" si="852"/>
        <v>0</v>
      </c>
      <c r="F6033" t="str">
        <f t="shared" ca="1" si="853"/>
        <v>TR27</v>
      </c>
      <c r="G6033" t="str">
        <f ca="1">VLOOKUP(F6033,Traders!$C$4:$E$103,2)</f>
        <v>Isis Ramos</v>
      </c>
      <c r="H6033" t="str">
        <f ca="1">VLOOKUP(VLOOKUP(F6033,Traders!$C$4:$E$103,3),Desks!$C$4:$D6042,2)</f>
        <v>Desk 7</v>
      </c>
      <c r="I6033" t="str">
        <f t="shared" ca="1" si="846"/>
        <v>CL356</v>
      </c>
      <c r="J6033" t="str">
        <f t="shared" ca="1" si="854"/>
        <v>Client 356</v>
      </c>
      <c r="K6033" t="str">
        <f t="shared" ca="1" si="847"/>
        <v>MK3</v>
      </c>
      <c r="L6033" t="str">
        <f ca="1">VLOOKUP(K6033,Markets!$C$4:$D6042,2)</f>
        <v>Singapore</v>
      </c>
      <c r="M6033" t="str">
        <f t="shared" ca="1" si="848"/>
        <v>RL0</v>
      </c>
      <c r="N6033" t="str">
        <f ca="1">VLOOKUP(M6033,Role!$C$4:$D$5,2)</f>
        <v>Primary</v>
      </c>
    </row>
    <row r="6034" spans="1:14" x14ac:dyDescent="0.2">
      <c r="A6034">
        <f t="shared" ca="1" si="849"/>
        <v>48</v>
      </c>
      <c r="B6034">
        <f t="shared" ca="1" si="850"/>
        <v>339</v>
      </c>
      <c r="C6034">
        <f t="shared" ca="1" si="851"/>
        <v>3</v>
      </c>
      <c r="D6034">
        <f t="shared" ca="1" si="852"/>
        <v>0</v>
      </c>
      <c r="F6034" t="str">
        <f t="shared" ca="1" si="853"/>
        <v>TR48</v>
      </c>
      <c r="G6034" t="str">
        <f ca="1">VLOOKUP(F6034,Traders!$C$4:$E$103,2)</f>
        <v>Caris Parkinson</v>
      </c>
      <c r="H6034" t="str">
        <f ca="1">VLOOKUP(VLOOKUP(F6034,Traders!$C$4:$E$103,3),Desks!$C$4:$D6043,2)</f>
        <v>Desk 8</v>
      </c>
      <c r="I6034" t="str">
        <f t="shared" ca="1" si="846"/>
        <v>CL339</v>
      </c>
      <c r="J6034" t="str">
        <f t="shared" ca="1" si="854"/>
        <v>Client 339</v>
      </c>
      <c r="K6034" t="str">
        <f t="shared" ca="1" si="847"/>
        <v>MK3</v>
      </c>
      <c r="L6034" t="str">
        <f ca="1">VLOOKUP(K6034,Markets!$C$4:$D6043,2)</f>
        <v>Singapore</v>
      </c>
      <c r="M6034" t="str">
        <f t="shared" ca="1" si="848"/>
        <v>RL0</v>
      </c>
      <c r="N6034" t="str">
        <f ca="1">VLOOKUP(M6034,Role!$C$4:$D$5,2)</f>
        <v>Primary</v>
      </c>
    </row>
    <row r="6035" spans="1:14" x14ac:dyDescent="0.2">
      <c r="A6035">
        <f t="shared" ca="1" si="849"/>
        <v>81</v>
      </c>
      <c r="B6035">
        <f t="shared" ca="1" si="850"/>
        <v>785</v>
      </c>
      <c r="C6035">
        <f t="shared" ca="1" si="851"/>
        <v>8</v>
      </c>
      <c r="D6035">
        <f t="shared" ca="1" si="852"/>
        <v>1</v>
      </c>
      <c r="F6035" t="str">
        <f t="shared" ca="1" si="853"/>
        <v>TR81</v>
      </c>
      <c r="G6035" t="str">
        <f ca="1">VLOOKUP(F6035,Traders!$C$4:$E$103,2)</f>
        <v>Tariq Thorpe</v>
      </c>
      <c r="H6035" t="str">
        <f ca="1">VLOOKUP(VLOOKUP(F6035,Traders!$C$4:$E$103,3),Desks!$C$4:$D6044,2)</f>
        <v>Desk 1</v>
      </c>
      <c r="I6035" t="str">
        <f t="shared" ca="1" si="846"/>
        <v>CL785</v>
      </c>
      <c r="J6035" t="str">
        <f t="shared" ca="1" si="854"/>
        <v>Client 785</v>
      </c>
      <c r="K6035" t="str">
        <f t="shared" ca="1" si="847"/>
        <v>MK8</v>
      </c>
      <c r="L6035" t="str">
        <f ca="1">VLOOKUP(K6035,Markets!$C$4:$D6044,2)</f>
        <v>India</v>
      </c>
      <c r="M6035" t="str">
        <f t="shared" ca="1" si="848"/>
        <v>RL1</v>
      </c>
      <c r="N6035" t="str">
        <f ca="1">VLOOKUP(M6035,Role!$C$4:$D$5,2)</f>
        <v>Backup</v>
      </c>
    </row>
    <row r="6036" spans="1:14" x14ac:dyDescent="0.2">
      <c r="A6036">
        <f t="shared" ca="1" si="849"/>
        <v>29</v>
      </c>
      <c r="B6036">
        <f t="shared" ca="1" si="850"/>
        <v>39</v>
      </c>
      <c r="C6036">
        <f t="shared" ca="1" si="851"/>
        <v>9</v>
      </c>
      <c r="D6036">
        <f t="shared" ca="1" si="852"/>
        <v>0</v>
      </c>
      <c r="F6036" t="str">
        <f t="shared" ca="1" si="853"/>
        <v>TR29</v>
      </c>
      <c r="G6036" t="str">
        <f ca="1">VLOOKUP(F6036,Traders!$C$4:$E$103,2)</f>
        <v>Amani Deleon</v>
      </c>
      <c r="H6036" t="str">
        <f ca="1">VLOOKUP(VLOOKUP(F6036,Traders!$C$4:$E$103,3),Desks!$C$4:$D6045,2)</f>
        <v>Desk 9</v>
      </c>
      <c r="I6036" t="str">
        <f t="shared" ca="1" si="846"/>
        <v>CL39</v>
      </c>
      <c r="J6036" t="str">
        <f t="shared" ca="1" si="854"/>
        <v>Client 39</v>
      </c>
      <c r="K6036" t="str">
        <f t="shared" ca="1" si="847"/>
        <v>MK9</v>
      </c>
      <c r="L6036" t="str">
        <f ca="1">VLOOKUP(K6036,Markets!$C$4:$D6045,2)</f>
        <v>New Zealand</v>
      </c>
      <c r="M6036" t="str">
        <f t="shared" ca="1" si="848"/>
        <v>RL0</v>
      </c>
      <c r="N6036" t="str">
        <f ca="1">VLOOKUP(M6036,Role!$C$4:$D$5,2)</f>
        <v>Primary</v>
      </c>
    </row>
    <row r="6037" spans="1:14" x14ac:dyDescent="0.2">
      <c r="A6037">
        <f t="shared" ca="1" si="849"/>
        <v>19</v>
      </c>
      <c r="B6037">
        <f t="shared" ca="1" si="850"/>
        <v>83</v>
      </c>
      <c r="C6037">
        <f t="shared" ca="1" si="851"/>
        <v>5</v>
      </c>
      <c r="D6037">
        <f t="shared" ca="1" si="852"/>
        <v>1</v>
      </c>
      <c r="F6037" t="str">
        <f t="shared" ca="1" si="853"/>
        <v>TR19</v>
      </c>
      <c r="G6037" t="str">
        <f ca="1">VLOOKUP(F6037,Traders!$C$4:$E$103,2)</f>
        <v>Kain Bassett</v>
      </c>
      <c r="H6037" t="str">
        <f ca="1">VLOOKUP(VLOOKUP(F6037,Traders!$C$4:$E$103,3),Desks!$C$4:$D6046,2)</f>
        <v>Desk 9</v>
      </c>
      <c r="I6037" t="str">
        <f t="shared" ca="1" si="846"/>
        <v>CL83</v>
      </c>
      <c r="J6037" t="str">
        <f t="shared" ca="1" si="854"/>
        <v>Client 83</v>
      </c>
      <c r="K6037" t="str">
        <f t="shared" ca="1" si="847"/>
        <v>MK5</v>
      </c>
      <c r="L6037" t="str">
        <f ca="1">VLOOKUP(K6037,Markets!$C$4:$D6046,2)</f>
        <v>Malaysia</v>
      </c>
      <c r="M6037" t="str">
        <f t="shared" ca="1" si="848"/>
        <v>RL1</v>
      </c>
      <c r="N6037" t="str">
        <f ca="1">VLOOKUP(M6037,Role!$C$4:$D$5,2)</f>
        <v>Backup</v>
      </c>
    </row>
    <row r="6038" spans="1:14" x14ac:dyDescent="0.2">
      <c r="A6038">
        <f t="shared" ca="1" si="849"/>
        <v>95</v>
      </c>
      <c r="B6038">
        <f t="shared" ca="1" si="850"/>
        <v>340</v>
      </c>
      <c r="C6038">
        <f t="shared" ca="1" si="851"/>
        <v>9</v>
      </c>
      <c r="D6038">
        <f t="shared" ca="1" si="852"/>
        <v>1</v>
      </c>
      <c r="F6038" t="str">
        <f t="shared" ca="1" si="853"/>
        <v>TR95</v>
      </c>
      <c r="G6038" t="str">
        <f ca="1">VLOOKUP(F6038,Traders!$C$4:$E$103,2)</f>
        <v>Alara Richards</v>
      </c>
      <c r="H6038" t="str">
        <f ca="1">VLOOKUP(VLOOKUP(F6038,Traders!$C$4:$E$103,3),Desks!$C$4:$D6047,2)</f>
        <v>Desk 5</v>
      </c>
      <c r="I6038" t="str">
        <f t="shared" ca="1" si="846"/>
        <v>CL340</v>
      </c>
      <c r="J6038" t="str">
        <f t="shared" ca="1" si="854"/>
        <v>Client 340</v>
      </c>
      <c r="K6038" t="str">
        <f t="shared" ca="1" si="847"/>
        <v>MK9</v>
      </c>
      <c r="L6038" t="str">
        <f ca="1">VLOOKUP(K6038,Markets!$C$4:$D6047,2)</f>
        <v>New Zealand</v>
      </c>
      <c r="M6038" t="str">
        <f t="shared" ca="1" si="848"/>
        <v>RL1</v>
      </c>
      <c r="N6038" t="str">
        <f ca="1">VLOOKUP(M6038,Role!$C$4:$D$5,2)</f>
        <v>Backup</v>
      </c>
    </row>
    <row r="6039" spans="1:14" x14ac:dyDescent="0.2">
      <c r="A6039">
        <f t="shared" ca="1" si="849"/>
        <v>10</v>
      </c>
      <c r="B6039">
        <f t="shared" ca="1" si="850"/>
        <v>703</v>
      </c>
      <c r="C6039">
        <f t="shared" ca="1" si="851"/>
        <v>4</v>
      </c>
      <c r="D6039">
        <f t="shared" ca="1" si="852"/>
        <v>1</v>
      </c>
      <c r="F6039" t="str">
        <f t="shared" ca="1" si="853"/>
        <v>TR10</v>
      </c>
      <c r="G6039" t="str">
        <f ca="1">VLOOKUP(F6039,Traders!$C$4:$E$103,2)</f>
        <v>Shyam Carlson</v>
      </c>
      <c r="H6039" t="str">
        <f ca="1">VLOOKUP(VLOOKUP(F6039,Traders!$C$4:$E$103,3),Desks!$C$4:$D6048,2)</f>
        <v>Desk 1</v>
      </c>
      <c r="I6039" t="str">
        <f t="shared" ca="1" si="846"/>
        <v>CL703</v>
      </c>
      <c r="J6039" t="str">
        <f t="shared" ca="1" si="854"/>
        <v>Client 703</v>
      </c>
      <c r="K6039" t="str">
        <f t="shared" ca="1" si="847"/>
        <v>MK4</v>
      </c>
      <c r="L6039" t="str">
        <f ca="1">VLOOKUP(K6039,Markets!$C$4:$D6048,2)</f>
        <v>Korea</v>
      </c>
      <c r="M6039" t="str">
        <f t="shared" ca="1" si="848"/>
        <v>RL1</v>
      </c>
      <c r="N6039" t="str">
        <f ca="1">VLOOKUP(M6039,Role!$C$4:$D$5,2)</f>
        <v>Backup</v>
      </c>
    </row>
    <row r="6040" spans="1:14" x14ac:dyDescent="0.2">
      <c r="A6040">
        <f t="shared" ca="1" si="849"/>
        <v>2</v>
      </c>
      <c r="B6040">
        <f t="shared" ca="1" si="850"/>
        <v>688</v>
      </c>
      <c r="C6040">
        <f t="shared" ca="1" si="851"/>
        <v>9</v>
      </c>
      <c r="D6040">
        <f t="shared" ca="1" si="852"/>
        <v>0</v>
      </c>
      <c r="F6040" t="str">
        <f t="shared" ca="1" si="853"/>
        <v>TR2</v>
      </c>
      <c r="G6040" t="str">
        <f ca="1">VLOOKUP(F6040,Traders!$C$4:$E$103,2)</f>
        <v>Kain Bassett</v>
      </c>
      <c r="H6040" t="str">
        <f ca="1">VLOOKUP(VLOOKUP(F6040,Traders!$C$4:$E$103,3),Desks!$C$4:$D6049,2)</f>
        <v>Desk 9</v>
      </c>
      <c r="I6040" t="str">
        <f t="shared" ca="1" si="846"/>
        <v>CL688</v>
      </c>
      <c r="J6040" t="str">
        <f t="shared" ca="1" si="854"/>
        <v>Client 688</v>
      </c>
      <c r="K6040" t="str">
        <f t="shared" ca="1" si="847"/>
        <v>MK9</v>
      </c>
      <c r="L6040" t="str">
        <f ca="1">VLOOKUP(K6040,Markets!$C$4:$D6049,2)</f>
        <v>New Zealand</v>
      </c>
      <c r="M6040" t="str">
        <f t="shared" ca="1" si="848"/>
        <v>RL0</v>
      </c>
      <c r="N6040" t="str">
        <f ca="1">VLOOKUP(M6040,Role!$C$4:$D$5,2)</f>
        <v>Primary</v>
      </c>
    </row>
    <row r="6041" spans="1:14" x14ac:dyDescent="0.2">
      <c r="A6041">
        <f t="shared" ca="1" si="849"/>
        <v>22</v>
      </c>
      <c r="B6041">
        <f t="shared" ca="1" si="850"/>
        <v>538</v>
      </c>
      <c r="C6041">
        <f t="shared" ca="1" si="851"/>
        <v>5</v>
      </c>
      <c r="D6041">
        <f t="shared" ca="1" si="852"/>
        <v>1</v>
      </c>
      <c r="F6041" t="str">
        <f t="shared" ca="1" si="853"/>
        <v>TR22</v>
      </c>
      <c r="G6041" t="str">
        <f ca="1">VLOOKUP(F6041,Traders!$C$4:$E$103,2)</f>
        <v>Izzy Ramirez</v>
      </c>
      <c r="H6041" t="str">
        <f ca="1">VLOOKUP(VLOOKUP(F6041,Traders!$C$4:$E$103,3),Desks!$C$4:$D6050,2)</f>
        <v>Desk 2</v>
      </c>
      <c r="I6041" t="str">
        <f t="shared" ca="1" si="846"/>
        <v>CL538</v>
      </c>
      <c r="J6041" t="str">
        <f t="shared" ca="1" si="854"/>
        <v>Client 538</v>
      </c>
      <c r="K6041" t="str">
        <f t="shared" ca="1" si="847"/>
        <v>MK5</v>
      </c>
      <c r="L6041" t="str">
        <f ca="1">VLOOKUP(K6041,Markets!$C$4:$D6050,2)</f>
        <v>Malaysia</v>
      </c>
      <c r="M6041" t="str">
        <f t="shared" ca="1" si="848"/>
        <v>RL1</v>
      </c>
      <c r="N6041" t="str">
        <f ca="1">VLOOKUP(M6041,Role!$C$4:$D$5,2)</f>
        <v>Backup</v>
      </c>
    </row>
    <row r="6042" spans="1:14" x14ac:dyDescent="0.2">
      <c r="A6042">
        <f t="shared" ca="1" si="849"/>
        <v>25</v>
      </c>
      <c r="B6042">
        <f t="shared" ca="1" si="850"/>
        <v>963</v>
      </c>
      <c r="C6042">
        <f t="shared" ca="1" si="851"/>
        <v>3</v>
      </c>
      <c r="D6042">
        <f t="shared" ca="1" si="852"/>
        <v>0</v>
      </c>
      <c r="F6042" t="str">
        <f t="shared" ca="1" si="853"/>
        <v>TR25</v>
      </c>
      <c r="G6042" t="str">
        <f ca="1">VLOOKUP(F6042,Traders!$C$4:$E$103,2)</f>
        <v>Breanna Mcmahon</v>
      </c>
      <c r="H6042" t="str">
        <f ca="1">VLOOKUP(VLOOKUP(F6042,Traders!$C$4:$E$103,3),Desks!$C$4:$D6051,2)</f>
        <v>Desk 5</v>
      </c>
      <c r="I6042" t="str">
        <f t="shared" ca="1" si="846"/>
        <v>CL963</v>
      </c>
      <c r="J6042" t="str">
        <f t="shared" ca="1" si="854"/>
        <v>Client 963</v>
      </c>
      <c r="K6042" t="str">
        <f t="shared" ca="1" si="847"/>
        <v>MK3</v>
      </c>
      <c r="L6042" t="str">
        <f ca="1">VLOOKUP(K6042,Markets!$C$4:$D6051,2)</f>
        <v>Singapore</v>
      </c>
      <c r="M6042" t="str">
        <f t="shared" ca="1" si="848"/>
        <v>RL0</v>
      </c>
      <c r="N6042" t="str">
        <f ca="1">VLOOKUP(M6042,Role!$C$4:$D$5,2)</f>
        <v>Primary</v>
      </c>
    </row>
    <row r="6043" spans="1:14" x14ac:dyDescent="0.2">
      <c r="A6043">
        <f t="shared" ca="1" si="849"/>
        <v>52</v>
      </c>
      <c r="B6043">
        <f t="shared" ca="1" si="850"/>
        <v>93</v>
      </c>
      <c r="C6043">
        <f t="shared" ca="1" si="851"/>
        <v>3</v>
      </c>
      <c r="D6043">
        <f t="shared" ca="1" si="852"/>
        <v>0</v>
      </c>
      <c r="F6043" t="str">
        <f t="shared" ca="1" si="853"/>
        <v>TR52</v>
      </c>
      <c r="G6043" t="str">
        <f ca="1">VLOOKUP(F6043,Traders!$C$4:$E$103,2)</f>
        <v>Colleen Dunlop</v>
      </c>
      <c r="H6043" t="str">
        <f ca="1">VLOOKUP(VLOOKUP(F6043,Traders!$C$4:$E$103,3),Desks!$C$4:$D6052,2)</f>
        <v>Desk 2</v>
      </c>
      <c r="I6043" t="str">
        <f t="shared" ca="1" si="846"/>
        <v>CL93</v>
      </c>
      <c r="J6043" t="str">
        <f t="shared" ca="1" si="854"/>
        <v>Client 93</v>
      </c>
      <c r="K6043" t="str">
        <f t="shared" ca="1" si="847"/>
        <v>MK3</v>
      </c>
      <c r="L6043" t="str">
        <f ca="1">VLOOKUP(K6043,Markets!$C$4:$D6052,2)</f>
        <v>Singapore</v>
      </c>
      <c r="M6043" t="str">
        <f t="shared" ca="1" si="848"/>
        <v>RL0</v>
      </c>
      <c r="N6043" t="str">
        <f ca="1">VLOOKUP(M6043,Role!$C$4:$D$5,2)</f>
        <v>Primary</v>
      </c>
    </row>
    <row r="6044" spans="1:14" x14ac:dyDescent="0.2">
      <c r="A6044">
        <f t="shared" ca="1" si="849"/>
        <v>79</v>
      </c>
      <c r="B6044">
        <f t="shared" ca="1" si="850"/>
        <v>340</v>
      </c>
      <c r="C6044">
        <f t="shared" ca="1" si="851"/>
        <v>5</v>
      </c>
      <c r="D6044">
        <f t="shared" ca="1" si="852"/>
        <v>1</v>
      </c>
      <c r="F6044" t="str">
        <f t="shared" ca="1" si="853"/>
        <v>TR79</v>
      </c>
      <c r="G6044" t="str">
        <f ca="1">VLOOKUP(F6044,Traders!$C$4:$E$103,2)</f>
        <v>Alfie-James Hale</v>
      </c>
      <c r="H6044" t="str">
        <f ca="1">VLOOKUP(VLOOKUP(F6044,Traders!$C$4:$E$103,3),Desks!$C$4:$D6053,2)</f>
        <v>Desk 9</v>
      </c>
      <c r="I6044" t="str">
        <f t="shared" ca="1" si="846"/>
        <v>CL340</v>
      </c>
      <c r="J6044" t="str">
        <f t="shared" ca="1" si="854"/>
        <v>Client 340</v>
      </c>
      <c r="K6044" t="str">
        <f t="shared" ca="1" si="847"/>
        <v>MK5</v>
      </c>
      <c r="L6044" t="str">
        <f ca="1">VLOOKUP(K6044,Markets!$C$4:$D6053,2)</f>
        <v>Malaysia</v>
      </c>
      <c r="M6044" t="str">
        <f t="shared" ca="1" si="848"/>
        <v>RL1</v>
      </c>
      <c r="N6044" t="str">
        <f ca="1">VLOOKUP(M6044,Role!$C$4:$D$5,2)</f>
        <v>Backup</v>
      </c>
    </row>
    <row r="6045" spans="1:14" x14ac:dyDescent="0.2">
      <c r="A6045">
        <f t="shared" ca="1" si="849"/>
        <v>12</v>
      </c>
      <c r="B6045">
        <f t="shared" ca="1" si="850"/>
        <v>831</v>
      </c>
      <c r="C6045">
        <f t="shared" ca="1" si="851"/>
        <v>5</v>
      </c>
      <c r="D6045">
        <f t="shared" ca="1" si="852"/>
        <v>0</v>
      </c>
      <c r="F6045" t="str">
        <f t="shared" ca="1" si="853"/>
        <v>TR12</v>
      </c>
      <c r="G6045" t="str">
        <f ca="1">VLOOKUP(F6045,Traders!$C$4:$E$103,2)</f>
        <v>Kia Morrison</v>
      </c>
      <c r="H6045" t="str">
        <f ca="1">VLOOKUP(VLOOKUP(F6045,Traders!$C$4:$E$103,3),Desks!$C$4:$D6054,2)</f>
        <v>Desk 2</v>
      </c>
      <c r="I6045" t="str">
        <f t="shared" ca="1" si="846"/>
        <v>CL831</v>
      </c>
      <c r="J6045" t="str">
        <f t="shared" ca="1" si="854"/>
        <v>Client 831</v>
      </c>
      <c r="K6045" t="str">
        <f t="shared" ca="1" si="847"/>
        <v>MK5</v>
      </c>
      <c r="L6045" t="str">
        <f ca="1">VLOOKUP(K6045,Markets!$C$4:$D6054,2)</f>
        <v>Malaysia</v>
      </c>
      <c r="M6045" t="str">
        <f t="shared" ca="1" si="848"/>
        <v>RL0</v>
      </c>
      <c r="N6045" t="str">
        <f ca="1">VLOOKUP(M6045,Role!$C$4:$D$5,2)</f>
        <v>Primary</v>
      </c>
    </row>
    <row r="6046" spans="1:14" x14ac:dyDescent="0.2">
      <c r="A6046">
        <f t="shared" ca="1" si="849"/>
        <v>42</v>
      </c>
      <c r="B6046">
        <f t="shared" ca="1" si="850"/>
        <v>736</v>
      </c>
      <c r="C6046">
        <f t="shared" ca="1" si="851"/>
        <v>6</v>
      </c>
      <c r="D6046">
        <f t="shared" ca="1" si="852"/>
        <v>1</v>
      </c>
      <c r="F6046" t="str">
        <f t="shared" ca="1" si="853"/>
        <v>TR42</v>
      </c>
      <c r="G6046" t="str">
        <f ca="1">VLOOKUP(F6046,Traders!$C$4:$E$103,2)</f>
        <v>Danni Sadler</v>
      </c>
      <c r="H6046" t="str">
        <f ca="1">VLOOKUP(VLOOKUP(F6046,Traders!$C$4:$E$103,3),Desks!$C$4:$D6055,2)</f>
        <v>Desk 2</v>
      </c>
      <c r="I6046" t="str">
        <f t="shared" ca="1" si="846"/>
        <v>CL736</v>
      </c>
      <c r="J6046" t="str">
        <f t="shared" ca="1" si="854"/>
        <v>Client 736</v>
      </c>
      <c r="K6046" t="str">
        <f t="shared" ca="1" si="847"/>
        <v>MK6</v>
      </c>
      <c r="L6046" t="str">
        <f ca="1">VLOOKUP(K6046,Markets!$C$4:$D6055,2)</f>
        <v>Australia</v>
      </c>
      <c r="M6046" t="str">
        <f t="shared" ca="1" si="848"/>
        <v>RL1</v>
      </c>
      <c r="N6046" t="str">
        <f ca="1">VLOOKUP(M6046,Role!$C$4:$D$5,2)</f>
        <v>Backup</v>
      </c>
    </row>
    <row r="6047" spans="1:14" x14ac:dyDescent="0.2">
      <c r="A6047">
        <f t="shared" ca="1" si="849"/>
        <v>11</v>
      </c>
      <c r="B6047">
        <f t="shared" ca="1" si="850"/>
        <v>971</v>
      </c>
      <c r="C6047">
        <f t="shared" ca="1" si="851"/>
        <v>0</v>
      </c>
      <c r="D6047">
        <f t="shared" ca="1" si="852"/>
        <v>1</v>
      </c>
      <c r="F6047" t="str">
        <f t="shared" ca="1" si="853"/>
        <v>TR11</v>
      </c>
      <c r="G6047" t="str">
        <f ca="1">VLOOKUP(F6047,Traders!$C$4:$E$103,2)</f>
        <v>Mai Cannon</v>
      </c>
      <c r="H6047" t="str">
        <f ca="1">VLOOKUP(VLOOKUP(F6047,Traders!$C$4:$E$103,3),Desks!$C$4:$D6056,2)</f>
        <v>Desk 1</v>
      </c>
      <c r="I6047" t="str">
        <f t="shared" ca="1" si="846"/>
        <v>CL971</v>
      </c>
      <c r="J6047" t="str">
        <f t="shared" ca="1" si="854"/>
        <v>Client 971</v>
      </c>
      <c r="K6047" t="str">
        <f t="shared" ca="1" si="847"/>
        <v>MK0</v>
      </c>
      <c r="L6047" t="str">
        <f ca="1">VLOOKUP(K6047,Markets!$C$4:$D6056,2)</f>
        <v>Japan</v>
      </c>
      <c r="M6047" t="str">
        <f t="shared" ca="1" si="848"/>
        <v>RL1</v>
      </c>
      <c r="N6047" t="str">
        <f ca="1">VLOOKUP(M6047,Role!$C$4:$D$5,2)</f>
        <v>Backup</v>
      </c>
    </row>
    <row r="6048" spans="1:14" x14ac:dyDescent="0.2">
      <c r="A6048">
        <f t="shared" ca="1" si="849"/>
        <v>5</v>
      </c>
      <c r="B6048">
        <f t="shared" ca="1" si="850"/>
        <v>275</v>
      </c>
      <c r="C6048">
        <f t="shared" ca="1" si="851"/>
        <v>5</v>
      </c>
      <c r="D6048">
        <f t="shared" ca="1" si="852"/>
        <v>1</v>
      </c>
      <c r="F6048" t="str">
        <f t="shared" ca="1" si="853"/>
        <v>TR5</v>
      </c>
      <c r="G6048" t="str">
        <f ca="1">VLOOKUP(F6048,Traders!$C$4:$E$103,2)</f>
        <v>Amman Duncan</v>
      </c>
      <c r="H6048" t="str">
        <f ca="1">VLOOKUP(VLOOKUP(F6048,Traders!$C$4:$E$103,3),Desks!$C$4:$D6057,2)</f>
        <v>Desk 9</v>
      </c>
      <c r="I6048" t="str">
        <f t="shared" ca="1" si="846"/>
        <v>CL275</v>
      </c>
      <c r="J6048" t="str">
        <f t="shared" ca="1" si="854"/>
        <v>Client 275</v>
      </c>
      <c r="K6048" t="str">
        <f t="shared" ca="1" si="847"/>
        <v>MK5</v>
      </c>
      <c r="L6048" t="str">
        <f ca="1">VLOOKUP(K6048,Markets!$C$4:$D6057,2)</f>
        <v>Malaysia</v>
      </c>
      <c r="M6048" t="str">
        <f t="shared" ca="1" si="848"/>
        <v>RL1</v>
      </c>
      <c r="N6048" t="str">
        <f ca="1">VLOOKUP(M6048,Role!$C$4:$D$5,2)</f>
        <v>Backup</v>
      </c>
    </row>
    <row r="6049" spans="1:14" x14ac:dyDescent="0.2">
      <c r="A6049">
        <f t="shared" ca="1" si="849"/>
        <v>75</v>
      </c>
      <c r="B6049">
        <f t="shared" ca="1" si="850"/>
        <v>825</v>
      </c>
      <c r="C6049">
        <f t="shared" ca="1" si="851"/>
        <v>0</v>
      </c>
      <c r="D6049">
        <f t="shared" ca="1" si="852"/>
        <v>0</v>
      </c>
      <c r="F6049" t="str">
        <f t="shared" ca="1" si="853"/>
        <v>TR75</v>
      </c>
      <c r="G6049" t="str">
        <f ca="1">VLOOKUP(F6049,Traders!$C$4:$E$103,2)</f>
        <v>Georgiana Park</v>
      </c>
      <c r="H6049" t="str">
        <f ca="1">VLOOKUP(VLOOKUP(F6049,Traders!$C$4:$E$103,3),Desks!$C$4:$D6058,2)</f>
        <v>Desk 5</v>
      </c>
      <c r="I6049" t="str">
        <f t="shared" ca="1" si="846"/>
        <v>CL825</v>
      </c>
      <c r="J6049" t="str">
        <f t="shared" ca="1" si="854"/>
        <v>Client 825</v>
      </c>
      <c r="K6049" t="str">
        <f t="shared" ca="1" si="847"/>
        <v>MK0</v>
      </c>
      <c r="L6049" t="str">
        <f ca="1">VLOOKUP(K6049,Markets!$C$4:$D6058,2)</f>
        <v>Japan</v>
      </c>
      <c r="M6049" t="str">
        <f t="shared" ca="1" si="848"/>
        <v>RL0</v>
      </c>
      <c r="N6049" t="str">
        <f ca="1">VLOOKUP(M6049,Role!$C$4:$D$5,2)</f>
        <v>Primary</v>
      </c>
    </row>
    <row r="6050" spans="1:14" x14ac:dyDescent="0.2">
      <c r="A6050">
        <f t="shared" ca="1" si="849"/>
        <v>71</v>
      </c>
      <c r="B6050">
        <f t="shared" ca="1" si="850"/>
        <v>386</v>
      </c>
      <c r="C6050">
        <f t="shared" ca="1" si="851"/>
        <v>2</v>
      </c>
      <c r="D6050">
        <f t="shared" ca="1" si="852"/>
        <v>1</v>
      </c>
      <c r="F6050" t="str">
        <f t="shared" ca="1" si="853"/>
        <v>TR71</v>
      </c>
      <c r="G6050" t="str">
        <f ca="1">VLOOKUP(F6050,Traders!$C$4:$E$103,2)</f>
        <v>Yaqub Frederick</v>
      </c>
      <c r="H6050" t="str">
        <f ca="1">VLOOKUP(VLOOKUP(F6050,Traders!$C$4:$E$103,3),Desks!$C$4:$D6059,2)</f>
        <v>Desk 1</v>
      </c>
      <c r="I6050" t="str">
        <f t="shared" ca="1" si="846"/>
        <v>CL386</v>
      </c>
      <c r="J6050" t="str">
        <f t="shared" ca="1" si="854"/>
        <v>Client 386</v>
      </c>
      <c r="K6050" t="str">
        <f t="shared" ca="1" si="847"/>
        <v>MK2</v>
      </c>
      <c r="L6050" t="str">
        <f ca="1">VLOOKUP(K6050,Markets!$C$4:$D6059,2)</f>
        <v>China</v>
      </c>
      <c r="M6050" t="str">
        <f t="shared" ca="1" si="848"/>
        <v>RL1</v>
      </c>
      <c r="N6050" t="str">
        <f ca="1">VLOOKUP(M6050,Role!$C$4:$D$5,2)</f>
        <v>Backup</v>
      </c>
    </row>
    <row r="6051" spans="1:14" x14ac:dyDescent="0.2">
      <c r="A6051">
        <f t="shared" ca="1" si="849"/>
        <v>59</v>
      </c>
      <c r="B6051">
        <f t="shared" ca="1" si="850"/>
        <v>767</v>
      </c>
      <c r="C6051">
        <f t="shared" ca="1" si="851"/>
        <v>0</v>
      </c>
      <c r="D6051">
        <f t="shared" ca="1" si="852"/>
        <v>0</v>
      </c>
      <c r="F6051" t="str">
        <f t="shared" ca="1" si="853"/>
        <v>TR59</v>
      </c>
      <c r="G6051" t="str">
        <f ca="1">VLOOKUP(F6051,Traders!$C$4:$E$103,2)</f>
        <v>Laiba Norman</v>
      </c>
      <c r="H6051" t="str">
        <f ca="1">VLOOKUP(VLOOKUP(F6051,Traders!$C$4:$E$103,3),Desks!$C$4:$D6060,2)</f>
        <v>Desk 9</v>
      </c>
      <c r="I6051" t="str">
        <f t="shared" ca="1" si="846"/>
        <v>CL767</v>
      </c>
      <c r="J6051" t="str">
        <f t="shared" ca="1" si="854"/>
        <v>Client 767</v>
      </c>
      <c r="K6051" t="str">
        <f t="shared" ca="1" si="847"/>
        <v>MK0</v>
      </c>
      <c r="L6051" t="str">
        <f ca="1">VLOOKUP(K6051,Markets!$C$4:$D6060,2)</f>
        <v>Japan</v>
      </c>
      <c r="M6051" t="str">
        <f t="shared" ca="1" si="848"/>
        <v>RL0</v>
      </c>
      <c r="N6051" t="str">
        <f ca="1">VLOOKUP(M6051,Role!$C$4:$D$5,2)</f>
        <v>Primary</v>
      </c>
    </row>
    <row r="6052" spans="1:14" x14ac:dyDescent="0.2">
      <c r="A6052">
        <f t="shared" ca="1" si="849"/>
        <v>81</v>
      </c>
      <c r="B6052">
        <f t="shared" ca="1" si="850"/>
        <v>809</v>
      </c>
      <c r="C6052">
        <f t="shared" ca="1" si="851"/>
        <v>2</v>
      </c>
      <c r="D6052">
        <f t="shared" ca="1" si="852"/>
        <v>0</v>
      </c>
      <c r="F6052" t="str">
        <f t="shared" ca="1" si="853"/>
        <v>TR81</v>
      </c>
      <c r="G6052" t="str">
        <f ca="1">VLOOKUP(F6052,Traders!$C$4:$E$103,2)</f>
        <v>Tariq Thorpe</v>
      </c>
      <c r="H6052" t="str">
        <f ca="1">VLOOKUP(VLOOKUP(F6052,Traders!$C$4:$E$103,3),Desks!$C$4:$D6061,2)</f>
        <v>Desk 1</v>
      </c>
      <c r="I6052" t="str">
        <f t="shared" ca="1" si="846"/>
        <v>CL809</v>
      </c>
      <c r="J6052" t="str">
        <f t="shared" ca="1" si="854"/>
        <v>Client 809</v>
      </c>
      <c r="K6052" t="str">
        <f t="shared" ca="1" si="847"/>
        <v>MK2</v>
      </c>
      <c r="L6052" t="str">
        <f ca="1">VLOOKUP(K6052,Markets!$C$4:$D6061,2)</f>
        <v>China</v>
      </c>
      <c r="M6052" t="str">
        <f t="shared" ca="1" si="848"/>
        <v>RL0</v>
      </c>
      <c r="N6052" t="str">
        <f ca="1">VLOOKUP(M6052,Role!$C$4:$D$5,2)</f>
        <v>Primary</v>
      </c>
    </row>
    <row r="6053" spans="1:14" x14ac:dyDescent="0.2">
      <c r="A6053">
        <f t="shared" ca="1" si="849"/>
        <v>50</v>
      </c>
      <c r="B6053">
        <f t="shared" ca="1" si="850"/>
        <v>185</v>
      </c>
      <c r="C6053">
        <f t="shared" ca="1" si="851"/>
        <v>6</v>
      </c>
      <c r="D6053">
        <f t="shared" ca="1" si="852"/>
        <v>0</v>
      </c>
      <c r="F6053" t="str">
        <f t="shared" ca="1" si="853"/>
        <v>TR50</v>
      </c>
      <c r="G6053" t="str">
        <f ca="1">VLOOKUP(F6053,Traders!$C$4:$E$103,2)</f>
        <v>Rhonda Dowling</v>
      </c>
      <c r="H6053" t="str">
        <f ca="1">VLOOKUP(VLOOKUP(F6053,Traders!$C$4:$E$103,3),Desks!$C$4:$D6062,2)</f>
        <v>Desk 0</v>
      </c>
      <c r="I6053" t="str">
        <f t="shared" ca="1" si="846"/>
        <v>CL185</v>
      </c>
      <c r="J6053" t="str">
        <f t="shared" ca="1" si="854"/>
        <v>Client 185</v>
      </c>
      <c r="K6053" t="str">
        <f t="shared" ca="1" si="847"/>
        <v>MK6</v>
      </c>
      <c r="L6053" t="str">
        <f ca="1">VLOOKUP(K6053,Markets!$C$4:$D6062,2)</f>
        <v>Australia</v>
      </c>
      <c r="M6053" t="str">
        <f t="shared" ca="1" si="848"/>
        <v>RL0</v>
      </c>
      <c r="N6053" t="str">
        <f ca="1">VLOOKUP(M6053,Role!$C$4:$D$5,2)</f>
        <v>Primary</v>
      </c>
    </row>
    <row r="6054" spans="1:14" x14ac:dyDescent="0.2">
      <c r="A6054">
        <f t="shared" ca="1" si="849"/>
        <v>44</v>
      </c>
      <c r="B6054">
        <f t="shared" ca="1" si="850"/>
        <v>79</v>
      </c>
      <c r="C6054">
        <f t="shared" ca="1" si="851"/>
        <v>9</v>
      </c>
      <c r="D6054">
        <f t="shared" ca="1" si="852"/>
        <v>0</v>
      </c>
      <c r="F6054" t="str">
        <f t="shared" ca="1" si="853"/>
        <v>TR44</v>
      </c>
      <c r="G6054" t="str">
        <f ca="1">VLOOKUP(F6054,Traders!$C$4:$E$103,2)</f>
        <v>Briony Franco</v>
      </c>
      <c r="H6054" t="str">
        <f ca="1">VLOOKUP(VLOOKUP(F6054,Traders!$C$4:$E$103,3),Desks!$C$4:$D6063,2)</f>
        <v>Desk 4</v>
      </c>
      <c r="I6054" t="str">
        <f t="shared" ca="1" si="846"/>
        <v>CL79</v>
      </c>
      <c r="J6054" t="str">
        <f t="shared" ca="1" si="854"/>
        <v>Client 79</v>
      </c>
      <c r="K6054" t="str">
        <f t="shared" ca="1" si="847"/>
        <v>MK9</v>
      </c>
      <c r="L6054" t="str">
        <f ca="1">VLOOKUP(K6054,Markets!$C$4:$D6063,2)</f>
        <v>New Zealand</v>
      </c>
      <c r="M6054" t="str">
        <f t="shared" ca="1" si="848"/>
        <v>RL0</v>
      </c>
      <c r="N6054" t="str">
        <f ca="1">VLOOKUP(M6054,Role!$C$4:$D$5,2)</f>
        <v>Primary</v>
      </c>
    </row>
    <row r="6055" spans="1:14" x14ac:dyDescent="0.2">
      <c r="A6055">
        <f t="shared" ca="1" si="849"/>
        <v>82</v>
      </c>
      <c r="B6055">
        <f t="shared" ca="1" si="850"/>
        <v>772</v>
      </c>
      <c r="C6055">
        <f t="shared" ca="1" si="851"/>
        <v>4</v>
      </c>
      <c r="D6055">
        <f t="shared" ca="1" si="852"/>
        <v>1</v>
      </c>
      <c r="F6055" t="str">
        <f t="shared" ca="1" si="853"/>
        <v>TR82</v>
      </c>
      <c r="G6055" t="str">
        <f ca="1">VLOOKUP(F6055,Traders!$C$4:$E$103,2)</f>
        <v>Hilary Peacock</v>
      </c>
      <c r="H6055" t="str">
        <f ca="1">VLOOKUP(VLOOKUP(F6055,Traders!$C$4:$E$103,3),Desks!$C$4:$D6064,2)</f>
        <v>Desk 2</v>
      </c>
      <c r="I6055" t="str">
        <f t="shared" ca="1" si="846"/>
        <v>CL772</v>
      </c>
      <c r="J6055" t="str">
        <f t="shared" ca="1" si="854"/>
        <v>Client 772</v>
      </c>
      <c r="K6055" t="str">
        <f t="shared" ca="1" si="847"/>
        <v>MK4</v>
      </c>
      <c r="L6055" t="str">
        <f ca="1">VLOOKUP(K6055,Markets!$C$4:$D6064,2)</f>
        <v>Korea</v>
      </c>
      <c r="M6055" t="str">
        <f t="shared" ca="1" si="848"/>
        <v>RL1</v>
      </c>
      <c r="N6055" t="str">
        <f ca="1">VLOOKUP(M6055,Role!$C$4:$D$5,2)</f>
        <v>Backup</v>
      </c>
    </row>
    <row r="6056" spans="1:14" x14ac:dyDescent="0.2">
      <c r="A6056">
        <f t="shared" ca="1" si="849"/>
        <v>63</v>
      </c>
      <c r="B6056">
        <f t="shared" ca="1" si="850"/>
        <v>500</v>
      </c>
      <c r="C6056">
        <f t="shared" ca="1" si="851"/>
        <v>4</v>
      </c>
      <c r="D6056">
        <f t="shared" ca="1" si="852"/>
        <v>1</v>
      </c>
      <c r="F6056" t="str">
        <f t="shared" ca="1" si="853"/>
        <v>TR63</v>
      </c>
      <c r="G6056" t="str">
        <f ca="1">VLOOKUP(F6056,Traders!$C$4:$E$103,2)</f>
        <v>Neel Donald</v>
      </c>
      <c r="H6056" t="str">
        <f ca="1">VLOOKUP(VLOOKUP(F6056,Traders!$C$4:$E$103,3),Desks!$C$4:$D6065,2)</f>
        <v>Desk 3</v>
      </c>
      <c r="I6056" t="str">
        <f t="shared" ca="1" si="846"/>
        <v>CL500</v>
      </c>
      <c r="J6056" t="str">
        <f t="shared" ca="1" si="854"/>
        <v>Client 500</v>
      </c>
      <c r="K6056" t="str">
        <f t="shared" ca="1" si="847"/>
        <v>MK4</v>
      </c>
      <c r="L6056" t="str">
        <f ca="1">VLOOKUP(K6056,Markets!$C$4:$D6065,2)</f>
        <v>Korea</v>
      </c>
      <c r="M6056" t="str">
        <f t="shared" ca="1" si="848"/>
        <v>RL1</v>
      </c>
      <c r="N6056" t="str">
        <f ca="1">VLOOKUP(M6056,Role!$C$4:$D$5,2)</f>
        <v>Backup</v>
      </c>
    </row>
    <row r="6057" spans="1:14" x14ac:dyDescent="0.2">
      <c r="A6057">
        <f t="shared" ca="1" si="849"/>
        <v>67</v>
      </c>
      <c r="B6057">
        <f t="shared" ca="1" si="850"/>
        <v>574</v>
      </c>
      <c r="C6057">
        <f t="shared" ca="1" si="851"/>
        <v>4</v>
      </c>
      <c r="D6057">
        <f t="shared" ca="1" si="852"/>
        <v>1</v>
      </c>
      <c r="F6057" t="str">
        <f t="shared" ca="1" si="853"/>
        <v>TR67</v>
      </c>
      <c r="G6057" t="str">
        <f ca="1">VLOOKUP(F6057,Traders!$C$4:$E$103,2)</f>
        <v>Shiloh Black</v>
      </c>
      <c r="H6057" t="str">
        <f ca="1">VLOOKUP(VLOOKUP(F6057,Traders!$C$4:$E$103,3),Desks!$C$4:$D6066,2)</f>
        <v>Desk 7</v>
      </c>
      <c r="I6057" t="str">
        <f t="shared" ca="1" si="846"/>
        <v>CL574</v>
      </c>
      <c r="J6057" t="str">
        <f t="shared" ca="1" si="854"/>
        <v>Client 574</v>
      </c>
      <c r="K6057" t="str">
        <f t="shared" ca="1" si="847"/>
        <v>MK4</v>
      </c>
      <c r="L6057" t="str">
        <f ca="1">VLOOKUP(K6057,Markets!$C$4:$D6066,2)</f>
        <v>Korea</v>
      </c>
      <c r="M6057" t="str">
        <f t="shared" ca="1" si="848"/>
        <v>RL1</v>
      </c>
      <c r="N6057" t="str">
        <f ca="1">VLOOKUP(M6057,Role!$C$4:$D$5,2)</f>
        <v>Backup</v>
      </c>
    </row>
    <row r="6058" spans="1:14" x14ac:dyDescent="0.2">
      <c r="A6058">
        <f t="shared" ca="1" si="849"/>
        <v>23</v>
      </c>
      <c r="B6058">
        <f t="shared" ca="1" si="850"/>
        <v>113</v>
      </c>
      <c r="C6058">
        <f t="shared" ca="1" si="851"/>
        <v>2</v>
      </c>
      <c r="D6058">
        <f t="shared" ca="1" si="852"/>
        <v>0</v>
      </c>
      <c r="F6058" t="str">
        <f t="shared" ca="1" si="853"/>
        <v>TR23</v>
      </c>
      <c r="G6058" t="str">
        <f ca="1">VLOOKUP(F6058,Traders!$C$4:$E$103,2)</f>
        <v>Caius Neale</v>
      </c>
      <c r="H6058" t="str">
        <f ca="1">VLOOKUP(VLOOKUP(F6058,Traders!$C$4:$E$103,3),Desks!$C$4:$D6067,2)</f>
        <v>Desk 3</v>
      </c>
      <c r="I6058" t="str">
        <f t="shared" ca="1" si="846"/>
        <v>CL113</v>
      </c>
      <c r="J6058" t="str">
        <f t="shared" ca="1" si="854"/>
        <v>Client 113</v>
      </c>
      <c r="K6058" t="str">
        <f t="shared" ca="1" si="847"/>
        <v>MK2</v>
      </c>
      <c r="L6058" t="str">
        <f ca="1">VLOOKUP(K6058,Markets!$C$4:$D6067,2)</f>
        <v>China</v>
      </c>
      <c r="M6058" t="str">
        <f t="shared" ca="1" si="848"/>
        <v>RL0</v>
      </c>
      <c r="N6058" t="str">
        <f ca="1">VLOOKUP(M6058,Role!$C$4:$D$5,2)</f>
        <v>Primary</v>
      </c>
    </row>
    <row r="6059" spans="1:14" x14ac:dyDescent="0.2">
      <c r="A6059">
        <f t="shared" ca="1" si="849"/>
        <v>67</v>
      </c>
      <c r="B6059">
        <f t="shared" ca="1" si="850"/>
        <v>810</v>
      </c>
      <c r="C6059">
        <f t="shared" ca="1" si="851"/>
        <v>4</v>
      </c>
      <c r="D6059">
        <f t="shared" ca="1" si="852"/>
        <v>0</v>
      </c>
      <c r="F6059" t="str">
        <f t="shared" ca="1" si="853"/>
        <v>TR67</v>
      </c>
      <c r="G6059" t="str">
        <f ca="1">VLOOKUP(F6059,Traders!$C$4:$E$103,2)</f>
        <v>Shiloh Black</v>
      </c>
      <c r="H6059" t="str">
        <f ca="1">VLOOKUP(VLOOKUP(F6059,Traders!$C$4:$E$103,3),Desks!$C$4:$D6068,2)</f>
        <v>Desk 7</v>
      </c>
      <c r="I6059" t="str">
        <f t="shared" ca="1" si="846"/>
        <v>CL810</v>
      </c>
      <c r="J6059" t="str">
        <f t="shared" ca="1" si="854"/>
        <v>Client 810</v>
      </c>
      <c r="K6059" t="str">
        <f t="shared" ca="1" si="847"/>
        <v>MK4</v>
      </c>
      <c r="L6059" t="str">
        <f ca="1">VLOOKUP(K6059,Markets!$C$4:$D6068,2)</f>
        <v>Korea</v>
      </c>
      <c r="M6059" t="str">
        <f t="shared" ca="1" si="848"/>
        <v>RL0</v>
      </c>
      <c r="N6059" t="str">
        <f ca="1">VLOOKUP(M6059,Role!$C$4:$D$5,2)</f>
        <v>Primary</v>
      </c>
    </row>
    <row r="6060" spans="1:14" x14ac:dyDescent="0.2">
      <c r="A6060">
        <f t="shared" ca="1" si="849"/>
        <v>83</v>
      </c>
      <c r="B6060">
        <f t="shared" ca="1" si="850"/>
        <v>890</v>
      </c>
      <c r="C6060">
        <f t="shared" ca="1" si="851"/>
        <v>6</v>
      </c>
      <c r="D6060">
        <f t="shared" ca="1" si="852"/>
        <v>0</v>
      </c>
      <c r="F6060" t="str">
        <f t="shared" ca="1" si="853"/>
        <v>TR83</v>
      </c>
      <c r="G6060" t="str">
        <f ca="1">VLOOKUP(F6060,Traders!$C$4:$E$103,2)</f>
        <v>Storm Hampton</v>
      </c>
      <c r="H6060" t="str">
        <f ca="1">VLOOKUP(VLOOKUP(F6060,Traders!$C$4:$E$103,3),Desks!$C$4:$D6069,2)</f>
        <v>Desk 3</v>
      </c>
      <c r="I6060" t="str">
        <f t="shared" ca="1" si="846"/>
        <v>CL890</v>
      </c>
      <c r="J6060" t="str">
        <f t="shared" ca="1" si="854"/>
        <v>Client 890</v>
      </c>
      <c r="K6060" t="str">
        <f t="shared" ca="1" si="847"/>
        <v>MK6</v>
      </c>
      <c r="L6060" t="str">
        <f ca="1">VLOOKUP(K6060,Markets!$C$4:$D6069,2)</f>
        <v>Australia</v>
      </c>
      <c r="M6060" t="str">
        <f t="shared" ca="1" si="848"/>
        <v>RL0</v>
      </c>
      <c r="N6060" t="str">
        <f ca="1">VLOOKUP(M6060,Role!$C$4:$D$5,2)</f>
        <v>Primary</v>
      </c>
    </row>
    <row r="6061" spans="1:14" x14ac:dyDescent="0.2">
      <c r="A6061">
        <f t="shared" ca="1" si="849"/>
        <v>84</v>
      </c>
      <c r="B6061">
        <f t="shared" ca="1" si="850"/>
        <v>218</v>
      </c>
      <c r="C6061">
        <f t="shared" ca="1" si="851"/>
        <v>1</v>
      </c>
      <c r="D6061">
        <f t="shared" ca="1" si="852"/>
        <v>1</v>
      </c>
      <c r="F6061" t="str">
        <f t="shared" ca="1" si="853"/>
        <v>TR84</v>
      </c>
      <c r="G6061" t="str">
        <f ca="1">VLOOKUP(F6061,Traders!$C$4:$E$103,2)</f>
        <v>Poppy-Rose Davison</v>
      </c>
      <c r="H6061" t="str">
        <f ca="1">VLOOKUP(VLOOKUP(F6061,Traders!$C$4:$E$103,3),Desks!$C$4:$D6070,2)</f>
        <v>Desk 4</v>
      </c>
      <c r="I6061" t="str">
        <f t="shared" ca="1" si="846"/>
        <v>CL218</v>
      </c>
      <c r="J6061" t="str">
        <f t="shared" ca="1" si="854"/>
        <v>Client 218</v>
      </c>
      <c r="K6061" t="str">
        <f t="shared" ca="1" si="847"/>
        <v>MK1</v>
      </c>
      <c r="L6061" t="str">
        <f ca="1">VLOOKUP(K6061,Markets!$C$4:$D6070,2)</f>
        <v>Hong Kong</v>
      </c>
      <c r="M6061" t="str">
        <f t="shared" ca="1" si="848"/>
        <v>RL1</v>
      </c>
      <c r="N6061" t="str">
        <f ca="1">VLOOKUP(M6061,Role!$C$4:$D$5,2)</f>
        <v>Backup</v>
      </c>
    </row>
    <row r="6062" spans="1:14" x14ac:dyDescent="0.2">
      <c r="A6062">
        <f t="shared" ca="1" si="849"/>
        <v>95</v>
      </c>
      <c r="B6062">
        <f t="shared" ca="1" si="850"/>
        <v>850</v>
      </c>
      <c r="C6062">
        <f t="shared" ca="1" si="851"/>
        <v>6</v>
      </c>
      <c r="D6062">
        <f t="shared" ca="1" si="852"/>
        <v>0</v>
      </c>
      <c r="F6062" t="str">
        <f t="shared" ca="1" si="853"/>
        <v>TR95</v>
      </c>
      <c r="G6062" t="str">
        <f ca="1">VLOOKUP(F6062,Traders!$C$4:$E$103,2)</f>
        <v>Alara Richards</v>
      </c>
      <c r="H6062" t="str">
        <f ca="1">VLOOKUP(VLOOKUP(F6062,Traders!$C$4:$E$103,3),Desks!$C$4:$D6071,2)</f>
        <v>Desk 5</v>
      </c>
      <c r="I6062" t="str">
        <f t="shared" ref="I6062:I6125" ca="1" si="855">"CL"&amp;B6062</f>
        <v>CL850</v>
      </c>
      <c r="J6062" t="str">
        <f t="shared" ca="1" si="854"/>
        <v>Client 850</v>
      </c>
      <c r="K6062" t="str">
        <f t="shared" ref="K6062:K6125" ca="1" si="856">"MK"&amp;C6062</f>
        <v>MK6</v>
      </c>
      <c r="L6062" t="str">
        <f ca="1">VLOOKUP(K6062,Markets!$C$4:$D6071,2)</f>
        <v>Australia</v>
      </c>
      <c r="M6062" t="str">
        <f t="shared" ref="M6062:M6125" ca="1" si="857">"RL"&amp;D6062</f>
        <v>RL0</v>
      </c>
      <c r="N6062" t="str">
        <f ca="1">VLOOKUP(M6062,Role!$C$4:$D$5,2)</f>
        <v>Primary</v>
      </c>
    </row>
    <row r="6063" spans="1:14" x14ac:dyDescent="0.2">
      <c r="A6063">
        <f t="shared" ca="1" si="849"/>
        <v>55</v>
      </c>
      <c r="B6063">
        <f t="shared" ca="1" si="850"/>
        <v>383</v>
      </c>
      <c r="C6063">
        <f t="shared" ca="1" si="851"/>
        <v>9</v>
      </c>
      <c r="D6063">
        <f t="shared" ca="1" si="852"/>
        <v>1</v>
      </c>
      <c r="F6063" t="str">
        <f t="shared" ca="1" si="853"/>
        <v>TR55</v>
      </c>
      <c r="G6063" t="str">
        <f ca="1">VLOOKUP(F6063,Traders!$C$4:$E$103,2)</f>
        <v>Kaya Knapp</v>
      </c>
      <c r="H6063" t="str">
        <f ca="1">VLOOKUP(VLOOKUP(F6063,Traders!$C$4:$E$103,3),Desks!$C$4:$D6072,2)</f>
        <v>Desk 5</v>
      </c>
      <c r="I6063" t="str">
        <f t="shared" ca="1" si="855"/>
        <v>CL383</v>
      </c>
      <c r="J6063" t="str">
        <f t="shared" ca="1" si="854"/>
        <v>Client 383</v>
      </c>
      <c r="K6063" t="str">
        <f t="shared" ca="1" si="856"/>
        <v>MK9</v>
      </c>
      <c r="L6063" t="str">
        <f ca="1">VLOOKUP(K6063,Markets!$C$4:$D6072,2)</f>
        <v>New Zealand</v>
      </c>
      <c r="M6063" t="str">
        <f t="shared" ca="1" si="857"/>
        <v>RL1</v>
      </c>
      <c r="N6063" t="str">
        <f ca="1">VLOOKUP(M6063,Role!$C$4:$D$5,2)</f>
        <v>Backup</v>
      </c>
    </row>
    <row r="6064" spans="1:14" x14ac:dyDescent="0.2">
      <c r="A6064">
        <f t="shared" ca="1" si="849"/>
        <v>58</v>
      </c>
      <c r="B6064">
        <f t="shared" ca="1" si="850"/>
        <v>154</v>
      </c>
      <c r="C6064">
        <f t="shared" ca="1" si="851"/>
        <v>2</v>
      </c>
      <c r="D6064">
        <f t="shared" ca="1" si="852"/>
        <v>1</v>
      </c>
      <c r="F6064" t="str">
        <f t="shared" ca="1" si="853"/>
        <v>TR58</v>
      </c>
      <c r="G6064" t="str">
        <f ca="1">VLOOKUP(F6064,Traders!$C$4:$E$103,2)</f>
        <v>Cleveland Henson</v>
      </c>
      <c r="H6064" t="str">
        <f ca="1">VLOOKUP(VLOOKUP(F6064,Traders!$C$4:$E$103,3),Desks!$C$4:$D6073,2)</f>
        <v>Desk 8</v>
      </c>
      <c r="I6064" t="str">
        <f t="shared" ca="1" si="855"/>
        <v>CL154</v>
      </c>
      <c r="J6064" t="str">
        <f t="shared" ca="1" si="854"/>
        <v>Client 154</v>
      </c>
      <c r="K6064" t="str">
        <f t="shared" ca="1" si="856"/>
        <v>MK2</v>
      </c>
      <c r="L6064" t="str">
        <f ca="1">VLOOKUP(K6064,Markets!$C$4:$D6073,2)</f>
        <v>China</v>
      </c>
      <c r="M6064" t="str">
        <f t="shared" ca="1" si="857"/>
        <v>RL1</v>
      </c>
      <c r="N6064" t="str">
        <f ca="1">VLOOKUP(M6064,Role!$C$4:$D$5,2)</f>
        <v>Backup</v>
      </c>
    </row>
    <row r="6065" spans="1:14" x14ac:dyDescent="0.2">
      <c r="A6065">
        <f t="shared" ca="1" si="849"/>
        <v>38</v>
      </c>
      <c r="B6065">
        <f t="shared" ca="1" si="850"/>
        <v>308</v>
      </c>
      <c r="C6065">
        <f t="shared" ca="1" si="851"/>
        <v>5</v>
      </c>
      <c r="D6065">
        <f t="shared" ca="1" si="852"/>
        <v>0</v>
      </c>
      <c r="F6065" t="str">
        <f t="shared" ca="1" si="853"/>
        <v>TR38</v>
      </c>
      <c r="G6065" t="str">
        <f ca="1">VLOOKUP(F6065,Traders!$C$4:$E$103,2)</f>
        <v>Alessandra Downes</v>
      </c>
      <c r="H6065" t="str">
        <f ca="1">VLOOKUP(VLOOKUP(F6065,Traders!$C$4:$E$103,3),Desks!$C$4:$D6074,2)</f>
        <v>Desk 8</v>
      </c>
      <c r="I6065" t="str">
        <f t="shared" ca="1" si="855"/>
        <v>CL308</v>
      </c>
      <c r="J6065" t="str">
        <f t="shared" ca="1" si="854"/>
        <v>Client 308</v>
      </c>
      <c r="K6065" t="str">
        <f t="shared" ca="1" si="856"/>
        <v>MK5</v>
      </c>
      <c r="L6065" t="str">
        <f ca="1">VLOOKUP(K6065,Markets!$C$4:$D6074,2)</f>
        <v>Malaysia</v>
      </c>
      <c r="M6065" t="str">
        <f t="shared" ca="1" si="857"/>
        <v>RL0</v>
      </c>
      <c r="N6065" t="str">
        <f ca="1">VLOOKUP(M6065,Role!$C$4:$D$5,2)</f>
        <v>Primary</v>
      </c>
    </row>
    <row r="6066" spans="1:14" x14ac:dyDescent="0.2">
      <c r="A6066">
        <f t="shared" ca="1" si="849"/>
        <v>59</v>
      </c>
      <c r="B6066">
        <f t="shared" ca="1" si="850"/>
        <v>370</v>
      </c>
      <c r="C6066">
        <f t="shared" ca="1" si="851"/>
        <v>5</v>
      </c>
      <c r="D6066">
        <f t="shared" ca="1" si="852"/>
        <v>0</v>
      </c>
      <c r="F6066" t="str">
        <f t="shared" ca="1" si="853"/>
        <v>TR59</v>
      </c>
      <c r="G6066" t="str">
        <f ca="1">VLOOKUP(F6066,Traders!$C$4:$E$103,2)</f>
        <v>Laiba Norman</v>
      </c>
      <c r="H6066" t="str">
        <f ca="1">VLOOKUP(VLOOKUP(F6066,Traders!$C$4:$E$103,3),Desks!$C$4:$D6075,2)</f>
        <v>Desk 9</v>
      </c>
      <c r="I6066" t="str">
        <f t="shared" ca="1" si="855"/>
        <v>CL370</v>
      </c>
      <c r="J6066" t="str">
        <f t="shared" ca="1" si="854"/>
        <v>Client 370</v>
      </c>
      <c r="K6066" t="str">
        <f t="shared" ca="1" si="856"/>
        <v>MK5</v>
      </c>
      <c r="L6066" t="str">
        <f ca="1">VLOOKUP(K6066,Markets!$C$4:$D6075,2)</f>
        <v>Malaysia</v>
      </c>
      <c r="M6066" t="str">
        <f t="shared" ca="1" si="857"/>
        <v>RL0</v>
      </c>
      <c r="N6066" t="str">
        <f ca="1">VLOOKUP(M6066,Role!$C$4:$D$5,2)</f>
        <v>Primary</v>
      </c>
    </row>
    <row r="6067" spans="1:14" x14ac:dyDescent="0.2">
      <c r="A6067">
        <f t="shared" ca="1" si="849"/>
        <v>72</v>
      </c>
      <c r="B6067">
        <f t="shared" ca="1" si="850"/>
        <v>710</v>
      </c>
      <c r="C6067">
        <f t="shared" ca="1" si="851"/>
        <v>4</v>
      </c>
      <c r="D6067">
        <f t="shared" ca="1" si="852"/>
        <v>1</v>
      </c>
      <c r="F6067" t="str">
        <f t="shared" ca="1" si="853"/>
        <v>TR72</v>
      </c>
      <c r="G6067" t="str">
        <f ca="1">VLOOKUP(F6067,Traders!$C$4:$E$103,2)</f>
        <v>Shaurya Manning</v>
      </c>
      <c r="H6067" t="str">
        <f ca="1">VLOOKUP(VLOOKUP(F6067,Traders!$C$4:$E$103,3),Desks!$C$4:$D6076,2)</f>
        <v>Desk 2</v>
      </c>
      <c r="I6067" t="str">
        <f t="shared" ca="1" si="855"/>
        <v>CL710</v>
      </c>
      <c r="J6067" t="str">
        <f t="shared" ca="1" si="854"/>
        <v>Client 710</v>
      </c>
      <c r="K6067" t="str">
        <f t="shared" ca="1" si="856"/>
        <v>MK4</v>
      </c>
      <c r="L6067" t="str">
        <f ca="1">VLOOKUP(K6067,Markets!$C$4:$D6076,2)</f>
        <v>Korea</v>
      </c>
      <c r="M6067" t="str">
        <f t="shared" ca="1" si="857"/>
        <v>RL1</v>
      </c>
      <c r="N6067" t="str">
        <f ca="1">VLOOKUP(M6067,Role!$C$4:$D$5,2)</f>
        <v>Backup</v>
      </c>
    </row>
    <row r="6068" spans="1:14" x14ac:dyDescent="0.2">
      <c r="A6068">
        <f t="shared" ca="1" si="849"/>
        <v>68</v>
      </c>
      <c r="B6068">
        <f t="shared" ca="1" si="850"/>
        <v>309</v>
      </c>
      <c r="C6068">
        <f t="shared" ca="1" si="851"/>
        <v>6</v>
      </c>
      <c r="D6068">
        <f t="shared" ca="1" si="852"/>
        <v>1</v>
      </c>
      <c r="F6068" t="str">
        <f t="shared" ca="1" si="853"/>
        <v>TR68</v>
      </c>
      <c r="G6068" t="str">
        <f ca="1">VLOOKUP(F6068,Traders!$C$4:$E$103,2)</f>
        <v>Myron Gutierrez</v>
      </c>
      <c r="H6068" t="str">
        <f ca="1">VLOOKUP(VLOOKUP(F6068,Traders!$C$4:$E$103,3),Desks!$C$4:$D6077,2)</f>
        <v>Desk 8</v>
      </c>
      <c r="I6068" t="str">
        <f t="shared" ca="1" si="855"/>
        <v>CL309</v>
      </c>
      <c r="J6068" t="str">
        <f t="shared" ca="1" si="854"/>
        <v>Client 309</v>
      </c>
      <c r="K6068" t="str">
        <f t="shared" ca="1" si="856"/>
        <v>MK6</v>
      </c>
      <c r="L6068" t="str">
        <f ca="1">VLOOKUP(K6068,Markets!$C$4:$D6077,2)</f>
        <v>Australia</v>
      </c>
      <c r="M6068" t="str">
        <f t="shared" ca="1" si="857"/>
        <v>RL1</v>
      </c>
      <c r="N6068" t="str">
        <f ca="1">VLOOKUP(M6068,Role!$C$4:$D$5,2)</f>
        <v>Backup</v>
      </c>
    </row>
    <row r="6069" spans="1:14" x14ac:dyDescent="0.2">
      <c r="A6069">
        <f t="shared" ca="1" si="849"/>
        <v>69</v>
      </c>
      <c r="B6069">
        <f t="shared" ca="1" si="850"/>
        <v>850</v>
      </c>
      <c r="C6069">
        <f t="shared" ca="1" si="851"/>
        <v>4</v>
      </c>
      <c r="D6069">
        <f t="shared" ca="1" si="852"/>
        <v>0</v>
      </c>
      <c r="F6069" t="str">
        <f t="shared" ca="1" si="853"/>
        <v>TR69</v>
      </c>
      <c r="G6069" t="str">
        <f ca="1">VLOOKUP(F6069,Traders!$C$4:$E$103,2)</f>
        <v>Amiyah Gilmour</v>
      </c>
      <c r="H6069" t="str">
        <f ca="1">VLOOKUP(VLOOKUP(F6069,Traders!$C$4:$E$103,3),Desks!$C$4:$D6078,2)</f>
        <v>Desk 9</v>
      </c>
      <c r="I6069" t="str">
        <f t="shared" ca="1" si="855"/>
        <v>CL850</v>
      </c>
      <c r="J6069" t="str">
        <f t="shared" ca="1" si="854"/>
        <v>Client 850</v>
      </c>
      <c r="K6069" t="str">
        <f t="shared" ca="1" si="856"/>
        <v>MK4</v>
      </c>
      <c r="L6069" t="str">
        <f ca="1">VLOOKUP(K6069,Markets!$C$4:$D6078,2)</f>
        <v>Korea</v>
      </c>
      <c r="M6069" t="str">
        <f t="shared" ca="1" si="857"/>
        <v>RL0</v>
      </c>
      <c r="N6069" t="str">
        <f ca="1">VLOOKUP(M6069,Role!$C$4:$D$5,2)</f>
        <v>Primary</v>
      </c>
    </row>
    <row r="6070" spans="1:14" x14ac:dyDescent="0.2">
      <c r="A6070">
        <f t="shared" ca="1" si="849"/>
        <v>12</v>
      </c>
      <c r="B6070">
        <f t="shared" ca="1" si="850"/>
        <v>307</v>
      </c>
      <c r="C6070">
        <f t="shared" ca="1" si="851"/>
        <v>7</v>
      </c>
      <c r="D6070">
        <f t="shared" ca="1" si="852"/>
        <v>0</v>
      </c>
      <c r="F6070" t="str">
        <f t="shared" ca="1" si="853"/>
        <v>TR12</v>
      </c>
      <c r="G6070" t="str">
        <f ca="1">VLOOKUP(F6070,Traders!$C$4:$E$103,2)</f>
        <v>Kia Morrison</v>
      </c>
      <c r="H6070" t="str">
        <f ca="1">VLOOKUP(VLOOKUP(F6070,Traders!$C$4:$E$103,3),Desks!$C$4:$D6079,2)</f>
        <v>Desk 2</v>
      </c>
      <c r="I6070" t="str">
        <f t="shared" ca="1" si="855"/>
        <v>CL307</v>
      </c>
      <c r="J6070" t="str">
        <f t="shared" ca="1" si="854"/>
        <v>Client 307</v>
      </c>
      <c r="K6070" t="str">
        <f t="shared" ca="1" si="856"/>
        <v>MK7</v>
      </c>
      <c r="L6070" t="str">
        <f ca="1">VLOOKUP(K6070,Markets!$C$4:$D6079,2)</f>
        <v>Taiwan</v>
      </c>
      <c r="M6070" t="str">
        <f t="shared" ca="1" si="857"/>
        <v>RL0</v>
      </c>
      <c r="N6070" t="str">
        <f ca="1">VLOOKUP(M6070,Role!$C$4:$D$5,2)</f>
        <v>Primary</v>
      </c>
    </row>
    <row r="6071" spans="1:14" x14ac:dyDescent="0.2">
      <c r="A6071">
        <f t="shared" ca="1" si="849"/>
        <v>96</v>
      </c>
      <c r="B6071">
        <f t="shared" ca="1" si="850"/>
        <v>329</v>
      </c>
      <c r="C6071">
        <f t="shared" ca="1" si="851"/>
        <v>9</v>
      </c>
      <c r="D6071">
        <f t="shared" ca="1" si="852"/>
        <v>1</v>
      </c>
      <c r="F6071" t="str">
        <f t="shared" ca="1" si="853"/>
        <v>TR96</v>
      </c>
      <c r="G6071" t="str">
        <f ca="1">VLOOKUP(F6071,Traders!$C$4:$E$103,2)</f>
        <v>Faiza Thornton</v>
      </c>
      <c r="H6071" t="str">
        <f ca="1">VLOOKUP(VLOOKUP(F6071,Traders!$C$4:$E$103,3),Desks!$C$4:$D6080,2)</f>
        <v>Desk 6</v>
      </c>
      <c r="I6071" t="str">
        <f t="shared" ca="1" si="855"/>
        <v>CL329</v>
      </c>
      <c r="J6071" t="str">
        <f t="shared" ca="1" si="854"/>
        <v>Client 329</v>
      </c>
      <c r="K6071" t="str">
        <f t="shared" ca="1" si="856"/>
        <v>MK9</v>
      </c>
      <c r="L6071" t="str">
        <f ca="1">VLOOKUP(K6071,Markets!$C$4:$D6080,2)</f>
        <v>New Zealand</v>
      </c>
      <c r="M6071" t="str">
        <f t="shared" ca="1" si="857"/>
        <v>RL1</v>
      </c>
      <c r="N6071" t="str">
        <f ca="1">VLOOKUP(M6071,Role!$C$4:$D$5,2)</f>
        <v>Backup</v>
      </c>
    </row>
    <row r="6072" spans="1:14" x14ac:dyDescent="0.2">
      <c r="A6072">
        <f t="shared" ca="1" si="849"/>
        <v>22</v>
      </c>
      <c r="B6072">
        <f t="shared" ca="1" si="850"/>
        <v>994</v>
      </c>
      <c r="C6072">
        <f t="shared" ca="1" si="851"/>
        <v>6</v>
      </c>
      <c r="D6072">
        <f t="shared" ca="1" si="852"/>
        <v>1</v>
      </c>
      <c r="F6072" t="str">
        <f t="shared" ca="1" si="853"/>
        <v>TR22</v>
      </c>
      <c r="G6072" t="str">
        <f ca="1">VLOOKUP(F6072,Traders!$C$4:$E$103,2)</f>
        <v>Izzy Ramirez</v>
      </c>
      <c r="H6072" t="str">
        <f ca="1">VLOOKUP(VLOOKUP(F6072,Traders!$C$4:$E$103,3),Desks!$C$4:$D6081,2)</f>
        <v>Desk 2</v>
      </c>
      <c r="I6072" t="str">
        <f t="shared" ca="1" si="855"/>
        <v>CL994</v>
      </c>
      <c r="J6072" t="str">
        <f t="shared" ca="1" si="854"/>
        <v>Client 994</v>
      </c>
      <c r="K6072" t="str">
        <f t="shared" ca="1" si="856"/>
        <v>MK6</v>
      </c>
      <c r="L6072" t="str">
        <f ca="1">VLOOKUP(K6072,Markets!$C$4:$D6081,2)</f>
        <v>Australia</v>
      </c>
      <c r="M6072" t="str">
        <f t="shared" ca="1" si="857"/>
        <v>RL1</v>
      </c>
      <c r="N6072" t="str">
        <f ca="1">VLOOKUP(M6072,Role!$C$4:$D$5,2)</f>
        <v>Backup</v>
      </c>
    </row>
    <row r="6073" spans="1:14" x14ac:dyDescent="0.2">
      <c r="A6073">
        <f t="shared" ca="1" si="849"/>
        <v>15</v>
      </c>
      <c r="B6073">
        <f t="shared" ca="1" si="850"/>
        <v>877</v>
      </c>
      <c r="C6073">
        <f t="shared" ca="1" si="851"/>
        <v>3</v>
      </c>
      <c r="D6073">
        <f t="shared" ca="1" si="852"/>
        <v>0</v>
      </c>
      <c r="F6073" t="str">
        <f t="shared" ca="1" si="853"/>
        <v>TR15</v>
      </c>
      <c r="G6073" t="str">
        <f ca="1">VLOOKUP(F6073,Traders!$C$4:$E$103,2)</f>
        <v>Syed Galvan</v>
      </c>
      <c r="H6073" t="str">
        <f ca="1">VLOOKUP(VLOOKUP(F6073,Traders!$C$4:$E$103,3),Desks!$C$4:$D6082,2)</f>
        <v>Desk 5</v>
      </c>
      <c r="I6073" t="str">
        <f t="shared" ca="1" si="855"/>
        <v>CL877</v>
      </c>
      <c r="J6073" t="str">
        <f t="shared" ca="1" si="854"/>
        <v>Client 877</v>
      </c>
      <c r="K6073" t="str">
        <f t="shared" ca="1" si="856"/>
        <v>MK3</v>
      </c>
      <c r="L6073" t="str">
        <f ca="1">VLOOKUP(K6073,Markets!$C$4:$D6082,2)</f>
        <v>Singapore</v>
      </c>
      <c r="M6073" t="str">
        <f t="shared" ca="1" si="857"/>
        <v>RL0</v>
      </c>
      <c r="N6073" t="str">
        <f ca="1">VLOOKUP(M6073,Role!$C$4:$D$5,2)</f>
        <v>Primary</v>
      </c>
    </row>
    <row r="6074" spans="1:14" x14ac:dyDescent="0.2">
      <c r="A6074">
        <f t="shared" ca="1" si="849"/>
        <v>88</v>
      </c>
      <c r="B6074">
        <f t="shared" ca="1" si="850"/>
        <v>384</v>
      </c>
      <c r="C6074">
        <f t="shared" ca="1" si="851"/>
        <v>9</v>
      </c>
      <c r="D6074">
        <f t="shared" ca="1" si="852"/>
        <v>1</v>
      </c>
      <c r="F6074" t="str">
        <f t="shared" ca="1" si="853"/>
        <v>TR88</v>
      </c>
      <c r="G6074" t="str">
        <f ca="1">VLOOKUP(F6074,Traders!$C$4:$E$103,2)</f>
        <v>Enrico Mcarthur</v>
      </c>
      <c r="H6074" t="str">
        <f ca="1">VLOOKUP(VLOOKUP(F6074,Traders!$C$4:$E$103,3),Desks!$C$4:$D6083,2)</f>
        <v>Desk 8</v>
      </c>
      <c r="I6074" t="str">
        <f t="shared" ca="1" si="855"/>
        <v>CL384</v>
      </c>
      <c r="J6074" t="str">
        <f t="shared" ca="1" si="854"/>
        <v>Client 384</v>
      </c>
      <c r="K6074" t="str">
        <f t="shared" ca="1" si="856"/>
        <v>MK9</v>
      </c>
      <c r="L6074" t="str">
        <f ca="1">VLOOKUP(K6074,Markets!$C$4:$D6083,2)</f>
        <v>New Zealand</v>
      </c>
      <c r="M6074" t="str">
        <f t="shared" ca="1" si="857"/>
        <v>RL1</v>
      </c>
      <c r="N6074" t="str">
        <f ca="1">VLOOKUP(M6074,Role!$C$4:$D$5,2)</f>
        <v>Backup</v>
      </c>
    </row>
    <row r="6075" spans="1:14" x14ac:dyDescent="0.2">
      <c r="A6075">
        <f t="shared" ca="1" si="849"/>
        <v>22</v>
      </c>
      <c r="B6075">
        <f t="shared" ca="1" si="850"/>
        <v>288</v>
      </c>
      <c r="C6075">
        <f t="shared" ca="1" si="851"/>
        <v>5</v>
      </c>
      <c r="D6075">
        <f t="shared" ca="1" si="852"/>
        <v>1</v>
      </c>
      <c r="F6075" t="str">
        <f t="shared" ca="1" si="853"/>
        <v>TR22</v>
      </c>
      <c r="G6075" t="str">
        <f ca="1">VLOOKUP(F6075,Traders!$C$4:$E$103,2)</f>
        <v>Izzy Ramirez</v>
      </c>
      <c r="H6075" t="str">
        <f ca="1">VLOOKUP(VLOOKUP(F6075,Traders!$C$4:$E$103,3),Desks!$C$4:$D6084,2)</f>
        <v>Desk 2</v>
      </c>
      <c r="I6075" t="str">
        <f t="shared" ca="1" si="855"/>
        <v>CL288</v>
      </c>
      <c r="J6075" t="str">
        <f t="shared" ca="1" si="854"/>
        <v>Client 288</v>
      </c>
      <c r="K6075" t="str">
        <f t="shared" ca="1" si="856"/>
        <v>MK5</v>
      </c>
      <c r="L6075" t="str">
        <f ca="1">VLOOKUP(K6075,Markets!$C$4:$D6084,2)</f>
        <v>Malaysia</v>
      </c>
      <c r="M6075" t="str">
        <f t="shared" ca="1" si="857"/>
        <v>RL1</v>
      </c>
      <c r="N6075" t="str">
        <f ca="1">VLOOKUP(M6075,Role!$C$4:$D$5,2)</f>
        <v>Backup</v>
      </c>
    </row>
    <row r="6076" spans="1:14" x14ac:dyDescent="0.2">
      <c r="A6076">
        <f t="shared" ca="1" si="849"/>
        <v>73</v>
      </c>
      <c r="B6076">
        <f t="shared" ca="1" si="850"/>
        <v>289</v>
      </c>
      <c r="C6076">
        <f t="shared" ca="1" si="851"/>
        <v>8</v>
      </c>
      <c r="D6076">
        <f t="shared" ca="1" si="852"/>
        <v>1</v>
      </c>
      <c r="F6076" t="str">
        <f t="shared" ca="1" si="853"/>
        <v>TR73</v>
      </c>
      <c r="G6076" t="str">
        <f ca="1">VLOOKUP(F6076,Traders!$C$4:$E$103,2)</f>
        <v>Bridie Bannister</v>
      </c>
      <c r="H6076" t="str">
        <f ca="1">VLOOKUP(VLOOKUP(F6076,Traders!$C$4:$E$103,3),Desks!$C$4:$D6085,2)</f>
        <v>Desk 3</v>
      </c>
      <c r="I6076" t="str">
        <f t="shared" ca="1" si="855"/>
        <v>CL289</v>
      </c>
      <c r="J6076" t="str">
        <f t="shared" ca="1" si="854"/>
        <v>Client 289</v>
      </c>
      <c r="K6076" t="str">
        <f t="shared" ca="1" si="856"/>
        <v>MK8</v>
      </c>
      <c r="L6076" t="str">
        <f ca="1">VLOOKUP(K6076,Markets!$C$4:$D6085,2)</f>
        <v>India</v>
      </c>
      <c r="M6076" t="str">
        <f t="shared" ca="1" si="857"/>
        <v>RL1</v>
      </c>
      <c r="N6076" t="str">
        <f ca="1">VLOOKUP(M6076,Role!$C$4:$D$5,2)</f>
        <v>Backup</v>
      </c>
    </row>
    <row r="6077" spans="1:14" x14ac:dyDescent="0.2">
      <c r="A6077">
        <f t="shared" ca="1" si="849"/>
        <v>35</v>
      </c>
      <c r="B6077">
        <f t="shared" ca="1" si="850"/>
        <v>477</v>
      </c>
      <c r="C6077">
        <f t="shared" ca="1" si="851"/>
        <v>5</v>
      </c>
      <c r="D6077">
        <f t="shared" ca="1" si="852"/>
        <v>1</v>
      </c>
      <c r="F6077" t="str">
        <f t="shared" ca="1" si="853"/>
        <v>TR35</v>
      </c>
      <c r="G6077" t="str">
        <f ca="1">VLOOKUP(F6077,Traders!$C$4:$E$103,2)</f>
        <v>Della Madden</v>
      </c>
      <c r="H6077" t="str">
        <f ca="1">VLOOKUP(VLOOKUP(F6077,Traders!$C$4:$E$103,3),Desks!$C$4:$D6086,2)</f>
        <v>Desk 5</v>
      </c>
      <c r="I6077" t="str">
        <f t="shared" ca="1" si="855"/>
        <v>CL477</v>
      </c>
      <c r="J6077" t="str">
        <f t="shared" ca="1" si="854"/>
        <v>Client 477</v>
      </c>
      <c r="K6077" t="str">
        <f t="shared" ca="1" si="856"/>
        <v>MK5</v>
      </c>
      <c r="L6077" t="str">
        <f ca="1">VLOOKUP(K6077,Markets!$C$4:$D6086,2)</f>
        <v>Malaysia</v>
      </c>
      <c r="M6077" t="str">
        <f t="shared" ca="1" si="857"/>
        <v>RL1</v>
      </c>
      <c r="N6077" t="str">
        <f ca="1">VLOOKUP(M6077,Role!$C$4:$D$5,2)</f>
        <v>Backup</v>
      </c>
    </row>
    <row r="6078" spans="1:14" x14ac:dyDescent="0.2">
      <c r="A6078">
        <f t="shared" ca="1" si="849"/>
        <v>99</v>
      </c>
      <c r="B6078">
        <f t="shared" ca="1" si="850"/>
        <v>608</v>
      </c>
      <c r="C6078">
        <f t="shared" ca="1" si="851"/>
        <v>0</v>
      </c>
      <c r="D6078">
        <f t="shared" ca="1" si="852"/>
        <v>0</v>
      </c>
      <c r="F6078" t="str">
        <f t="shared" ca="1" si="853"/>
        <v>TR99</v>
      </c>
      <c r="G6078" t="str">
        <f ca="1">VLOOKUP(F6078,Traders!$C$4:$E$103,2)</f>
        <v>Keeleigh Mosley</v>
      </c>
      <c r="H6078" t="str">
        <f ca="1">VLOOKUP(VLOOKUP(F6078,Traders!$C$4:$E$103,3),Desks!$C$4:$D6087,2)</f>
        <v>Desk 9</v>
      </c>
      <c r="I6078" t="str">
        <f t="shared" ca="1" si="855"/>
        <v>CL608</v>
      </c>
      <c r="J6078" t="str">
        <f t="shared" ca="1" si="854"/>
        <v>Client 608</v>
      </c>
      <c r="K6078" t="str">
        <f t="shared" ca="1" si="856"/>
        <v>MK0</v>
      </c>
      <c r="L6078" t="str">
        <f ca="1">VLOOKUP(K6078,Markets!$C$4:$D6087,2)</f>
        <v>Japan</v>
      </c>
      <c r="M6078" t="str">
        <f t="shared" ca="1" si="857"/>
        <v>RL0</v>
      </c>
      <c r="N6078" t="str">
        <f ca="1">VLOOKUP(M6078,Role!$C$4:$D$5,2)</f>
        <v>Primary</v>
      </c>
    </row>
    <row r="6079" spans="1:14" x14ac:dyDescent="0.2">
      <c r="A6079">
        <f t="shared" ca="1" si="849"/>
        <v>86</v>
      </c>
      <c r="B6079">
        <f t="shared" ca="1" si="850"/>
        <v>201</v>
      </c>
      <c r="C6079">
        <f t="shared" ca="1" si="851"/>
        <v>9</v>
      </c>
      <c r="D6079">
        <f t="shared" ca="1" si="852"/>
        <v>0</v>
      </c>
      <c r="F6079" t="str">
        <f t="shared" ca="1" si="853"/>
        <v>TR86</v>
      </c>
      <c r="G6079" t="str">
        <f ca="1">VLOOKUP(F6079,Traders!$C$4:$E$103,2)</f>
        <v>Marianna Weaver</v>
      </c>
      <c r="H6079" t="str">
        <f ca="1">VLOOKUP(VLOOKUP(F6079,Traders!$C$4:$E$103,3),Desks!$C$4:$D6088,2)</f>
        <v>Desk 6</v>
      </c>
      <c r="I6079" t="str">
        <f t="shared" ca="1" si="855"/>
        <v>CL201</v>
      </c>
      <c r="J6079" t="str">
        <f t="shared" ca="1" si="854"/>
        <v>Client 201</v>
      </c>
      <c r="K6079" t="str">
        <f t="shared" ca="1" si="856"/>
        <v>MK9</v>
      </c>
      <c r="L6079" t="str">
        <f ca="1">VLOOKUP(K6079,Markets!$C$4:$D6088,2)</f>
        <v>New Zealand</v>
      </c>
      <c r="M6079" t="str">
        <f t="shared" ca="1" si="857"/>
        <v>RL0</v>
      </c>
      <c r="N6079" t="str">
        <f ca="1">VLOOKUP(M6079,Role!$C$4:$D$5,2)</f>
        <v>Primary</v>
      </c>
    </row>
    <row r="6080" spans="1:14" x14ac:dyDescent="0.2">
      <c r="A6080">
        <f t="shared" ca="1" si="849"/>
        <v>41</v>
      </c>
      <c r="B6080">
        <f t="shared" ca="1" si="850"/>
        <v>968</v>
      </c>
      <c r="C6080">
        <f t="shared" ca="1" si="851"/>
        <v>3</v>
      </c>
      <c r="D6080">
        <f t="shared" ca="1" si="852"/>
        <v>0</v>
      </c>
      <c r="F6080" t="str">
        <f t="shared" ca="1" si="853"/>
        <v>TR41</v>
      </c>
      <c r="G6080" t="str">
        <f ca="1">VLOOKUP(F6080,Traders!$C$4:$E$103,2)</f>
        <v>Danish Paine</v>
      </c>
      <c r="H6080" t="str">
        <f ca="1">VLOOKUP(VLOOKUP(F6080,Traders!$C$4:$E$103,3),Desks!$C$4:$D6089,2)</f>
        <v>Desk 1</v>
      </c>
      <c r="I6080" t="str">
        <f t="shared" ca="1" si="855"/>
        <v>CL968</v>
      </c>
      <c r="J6080" t="str">
        <f t="shared" ca="1" si="854"/>
        <v>Client 968</v>
      </c>
      <c r="K6080" t="str">
        <f t="shared" ca="1" si="856"/>
        <v>MK3</v>
      </c>
      <c r="L6080" t="str">
        <f ca="1">VLOOKUP(K6080,Markets!$C$4:$D6089,2)</f>
        <v>Singapore</v>
      </c>
      <c r="M6080" t="str">
        <f t="shared" ca="1" si="857"/>
        <v>RL0</v>
      </c>
      <c r="N6080" t="str">
        <f ca="1">VLOOKUP(M6080,Role!$C$4:$D$5,2)</f>
        <v>Primary</v>
      </c>
    </row>
    <row r="6081" spans="1:14" x14ac:dyDescent="0.2">
      <c r="A6081">
        <f t="shared" ca="1" si="849"/>
        <v>48</v>
      </c>
      <c r="B6081">
        <f t="shared" ca="1" si="850"/>
        <v>295</v>
      </c>
      <c r="C6081">
        <f t="shared" ca="1" si="851"/>
        <v>1</v>
      </c>
      <c r="D6081">
        <f t="shared" ca="1" si="852"/>
        <v>0</v>
      </c>
      <c r="F6081" t="str">
        <f t="shared" ca="1" si="853"/>
        <v>TR48</v>
      </c>
      <c r="G6081" t="str">
        <f ca="1">VLOOKUP(F6081,Traders!$C$4:$E$103,2)</f>
        <v>Caris Parkinson</v>
      </c>
      <c r="H6081" t="str">
        <f ca="1">VLOOKUP(VLOOKUP(F6081,Traders!$C$4:$E$103,3),Desks!$C$4:$D6090,2)</f>
        <v>Desk 8</v>
      </c>
      <c r="I6081" t="str">
        <f t="shared" ca="1" si="855"/>
        <v>CL295</v>
      </c>
      <c r="J6081" t="str">
        <f t="shared" ca="1" si="854"/>
        <v>Client 295</v>
      </c>
      <c r="K6081" t="str">
        <f t="shared" ca="1" si="856"/>
        <v>MK1</v>
      </c>
      <c r="L6081" t="str">
        <f ca="1">VLOOKUP(K6081,Markets!$C$4:$D6090,2)</f>
        <v>Hong Kong</v>
      </c>
      <c r="M6081" t="str">
        <f t="shared" ca="1" si="857"/>
        <v>RL0</v>
      </c>
      <c r="N6081" t="str">
        <f ca="1">VLOOKUP(M6081,Role!$C$4:$D$5,2)</f>
        <v>Primary</v>
      </c>
    </row>
    <row r="6082" spans="1:14" x14ac:dyDescent="0.2">
      <c r="A6082">
        <f t="shared" ca="1" si="849"/>
        <v>60</v>
      </c>
      <c r="B6082">
        <f t="shared" ca="1" si="850"/>
        <v>241</v>
      </c>
      <c r="C6082">
        <f t="shared" ca="1" si="851"/>
        <v>1</v>
      </c>
      <c r="D6082">
        <f t="shared" ca="1" si="852"/>
        <v>0</v>
      </c>
      <c r="F6082" t="str">
        <f t="shared" ca="1" si="853"/>
        <v>TR60</v>
      </c>
      <c r="G6082" t="str">
        <f ca="1">VLOOKUP(F6082,Traders!$C$4:$E$103,2)</f>
        <v>Brandan Hartman</v>
      </c>
      <c r="H6082" t="str">
        <f ca="1">VLOOKUP(VLOOKUP(F6082,Traders!$C$4:$E$103,3),Desks!$C$4:$D6091,2)</f>
        <v>Desk 0</v>
      </c>
      <c r="I6082" t="str">
        <f t="shared" ca="1" si="855"/>
        <v>CL241</v>
      </c>
      <c r="J6082" t="str">
        <f t="shared" ca="1" si="854"/>
        <v>Client 241</v>
      </c>
      <c r="K6082" t="str">
        <f t="shared" ca="1" si="856"/>
        <v>MK1</v>
      </c>
      <c r="L6082" t="str">
        <f ca="1">VLOOKUP(K6082,Markets!$C$4:$D6091,2)</f>
        <v>Hong Kong</v>
      </c>
      <c r="M6082" t="str">
        <f t="shared" ca="1" si="857"/>
        <v>RL0</v>
      </c>
      <c r="N6082" t="str">
        <f ca="1">VLOOKUP(M6082,Role!$C$4:$D$5,2)</f>
        <v>Primary</v>
      </c>
    </row>
    <row r="6083" spans="1:14" x14ac:dyDescent="0.2">
      <c r="A6083">
        <f t="shared" ca="1" si="849"/>
        <v>85</v>
      </c>
      <c r="B6083">
        <f t="shared" ca="1" si="850"/>
        <v>779</v>
      </c>
      <c r="C6083">
        <f t="shared" ca="1" si="851"/>
        <v>5</v>
      </c>
      <c r="D6083">
        <f t="shared" ca="1" si="852"/>
        <v>1</v>
      </c>
      <c r="F6083" t="str">
        <f t="shared" ca="1" si="853"/>
        <v>TR85</v>
      </c>
      <c r="G6083" t="str">
        <f ca="1">VLOOKUP(F6083,Traders!$C$4:$E$103,2)</f>
        <v>Conor Castillo</v>
      </c>
      <c r="H6083" t="str">
        <f ca="1">VLOOKUP(VLOOKUP(F6083,Traders!$C$4:$E$103,3),Desks!$C$4:$D6092,2)</f>
        <v>Desk 5</v>
      </c>
      <c r="I6083" t="str">
        <f t="shared" ca="1" si="855"/>
        <v>CL779</v>
      </c>
      <c r="J6083" t="str">
        <f t="shared" ca="1" si="854"/>
        <v>Client 779</v>
      </c>
      <c r="K6083" t="str">
        <f t="shared" ca="1" si="856"/>
        <v>MK5</v>
      </c>
      <c r="L6083" t="str">
        <f ca="1">VLOOKUP(K6083,Markets!$C$4:$D6092,2)</f>
        <v>Malaysia</v>
      </c>
      <c r="M6083" t="str">
        <f t="shared" ca="1" si="857"/>
        <v>RL1</v>
      </c>
      <c r="N6083" t="str">
        <f ca="1">VLOOKUP(M6083,Role!$C$4:$D$5,2)</f>
        <v>Backup</v>
      </c>
    </row>
    <row r="6084" spans="1:14" x14ac:dyDescent="0.2">
      <c r="A6084">
        <f t="shared" ca="1" si="849"/>
        <v>37</v>
      </c>
      <c r="B6084">
        <f t="shared" ca="1" si="850"/>
        <v>622</v>
      </c>
      <c r="C6084">
        <f t="shared" ca="1" si="851"/>
        <v>2</v>
      </c>
      <c r="D6084">
        <f t="shared" ca="1" si="852"/>
        <v>1</v>
      </c>
      <c r="F6084" t="str">
        <f t="shared" ca="1" si="853"/>
        <v>TR37</v>
      </c>
      <c r="G6084" t="str">
        <f ca="1">VLOOKUP(F6084,Traders!$C$4:$E$103,2)</f>
        <v>Katelyn Nelson</v>
      </c>
      <c r="H6084" t="str">
        <f ca="1">VLOOKUP(VLOOKUP(F6084,Traders!$C$4:$E$103,3),Desks!$C$4:$D6093,2)</f>
        <v>Desk 7</v>
      </c>
      <c r="I6084" t="str">
        <f t="shared" ca="1" si="855"/>
        <v>CL622</v>
      </c>
      <c r="J6084" t="str">
        <f t="shared" ca="1" si="854"/>
        <v>Client 622</v>
      </c>
      <c r="K6084" t="str">
        <f t="shared" ca="1" si="856"/>
        <v>MK2</v>
      </c>
      <c r="L6084" t="str">
        <f ca="1">VLOOKUP(K6084,Markets!$C$4:$D6093,2)</f>
        <v>China</v>
      </c>
      <c r="M6084" t="str">
        <f t="shared" ca="1" si="857"/>
        <v>RL1</v>
      </c>
      <c r="N6084" t="str">
        <f ca="1">VLOOKUP(M6084,Role!$C$4:$D$5,2)</f>
        <v>Backup</v>
      </c>
    </row>
    <row r="6085" spans="1:14" x14ac:dyDescent="0.2">
      <c r="A6085">
        <f t="shared" ref="A6085:A6148" ca="1" si="858">RANDBETWEEN(0,99)</f>
        <v>58</v>
      </c>
      <c r="B6085">
        <f t="shared" ref="B6085:B6148" ca="1" si="859">RANDBETWEEN(0,999)</f>
        <v>674</v>
      </c>
      <c r="C6085">
        <f t="shared" ref="C6085:C6148" ca="1" si="860">RANDBETWEEN(0,9)</f>
        <v>9</v>
      </c>
      <c r="D6085">
        <f t="shared" ref="D6085:D6148" ca="1" si="861">RANDBETWEEN(0,1)</f>
        <v>0</v>
      </c>
      <c r="F6085" t="str">
        <f t="shared" ref="F6085:F6148" ca="1" si="862">"TR"&amp;A6085</f>
        <v>TR58</v>
      </c>
      <c r="G6085" t="str">
        <f ca="1">VLOOKUP(F6085,Traders!$C$4:$E$103,2)</f>
        <v>Cleveland Henson</v>
      </c>
      <c r="H6085" t="str">
        <f ca="1">VLOOKUP(VLOOKUP(F6085,Traders!$C$4:$E$103,3),Desks!$C$4:$D6094,2)</f>
        <v>Desk 8</v>
      </c>
      <c r="I6085" t="str">
        <f t="shared" ca="1" si="855"/>
        <v>CL674</v>
      </c>
      <c r="J6085" t="str">
        <f t="shared" ref="J6085:J6148" ca="1" si="863">"Client " &amp; B6085</f>
        <v>Client 674</v>
      </c>
      <c r="K6085" t="str">
        <f t="shared" ca="1" si="856"/>
        <v>MK9</v>
      </c>
      <c r="L6085" t="str">
        <f ca="1">VLOOKUP(K6085,Markets!$C$4:$D6094,2)</f>
        <v>New Zealand</v>
      </c>
      <c r="M6085" t="str">
        <f t="shared" ca="1" si="857"/>
        <v>RL0</v>
      </c>
      <c r="N6085" t="str">
        <f ca="1">VLOOKUP(M6085,Role!$C$4:$D$5,2)</f>
        <v>Primary</v>
      </c>
    </row>
    <row r="6086" spans="1:14" x14ac:dyDescent="0.2">
      <c r="A6086">
        <f t="shared" ca="1" si="858"/>
        <v>9</v>
      </c>
      <c r="B6086">
        <f t="shared" ca="1" si="859"/>
        <v>509</v>
      </c>
      <c r="C6086">
        <f t="shared" ca="1" si="860"/>
        <v>3</v>
      </c>
      <c r="D6086">
        <f t="shared" ca="1" si="861"/>
        <v>1</v>
      </c>
      <c r="F6086" t="str">
        <f t="shared" ca="1" si="862"/>
        <v>TR9</v>
      </c>
      <c r="G6086" t="str">
        <f ca="1">VLOOKUP(F6086,Traders!$C$4:$E$103,2)</f>
        <v>Shelly Harwood</v>
      </c>
      <c r="H6086" t="str">
        <f ca="1">VLOOKUP(VLOOKUP(F6086,Traders!$C$4:$E$103,3),Desks!$C$4:$D6095,2)</f>
        <v>Desk 9</v>
      </c>
      <c r="I6086" t="str">
        <f t="shared" ca="1" si="855"/>
        <v>CL509</v>
      </c>
      <c r="J6086" t="str">
        <f t="shared" ca="1" si="863"/>
        <v>Client 509</v>
      </c>
      <c r="K6086" t="str">
        <f t="shared" ca="1" si="856"/>
        <v>MK3</v>
      </c>
      <c r="L6086" t="str">
        <f ca="1">VLOOKUP(K6086,Markets!$C$4:$D6095,2)</f>
        <v>Singapore</v>
      </c>
      <c r="M6086" t="str">
        <f t="shared" ca="1" si="857"/>
        <v>RL1</v>
      </c>
      <c r="N6086" t="str">
        <f ca="1">VLOOKUP(M6086,Role!$C$4:$D$5,2)</f>
        <v>Backup</v>
      </c>
    </row>
    <row r="6087" spans="1:14" x14ac:dyDescent="0.2">
      <c r="A6087">
        <f t="shared" ca="1" si="858"/>
        <v>51</v>
      </c>
      <c r="B6087">
        <f t="shared" ca="1" si="859"/>
        <v>777</v>
      </c>
      <c r="C6087">
        <f t="shared" ca="1" si="860"/>
        <v>5</v>
      </c>
      <c r="D6087">
        <f t="shared" ca="1" si="861"/>
        <v>0</v>
      </c>
      <c r="F6087" t="str">
        <f t="shared" ca="1" si="862"/>
        <v>TR51</v>
      </c>
      <c r="G6087" t="str">
        <f ca="1">VLOOKUP(F6087,Traders!$C$4:$E$103,2)</f>
        <v>Cynthia Davis</v>
      </c>
      <c r="H6087" t="str">
        <f ca="1">VLOOKUP(VLOOKUP(F6087,Traders!$C$4:$E$103,3),Desks!$C$4:$D6096,2)</f>
        <v>Desk 1</v>
      </c>
      <c r="I6087" t="str">
        <f t="shared" ca="1" si="855"/>
        <v>CL777</v>
      </c>
      <c r="J6087" t="str">
        <f t="shared" ca="1" si="863"/>
        <v>Client 777</v>
      </c>
      <c r="K6087" t="str">
        <f t="shared" ca="1" si="856"/>
        <v>MK5</v>
      </c>
      <c r="L6087" t="str">
        <f ca="1">VLOOKUP(K6087,Markets!$C$4:$D6096,2)</f>
        <v>Malaysia</v>
      </c>
      <c r="M6087" t="str">
        <f t="shared" ca="1" si="857"/>
        <v>RL0</v>
      </c>
      <c r="N6087" t="str">
        <f ca="1">VLOOKUP(M6087,Role!$C$4:$D$5,2)</f>
        <v>Primary</v>
      </c>
    </row>
    <row r="6088" spans="1:14" x14ac:dyDescent="0.2">
      <c r="A6088">
        <f t="shared" ca="1" si="858"/>
        <v>20</v>
      </c>
      <c r="B6088">
        <f t="shared" ca="1" si="859"/>
        <v>395</v>
      </c>
      <c r="C6088">
        <f t="shared" ca="1" si="860"/>
        <v>6</v>
      </c>
      <c r="D6088">
        <f t="shared" ca="1" si="861"/>
        <v>1</v>
      </c>
      <c r="F6088" t="str">
        <f t="shared" ca="1" si="862"/>
        <v>TR20</v>
      </c>
      <c r="G6088" t="str">
        <f ca="1">VLOOKUP(F6088,Traders!$C$4:$E$103,2)</f>
        <v>Teigan Greig</v>
      </c>
      <c r="H6088" t="str">
        <f ca="1">VLOOKUP(VLOOKUP(F6088,Traders!$C$4:$E$103,3),Desks!$C$4:$D6097,2)</f>
        <v>Desk 0</v>
      </c>
      <c r="I6088" t="str">
        <f t="shared" ca="1" si="855"/>
        <v>CL395</v>
      </c>
      <c r="J6088" t="str">
        <f t="shared" ca="1" si="863"/>
        <v>Client 395</v>
      </c>
      <c r="K6088" t="str">
        <f t="shared" ca="1" si="856"/>
        <v>MK6</v>
      </c>
      <c r="L6088" t="str">
        <f ca="1">VLOOKUP(K6088,Markets!$C$4:$D6097,2)</f>
        <v>Australia</v>
      </c>
      <c r="M6088" t="str">
        <f t="shared" ca="1" si="857"/>
        <v>RL1</v>
      </c>
      <c r="N6088" t="str">
        <f ca="1">VLOOKUP(M6088,Role!$C$4:$D$5,2)</f>
        <v>Backup</v>
      </c>
    </row>
    <row r="6089" spans="1:14" x14ac:dyDescent="0.2">
      <c r="A6089">
        <f t="shared" ca="1" si="858"/>
        <v>5</v>
      </c>
      <c r="B6089">
        <f t="shared" ca="1" si="859"/>
        <v>913</v>
      </c>
      <c r="C6089">
        <f t="shared" ca="1" si="860"/>
        <v>8</v>
      </c>
      <c r="D6089">
        <f t="shared" ca="1" si="861"/>
        <v>0</v>
      </c>
      <c r="F6089" t="str">
        <f t="shared" ca="1" si="862"/>
        <v>TR5</v>
      </c>
      <c r="G6089" t="str">
        <f ca="1">VLOOKUP(F6089,Traders!$C$4:$E$103,2)</f>
        <v>Amman Duncan</v>
      </c>
      <c r="H6089" t="str">
        <f ca="1">VLOOKUP(VLOOKUP(F6089,Traders!$C$4:$E$103,3),Desks!$C$4:$D6098,2)</f>
        <v>Desk 9</v>
      </c>
      <c r="I6089" t="str">
        <f t="shared" ca="1" si="855"/>
        <v>CL913</v>
      </c>
      <c r="J6089" t="str">
        <f t="shared" ca="1" si="863"/>
        <v>Client 913</v>
      </c>
      <c r="K6089" t="str">
        <f t="shared" ca="1" si="856"/>
        <v>MK8</v>
      </c>
      <c r="L6089" t="str">
        <f ca="1">VLOOKUP(K6089,Markets!$C$4:$D6098,2)</f>
        <v>India</v>
      </c>
      <c r="M6089" t="str">
        <f t="shared" ca="1" si="857"/>
        <v>RL0</v>
      </c>
      <c r="N6089" t="str">
        <f ca="1">VLOOKUP(M6089,Role!$C$4:$D$5,2)</f>
        <v>Primary</v>
      </c>
    </row>
    <row r="6090" spans="1:14" x14ac:dyDescent="0.2">
      <c r="A6090">
        <f t="shared" ca="1" si="858"/>
        <v>32</v>
      </c>
      <c r="B6090">
        <f t="shared" ca="1" si="859"/>
        <v>684</v>
      </c>
      <c r="C6090">
        <f t="shared" ca="1" si="860"/>
        <v>3</v>
      </c>
      <c r="D6090">
        <f t="shared" ca="1" si="861"/>
        <v>0</v>
      </c>
      <c r="F6090" t="str">
        <f t="shared" ca="1" si="862"/>
        <v>TR32</v>
      </c>
      <c r="G6090" t="str">
        <f ca="1">VLOOKUP(F6090,Traders!$C$4:$E$103,2)</f>
        <v>Shyla Gomez</v>
      </c>
      <c r="H6090" t="str">
        <f ca="1">VLOOKUP(VLOOKUP(F6090,Traders!$C$4:$E$103,3),Desks!$C$4:$D6099,2)</f>
        <v>Desk 2</v>
      </c>
      <c r="I6090" t="str">
        <f t="shared" ca="1" si="855"/>
        <v>CL684</v>
      </c>
      <c r="J6090" t="str">
        <f t="shared" ca="1" si="863"/>
        <v>Client 684</v>
      </c>
      <c r="K6090" t="str">
        <f t="shared" ca="1" si="856"/>
        <v>MK3</v>
      </c>
      <c r="L6090" t="str">
        <f ca="1">VLOOKUP(K6090,Markets!$C$4:$D6099,2)</f>
        <v>Singapore</v>
      </c>
      <c r="M6090" t="str">
        <f t="shared" ca="1" si="857"/>
        <v>RL0</v>
      </c>
      <c r="N6090" t="str">
        <f ca="1">VLOOKUP(M6090,Role!$C$4:$D$5,2)</f>
        <v>Primary</v>
      </c>
    </row>
    <row r="6091" spans="1:14" x14ac:dyDescent="0.2">
      <c r="A6091">
        <f t="shared" ca="1" si="858"/>
        <v>97</v>
      </c>
      <c r="B6091">
        <f t="shared" ca="1" si="859"/>
        <v>443</v>
      </c>
      <c r="C6091">
        <f t="shared" ca="1" si="860"/>
        <v>5</v>
      </c>
      <c r="D6091">
        <f t="shared" ca="1" si="861"/>
        <v>0</v>
      </c>
      <c r="F6091" t="str">
        <f t="shared" ca="1" si="862"/>
        <v>TR97</v>
      </c>
      <c r="G6091" t="str">
        <f ca="1">VLOOKUP(F6091,Traders!$C$4:$E$103,2)</f>
        <v>Samera Fritz</v>
      </c>
      <c r="H6091" t="str">
        <f ca="1">VLOOKUP(VLOOKUP(F6091,Traders!$C$4:$E$103,3),Desks!$C$4:$D6100,2)</f>
        <v>Desk 7</v>
      </c>
      <c r="I6091" t="str">
        <f t="shared" ca="1" si="855"/>
        <v>CL443</v>
      </c>
      <c r="J6091" t="str">
        <f t="shared" ca="1" si="863"/>
        <v>Client 443</v>
      </c>
      <c r="K6091" t="str">
        <f t="shared" ca="1" si="856"/>
        <v>MK5</v>
      </c>
      <c r="L6091" t="str">
        <f ca="1">VLOOKUP(K6091,Markets!$C$4:$D6100,2)</f>
        <v>Malaysia</v>
      </c>
      <c r="M6091" t="str">
        <f t="shared" ca="1" si="857"/>
        <v>RL0</v>
      </c>
      <c r="N6091" t="str">
        <f ca="1">VLOOKUP(M6091,Role!$C$4:$D$5,2)</f>
        <v>Primary</v>
      </c>
    </row>
    <row r="6092" spans="1:14" x14ac:dyDescent="0.2">
      <c r="A6092">
        <f t="shared" ca="1" si="858"/>
        <v>88</v>
      </c>
      <c r="B6092">
        <f t="shared" ca="1" si="859"/>
        <v>357</v>
      </c>
      <c r="C6092">
        <f t="shared" ca="1" si="860"/>
        <v>5</v>
      </c>
      <c r="D6092">
        <f t="shared" ca="1" si="861"/>
        <v>1</v>
      </c>
      <c r="F6092" t="str">
        <f t="shared" ca="1" si="862"/>
        <v>TR88</v>
      </c>
      <c r="G6092" t="str">
        <f ca="1">VLOOKUP(F6092,Traders!$C$4:$E$103,2)</f>
        <v>Enrico Mcarthur</v>
      </c>
      <c r="H6092" t="str">
        <f ca="1">VLOOKUP(VLOOKUP(F6092,Traders!$C$4:$E$103,3),Desks!$C$4:$D6101,2)</f>
        <v>Desk 8</v>
      </c>
      <c r="I6092" t="str">
        <f t="shared" ca="1" si="855"/>
        <v>CL357</v>
      </c>
      <c r="J6092" t="str">
        <f t="shared" ca="1" si="863"/>
        <v>Client 357</v>
      </c>
      <c r="K6092" t="str">
        <f t="shared" ca="1" si="856"/>
        <v>MK5</v>
      </c>
      <c r="L6092" t="str">
        <f ca="1">VLOOKUP(K6092,Markets!$C$4:$D6101,2)</f>
        <v>Malaysia</v>
      </c>
      <c r="M6092" t="str">
        <f t="shared" ca="1" si="857"/>
        <v>RL1</v>
      </c>
      <c r="N6092" t="str">
        <f ca="1">VLOOKUP(M6092,Role!$C$4:$D$5,2)</f>
        <v>Backup</v>
      </c>
    </row>
    <row r="6093" spans="1:14" x14ac:dyDescent="0.2">
      <c r="A6093">
        <f t="shared" ca="1" si="858"/>
        <v>29</v>
      </c>
      <c r="B6093">
        <f t="shared" ca="1" si="859"/>
        <v>446</v>
      </c>
      <c r="C6093">
        <f t="shared" ca="1" si="860"/>
        <v>1</v>
      </c>
      <c r="D6093">
        <f t="shared" ca="1" si="861"/>
        <v>1</v>
      </c>
      <c r="F6093" t="str">
        <f t="shared" ca="1" si="862"/>
        <v>TR29</v>
      </c>
      <c r="G6093" t="str">
        <f ca="1">VLOOKUP(F6093,Traders!$C$4:$E$103,2)</f>
        <v>Amani Deleon</v>
      </c>
      <c r="H6093" t="str">
        <f ca="1">VLOOKUP(VLOOKUP(F6093,Traders!$C$4:$E$103,3),Desks!$C$4:$D6102,2)</f>
        <v>Desk 9</v>
      </c>
      <c r="I6093" t="str">
        <f t="shared" ca="1" si="855"/>
        <v>CL446</v>
      </c>
      <c r="J6093" t="str">
        <f t="shared" ca="1" si="863"/>
        <v>Client 446</v>
      </c>
      <c r="K6093" t="str">
        <f t="shared" ca="1" si="856"/>
        <v>MK1</v>
      </c>
      <c r="L6093" t="str">
        <f ca="1">VLOOKUP(K6093,Markets!$C$4:$D6102,2)</f>
        <v>Hong Kong</v>
      </c>
      <c r="M6093" t="str">
        <f t="shared" ca="1" si="857"/>
        <v>RL1</v>
      </c>
      <c r="N6093" t="str">
        <f ca="1">VLOOKUP(M6093,Role!$C$4:$D$5,2)</f>
        <v>Backup</v>
      </c>
    </row>
    <row r="6094" spans="1:14" x14ac:dyDescent="0.2">
      <c r="A6094">
        <f t="shared" ca="1" si="858"/>
        <v>48</v>
      </c>
      <c r="B6094">
        <f t="shared" ca="1" si="859"/>
        <v>531</v>
      </c>
      <c r="C6094">
        <f t="shared" ca="1" si="860"/>
        <v>5</v>
      </c>
      <c r="D6094">
        <f t="shared" ca="1" si="861"/>
        <v>1</v>
      </c>
      <c r="F6094" t="str">
        <f t="shared" ca="1" si="862"/>
        <v>TR48</v>
      </c>
      <c r="G6094" t="str">
        <f ca="1">VLOOKUP(F6094,Traders!$C$4:$E$103,2)</f>
        <v>Caris Parkinson</v>
      </c>
      <c r="H6094" t="str">
        <f ca="1">VLOOKUP(VLOOKUP(F6094,Traders!$C$4:$E$103,3),Desks!$C$4:$D6103,2)</f>
        <v>Desk 8</v>
      </c>
      <c r="I6094" t="str">
        <f t="shared" ca="1" si="855"/>
        <v>CL531</v>
      </c>
      <c r="J6094" t="str">
        <f t="shared" ca="1" si="863"/>
        <v>Client 531</v>
      </c>
      <c r="K6094" t="str">
        <f t="shared" ca="1" si="856"/>
        <v>MK5</v>
      </c>
      <c r="L6094" t="str">
        <f ca="1">VLOOKUP(K6094,Markets!$C$4:$D6103,2)</f>
        <v>Malaysia</v>
      </c>
      <c r="M6094" t="str">
        <f t="shared" ca="1" si="857"/>
        <v>RL1</v>
      </c>
      <c r="N6094" t="str">
        <f ca="1">VLOOKUP(M6094,Role!$C$4:$D$5,2)</f>
        <v>Backup</v>
      </c>
    </row>
    <row r="6095" spans="1:14" x14ac:dyDescent="0.2">
      <c r="A6095">
        <f t="shared" ca="1" si="858"/>
        <v>4</v>
      </c>
      <c r="B6095">
        <f t="shared" ca="1" si="859"/>
        <v>294</v>
      </c>
      <c r="C6095">
        <f t="shared" ca="1" si="860"/>
        <v>5</v>
      </c>
      <c r="D6095">
        <f t="shared" ca="1" si="861"/>
        <v>0</v>
      </c>
      <c r="F6095" t="str">
        <f t="shared" ca="1" si="862"/>
        <v>TR4</v>
      </c>
      <c r="G6095" t="str">
        <f ca="1">VLOOKUP(F6095,Traders!$C$4:$E$103,2)</f>
        <v>Colin Hodgson</v>
      </c>
      <c r="H6095" t="str">
        <f ca="1">VLOOKUP(VLOOKUP(F6095,Traders!$C$4:$E$103,3),Desks!$C$4:$D6104,2)</f>
        <v>Desk 9</v>
      </c>
      <c r="I6095" t="str">
        <f t="shared" ca="1" si="855"/>
        <v>CL294</v>
      </c>
      <c r="J6095" t="str">
        <f t="shared" ca="1" si="863"/>
        <v>Client 294</v>
      </c>
      <c r="K6095" t="str">
        <f t="shared" ca="1" si="856"/>
        <v>MK5</v>
      </c>
      <c r="L6095" t="str">
        <f ca="1">VLOOKUP(K6095,Markets!$C$4:$D6104,2)</f>
        <v>Malaysia</v>
      </c>
      <c r="M6095" t="str">
        <f t="shared" ca="1" si="857"/>
        <v>RL0</v>
      </c>
      <c r="N6095" t="str">
        <f ca="1">VLOOKUP(M6095,Role!$C$4:$D$5,2)</f>
        <v>Primary</v>
      </c>
    </row>
    <row r="6096" spans="1:14" x14ac:dyDescent="0.2">
      <c r="A6096">
        <f t="shared" ca="1" si="858"/>
        <v>51</v>
      </c>
      <c r="B6096">
        <f t="shared" ca="1" si="859"/>
        <v>147</v>
      </c>
      <c r="C6096">
        <f t="shared" ca="1" si="860"/>
        <v>6</v>
      </c>
      <c r="D6096">
        <f t="shared" ca="1" si="861"/>
        <v>0</v>
      </c>
      <c r="F6096" t="str">
        <f t="shared" ca="1" si="862"/>
        <v>TR51</v>
      </c>
      <c r="G6096" t="str">
        <f ca="1">VLOOKUP(F6096,Traders!$C$4:$E$103,2)</f>
        <v>Cynthia Davis</v>
      </c>
      <c r="H6096" t="str">
        <f ca="1">VLOOKUP(VLOOKUP(F6096,Traders!$C$4:$E$103,3),Desks!$C$4:$D6105,2)</f>
        <v>Desk 1</v>
      </c>
      <c r="I6096" t="str">
        <f t="shared" ca="1" si="855"/>
        <v>CL147</v>
      </c>
      <c r="J6096" t="str">
        <f t="shared" ca="1" si="863"/>
        <v>Client 147</v>
      </c>
      <c r="K6096" t="str">
        <f t="shared" ca="1" si="856"/>
        <v>MK6</v>
      </c>
      <c r="L6096" t="str">
        <f ca="1">VLOOKUP(K6096,Markets!$C$4:$D6105,2)</f>
        <v>Australia</v>
      </c>
      <c r="M6096" t="str">
        <f t="shared" ca="1" si="857"/>
        <v>RL0</v>
      </c>
      <c r="N6096" t="str">
        <f ca="1">VLOOKUP(M6096,Role!$C$4:$D$5,2)</f>
        <v>Primary</v>
      </c>
    </row>
    <row r="6097" spans="1:14" x14ac:dyDescent="0.2">
      <c r="A6097">
        <f t="shared" ca="1" si="858"/>
        <v>53</v>
      </c>
      <c r="B6097">
        <f t="shared" ca="1" si="859"/>
        <v>985</v>
      </c>
      <c r="C6097">
        <f t="shared" ca="1" si="860"/>
        <v>6</v>
      </c>
      <c r="D6097">
        <f t="shared" ca="1" si="861"/>
        <v>1</v>
      </c>
      <c r="F6097" t="str">
        <f t="shared" ca="1" si="862"/>
        <v>TR53</v>
      </c>
      <c r="G6097" t="str">
        <f ca="1">VLOOKUP(F6097,Traders!$C$4:$E$103,2)</f>
        <v>Manal Stanton</v>
      </c>
      <c r="H6097" t="str">
        <f ca="1">VLOOKUP(VLOOKUP(F6097,Traders!$C$4:$E$103,3),Desks!$C$4:$D6106,2)</f>
        <v>Desk 3</v>
      </c>
      <c r="I6097" t="str">
        <f t="shared" ca="1" si="855"/>
        <v>CL985</v>
      </c>
      <c r="J6097" t="str">
        <f t="shared" ca="1" si="863"/>
        <v>Client 985</v>
      </c>
      <c r="K6097" t="str">
        <f t="shared" ca="1" si="856"/>
        <v>MK6</v>
      </c>
      <c r="L6097" t="str">
        <f ca="1">VLOOKUP(K6097,Markets!$C$4:$D6106,2)</f>
        <v>Australia</v>
      </c>
      <c r="M6097" t="str">
        <f t="shared" ca="1" si="857"/>
        <v>RL1</v>
      </c>
      <c r="N6097" t="str">
        <f ca="1">VLOOKUP(M6097,Role!$C$4:$D$5,2)</f>
        <v>Backup</v>
      </c>
    </row>
    <row r="6098" spans="1:14" x14ac:dyDescent="0.2">
      <c r="A6098">
        <f t="shared" ca="1" si="858"/>
        <v>48</v>
      </c>
      <c r="B6098">
        <f t="shared" ca="1" si="859"/>
        <v>468</v>
      </c>
      <c r="C6098">
        <f t="shared" ca="1" si="860"/>
        <v>3</v>
      </c>
      <c r="D6098">
        <f t="shared" ca="1" si="861"/>
        <v>0</v>
      </c>
      <c r="F6098" t="str">
        <f t="shared" ca="1" si="862"/>
        <v>TR48</v>
      </c>
      <c r="G6098" t="str">
        <f ca="1">VLOOKUP(F6098,Traders!$C$4:$E$103,2)</f>
        <v>Caris Parkinson</v>
      </c>
      <c r="H6098" t="str">
        <f ca="1">VLOOKUP(VLOOKUP(F6098,Traders!$C$4:$E$103,3),Desks!$C$4:$D6107,2)</f>
        <v>Desk 8</v>
      </c>
      <c r="I6098" t="str">
        <f t="shared" ca="1" si="855"/>
        <v>CL468</v>
      </c>
      <c r="J6098" t="str">
        <f t="shared" ca="1" si="863"/>
        <v>Client 468</v>
      </c>
      <c r="K6098" t="str">
        <f t="shared" ca="1" si="856"/>
        <v>MK3</v>
      </c>
      <c r="L6098" t="str">
        <f ca="1">VLOOKUP(K6098,Markets!$C$4:$D6107,2)</f>
        <v>Singapore</v>
      </c>
      <c r="M6098" t="str">
        <f t="shared" ca="1" si="857"/>
        <v>RL0</v>
      </c>
      <c r="N6098" t="str">
        <f ca="1">VLOOKUP(M6098,Role!$C$4:$D$5,2)</f>
        <v>Primary</v>
      </c>
    </row>
    <row r="6099" spans="1:14" x14ac:dyDescent="0.2">
      <c r="A6099">
        <f t="shared" ca="1" si="858"/>
        <v>19</v>
      </c>
      <c r="B6099">
        <f t="shared" ca="1" si="859"/>
        <v>248</v>
      </c>
      <c r="C6099">
        <f t="shared" ca="1" si="860"/>
        <v>1</v>
      </c>
      <c r="D6099">
        <f t="shared" ca="1" si="861"/>
        <v>0</v>
      </c>
      <c r="F6099" t="str">
        <f t="shared" ca="1" si="862"/>
        <v>TR19</v>
      </c>
      <c r="G6099" t="str">
        <f ca="1">VLOOKUP(F6099,Traders!$C$4:$E$103,2)</f>
        <v>Kain Bassett</v>
      </c>
      <c r="H6099" t="str">
        <f ca="1">VLOOKUP(VLOOKUP(F6099,Traders!$C$4:$E$103,3),Desks!$C$4:$D6108,2)</f>
        <v>Desk 9</v>
      </c>
      <c r="I6099" t="str">
        <f t="shared" ca="1" si="855"/>
        <v>CL248</v>
      </c>
      <c r="J6099" t="str">
        <f t="shared" ca="1" si="863"/>
        <v>Client 248</v>
      </c>
      <c r="K6099" t="str">
        <f t="shared" ca="1" si="856"/>
        <v>MK1</v>
      </c>
      <c r="L6099" t="str">
        <f ca="1">VLOOKUP(K6099,Markets!$C$4:$D6108,2)</f>
        <v>Hong Kong</v>
      </c>
      <c r="M6099" t="str">
        <f t="shared" ca="1" si="857"/>
        <v>RL0</v>
      </c>
      <c r="N6099" t="str">
        <f ca="1">VLOOKUP(M6099,Role!$C$4:$D$5,2)</f>
        <v>Primary</v>
      </c>
    </row>
    <row r="6100" spans="1:14" x14ac:dyDescent="0.2">
      <c r="A6100">
        <f t="shared" ca="1" si="858"/>
        <v>75</v>
      </c>
      <c r="B6100">
        <f t="shared" ca="1" si="859"/>
        <v>864</v>
      </c>
      <c r="C6100">
        <f t="shared" ca="1" si="860"/>
        <v>8</v>
      </c>
      <c r="D6100">
        <f t="shared" ca="1" si="861"/>
        <v>1</v>
      </c>
      <c r="F6100" t="str">
        <f t="shared" ca="1" si="862"/>
        <v>TR75</v>
      </c>
      <c r="G6100" t="str">
        <f ca="1">VLOOKUP(F6100,Traders!$C$4:$E$103,2)</f>
        <v>Georgiana Park</v>
      </c>
      <c r="H6100" t="str">
        <f ca="1">VLOOKUP(VLOOKUP(F6100,Traders!$C$4:$E$103,3),Desks!$C$4:$D6109,2)</f>
        <v>Desk 5</v>
      </c>
      <c r="I6100" t="str">
        <f t="shared" ca="1" si="855"/>
        <v>CL864</v>
      </c>
      <c r="J6100" t="str">
        <f t="shared" ca="1" si="863"/>
        <v>Client 864</v>
      </c>
      <c r="K6100" t="str">
        <f t="shared" ca="1" si="856"/>
        <v>MK8</v>
      </c>
      <c r="L6100" t="str">
        <f ca="1">VLOOKUP(K6100,Markets!$C$4:$D6109,2)</f>
        <v>India</v>
      </c>
      <c r="M6100" t="str">
        <f t="shared" ca="1" si="857"/>
        <v>RL1</v>
      </c>
      <c r="N6100" t="str">
        <f ca="1">VLOOKUP(M6100,Role!$C$4:$D$5,2)</f>
        <v>Backup</v>
      </c>
    </row>
    <row r="6101" spans="1:14" x14ac:dyDescent="0.2">
      <c r="A6101">
        <f t="shared" ca="1" si="858"/>
        <v>71</v>
      </c>
      <c r="B6101">
        <f t="shared" ca="1" si="859"/>
        <v>50</v>
      </c>
      <c r="C6101">
        <f t="shared" ca="1" si="860"/>
        <v>4</v>
      </c>
      <c r="D6101">
        <f t="shared" ca="1" si="861"/>
        <v>1</v>
      </c>
      <c r="F6101" t="str">
        <f t="shared" ca="1" si="862"/>
        <v>TR71</v>
      </c>
      <c r="G6101" t="str">
        <f ca="1">VLOOKUP(F6101,Traders!$C$4:$E$103,2)</f>
        <v>Yaqub Frederick</v>
      </c>
      <c r="H6101" t="str">
        <f ca="1">VLOOKUP(VLOOKUP(F6101,Traders!$C$4:$E$103,3),Desks!$C$4:$D6110,2)</f>
        <v>Desk 1</v>
      </c>
      <c r="I6101" t="str">
        <f t="shared" ca="1" si="855"/>
        <v>CL50</v>
      </c>
      <c r="J6101" t="str">
        <f t="shared" ca="1" si="863"/>
        <v>Client 50</v>
      </c>
      <c r="K6101" t="str">
        <f t="shared" ca="1" si="856"/>
        <v>MK4</v>
      </c>
      <c r="L6101" t="str">
        <f ca="1">VLOOKUP(K6101,Markets!$C$4:$D6110,2)</f>
        <v>Korea</v>
      </c>
      <c r="M6101" t="str">
        <f t="shared" ca="1" si="857"/>
        <v>RL1</v>
      </c>
      <c r="N6101" t="str">
        <f ca="1">VLOOKUP(M6101,Role!$C$4:$D$5,2)</f>
        <v>Backup</v>
      </c>
    </row>
    <row r="6102" spans="1:14" x14ac:dyDescent="0.2">
      <c r="A6102">
        <f t="shared" ca="1" si="858"/>
        <v>16</v>
      </c>
      <c r="B6102">
        <f t="shared" ca="1" si="859"/>
        <v>962</v>
      </c>
      <c r="C6102">
        <f t="shared" ca="1" si="860"/>
        <v>0</v>
      </c>
      <c r="D6102">
        <f t="shared" ca="1" si="861"/>
        <v>1</v>
      </c>
      <c r="F6102" t="str">
        <f t="shared" ca="1" si="862"/>
        <v>TR16</v>
      </c>
      <c r="G6102" t="str">
        <f ca="1">VLOOKUP(F6102,Traders!$C$4:$E$103,2)</f>
        <v>Aditi Dupont</v>
      </c>
      <c r="H6102" t="str">
        <f ca="1">VLOOKUP(VLOOKUP(F6102,Traders!$C$4:$E$103,3),Desks!$C$4:$D6111,2)</f>
        <v>Desk 6</v>
      </c>
      <c r="I6102" t="str">
        <f t="shared" ca="1" si="855"/>
        <v>CL962</v>
      </c>
      <c r="J6102" t="str">
        <f t="shared" ca="1" si="863"/>
        <v>Client 962</v>
      </c>
      <c r="K6102" t="str">
        <f t="shared" ca="1" si="856"/>
        <v>MK0</v>
      </c>
      <c r="L6102" t="str">
        <f ca="1">VLOOKUP(K6102,Markets!$C$4:$D6111,2)</f>
        <v>Japan</v>
      </c>
      <c r="M6102" t="str">
        <f t="shared" ca="1" si="857"/>
        <v>RL1</v>
      </c>
      <c r="N6102" t="str">
        <f ca="1">VLOOKUP(M6102,Role!$C$4:$D$5,2)</f>
        <v>Backup</v>
      </c>
    </row>
    <row r="6103" spans="1:14" x14ac:dyDescent="0.2">
      <c r="A6103">
        <f t="shared" ca="1" si="858"/>
        <v>45</v>
      </c>
      <c r="B6103">
        <f t="shared" ca="1" si="859"/>
        <v>533</v>
      </c>
      <c r="C6103">
        <f t="shared" ca="1" si="860"/>
        <v>7</v>
      </c>
      <c r="D6103">
        <f t="shared" ca="1" si="861"/>
        <v>1</v>
      </c>
      <c r="F6103" t="str">
        <f t="shared" ca="1" si="862"/>
        <v>TR45</v>
      </c>
      <c r="G6103" t="str">
        <f ca="1">VLOOKUP(F6103,Traders!$C$4:$E$103,2)</f>
        <v>Emrys Currie</v>
      </c>
      <c r="H6103" t="str">
        <f ca="1">VLOOKUP(VLOOKUP(F6103,Traders!$C$4:$E$103,3),Desks!$C$4:$D6112,2)</f>
        <v>Desk 5</v>
      </c>
      <c r="I6103" t="str">
        <f t="shared" ca="1" si="855"/>
        <v>CL533</v>
      </c>
      <c r="J6103" t="str">
        <f t="shared" ca="1" si="863"/>
        <v>Client 533</v>
      </c>
      <c r="K6103" t="str">
        <f t="shared" ca="1" si="856"/>
        <v>MK7</v>
      </c>
      <c r="L6103" t="str">
        <f ca="1">VLOOKUP(K6103,Markets!$C$4:$D6112,2)</f>
        <v>Taiwan</v>
      </c>
      <c r="M6103" t="str">
        <f t="shared" ca="1" si="857"/>
        <v>RL1</v>
      </c>
      <c r="N6103" t="str">
        <f ca="1">VLOOKUP(M6103,Role!$C$4:$D$5,2)</f>
        <v>Backup</v>
      </c>
    </row>
    <row r="6104" spans="1:14" x14ac:dyDescent="0.2">
      <c r="A6104">
        <f t="shared" ca="1" si="858"/>
        <v>57</v>
      </c>
      <c r="B6104">
        <f t="shared" ca="1" si="859"/>
        <v>476</v>
      </c>
      <c r="C6104">
        <f t="shared" ca="1" si="860"/>
        <v>4</v>
      </c>
      <c r="D6104">
        <f t="shared" ca="1" si="861"/>
        <v>0</v>
      </c>
      <c r="F6104" t="str">
        <f t="shared" ca="1" si="862"/>
        <v>TR57</v>
      </c>
      <c r="G6104" t="str">
        <f ca="1">VLOOKUP(F6104,Traders!$C$4:$E$103,2)</f>
        <v>Connah Mackenzie</v>
      </c>
      <c r="H6104" t="str">
        <f ca="1">VLOOKUP(VLOOKUP(F6104,Traders!$C$4:$E$103,3),Desks!$C$4:$D6113,2)</f>
        <v>Desk 7</v>
      </c>
      <c r="I6104" t="str">
        <f t="shared" ca="1" si="855"/>
        <v>CL476</v>
      </c>
      <c r="J6104" t="str">
        <f t="shared" ca="1" si="863"/>
        <v>Client 476</v>
      </c>
      <c r="K6104" t="str">
        <f t="shared" ca="1" si="856"/>
        <v>MK4</v>
      </c>
      <c r="L6104" t="str">
        <f ca="1">VLOOKUP(K6104,Markets!$C$4:$D6113,2)</f>
        <v>Korea</v>
      </c>
      <c r="M6104" t="str">
        <f t="shared" ca="1" si="857"/>
        <v>RL0</v>
      </c>
      <c r="N6104" t="str">
        <f ca="1">VLOOKUP(M6104,Role!$C$4:$D$5,2)</f>
        <v>Primary</v>
      </c>
    </row>
    <row r="6105" spans="1:14" x14ac:dyDescent="0.2">
      <c r="A6105">
        <f t="shared" ca="1" si="858"/>
        <v>98</v>
      </c>
      <c r="B6105">
        <f t="shared" ca="1" si="859"/>
        <v>667</v>
      </c>
      <c r="C6105">
        <f t="shared" ca="1" si="860"/>
        <v>1</v>
      </c>
      <c r="D6105">
        <f t="shared" ca="1" si="861"/>
        <v>1</v>
      </c>
      <c r="F6105" t="str">
        <f t="shared" ca="1" si="862"/>
        <v>TR98</v>
      </c>
      <c r="G6105" t="str">
        <f ca="1">VLOOKUP(F6105,Traders!$C$4:$E$103,2)</f>
        <v>Chanelle Tucker</v>
      </c>
      <c r="H6105" t="str">
        <f ca="1">VLOOKUP(VLOOKUP(F6105,Traders!$C$4:$E$103,3),Desks!$C$4:$D6114,2)</f>
        <v>Desk 8</v>
      </c>
      <c r="I6105" t="str">
        <f t="shared" ca="1" si="855"/>
        <v>CL667</v>
      </c>
      <c r="J6105" t="str">
        <f t="shared" ca="1" si="863"/>
        <v>Client 667</v>
      </c>
      <c r="K6105" t="str">
        <f t="shared" ca="1" si="856"/>
        <v>MK1</v>
      </c>
      <c r="L6105" t="str">
        <f ca="1">VLOOKUP(K6105,Markets!$C$4:$D6114,2)</f>
        <v>Hong Kong</v>
      </c>
      <c r="M6105" t="str">
        <f t="shared" ca="1" si="857"/>
        <v>RL1</v>
      </c>
      <c r="N6105" t="str">
        <f ca="1">VLOOKUP(M6105,Role!$C$4:$D$5,2)</f>
        <v>Backup</v>
      </c>
    </row>
    <row r="6106" spans="1:14" x14ac:dyDescent="0.2">
      <c r="A6106">
        <f t="shared" ca="1" si="858"/>
        <v>99</v>
      </c>
      <c r="B6106">
        <f t="shared" ca="1" si="859"/>
        <v>860</v>
      </c>
      <c r="C6106">
        <f t="shared" ca="1" si="860"/>
        <v>1</v>
      </c>
      <c r="D6106">
        <f t="shared" ca="1" si="861"/>
        <v>0</v>
      </c>
      <c r="F6106" t="str">
        <f t="shared" ca="1" si="862"/>
        <v>TR99</v>
      </c>
      <c r="G6106" t="str">
        <f ca="1">VLOOKUP(F6106,Traders!$C$4:$E$103,2)</f>
        <v>Keeleigh Mosley</v>
      </c>
      <c r="H6106" t="str">
        <f ca="1">VLOOKUP(VLOOKUP(F6106,Traders!$C$4:$E$103,3),Desks!$C$4:$D6115,2)</f>
        <v>Desk 9</v>
      </c>
      <c r="I6106" t="str">
        <f t="shared" ca="1" si="855"/>
        <v>CL860</v>
      </c>
      <c r="J6106" t="str">
        <f t="shared" ca="1" si="863"/>
        <v>Client 860</v>
      </c>
      <c r="K6106" t="str">
        <f t="shared" ca="1" si="856"/>
        <v>MK1</v>
      </c>
      <c r="L6106" t="str">
        <f ca="1">VLOOKUP(K6106,Markets!$C$4:$D6115,2)</f>
        <v>Hong Kong</v>
      </c>
      <c r="M6106" t="str">
        <f t="shared" ca="1" si="857"/>
        <v>RL0</v>
      </c>
      <c r="N6106" t="str">
        <f ca="1">VLOOKUP(M6106,Role!$C$4:$D$5,2)</f>
        <v>Primary</v>
      </c>
    </row>
    <row r="6107" spans="1:14" x14ac:dyDescent="0.2">
      <c r="A6107">
        <f t="shared" ca="1" si="858"/>
        <v>13</v>
      </c>
      <c r="B6107">
        <f t="shared" ca="1" si="859"/>
        <v>282</v>
      </c>
      <c r="C6107">
        <f t="shared" ca="1" si="860"/>
        <v>1</v>
      </c>
      <c r="D6107">
        <f t="shared" ca="1" si="861"/>
        <v>0</v>
      </c>
      <c r="F6107" t="str">
        <f t="shared" ca="1" si="862"/>
        <v>TR13</v>
      </c>
      <c r="G6107" t="str">
        <f ca="1">VLOOKUP(F6107,Traders!$C$4:$E$103,2)</f>
        <v>Saba Zhang</v>
      </c>
      <c r="H6107" t="str">
        <f ca="1">VLOOKUP(VLOOKUP(F6107,Traders!$C$4:$E$103,3),Desks!$C$4:$D6116,2)</f>
        <v>Desk 3</v>
      </c>
      <c r="I6107" t="str">
        <f t="shared" ca="1" si="855"/>
        <v>CL282</v>
      </c>
      <c r="J6107" t="str">
        <f t="shared" ca="1" si="863"/>
        <v>Client 282</v>
      </c>
      <c r="K6107" t="str">
        <f t="shared" ca="1" si="856"/>
        <v>MK1</v>
      </c>
      <c r="L6107" t="str">
        <f ca="1">VLOOKUP(K6107,Markets!$C$4:$D6116,2)</f>
        <v>Hong Kong</v>
      </c>
      <c r="M6107" t="str">
        <f t="shared" ca="1" si="857"/>
        <v>RL0</v>
      </c>
      <c r="N6107" t="str">
        <f ca="1">VLOOKUP(M6107,Role!$C$4:$D$5,2)</f>
        <v>Primary</v>
      </c>
    </row>
    <row r="6108" spans="1:14" x14ac:dyDescent="0.2">
      <c r="A6108">
        <f t="shared" ca="1" si="858"/>
        <v>82</v>
      </c>
      <c r="B6108">
        <f t="shared" ca="1" si="859"/>
        <v>55</v>
      </c>
      <c r="C6108">
        <f t="shared" ca="1" si="860"/>
        <v>1</v>
      </c>
      <c r="D6108">
        <f t="shared" ca="1" si="861"/>
        <v>0</v>
      </c>
      <c r="F6108" t="str">
        <f t="shared" ca="1" si="862"/>
        <v>TR82</v>
      </c>
      <c r="G6108" t="str">
        <f ca="1">VLOOKUP(F6108,Traders!$C$4:$E$103,2)</f>
        <v>Hilary Peacock</v>
      </c>
      <c r="H6108" t="str">
        <f ca="1">VLOOKUP(VLOOKUP(F6108,Traders!$C$4:$E$103,3),Desks!$C$4:$D6117,2)</f>
        <v>Desk 2</v>
      </c>
      <c r="I6108" t="str">
        <f t="shared" ca="1" si="855"/>
        <v>CL55</v>
      </c>
      <c r="J6108" t="str">
        <f t="shared" ca="1" si="863"/>
        <v>Client 55</v>
      </c>
      <c r="K6108" t="str">
        <f t="shared" ca="1" si="856"/>
        <v>MK1</v>
      </c>
      <c r="L6108" t="str">
        <f ca="1">VLOOKUP(K6108,Markets!$C$4:$D6117,2)</f>
        <v>Hong Kong</v>
      </c>
      <c r="M6108" t="str">
        <f t="shared" ca="1" si="857"/>
        <v>RL0</v>
      </c>
      <c r="N6108" t="str">
        <f ca="1">VLOOKUP(M6108,Role!$C$4:$D$5,2)</f>
        <v>Primary</v>
      </c>
    </row>
    <row r="6109" spans="1:14" x14ac:dyDescent="0.2">
      <c r="A6109">
        <f t="shared" ca="1" si="858"/>
        <v>39</v>
      </c>
      <c r="B6109">
        <f t="shared" ca="1" si="859"/>
        <v>751</v>
      </c>
      <c r="C6109">
        <f t="shared" ca="1" si="860"/>
        <v>5</v>
      </c>
      <c r="D6109">
        <f t="shared" ca="1" si="861"/>
        <v>1</v>
      </c>
      <c r="F6109" t="str">
        <f t="shared" ca="1" si="862"/>
        <v>TR39</v>
      </c>
      <c r="G6109" t="str">
        <f ca="1">VLOOKUP(F6109,Traders!$C$4:$E$103,2)</f>
        <v>Colin Hodgson</v>
      </c>
      <c r="H6109" t="str">
        <f ca="1">VLOOKUP(VLOOKUP(F6109,Traders!$C$4:$E$103,3),Desks!$C$4:$D6118,2)</f>
        <v>Desk 9</v>
      </c>
      <c r="I6109" t="str">
        <f t="shared" ca="1" si="855"/>
        <v>CL751</v>
      </c>
      <c r="J6109" t="str">
        <f t="shared" ca="1" si="863"/>
        <v>Client 751</v>
      </c>
      <c r="K6109" t="str">
        <f t="shared" ca="1" si="856"/>
        <v>MK5</v>
      </c>
      <c r="L6109" t="str">
        <f ca="1">VLOOKUP(K6109,Markets!$C$4:$D6118,2)</f>
        <v>Malaysia</v>
      </c>
      <c r="M6109" t="str">
        <f t="shared" ca="1" si="857"/>
        <v>RL1</v>
      </c>
      <c r="N6109" t="str">
        <f ca="1">VLOOKUP(M6109,Role!$C$4:$D$5,2)</f>
        <v>Backup</v>
      </c>
    </row>
    <row r="6110" spans="1:14" x14ac:dyDescent="0.2">
      <c r="A6110">
        <f t="shared" ca="1" si="858"/>
        <v>21</v>
      </c>
      <c r="B6110">
        <f t="shared" ca="1" si="859"/>
        <v>342</v>
      </c>
      <c r="C6110">
        <f t="shared" ca="1" si="860"/>
        <v>4</v>
      </c>
      <c r="D6110">
        <f t="shared" ca="1" si="861"/>
        <v>1</v>
      </c>
      <c r="F6110" t="str">
        <f t="shared" ca="1" si="862"/>
        <v>TR21</v>
      </c>
      <c r="G6110" t="str">
        <f ca="1">VLOOKUP(F6110,Traders!$C$4:$E$103,2)</f>
        <v>Yvette Mckeown</v>
      </c>
      <c r="H6110" t="str">
        <f ca="1">VLOOKUP(VLOOKUP(F6110,Traders!$C$4:$E$103,3),Desks!$C$4:$D6119,2)</f>
        <v>Desk 1</v>
      </c>
      <c r="I6110" t="str">
        <f t="shared" ca="1" si="855"/>
        <v>CL342</v>
      </c>
      <c r="J6110" t="str">
        <f t="shared" ca="1" si="863"/>
        <v>Client 342</v>
      </c>
      <c r="K6110" t="str">
        <f t="shared" ca="1" si="856"/>
        <v>MK4</v>
      </c>
      <c r="L6110" t="str">
        <f ca="1">VLOOKUP(K6110,Markets!$C$4:$D6119,2)</f>
        <v>Korea</v>
      </c>
      <c r="M6110" t="str">
        <f t="shared" ca="1" si="857"/>
        <v>RL1</v>
      </c>
      <c r="N6110" t="str">
        <f ca="1">VLOOKUP(M6110,Role!$C$4:$D$5,2)</f>
        <v>Backup</v>
      </c>
    </row>
    <row r="6111" spans="1:14" x14ac:dyDescent="0.2">
      <c r="A6111">
        <f t="shared" ca="1" si="858"/>
        <v>94</v>
      </c>
      <c r="B6111">
        <f t="shared" ca="1" si="859"/>
        <v>588</v>
      </c>
      <c r="C6111">
        <f t="shared" ca="1" si="860"/>
        <v>2</v>
      </c>
      <c r="D6111">
        <f t="shared" ca="1" si="861"/>
        <v>1</v>
      </c>
      <c r="F6111" t="str">
        <f t="shared" ca="1" si="862"/>
        <v>TR94</v>
      </c>
      <c r="G6111" t="str">
        <f ca="1">VLOOKUP(F6111,Traders!$C$4:$E$103,2)</f>
        <v>Nabil Holcomb</v>
      </c>
      <c r="H6111" t="str">
        <f ca="1">VLOOKUP(VLOOKUP(F6111,Traders!$C$4:$E$103,3),Desks!$C$4:$D6120,2)</f>
        <v>Desk 4</v>
      </c>
      <c r="I6111" t="str">
        <f t="shared" ca="1" si="855"/>
        <v>CL588</v>
      </c>
      <c r="J6111" t="str">
        <f t="shared" ca="1" si="863"/>
        <v>Client 588</v>
      </c>
      <c r="K6111" t="str">
        <f t="shared" ca="1" si="856"/>
        <v>MK2</v>
      </c>
      <c r="L6111" t="str">
        <f ca="1">VLOOKUP(K6111,Markets!$C$4:$D6120,2)</f>
        <v>China</v>
      </c>
      <c r="M6111" t="str">
        <f t="shared" ca="1" si="857"/>
        <v>RL1</v>
      </c>
      <c r="N6111" t="str">
        <f ca="1">VLOOKUP(M6111,Role!$C$4:$D$5,2)</f>
        <v>Backup</v>
      </c>
    </row>
    <row r="6112" spans="1:14" x14ac:dyDescent="0.2">
      <c r="A6112">
        <f t="shared" ca="1" si="858"/>
        <v>18</v>
      </c>
      <c r="B6112">
        <f t="shared" ca="1" si="859"/>
        <v>309</v>
      </c>
      <c r="C6112">
        <f t="shared" ca="1" si="860"/>
        <v>8</v>
      </c>
      <c r="D6112">
        <f t="shared" ca="1" si="861"/>
        <v>1</v>
      </c>
      <c r="F6112" t="str">
        <f t="shared" ca="1" si="862"/>
        <v>TR18</v>
      </c>
      <c r="G6112" t="str">
        <f ca="1">VLOOKUP(F6112,Traders!$C$4:$E$103,2)</f>
        <v>Daniel Dunkley</v>
      </c>
      <c r="H6112" t="str">
        <f ca="1">VLOOKUP(VLOOKUP(F6112,Traders!$C$4:$E$103,3),Desks!$C$4:$D6121,2)</f>
        <v>Desk 8</v>
      </c>
      <c r="I6112" t="str">
        <f t="shared" ca="1" si="855"/>
        <v>CL309</v>
      </c>
      <c r="J6112" t="str">
        <f t="shared" ca="1" si="863"/>
        <v>Client 309</v>
      </c>
      <c r="K6112" t="str">
        <f t="shared" ca="1" si="856"/>
        <v>MK8</v>
      </c>
      <c r="L6112" t="str">
        <f ca="1">VLOOKUP(K6112,Markets!$C$4:$D6121,2)</f>
        <v>India</v>
      </c>
      <c r="M6112" t="str">
        <f t="shared" ca="1" si="857"/>
        <v>RL1</v>
      </c>
      <c r="N6112" t="str">
        <f ca="1">VLOOKUP(M6112,Role!$C$4:$D$5,2)</f>
        <v>Backup</v>
      </c>
    </row>
    <row r="6113" spans="1:14" x14ac:dyDescent="0.2">
      <c r="A6113">
        <f t="shared" ca="1" si="858"/>
        <v>41</v>
      </c>
      <c r="B6113">
        <f t="shared" ca="1" si="859"/>
        <v>340</v>
      </c>
      <c r="C6113">
        <f t="shared" ca="1" si="860"/>
        <v>4</v>
      </c>
      <c r="D6113">
        <f t="shared" ca="1" si="861"/>
        <v>1</v>
      </c>
      <c r="F6113" t="str">
        <f t="shared" ca="1" si="862"/>
        <v>TR41</v>
      </c>
      <c r="G6113" t="str">
        <f ca="1">VLOOKUP(F6113,Traders!$C$4:$E$103,2)</f>
        <v>Danish Paine</v>
      </c>
      <c r="H6113" t="str">
        <f ca="1">VLOOKUP(VLOOKUP(F6113,Traders!$C$4:$E$103,3),Desks!$C$4:$D6122,2)</f>
        <v>Desk 1</v>
      </c>
      <c r="I6113" t="str">
        <f t="shared" ca="1" si="855"/>
        <v>CL340</v>
      </c>
      <c r="J6113" t="str">
        <f t="shared" ca="1" si="863"/>
        <v>Client 340</v>
      </c>
      <c r="K6113" t="str">
        <f t="shared" ca="1" si="856"/>
        <v>MK4</v>
      </c>
      <c r="L6113" t="str">
        <f ca="1">VLOOKUP(K6113,Markets!$C$4:$D6122,2)</f>
        <v>Korea</v>
      </c>
      <c r="M6113" t="str">
        <f t="shared" ca="1" si="857"/>
        <v>RL1</v>
      </c>
      <c r="N6113" t="str">
        <f ca="1">VLOOKUP(M6113,Role!$C$4:$D$5,2)</f>
        <v>Backup</v>
      </c>
    </row>
    <row r="6114" spans="1:14" x14ac:dyDescent="0.2">
      <c r="A6114">
        <f t="shared" ca="1" si="858"/>
        <v>7</v>
      </c>
      <c r="B6114">
        <f t="shared" ca="1" si="859"/>
        <v>460</v>
      </c>
      <c r="C6114">
        <f t="shared" ca="1" si="860"/>
        <v>3</v>
      </c>
      <c r="D6114">
        <f t="shared" ca="1" si="861"/>
        <v>1</v>
      </c>
      <c r="F6114" t="str">
        <f t="shared" ca="1" si="862"/>
        <v>TR7</v>
      </c>
      <c r="G6114" t="str">
        <f ca="1">VLOOKUP(F6114,Traders!$C$4:$E$103,2)</f>
        <v>Amiyah Gilmour</v>
      </c>
      <c r="H6114" t="str">
        <f ca="1">VLOOKUP(VLOOKUP(F6114,Traders!$C$4:$E$103,3),Desks!$C$4:$D6123,2)</f>
        <v>Desk 9</v>
      </c>
      <c r="I6114" t="str">
        <f t="shared" ca="1" si="855"/>
        <v>CL460</v>
      </c>
      <c r="J6114" t="str">
        <f t="shared" ca="1" si="863"/>
        <v>Client 460</v>
      </c>
      <c r="K6114" t="str">
        <f t="shared" ca="1" si="856"/>
        <v>MK3</v>
      </c>
      <c r="L6114" t="str">
        <f ca="1">VLOOKUP(K6114,Markets!$C$4:$D6123,2)</f>
        <v>Singapore</v>
      </c>
      <c r="M6114" t="str">
        <f t="shared" ca="1" si="857"/>
        <v>RL1</v>
      </c>
      <c r="N6114" t="str">
        <f ca="1">VLOOKUP(M6114,Role!$C$4:$D$5,2)</f>
        <v>Backup</v>
      </c>
    </row>
    <row r="6115" spans="1:14" x14ac:dyDescent="0.2">
      <c r="A6115">
        <f t="shared" ca="1" si="858"/>
        <v>30</v>
      </c>
      <c r="B6115">
        <f t="shared" ca="1" si="859"/>
        <v>941</v>
      </c>
      <c r="C6115">
        <f t="shared" ca="1" si="860"/>
        <v>9</v>
      </c>
      <c r="D6115">
        <f t="shared" ca="1" si="861"/>
        <v>1</v>
      </c>
      <c r="F6115" t="str">
        <f t="shared" ca="1" si="862"/>
        <v>TR30</v>
      </c>
      <c r="G6115" t="str">
        <f ca="1">VLOOKUP(F6115,Traders!$C$4:$E$103,2)</f>
        <v>Benas Barrera</v>
      </c>
      <c r="H6115" t="str">
        <f ca="1">VLOOKUP(VLOOKUP(F6115,Traders!$C$4:$E$103,3),Desks!$C$4:$D6124,2)</f>
        <v>Desk 0</v>
      </c>
      <c r="I6115" t="str">
        <f t="shared" ca="1" si="855"/>
        <v>CL941</v>
      </c>
      <c r="J6115" t="str">
        <f t="shared" ca="1" si="863"/>
        <v>Client 941</v>
      </c>
      <c r="K6115" t="str">
        <f t="shared" ca="1" si="856"/>
        <v>MK9</v>
      </c>
      <c r="L6115" t="str">
        <f ca="1">VLOOKUP(K6115,Markets!$C$4:$D6124,2)</f>
        <v>New Zealand</v>
      </c>
      <c r="M6115" t="str">
        <f t="shared" ca="1" si="857"/>
        <v>RL1</v>
      </c>
      <c r="N6115" t="str">
        <f ca="1">VLOOKUP(M6115,Role!$C$4:$D$5,2)</f>
        <v>Backup</v>
      </c>
    </row>
    <row r="6116" spans="1:14" x14ac:dyDescent="0.2">
      <c r="A6116">
        <f t="shared" ca="1" si="858"/>
        <v>70</v>
      </c>
      <c r="B6116">
        <f t="shared" ca="1" si="859"/>
        <v>707</v>
      </c>
      <c r="C6116">
        <f t="shared" ca="1" si="860"/>
        <v>5</v>
      </c>
      <c r="D6116">
        <f t="shared" ca="1" si="861"/>
        <v>1</v>
      </c>
      <c r="F6116" t="str">
        <f t="shared" ca="1" si="862"/>
        <v>TR70</v>
      </c>
      <c r="G6116" t="str">
        <f ca="1">VLOOKUP(F6116,Traders!$C$4:$E$103,2)</f>
        <v>Viktor Snider</v>
      </c>
      <c r="H6116" t="str">
        <f ca="1">VLOOKUP(VLOOKUP(F6116,Traders!$C$4:$E$103,3),Desks!$C$4:$D6125,2)</f>
        <v>Desk 0</v>
      </c>
      <c r="I6116" t="str">
        <f t="shared" ca="1" si="855"/>
        <v>CL707</v>
      </c>
      <c r="J6116" t="str">
        <f t="shared" ca="1" si="863"/>
        <v>Client 707</v>
      </c>
      <c r="K6116" t="str">
        <f t="shared" ca="1" si="856"/>
        <v>MK5</v>
      </c>
      <c r="L6116" t="str">
        <f ca="1">VLOOKUP(K6116,Markets!$C$4:$D6125,2)</f>
        <v>Malaysia</v>
      </c>
      <c r="M6116" t="str">
        <f t="shared" ca="1" si="857"/>
        <v>RL1</v>
      </c>
      <c r="N6116" t="str">
        <f ca="1">VLOOKUP(M6116,Role!$C$4:$D$5,2)</f>
        <v>Backup</v>
      </c>
    </row>
    <row r="6117" spans="1:14" x14ac:dyDescent="0.2">
      <c r="A6117">
        <f t="shared" ca="1" si="858"/>
        <v>99</v>
      </c>
      <c r="B6117">
        <f t="shared" ca="1" si="859"/>
        <v>32</v>
      </c>
      <c r="C6117">
        <f t="shared" ca="1" si="860"/>
        <v>6</v>
      </c>
      <c r="D6117">
        <f t="shared" ca="1" si="861"/>
        <v>0</v>
      </c>
      <c r="F6117" t="str">
        <f t="shared" ca="1" si="862"/>
        <v>TR99</v>
      </c>
      <c r="G6117" t="str">
        <f ca="1">VLOOKUP(F6117,Traders!$C$4:$E$103,2)</f>
        <v>Keeleigh Mosley</v>
      </c>
      <c r="H6117" t="str">
        <f ca="1">VLOOKUP(VLOOKUP(F6117,Traders!$C$4:$E$103,3),Desks!$C$4:$D6126,2)</f>
        <v>Desk 9</v>
      </c>
      <c r="I6117" t="str">
        <f t="shared" ca="1" si="855"/>
        <v>CL32</v>
      </c>
      <c r="J6117" t="str">
        <f t="shared" ca="1" si="863"/>
        <v>Client 32</v>
      </c>
      <c r="K6117" t="str">
        <f t="shared" ca="1" si="856"/>
        <v>MK6</v>
      </c>
      <c r="L6117" t="str">
        <f ca="1">VLOOKUP(K6117,Markets!$C$4:$D6126,2)</f>
        <v>Australia</v>
      </c>
      <c r="M6117" t="str">
        <f t="shared" ca="1" si="857"/>
        <v>RL0</v>
      </c>
      <c r="N6117" t="str">
        <f ca="1">VLOOKUP(M6117,Role!$C$4:$D$5,2)</f>
        <v>Primary</v>
      </c>
    </row>
    <row r="6118" spans="1:14" x14ac:dyDescent="0.2">
      <c r="A6118">
        <f t="shared" ca="1" si="858"/>
        <v>69</v>
      </c>
      <c r="B6118">
        <f t="shared" ca="1" si="859"/>
        <v>814</v>
      </c>
      <c r="C6118">
        <f t="shared" ca="1" si="860"/>
        <v>6</v>
      </c>
      <c r="D6118">
        <f t="shared" ca="1" si="861"/>
        <v>0</v>
      </c>
      <c r="F6118" t="str">
        <f t="shared" ca="1" si="862"/>
        <v>TR69</v>
      </c>
      <c r="G6118" t="str">
        <f ca="1">VLOOKUP(F6118,Traders!$C$4:$E$103,2)</f>
        <v>Amiyah Gilmour</v>
      </c>
      <c r="H6118" t="str">
        <f ca="1">VLOOKUP(VLOOKUP(F6118,Traders!$C$4:$E$103,3),Desks!$C$4:$D6127,2)</f>
        <v>Desk 9</v>
      </c>
      <c r="I6118" t="str">
        <f t="shared" ca="1" si="855"/>
        <v>CL814</v>
      </c>
      <c r="J6118" t="str">
        <f t="shared" ca="1" si="863"/>
        <v>Client 814</v>
      </c>
      <c r="K6118" t="str">
        <f t="shared" ca="1" si="856"/>
        <v>MK6</v>
      </c>
      <c r="L6118" t="str">
        <f ca="1">VLOOKUP(K6118,Markets!$C$4:$D6127,2)</f>
        <v>Australia</v>
      </c>
      <c r="M6118" t="str">
        <f t="shared" ca="1" si="857"/>
        <v>RL0</v>
      </c>
      <c r="N6118" t="str">
        <f ca="1">VLOOKUP(M6118,Role!$C$4:$D$5,2)</f>
        <v>Primary</v>
      </c>
    </row>
    <row r="6119" spans="1:14" x14ac:dyDescent="0.2">
      <c r="A6119">
        <f t="shared" ca="1" si="858"/>
        <v>28</v>
      </c>
      <c r="B6119">
        <f t="shared" ca="1" si="859"/>
        <v>127</v>
      </c>
      <c r="C6119">
        <f t="shared" ca="1" si="860"/>
        <v>1</v>
      </c>
      <c r="D6119">
        <f t="shared" ca="1" si="861"/>
        <v>1</v>
      </c>
      <c r="F6119" t="str">
        <f t="shared" ca="1" si="862"/>
        <v>TR28</v>
      </c>
      <c r="G6119" t="str">
        <f ca="1">VLOOKUP(F6119,Traders!$C$4:$E$103,2)</f>
        <v>Asma Millar</v>
      </c>
      <c r="H6119" t="str">
        <f ca="1">VLOOKUP(VLOOKUP(F6119,Traders!$C$4:$E$103,3),Desks!$C$4:$D6128,2)</f>
        <v>Desk 8</v>
      </c>
      <c r="I6119" t="str">
        <f t="shared" ca="1" si="855"/>
        <v>CL127</v>
      </c>
      <c r="J6119" t="str">
        <f t="shared" ca="1" si="863"/>
        <v>Client 127</v>
      </c>
      <c r="K6119" t="str">
        <f t="shared" ca="1" si="856"/>
        <v>MK1</v>
      </c>
      <c r="L6119" t="str">
        <f ca="1">VLOOKUP(K6119,Markets!$C$4:$D6128,2)</f>
        <v>Hong Kong</v>
      </c>
      <c r="M6119" t="str">
        <f t="shared" ca="1" si="857"/>
        <v>RL1</v>
      </c>
      <c r="N6119" t="str">
        <f ca="1">VLOOKUP(M6119,Role!$C$4:$D$5,2)</f>
        <v>Backup</v>
      </c>
    </row>
    <row r="6120" spans="1:14" x14ac:dyDescent="0.2">
      <c r="A6120">
        <f t="shared" ca="1" si="858"/>
        <v>84</v>
      </c>
      <c r="B6120">
        <f t="shared" ca="1" si="859"/>
        <v>7</v>
      </c>
      <c r="C6120">
        <f t="shared" ca="1" si="860"/>
        <v>1</v>
      </c>
      <c r="D6120">
        <f t="shared" ca="1" si="861"/>
        <v>0</v>
      </c>
      <c r="F6120" t="str">
        <f t="shared" ca="1" si="862"/>
        <v>TR84</v>
      </c>
      <c r="G6120" t="str">
        <f ca="1">VLOOKUP(F6120,Traders!$C$4:$E$103,2)</f>
        <v>Poppy-Rose Davison</v>
      </c>
      <c r="H6120" t="str">
        <f ca="1">VLOOKUP(VLOOKUP(F6120,Traders!$C$4:$E$103,3),Desks!$C$4:$D6129,2)</f>
        <v>Desk 4</v>
      </c>
      <c r="I6120" t="str">
        <f t="shared" ca="1" si="855"/>
        <v>CL7</v>
      </c>
      <c r="J6120" t="str">
        <f t="shared" ca="1" si="863"/>
        <v>Client 7</v>
      </c>
      <c r="K6120" t="str">
        <f t="shared" ca="1" si="856"/>
        <v>MK1</v>
      </c>
      <c r="L6120" t="str">
        <f ca="1">VLOOKUP(K6120,Markets!$C$4:$D6129,2)</f>
        <v>Hong Kong</v>
      </c>
      <c r="M6120" t="str">
        <f t="shared" ca="1" si="857"/>
        <v>RL0</v>
      </c>
      <c r="N6120" t="str">
        <f ca="1">VLOOKUP(M6120,Role!$C$4:$D$5,2)</f>
        <v>Primary</v>
      </c>
    </row>
    <row r="6121" spans="1:14" x14ac:dyDescent="0.2">
      <c r="A6121">
        <f t="shared" ca="1" si="858"/>
        <v>42</v>
      </c>
      <c r="B6121">
        <f t="shared" ca="1" si="859"/>
        <v>950</v>
      </c>
      <c r="C6121">
        <f t="shared" ca="1" si="860"/>
        <v>9</v>
      </c>
      <c r="D6121">
        <f t="shared" ca="1" si="861"/>
        <v>1</v>
      </c>
      <c r="F6121" t="str">
        <f t="shared" ca="1" si="862"/>
        <v>TR42</v>
      </c>
      <c r="G6121" t="str">
        <f ca="1">VLOOKUP(F6121,Traders!$C$4:$E$103,2)</f>
        <v>Danni Sadler</v>
      </c>
      <c r="H6121" t="str">
        <f ca="1">VLOOKUP(VLOOKUP(F6121,Traders!$C$4:$E$103,3),Desks!$C$4:$D6130,2)</f>
        <v>Desk 2</v>
      </c>
      <c r="I6121" t="str">
        <f t="shared" ca="1" si="855"/>
        <v>CL950</v>
      </c>
      <c r="J6121" t="str">
        <f t="shared" ca="1" si="863"/>
        <v>Client 950</v>
      </c>
      <c r="K6121" t="str">
        <f t="shared" ca="1" si="856"/>
        <v>MK9</v>
      </c>
      <c r="L6121" t="str">
        <f ca="1">VLOOKUP(K6121,Markets!$C$4:$D6130,2)</f>
        <v>New Zealand</v>
      </c>
      <c r="M6121" t="str">
        <f t="shared" ca="1" si="857"/>
        <v>RL1</v>
      </c>
      <c r="N6121" t="str">
        <f ca="1">VLOOKUP(M6121,Role!$C$4:$D$5,2)</f>
        <v>Backup</v>
      </c>
    </row>
    <row r="6122" spans="1:14" x14ac:dyDescent="0.2">
      <c r="A6122">
        <f t="shared" ca="1" si="858"/>
        <v>31</v>
      </c>
      <c r="B6122">
        <f t="shared" ca="1" si="859"/>
        <v>51</v>
      </c>
      <c r="C6122">
        <f t="shared" ca="1" si="860"/>
        <v>4</v>
      </c>
      <c r="D6122">
        <f t="shared" ca="1" si="861"/>
        <v>0</v>
      </c>
      <c r="F6122" t="str">
        <f t="shared" ca="1" si="862"/>
        <v>TR31</v>
      </c>
      <c r="G6122" t="str">
        <f ca="1">VLOOKUP(F6122,Traders!$C$4:$E$103,2)</f>
        <v>Sahil Acevedo</v>
      </c>
      <c r="H6122" t="str">
        <f ca="1">VLOOKUP(VLOOKUP(F6122,Traders!$C$4:$E$103,3),Desks!$C$4:$D6131,2)</f>
        <v>Desk 1</v>
      </c>
      <c r="I6122" t="str">
        <f t="shared" ca="1" si="855"/>
        <v>CL51</v>
      </c>
      <c r="J6122" t="str">
        <f t="shared" ca="1" si="863"/>
        <v>Client 51</v>
      </c>
      <c r="K6122" t="str">
        <f t="shared" ca="1" si="856"/>
        <v>MK4</v>
      </c>
      <c r="L6122" t="str">
        <f ca="1">VLOOKUP(K6122,Markets!$C$4:$D6131,2)</f>
        <v>Korea</v>
      </c>
      <c r="M6122" t="str">
        <f t="shared" ca="1" si="857"/>
        <v>RL0</v>
      </c>
      <c r="N6122" t="str">
        <f ca="1">VLOOKUP(M6122,Role!$C$4:$D$5,2)</f>
        <v>Primary</v>
      </c>
    </row>
    <row r="6123" spans="1:14" x14ac:dyDescent="0.2">
      <c r="A6123">
        <f t="shared" ca="1" si="858"/>
        <v>24</v>
      </c>
      <c r="B6123">
        <f t="shared" ca="1" si="859"/>
        <v>333</v>
      </c>
      <c r="C6123">
        <f t="shared" ca="1" si="860"/>
        <v>6</v>
      </c>
      <c r="D6123">
        <f t="shared" ca="1" si="861"/>
        <v>1</v>
      </c>
      <c r="F6123" t="str">
        <f t="shared" ca="1" si="862"/>
        <v>TR24</v>
      </c>
      <c r="G6123" t="str">
        <f ca="1">VLOOKUP(F6123,Traders!$C$4:$E$103,2)</f>
        <v>Hilda Moreno</v>
      </c>
      <c r="H6123" t="str">
        <f ca="1">VLOOKUP(VLOOKUP(F6123,Traders!$C$4:$E$103,3),Desks!$C$4:$D6132,2)</f>
        <v>Desk 4</v>
      </c>
      <c r="I6123" t="str">
        <f t="shared" ca="1" si="855"/>
        <v>CL333</v>
      </c>
      <c r="J6123" t="str">
        <f t="shared" ca="1" si="863"/>
        <v>Client 333</v>
      </c>
      <c r="K6123" t="str">
        <f t="shared" ca="1" si="856"/>
        <v>MK6</v>
      </c>
      <c r="L6123" t="str">
        <f ca="1">VLOOKUP(K6123,Markets!$C$4:$D6132,2)</f>
        <v>Australia</v>
      </c>
      <c r="M6123" t="str">
        <f t="shared" ca="1" si="857"/>
        <v>RL1</v>
      </c>
      <c r="N6123" t="str">
        <f ca="1">VLOOKUP(M6123,Role!$C$4:$D$5,2)</f>
        <v>Backup</v>
      </c>
    </row>
    <row r="6124" spans="1:14" x14ac:dyDescent="0.2">
      <c r="A6124">
        <f t="shared" ca="1" si="858"/>
        <v>5</v>
      </c>
      <c r="B6124">
        <f t="shared" ca="1" si="859"/>
        <v>94</v>
      </c>
      <c r="C6124">
        <f t="shared" ca="1" si="860"/>
        <v>3</v>
      </c>
      <c r="D6124">
        <f t="shared" ca="1" si="861"/>
        <v>0</v>
      </c>
      <c r="F6124" t="str">
        <f t="shared" ca="1" si="862"/>
        <v>TR5</v>
      </c>
      <c r="G6124" t="str">
        <f ca="1">VLOOKUP(F6124,Traders!$C$4:$E$103,2)</f>
        <v>Amman Duncan</v>
      </c>
      <c r="H6124" t="str">
        <f ca="1">VLOOKUP(VLOOKUP(F6124,Traders!$C$4:$E$103,3),Desks!$C$4:$D6133,2)</f>
        <v>Desk 9</v>
      </c>
      <c r="I6124" t="str">
        <f t="shared" ca="1" si="855"/>
        <v>CL94</v>
      </c>
      <c r="J6124" t="str">
        <f t="shared" ca="1" si="863"/>
        <v>Client 94</v>
      </c>
      <c r="K6124" t="str">
        <f t="shared" ca="1" si="856"/>
        <v>MK3</v>
      </c>
      <c r="L6124" t="str">
        <f ca="1">VLOOKUP(K6124,Markets!$C$4:$D6133,2)</f>
        <v>Singapore</v>
      </c>
      <c r="M6124" t="str">
        <f t="shared" ca="1" si="857"/>
        <v>RL0</v>
      </c>
      <c r="N6124" t="str">
        <f ca="1">VLOOKUP(M6124,Role!$C$4:$D$5,2)</f>
        <v>Primary</v>
      </c>
    </row>
    <row r="6125" spans="1:14" x14ac:dyDescent="0.2">
      <c r="A6125">
        <f t="shared" ca="1" si="858"/>
        <v>50</v>
      </c>
      <c r="B6125">
        <f t="shared" ca="1" si="859"/>
        <v>418</v>
      </c>
      <c r="C6125">
        <f t="shared" ca="1" si="860"/>
        <v>0</v>
      </c>
      <c r="D6125">
        <f t="shared" ca="1" si="861"/>
        <v>1</v>
      </c>
      <c r="F6125" t="str">
        <f t="shared" ca="1" si="862"/>
        <v>TR50</v>
      </c>
      <c r="G6125" t="str">
        <f ca="1">VLOOKUP(F6125,Traders!$C$4:$E$103,2)</f>
        <v>Rhonda Dowling</v>
      </c>
      <c r="H6125" t="str">
        <f ca="1">VLOOKUP(VLOOKUP(F6125,Traders!$C$4:$E$103,3),Desks!$C$4:$D6134,2)</f>
        <v>Desk 0</v>
      </c>
      <c r="I6125" t="str">
        <f t="shared" ca="1" si="855"/>
        <v>CL418</v>
      </c>
      <c r="J6125" t="str">
        <f t="shared" ca="1" si="863"/>
        <v>Client 418</v>
      </c>
      <c r="K6125" t="str">
        <f t="shared" ca="1" si="856"/>
        <v>MK0</v>
      </c>
      <c r="L6125" t="str">
        <f ca="1">VLOOKUP(K6125,Markets!$C$4:$D6134,2)</f>
        <v>Japan</v>
      </c>
      <c r="M6125" t="str">
        <f t="shared" ca="1" si="857"/>
        <v>RL1</v>
      </c>
      <c r="N6125" t="str">
        <f ca="1">VLOOKUP(M6125,Role!$C$4:$D$5,2)</f>
        <v>Backup</v>
      </c>
    </row>
    <row r="6126" spans="1:14" x14ac:dyDescent="0.2">
      <c r="A6126">
        <f t="shared" ca="1" si="858"/>
        <v>83</v>
      </c>
      <c r="B6126">
        <f t="shared" ca="1" si="859"/>
        <v>134</v>
      </c>
      <c r="C6126">
        <f t="shared" ca="1" si="860"/>
        <v>6</v>
      </c>
      <c r="D6126">
        <f t="shared" ca="1" si="861"/>
        <v>1</v>
      </c>
      <c r="F6126" t="str">
        <f t="shared" ca="1" si="862"/>
        <v>TR83</v>
      </c>
      <c r="G6126" t="str">
        <f ca="1">VLOOKUP(F6126,Traders!$C$4:$E$103,2)</f>
        <v>Storm Hampton</v>
      </c>
      <c r="H6126" t="str">
        <f ca="1">VLOOKUP(VLOOKUP(F6126,Traders!$C$4:$E$103,3),Desks!$C$4:$D6135,2)</f>
        <v>Desk 3</v>
      </c>
      <c r="I6126" t="str">
        <f t="shared" ref="I6126:I6189" ca="1" si="864">"CL"&amp;B6126</f>
        <v>CL134</v>
      </c>
      <c r="J6126" t="str">
        <f t="shared" ca="1" si="863"/>
        <v>Client 134</v>
      </c>
      <c r="K6126" t="str">
        <f t="shared" ref="K6126:K6189" ca="1" si="865">"MK"&amp;C6126</f>
        <v>MK6</v>
      </c>
      <c r="L6126" t="str">
        <f ca="1">VLOOKUP(K6126,Markets!$C$4:$D6135,2)</f>
        <v>Australia</v>
      </c>
      <c r="M6126" t="str">
        <f t="shared" ref="M6126:M6189" ca="1" si="866">"RL"&amp;D6126</f>
        <v>RL1</v>
      </c>
      <c r="N6126" t="str">
        <f ca="1">VLOOKUP(M6126,Role!$C$4:$D$5,2)</f>
        <v>Backup</v>
      </c>
    </row>
    <row r="6127" spans="1:14" x14ac:dyDescent="0.2">
      <c r="A6127">
        <f t="shared" ca="1" si="858"/>
        <v>98</v>
      </c>
      <c r="B6127">
        <f t="shared" ca="1" si="859"/>
        <v>673</v>
      </c>
      <c r="C6127">
        <f t="shared" ca="1" si="860"/>
        <v>1</v>
      </c>
      <c r="D6127">
        <f t="shared" ca="1" si="861"/>
        <v>1</v>
      </c>
      <c r="F6127" t="str">
        <f t="shared" ca="1" si="862"/>
        <v>TR98</v>
      </c>
      <c r="G6127" t="str">
        <f ca="1">VLOOKUP(F6127,Traders!$C$4:$E$103,2)</f>
        <v>Chanelle Tucker</v>
      </c>
      <c r="H6127" t="str">
        <f ca="1">VLOOKUP(VLOOKUP(F6127,Traders!$C$4:$E$103,3),Desks!$C$4:$D6136,2)</f>
        <v>Desk 8</v>
      </c>
      <c r="I6127" t="str">
        <f t="shared" ca="1" si="864"/>
        <v>CL673</v>
      </c>
      <c r="J6127" t="str">
        <f t="shared" ca="1" si="863"/>
        <v>Client 673</v>
      </c>
      <c r="K6127" t="str">
        <f t="shared" ca="1" si="865"/>
        <v>MK1</v>
      </c>
      <c r="L6127" t="str">
        <f ca="1">VLOOKUP(K6127,Markets!$C$4:$D6136,2)</f>
        <v>Hong Kong</v>
      </c>
      <c r="M6127" t="str">
        <f t="shared" ca="1" si="866"/>
        <v>RL1</v>
      </c>
      <c r="N6127" t="str">
        <f ca="1">VLOOKUP(M6127,Role!$C$4:$D$5,2)</f>
        <v>Backup</v>
      </c>
    </row>
    <row r="6128" spans="1:14" x14ac:dyDescent="0.2">
      <c r="A6128">
        <f t="shared" ca="1" si="858"/>
        <v>32</v>
      </c>
      <c r="B6128">
        <f t="shared" ca="1" si="859"/>
        <v>112</v>
      </c>
      <c r="C6128">
        <f t="shared" ca="1" si="860"/>
        <v>6</v>
      </c>
      <c r="D6128">
        <f t="shared" ca="1" si="861"/>
        <v>0</v>
      </c>
      <c r="F6128" t="str">
        <f t="shared" ca="1" si="862"/>
        <v>TR32</v>
      </c>
      <c r="G6128" t="str">
        <f ca="1">VLOOKUP(F6128,Traders!$C$4:$E$103,2)</f>
        <v>Shyla Gomez</v>
      </c>
      <c r="H6128" t="str">
        <f ca="1">VLOOKUP(VLOOKUP(F6128,Traders!$C$4:$E$103,3),Desks!$C$4:$D6137,2)</f>
        <v>Desk 2</v>
      </c>
      <c r="I6128" t="str">
        <f t="shared" ca="1" si="864"/>
        <v>CL112</v>
      </c>
      <c r="J6128" t="str">
        <f t="shared" ca="1" si="863"/>
        <v>Client 112</v>
      </c>
      <c r="K6128" t="str">
        <f t="shared" ca="1" si="865"/>
        <v>MK6</v>
      </c>
      <c r="L6128" t="str">
        <f ca="1">VLOOKUP(K6128,Markets!$C$4:$D6137,2)</f>
        <v>Australia</v>
      </c>
      <c r="M6128" t="str">
        <f t="shared" ca="1" si="866"/>
        <v>RL0</v>
      </c>
      <c r="N6128" t="str">
        <f ca="1">VLOOKUP(M6128,Role!$C$4:$D$5,2)</f>
        <v>Primary</v>
      </c>
    </row>
    <row r="6129" spans="1:14" x14ac:dyDescent="0.2">
      <c r="A6129">
        <f t="shared" ca="1" si="858"/>
        <v>90</v>
      </c>
      <c r="B6129">
        <f t="shared" ca="1" si="859"/>
        <v>283</v>
      </c>
      <c r="C6129">
        <f t="shared" ca="1" si="860"/>
        <v>6</v>
      </c>
      <c r="D6129">
        <f t="shared" ca="1" si="861"/>
        <v>0</v>
      </c>
      <c r="F6129" t="str">
        <f t="shared" ca="1" si="862"/>
        <v>TR90</v>
      </c>
      <c r="G6129" t="str">
        <f ca="1">VLOOKUP(F6129,Traders!$C$4:$E$103,2)</f>
        <v>Kaleb Sullivan</v>
      </c>
      <c r="H6129" t="str">
        <f ca="1">VLOOKUP(VLOOKUP(F6129,Traders!$C$4:$E$103,3),Desks!$C$4:$D6138,2)</f>
        <v>Desk 0</v>
      </c>
      <c r="I6129" t="str">
        <f t="shared" ca="1" si="864"/>
        <v>CL283</v>
      </c>
      <c r="J6129" t="str">
        <f t="shared" ca="1" si="863"/>
        <v>Client 283</v>
      </c>
      <c r="K6129" t="str">
        <f t="shared" ca="1" si="865"/>
        <v>MK6</v>
      </c>
      <c r="L6129" t="str">
        <f ca="1">VLOOKUP(K6129,Markets!$C$4:$D6138,2)</f>
        <v>Australia</v>
      </c>
      <c r="M6129" t="str">
        <f t="shared" ca="1" si="866"/>
        <v>RL0</v>
      </c>
      <c r="N6129" t="str">
        <f ca="1">VLOOKUP(M6129,Role!$C$4:$D$5,2)</f>
        <v>Primary</v>
      </c>
    </row>
    <row r="6130" spans="1:14" x14ac:dyDescent="0.2">
      <c r="A6130">
        <f t="shared" ca="1" si="858"/>
        <v>68</v>
      </c>
      <c r="B6130">
        <f t="shared" ca="1" si="859"/>
        <v>441</v>
      </c>
      <c r="C6130">
        <f t="shared" ca="1" si="860"/>
        <v>6</v>
      </c>
      <c r="D6130">
        <f t="shared" ca="1" si="861"/>
        <v>0</v>
      </c>
      <c r="F6130" t="str">
        <f t="shared" ca="1" si="862"/>
        <v>TR68</v>
      </c>
      <c r="G6130" t="str">
        <f ca="1">VLOOKUP(F6130,Traders!$C$4:$E$103,2)</f>
        <v>Myron Gutierrez</v>
      </c>
      <c r="H6130" t="str">
        <f ca="1">VLOOKUP(VLOOKUP(F6130,Traders!$C$4:$E$103,3),Desks!$C$4:$D6139,2)</f>
        <v>Desk 8</v>
      </c>
      <c r="I6130" t="str">
        <f t="shared" ca="1" si="864"/>
        <v>CL441</v>
      </c>
      <c r="J6130" t="str">
        <f t="shared" ca="1" si="863"/>
        <v>Client 441</v>
      </c>
      <c r="K6130" t="str">
        <f t="shared" ca="1" si="865"/>
        <v>MK6</v>
      </c>
      <c r="L6130" t="str">
        <f ca="1">VLOOKUP(K6130,Markets!$C$4:$D6139,2)</f>
        <v>Australia</v>
      </c>
      <c r="M6130" t="str">
        <f t="shared" ca="1" si="866"/>
        <v>RL0</v>
      </c>
      <c r="N6130" t="str">
        <f ca="1">VLOOKUP(M6130,Role!$C$4:$D$5,2)</f>
        <v>Primary</v>
      </c>
    </row>
    <row r="6131" spans="1:14" x14ac:dyDescent="0.2">
      <c r="A6131">
        <f t="shared" ca="1" si="858"/>
        <v>80</v>
      </c>
      <c r="B6131">
        <f t="shared" ca="1" si="859"/>
        <v>662</v>
      </c>
      <c r="C6131">
        <f t="shared" ca="1" si="860"/>
        <v>0</v>
      </c>
      <c r="D6131">
        <f t="shared" ca="1" si="861"/>
        <v>0</v>
      </c>
      <c r="F6131" t="str">
        <f t="shared" ca="1" si="862"/>
        <v>TR80</v>
      </c>
      <c r="G6131" t="str">
        <f ca="1">VLOOKUP(F6131,Traders!$C$4:$E$103,2)</f>
        <v>Jac Hunter</v>
      </c>
      <c r="H6131" t="str">
        <f ca="1">VLOOKUP(VLOOKUP(F6131,Traders!$C$4:$E$103,3),Desks!$C$4:$D6140,2)</f>
        <v>Desk 0</v>
      </c>
      <c r="I6131" t="str">
        <f t="shared" ca="1" si="864"/>
        <v>CL662</v>
      </c>
      <c r="J6131" t="str">
        <f t="shared" ca="1" si="863"/>
        <v>Client 662</v>
      </c>
      <c r="K6131" t="str">
        <f t="shared" ca="1" si="865"/>
        <v>MK0</v>
      </c>
      <c r="L6131" t="str">
        <f ca="1">VLOOKUP(K6131,Markets!$C$4:$D6140,2)</f>
        <v>Japan</v>
      </c>
      <c r="M6131" t="str">
        <f t="shared" ca="1" si="866"/>
        <v>RL0</v>
      </c>
      <c r="N6131" t="str">
        <f ca="1">VLOOKUP(M6131,Role!$C$4:$D$5,2)</f>
        <v>Primary</v>
      </c>
    </row>
    <row r="6132" spans="1:14" x14ac:dyDescent="0.2">
      <c r="A6132">
        <f t="shared" ca="1" si="858"/>
        <v>8</v>
      </c>
      <c r="B6132">
        <f t="shared" ca="1" si="859"/>
        <v>383</v>
      </c>
      <c r="C6132">
        <f t="shared" ca="1" si="860"/>
        <v>9</v>
      </c>
      <c r="D6132">
        <f t="shared" ca="1" si="861"/>
        <v>1</v>
      </c>
      <c r="F6132" t="str">
        <f t="shared" ca="1" si="862"/>
        <v>TR8</v>
      </c>
      <c r="G6132" t="str">
        <f ca="1">VLOOKUP(F6132,Traders!$C$4:$E$103,2)</f>
        <v>Alfie-James Hale</v>
      </c>
      <c r="H6132" t="str">
        <f ca="1">VLOOKUP(VLOOKUP(F6132,Traders!$C$4:$E$103,3),Desks!$C$4:$D6141,2)</f>
        <v>Desk 9</v>
      </c>
      <c r="I6132" t="str">
        <f t="shared" ca="1" si="864"/>
        <v>CL383</v>
      </c>
      <c r="J6132" t="str">
        <f t="shared" ca="1" si="863"/>
        <v>Client 383</v>
      </c>
      <c r="K6132" t="str">
        <f t="shared" ca="1" si="865"/>
        <v>MK9</v>
      </c>
      <c r="L6132" t="str">
        <f ca="1">VLOOKUP(K6132,Markets!$C$4:$D6141,2)</f>
        <v>New Zealand</v>
      </c>
      <c r="M6132" t="str">
        <f t="shared" ca="1" si="866"/>
        <v>RL1</v>
      </c>
      <c r="N6132" t="str">
        <f ca="1">VLOOKUP(M6132,Role!$C$4:$D$5,2)</f>
        <v>Backup</v>
      </c>
    </row>
    <row r="6133" spans="1:14" x14ac:dyDescent="0.2">
      <c r="A6133">
        <f t="shared" ca="1" si="858"/>
        <v>85</v>
      </c>
      <c r="B6133">
        <f t="shared" ca="1" si="859"/>
        <v>771</v>
      </c>
      <c r="C6133">
        <f t="shared" ca="1" si="860"/>
        <v>8</v>
      </c>
      <c r="D6133">
        <f t="shared" ca="1" si="861"/>
        <v>0</v>
      </c>
      <c r="F6133" t="str">
        <f t="shared" ca="1" si="862"/>
        <v>TR85</v>
      </c>
      <c r="G6133" t="str">
        <f ca="1">VLOOKUP(F6133,Traders!$C$4:$E$103,2)</f>
        <v>Conor Castillo</v>
      </c>
      <c r="H6133" t="str">
        <f ca="1">VLOOKUP(VLOOKUP(F6133,Traders!$C$4:$E$103,3),Desks!$C$4:$D6142,2)</f>
        <v>Desk 5</v>
      </c>
      <c r="I6133" t="str">
        <f t="shared" ca="1" si="864"/>
        <v>CL771</v>
      </c>
      <c r="J6133" t="str">
        <f t="shared" ca="1" si="863"/>
        <v>Client 771</v>
      </c>
      <c r="K6133" t="str">
        <f t="shared" ca="1" si="865"/>
        <v>MK8</v>
      </c>
      <c r="L6133" t="str">
        <f ca="1">VLOOKUP(K6133,Markets!$C$4:$D6142,2)</f>
        <v>India</v>
      </c>
      <c r="M6133" t="str">
        <f t="shared" ca="1" si="866"/>
        <v>RL0</v>
      </c>
      <c r="N6133" t="str">
        <f ca="1">VLOOKUP(M6133,Role!$C$4:$D$5,2)</f>
        <v>Primary</v>
      </c>
    </row>
    <row r="6134" spans="1:14" x14ac:dyDescent="0.2">
      <c r="A6134">
        <f t="shared" ca="1" si="858"/>
        <v>94</v>
      </c>
      <c r="B6134">
        <f t="shared" ca="1" si="859"/>
        <v>174</v>
      </c>
      <c r="C6134">
        <f t="shared" ca="1" si="860"/>
        <v>2</v>
      </c>
      <c r="D6134">
        <f t="shared" ca="1" si="861"/>
        <v>0</v>
      </c>
      <c r="F6134" t="str">
        <f t="shared" ca="1" si="862"/>
        <v>TR94</v>
      </c>
      <c r="G6134" t="str">
        <f ca="1">VLOOKUP(F6134,Traders!$C$4:$E$103,2)</f>
        <v>Nabil Holcomb</v>
      </c>
      <c r="H6134" t="str">
        <f ca="1">VLOOKUP(VLOOKUP(F6134,Traders!$C$4:$E$103,3),Desks!$C$4:$D6143,2)</f>
        <v>Desk 4</v>
      </c>
      <c r="I6134" t="str">
        <f t="shared" ca="1" si="864"/>
        <v>CL174</v>
      </c>
      <c r="J6134" t="str">
        <f t="shared" ca="1" si="863"/>
        <v>Client 174</v>
      </c>
      <c r="K6134" t="str">
        <f t="shared" ca="1" si="865"/>
        <v>MK2</v>
      </c>
      <c r="L6134" t="str">
        <f ca="1">VLOOKUP(K6134,Markets!$C$4:$D6143,2)</f>
        <v>China</v>
      </c>
      <c r="M6134" t="str">
        <f t="shared" ca="1" si="866"/>
        <v>RL0</v>
      </c>
      <c r="N6134" t="str">
        <f ca="1">VLOOKUP(M6134,Role!$C$4:$D$5,2)</f>
        <v>Primary</v>
      </c>
    </row>
    <row r="6135" spans="1:14" x14ac:dyDescent="0.2">
      <c r="A6135">
        <f t="shared" ca="1" si="858"/>
        <v>15</v>
      </c>
      <c r="B6135">
        <f t="shared" ca="1" si="859"/>
        <v>766</v>
      </c>
      <c r="C6135">
        <f t="shared" ca="1" si="860"/>
        <v>9</v>
      </c>
      <c r="D6135">
        <f t="shared" ca="1" si="861"/>
        <v>0</v>
      </c>
      <c r="F6135" t="str">
        <f t="shared" ca="1" si="862"/>
        <v>TR15</v>
      </c>
      <c r="G6135" t="str">
        <f ca="1">VLOOKUP(F6135,Traders!$C$4:$E$103,2)</f>
        <v>Syed Galvan</v>
      </c>
      <c r="H6135" t="str">
        <f ca="1">VLOOKUP(VLOOKUP(F6135,Traders!$C$4:$E$103,3),Desks!$C$4:$D6144,2)</f>
        <v>Desk 5</v>
      </c>
      <c r="I6135" t="str">
        <f t="shared" ca="1" si="864"/>
        <v>CL766</v>
      </c>
      <c r="J6135" t="str">
        <f t="shared" ca="1" si="863"/>
        <v>Client 766</v>
      </c>
      <c r="K6135" t="str">
        <f t="shared" ca="1" si="865"/>
        <v>MK9</v>
      </c>
      <c r="L6135" t="str">
        <f ca="1">VLOOKUP(K6135,Markets!$C$4:$D6144,2)</f>
        <v>New Zealand</v>
      </c>
      <c r="M6135" t="str">
        <f t="shared" ca="1" si="866"/>
        <v>RL0</v>
      </c>
      <c r="N6135" t="str">
        <f ca="1">VLOOKUP(M6135,Role!$C$4:$D$5,2)</f>
        <v>Primary</v>
      </c>
    </row>
    <row r="6136" spans="1:14" x14ac:dyDescent="0.2">
      <c r="A6136">
        <f t="shared" ca="1" si="858"/>
        <v>96</v>
      </c>
      <c r="B6136">
        <f t="shared" ca="1" si="859"/>
        <v>935</v>
      </c>
      <c r="C6136">
        <f t="shared" ca="1" si="860"/>
        <v>3</v>
      </c>
      <c r="D6136">
        <f t="shared" ca="1" si="861"/>
        <v>1</v>
      </c>
      <c r="F6136" t="str">
        <f t="shared" ca="1" si="862"/>
        <v>TR96</v>
      </c>
      <c r="G6136" t="str">
        <f ca="1">VLOOKUP(F6136,Traders!$C$4:$E$103,2)</f>
        <v>Faiza Thornton</v>
      </c>
      <c r="H6136" t="str">
        <f ca="1">VLOOKUP(VLOOKUP(F6136,Traders!$C$4:$E$103,3),Desks!$C$4:$D6145,2)</f>
        <v>Desk 6</v>
      </c>
      <c r="I6136" t="str">
        <f t="shared" ca="1" si="864"/>
        <v>CL935</v>
      </c>
      <c r="J6136" t="str">
        <f t="shared" ca="1" si="863"/>
        <v>Client 935</v>
      </c>
      <c r="K6136" t="str">
        <f t="shared" ca="1" si="865"/>
        <v>MK3</v>
      </c>
      <c r="L6136" t="str">
        <f ca="1">VLOOKUP(K6136,Markets!$C$4:$D6145,2)</f>
        <v>Singapore</v>
      </c>
      <c r="M6136" t="str">
        <f t="shared" ca="1" si="866"/>
        <v>RL1</v>
      </c>
      <c r="N6136" t="str">
        <f ca="1">VLOOKUP(M6136,Role!$C$4:$D$5,2)</f>
        <v>Backup</v>
      </c>
    </row>
    <row r="6137" spans="1:14" x14ac:dyDescent="0.2">
      <c r="A6137">
        <f t="shared" ca="1" si="858"/>
        <v>51</v>
      </c>
      <c r="B6137">
        <f t="shared" ca="1" si="859"/>
        <v>350</v>
      </c>
      <c r="C6137">
        <f t="shared" ca="1" si="860"/>
        <v>4</v>
      </c>
      <c r="D6137">
        <f t="shared" ca="1" si="861"/>
        <v>0</v>
      </c>
      <c r="F6137" t="str">
        <f t="shared" ca="1" si="862"/>
        <v>TR51</v>
      </c>
      <c r="G6137" t="str">
        <f ca="1">VLOOKUP(F6137,Traders!$C$4:$E$103,2)</f>
        <v>Cynthia Davis</v>
      </c>
      <c r="H6137" t="str">
        <f ca="1">VLOOKUP(VLOOKUP(F6137,Traders!$C$4:$E$103,3),Desks!$C$4:$D6146,2)</f>
        <v>Desk 1</v>
      </c>
      <c r="I6137" t="str">
        <f t="shared" ca="1" si="864"/>
        <v>CL350</v>
      </c>
      <c r="J6137" t="str">
        <f t="shared" ca="1" si="863"/>
        <v>Client 350</v>
      </c>
      <c r="K6137" t="str">
        <f t="shared" ca="1" si="865"/>
        <v>MK4</v>
      </c>
      <c r="L6137" t="str">
        <f ca="1">VLOOKUP(K6137,Markets!$C$4:$D6146,2)</f>
        <v>Korea</v>
      </c>
      <c r="M6137" t="str">
        <f t="shared" ca="1" si="866"/>
        <v>RL0</v>
      </c>
      <c r="N6137" t="str">
        <f ca="1">VLOOKUP(M6137,Role!$C$4:$D$5,2)</f>
        <v>Primary</v>
      </c>
    </row>
    <row r="6138" spans="1:14" x14ac:dyDescent="0.2">
      <c r="A6138">
        <f t="shared" ca="1" si="858"/>
        <v>43</v>
      </c>
      <c r="B6138">
        <f t="shared" ca="1" si="859"/>
        <v>542</v>
      </c>
      <c r="C6138">
        <f t="shared" ca="1" si="860"/>
        <v>0</v>
      </c>
      <c r="D6138">
        <f t="shared" ca="1" si="861"/>
        <v>1</v>
      </c>
      <c r="F6138" t="str">
        <f t="shared" ca="1" si="862"/>
        <v>TR43</v>
      </c>
      <c r="G6138" t="str">
        <f ca="1">VLOOKUP(F6138,Traders!$C$4:$E$103,2)</f>
        <v>Kai Bauer</v>
      </c>
      <c r="H6138" t="str">
        <f ca="1">VLOOKUP(VLOOKUP(F6138,Traders!$C$4:$E$103,3),Desks!$C$4:$D6147,2)</f>
        <v>Desk 3</v>
      </c>
      <c r="I6138" t="str">
        <f t="shared" ca="1" si="864"/>
        <v>CL542</v>
      </c>
      <c r="J6138" t="str">
        <f t="shared" ca="1" si="863"/>
        <v>Client 542</v>
      </c>
      <c r="K6138" t="str">
        <f t="shared" ca="1" si="865"/>
        <v>MK0</v>
      </c>
      <c r="L6138" t="str">
        <f ca="1">VLOOKUP(K6138,Markets!$C$4:$D6147,2)</f>
        <v>Japan</v>
      </c>
      <c r="M6138" t="str">
        <f t="shared" ca="1" si="866"/>
        <v>RL1</v>
      </c>
      <c r="N6138" t="str">
        <f ca="1">VLOOKUP(M6138,Role!$C$4:$D$5,2)</f>
        <v>Backup</v>
      </c>
    </row>
    <row r="6139" spans="1:14" x14ac:dyDescent="0.2">
      <c r="A6139">
        <f t="shared" ca="1" si="858"/>
        <v>67</v>
      </c>
      <c r="B6139">
        <f t="shared" ca="1" si="859"/>
        <v>524</v>
      </c>
      <c r="C6139">
        <f t="shared" ca="1" si="860"/>
        <v>3</v>
      </c>
      <c r="D6139">
        <f t="shared" ca="1" si="861"/>
        <v>1</v>
      </c>
      <c r="F6139" t="str">
        <f t="shared" ca="1" si="862"/>
        <v>TR67</v>
      </c>
      <c r="G6139" t="str">
        <f ca="1">VLOOKUP(F6139,Traders!$C$4:$E$103,2)</f>
        <v>Shiloh Black</v>
      </c>
      <c r="H6139" t="str">
        <f ca="1">VLOOKUP(VLOOKUP(F6139,Traders!$C$4:$E$103,3),Desks!$C$4:$D6148,2)</f>
        <v>Desk 7</v>
      </c>
      <c r="I6139" t="str">
        <f t="shared" ca="1" si="864"/>
        <v>CL524</v>
      </c>
      <c r="J6139" t="str">
        <f t="shared" ca="1" si="863"/>
        <v>Client 524</v>
      </c>
      <c r="K6139" t="str">
        <f t="shared" ca="1" si="865"/>
        <v>MK3</v>
      </c>
      <c r="L6139" t="str">
        <f ca="1">VLOOKUP(K6139,Markets!$C$4:$D6148,2)</f>
        <v>Singapore</v>
      </c>
      <c r="M6139" t="str">
        <f t="shared" ca="1" si="866"/>
        <v>RL1</v>
      </c>
      <c r="N6139" t="str">
        <f ca="1">VLOOKUP(M6139,Role!$C$4:$D$5,2)</f>
        <v>Backup</v>
      </c>
    </row>
    <row r="6140" spans="1:14" x14ac:dyDescent="0.2">
      <c r="A6140">
        <f t="shared" ca="1" si="858"/>
        <v>80</v>
      </c>
      <c r="B6140">
        <f t="shared" ca="1" si="859"/>
        <v>536</v>
      </c>
      <c r="C6140">
        <f t="shared" ca="1" si="860"/>
        <v>1</v>
      </c>
      <c r="D6140">
        <f t="shared" ca="1" si="861"/>
        <v>1</v>
      </c>
      <c r="F6140" t="str">
        <f t="shared" ca="1" si="862"/>
        <v>TR80</v>
      </c>
      <c r="G6140" t="str">
        <f ca="1">VLOOKUP(F6140,Traders!$C$4:$E$103,2)</f>
        <v>Jac Hunter</v>
      </c>
      <c r="H6140" t="str">
        <f ca="1">VLOOKUP(VLOOKUP(F6140,Traders!$C$4:$E$103,3),Desks!$C$4:$D6149,2)</f>
        <v>Desk 0</v>
      </c>
      <c r="I6140" t="str">
        <f t="shared" ca="1" si="864"/>
        <v>CL536</v>
      </c>
      <c r="J6140" t="str">
        <f t="shared" ca="1" si="863"/>
        <v>Client 536</v>
      </c>
      <c r="K6140" t="str">
        <f t="shared" ca="1" si="865"/>
        <v>MK1</v>
      </c>
      <c r="L6140" t="str">
        <f ca="1">VLOOKUP(K6140,Markets!$C$4:$D6149,2)</f>
        <v>Hong Kong</v>
      </c>
      <c r="M6140" t="str">
        <f t="shared" ca="1" si="866"/>
        <v>RL1</v>
      </c>
      <c r="N6140" t="str">
        <f ca="1">VLOOKUP(M6140,Role!$C$4:$D$5,2)</f>
        <v>Backup</v>
      </c>
    </row>
    <row r="6141" spans="1:14" x14ac:dyDescent="0.2">
      <c r="A6141">
        <f t="shared" ca="1" si="858"/>
        <v>4</v>
      </c>
      <c r="B6141">
        <f t="shared" ca="1" si="859"/>
        <v>353</v>
      </c>
      <c r="C6141">
        <f t="shared" ca="1" si="860"/>
        <v>9</v>
      </c>
      <c r="D6141">
        <f t="shared" ca="1" si="861"/>
        <v>1</v>
      </c>
      <c r="F6141" t="str">
        <f t="shared" ca="1" si="862"/>
        <v>TR4</v>
      </c>
      <c r="G6141" t="str">
        <f ca="1">VLOOKUP(F6141,Traders!$C$4:$E$103,2)</f>
        <v>Colin Hodgson</v>
      </c>
      <c r="H6141" t="str">
        <f ca="1">VLOOKUP(VLOOKUP(F6141,Traders!$C$4:$E$103,3),Desks!$C$4:$D6150,2)</f>
        <v>Desk 9</v>
      </c>
      <c r="I6141" t="str">
        <f t="shared" ca="1" si="864"/>
        <v>CL353</v>
      </c>
      <c r="J6141" t="str">
        <f t="shared" ca="1" si="863"/>
        <v>Client 353</v>
      </c>
      <c r="K6141" t="str">
        <f t="shared" ca="1" si="865"/>
        <v>MK9</v>
      </c>
      <c r="L6141" t="str">
        <f ca="1">VLOOKUP(K6141,Markets!$C$4:$D6150,2)</f>
        <v>New Zealand</v>
      </c>
      <c r="M6141" t="str">
        <f t="shared" ca="1" si="866"/>
        <v>RL1</v>
      </c>
      <c r="N6141" t="str">
        <f ca="1">VLOOKUP(M6141,Role!$C$4:$D$5,2)</f>
        <v>Backup</v>
      </c>
    </row>
    <row r="6142" spans="1:14" x14ac:dyDescent="0.2">
      <c r="A6142">
        <f t="shared" ca="1" si="858"/>
        <v>65</v>
      </c>
      <c r="B6142">
        <f t="shared" ca="1" si="859"/>
        <v>246</v>
      </c>
      <c r="C6142">
        <f t="shared" ca="1" si="860"/>
        <v>1</v>
      </c>
      <c r="D6142">
        <f t="shared" ca="1" si="861"/>
        <v>1</v>
      </c>
      <c r="F6142" t="str">
        <f t="shared" ca="1" si="862"/>
        <v>TR65</v>
      </c>
      <c r="G6142" t="str">
        <f ca="1">VLOOKUP(F6142,Traders!$C$4:$E$103,2)</f>
        <v>Humzah Clark</v>
      </c>
      <c r="H6142" t="str">
        <f ca="1">VLOOKUP(VLOOKUP(F6142,Traders!$C$4:$E$103,3),Desks!$C$4:$D6151,2)</f>
        <v>Desk 5</v>
      </c>
      <c r="I6142" t="str">
        <f t="shared" ca="1" si="864"/>
        <v>CL246</v>
      </c>
      <c r="J6142" t="str">
        <f t="shared" ca="1" si="863"/>
        <v>Client 246</v>
      </c>
      <c r="K6142" t="str">
        <f t="shared" ca="1" si="865"/>
        <v>MK1</v>
      </c>
      <c r="L6142" t="str">
        <f ca="1">VLOOKUP(K6142,Markets!$C$4:$D6151,2)</f>
        <v>Hong Kong</v>
      </c>
      <c r="M6142" t="str">
        <f t="shared" ca="1" si="866"/>
        <v>RL1</v>
      </c>
      <c r="N6142" t="str">
        <f ca="1">VLOOKUP(M6142,Role!$C$4:$D$5,2)</f>
        <v>Backup</v>
      </c>
    </row>
    <row r="6143" spans="1:14" x14ac:dyDescent="0.2">
      <c r="A6143">
        <f t="shared" ca="1" si="858"/>
        <v>84</v>
      </c>
      <c r="B6143">
        <f t="shared" ca="1" si="859"/>
        <v>848</v>
      </c>
      <c r="C6143">
        <f t="shared" ca="1" si="860"/>
        <v>1</v>
      </c>
      <c r="D6143">
        <f t="shared" ca="1" si="861"/>
        <v>0</v>
      </c>
      <c r="F6143" t="str">
        <f t="shared" ca="1" si="862"/>
        <v>TR84</v>
      </c>
      <c r="G6143" t="str">
        <f ca="1">VLOOKUP(F6143,Traders!$C$4:$E$103,2)</f>
        <v>Poppy-Rose Davison</v>
      </c>
      <c r="H6143" t="str">
        <f ca="1">VLOOKUP(VLOOKUP(F6143,Traders!$C$4:$E$103,3),Desks!$C$4:$D6152,2)</f>
        <v>Desk 4</v>
      </c>
      <c r="I6143" t="str">
        <f t="shared" ca="1" si="864"/>
        <v>CL848</v>
      </c>
      <c r="J6143" t="str">
        <f t="shared" ca="1" si="863"/>
        <v>Client 848</v>
      </c>
      <c r="K6143" t="str">
        <f t="shared" ca="1" si="865"/>
        <v>MK1</v>
      </c>
      <c r="L6143" t="str">
        <f ca="1">VLOOKUP(K6143,Markets!$C$4:$D6152,2)</f>
        <v>Hong Kong</v>
      </c>
      <c r="M6143" t="str">
        <f t="shared" ca="1" si="866"/>
        <v>RL0</v>
      </c>
      <c r="N6143" t="str">
        <f ca="1">VLOOKUP(M6143,Role!$C$4:$D$5,2)</f>
        <v>Primary</v>
      </c>
    </row>
    <row r="6144" spans="1:14" x14ac:dyDescent="0.2">
      <c r="A6144">
        <f t="shared" ca="1" si="858"/>
        <v>23</v>
      </c>
      <c r="B6144">
        <f t="shared" ca="1" si="859"/>
        <v>231</v>
      </c>
      <c r="C6144">
        <f t="shared" ca="1" si="860"/>
        <v>0</v>
      </c>
      <c r="D6144">
        <f t="shared" ca="1" si="861"/>
        <v>1</v>
      </c>
      <c r="F6144" t="str">
        <f t="shared" ca="1" si="862"/>
        <v>TR23</v>
      </c>
      <c r="G6144" t="str">
        <f ca="1">VLOOKUP(F6144,Traders!$C$4:$E$103,2)</f>
        <v>Caius Neale</v>
      </c>
      <c r="H6144" t="str">
        <f ca="1">VLOOKUP(VLOOKUP(F6144,Traders!$C$4:$E$103,3),Desks!$C$4:$D6153,2)</f>
        <v>Desk 3</v>
      </c>
      <c r="I6144" t="str">
        <f t="shared" ca="1" si="864"/>
        <v>CL231</v>
      </c>
      <c r="J6144" t="str">
        <f t="shared" ca="1" si="863"/>
        <v>Client 231</v>
      </c>
      <c r="K6144" t="str">
        <f t="shared" ca="1" si="865"/>
        <v>MK0</v>
      </c>
      <c r="L6144" t="str">
        <f ca="1">VLOOKUP(K6144,Markets!$C$4:$D6153,2)</f>
        <v>Japan</v>
      </c>
      <c r="M6144" t="str">
        <f t="shared" ca="1" si="866"/>
        <v>RL1</v>
      </c>
      <c r="N6144" t="str">
        <f ca="1">VLOOKUP(M6144,Role!$C$4:$D$5,2)</f>
        <v>Backup</v>
      </c>
    </row>
    <row r="6145" spans="1:14" x14ac:dyDescent="0.2">
      <c r="A6145">
        <f t="shared" ca="1" si="858"/>
        <v>65</v>
      </c>
      <c r="B6145">
        <f t="shared" ca="1" si="859"/>
        <v>241</v>
      </c>
      <c r="C6145">
        <f t="shared" ca="1" si="860"/>
        <v>6</v>
      </c>
      <c r="D6145">
        <f t="shared" ca="1" si="861"/>
        <v>0</v>
      </c>
      <c r="F6145" t="str">
        <f t="shared" ca="1" si="862"/>
        <v>TR65</v>
      </c>
      <c r="G6145" t="str">
        <f ca="1">VLOOKUP(F6145,Traders!$C$4:$E$103,2)</f>
        <v>Humzah Clark</v>
      </c>
      <c r="H6145" t="str">
        <f ca="1">VLOOKUP(VLOOKUP(F6145,Traders!$C$4:$E$103,3),Desks!$C$4:$D6154,2)</f>
        <v>Desk 5</v>
      </c>
      <c r="I6145" t="str">
        <f t="shared" ca="1" si="864"/>
        <v>CL241</v>
      </c>
      <c r="J6145" t="str">
        <f t="shared" ca="1" si="863"/>
        <v>Client 241</v>
      </c>
      <c r="K6145" t="str">
        <f t="shared" ca="1" si="865"/>
        <v>MK6</v>
      </c>
      <c r="L6145" t="str">
        <f ca="1">VLOOKUP(K6145,Markets!$C$4:$D6154,2)</f>
        <v>Australia</v>
      </c>
      <c r="M6145" t="str">
        <f t="shared" ca="1" si="866"/>
        <v>RL0</v>
      </c>
      <c r="N6145" t="str">
        <f ca="1">VLOOKUP(M6145,Role!$C$4:$D$5,2)</f>
        <v>Primary</v>
      </c>
    </row>
    <row r="6146" spans="1:14" x14ac:dyDescent="0.2">
      <c r="A6146">
        <f t="shared" ca="1" si="858"/>
        <v>60</v>
      </c>
      <c r="B6146">
        <f t="shared" ca="1" si="859"/>
        <v>289</v>
      </c>
      <c r="C6146">
        <f t="shared" ca="1" si="860"/>
        <v>4</v>
      </c>
      <c r="D6146">
        <f t="shared" ca="1" si="861"/>
        <v>1</v>
      </c>
      <c r="F6146" t="str">
        <f t="shared" ca="1" si="862"/>
        <v>TR60</v>
      </c>
      <c r="G6146" t="str">
        <f ca="1">VLOOKUP(F6146,Traders!$C$4:$E$103,2)</f>
        <v>Brandan Hartman</v>
      </c>
      <c r="H6146" t="str">
        <f ca="1">VLOOKUP(VLOOKUP(F6146,Traders!$C$4:$E$103,3),Desks!$C$4:$D6155,2)</f>
        <v>Desk 0</v>
      </c>
      <c r="I6146" t="str">
        <f t="shared" ca="1" si="864"/>
        <v>CL289</v>
      </c>
      <c r="J6146" t="str">
        <f t="shared" ca="1" si="863"/>
        <v>Client 289</v>
      </c>
      <c r="K6146" t="str">
        <f t="shared" ca="1" si="865"/>
        <v>MK4</v>
      </c>
      <c r="L6146" t="str">
        <f ca="1">VLOOKUP(K6146,Markets!$C$4:$D6155,2)</f>
        <v>Korea</v>
      </c>
      <c r="M6146" t="str">
        <f t="shared" ca="1" si="866"/>
        <v>RL1</v>
      </c>
      <c r="N6146" t="str">
        <f ca="1">VLOOKUP(M6146,Role!$C$4:$D$5,2)</f>
        <v>Backup</v>
      </c>
    </row>
    <row r="6147" spans="1:14" x14ac:dyDescent="0.2">
      <c r="A6147">
        <f t="shared" ca="1" si="858"/>
        <v>44</v>
      </c>
      <c r="B6147">
        <f t="shared" ca="1" si="859"/>
        <v>524</v>
      </c>
      <c r="C6147">
        <f t="shared" ca="1" si="860"/>
        <v>0</v>
      </c>
      <c r="D6147">
        <f t="shared" ca="1" si="861"/>
        <v>0</v>
      </c>
      <c r="F6147" t="str">
        <f t="shared" ca="1" si="862"/>
        <v>TR44</v>
      </c>
      <c r="G6147" t="str">
        <f ca="1">VLOOKUP(F6147,Traders!$C$4:$E$103,2)</f>
        <v>Briony Franco</v>
      </c>
      <c r="H6147" t="str">
        <f ca="1">VLOOKUP(VLOOKUP(F6147,Traders!$C$4:$E$103,3),Desks!$C$4:$D6156,2)</f>
        <v>Desk 4</v>
      </c>
      <c r="I6147" t="str">
        <f t="shared" ca="1" si="864"/>
        <v>CL524</v>
      </c>
      <c r="J6147" t="str">
        <f t="shared" ca="1" si="863"/>
        <v>Client 524</v>
      </c>
      <c r="K6147" t="str">
        <f t="shared" ca="1" si="865"/>
        <v>MK0</v>
      </c>
      <c r="L6147" t="str">
        <f ca="1">VLOOKUP(K6147,Markets!$C$4:$D6156,2)</f>
        <v>Japan</v>
      </c>
      <c r="M6147" t="str">
        <f t="shared" ca="1" si="866"/>
        <v>RL0</v>
      </c>
      <c r="N6147" t="str">
        <f ca="1">VLOOKUP(M6147,Role!$C$4:$D$5,2)</f>
        <v>Primary</v>
      </c>
    </row>
    <row r="6148" spans="1:14" x14ac:dyDescent="0.2">
      <c r="A6148">
        <f t="shared" ca="1" si="858"/>
        <v>54</v>
      </c>
      <c r="B6148">
        <f t="shared" ca="1" si="859"/>
        <v>676</v>
      </c>
      <c r="C6148">
        <f t="shared" ca="1" si="860"/>
        <v>5</v>
      </c>
      <c r="D6148">
        <f t="shared" ca="1" si="861"/>
        <v>0</v>
      </c>
      <c r="F6148" t="str">
        <f t="shared" ca="1" si="862"/>
        <v>TR54</v>
      </c>
      <c r="G6148" t="str">
        <f ca="1">VLOOKUP(F6148,Traders!$C$4:$E$103,2)</f>
        <v>Layla-Mae Needham</v>
      </c>
      <c r="H6148" t="str">
        <f ca="1">VLOOKUP(VLOOKUP(F6148,Traders!$C$4:$E$103,3),Desks!$C$4:$D6157,2)</f>
        <v>Desk 4</v>
      </c>
      <c r="I6148" t="str">
        <f t="shared" ca="1" si="864"/>
        <v>CL676</v>
      </c>
      <c r="J6148" t="str">
        <f t="shared" ca="1" si="863"/>
        <v>Client 676</v>
      </c>
      <c r="K6148" t="str">
        <f t="shared" ca="1" si="865"/>
        <v>MK5</v>
      </c>
      <c r="L6148" t="str">
        <f ca="1">VLOOKUP(K6148,Markets!$C$4:$D6157,2)</f>
        <v>Malaysia</v>
      </c>
      <c r="M6148" t="str">
        <f t="shared" ca="1" si="866"/>
        <v>RL0</v>
      </c>
      <c r="N6148" t="str">
        <f ca="1">VLOOKUP(M6148,Role!$C$4:$D$5,2)</f>
        <v>Primary</v>
      </c>
    </row>
    <row r="6149" spans="1:14" x14ac:dyDescent="0.2">
      <c r="A6149">
        <f t="shared" ref="A6149:A6212" ca="1" si="867">RANDBETWEEN(0,99)</f>
        <v>88</v>
      </c>
      <c r="B6149">
        <f t="shared" ref="B6149:B6212" ca="1" si="868">RANDBETWEEN(0,999)</f>
        <v>67</v>
      </c>
      <c r="C6149">
        <f t="shared" ref="C6149:C6212" ca="1" si="869">RANDBETWEEN(0,9)</f>
        <v>2</v>
      </c>
      <c r="D6149">
        <f t="shared" ref="D6149:D6212" ca="1" si="870">RANDBETWEEN(0,1)</f>
        <v>1</v>
      </c>
      <c r="F6149" t="str">
        <f t="shared" ref="F6149:F6212" ca="1" si="871">"TR"&amp;A6149</f>
        <v>TR88</v>
      </c>
      <c r="G6149" t="str">
        <f ca="1">VLOOKUP(F6149,Traders!$C$4:$E$103,2)</f>
        <v>Enrico Mcarthur</v>
      </c>
      <c r="H6149" t="str">
        <f ca="1">VLOOKUP(VLOOKUP(F6149,Traders!$C$4:$E$103,3),Desks!$C$4:$D6158,2)</f>
        <v>Desk 8</v>
      </c>
      <c r="I6149" t="str">
        <f t="shared" ca="1" si="864"/>
        <v>CL67</v>
      </c>
      <c r="J6149" t="str">
        <f t="shared" ref="J6149:J6212" ca="1" si="872">"Client " &amp; B6149</f>
        <v>Client 67</v>
      </c>
      <c r="K6149" t="str">
        <f t="shared" ca="1" si="865"/>
        <v>MK2</v>
      </c>
      <c r="L6149" t="str">
        <f ca="1">VLOOKUP(K6149,Markets!$C$4:$D6158,2)</f>
        <v>China</v>
      </c>
      <c r="M6149" t="str">
        <f t="shared" ca="1" si="866"/>
        <v>RL1</v>
      </c>
      <c r="N6149" t="str">
        <f ca="1">VLOOKUP(M6149,Role!$C$4:$D$5,2)</f>
        <v>Backup</v>
      </c>
    </row>
    <row r="6150" spans="1:14" x14ac:dyDescent="0.2">
      <c r="A6150">
        <f t="shared" ca="1" si="867"/>
        <v>31</v>
      </c>
      <c r="B6150">
        <f t="shared" ca="1" si="868"/>
        <v>787</v>
      </c>
      <c r="C6150">
        <f t="shared" ca="1" si="869"/>
        <v>6</v>
      </c>
      <c r="D6150">
        <f t="shared" ca="1" si="870"/>
        <v>1</v>
      </c>
      <c r="F6150" t="str">
        <f t="shared" ca="1" si="871"/>
        <v>TR31</v>
      </c>
      <c r="G6150" t="str">
        <f ca="1">VLOOKUP(F6150,Traders!$C$4:$E$103,2)</f>
        <v>Sahil Acevedo</v>
      </c>
      <c r="H6150" t="str">
        <f ca="1">VLOOKUP(VLOOKUP(F6150,Traders!$C$4:$E$103,3),Desks!$C$4:$D6159,2)</f>
        <v>Desk 1</v>
      </c>
      <c r="I6150" t="str">
        <f t="shared" ca="1" si="864"/>
        <v>CL787</v>
      </c>
      <c r="J6150" t="str">
        <f t="shared" ca="1" si="872"/>
        <v>Client 787</v>
      </c>
      <c r="K6150" t="str">
        <f t="shared" ca="1" si="865"/>
        <v>MK6</v>
      </c>
      <c r="L6150" t="str">
        <f ca="1">VLOOKUP(K6150,Markets!$C$4:$D6159,2)</f>
        <v>Australia</v>
      </c>
      <c r="M6150" t="str">
        <f t="shared" ca="1" si="866"/>
        <v>RL1</v>
      </c>
      <c r="N6150" t="str">
        <f ca="1">VLOOKUP(M6150,Role!$C$4:$D$5,2)</f>
        <v>Backup</v>
      </c>
    </row>
    <row r="6151" spans="1:14" x14ac:dyDescent="0.2">
      <c r="A6151">
        <f t="shared" ca="1" si="867"/>
        <v>84</v>
      </c>
      <c r="B6151">
        <f t="shared" ca="1" si="868"/>
        <v>985</v>
      </c>
      <c r="C6151">
        <f t="shared" ca="1" si="869"/>
        <v>5</v>
      </c>
      <c r="D6151">
        <f t="shared" ca="1" si="870"/>
        <v>0</v>
      </c>
      <c r="F6151" t="str">
        <f t="shared" ca="1" si="871"/>
        <v>TR84</v>
      </c>
      <c r="G6151" t="str">
        <f ca="1">VLOOKUP(F6151,Traders!$C$4:$E$103,2)</f>
        <v>Poppy-Rose Davison</v>
      </c>
      <c r="H6151" t="str">
        <f ca="1">VLOOKUP(VLOOKUP(F6151,Traders!$C$4:$E$103,3),Desks!$C$4:$D6160,2)</f>
        <v>Desk 4</v>
      </c>
      <c r="I6151" t="str">
        <f t="shared" ca="1" si="864"/>
        <v>CL985</v>
      </c>
      <c r="J6151" t="str">
        <f t="shared" ca="1" si="872"/>
        <v>Client 985</v>
      </c>
      <c r="K6151" t="str">
        <f t="shared" ca="1" si="865"/>
        <v>MK5</v>
      </c>
      <c r="L6151" t="str">
        <f ca="1">VLOOKUP(K6151,Markets!$C$4:$D6160,2)</f>
        <v>Malaysia</v>
      </c>
      <c r="M6151" t="str">
        <f t="shared" ca="1" si="866"/>
        <v>RL0</v>
      </c>
      <c r="N6151" t="str">
        <f ca="1">VLOOKUP(M6151,Role!$C$4:$D$5,2)</f>
        <v>Primary</v>
      </c>
    </row>
    <row r="6152" spans="1:14" x14ac:dyDescent="0.2">
      <c r="A6152">
        <f t="shared" ca="1" si="867"/>
        <v>57</v>
      </c>
      <c r="B6152">
        <f t="shared" ca="1" si="868"/>
        <v>831</v>
      </c>
      <c r="C6152">
        <f t="shared" ca="1" si="869"/>
        <v>6</v>
      </c>
      <c r="D6152">
        <f t="shared" ca="1" si="870"/>
        <v>0</v>
      </c>
      <c r="F6152" t="str">
        <f t="shared" ca="1" si="871"/>
        <v>TR57</v>
      </c>
      <c r="G6152" t="str">
        <f ca="1">VLOOKUP(F6152,Traders!$C$4:$E$103,2)</f>
        <v>Connah Mackenzie</v>
      </c>
      <c r="H6152" t="str">
        <f ca="1">VLOOKUP(VLOOKUP(F6152,Traders!$C$4:$E$103,3),Desks!$C$4:$D6161,2)</f>
        <v>Desk 7</v>
      </c>
      <c r="I6152" t="str">
        <f t="shared" ca="1" si="864"/>
        <v>CL831</v>
      </c>
      <c r="J6152" t="str">
        <f t="shared" ca="1" si="872"/>
        <v>Client 831</v>
      </c>
      <c r="K6152" t="str">
        <f t="shared" ca="1" si="865"/>
        <v>MK6</v>
      </c>
      <c r="L6152" t="str">
        <f ca="1">VLOOKUP(K6152,Markets!$C$4:$D6161,2)</f>
        <v>Australia</v>
      </c>
      <c r="M6152" t="str">
        <f t="shared" ca="1" si="866"/>
        <v>RL0</v>
      </c>
      <c r="N6152" t="str">
        <f ca="1">VLOOKUP(M6152,Role!$C$4:$D$5,2)</f>
        <v>Primary</v>
      </c>
    </row>
    <row r="6153" spans="1:14" x14ac:dyDescent="0.2">
      <c r="A6153">
        <f t="shared" ca="1" si="867"/>
        <v>49</v>
      </c>
      <c r="B6153">
        <f t="shared" ca="1" si="868"/>
        <v>928</v>
      </c>
      <c r="C6153">
        <f t="shared" ca="1" si="869"/>
        <v>0</v>
      </c>
      <c r="D6153">
        <f t="shared" ca="1" si="870"/>
        <v>1</v>
      </c>
      <c r="F6153" t="str">
        <f t="shared" ca="1" si="871"/>
        <v>TR49</v>
      </c>
      <c r="G6153" t="str">
        <f ca="1">VLOOKUP(F6153,Traders!$C$4:$E$103,2)</f>
        <v>Amman Duncan</v>
      </c>
      <c r="H6153" t="str">
        <f ca="1">VLOOKUP(VLOOKUP(F6153,Traders!$C$4:$E$103,3),Desks!$C$4:$D6162,2)</f>
        <v>Desk 9</v>
      </c>
      <c r="I6153" t="str">
        <f t="shared" ca="1" si="864"/>
        <v>CL928</v>
      </c>
      <c r="J6153" t="str">
        <f t="shared" ca="1" si="872"/>
        <v>Client 928</v>
      </c>
      <c r="K6153" t="str">
        <f t="shared" ca="1" si="865"/>
        <v>MK0</v>
      </c>
      <c r="L6153" t="str">
        <f ca="1">VLOOKUP(K6153,Markets!$C$4:$D6162,2)</f>
        <v>Japan</v>
      </c>
      <c r="M6153" t="str">
        <f t="shared" ca="1" si="866"/>
        <v>RL1</v>
      </c>
      <c r="N6153" t="str">
        <f ca="1">VLOOKUP(M6153,Role!$C$4:$D$5,2)</f>
        <v>Backup</v>
      </c>
    </row>
    <row r="6154" spans="1:14" x14ac:dyDescent="0.2">
      <c r="A6154">
        <f t="shared" ca="1" si="867"/>
        <v>66</v>
      </c>
      <c r="B6154">
        <f t="shared" ca="1" si="868"/>
        <v>205</v>
      </c>
      <c r="C6154">
        <f t="shared" ca="1" si="869"/>
        <v>4</v>
      </c>
      <c r="D6154">
        <f t="shared" ca="1" si="870"/>
        <v>0</v>
      </c>
      <c r="F6154" t="str">
        <f t="shared" ca="1" si="871"/>
        <v>TR66</v>
      </c>
      <c r="G6154" t="str">
        <f ca="1">VLOOKUP(F6154,Traders!$C$4:$E$103,2)</f>
        <v>Loki Mohamed</v>
      </c>
      <c r="H6154" t="str">
        <f ca="1">VLOOKUP(VLOOKUP(F6154,Traders!$C$4:$E$103,3),Desks!$C$4:$D6163,2)</f>
        <v>Desk 6</v>
      </c>
      <c r="I6154" t="str">
        <f t="shared" ca="1" si="864"/>
        <v>CL205</v>
      </c>
      <c r="J6154" t="str">
        <f t="shared" ca="1" si="872"/>
        <v>Client 205</v>
      </c>
      <c r="K6154" t="str">
        <f t="shared" ca="1" si="865"/>
        <v>MK4</v>
      </c>
      <c r="L6154" t="str">
        <f ca="1">VLOOKUP(K6154,Markets!$C$4:$D6163,2)</f>
        <v>Korea</v>
      </c>
      <c r="M6154" t="str">
        <f t="shared" ca="1" si="866"/>
        <v>RL0</v>
      </c>
      <c r="N6154" t="str">
        <f ca="1">VLOOKUP(M6154,Role!$C$4:$D$5,2)</f>
        <v>Primary</v>
      </c>
    </row>
    <row r="6155" spans="1:14" x14ac:dyDescent="0.2">
      <c r="A6155">
        <f t="shared" ca="1" si="867"/>
        <v>40</v>
      </c>
      <c r="B6155">
        <f t="shared" ca="1" si="868"/>
        <v>486</v>
      </c>
      <c r="C6155">
        <f t="shared" ca="1" si="869"/>
        <v>9</v>
      </c>
      <c r="D6155">
        <f t="shared" ca="1" si="870"/>
        <v>0</v>
      </c>
      <c r="F6155" t="str">
        <f t="shared" ca="1" si="871"/>
        <v>TR40</v>
      </c>
      <c r="G6155" t="str">
        <f ca="1">VLOOKUP(F6155,Traders!$C$4:$E$103,2)</f>
        <v>Elysia Zavala</v>
      </c>
      <c r="H6155" t="str">
        <f ca="1">VLOOKUP(VLOOKUP(F6155,Traders!$C$4:$E$103,3),Desks!$C$4:$D6164,2)</f>
        <v>Desk 0</v>
      </c>
      <c r="I6155" t="str">
        <f t="shared" ca="1" si="864"/>
        <v>CL486</v>
      </c>
      <c r="J6155" t="str">
        <f t="shared" ca="1" si="872"/>
        <v>Client 486</v>
      </c>
      <c r="K6155" t="str">
        <f t="shared" ca="1" si="865"/>
        <v>MK9</v>
      </c>
      <c r="L6155" t="str">
        <f ca="1">VLOOKUP(K6155,Markets!$C$4:$D6164,2)</f>
        <v>New Zealand</v>
      </c>
      <c r="M6155" t="str">
        <f t="shared" ca="1" si="866"/>
        <v>RL0</v>
      </c>
      <c r="N6155" t="str">
        <f ca="1">VLOOKUP(M6155,Role!$C$4:$D$5,2)</f>
        <v>Primary</v>
      </c>
    </row>
    <row r="6156" spans="1:14" x14ac:dyDescent="0.2">
      <c r="A6156">
        <f t="shared" ca="1" si="867"/>
        <v>35</v>
      </c>
      <c r="B6156">
        <f t="shared" ca="1" si="868"/>
        <v>24</v>
      </c>
      <c r="C6156">
        <f t="shared" ca="1" si="869"/>
        <v>1</v>
      </c>
      <c r="D6156">
        <f t="shared" ca="1" si="870"/>
        <v>0</v>
      </c>
      <c r="F6156" t="str">
        <f t="shared" ca="1" si="871"/>
        <v>TR35</v>
      </c>
      <c r="G6156" t="str">
        <f ca="1">VLOOKUP(F6156,Traders!$C$4:$E$103,2)</f>
        <v>Della Madden</v>
      </c>
      <c r="H6156" t="str">
        <f ca="1">VLOOKUP(VLOOKUP(F6156,Traders!$C$4:$E$103,3),Desks!$C$4:$D6165,2)</f>
        <v>Desk 5</v>
      </c>
      <c r="I6156" t="str">
        <f t="shared" ca="1" si="864"/>
        <v>CL24</v>
      </c>
      <c r="J6156" t="str">
        <f t="shared" ca="1" si="872"/>
        <v>Client 24</v>
      </c>
      <c r="K6156" t="str">
        <f t="shared" ca="1" si="865"/>
        <v>MK1</v>
      </c>
      <c r="L6156" t="str">
        <f ca="1">VLOOKUP(K6156,Markets!$C$4:$D6165,2)</f>
        <v>Hong Kong</v>
      </c>
      <c r="M6156" t="str">
        <f t="shared" ca="1" si="866"/>
        <v>RL0</v>
      </c>
      <c r="N6156" t="str">
        <f ca="1">VLOOKUP(M6156,Role!$C$4:$D$5,2)</f>
        <v>Primary</v>
      </c>
    </row>
    <row r="6157" spans="1:14" x14ac:dyDescent="0.2">
      <c r="A6157">
        <f t="shared" ca="1" si="867"/>
        <v>61</v>
      </c>
      <c r="B6157">
        <f t="shared" ca="1" si="868"/>
        <v>723</v>
      </c>
      <c r="C6157">
        <f t="shared" ca="1" si="869"/>
        <v>2</v>
      </c>
      <c r="D6157">
        <f t="shared" ca="1" si="870"/>
        <v>0</v>
      </c>
      <c r="F6157" t="str">
        <f t="shared" ca="1" si="871"/>
        <v>TR61</v>
      </c>
      <c r="G6157" t="str">
        <f ca="1">VLOOKUP(F6157,Traders!$C$4:$E$103,2)</f>
        <v>Riccardo Fields</v>
      </c>
      <c r="H6157" t="str">
        <f ca="1">VLOOKUP(VLOOKUP(F6157,Traders!$C$4:$E$103,3),Desks!$C$4:$D6166,2)</f>
        <v>Desk 1</v>
      </c>
      <c r="I6157" t="str">
        <f t="shared" ca="1" si="864"/>
        <v>CL723</v>
      </c>
      <c r="J6157" t="str">
        <f t="shared" ca="1" si="872"/>
        <v>Client 723</v>
      </c>
      <c r="K6157" t="str">
        <f t="shared" ca="1" si="865"/>
        <v>MK2</v>
      </c>
      <c r="L6157" t="str">
        <f ca="1">VLOOKUP(K6157,Markets!$C$4:$D6166,2)</f>
        <v>China</v>
      </c>
      <c r="M6157" t="str">
        <f t="shared" ca="1" si="866"/>
        <v>RL0</v>
      </c>
      <c r="N6157" t="str">
        <f ca="1">VLOOKUP(M6157,Role!$C$4:$D$5,2)</f>
        <v>Primary</v>
      </c>
    </row>
    <row r="6158" spans="1:14" x14ac:dyDescent="0.2">
      <c r="A6158">
        <f t="shared" ca="1" si="867"/>
        <v>51</v>
      </c>
      <c r="B6158">
        <f t="shared" ca="1" si="868"/>
        <v>681</v>
      </c>
      <c r="C6158">
        <f t="shared" ca="1" si="869"/>
        <v>2</v>
      </c>
      <c r="D6158">
        <f t="shared" ca="1" si="870"/>
        <v>1</v>
      </c>
      <c r="F6158" t="str">
        <f t="shared" ca="1" si="871"/>
        <v>TR51</v>
      </c>
      <c r="G6158" t="str">
        <f ca="1">VLOOKUP(F6158,Traders!$C$4:$E$103,2)</f>
        <v>Cynthia Davis</v>
      </c>
      <c r="H6158" t="str">
        <f ca="1">VLOOKUP(VLOOKUP(F6158,Traders!$C$4:$E$103,3),Desks!$C$4:$D6167,2)</f>
        <v>Desk 1</v>
      </c>
      <c r="I6158" t="str">
        <f t="shared" ca="1" si="864"/>
        <v>CL681</v>
      </c>
      <c r="J6158" t="str">
        <f t="shared" ca="1" si="872"/>
        <v>Client 681</v>
      </c>
      <c r="K6158" t="str">
        <f t="shared" ca="1" si="865"/>
        <v>MK2</v>
      </c>
      <c r="L6158" t="str">
        <f ca="1">VLOOKUP(K6158,Markets!$C$4:$D6167,2)</f>
        <v>China</v>
      </c>
      <c r="M6158" t="str">
        <f t="shared" ca="1" si="866"/>
        <v>RL1</v>
      </c>
      <c r="N6158" t="str">
        <f ca="1">VLOOKUP(M6158,Role!$C$4:$D$5,2)</f>
        <v>Backup</v>
      </c>
    </row>
    <row r="6159" spans="1:14" x14ac:dyDescent="0.2">
      <c r="A6159">
        <f t="shared" ca="1" si="867"/>
        <v>83</v>
      </c>
      <c r="B6159">
        <f t="shared" ca="1" si="868"/>
        <v>289</v>
      </c>
      <c r="C6159">
        <f t="shared" ca="1" si="869"/>
        <v>0</v>
      </c>
      <c r="D6159">
        <f t="shared" ca="1" si="870"/>
        <v>1</v>
      </c>
      <c r="F6159" t="str">
        <f t="shared" ca="1" si="871"/>
        <v>TR83</v>
      </c>
      <c r="G6159" t="str">
        <f ca="1">VLOOKUP(F6159,Traders!$C$4:$E$103,2)</f>
        <v>Storm Hampton</v>
      </c>
      <c r="H6159" t="str">
        <f ca="1">VLOOKUP(VLOOKUP(F6159,Traders!$C$4:$E$103,3),Desks!$C$4:$D6168,2)</f>
        <v>Desk 3</v>
      </c>
      <c r="I6159" t="str">
        <f t="shared" ca="1" si="864"/>
        <v>CL289</v>
      </c>
      <c r="J6159" t="str">
        <f t="shared" ca="1" si="872"/>
        <v>Client 289</v>
      </c>
      <c r="K6159" t="str">
        <f t="shared" ca="1" si="865"/>
        <v>MK0</v>
      </c>
      <c r="L6159" t="str">
        <f ca="1">VLOOKUP(K6159,Markets!$C$4:$D6168,2)</f>
        <v>Japan</v>
      </c>
      <c r="M6159" t="str">
        <f t="shared" ca="1" si="866"/>
        <v>RL1</v>
      </c>
      <c r="N6159" t="str">
        <f ca="1">VLOOKUP(M6159,Role!$C$4:$D$5,2)</f>
        <v>Backup</v>
      </c>
    </row>
    <row r="6160" spans="1:14" x14ac:dyDescent="0.2">
      <c r="A6160">
        <f t="shared" ca="1" si="867"/>
        <v>24</v>
      </c>
      <c r="B6160">
        <f t="shared" ca="1" si="868"/>
        <v>627</v>
      </c>
      <c r="C6160">
        <f t="shared" ca="1" si="869"/>
        <v>7</v>
      </c>
      <c r="D6160">
        <f t="shared" ca="1" si="870"/>
        <v>0</v>
      </c>
      <c r="F6160" t="str">
        <f t="shared" ca="1" si="871"/>
        <v>TR24</v>
      </c>
      <c r="G6160" t="str">
        <f ca="1">VLOOKUP(F6160,Traders!$C$4:$E$103,2)</f>
        <v>Hilda Moreno</v>
      </c>
      <c r="H6160" t="str">
        <f ca="1">VLOOKUP(VLOOKUP(F6160,Traders!$C$4:$E$103,3),Desks!$C$4:$D6169,2)</f>
        <v>Desk 4</v>
      </c>
      <c r="I6160" t="str">
        <f t="shared" ca="1" si="864"/>
        <v>CL627</v>
      </c>
      <c r="J6160" t="str">
        <f t="shared" ca="1" si="872"/>
        <v>Client 627</v>
      </c>
      <c r="K6160" t="str">
        <f t="shared" ca="1" si="865"/>
        <v>MK7</v>
      </c>
      <c r="L6160" t="str">
        <f ca="1">VLOOKUP(K6160,Markets!$C$4:$D6169,2)</f>
        <v>Taiwan</v>
      </c>
      <c r="M6160" t="str">
        <f t="shared" ca="1" si="866"/>
        <v>RL0</v>
      </c>
      <c r="N6160" t="str">
        <f ca="1">VLOOKUP(M6160,Role!$C$4:$D$5,2)</f>
        <v>Primary</v>
      </c>
    </row>
    <row r="6161" spans="1:14" x14ac:dyDescent="0.2">
      <c r="A6161">
        <f t="shared" ca="1" si="867"/>
        <v>29</v>
      </c>
      <c r="B6161">
        <f t="shared" ca="1" si="868"/>
        <v>439</v>
      </c>
      <c r="C6161">
        <f t="shared" ca="1" si="869"/>
        <v>5</v>
      </c>
      <c r="D6161">
        <f t="shared" ca="1" si="870"/>
        <v>0</v>
      </c>
      <c r="F6161" t="str">
        <f t="shared" ca="1" si="871"/>
        <v>TR29</v>
      </c>
      <c r="G6161" t="str">
        <f ca="1">VLOOKUP(F6161,Traders!$C$4:$E$103,2)</f>
        <v>Amani Deleon</v>
      </c>
      <c r="H6161" t="str">
        <f ca="1">VLOOKUP(VLOOKUP(F6161,Traders!$C$4:$E$103,3),Desks!$C$4:$D6170,2)</f>
        <v>Desk 9</v>
      </c>
      <c r="I6161" t="str">
        <f t="shared" ca="1" si="864"/>
        <v>CL439</v>
      </c>
      <c r="J6161" t="str">
        <f t="shared" ca="1" si="872"/>
        <v>Client 439</v>
      </c>
      <c r="K6161" t="str">
        <f t="shared" ca="1" si="865"/>
        <v>MK5</v>
      </c>
      <c r="L6161" t="str">
        <f ca="1">VLOOKUP(K6161,Markets!$C$4:$D6170,2)</f>
        <v>Malaysia</v>
      </c>
      <c r="M6161" t="str">
        <f t="shared" ca="1" si="866"/>
        <v>RL0</v>
      </c>
      <c r="N6161" t="str">
        <f ca="1">VLOOKUP(M6161,Role!$C$4:$D$5,2)</f>
        <v>Primary</v>
      </c>
    </row>
    <row r="6162" spans="1:14" x14ac:dyDescent="0.2">
      <c r="A6162">
        <f t="shared" ca="1" si="867"/>
        <v>42</v>
      </c>
      <c r="B6162">
        <f t="shared" ca="1" si="868"/>
        <v>741</v>
      </c>
      <c r="C6162">
        <f t="shared" ca="1" si="869"/>
        <v>4</v>
      </c>
      <c r="D6162">
        <f t="shared" ca="1" si="870"/>
        <v>1</v>
      </c>
      <c r="F6162" t="str">
        <f t="shared" ca="1" si="871"/>
        <v>TR42</v>
      </c>
      <c r="G6162" t="str">
        <f ca="1">VLOOKUP(F6162,Traders!$C$4:$E$103,2)</f>
        <v>Danni Sadler</v>
      </c>
      <c r="H6162" t="str">
        <f ca="1">VLOOKUP(VLOOKUP(F6162,Traders!$C$4:$E$103,3),Desks!$C$4:$D6171,2)</f>
        <v>Desk 2</v>
      </c>
      <c r="I6162" t="str">
        <f t="shared" ca="1" si="864"/>
        <v>CL741</v>
      </c>
      <c r="J6162" t="str">
        <f t="shared" ca="1" si="872"/>
        <v>Client 741</v>
      </c>
      <c r="K6162" t="str">
        <f t="shared" ca="1" si="865"/>
        <v>MK4</v>
      </c>
      <c r="L6162" t="str">
        <f ca="1">VLOOKUP(K6162,Markets!$C$4:$D6171,2)</f>
        <v>Korea</v>
      </c>
      <c r="M6162" t="str">
        <f t="shared" ca="1" si="866"/>
        <v>RL1</v>
      </c>
      <c r="N6162" t="str">
        <f ca="1">VLOOKUP(M6162,Role!$C$4:$D$5,2)</f>
        <v>Backup</v>
      </c>
    </row>
    <row r="6163" spans="1:14" x14ac:dyDescent="0.2">
      <c r="A6163">
        <f t="shared" ca="1" si="867"/>
        <v>78</v>
      </c>
      <c r="B6163">
        <f t="shared" ca="1" si="868"/>
        <v>205</v>
      </c>
      <c r="C6163">
        <f t="shared" ca="1" si="869"/>
        <v>1</v>
      </c>
      <c r="D6163">
        <f t="shared" ca="1" si="870"/>
        <v>1</v>
      </c>
      <c r="F6163" t="str">
        <f t="shared" ca="1" si="871"/>
        <v>TR78</v>
      </c>
      <c r="G6163" t="str">
        <f ca="1">VLOOKUP(F6163,Traders!$C$4:$E$103,2)</f>
        <v>Bilal Fuller</v>
      </c>
      <c r="H6163" t="str">
        <f ca="1">VLOOKUP(VLOOKUP(F6163,Traders!$C$4:$E$103,3),Desks!$C$4:$D6172,2)</f>
        <v>Desk 8</v>
      </c>
      <c r="I6163" t="str">
        <f t="shared" ca="1" si="864"/>
        <v>CL205</v>
      </c>
      <c r="J6163" t="str">
        <f t="shared" ca="1" si="872"/>
        <v>Client 205</v>
      </c>
      <c r="K6163" t="str">
        <f t="shared" ca="1" si="865"/>
        <v>MK1</v>
      </c>
      <c r="L6163" t="str">
        <f ca="1">VLOOKUP(K6163,Markets!$C$4:$D6172,2)</f>
        <v>Hong Kong</v>
      </c>
      <c r="M6163" t="str">
        <f t="shared" ca="1" si="866"/>
        <v>RL1</v>
      </c>
      <c r="N6163" t="str">
        <f ca="1">VLOOKUP(M6163,Role!$C$4:$D$5,2)</f>
        <v>Backup</v>
      </c>
    </row>
    <row r="6164" spans="1:14" x14ac:dyDescent="0.2">
      <c r="A6164">
        <f t="shared" ca="1" si="867"/>
        <v>38</v>
      </c>
      <c r="B6164">
        <f t="shared" ca="1" si="868"/>
        <v>701</v>
      </c>
      <c r="C6164">
        <f t="shared" ca="1" si="869"/>
        <v>9</v>
      </c>
      <c r="D6164">
        <f t="shared" ca="1" si="870"/>
        <v>1</v>
      </c>
      <c r="F6164" t="str">
        <f t="shared" ca="1" si="871"/>
        <v>TR38</v>
      </c>
      <c r="G6164" t="str">
        <f ca="1">VLOOKUP(F6164,Traders!$C$4:$E$103,2)</f>
        <v>Alessandra Downes</v>
      </c>
      <c r="H6164" t="str">
        <f ca="1">VLOOKUP(VLOOKUP(F6164,Traders!$C$4:$E$103,3),Desks!$C$4:$D6173,2)</f>
        <v>Desk 8</v>
      </c>
      <c r="I6164" t="str">
        <f t="shared" ca="1" si="864"/>
        <v>CL701</v>
      </c>
      <c r="J6164" t="str">
        <f t="shared" ca="1" si="872"/>
        <v>Client 701</v>
      </c>
      <c r="K6164" t="str">
        <f t="shared" ca="1" si="865"/>
        <v>MK9</v>
      </c>
      <c r="L6164" t="str">
        <f ca="1">VLOOKUP(K6164,Markets!$C$4:$D6173,2)</f>
        <v>New Zealand</v>
      </c>
      <c r="M6164" t="str">
        <f t="shared" ca="1" si="866"/>
        <v>RL1</v>
      </c>
      <c r="N6164" t="str">
        <f ca="1">VLOOKUP(M6164,Role!$C$4:$D$5,2)</f>
        <v>Backup</v>
      </c>
    </row>
    <row r="6165" spans="1:14" x14ac:dyDescent="0.2">
      <c r="A6165">
        <f t="shared" ca="1" si="867"/>
        <v>29</v>
      </c>
      <c r="B6165">
        <f t="shared" ca="1" si="868"/>
        <v>722</v>
      </c>
      <c r="C6165">
        <f t="shared" ca="1" si="869"/>
        <v>2</v>
      </c>
      <c r="D6165">
        <f t="shared" ca="1" si="870"/>
        <v>0</v>
      </c>
      <c r="F6165" t="str">
        <f t="shared" ca="1" si="871"/>
        <v>TR29</v>
      </c>
      <c r="G6165" t="str">
        <f ca="1">VLOOKUP(F6165,Traders!$C$4:$E$103,2)</f>
        <v>Amani Deleon</v>
      </c>
      <c r="H6165" t="str">
        <f ca="1">VLOOKUP(VLOOKUP(F6165,Traders!$C$4:$E$103,3),Desks!$C$4:$D6174,2)</f>
        <v>Desk 9</v>
      </c>
      <c r="I6165" t="str">
        <f t="shared" ca="1" si="864"/>
        <v>CL722</v>
      </c>
      <c r="J6165" t="str">
        <f t="shared" ca="1" si="872"/>
        <v>Client 722</v>
      </c>
      <c r="K6165" t="str">
        <f t="shared" ca="1" si="865"/>
        <v>MK2</v>
      </c>
      <c r="L6165" t="str">
        <f ca="1">VLOOKUP(K6165,Markets!$C$4:$D6174,2)</f>
        <v>China</v>
      </c>
      <c r="M6165" t="str">
        <f t="shared" ca="1" si="866"/>
        <v>RL0</v>
      </c>
      <c r="N6165" t="str">
        <f ca="1">VLOOKUP(M6165,Role!$C$4:$D$5,2)</f>
        <v>Primary</v>
      </c>
    </row>
    <row r="6166" spans="1:14" x14ac:dyDescent="0.2">
      <c r="A6166">
        <f t="shared" ca="1" si="867"/>
        <v>86</v>
      </c>
      <c r="B6166">
        <f t="shared" ca="1" si="868"/>
        <v>70</v>
      </c>
      <c r="C6166">
        <f t="shared" ca="1" si="869"/>
        <v>9</v>
      </c>
      <c r="D6166">
        <f t="shared" ca="1" si="870"/>
        <v>1</v>
      </c>
      <c r="F6166" t="str">
        <f t="shared" ca="1" si="871"/>
        <v>TR86</v>
      </c>
      <c r="G6166" t="str">
        <f ca="1">VLOOKUP(F6166,Traders!$C$4:$E$103,2)</f>
        <v>Marianna Weaver</v>
      </c>
      <c r="H6166" t="str">
        <f ca="1">VLOOKUP(VLOOKUP(F6166,Traders!$C$4:$E$103,3),Desks!$C$4:$D6175,2)</f>
        <v>Desk 6</v>
      </c>
      <c r="I6166" t="str">
        <f t="shared" ca="1" si="864"/>
        <v>CL70</v>
      </c>
      <c r="J6166" t="str">
        <f t="shared" ca="1" si="872"/>
        <v>Client 70</v>
      </c>
      <c r="K6166" t="str">
        <f t="shared" ca="1" si="865"/>
        <v>MK9</v>
      </c>
      <c r="L6166" t="str">
        <f ca="1">VLOOKUP(K6166,Markets!$C$4:$D6175,2)</f>
        <v>New Zealand</v>
      </c>
      <c r="M6166" t="str">
        <f t="shared" ca="1" si="866"/>
        <v>RL1</v>
      </c>
      <c r="N6166" t="str">
        <f ca="1">VLOOKUP(M6166,Role!$C$4:$D$5,2)</f>
        <v>Backup</v>
      </c>
    </row>
    <row r="6167" spans="1:14" x14ac:dyDescent="0.2">
      <c r="A6167">
        <f t="shared" ca="1" si="867"/>
        <v>52</v>
      </c>
      <c r="B6167">
        <f t="shared" ca="1" si="868"/>
        <v>750</v>
      </c>
      <c r="C6167">
        <f t="shared" ca="1" si="869"/>
        <v>9</v>
      </c>
      <c r="D6167">
        <f t="shared" ca="1" si="870"/>
        <v>0</v>
      </c>
      <c r="F6167" t="str">
        <f t="shared" ca="1" si="871"/>
        <v>TR52</v>
      </c>
      <c r="G6167" t="str">
        <f ca="1">VLOOKUP(F6167,Traders!$C$4:$E$103,2)</f>
        <v>Colleen Dunlop</v>
      </c>
      <c r="H6167" t="str">
        <f ca="1">VLOOKUP(VLOOKUP(F6167,Traders!$C$4:$E$103,3),Desks!$C$4:$D6176,2)</f>
        <v>Desk 2</v>
      </c>
      <c r="I6167" t="str">
        <f t="shared" ca="1" si="864"/>
        <v>CL750</v>
      </c>
      <c r="J6167" t="str">
        <f t="shared" ca="1" si="872"/>
        <v>Client 750</v>
      </c>
      <c r="K6167" t="str">
        <f t="shared" ca="1" si="865"/>
        <v>MK9</v>
      </c>
      <c r="L6167" t="str">
        <f ca="1">VLOOKUP(K6167,Markets!$C$4:$D6176,2)</f>
        <v>New Zealand</v>
      </c>
      <c r="M6167" t="str">
        <f t="shared" ca="1" si="866"/>
        <v>RL0</v>
      </c>
      <c r="N6167" t="str">
        <f ca="1">VLOOKUP(M6167,Role!$C$4:$D$5,2)</f>
        <v>Primary</v>
      </c>
    </row>
    <row r="6168" spans="1:14" x14ac:dyDescent="0.2">
      <c r="A6168">
        <f t="shared" ca="1" si="867"/>
        <v>68</v>
      </c>
      <c r="B6168">
        <f t="shared" ca="1" si="868"/>
        <v>665</v>
      </c>
      <c r="C6168">
        <f t="shared" ca="1" si="869"/>
        <v>0</v>
      </c>
      <c r="D6168">
        <f t="shared" ca="1" si="870"/>
        <v>0</v>
      </c>
      <c r="F6168" t="str">
        <f t="shared" ca="1" si="871"/>
        <v>TR68</v>
      </c>
      <c r="G6168" t="str">
        <f ca="1">VLOOKUP(F6168,Traders!$C$4:$E$103,2)</f>
        <v>Myron Gutierrez</v>
      </c>
      <c r="H6168" t="str">
        <f ca="1">VLOOKUP(VLOOKUP(F6168,Traders!$C$4:$E$103,3),Desks!$C$4:$D6177,2)</f>
        <v>Desk 8</v>
      </c>
      <c r="I6168" t="str">
        <f t="shared" ca="1" si="864"/>
        <v>CL665</v>
      </c>
      <c r="J6168" t="str">
        <f t="shared" ca="1" si="872"/>
        <v>Client 665</v>
      </c>
      <c r="K6168" t="str">
        <f t="shared" ca="1" si="865"/>
        <v>MK0</v>
      </c>
      <c r="L6168" t="str">
        <f ca="1">VLOOKUP(K6168,Markets!$C$4:$D6177,2)</f>
        <v>Japan</v>
      </c>
      <c r="M6168" t="str">
        <f t="shared" ca="1" si="866"/>
        <v>RL0</v>
      </c>
      <c r="N6168" t="str">
        <f ca="1">VLOOKUP(M6168,Role!$C$4:$D$5,2)</f>
        <v>Primary</v>
      </c>
    </row>
    <row r="6169" spans="1:14" x14ac:dyDescent="0.2">
      <c r="A6169">
        <f t="shared" ca="1" si="867"/>
        <v>28</v>
      </c>
      <c r="B6169">
        <f t="shared" ca="1" si="868"/>
        <v>823</v>
      </c>
      <c r="C6169">
        <f t="shared" ca="1" si="869"/>
        <v>6</v>
      </c>
      <c r="D6169">
        <f t="shared" ca="1" si="870"/>
        <v>1</v>
      </c>
      <c r="F6169" t="str">
        <f t="shared" ca="1" si="871"/>
        <v>TR28</v>
      </c>
      <c r="G6169" t="str">
        <f ca="1">VLOOKUP(F6169,Traders!$C$4:$E$103,2)</f>
        <v>Asma Millar</v>
      </c>
      <c r="H6169" t="str">
        <f ca="1">VLOOKUP(VLOOKUP(F6169,Traders!$C$4:$E$103,3),Desks!$C$4:$D6178,2)</f>
        <v>Desk 8</v>
      </c>
      <c r="I6169" t="str">
        <f t="shared" ca="1" si="864"/>
        <v>CL823</v>
      </c>
      <c r="J6169" t="str">
        <f t="shared" ca="1" si="872"/>
        <v>Client 823</v>
      </c>
      <c r="K6169" t="str">
        <f t="shared" ca="1" si="865"/>
        <v>MK6</v>
      </c>
      <c r="L6169" t="str">
        <f ca="1">VLOOKUP(K6169,Markets!$C$4:$D6178,2)</f>
        <v>Australia</v>
      </c>
      <c r="M6169" t="str">
        <f t="shared" ca="1" si="866"/>
        <v>RL1</v>
      </c>
      <c r="N6169" t="str">
        <f ca="1">VLOOKUP(M6169,Role!$C$4:$D$5,2)</f>
        <v>Backup</v>
      </c>
    </row>
    <row r="6170" spans="1:14" x14ac:dyDescent="0.2">
      <c r="A6170">
        <f t="shared" ca="1" si="867"/>
        <v>4</v>
      </c>
      <c r="B6170">
        <f t="shared" ca="1" si="868"/>
        <v>736</v>
      </c>
      <c r="C6170">
        <f t="shared" ca="1" si="869"/>
        <v>6</v>
      </c>
      <c r="D6170">
        <f t="shared" ca="1" si="870"/>
        <v>0</v>
      </c>
      <c r="F6170" t="str">
        <f t="shared" ca="1" si="871"/>
        <v>TR4</v>
      </c>
      <c r="G6170" t="str">
        <f ca="1">VLOOKUP(F6170,Traders!$C$4:$E$103,2)</f>
        <v>Colin Hodgson</v>
      </c>
      <c r="H6170" t="str">
        <f ca="1">VLOOKUP(VLOOKUP(F6170,Traders!$C$4:$E$103,3),Desks!$C$4:$D6179,2)</f>
        <v>Desk 9</v>
      </c>
      <c r="I6170" t="str">
        <f t="shared" ca="1" si="864"/>
        <v>CL736</v>
      </c>
      <c r="J6170" t="str">
        <f t="shared" ca="1" si="872"/>
        <v>Client 736</v>
      </c>
      <c r="K6170" t="str">
        <f t="shared" ca="1" si="865"/>
        <v>MK6</v>
      </c>
      <c r="L6170" t="str">
        <f ca="1">VLOOKUP(K6170,Markets!$C$4:$D6179,2)</f>
        <v>Australia</v>
      </c>
      <c r="M6170" t="str">
        <f t="shared" ca="1" si="866"/>
        <v>RL0</v>
      </c>
      <c r="N6170" t="str">
        <f ca="1">VLOOKUP(M6170,Role!$C$4:$D$5,2)</f>
        <v>Primary</v>
      </c>
    </row>
    <row r="6171" spans="1:14" x14ac:dyDescent="0.2">
      <c r="A6171">
        <f t="shared" ca="1" si="867"/>
        <v>56</v>
      </c>
      <c r="B6171">
        <f t="shared" ca="1" si="868"/>
        <v>764</v>
      </c>
      <c r="C6171">
        <f t="shared" ca="1" si="869"/>
        <v>0</v>
      </c>
      <c r="D6171">
        <f t="shared" ca="1" si="870"/>
        <v>1</v>
      </c>
      <c r="F6171" t="str">
        <f t="shared" ca="1" si="871"/>
        <v>TR56</v>
      </c>
      <c r="G6171" t="str">
        <f ca="1">VLOOKUP(F6171,Traders!$C$4:$E$103,2)</f>
        <v>Ahmet Faulkner</v>
      </c>
      <c r="H6171" t="str">
        <f ca="1">VLOOKUP(VLOOKUP(F6171,Traders!$C$4:$E$103,3),Desks!$C$4:$D6180,2)</f>
        <v>Desk 6</v>
      </c>
      <c r="I6171" t="str">
        <f t="shared" ca="1" si="864"/>
        <v>CL764</v>
      </c>
      <c r="J6171" t="str">
        <f t="shared" ca="1" si="872"/>
        <v>Client 764</v>
      </c>
      <c r="K6171" t="str">
        <f t="shared" ca="1" si="865"/>
        <v>MK0</v>
      </c>
      <c r="L6171" t="str">
        <f ca="1">VLOOKUP(K6171,Markets!$C$4:$D6180,2)</f>
        <v>Japan</v>
      </c>
      <c r="M6171" t="str">
        <f t="shared" ca="1" si="866"/>
        <v>RL1</v>
      </c>
      <c r="N6171" t="str">
        <f ca="1">VLOOKUP(M6171,Role!$C$4:$D$5,2)</f>
        <v>Backup</v>
      </c>
    </row>
    <row r="6172" spans="1:14" x14ac:dyDescent="0.2">
      <c r="A6172">
        <f t="shared" ca="1" si="867"/>
        <v>82</v>
      </c>
      <c r="B6172">
        <f t="shared" ca="1" si="868"/>
        <v>179</v>
      </c>
      <c r="C6172">
        <f t="shared" ca="1" si="869"/>
        <v>6</v>
      </c>
      <c r="D6172">
        <f t="shared" ca="1" si="870"/>
        <v>1</v>
      </c>
      <c r="F6172" t="str">
        <f t="shared" ca="1" si="871"/>
        <v>TR82</v>
      </c>
      <c r="G6172" t="str">
        <f ca="1">VLOOKUP(F6172,Traders!$C$4:$E$103,2)</f>
        <v>Hilary Peacock</v>
      </c>
      <c r="H6172" t="str">
        <f ca="1">VLOOKUP(VLOOKUP(F6172,Traders!$C$4:$E$103,3),Desks!$C$4:$D6181,2)</f>
        <v>Desk 2</v>
      </c>
      <c r="I6172" t="str">
        <f t="shared" ca="1" si="864"/>
        <v>CL179</v>
      </c>
      <c r="J6172" t="str">
        <f t="shared" ca="1" si="872"/>
        <v>Client 179</v>
      </c>
      <c r="K6172" t="str">
        <f t="shared" ca="1" si="865"/>
        <v>MK6</v>
      </c>
      <c r="L6172" t="str">
        <f ca="1">VLOOKUP(K6172,Markets!$C$4:$D6181,2)</f>
        <v>Australia</v>
      </c>
      <c r="M6172" t="str">
        <f t="shared" ca="1" si="866"/>
        <v>RL1</v>
      </c>
      <c r="N6172" t="str">
        <f ca="1">VLOOKUP(M6172,Role!$C$4:$D$5,2)</f>
        <v>Backup</v>
      </c>
    </row>
    <row r="6173" spans="1:14" x14ac:dyDescent="0.2">
      <c r="A6173">
        <f t="shared" ca="1" si="867"/>
        <v>36</v>
      </c>
      <c r="B6173">
        <f t="shared" ca="1" si="868"/>
        <v>415</v>
      </c>
      <c r="C6173">
        <f t="shared" ca="1" si="869"/>
        <v>9</v>
      </c>
      <c r="D6173">
        <f t="shared" ca="1" si="870"/>
        <v>1</v>
      </c>
      <c r="F6173" t="str">
        <f t="shared" ca="1" si="871"/>
        <v>TR36</v>
      </c>
      <c r="G6173" t="str">
        <f ca="1">VLOOKUP(F6173,Traders!$C$4:$E$103,2)</f>
        <v>Shania Gilbert</v>
      </c>
      <c r="H6173" t="str">
        <f ca="1">VLOOKUP(VLOOKUP(F6173,Traders!$C$4:$E$103,3),Desks!$C$4:$D6182,2)</f>
        <v>Desk 6</v>
      </c>
      <c r="I6173" t="str">
        <f t="shared" ca="1" si="864"/>
        <v>CL415</v>
      </c>
      <c r="J6173" t="str">
        <f t="shared" ca="1" si="872"/>
        <v>Client 415</v>
      </c>
      <c r="K6173" t="str">
        <f t="shared" ca="1" si="865"/>
        <v>MK9</v>
      </c>
      <c r="L6173" t="str">
        <f ca="1">VLOOKUP(K6173,Markets!$C$4:$D6182,2)</f>
        <v>New Zealand</v>
      </c>
      <c r="M6173" t="str">
        <f t="shared" ca="1" si="866"/>
        <v>RL1</v>
      </c>
      <c r="N6173" t="str">
        <f ca="1">VLOOKUP(M6173,Role!$C$4:$D$5,2)</f>
        <v>Backup</v>
      </c>
    </row>
    <row r="6174" spans="1:14" x14ac:dyDescent="0.2">
      <c r="A6174">
        <f t="shared" ca="1" si="867"/>
        <v>60</v>
      </c>
      <c r="B6174">
        <f t="shared" ca="1" si="868"/>
        <v>253</v>
      </c>
      <c r="C6174">
        <f t="shared" ca="1" si="869"/>
        <v>4</v>
      </c>
      <c r="D6174">
        <f t="shared" ca="1" si="870"/>
        <v>0</v>
      </c>
      <c r="F6174" t="str">
        <f t="shared" ca="1" si="871"/>
        <v>TR60</v>
      </c>
      <c r="G6174" t="str">
        <f ca="1">VLOOKUP(F6174,Traders!$C$4:$E$103,2)</f>
        <v>Brandan Hartman</v>
      </c>
      <c r="H6174" t="str">
        <f ca="1">VLOOKUP(VLOOKUP(F6174,Traders!$C$4:$E$103,3),Desks!$C$4:$D6183,2)</f>
        <v>Desk 0</v>
      </c>
      <c r="I6174" t="str">
        <f t="shared" ca="1" si="864"/>
        <v>CL253</v>
      </c>
      <c r="J6174" t="str">
        <f t="shared" ca="1" si="872"/>
        <v>Client 253</v>
      </c>
      <c r="K6174" t="str">
        <f t="shared" ca="1" si="865"/>
        <v>MK4</v>
      </c>
      <c r="L6174" t="str">
        <f ca="1">VLOOKUP(K6174,Markets!$C$4:$D6183,2)</f>
        <v>Korea</v>
      </c>
      <c r="M6174" t="str">
        <f t="shared" ca="1" si="866"/>
        <v>RL0</v>
      </c>
      <c r="N6174" t="str">
        <f ca="1">VLOOKUP(M6174,Role!$C$4:$D$5,2)</f>
        <v>Primary</v>
      </c>
    </row>
    <row r="6175" spans="1:14" x14ac:dyDescent="0.2">
      <c r="A6175">
        <f t="shared" ca="1" si="867"/>
        <v>69</v>
      </c>
      <c r="B6175">
        <f t="shared" ca="1" si="868"/>
        <v>276</v>
      </c>
      <c r="C6175">
        <f t="shared" ca="1" si="869"/>
        <v>7</v>
      </c>
      <c r="D6175">
        <f t="shared" ca="1" si="870"/>
        <v>1</v>
      </c>
      <c r="F6175" t="str">
        <f t="shared" ca="1" si="871"/>
        <v>TR69</v>
      </c>
      <c r="G6175" t="str">
        <f ca="1">VLOOKUP(F6175,Traders!$C$4:$E$103,2)</f>
        <v>Amiyah Gilmour</v>
      </c>
      <c r="H6175" t="str">
        <f ca="1">VLOOKUP(VLOOKUP(F6175,Traders!$C$4:$E$103,3),Desks!$C$4:$D6184,2)</f>
        <v>Desk 9</v>
      </c>
      <c r="I6175" t="str">
        <f t="shared" ca="1" si="864"/>
        <v>CL276</v>
      </c>
      <c r="J6175" t="str">
        <f t="shared" ca="1" si="872"/>
        <v>Client 276</v>
      </c>
      <c r="K6175" t="str">
        <f t="shared" ca="1" si="865"/>
        <v>MK7</v>
      </c>
      <c r="L6175" t="str">
        <f ca="1">VLOOKUP(K6175,Markets!$C$4:$D6184,2)</f>
        <v>Taiwan</v>
      </c>
      <c r="M6175" t="str">
        <f t="shared" ca="1" si="866"/>
        <v>RL1</v>
      </c>
      <c r="N6175" t="str">
        <f ca="1">VLOOKUP(M6175,Role!$C$4:$D$5,2)</f>
        <v>Backup</v>
      </c>
    </row>
    <row r="6176" spans="1:14" x14ac:dyDescent="0.2">
      <c r="A6176">
        <f t="shared" ca="1" si="867"/>
        <v>61</v>
      </c>
      <c r="B6176">
        <f t="shared" ca="1" si="868"/>
        <v>103</v>
      </c>
      <c r="C6176">
        <f t="shared" ca="1" si="869"/>
        <v>9</v>
      </c>
      <c r="D6176">
        <f t="shared" ca="1" si="870"/>
        <v>0</v>
      </c>
      <c r="F6176" t="str">
        <f t="shared" ca="1" si="871"/>
        <v>TR61</v>
      </c>
      <c r="G6176" t="str">
        <f ca="1">VLOOKUP(F6176,Traders!$C$4:$E$103,2)</f>
        <v>Riccardo Fields</v>
      </c>
      <c r="H6176" t="str">
        <f ca="1">VLOOKUP(VLOOKUP(F6176,Traders!$C$4:$E$103,3),Desks!$C$4:$D6185,2)</f>
        <v>Desk 1</v>
      </c>
      <c r="I6176" t="str">
        <f t="shared" ca="1" si="864"/>
        <v>CL103</v>
      </c>
      <c r="J6176" t="str">
        <f t="shared" ca="1" si="872"/>
        <v>Client 103</v>
      </c>
      <c r="K6176" t="str">
        <f t="shared" ca="1" si="865"/>
        <v>MK9</v>
      </c>
      <c r="L6176" t="str">
        <f ca="1">VLOOKUP(K6176,Markets!$C$4:$D6185,2)</f>
        <v>New Zealand</v>
      </c>
      <c r="M6176" t="str">
        <f t="shared" ca="1" si="866"/>
        <v>RL0</v>
      </c>
      <c r="N6176" t="str">
        <f ca="1">VLOOKUP(M6176,Role!$C$4:$D$5,2)</f>
        <v>Primary</v>
      </c>
    </row>
    <row r="6177" spans="1:14" x14ac:dyDescent="0.2">
      <c r="A6177">
        <f t="shared" ca="1" si="867"/>
        <v>13</v>
      </c>
      <c r="B6177">
        <f t="shared" ca="1" si="868"/>
        <v>730</v>
      </c>
      <c r="C6177">
        <f t="shared" ca="1" si="869"/>
        <v>7</v>
      </c>
      <c r="D6177">
        <f t="shared" ca="1" si="870"/>
        <v>1</v>
      </c>
      <c r="F6177" t="str">
        <f t="shared" ca="1" si="871"/>
        <v>TR13</v>
      </c>
      <c r="G6177" t="str">
        <f ca="1">VLOOKUP(F6177,Traders!$C$4:$E$103,2)</f>
        <v>Saba Zhang</v>
      </c>
      <c r="H6177" t="str">
        <f ca="1">VLOOKUP(VLOOKUP(F6177,Traders!$C$4:$E$103,3),Desks!$C$4:$D6186,2)</f>
        <v>Desk 3</v>
      </c>
      <c r="I6177" t="str">
        <f t="shared" ca="1" si="864"/>
        <v>CL730</v>
      </c>
      <c r="J6177" t="str">
        <f t="shared" ca="1" si="872"/>
        <v>Client 730</v>
      </c>
      <c r="K6177" t="str">
        <f t="shared" ca="1" si="865"/>
        <v>MK7</v>
      </c>
      <c r="L6177" t="str">
        <f ca="1">VLOOKUP(K6177,Markets!$C$4:$D6186,2)</f>
        <v>Taiwan</v>
      </c>
      <c r="M6177" t="str">
        <f t="shared" ca="1" si="866"/>
        <v>RL1</v>
      </c>
      <c r="N6177" t="str">
        <f ca="1">VLOOKUP(M6177,Role!$C$4:$D$5,2)</f>
        <v>Backup</v>
      </c>
    </row>
    <row r="6178" spans="1:14" x14ac:dyDescent="0.2">
      <c r="A6178">
        <f t="shared" ca="1" si="867"/>
        <v>68</v>
      </c>
      <c r="B6178">
        <f t="shared" ca="1" si="868"/>
        <v>40</v>
      </c>
      <c r="C6178">
        <f t="shared" ca="1" si="869"/>
        <v>6</v>
      </c>
      <c r="D6178">
        <f t="shared" ca="1" si="870"/>
        <v>1</v>
      </c>
      <c r="F6178" t="str">
        <f t="shared" ca="1" si="871"/>
        <v>TR68</v>
      </c>
      <c r="G6178" t="str">
        <f ca="1">VLOOKUP(F6178,Traders!$C$4:$E$103,2)</f>
        <v>Myron Gutierrez</v>
      </c>
      <c r="H6178" t="str">
        <f ca="1">VLOOKUP(VLOOKUP(F6178,Traders!$C$4:$E$103,3),Desks!$C$4:$D6187,2)</f>
        <v>Desk 8</v>
      </c>
      <c r="I6178" t="str">
        <f t="shared" ca="1" si="864"/>
        <v>CL40</v>
      </c>
      <c r="J6178" t="str">
        <f t="shared" ca="1" si="872"/>
        <v>Client 40</v>
      </c>
      <c r="K6178" t="str">
        <f t="shared" ca="1" si="865"/>
        <v>MK6</v>
      </c>
      <c r="L6178" t="str">
        <f ca="1">VLOOKUP(K6178,Markets!$C$4:$D6187,2)</f>
        <v>Australia</v>
      </c>
      <c r="M6178" t="str">
        <f t="shared" ca="1" si="866"/>
        <v>RL1</v>
      </c>
      <c r="N6178" t="str">
        <f ca="1">VLOOKUP(M6178,Role!$C$4:$D$5,2)</f>
        <v>Backup</v>
      </c>
    </row>
    <row r="6179" spans="1:14" x14ac:dyDescent="0.2">
      <c r="A6179">
        <f t="shared" ca="1" si="867"/>
        <v>73</v>
      </c>
      <c r="B6179">
        <f t="shared" ca="1" si="868"/>
        <v>342</v>
      </c>
      <c r="C6179">
        <f t="shared" ca="1" si="869"/>
        <v>8</v>
      </c>
      <c r="D6179">
        <f t="shared" ca="1" si="870"/>
        <v>0</v>
      </c>
      <c r="F6179" t="str">
        <f t="shared" ca="1" si="871"/>
        <v>TR73</v>
      </c>
      <c r="G6179" t="str">
        <f ca="1">VLOOKUP(F6179,Traders!$C$4:$E$103,2)</f>
        <v>Bridie Bannister</v>
      </c>
      <c r="H6179" t="str">
        <f ca="1">VLOOKUP(VLOOKUP(F6179,Traders!$C$4:$E$103,3),Desks!$C$4:$D6188,2)</f>
        <v>Desk 3</v>
      </c>
      <c r="I6179" t="str">
        <f t="shared" ca="1" si="864"/>
        <v>CL342</v>
      </c>
      <c r="J6179" t="str">
        <f t="shared" ca="1" si="872"/>
        <v>Client 342</v>
      </c>
      <c r="K6179" t="str">
        <f t="shared" ca="1" si="865"/>
        <v>MK8</v>
      </c>
      <c r="L6179" t="str">
        <f ca="1">VLOOKUP(K6179,Markets!$C$4:$D6188,2)</f>
        <v>India</v>
      </c>
      <c r="M6179" t="str">
        <f t="shared" ca="1" si="866"/>
        <v>RL0</v>
      </c>
      <c r="N6179" t="str">
        <f ca="1">VLOOKUP(M6179,Role!$C$4:$D$5,2)</f>
        <v>Primary</v>
      </c>
    </row>
    <row r="6180" spans="1:14" x14ac:dyDescent="0.2">
      <c r="A6180">
        <f t="shared" ca="1" si="867"/>
        <v>15</v>
      </c>
      <c r="B6180">
        <f t="shared" ca="1" si="868"/>
        <v>867</v>
      </c>
      <c r="C6180">
        <f t="shared" ca="1" si="869"/>
        <v>9</v>
      </c>
      <c r="D6180">
        <f t="shared" ca="1" si="870"/>
        <v>0</v>
      </c>
      <c r="F6180" t="str">
        <f t="shared" ca="1" si="871"/>
        <v>TR15</v>
      </c>
      <c r="G6180" t="str">
        <f ca="1">VLOOKUP(F6180,Traders!$C$4:$E$103,2)</f>
        <v>Syed Galvan</v>
      </c>
      <c r="H6180" t="str">
        <f ca="1">VLOOKUP(VLOOKUP(F6180,Traders!$C$4:$E$103,3),Desks!$C$4:$D6189,2)</f>
        <v>Desk 5</v>
      </c>
      <c r="I6180" t="str">
        <f t="shared" ca="1" si="864"/>
        <v>CL867</v>
      </c>
      <c r="J6180" t="str">
        <f t="shared" ca="1" si="872"/>
        <v>Client 867</v>
      </c>
      <c r="K6180" t="str">
        <f t="shared" ca="1" si="865"/>
        <v>MK9</v>
      </c>
      <c r="L6180" t="str">
        <f ca="1">VLOOKUP(K6180,Markets!$C$4:$D6189,2)</f>
        <v>New Zealand</v>
      </c>
      <c r="M6180" t="str">
        <f t="shared" ca="1" si="866"/>
        <v>RL0</v>
      </c>
      <c r="N6180" t="str">
        <f ca="1">VLOOKUP(M6180,Role!$C$4:$D$5,2)</f>
        <v>Primary</v>
      </c>
    </row>
    <row r="6181" spans="1:14" x14ac:dyDescent="0.2">
      <c r="A6181">
        <f t="shared" ca="1" si="867"/>
        <v>24</v>
      </c>
      <c r="B6181">
        <f t="shared" ca="1" si="868"/>
        <v>912</v>
      </c>
      <c r="C6181">
        <f t="shared" ca="1" si="869"/>
        <v>7</v>
      </c>
      <c r="D6181">
        <f t="shared" ca="1" si="870"/>
        <v>0</v>
      </c>
      <c r="F6181" t="str">
        <f t="shared" ca="1" si="871"/>
        <v>TR24</v>
      </c>
      <c r="G6181" t="str">
        <f ca="1">VLOOKUP(F6181,Traders!$C$4:$E$103,2)</f>
        <v>Hilda Moreno</v>
      </c>
      <c r="H6181" t="str">
        <f ca="1">VLOOKUP(VLOOKUP(F6181,Traders!$C$4:$E$103,3),Desks!$C$4:$D6190,2)</f>
        <v>Desk 4</v>
      </c>
      <c r="I6181" t="str">
        <f t="shared" ca="1" si="864"/>
        <v>CL912</v>
      </c>
      <c r="J6181" t="str">
        <f t="shared" ca="1" si="872"/>
        <v>Client 912</v>
      </c>
      <c r="K6181" t="str">
        <f t="shared" ca="1" si="865"/>
        <v>MK7</v>
      </c>
      <c r="L6181" t="str">
        <f ca="1">VLOOKUP(K6181,Markets!$C$4:$D6190,2)</f>
        <v>Taiwan</v>
      </c>
      <c r="M6181" t="str">
        <f t="shared" ca="1" si="866"/>
        <v>RL0</v>
      </c>
      <c r="N6181" t="str">
        <f ca="1">VLOOKUP(M6181,Role!$C$4:$D$5,2)</f>
        <v>Primary</v>
      </c>
    </row>
    <row r="6182" spans="1:14" x14ac:dyDescent="0.2">
      <c r="A6182">
        <f t="shared" ca="1" si="867"/>
        <v>84</v>
      </c>
      <c r="B6182">
        <f t="shared" ca="1" si="868"/>
        <v>730</v>
      </c>
      <c r="C6182">
        <f t="shared" ca="1" si="869"/>
        <v>2</v>
      </c>
      <c r="D6182">
        <f t="shared" ca="1" si="870"/>
        <v>1</v>
      </c>
      <c r="F6182" t="str">
        <f t="shared" ca="1" si="871"/>
        <v>TR84</v>
      </c>
      <c r="G6182" t="str">
        <f ca="1">VLOOKUP(F6182,Traders!$C$4:$E$103,2)</f>
        <v>Poppy-Rose Davison</v>
      </c>
      <c r="H6182" t="str">
        <f ca="1">VLOOKUP(VLOOKUP(F6182,Traders!$C$4:$E$103,3),Desks!$C$4:$D6191,2)</f>
        <v>Desk 4</v>
      </c>
      <c r="I6182" t="str">
        <f t="shared" ca="1" si="864"/>
        <v>CL730</v>
      </c>
      <c r="J6182" t="str">
        <f t="shared" ca="1" si="872"/>
        <v>Client 730</v>
      </c>
      <c r="K6182" t="str">
        <f t="shared" ca="1" si="865"/>
        <v>MK2</v>
      </c>
      <c r="L6182" t="str">
        <f ca="1">VLOOKUP(K6182,Markets!$C$4:$D6191,2)</f>
        <v>China</v>
      </c>
      <c r="M6182" t="str">
        <f t="shared" ca="1" si="866"/>
        <v>RL1</v>
      </c>
      <c r="N6182" t="str">
        <f ca="1">VLOOKUP(M6182,Role!$C$4:$D$5,2)</f>
        <v>Backup</v>
      </c>
    </row>
    <row r="6183" spans="1:14" x14ac:dyDescent="0.2">
      <c r="A6183">
        <f t="shared" ca="1" si="867"/>
        <v>15</v>
      </c>
      <c r="B6183">
        <f t="shared" ca="1" si="868"/>
        <v>447</v>
      </c>
      <c r="C6183">
        <f t="shared" ca="1" si="869"/>
        <v>6</v>
      </c>
      <c r="D6183">
        <f t="shared" ca="1" si="870"/>
        <v>0</v>
      </c>
      <c r="F6183" t="str">
        <f t="shared" ca="1" si="871"/>
        <v>TR15</v>
      </c>
      <c r="G6183" t="str">
        <f ca="1">VLOOKUP(F6183,Traders!$C$4:$E$103,2)</f>
        <v>Syed Galvan</v>
      </c>
      <c r="H6183" t="str">
        <f ca="1">VLOOKUP(VLOOKUP(F6183,Traders!$C$4:$E$103,3),Desks!$C$4:$D6192,2)</f>
        <v>Desk 5</v>
      </c>
      <c r="I6183" t="str">
        <f t="shared" ca="1" si="864"/>
        <v>CL447</v>
      </c>
      <c r="J6183" t="str">
        <f t="shared" ca="1" si="872"/>
        <v>Client 447</v>
      </c>
      <c r="K6183" t="str">
        <f t="shared" ca="1" si="865"/>
        <v>MK6</v>
      </c>
      <c r="L6183" t="str">
        <f ca="1">VLOOKUP(K6183,Markets!$C$4:$D6192,2)</f>
        <v>Australia</v>
      </c>
      <c r="M6183" t="str">
        <f t="shared" ca="1" si="866"/>
        <v>RL0</v>
      </c>
      <c r="N6183" t="str">
        <f ca="1">VLOOKUP(M6183,Role!$C$4:$D$5,2)</f>
        <v>Primary</v>
      </c>
    </row>
    <row r="6184" spans="1:14" x14ac:dyDescent="0.2">
      <c r="A6184">
        <f t="shared" ca="1" si="867"/>
        <v>69</v>
      </c>
      <c r="B6184">
        <f t="shared" ca="1" si="868"/>
        <v>503</v>
      </c>
      <c r="C6184">
        <f t="shared" ca="1" si="869"/>
        <v>1</v>
      </c>
      <c r="D6184">
        <f t="shared" ca="1" si="870"/>
        <v>0</v>
      </c>
      <c r="F6184" t="str">
        <f t="shared" ca="1" si="871"/>
        <v>TR69</v>
      </c>
      <c r="G6184" t="str">
        <f ca="1">VLOOKUP(F6184,Traders!$C$4:$E$103,2)</f>
        <v>Amiyah Gilmour</v>
      </c>
      <c r="H6184" t="str">
        <f ca="1">VLOOKUP(VLOOKUP(F6184,Traders!$C$4:$E$103,3),Desks!$C$4:$D6193,2)</f>
        <v>Desk 9</v>
      </c>
      <c r="I6184" t="str">
        <f t="shared" ca="1" si="864"/>
        <v>CL503</v>
      </c>
      <c r="J6184" t="str">
        <f t="shared" ca="1" si="872"/>
        <v>Client 503</v>
      </c>
      <c r="K6184" t="str">
        <f t="shared" ca="1" si="865"/>
        <v>MK1</v>
      </c>
      <c r="L6184" t="str">
        <f ca="1">VLOOKUP(K6184,Markets!$C$4:$D6193,2)</f>
        <v>Hong Kong</v>
      </c>
      <c r="M6184" t="str">
        <f t="shared" ca="1" si="866"/>
        <v>RL0</v>
      </c>
      <c r="N6184" t="str">
        <f ca="1">VLOOKUP(M6184,Role!$C$4:$D$5,2)</f>
        <v>Primary</v>
      </c>
    </row>
    <row r="6185" spans="1:14" x14ac:dyDescent="0.2">
      <c r="A6185">
        <f t="shared" ca="1" si="867"/>
        <v>71</v>
      </c>
      <c r="B6185">
        <f t="shared" ca="1" si="868"/>
        <v>651</v>
      </c>
      <c r="C6185">
        <f t="shared" ca="1" si="869"/>
        <v>2</v>
      </c>
      <c r="D6185">
        <f t="shared" ca="1" si="870"/>
        <v>1</v>
      </c>
      <c r="F6185" t="str">
        <f t="shared" ca="1" si="871"/>
        <v>TR71</v>
      </c>
      <c r="G6185" t="str">
        <f ca="1">VLOOKUP(F6185,Traders!$C$4:$E$103,2)</f>
        <v>Yaqub Frederick</v>
      </c>
      <c r="H6185" t="str">
        <f ca="1">VLOOKUP(VLOOKUP(F6185,Traders!$C$4:$E$103,3),Desks!$C$4:$D6194,2)</f>
        <v>Desk 1</v>
      </c>
      <c r="I6185" t="str">
        <f t="shared" ca="1" si="864"/>
        <v>CL651</v>
      </c>
      <c r="J6185" t="str">
        <f t="shared" ca="1" si="872"/>
        <v>Client 651</v>
      </c>
      <c r="K6185" t="str">
        <f t="shared" ca="1" si="865"/>
        <v>MK2</v>
      </c>
      <c r="L6185" t="str">
        <f ca="1">VLOOKUP(K6185,Markets!$C$4:$D6194,2)</f>
        <v>China</v>
      </c>
      <c r="M6185" t="str">
        <f t="shared" ca="1" si="866"/>
        <v>RL1</v>
      </c>
      <c r="N6185" t="str">
        <f ca="1">VLOOKUP(M6185,Role!$C$4:$D$5,2)</f>
        <v>Backup</v>
      </c>
    </row>
    <row r="6186" spans="1:14" x14ac:dyDescent="0.2">
      <c r="A6186">
        <f t="shared" ca="1" si="867"/>
        <v>9</v>
      </c>
      <c r="B6186">
        <f t="shared" ca="1" si="868"/>
        <v>637</v>
      </c>
      <c r="C6186">
        <f t="shared" ca="1" si="869"/>
        <v>2</v>
      </c>
      <c r="D6186">
        <f t="shared" ca="1" si="870"/>
        <v>0</v>
      </c>
      <c r="F6186" t="str">
        <f t="shared" ca="1" si="871"/>
        <v>TR9</v>
      </c>
      <c r="G6186" t="str">
        <f ca="1">VLOOKUP(F6186,Traders!$C$4:$E$103,2)</f>
        <v>Shelly Harwood</v>
      </c>
      <c r="H6186" t="str">
        <f ca="1">VLOOKUP(VLOOKUP(F6186,Traders!$C$4:$E$103,3),Desks!$C$4:$D6195,2)</f>
        <v>Desk 9</v>
      </c>
      <c r="I6186" t="str">
        <f t="shared" ca="1" si="864"/>
        <v>CL637</v>
      </c>
      <c r="J6186" t="str">
        <f t="shared" ca="1" si="872"/>
        <v>Client 637</v>
      </c>
      <c r="K6186" t="str">
        <f t="shared" ca="1" si="865"/>
        <v>MK2</v>
      </c>
      <c r="L6186" t="str">
        <f ca="1">VLOOKUP(K6186,Markets!$C$4:$D6195,2)</f>
        <v>China</v>
      </c>
      <c r="M6186" t="str">
        <f t="shared" ca="1" si="866"/>
        <v>RL0</v>
      </c>
      <c r="N6186" t="str">
        <f ca="1">VLOOKUP(M6186,Role!$C$4:$D$5,2)</f>
        <v>Primary</v>
      </c>
    </row>
    <row r="6187" spans="1:14" x14ac:dyDescent="0.2">
      <c r="A6187">
        <f t="shared" ca="1" si="867"/>
        <v>90</v>
      </c>
      <c r="B6187">
        <f t="shared" ca="1" si="868"/>
        <v>474</v>
      </c>
      <c r="C6187">
        <f t="shared" ca="1" si="869"/>
        <v>5</v>
      </c>
      <c r="D6187">
        <f t="shared" ca="1" si="870"/>
        <v>1</v>
      </c>
      <c r="F6187" t="str">
        <f t="shared" ca="1" si="871"/>
        <v>TR90</v>
      </c>
      <c r="G6187" t="str">
        <f ca="1">VLOOKUP(F6187,Traders!$C$4:$E$103,2)</f>
        <v>Kaleb Sullivan</v>
      </c>
      <c r="H6187" t="str">
        <f ca="1">VLOOKUP(VLOOKUP(F6187,Traders!$C$4:$E$103,3),Desks!$C$4:$D6196,2)</f>
        <v>Desk 0</v>
      </c>
      <c r="I6187" t="str">
        <f t="shared" ca="1" si="864"/>
        <v>CL474</v>
      </c>
      <c r="J6187" t="str">
        <f t="shared" ca="1" si="872"/>
        <v>Client 474</v>
      </c>
      <c r="K6187" t="str">
        <f t="shared" ca="1" si="865"/>
        <v>MK5</v>
      </c>
      <c r="L6187" t="str">
        <f ca="1">VLOOKUP(K6187,Markets!$C$4:$D6196,2)</f>
        <v>Malaysia</v>
      </c>
      <c r="M6187" t="str">
        <f t="shared" ca="1" si="866"/>
        <v>RL1</v>
      </c>
      <c r="N6187" t="str">
        <f ca="1">VLOOKUP(M6187,Role!$C$4:$D$5,2)</f>
        <v>Backup</v>
      </c>
    </row>
    <row r="6188" spans="1:14" x14ac:dyDescent="0.2">
      <c r="A6188">
        <f t="shared" ca="1" si="867"/>
        <v>88</v>
      </c>
      <c r="B6188">
        <f t="shared" ca="1" si="868"/>
        <v>762</v>
      </c>
      <c r="C6188">
        <f t="shared" ca="1" si="869"/>
        <v>4</v>
      </c>
      <c r="D6188">
        <f t="shared" ca="1" si="870"/>
        <v>0</v>
      </c>
      <c r="F6188" t="str">
        <f t="shared" ca="1" si="871"/>
        <v>TR88</v>
      </c>
      <c r="G6188" t="str">
        <f ca="1">VLOOKUP(F6188,Traders!$C$4:$E$103,2)</f>
        <v>Enrico Mcarthur</v>
      </c>
      <c r="H6188" t="str">
        <f ca="1">VLOOKUP(VLOOKUP(F6188,Traders!$C$4:$E$103,3),Desks!$C$4:$D6197,2)</f>
        <v>Desk 8</v>
      </c>
      <c r="I6188" t="str">
        <f t="shared" ca="1" si="864"/>
        <v>CL762</v>
      </c>
      <c r="J6188" t="str">
        <f t="shared" ca="1" si="872"/>
        <v>Client 762</v>
      </c>
      <c r="K6188" t="str">
        <f t="shared" ca="1" si="865"/>
        <v>MK4</v>
      </c>
      <c r="L6188" t="str">
        <f ca="1">VLOOKUP(K6188,Markets!$C$4:$D6197,2)</f>
        <v>Korea</v>
      </c>
      <c r="M6188" t="str">
        <f t="shared" ca="1" si="866"/>
        <v>RL0</v>
      </c>
      <c r="N6188" t="str">
        <f ca="1">VLOOKUP(M6188,Role!$C$4:$D$5,2)</f>
        <v>Primary</v>
      </c>
    </row>
    <row r="6189" spans="1:14" x14ac:dyDescent="0.2">
      <c r="A6189">
        <f t="shared" ca="1" si="867"/>
        <v>92</v>
      </c>
      <c r="B6189">
        <f t="shared" ca="1" si="868"/>
        <v>320</v>
      </c>
      <c r="C6189">
        <f t="shared" ca="1" si="869"/>
        <v>1</v>
      </c>
      <c r="D6189">
        <f t="shared" ca="1" si="870"/>
        <v>1</v>
      </c>
      <c r="F6189" t="str">
        <f t="shared" ca="1" si="871"/>
        <v>TR92</v>
      </c>
      <c r="G6189" t="str">
        <f ca="1">VLOOKUP(F6189,Traders!$C$4:$E$103,2)</f>
        <v>Leela Avila</v>
      </c>
      <c r="H6189" t="str">
        <f ca="1">VLOOKUP(VLOOKUP(F6189,Traders!$C$4:$E$103,3),Desks!$C$4:$D6198,2)</f>
        <v>Desk 2</v>
      </c>
      <c r="I6189" t="str">
        <f t="shared" ca="1" si="864"/>
        <v>CL320</v>
      </c>
      <c r="J6189" t="str">
        <f t="shared" ca="1" si="872"/>
        <v>Client 320</v>
      </c>
      <c r="K6189" t="str">
        <f t="shared" ca="1" si="865"/>
        <v>MK1</v>
      </c>
      <c r="L6189" t="str">
        <f ca="1">VLOOKUP(K6189,Markets!$C$4:$D6198,2)</f>
        <v>Hong Kong</v>
      </c>
      <c r="M6189" t="str">
        <f t="shared" ca="1" si="866"/>
        <v>RL1</v>
      </c>
      <c r="N6189" t="str">
        <f ca="1">VLOOKUP(M6189,Role!$C$4:$D$5,2)</f>
        <v>Backup</v>
      </c>
    </row>
    <row r="6190" spans="1:14" x14ac:dyDescent="0.2">
      <c r="A6190">
        <f t="shared" ca="1" si="867"/>
        <v>76</v>
      </c>
      <c r="B6190">
        <f t="shared" ca="1" si="868"/>
        <v>272</v>
      </c>
      <c r="C6190">
        <f t="shared" ca="1" si="869"/>
        <v>0</v>
      </c>
      <c r="D6190">
        <f t="shared" ca="1" si="870"/>
        <v>0</v>
      </c>
      <c r="F6190" t="str">
        <f t="shared" ca="1" si="871"/>
        <v>TR76</v>
      </c>
      <c r="G6190" t="str">
        <f ca="1">VLOOKUP(F6190,Traders!$C$4:$E$103,2)</f>
        <v>Finnian Wolf</v>
      </c>
      <c r="H6190" t="str">
        <f ca="1">VLOOKUP(VLOOKUP(F6190,Traders!$C$4:$E$103,3),Desks!$C$4:$D6199,2)</f>
        <v>Desk 6</v>
      </c>
      <c r="I6190" t="str">
        <f t="shared" ref="I6190:I6253" ca="1" si="873">"CL"&amp;B6190</f>
        <v>CL272</v>
      </c>
      <c r="J6190" t="str">
        <f t="shared" ca="1" si="872"/>
        <v>Client 272</v>
      </c>
      <c r="K6190" t="str">
        <f t="shared" ref="K6190:K6253" ca="1" si="874">"MK"&amp;C6190</f>
        <v>MK0</v>
      </c>
      <c r="L6190" t="str">
        <f ca="1">VLOOKUP(K6190,Markets!$C$4:$D6199,2)</f>
        <v>Japan</v>
      </c>
      <c r="M6190" t="str">
        <f t="shared" ref="M6190:M6253" ca="1" si="875">"RL"&amp;D6190</f>
        <v>RL0</v>
      </c>
      <c r="N6190" t="str">
        <f ca="1">VLOOKUP(M6190,Role!$C$4:$D$5,2)</f>
        <v>Primary</v>
      </c>
    </row>
    <row r="6191" spans="1:14" x14ac:dyDescent="0.2">
      <c r="A6191">
        <f t="shared" ca="1" si="867"/>
        <v>9</v>
      </c>
      <c r="B6191">
        <f t="shared" ca="1" si="868"/>
        <v>537</v>
      </c>
      <c r="C6191">
        <f t="shared" ca="1" si="869"/>
        <v>4</v>
      </c>
      <c r="D6191">
        <f t="shared" ca="1" si="870"/>
        <v>1</v>
      </c>
      <c r="F6191" t="str">
        <f t="shared" ca="1" si="871"/>
        <v>TR9</v>
      </c>
      <c r="G6191" t="str">
        <f ca="1">VLOOKUP(F6191,Traders!$C$4:$E$103,2)</f>
        <v>Shelly Harwood</v>
      </c>
      <c r="H6191" t="str">
        <f ca="1">VLOOKUP(VLOOKUP(F6191,Traders!$C$4:$E$103,3),Desks!$C$4:$D6200,2)</f>
        <v>Desk 9</v>
      </c>
      <c r="I6191" t="str">
        <f t="shared" ca="1" si="873"/>
        <v>CL537</v>
      </c>
      <c r="J6191" t="str">
        <f t="shared" ca="1" si="872"/>
        <v>Client 537</v>
      </c>
      <c r="K6191" t="str">
        <f t="shared" ca="1" si="874"/>
        <v>MK4</v>
      </c>
      <c r="L6191" t="str">
        <f ca="1">VLOOKUP(K6191,Markets!$C$4:$D6200,2)</f>
        <v>Korea</v>
      </c>
      <c r="M6191" t="str">
        <f t="shared" ca="1" si="875"/>
        <v>RL1</v>
      </c>
      <c r="N6191" t="str">
        <f ca="1">VLOOKUP(M6191,Role!$C$4:$D$5,2)</f>
        <v>Backup</v>
      </c>
    </row>
    <row r="6192" spans="1:14" x14ac:dyDescent="0.2">
      <c r="A6192">
        <f t="shared" ca="1" si="867"/>
        <v>0</v>
      </c>
      <c r="B6192">
        <f t="shared" ca="1" si="868"/>
        <v>293</v>
      </c>
      <c r="C6192">
        <f t="shared" ca="1" si="869"/>
        <v>3</v>
      </c>
      <c r="D6192">
        <f t="shared" ca="1" si="870"/>
        <v>0</v>
      </c>
      <c r="F6192" t="str">
        <f t="shared" ca="1" si="871"/>
        <v>TR0</v>
      </c>
      <c r="G6192" t="str">
        <f ca="1">VLOOKUP(F6192,Traders!$C$4:$E$103,2)</f>
        <v>Sahar Shea</v>
      </c>
      <c r="H6192" t="str">
        <f ca="1">VLOOKUP(VLOOKUP(F6192,Traders!$C$4:$E$103,3),Desks!$C$4:$D6201,2)</f>
        <v>Desk 0</v>
      </c>
      <c r="I6192" t="str">
        <f t="shared" ca="1" si="873"/>
        <v>CL293</v>
      </c>
      <c r="J6192" t="str">
        <f t="shared" ca="1" si="872"/>
        <v>Client 293</v>
      </c>
      <c r="K6192" t="str">
        <f t="shared" ca="1" si="874"/>
        <v>MK3</v>
      </c>
      <c r="L6192" t="str">
        <f ca="1">VLOOKUP(K6192,Markets!$C$4:$D6201,2)</f>
        <v>Singapore</v>
      </c>
      <c r="M6192" t="str">
        <f t="shared" ca="1" si="875"/>
        <v>RL0</v>
      </c>
      <c r="N6192" t="str">
        <f ca="1">VLOOKUP(M6192,Role!$C$4:$D$5,2)</f>
        <v>Primary</v>
      </c>
    </row>
    <row r="6193" spans="1:14" x14ac:dyDescent="0.2">
      <c r="A6193">
        <f t="shared" ca="1" si="867"/>
        <v>95</v>
      </c>
      <c r="B6193">
        <f t="shared" ca="1" si="868"/>
        <v>945</v>
      </c>
      <c r="C6193">
        <f t="shared" ca="1" si="869"/>
        <v>4</v>
      </c>
      <c r="D6193">
        <f t="shared" ca="1" si="870"/>
        <v>1</v>
      </c>
      <c r="F6193" t="str">
        <f t="shared" ca="1" si="871"/>
        <v>TR95</v>
      </c>
      <c r="G6193" t="str">
        <f ca="1">VLOOKUP(F6193,Traders!$C$4:$E$103,2)</f>
        <v>Alara Richards</v>
      </c>
      <c r="H6193" t="str">
        <f ca="1">VLOOKUP(VLOOKUP(F6193,Traders!$C$4:$E$103,3),Desks!$C$4:$D6202,2)</f>
        <v>Desk 5</v>
      </c>
      <c r="I6193" t="str">
        <f t="shared" ca="1" si="873"/>
        <v>CL945</v>
      </c>
      <c r="J6193" t="str">
        <f t="shared" ca="1" si="872"/>
        <v>Client 945</v>
      </c>
      <c r="K6193" t="str">
        <f t="shared" ca="1" si="874"/>
        <v>MK4</v>
      </c>
      <c r="L6193" t="str">
        <f ca="1">VLOOKUP(K6193,Markets!$C$4:$D6202,2)</f>
        <v>Korea</v>
      </c>
      <c r="M6193" t="str">
        <f t="shared" ca="1" si="875"/>
        <v>RL1</v>
      </c>
      <c r="N6193" t="str">
        <f ca="1">VLOOKUP(M6193,Role!$C$4:$D$5,2)</f>
        <v>Backup</v>
      </c>
    </row>
    <row r="6194" spans="1:14" x14ac:dyDescent="0.2">
      <c r="A6194">
        <f t="shared" ca="1" si="867"/>
        <v>89</v>
      </c>
      <c r="B6194">
        <f t="shared" ca="1" si="868"/>
        <v>855</v>
      </c>
      <c r="C6194">
        <f t="shared" ca="1" si="869"/>
        <v>1</v>
      </c>
      <c r="D6194">
        <f t="shared" ca="1" si="870"/>
        <v>1</v>
      </c>
      <c r="F6194" t="str">
        <f t="shared" ca="1" si="871"/>
        <v>TR89</v>
      </c>
      <c r="G6194" t="str">
        <f ca="1">VLOOKUP(F6194,Traders!$C$4:$E$103,2)</f>
        <v>Shelly Harwood</v>
      </c>
      <c r="H6194" t="str">
        <f ca="1">VLOOKUP(VLOOKUP(F6194,Traders!$C$4:$E$103,3),Desks!$C$4:$D6203,2)</f>
        <v>Desk 9</v>
      </c>
      <c r="I6194" t="str">
        <f t="shared" ca="1" si="873"/>
        <v>CL855</v>
      </c>
      <c r="J6194" t="str">
        <f t="shared" ca="1" si="872"/>
        <v>Client 855</v>
      </c>
      <c r="K6194" t="str">
        <f t="shared" ca="1" si="874"/>
        <v>MK1</v>
      </c>
      <c r="L6194" t="str">
        <f ca="1">VLOOKUP(K6194,Markets!$C$4:$D6203,2)</f>
        <v>Hong Kong</v>
      </c>
      <c r="M6194" t="str">
        <f t="shared" ca="1" si="875"/>
        <v>RL1</v>
      </c>
      <c r="N6194" t="str">
        <f ca="1">VLOOKUP(M6194,Role!$C$4:$D$5,2)</f>
        <v>Backup</v>
      </c>
    </row>
    <row r="6195" spans="1:14" x14ac:dyDescent="0.2">
      <c r="A6195">
        <f t="shared" ca="1" si="867"/>
        <v>53</v>
      </c>
      <c r="B6195">
        <f t="shared" ca="1" si="868"/>
        <v>144</v>
      </c>
      <c r="C6195">
        <f t="shared" ca="1" si="869"/>
        <v>7</v>
      </c>
      <c r="D6195">
        <f t="shared" ca="1" si="870"/>
        <v>1</v>
      </c>
      <c r="F6195" t="str">
        <f t="shared" ca="1" si="871"/>
        <v>TR53</v>
      </c>
      <c r="G6195" t="str">
        <f ca="1">VLOOKUP(F6195,Traders!$C$4:$E$103,2)</f>
        <v>Manal Stanton</v>
      </c>
      <c r="H6195" t="str">
        <f ca="1">VLOOKUP(VLOOKUP(F6195,Traders!$C$4:$E$103,3),Desks!$C$4:$D6204,2)</f>
        <v>Desk 3</v>
      </c>
      <c r="I6195" t="str">
        <f t="shared" ca="1" si="873"/>
        <v>CL144</v>
      </c>
      <c r="J6195" t="str">
        <f t="shared" ca="1" si="872"/>
        <v>Client 144</v>
      </c>
      <c r="K6195" t="str">
        <f t="shared" ca="1" si="874"/>
        <v>MK7</v>
      </c>
      <c r="L6195" t="str">
        <f ca="1">VLOOKUP(K6195,Markets!$C$4:$D6204,2)</f>
        <v>Taiwan</v>
      </c>
      <c r="M6195" t="str">
        <f t="shared" ca="1" si="875"/>
        <v>RL1</v>
      </c>
      <c r="N6195" t="str">
        <f ca="1">VLOOKUP(M6195,Role!$C$4:$D$5,2)</f>
        <v>Backup</v>
      </c>
    </row>
    <row r="6196" spans="1:14" x14ac:dyDescent="0.2">
      <c r="A6196">
        <f t="shared" ca="1" si="867"/>
        <v>69</v>
      </c>
      <c r="B6196">
        <f t="shared" ca="1" si="868"/>
        <v>69</v>
      </c>
      <c r="C6196">
        <f t="shared" ca="1" si="869"/>
        <v>1</v>
      </c>
      <c r="D6196">
        <f t="shared" ca="1" si="870"/>
        <v>0</v>
      </c>
      <c r="F6196" t="str">
        <f t="shared" ca="1" si="871"/>
        <v>TR69</v>
      </c>
      <c r="G6196" t="str">
        <f ca="1">VLOOKUP(F6196,Traders!$C$4:$E$103,2)</f>
        <v>Amiyah Gilmour</v>
      </c>
      <c r="H6196" t="str">
        <f ca="1">VLOOKUP(VLOOKUP(F6196,Traders!$C$4:$E$103,3),Desks!$C$4:$D6205,2)</f>
        <v>Desk 9</v>
      </c>
      <c r="I6196" t="str">
        <f t="shared" ca="1" si="873"/>
        <v>CL69</v>
      </c>
      <c r="J6196" t="str">
        <f t="shared" ca="1" si="872"/>
        <v>Client 69</v>
      </c>
      <c r="K6196" t="str">
        <f t="shared" ca="1" si="874"/>
        <v>MK1</v>
      </c>
      <c r="L6196" t="str">
        <f ca="1">VLOOKUP(K6196,Markets!$C$4:$D6205,2)</f>
        <v>Hong Kong</v>
      </c>
      <c r="M6196" t="str">
        <f t="shared" ca="1" si="875"/>
        <v>RL0</v>
      </c>
      <c r="N6196" t="str">
        <f ca="1">VLOOKUP(M6196,Role!$C$4:$D$5,2)</f>
        <v>Primary</v>
      </c>
    </row>
    <row r="6197" spans="1:14" x14ac:dyDescent="0.2">
      <c r="A6197">
        <f t="shared" ca="1" si="867"/>
        <v>93</v>
      </c>
      <c r="B6197">
        <f t="shared" ca="1" si="868"/>
        <v>623</v>
      </c>
      <c r="C6197">
        <f t="shared" ca="1" si="869"/>
        <v>6</v>
      </c>
      <c r="D6197">
        <f t="shared" ca="1" si="870"/>
        <v>0</v>
      </c>
      <c r="F6197" t="str">
        <f t="shared" ca="1" si="871"/>
        <v>TR93</v>
      </c>
      <c r="G6197" t="str">
        <f ca="1">VLOOKUP(F6197,Traders!$C$4:$E$103,2)</f>
        <v>Harriet Sheppard</v>
      </c>
      <c r="H6197" t="str">
        <f ca="1">VLOOKUP(VLOOKUP(F6197,Traders!$C$4:$E$103,3),Desks!$C$4:$D6206,2)</f>
        <v>Desk 3</v>
      </c>
      <c r="I6197" t="str">
        <f t="shared" ca="1" si="873"/>
        <v>CL623</v>
      </c>
      <c r="J6197" t="str">
        <f t="shared" ca="1" si="872"/>
        <v>Client 623</v>
      </c>
      <c r="K6197" t="str">
        <f t="shared" ca="1" si="874"/>
        <v>MK6</v>
      </c>
      <c r="L6197" t="str">
        <f ca="1">VLOOKUP(K6197,Markets!$C$4:$D6206,2)</f>
        <v>Australia</v>
      </c>
      <c r="M6197" t="str">
        <f t="shared" ca="1" si="875"/>
        <v>RL0</v>
      </c>
      <c r="N6197" t="str">
        <f ca="1">VLOOKUP(M6197,Role!$C$4:$D$5,2)</f>
        <v>Primary</v>
      </c>
    </row>
    <row r="6198" spans="1:14" x14ac:dyDescent="0.2">
      <c r="A6198">
        <f t="shared" ca="1" si="867"/>
        <v>47</v>
      </c>
      <c r="B6198">
        <f t="shared" ca="1" si="868"/>
        <v>698</v>
      </c>
      <c r="C6198">
        <f t="shared" ca="1" si="869"/>
        <v>1</v>
      </c>
      <c r="D6198">
        <f t="shared" ca="1" si="870"/>
        <v>1</v>
      </c>
      <c r="F6198" t="str">
        <f t="shared" ca="1" si="871"/>
        <v>TR47</v>
      </c>
      <c r="G6198" t="str">
        <f ca="1">VLOOKUP(F6198,Traders!$C$4:$E$103,2)</f>
        <v>Hester Torres</v>
      </c>
      <c r="H6198" t="str">
        <f ca="1">VLOOKUP(VLOOKUP(F6198,Traders!$C$4:$E$103,3),Desks!$C$4:$D6207,2)</f>
        <v>Desk 7</v>
      </c>
      <c r="I6198" t="str">
        <f t="shared" ca="1" si="873"/>
        <v>CL698</v>
      </c>
      <c r="J6198" t="str">
        <f t="shared" ca="1" si="872"/>
        <v>Client 698</v>
      </c>
      <c r="K6198" t="str">
        <f t="shared" ca="1" si="874"/>
        <v>MK1</v>
      </c>
      <c r="L6198" t="str">
        <f ca="1">VLOOKUP(K6198,Markets!$C$4:$D6207,2)</f>
        <v>Hong Kong</v>
      </c>
      <c r="M6198" t="str">
        <f t="shared" ca="1" si="875"/>
        <v>RL1</v>
      </c>
      <c r="N6198" t="str">
        <f ca="1">VLOOKUP(M6198,Role!$C$4:$D$5,2)</f>
        <v>Backup</v>
      </c>
    </row>
    <row r="6199" spans="1:14" x14ac:dyDescent="0.2">
      <c r="A6199">
        <f t="shared" ca="1" si="867"/>
        <v>84</v>
      </c>
      <c r="B6199">
        <f t="shared" ca="1" si="868"/>
        <v>804</v>
      </c>
      <c r="C6199">
        <f t="shared" ca="1" si="869"/>
        <v>1</v>
      </c>
      <c r="D6199">
        <f t="shared" ca="1" si="870"/>
        <v>1</v>
      </c>
      <c r="F6199" t="str">
        <f t="shared" ca="1" si="871"/>
        <v>TR84</v>
      </c>
      <c r="G6199" t="str">
        <f ca="1">VLOOKUP(F6199,Traders!$C$4:$E$103,2)</f>
        <v>Poppy-Rose Davison</v>
      </c>
      <c r="H6199" t="str">
        <f ca="1">VLOOKUP(VLOOKUP(F6199,Traders!$C$4:$E$103,3),Desks!$C$4:$D6208,2)</f>
        <v>Desk 4</v>
      </c>
      <c r="I6199" t="str">
        <f t="shared" ca="1" si="873"/>
        <v>CL804</v>
      </c>
      <c r="J6199" t="str">
        <f t="shared" ca="1" si="872"/>
        <v>Client 804</v>
      </c>
      <c r="K6199" t="str">
        <f t="shared" ca="1" si="874"/>
        <v>MK1</v>
      </c>
      <c r="L6199" t="str">
        <f ca="1">VLOOKUP(K6199,Markets!$C$4:$D6208,2)</f>
        <v>Hong Kong</v>
      </c>
      <c r="M6199" t="str">
        <f t="shared" ca="1" si="875"/>
        <v>RL1</v>
      </c>
      <c r="N6199" t="str">
        <f ca="1">VLOOKUP(M6199,Role!$C$4:$D$5,2)</f>
        <v>Backup</v>
      </c>
    </row>
    <row r="6200" spans="1:14" x14ac:dyDescent="0.2">
      <c r="A6200">
        <f t="shared" ca="1" si="867"/>
        <v>83</v>
      </c>
      <c r="B6200">
        <f t="shared" ca="1" si="868"/>
        <v>806</v>
      </c>
      <c r="C6200">
        <f t="shared" ca="1" si="869"/>
        <v>9</v>
      </c>
      <c r="D6200">
        <f t="shared" ca="1" si="870"/>
        <v>0</v>
      </c>
      <c r="F6200" t="str">
        <f t="shared" ca="1" si="871"/>
        <v>TR83</v>
      </c>
      <c r="G6200" t="str">
        <f ca="1">VLOOKUP(F6200,Traders!$C$4:$E$103,2)</f>
        <v>Storm Hampton</v>
      </c>
      <c r="H6200" t="str">
        <f ca="1">VLOOKUP(VLOOKUP(F6200,Traders!$C$4:$E$103,3),Desks!$C$4:$D6209,2)</f>
        <v>Desk 3</v>
      </c>
      <c r="I6200" t="str">
        <f t="shared" ca="1" si="873"/>
        <v>CL806</v>
      </c>
      <c r="J6200" t="str">
        <f t="shared" ca="1" si="872"/>
        <v>Client 806</v>
      </c>
      <c r="K6200" t="str">
        <f t="shared" ca="1" si="874"/>
        <v>MK9</v>
      </c>
      <c r="L6200" t="str">
        <f ca="1">VLOOKUP(K6200,Markets!$C$4:$D6209,2)</f>
        <v>New Zealand</v>
      </c>
      <c r="M6200" t="str">
        <f t="shared" ca="1" si="875"/>
        <v>RL0</v>
      </c>
      <c r="N6200" t="str">
        <f ca="1">VLOOKUP(M6200,Role!$C$4:$D$5,2)</f>
        <v>Primary</v>
      </c>
    </row>
    <row r="6201" spans="1:14" x14ac:dyDescent="0.2">
      <c r="A6201">
        <f t="shared" ca="1" si="867"/>
        <v>26</v>
      </c>
      <c r="B6201">
        <f t="shared" ca="1" si="868"/>
        <v>848</v>
      </c>
      <c r="C6201">
        <f t="shared" ca="1" si="869"/>
        <v>2</v>
      </c>
      <c r="D6201">
        <f t="shared" ca="1" si="870"/>
        <v>1</v>
      </c>
      <c r="F6201" t="str">
        <f t="shared" ca="1" si="871"/>
        <v>TR26</v>
      </c>
      <c r="G6201" t="str">
        <f ca="1">VLOOKUP(F6201,Traders!$C$4:$E$103,2)</f>
        <v>Bella-Rose Vickers</v>
      </c>
      <c r="H6201" t="str">
        <f ca="1">VLOOKUP(VLOOKUP(F6201,Traders!$C$4:$E$103,3),Desks!$C$4:$D6210,2)</f>
        <v>Desk 6</v>
      </c>
      <c r="I6201" t="str">
        <f t="shared" ca="1" si="873"/>
        <v>CL848</v>
      </c>
      <c r="J6201" t="str">
        <f t="shared" ca="1" si="872"/>
        <v>Client 848</v>
      </c>
      <c r="K6201" t="str">
        <f t="shared" ca="1" si="874"/>
        <v>MK2</v>
      </c>
      <c r="L6201" t="str">
        <f ca="1">VLOOKUP(K6201,Markets!$C$4:$D6210,2)</f>
        <v>China</v>
      </c>
      <c r="M6201" t="str">
        <f t="shared" ca="1" si="875"/>
        <v>RL1</v>
      </c>
      <c r="N6201" t="str">
        <f ca="1">VLOOKUP(M6201,Role!$C$4:$D$5,2)</f>
        <v>Backup</v>
      </c>
    </row>
    <row r="6202" spans="1:14" x14ac:dyDescent="0.2">
      <c r="A6202">
        <f t="shared" ca="1" si="867"/>
        <v>47</v>
      </c>
      <c r="B6202">
        <f t="shared" ca="1" si="868"/>
        <v>259</v>
      </c>
      <c r="C6202">
        <f t="shared" ca="1" si="869"/>
        <v>4</v>
      </c>
      <c r="D6202">
        <f t="shared" ca="1" si="870"/>
        <v>1</v>
      </c>
      <c r="F6202" t="str">
        <f t="shared" ca="1" si="871"/>
        <v>TR47</v>
      </c>
      <c r="G6202" t="str">
        <f ca="1">VLOOKUP(F6202,Traders!$C$4:$E$103,2)</f>
        <v>Hester Torres</v>
      </c>
      <c r="H6202" t="str">
        <f ca="1">VLOOKUP(VLOOKUP(F6202,Traders!$C$4:$E$103,3),Desks!$C$4:$D6211,2)</f>
        <v>Desk 7</v>
      </c>
      <c r="I6202" t="str">
        <f t="shared" ca="1" si="873"/>
        <v>CL259</v>
      </c>
      <c r="J6202" t="str">
        <f t="shared" ca="1" si="872"/>
        <v>Client 259</v>
      </c>
      <c r="K6202" t="str">
        <f t="shared" ca="1" si="874"/>
        <v>MK4</v>
      </c>
      <c r="L6202" t="str">
        <f ca="1">VLOOKUP(K6202,Markets!$C$4:$D6211,2)</f>
        <v>Korea</v>
      </c>
      <c r="M6202" t="str">
        <f t="shared" ca="1" si="875"/>
        <v>RL1</v>
      </c>
      <c r="N6202" t="str">
        <f ca="1">VLOOKUP(M6202,Role!$C$4:$D$5,2)</f>
        <v>Backup</v>
      </c>
    </row>
    <row r="6203" spans="1:14" x14ac:dyDescent="0.2">
      <c r="A6203">
        <f t="shared" ca="1" si="867"/>
        <v>47</v>
      </c>
      <c r="B6203">
        <f t="shared" ca="1" si="868"/>
        <v>120</v>
      </c>
      <c r="C6203">
        <f t="shared" ca="1" si="869"/>
        <v>2</v>
      </c>
      <c r="D6203">
        <f t="shared" ca="1" si="870"/>
        <v>1</v>
      </c>
      <c r="F6203" t="str">
        <f t="shared" ca="1" si="871"/>
        <v>TR47</v>
      </c>
      <c r="G6203" t="str">
        <f ca="1">VLOOKUP(F6203,Traders!$C$4:$E$103,2)</f>
        <v>Hester Torres</v>
      </c>
      <c r="H6203" t="str">
        <f ca="1">VLOOKUP(VLOOKUP(F6203,Traders!$C$4:$E$103,3),Desks!$C$4:$D6212,2)</f>
        <v>Desk 7</v>
      </c>
      <c r="I6203" t="str">
        <f t="shared" ca="1" si="873"/>
        <v>CL120</v>
      </c>
      <c r="J6203" t="str">
        <f t="shared" ca="1" si="872"/>
        <v>Client 120</v>
      </c>
      <c r="K6203" t="str">
        <f t="shared" ca="1" si="874"/>
        <v>MK2</v>
      </c>
      <c r="L6203" t="str">
        <f ca="1">VLOOKUP(K6203,Markets!$C$4:$D6212,2)</f>
        <v>China</v>
      </c>
      <c r="M6203" t="str">
        <f t="shared" ca="1" si="875"/>
        <v>RL1</v>
      </c>
      <c r="N6203" t="str">
        <f ca="1">VLOOKUP(M6203,Role!$C$4:$D$5,2)</f>
        <v>Backup</v>
      </c>
    </row>
    <row r="6204" spans="1:14" x14ac:dyDescent="0.2">
      <c r="A6204">
        <f t="shared" ca="1" si="867"/>
        <v>42</v>
      </c>
      <c r="B6204">
        <f t="shared" ca="1" si="868"/>
        <v>434</v>
      </c>
      <c r="C6204">
        <f t="shared" ca="1" si="869"/>
        <v>2</v>
      </c>
      <c r="D6204">
        <f t="shared" ca="1" si="870"/>
        <v>1</v>
      </c>
      <c r="F6204" t="str">
        <f t="shared" ca="1" si="871"/>
        <v>TR42</v>
      </c>
      <c r="G6204" t="str">
        <f ca="1">VLOOKUP(F6204,Traders!$C$4:$E$103,2)</f>
        <v>Danni Sadler</v>
      </c>
      <c r="H6204" t="str">
        <f ca="1">VLOOKUP(VLOOKUP(F6204,Traders!$C$4:$E$103,3),Desks!$C$4:$D6213,2)</f>
        <v>Desk 2</v>
      </c>
      <c r="I6204" t="str">
        <f t="shared" ca="1" si="873"/>
        <v>CL434</v>
      </c>
      <c r="J6204" t="str">
        <f t="shared" ca="1" si="872"/>
        <v>Client 434</v>
      </c>
      <c r="K6204" t="str">
        <f t="shared" ca="1" si="874"/>
        <v>MK2</v>
      </c>
      <c r="L6204" t="str">
        <f ca="1">VLOOKUP(K6204,Markets!$C$4:$D6213,2)</f>
        <v>China</v>
      </c>
      <c r="M6204" t="str">
        <f t="shared" ca="1" si="875"/>
        <v>RL1</v>
      </c>
      <c r="N6204" t="str">
        <f ca="1">VLOOKUP(M6204,Role!$C$4:$D$5,2)</f>
        <v>Backup</v>
      </c>
    </row>
    <row r="6205" spans="1:14" x14ac:dyDescent="0.2">
      <c r="A6205">
        <f t="shared" ca="1" si="867"/>
        <v>38</v>
      </c>
      <c r="B6205">
        <f t="shared" ca="1" si="868"/>
        <v>67</v>
      </c>
      <c r="C6205">
        <f t="shared" ca="1" si="869"/>
        <v>4</v>
      </c>
      <c r="D6205">
        <f t="shared" ca="1" si="870"/>
        <v>1</v>
      </c>
      <c r="F6205" t="str">
        <f t="shared" ca="1" si="871"/>
        <v>TR38</v>
      </c>
      <c r="G6205" t="str">
        <f ca="1">VLOOKUP(F6205,Traders!$C$4:$E$103,2)</f>
        <v>Alessandra Downes</v>
      </c>
      <c r="H6205" t="str">
        <f ca="1">VLOOKUP(VLOOKUP(F6205,Traders!$C$4:$E$103,3),Desks!$C$4:$D6214,2)</f>
        <v>Desk 8</v>
      </c>
      <c r="I6205" t="str">
        <f t="shared" ca="1" si="873"/>
        <v>CL67</v>
      </c>
      <c r="J6205" t="str">
        <f t="shared" ca="1" si="872"/>
        <v>Client 67</v>
      </c>
      <c r="K6205" t="str">
        <f t="shared" ca="1" si="874"/>
        <v>MK4</v>
      </c>
      <c r="L6205" t="str">
        <f ca="1">VLOOKUP(K6205,Markets!$C$4:$D6214,2)</f>
        <v>Korea</v>
      </c>
      <c r="M6205" t="str">
        <f t="shared" ca="1" si="875"/>
        <v>RL1</v>
      </c>
      <c r="N6205" t="str">
        <f ca="1">VLOOKUP(M6205,Role!$C$4:$D$5,2)</f>
        <v>Backup</v>
      </c>
    </row>
    <row r="6206" spans="1:14" x14ac:dyDescent="0.2">
      <c r="A6206">
        <f t="shared" ca="1" si="867"/>
        <v>11</v>
      </c>
      <c r="B6206">
        <f t="shared" ca="1" si="868"/>
        <v>3</v>
      </c>
      <c r="C6206">
        <f t="shared" ca="1" si="869"/>
        <v>5</v>
      </c>
      <c r="D6206">
        <f t="shared" ca="1" si="870"/>
        <v>0</v>
      </c>
      <c r="F6206" t="str">
        <f t="shared" ca="1" si="871"/>
        <v>TR11</v>
      </c>
      <c r="G6206" t="str">
        <f ca="1">VLOOKUP(F6206,Traders!$C$4:$E$103,2)</f>
        <v>Mai Cannon</v>
      </c>
      <c r="H6206" t="str">
        <f ca="1">VLOOKUP(VLOOKUP(F6206,Traders!$C$4:$E$103,3),Desks!$C$4:$D6215,2)</f>
        <v>Desk 1</v>
      </c>
      <c r="I6206" t="str">
        <f t="shared" ca="1" si="873"/>
        <v>CL3</v>
      </c>
      <c r="J6206" t="str">
        <f t="shared" ca="1" si="872"/>
        <v>Client 3</v>
      </c>
      <c r="K6206" t="str">
        <f t="shared" ca="1" si="874"/>
        <v>MK5</v>
      </c>
      <c r="L6206" t="str">
        <f ca="1">VLOOKUP(K6206,Markets!$C$4:$D6215,2)</f>
        <v>Malaysia</v>
      </c>
      <c r="M6206" t="str">
        <f t="shared" ca="1" si="875"/>
        <v>RL0</v>
      </c>
      <c r="N6206" t="str">
        <f ca="1">VLOOKUP(M6206,Role!$C$4:$D$5,2)</f>
        <v>Primary</v>
      </c>
    </row>
    <row r="6207" spans="1:14" x14ac:dyDescent="0.2">
      <c r="A6207">
        <f t="shared" ca="1" si="867"/>
        <v>72</v>
      </c>
      <c r="B6207">
        <f t="shared" ca="1" si="868"/>
        <v>613</v>
      </c>
      <c r="C6207">
        <f t="shared" ca="1" si="869"/>
        <v>7</v>
      </c>
      <c r="D6207">
        <f t="shared" ca="1" si="870"/>
        <v>1</v>
      </c>
      <c r="F6207" t="str">
        <f t="shared" ca="1" si="871"/>
        <v>TR72</v>
      </c>
      <c r="G6207" t="str">
        <f ca="1">VLOOKUP(F6207,Traders!$C$4:$E$103,2)</f>
        <v>Shaurya Manning</v>
      </c>
      <c r="H6207" t="str">
        <f ca="1">VLOOKUP(VLOOKUP(F6207,Traders!$C$4:$E$103,3),Desks!$C$4:$D6216,2)</f>
        <v>Desk 2</v>
      </c>
      <c r="I6207" t="str">
        <f t="shared" ca="1" si="873"/>
        <v>CL613</v>
      </c>
      <c r="J6207" t="str">
        <f t="shared" ca="1" si="872"/>
        <v>Client 613</v>
      </c>
      <c r="K6207" t="str">
        <f t="shared" ca="1" si="874"/>
        <v>MK7</v>
      </c>
      <c r="L6207" t="str">
        <f ca="1">VLOOKUP(K6207,Markets!$C$4:$D6216,2)</f>
        <v>Taiwan</v>
      </c>
      <c r="M6207" t="str">
        <f t="shared" ca="1" si="875"/>
        <v>RL1</v>
      </c>
      <c r="N6207" t="str">
        <f ca="1">VLOOKUP(M6207,Role!$C$4:$D$5,2)</f>
        <v>Backup</v>
      </c>
    </row>
    <row r="6208" spans="1:14" x14ac:dyDescent="0.2">
      <c r="A6208">
        <f t="shared" ca="1" si="867"/>
        <v>83</v>
      </c>
      <c r="B6208">
        <f t="shared" ca="1" si="868"/>
        <v>864</v>
      </c>
      <c r="C6208">
        <f t="shared" ca="1" si="869"/>
        <v>4</v>
      </c>
      <c r="D6208">
        <f t="shared" ca="1" si="870"/>
        <v>1</v>
      </c>
      <c r="F6208" t="str">
        <f t="shared" ca="1" si="871"/>
        <v>TR83</v>
      </c>
      <c r="G6208" t="str">
        <f ca="1">VLOOKUP(F6208,Traders!$C$4:$E$103,2)</f>
        <v>Storm Hampton</v>
      </c>
      <c r="H6208" t="str">
        <f ca="1">VLOOKUP(VLOOKUP(F6208,Traders!$C$4:$E$103,3),Desks!$C$4:$D6217,2)</f>
        <v>Desk 3</v>
      </c>
      <c r="I6208" t="str">
        <f t="shared" ca="1" si="873"/>
        <v>CL864</v>
      </c>
      <c r="J6208" t="str">
        <f t="shared" ca="1" si="872"/>
        <v>Client 864</v>
      </c>
      <c r="K6208" t="str">
        <f t="shared" ca="1" si="874"/>
        <v>MK4</v>
      </c>
      <c r="L6208" t="str">
        <f ca="1">VLOOKUP(K6208,Markets!$C$4:$D6217,2)</f>
        <v>Korea</v>
      </c>
      <c r="M6208" t="str">
        <f t="shared" ca="1" si="875"/>
        <v>RL1</v>
      </c>
      <c r="N6208" t="str">
        <f ca="1">VLOOKUP(M6208,Role!$C$4:$D$5,2)</f>
        <v>Backup</v>
      </c>
    </row>
    <row r="6209" spans="1:14" x14ac:dyDescent="0.2">
      <c r="A6209">
        <f t="shared" ca="1" si="867"/>
        <v>65</v>
      </c>
      <c r="B6209">
        <f t="shared" ca="1" si="868"/>
        <v>829</v>
      </c>
      <c r="C6209">
        <f t="shared" ca="1" si="869"/>
        <v>2</v>
      </c>
      <c r="D6209">
        <f t="shared" ca="1" si="870"/>
        <v>1</v>
      </c>
      <c r="F6209" t="str">
        <f t="shared" ca="1" si="871"/>
        <v>TR65</v>
      </c>
      <c r="G6209" t="str">
        <f ca="1">VLOOKUP(F6209,Traders!$C$4:$E$103,2)</f>
        <v>Humzah Clark</v>
      </c>
      <c r="H6209" t="str">
        <f ca="1">VLOOKUP(VLOOKUP(F6209,Traders!$C$4:$E$103,3),Desks!$C$4:$D6218,2)</f>
        <v>Desk 5</v>
      </c>
      <c r="I6209" t="str">
        <f t="shared" ca="1" si="873"/>
        <v>CL829</v>
      </c>
      <c r="J6209" t="str">
        <f t="shared" ca="1" si="872"/>
        <v>Client 829</v>
      </c>
      <c r="K6209" t="str">
        <f t="shared" ca="1" si="874"/>
        <v>MK2</v>
      </c>
      <c r="L6209" t="str">
        <f ca="1">VLOOKUP(K6209,Markets!$C$4:$D6218,2)</f>
        <v>China</v>
      </c>
      <c r="M6209" t="str">
        <f t="shared" ca="1" si="875"/>
        <v>RL1</v>
      </c>
      <c r="N6209" t="str">
        <f ca="1">VLOOKUP(M6209,Role!$C$4:$D$5,2)</f>
        <v>Backup</v>
      </c>
    </row>
    <row r="6210" spans="1:14" x14ac:dyDescent="0.2">
      <c r="A6210">
        <f t="shared" ca="1" si="867"/>
        <v>28</v>
      </c>
      <c r="B6210">
        <f t="shared" ca="1" si="868"/>
        <v>112</v>
      </c>
      <c r="C6210">
        <f t="shared" ca="1" si="869"/>
        <v>3</v>
      </c>
      <c r="D6210">
        <f t="shared" ca="1" si="870"/>
        <v>0</v>
      </c>
      <c r="F6210" t="str">
        <f t="shared" ca="1" si="871"/>
        <v>TR28</v>
      </c>
      <c r="G6210" t="str">
        <f ca="1">VLOOKUP(F6210,Traders!$C$4:$E$103,2)</f>
        <v>Asma Millar</v>
      </c>
      <c r="H6210" t="str">
        <f ca="1">VLOOKUP(VLOOKUP(F6210,Traders!$C$4:$E$103,3),Desks!$C$4:$D6219,2)</f>
        <v>Desk 8</v>
      </c>
      <c r="I6210" t="str">
        <f t="shared" ca="1" si="873"/>
        <v>CL112</v>
      </c>
      <c r="J6210" t="str">
        <f t="shared" ca="1" si="872"/>
        <v>Client 112</v>
      </c>
      <c r="K6210" t="str">
        <f t="shared" ca="1" si="874"/>
        <v>MK3</v>
      </c>
      <c r="L6210" t="str">
        <f ca="1">VLOOKUP(K6210,Markets!$C$4:$D6219,2)</f>
        <v>Singapore</v>
      </c>
      <c r="M6210" t="str">
        <f t="shared" ca="1" si="875"/>
        <v>RL0</v>
      </c>
      <c r="N6210" t="str">
        <f ca="1">VLOOKUP(M6210,Role!$C$4:$D$5,2)</f>
        <v>Primary</v>
      </c>
    </row>
    <row r="6211" spans="1:14" x14ac:dyDescent="0.2">
      <c r="A6211">
        <f t="shared" ca="1" si="867"/>
        <v>92</v>
      </c>
      <c r="B6211">
        <f t="shared" ca="1" si="868"/>
        <v>461</v>
      </c>
      <c r="C6211">
        <f t="shared" ca="1" si="869"/>
        <v>5</v>
      </c>
      <c r="D6211">
        <f t="shared" ca="1" si="870"/>
        <v>0</v>
      </c>
      <c r="F6211" t="str">
        <f t="shared" ca="1" si="871"/>
        <v>TR92</v>
      </c>
      <c r="G6211" t="str">
        <f ca="1">VLOOKUP(F6211,Traders!$C$4:$E$103,2)</f>
        <v>Leela Avila</v>
      </c>
      <c r="H6211" t="str">
        <f ca="1">VLOOKUP(VLOOKUP(F6211,Traders!$C$4:$E$103,3),Desks!$C$4:$D6220,2)</f>
        <v>Desk 2</v>
      </c>
      <c r="I6211" t="str">
        <f t="shared" ca="1" si="873"/>
        <v>CL461</v>
      </c>
      <c r="J6211" t="str">
        <f t="shared" ca="1" si="872"/>
        <v>Client 461</v>
      </c>
      <c r="K6211" t="str">
        <f t="shared" ca="1" si="874"/>
        <v>MK5</v>
      </c>
      <c r="L6211" t="str">
        <f ca="1">VLOOKUP(K6211,Markets!$C$4:$D6220,2)</f>
        <v>Malaysia</v>
      </c>
      <c r="M6211" t="str">
        <f t="shared" ca="1" si="875"/>
        <v>RL0</v>
      </c>
      <c r="N6211" t="str">
        <f ca="1">VLOOKUP(M6211,Role!$C$4:$D$5,2)</f>
        <v>Primary</v>
      </c>
    </row>
    <row r="6212" spans="1:14" x14ac:dyDescent="0.2">
      <c r="A6212">
        <f t="shared" ca="1" si="867"/>
        <v>70</v>
      </c>
      <c r="B6212">
        <f t="shared" ca="1" si="868"/>
        <v>589</v>
      </c>
      <c r="C6212">
        <f t="shared" ca="1" si="869"/>
        <v>0</v>
      </c>
      <c r="D6212">
        <f t="shared" ca="1" si="870"/>
        <v>1</v>
      </c>
      <c r="F6212" t="str">
        <f t="shared" ca="1" si="871"/>
        <v>TR70</v>
      </c>
      <c r="G6212" t="str">
        <f ca="1">VLOOKUP(F6212,Traders!$C$4:$E$103,2)</f>
        <v>Viktor Snider</v>
      </c>
      <c r="H6212" t="str">
        <f ca="1">VLOOKUP(VLOOKUP(F6212,Traders!$C$4:$E$103,3),Desks!$C$4:$D6221,2)</f>
        <v>Desk 0</v>
      </c>
      <c r="I6212" t="str">
        <f t="shared" ca="1" si="873"/>
        <v>CL589</v>
      </c>
      <c r="J6212" t="str">
        <f t="shared" ca="1" si="872"/>
        <v>Client 589</v>
      </c>
      <c r="K6212" t="str">
        <f t="shared" ca="1" si="874"/>
        <v>MK0</v>
      </c>
      <c r="L6212" t="str">
        <f ca="1">VLOOKUP(K6212,Markets!$C$4:$D6221,2)</f>
        <v>Japan</v>
      </c>
      <c r="M6212" t="str">
        <f t="shared" ca="1" si="875"/>
        <v>RL1</v>
      </c>
      <c r="N6212" t="str">
        <f ca="1">VLOOKUP(M6212,Role!$C$4:$D$5,2)</f>
        <v>Backup</v>
      </c>
    </row>
    <row r="6213" spans="1:14" x14ac:dyDescent="0.2">
      <c r="A6213">
        <f t="shared" ref="A6213:A6276" ca="1" si="876">RANDBETWEEN(0,99)</f>
        <v>8</v>
      </c>
      <c r="B6213">
        <f t="shared" ref="B6213:B6276" ca="1" si="877">RANDBETWEEN(0,999)</f>
        <v>766</v>
      </c>
      <c r="C6213">
        <f t="shared" ref="C6213:C6276" ca="1" si="878">RANDBETWEEN(0,9)</f>
        <v>6</v>
      </c>
      <c r="D6213">
        <f t="shared" ref="D6213:D6276" ca="1" si="879">RANDBETWEEN(0,1)</f>
        <v>1</v>
      </c>
      <c r="F6213" t="str">
        <f t="shared" ref="F6213:F6276" ca="1" si="880">"TR"&amp;A6213</f>
        <v>TR8</v>
      </c>
      <c r="G6213" t="str">
        <f ca="1">VLOOKUP(F6213,Traders!$C$4:$E$103,2)</f>
        <v>Alfie-James Hale</v>
      </c>
      <c r="H6213" t="str">
        <f ca="1">VLOOKUP(VLOOKUP(F6213,Traders!$C$4:$E$103,3),Desks!$C$4:$D6222,2)</f>
        <v>Desk 9</v>
      </c>
      <c r="I6213" t="str">
        <f t="shared" ca="1" si="873"/>
        <v>CL766</v>
      </c>
      <c r="J6213" t="str">
        <f t="shared" ref="J6213:J6276" ca="1" si="881">"Client " &amp; B6213</f>
        <v>Client 766</v>
      </c>
      <c r="K6213" t="str">
        <f t="shared" ca="1" si="874"/>
        <v>MK6</v>
      </c>
      <c r="L6213" t="str">
        <f ca="1">VLOOKUP(K6213,Markets!$C$4:$D6222,2)</f>
        <v>Australia</v>
      </c>
      <c r="M6213" t="str">
        <f t="shared" ca="1" si="875"/>
        <v>RL1</v>
      </c>
      <c r="N6213" t="str">
        <f ca="1">VLOOKUP(M6213,Role!$C$4:$D$5,2)</f>
        <v>Backup</v>
      </c>
    </row>
    <row r="6214" spans="1:14" x14ac:dyDescent="0.2">
      <c r="A6214">
        <f t="shared" ca="1" si="876"/>
        <v>95</v>
      </c>
      <c r="B6214">
        <f t="shared" ca="1" si="877"/>
        <v>920</v>
      </c>
      <c r="C6214">
        <f t="shared" ca="1" si="878"/>
        <v>2</v>
      </c>
      <c r="D6214">
        <f t="shared" ca="1" si="879"/>
        <v>1</v>
      </c>
      <c r="F6214" t="str">
        <f t="shared" ca="1" si="880"/>
        <v>TR95</v>
      </c>
      <c r="G6214" t="str">
        <f ca="1">VLOOKUP(F6214,Traders!$C$4:$E$103,2)</f>
        <v>Alara Richards</v>
      </c>
      <c r="H6214" t="str">
        <f ca="1">VLOOKUP(VLOOKUP(F6214,Traders!$C$4:$E$103,3),Desks!$C$4:$D6223,2)</f>
        <v>Desk 5</v>
      </c>
      <c r="I6214" t="str">
        <f t="shared" ca="1" si="873"/>
        <v>CL920</v>
      </c>
      <c r="J6214" t="str">
        <f t="shared" ca="1" si="881"/>
        <v>Client 920</v>
      </c>
      <c r="K6214" t="str">
        <f t="shared" ca="1" si="874"/>
        <v>MK2</v>
      </c>
      <c r="L6214" t="str">
        <f ca="1">VLOOKUP(K6214,Markets!$C$4:$D6223,2)</f>
        <v>China</v>
      </c>
      <c r="M6214" t="str">
        <f t="shared" ca="1" si="875"/>
        <v>RL1</v>
      </c>
      <c r="N6214" t="str">
        <f ca="1">VLOOKUP(M6214,Role!$C$4:$D$5,2)</f>
        <v>Backup</v>
      </c>
    </row>
    <row r="6215" spans="1:14" x14ac:dyDescent="0.2">
      <c r="A6215">
        <f t="shared" ca="1" si="876"/>
        <v>74</v>
      </c>
      <c r="B6215">
        <f t="shared" ca="1" si="877"/>
        <v>126</v>
      </c>
      <c r="C6215">
        <f t="shared" ca="1" si="878"/>
        <v>4</v>
      </c>
      <c r="D6215">
        <f t="shared" ca="1" si="879"/>
        <v>0</v>
      </c>
      <c r="F6215" t="str">
        <f t="shared" ca="1" si="880"/>
        <v>TR74</v>
      </c>
      <c r="G6215" t="str">
        <f ca="1">VLOOKUP(F6215,Traders!$C$4:$E$103,2)</f>
        <v>Mehreen Guevara</v>
      </c>
      <c r="H6215" t="str">
        <f ca="1">VLOOKUP(VLOOKUP(F6215,Traders!$C$4:$E$103,3),Desks!$C$4:$D6224,2)</f>
        <v>Desk 4</v>
      </c>
      <c r="I6215" t="str">
        <f t="shared" ca="1" si="873"/>
        <v>CL126</v>
      </c>
      <c r="J6215" t="str">
        <f t="shared" ca="1" si="881"/>
        <v>Client 126</v>
      </c>
      <c r="K6215" t="str">
        <f t="shared" ca="1" si="874"/>
        <v>MK4</v>
      </c>
      <c r="L6215" t="str">
        <f ca="1">VLOOKUP(K6215,Markets!$C$4:$D6224,2)</f>
        <v>Korea</v>
      </c>
      <c r="M6215" t="str">
        <f t="shared" ca="1" si="875"/>
        <v>RL0</v>
      </c>
      <c r="N6215" t="str">
        <f ca="1">VLOOKUP(M6215,Role!$C$4:$D$5,2)</f>
        <v>Primary</v>
      </c>
    </row>
    <row r="6216" spans="1:14" x14ac:dyDescent="0.2">
      <c r="A6216">
        <f t="shared" ca="1" si="876"/>
        <v>70</v>
      </c>
      <c r="B6216">
        <f t="shared" ca="1" si="877"/>
        <v>35</v>
      </c>
      <c r="C6216">
        <f t="shared" ca="1" si="878"/>
        <v>7</v>
      </c>
      <c r="D6216">
        <f t="shared" ca="1" si="879"/>
        <v>1</v>
      </c>
      <c r="F6216" t="str">
        <f t="shared" ca="1" si="880"/>
        <v>TR70</v>
      </c>
      <c r="G6216" t="str">
        <f ca="1">VLOOKUP(F6216,Traders!$C$4:$E$103,2)</f>
        <v>Viktor Snider</v>
      </c>
      <c r="H6216" t="str">
        <f ca="1">VLOOKUP(VLOOKUP(F6216,Traders!$C$4:$E$103,3),Desks!$C$4:$D6225,2)</f>
        <v>Desk 0</v>
      </c>
      <c r="I6216" t="str">
        <f t="shared" ca="1" si="873"/>
        <v>CL35</v>
      </c>
      <c r="J6216" t="str">
        <f t="shared" ca="1" si="881"/>
        <v>Client 35</v>
      </c>
      <c r="K6216" t="str">
        <f t="shared" ca="1" si="874"/>
        <v>MK7</v>
      </c>
      <c r="L6216" t="str">
        <f ca="1">VLOOKUP(K6216,Markets!$C$4:$D6225,2)</f>
        <v>Taiwan</v>
      </c>
      <c r="M6216" t="str">
        <f t="shared" ca="1" si="875"/>
        <v>RL1</v>
      </c>
      <c r="N6216" t="str">
        <f ca="1">VLOOKUP(M6216,Role!$C$4:$D$5,2)</f>
        <v>Backup</v>
      </c>
    </row>
    <row r="6217" spans="1:14" x14ac:dyDescent="0.2">
      <c r="A6217">
        <f t="shared" ca="1" si="876"/>
        <v>45</v>
      </c>
      <c r="B6217">
        <f t="shared" ca="1" si="877"/>
        <v>843</v>
      </c>
      <c r="C6217">
        <f t="shared" ca="1" si="878"/>
        <v>2</v>
      </c>
      <c r="D6217">
        <f t="shared" ca="1" si="879"/>
        <v>0</v>
      </c>
      <c r="F6217" t="str">
        <f t="shared" ca="1" si="880"/>
        <v>TR45</v>
      </c>
      <c r="G6217" t="str">
        <f ca="1">VLOOKUP(F6217,Traders!$C$4:$E$103,2)</f>
        <v>Emrys Currie</v>
      </c>
      <c r="H6217" t="str">
        <f ca="1">VLOOKUP(VLOOKUP(F6217,Traders!$C$4:$E$103,3),Desks!$C$4:$D6226,2)</f>
        <v>Desk 5</v>
      </c>
      <c r="I6217" t="str">
        <f t="shared" ca="1" si="873"/>
        <v>CL843</v>
      </c>
      <c r="J6217" t="str">
        <f t="shared" ca="1" si="881"/>
        <v>Client 843</v>
      </c>
      <c r="K6217" t="str">
        <f t="shared" ca="1" si="874"/>
        <v>MK2</v>
      </c>
      <c r="L6217" t="str">
        <f ca="1">VLOOKUP(K6217,Markets!$C$4:$D6226,2)</f>
        <v>China</v>
      </c>
      <c r="M6217" t="str">
        <f t="shared" ca="1" si="875"/>
        <v>RL0</v>
      </c>
      <c r="N6217" t="str">
        <f ca="1">VLOOKUP(M6217,Role!$C$4:$D$5,2)</f>
        <v>Primary</v>
      </c>
    </row>
    <row r="6218" spans="1:14" x14ac:dyDescent="0.2">
      <c r="A6218">
        <f t="shared" ca="1" si="876"/>
        <v>2</v>
      </c>
      <c r="B6218">
        <f t="shared" ca="1" si="877"/>
        <v>38</v>
      </c>
      <c r="C6218">
        <f t="shared" ca="1" si="878"/>
        <v>9</v>
      </c>
      <c r="D6218">
        <f t="shared" ca="1" si="879"/>
        <v>0</v>
      </c>
      <c r="F6218" t="str">
        <f t="shared" ca="1" si="880"/>
        <v>TR2</v>
      </c>
      <c r="G6218" t="str">
        <f ca="1">VLOOKUP(F6218,Traders!$C$4:$E$103,2)</f>
        <v>Kain Bassett</v>
      </c>
      <c r="H6218" t="str">
        <f ca="1">VLOOKUP(VLOOKUP(F6218,Traders!$C$4:$E$103,3),Desks!$C$4:$D6227,2)</f>
        <v>Desk 9</v>
      </c>
      <c r="I6218" t="str">
        <f t="shared" ca="1" si="873"/>
        <v>CL38</v>
      </c>
      <c r="J6218" t="str">
        <f t="shared" ca="1" si="881"/>
        <v>Client 38</v>
      </c>
      <c r="K6218" t="str">
        <f t="shared" ca="1" si="874"/>
        <v>MK9</v>
      </c>
      <c r="L6218" t="str">
        <f ca="1">VLOOKUP(K6218,Markets!$C$4:$D6227,2)</f>
        <v>New Zealand</v>
      </c>
      <c r="M6218" t="str">
        <f t="shared" ca="1" si="875"/>
        <v>RL0</v>
      </c>
      <c r="N6218" t="str">
        <f ca="1">VLOOKUP(M6218,Role!$C$4:$D$5,2)</f>
        <v>Primary</v>
      </c>
    </row>
    <row r="6219" spans="1:14" x14ac:dyDescent="0.2">
      <c r="A6219">
        <f t="shared" ca="1" si="876"/>
        <v>63</v>
      </c>
      <c r="B6219">
        <f t="shared" ca="1" si="877"/>
        <v>368</v>
      </c>
      <c r="C6219">
        <f t="shared" ca="1" si="878"/>
        <v>9</v>
      </c>
      <c r="D6219">
        <f t="shared" ca="1" si="879"/>
        <v>0</v>
      </c>
      <c r="F6219" t="str">
        <f t="shared" ca="1" si="880"/>
        <v>TR63</v>
      </c>
      <c r="G6219" t="str">
        <f ca="1">VLOOKUP(F6219,Traders!$C$4:$E$103,2)</f>
        <v>Neel Donald</v>
      </c>
      <c r="H6219" t="str">
        <f ca="1">VLOOKUP(VLOOKUP(F6219,Traders!$C$4:$E$103,3),Desks!$C$4:$D6228,2)</f>
        <v>Desk 3</v>
      </c>
      <c r="I6219" t="str">
        <f t="shared" ca="1" si="873"/>
        <v>CL368</v>
      </c>
      <c r="J6219" t="str">
        <f t="shared" ca="1" si="881"/>
        <v>Client 368</v>
      </c>
      <c r="K6219" t="str">
        <f t="shared" ca="1" si="874"/>
        <v>MK9</v>
      </c>
      <c r="L6219" t="str">
        <f ca="1">VLOOKUP(K6219,Markets!$C$4:$D6228,2)</f>
        <v>New Zealand</v>
      </c>
      <c r="M6219" t="str">
        <f t="shared" ca="1" si="875"/>
        <v>RL0</v>
      </c>
      <c r="N6219" t="str">
        <f ca="1">VLOOKUP(M6219,Role!$C$4:$D$5,2)</f>
        <v>Primary</v>
      </c>
    </row>
    <row r="6220" spans="1:14" x14ac:dyDescent="0.2">
      <c r="A6220">
        <f t="shared" ca="1" si="876"/>
        <v>70</v>
      </c>
      <c r="B6220">
        <f t="shared" ca="1" si="877"/>
        <v>29</v>
      </c>
      <c r="C6220">
        <f t="shared" ca="1" si="878"/>
        <v>1</v>
      </c>
      <c r="D6220">
        <f t="shared" ca="1" si="879"/>
        <v>1</v>
      </c>
      <c r="F6220" t="str">
        <f t="shared" ca="1" si="880"/>
        <v>TR70</v>
      </c>
      <c r="G6220" t="str">
        <f ca="1">VLOOKUP(F6220,Traders!$C$4:$E$103,2)</f>
        <v>Viktor Snider</v>
      </c>
      <c r="H6220" t="str">
        <f ca="1">VLOOKUP(VLOOKUP(F6220,Traders!$C$4:$E$103,3),Desks!$C$4:$D6229,2)</f>
        <v>Desk 0</v>
      </c>
      <c r="I6220" t="str">
        <f t="shared" ca="1" si="873"/>
        <v>CL29</v>
      </c>
      <c r="J6220" t="str">
        <f t="shared" ca="1" si="881"/>
        <v>Client 29</v>
      </c>
      <c r="K6220" t="str">
        <f t="shared" ca="1" si="874"/>
        <v>MK1</v>
      </c>
      <c r="L6220" t="str">
        <f ca="1">VLOOKUP(K6220,Markets!$C$4:$D6229,2)</f>
        <v>Hong Kong</v>
      </c>
      <c r="M6220" t="str">
        <f t="shared" ca="1" si="875"/>
        <v>RL1</v>
      </c>
      <c r="N6220" t="str">
        <f ca="1">VLOOKUP(M6220,Role!$C$4:$D$5,2)</f>
        <v>Backup</v>
      </c>
    </row>
    <row r="6221" spans="1:14" x14ac:dyDescent="0.2">
      <c r="A6221">
        <f t="shared" ca="1" si="876"/>
        <v>14</v>
      </c>
      <c r="B6221">
        <f t="shared" ca="1" si="877"/>
        <v>72</v>
      </c>
      <c r="C6221">
        <f t="shared" ca="1" si="878"/>
        <v>0</v>
      </c>
      <c r="D6221">
        <f t="shared" ca="1" si="879"/>
        <v>1</v>
      </c>
      <c r="F6221" t="str">
        <f t="shared" ca="1" si="880"/>
        <v>TR14</v>
      </c>
      <c r="G6221" t="str">
        <f ca="1">VLOOKUP(F6221,Traders!$C$4:$E$103,2)</f>
        <v>Vinnie Dennis</v>
      </c>
      <c r="H6221" t="str">
        <f ca="1">VLOOKUP(VLOOKUP(F6221,Traders!$C$4:$E$103,3),Desks!$C$4:$D6230,2)</f>
        <v>Desk 4</v>
      </c>
      <c r="I6221" t="str">
        <f t="shared" ca="1" si="873"/>
        <v>CL72</v>
      </c>
      <c r="J6221" t="str">
        <f t="shared" ca="1" si="881"/>
        <v>Client 72</v>
      </c>
      <c r="K6221" t="str">
        <f t="shared" ca="1" si="874"/>
        <v>MK0</v>
      </c>
      <c r="L6221" t="str">
        <f ca="1">VLOOKUP(K6221,Markets!$C$4:$D6230,2)</f>
        <v>Japan</v>
      </c>
      <c r="M6221" t="str">
        <f t="shared" ca="1" si="875"/>
        <v>RL1</v>
      </c>
      <c r="N6221" t="str">
        <f ca="1">VLOOKUP(M6221,Role!$C$4:$D$5,2)</f>
        <v>Backup</v>
      </c>
    </row>
    <row r="6222" spans="1:14" x14ac:dyDescent="0.2">
      <c r="A6222">
        <f t="shared" ca="1" si="876"/>
        <v>64</v>
      </c>
      <c r="B6222">
        <f t="shared" ca="1" si="877"/>
        <v>941</v>
      </c>
      <c r="C6222">
        <f t="shared" ca="1" si="878"/>
        <v>2</v>
      </c>
      <c r="D6222">
        <f t="shared" ca="1" si="879"/>
        <v>1</v>
      </c>
      <c r="F6222" t="str">
        <f t="shared" ca="1" si="880"/>
        <v>TR64</v>
      </c>
      <c r="G6222" t="str">
        <f ca="1">VLOOKUP(F6222,Traders!$C$4:$E$103,2)</f>
        <v>Julien Shelton</v>
      </c>
      <c r="H6222" t="str">
        <f ca="1">VLOOKUP(VLOOKUP(F6222,Traders!$C$4:$E$103,3),Desks!$C$4:$D6231,2)</f>
        <v>Desk 4</v>
      </c>
      <c r="I6222" t="str">
        <f t="shared" ca="1" si="873"/>
        <v>CL941</v>
      </c>
      <c r="J6222" t="str">
        <f t="shared" ca="1" si="881"/>
        <v>Client 941</v>
      </c>
      <c r="K6222" t="str">
        <f t="shared" ca="1" si="874"/>
        <v>MK2</v>
      </c>
      <c r="L6222" t="str">
        <f ca="1">VLOOKUP(K6222,Markets!$C$4:$D6231,2)</f>
        <v>China</v>
      </c>
      <c r="M6222" t="str">
        <f t="shared" ca="1" si="875"/>
        <v>RL1</v>
      </c>
      <c r="N6222" t="str">
        <f ca="1">VLOOKUP(M6222,Role!$C$4:$D$5,2)</f>
        <v>Backup</v>
      </c>
    </row>
    <row r="6223" spans="1:14" x14ac:dyDescent="0.2">
      <c r="A6223">
        <f t="shared" ca="1" si="876"/>
        <v>39</v>
      </c>
      <c r="B6223">
        <f t="shared" ca="1" si="877"/>
        <v>732</v>
      </c>
      <c r="C6223">
        <f t="shared" ca="1" si="878"/>
        <v>9</v>
      </c>
      <c r="D6223">
        <f t="shared" ca="1" si="879"/>
        <v>0</v>
      </c>
      <c r="F6223" t="str">
        <f t="shared" ca="1" si="880"/>
        <v>TR39</v>
      </c>
      <c r="G6223" t="str">
        <f ca="1">VLOOKUP(F6223,Traders!$C$4:$E$103,2)</f>
        <v>Colin Hodgson</v>
      </c>
      <c r="H6223" t="str">
        <f ca="1">VLOOKUP(VLOOKUP(F6223,Traders!$C$4:$E$103,3),Desks!$C$4:$D6232,2)</f>
        <v>Desk 9</v>
      </c>
      <c r="I6223" t="str">
        <f t="shared" ca="1" si="873"/>
        <v>CL732</v>
      </c>
      <c r="J6223" t="str">
        <f t="shared" ca="1" si="881"/>
        <v>Client 732</v>
      </c>
      <c r="K6223" t="str">
        <f t="shared" ca="1" si="874"/>
        <v>MK9</v>
      </c>
      <c r="L6223" t="str">
        <f ca="1">VLOOKUP(K6223,Markets!$C$4:$D6232,2)</f>
        <v>New Zealand</v>
      </c>
      <c r="M6223" t="str">
        <f t="shared" ca="1" si="875"/>
        <v>RL0</v>
      </c>
      <c r="N6223" t="str">
        <f ca="1">VLOOKUP(M6223,Role!$C$4:$D$5,2)</f>
        <v>Primary</v>
      </c>
    </row>
    <row r="6224" spans="1:14" x14ac:dyDescent="0.2">
      <c r="A6224">
        <f t="shared" ca="1" si="876"/>
        <v>2</v>
      </c>
      <c r="B6224">
        <f t="shared" ca="1" si="877"/>
        <v>800</v>
      </c>
      <c r="C6224">
        <f t="shared" ca="1" si="878"/>
        <v>8</v>
      </c>
      <c r="D6224">
        <f t="shared" ca="1" si="879"/>
        <v>1</v>
      </c>
      <c r="F6224" t="str">
        <f t="shared" ca="1" si="880"/>
        <v>TR2</v>
      </c>
      <c r="G6224" t="str">
        <f ca="1">VLOOKUP(F6224,Traders!$C$4:$E$103,2)</f>
        <v>Kain Bassett</v>
      </c>
      <c r="H6224" t="str">
        <f ca="1">VLOOKUP(VLOOKUP(F6224,Traders!$C$4:$E$103,3),Desks!$C$4:$D6233,2)</f>
        <v>Desk 9</v>
      </c>
      <c r="I6224" t="str">
        <f t="shared" ca="1" si="873"/>
        <v>CL800</v>
      </c>
      <c r="J6224" t="str">
        <f t="shared" ca="1" si="881"/>
        <v>Client 800</v>
      </c>
      <c r="K6224" t="str">
        <f t="shared" ca="1" si="874"/>
        <v>MK8</v>
      </c>
      <c r="L6224" t="str">
        <f ca="1">VLOOKUP(K6224,Markets!$C$4:$D6233,2)</f>
        <v>India</v>
      </c>
      <c r="M6224" t="str">
        <f t="shared" ca="1" si="875"/>
        <v>RL1</v>
      </c>
      <c r="N6224" t="str">
        <f ca="1">VLOOKUP(M6224,Role!$C$4:$D$5,2)</f>
        <v>Backup</v>
      </c>
    </row>
    <row r="6225" spans="1:14" x14ac:dyDescent="0.2">
      <c r="A6225">
        <f t="shared" ca="1" si="876"/>
        <v>76</v>
      </c>
      <c r="B6225">
        <f t="shared" ca="1" si="877"/>
        <v>257</v>
      </c>
      <c r="C6225">
        <f t="shared" ca="1" si="878"/>
        <v>8</v>
      </c>
      <c r="D6225">
        <f t="shared" ca="1" si="879"/>
        <v>0</v>
      </c>
      <c r="F6225" t="str">
        <f t="shared" ca="1" si="880"/>
        <v>TR76</v>
      </c>
      <c r="G6225" t="str">
        <f ca="1">VLOOKUP(F6225,Traders!$C$4:$E$103,2)</f>
        <v>Finnian Wolf</v>
      </c>
      <c r="H6225" t="str">
        <f ca="1">VLOOKUP(VLOOKUP(F6225,Traders!$C$4:$E$103,3),Desks!$C$4:$D6234,2)</f>
        <v>Desk 6</v>
      </c>
      <c r="I6225" t="str">
        <f t="shared" ca="1" si="873"/>
        <v>CL257</v>
      </c>
      <c r="J6225" t="str">
        <f t="shared" ca="1" si="881"/>
        <v>Client 257</v>
      </c>
      <c r="K6225" t="str">
        <f t="shared" ca="1" si="874"/>
        <v>MK8</v>
      </c>
      <c r="L6225" t="str">
        <f ca="1">VLOOKUP(K6225,Markets!$C$4:$D6234,2)</f>
        <v>India</v>
      </c>
      <c r="M6225" t="str">
        <f t="shared" ca="1" si="875"/>
        <v>RL0</v>
      </c>
      <c r="N6225" t="str">
        <f ca="1">VLOOKUP(M6225,Role!$C$4:$D$5,2)</f>
        <v>Primary</v>
      </c>
    </row>
    <row r="6226" spans="1:14" x14ac:dyDescent="0.2">
      <c r="A6226">
        <f t="shared" ca="1" si="876"/>
        <v>91</v>
      </c>
      <c r="B6226">
        <f t="shared" ca="1" si="877"/>
        <v>328</v>
      </c>
      <c r="C6226">
        <f t="shared" ca="1" si="878"/>
        <v>8</v>
      </c>
      <c r="D6226">
        <f t="shared" ca="1" si="879"/>
        <v>1</v>
      </c>
      <c r="F6226" t="str">
        <f t="shared" ca="1" si="880"/>
        <v>TR91</v>
      </c>
      <c r="G6226" t="str">
        <f ca="1">VLOOKUP(F6226,Traders!$C$4:$E$103,2)</f>
        <v>Mateusz Maxwell</v>
      </c>
      <c r="H6226" t="str">
        <f ca="1">VLOOKUP(VLOOKUP(F6226,Traders!$C$4:$E$103,3),Desks!$C$4:$D6235,2)</f>
        <v>Desk 1</v>
      </c>
      <c r="I6226" t="str">
        <f t="shared" ca="1" si="873"/>
        <v>CL328</v>
      </c>
      <c r="J6226" t="str">
        <f t="shared" ca="1" si="881"/>
        <v>Client 328</v>
      </c>
      <c r="K6226" t="str">
        <f t="shared" ca="1" si="874"/>
        <v>MK8</v>
      </c>
      <c r="L6226" t="str">
        <f ca="1">VLOOKUP(K6226,Markets!$C$4:$D6235,2)</f>
        <v>India</v>
      </c>
      <c r="M6226" t="str">
        <f t="shared" ca="1" si="875"/>
        <v>RL1</v>
      </c>
      <c r="N6226" t="str">
        <f ca="1">VLOOKUP(M6226,Role!$C$4:$D$5,2)</f>
        <v>Backup</v>
      </c>
    </row>
    <row r="6227" spans="1:14" x14ac:dyDescent="0.2">
      <c r="A6227">
        <f t="shared" ca="1" si="876"/>
        <v>92</v>
      </c>
      <c r="B6227">
        <f t="shared" ca="1" si="877"/>
        <v>599</v>
      </c>
      <c r="C6227">
        <f t="shared" ca="1" si="878"/>
        <v>1</v>
      </c>
      <c r="D6227">
        <f t="shared" ca="1" si="879"/>
        <v>1</v>
      </c>
      <c r="F6227" t="str">
        <f t="shared" ca="1" si="880"/>
        <v>TR92</v>
      </c>
      <c r="G6227" t="str">
        <f ca="1">VLOOKUP(F6227,Traders!$C$4:$E$103,2)</f>
        <v>Leela Avila</v>
      </c>
      <c r="H6227" t="str">
        <f ca="1">VLOOKUP(VLOOKUP(F6227,Traders!$C$4:$E$103,3),Desks!$C$4:$D6236,2)</f>
        <v>Desk 2</v>
      </c>
      <c r="I6227" t="str">
        <f t="shared" ca="1" si="873"/>
        <v>CL599</v>
      </c>
      <c r="J6227" t="str">
        <f t="shared" ca="1" si="881"/>
        <v>Client 599</v>
      </c>
      <c r="K6227" t="str">
        <f t="shared" ca="1" si="874"/>
        <v>MK1</v>
      </c>
      <c r="L6227" t="str">
        <f ca="1">VLOOKUP(K6227,Markets!$C$4:$D6236,2)</f>
        <v>Hong Kong</v>
      </c>
      <c r="M6227" t="str">
        <f t="shared" ca="1" si="875"/>
        <v>RL1</v>
      </c>
      <c r="N6227" t="str">
        <f ca="1">VLOOKUP(M6227,Role!$C$4:$D$5,2)</f>
        <v>Backup</v>
      </c>
    </row>
    <row r="6228" spans="1:14" x14ac:dyDescent="0.2">
      <c r="A6228">
        <f t="shared" ca="1" si="876"/>
        <v>72</v>
      </c>
      <c r="B6228">
        <f t="shared" ca="1" si="877"/>
        <v>391</v>
      </c>
      <c r="C6228">
        <f t="shared" ca="1" si="878"/>
        <v>7</v>
      </c>
      <c r="D6228">
        <f t="shared" ca="1" si="879"/>
        <v>0</v>
      </c>
      <c r="F6228" t="str">
        <f t="shared" ca="1" si="880"/>
        <v>TR72</v>
      </c>
      <c r="G6228" t="str">
        <f ca="1">VLOOKUP(F6228,Traders!$C$4:$E$103,2)</f>
        <v>Shaurya Manning</v>
      </c>
      <c r="H6228" t="str">
        <f ca="1">VLOOKUP(VLOOKUP(F6228,Traders!$C$4:$E$103,3),Desks!$C$4:$D6237,2)</f>
        <v>Desk 2</v>
      </c>
      <c r="I6228" t="str">
        <f t="shared" ca="1" si="873"/>
        <v>CL391</v>
      </c>
      <c r="J6228" t="str">
        <f t="shared" ca="1" si="881"/>
        <v>Client 391</v>
      </c>
      <c r="K6228" t="str">
        <f t="shared" ca="1" si="874"/>
        <v>MK7</v>
      </c>
      <c r="L6228" t="str">
        <f ca="1">VLOOKUP(K6228,Markets!$C$4:$D6237,2)</f>
        <v>Taiwan</v>
      </c>
      <c r="M6228" t="str">
        <f t="shared" ca="1" si="875"/>
        <v>RL0</v>
      </c>
      <c r="N6228" t="str">
        <f ca="1">VLOOKUP(M6228,Role!$C$4:$D$5,2)</f>
        <v>Primary</v>
      </c>
    </row>
    <row r="6229" spans="1:14" x14ac:dyDescent="0.2">
      <c r="A6229">
        <f t="shared" ca="1" si="876"/>
        <v>8</v>
      </c>
      <c r="B6229">
        <f t="shared" ca="1" si="877"/>
        <v>68</v>
      </c>
      <c r="C6229">
        <f t="shared" ca="1" si="878"/>
        <v>7</v>
      </c>
      <c r="D6229">
        <f t="shared" ca="1" si="879"/>
        <v>1</v>
      </c>
      <c r="F6229" t="str">
        <f t="shared" ca="1" si="880"/>
        <v>TR8</v>
      </c>
      <c r="G6229" t="str">
        <f ca="1">VLOOKUP(F6229,Traders!$C$4:$E$103,2)</f>
        <v>Alfie-James Hale</v>
      </c>
      <c r="H6229" t="str">
        <f ca="1">VLOOKUP(VLOOKUP(F6229,Traders!$C$4:$E$103,3),Desks!$C$4:$D6238,2)</f>
        <v>Desk 9</v>
      </c>
      <c r="I6229" t="str">
        <f t="shared" ca="1" si="873"/>
        <v>CL68</v>
      </c>
      <c r="J6229" t="str">
        <f t="shared" ca="1" si="881"/>
        <v>Client 68</v>
      </c>
      <c r="K6229" t="str">
        <f t="shared" ca="1" si="874"/>
        <v>MK7</v>
      </c>
      <c r="L6229" t="str">
        <f ca="1">VLOOKUP(K6229,Markets!$C$4:$D6238,2)</f>
        <v>Taiwan</v>
      </c>
      <c r="M6229" t="str">
        <f t="shared" ca="1" si="875"/>
        <v>RL1</v>
      </c>
      <c r="N6229" t="str">
        <f ca="1">VLOOKUP(M6229,Role!$C$4:$D$5,2)</f>
        <v>Backup</v>
      </c>
    </row>
    <row r="6230" spans="1:14" x14ac:dyDescent="0.2">
      <c r="A6230">
        <f t="shared" ca="1" si="876"/>
        <v>38</v>
      </c>
      <c r="B6230">
        <f t="shared" ca="1" si="877"/>
        <v>168</v>
      </c>
      <c r="C6230">
        <f t="shared" ca="1" si="878"/>
        <v>2</v>
      </c>
      <c r="D6230">
        <f t="shared" ca="1" si="879"/>
        <v>1</v>
      </c>
      <c r="F6230" t="str">
        <f t="shared" ca="1" si="880"/>
        <v>TR38</v>
      </c>
      <c r="G6230" t="str">
        <f ca="1">VLOOKUP(F6230,Traders!$C$4:$E$103,2)</f>
        <v>Alessandra Downes</v>
      </c>
      <c r="H6230" t="str">
        <f ca="1">VLOOKUP(VLOOKUP(F6230,Traders!$C$4:$E$103,3),Desks!$C$4:$D6239,2)</f>
        <v>Desk 8</v>
      </c>
      <c r="I6230" t="str">
        <f t="shared" ca="1" si="873"/>
        <v>CL168</v>
      </c>
      <c r="J6230" t="str">
        <f t="shared" ca="1" si="881"/>
        <v>Client 168</v>
      </c>
      <c r="K6230" t="str">
        <f t="shared" ca="1" si="874"/>
        <v>MK2</v>
      </c>
      <c r="L6230" t="str">
        <f ca="1">VLOOKUP(K6230,Markets!$C$4:$D6239,2)</f>
        <v>China</v>
      </c>
      <c r="M6230" t="str">
        <f t="shared" ca="1" si="875"/>
        <v>RL1</v>
      </c>
      <c r="N6230" t="str">
        <f ca="1">VLOOKUP(M6230,Role!$C$4:$D$5,2)</f>
        <v>Backup</v>
      </c>
    </row>
    <row r="6231" spans="1:14" x14ac:dyDescent="0.2">
      <c r="A6231">
        <f t="shared" ca="1" si="876"/>
        <v>65</v>
      </c>
      <c r="B6231">
        <f t="shared" ca="1" si="877"/>
        <v>352</v>
      </c>
      <c r="C6231">
        <f t="shared" ca="1" si="878"/>
        <v>4</v>
      </c>
      <c r="D6231">
        <f t="shared" ca="1" si="879"/>
        <v>0</v>
      </c>
      <c r="F6231" t="str">
        <f t="shared" ca="1" si="880"/>
        <v>TR65</v>
      </c>
      <c r="G6231" t="str">
        <f ca="1">VLOOKUP(F6231,Traders!$C$4:$E$103,2)</f>
        <v>Humzah Clark</v>
      </c>
      <c r="H6231" t="str">
        <f ca="1">VLOOKUP(VLOOKUP(F6231,Traders!$C$4:$E$103,3),Desks!$C$4:$D6240,2)</f>
        <v>Desk 5</v>
      </c>
      <c r="I6231" t="str">
        <f t="shared" ca="1" si="873"/>
        <v>CL352</v>
      </c>
      <c r="J6231" t="str">
        <f t="shared" ca="1" si="881"/>
        <v>Client 352</v>
      </c>
      <c r="K6231" t="str">
        <f t="shared" ca="1" si="874"/>
        <v>MK4</v>
      </c>
      <c r="L6231" t="str">
        <f ca="1">VLOOKUP(K6231,Markets!$C$4:$D6240,2)</f>
        <v>Korea</v>
      </c>
      <c r="M6231" t="str">
        <f t="shared" ca="1" si="875"/>
        <v>RL0</v>
      </c>
      <c r="N6231" t="str">
        <f ca="1">VLOOKUP(M6231,Role!$C$4:$D$5,2)</f>
        <v>Primary</v>
      </c>
    </row>
    <row r="6232" spans="1:14" x14ac:dyDescent="0.2">
      <c r="A6232">
        <f t="shared" ca="1" si="876"/>
        <v>78</v>
      </c>
      <c r="B6232">
        <f t="shared" ca="1" si="877"/>
        <v>467</v>
      </c>
      <c r="C6232">
        <f t="shared" ca="1" si="878"/>
        <v>0</v>
      </c>
      <c r="D6232">
        <f t="shared" ca="1" si="879"/>
        <v>1</v>
      </c>
      <c r="F6232" t="str">
        <f t="shared" ca="1" si="880"/>
        <v>TR78</v>
      </c>
      <c r="G6232" t="str">
        <f ca="1">VLOOKUP(F6232,Traders!$C$4:$E$103,2)</f>
        <v>Bilal Fuller</v>
      </c>
      <c r="H6232" t="str">
        <f ca="1">VLOOKUP(VLOOKUP(F6232,Traders!$C$4:$E$103,3),Desks!$C$4:$D6241,2)</f>
        <v>Desk 8</v>
      </c>
      <c r="I6232" t="str">
        <f t="shared" ca="1" si="873"/>
        <v>CL467</v>
      </c>
      <c r="J6232" t="str">
        <f t="shared" ca="1" si="881"/>
        <v>Client 467</v>
      </c>
      <c r="K6232" t="str">
        <f t="shared" ca="1" si="874"/>
        <v>MK0</v>
      </c>
      <c r="L6232" t="str">
        <f ca="1">VLOOKUP(K6232,Markets!$C$4:$D6241,2)</f>
        <v>Japan</v>
      </c>
      <c r="M6232" t="str">
        <f t="shared" ca="1" si="875"/>
        <v>RL1</v>
      </c>
      <c r="N6232" t="str">
        <f ca="1">VLOOKUP(M6232,Role!$C$4:$D$5,2)</f>
        <v>Backup</v>
      </c>
    </row>
    <row r="6233" spans="1:14" x14ac:dyDescent="0.2">
      <c r="A6233">
        <f t="shared" ca="1" si="876"/>
        <v>40</v>
      </c>
      <c r="B6233">
        <f t="shared" ca="1" si="877"/>
        <v>454</v>
      </c>
      <c r="C6233">
        <f t="shared" ca="1" si="878"/>
        <v>3</v>
      </c>
      <c r="D6233">
        <f t="shared" ca="1" si="879"/>
        <v>1</v>
      </c>
      <c r="F6233" t="str">
        <f t="shared" ca="1" si="880"/>
        <v>TR40</v>
      </c>
      <c r="G6233" t="str">
        <f ca="1">VLOOKUP(F6233,Traders!$C$4:$E$103,2)</f>
        <v>Elysia Zavala</v>
      </c>
      <c r="H6233" t="str">
        <f ca="1">VLOOKUP(VLOOKUP(F6233,Traders!$C$4:$E$103,3),Desks!$C$4:$D6242,2)</f>
        <v>Desk 0</v>
      </c>
      <c r="I6233" t="str">
        <f t="shared" ca="1" si="873"/>
        <v>CL454</v>
      </c>
      <c r="J6233" t="str">
        <f t="shared" ca="1" si="881"/>
        <v>Client 454</v>
      </c>
      <c r="K6233" t="str">
        <f t="shared" ca="1" si="874"/>
        <v>MK3</v>
      </c>
      <c r="L6233" t="str">
        <f ca="1">VLOOKUP(K6233,Markets!$C$4:$D6242,2)</f>
        <v>Singapore</v>
      </c>
      <c r="M6233" t="str">
        <f t="shared" ca="1" si="875"/>
        <v>RL1</v>
      </c>
      <c r="N6233" t="str">
        <f ca="1">VLOOKUP(M6233,Role!$C$4:$D$5,2)</f>
        <v>Backup</v>
      </c>
    </row>
    <row r="6234" spans="1:14" x14ac:dyDescent="0.2">
      <c r="A6234">
        <f t="shared" ca="1" si="876"/>
        <v>52</v>
      </c>
      <c r="B6234">
        <f t="shared" ca="1" si="877"/>
        <v>34</v>
      </c>
      <c r="C6234">
        <f t="shared" ca="1" si="878"/>
        <v>0</v>
      </c>
      <c r="D6234">
        <f t="shared" ca="1" si="879"/>
        <v>1</v>
      </c>
      <c r="F6234" t="str">
        <f t="shared" ca="1" si="880"/>
        <v>TR52</v>
      </c>
      <c r="G6234" t="str">
        <f ca="1">VLOOKUP(F6234,Traders!$C$4:$E$103,2)</f>
        <v>Colleen Dunlop</v>
      </c>
      <c r="H6234" t="str">
        <f ca="1">VLOOKUP(VLOOKUP(F6234,Traders!$C$4:$E$103,3),Desks!$C$4:$D6243,2)</f>
        <v>Desk 2</v>
      </c>
      <c r="I6234" t="str">
        <f t="shared" ca="1" si="873"/>
        <v>CL34</v>
      </c>
      <c r="J6234" t="str">
        <f t="shared" ca="1" si="881"/>
        <v>Client 34</v>
      </c>
      <c r="K6234" t="str">
        <f t="shared" ca="1" si="874"/>
        <v>MK0</v>
      </c>
      <c r="L6234" t="str">
        <f ca="1">VLOOKUP(K6234,Markets!$C$4:$D6243,2)</f>
        <v>Japan</v>
      </c>
      <c r="M6234" t="str">
        <f t="shared" ca="1" si="875"/>
        <v>RL1</v>
      </c>
      <c r="N6234" t="str">
        <f ca="1">VLOOKUP(M6234,Role!$C$4:$D$5,2)</f>
        <v>Backup</v>
      </c>
    </row>
    <row r="6235" spans="1:14" x14ac:dyDescent="0.2">
      <c r="A6235">
        <f t="shared" ca="1" si="876"/>
        <v>99</v>
      </c>
      <c r="B6235">
        <f t="shared" ca="1" si="877"/>
        <v>520</v>
      </c>
      <c r="C6235">
        <f t="shared" ca="1" si="878"/>
        <v>1</v>
      </c>
      <c r="D6235">
        <f t="shared" ca="1" si="879"/>
        <v>1</v>
      </c>
      <c r="F6235" t="str">
        <f t="shared" ca="1" si="880"/>
        <v>TR99</v>
      </c>
      <c r="G6235" t="str">
        <f ca="1">VLOOKUP(F6235,Traders!$C$4:$E$103,2)</f>
        <v>Keeleigh Mosley</v>
      </c>
      <c r="H6235" t="str">
        <f ca="1">VLOOKUP(VLOOKUP(F6235,Traders!$C$4:$E$103,3),Desks!$C$4:$D6244,2)</f>
        <v>Desk 9</v>
      </c>
      <c r="I6235" t="str">
        <f t="shared" ca="1" si="873"/>
        <v>CL520</v>
      </c>
      <c r="J6235" t="str">
        <f t="shared" ca="1" si="881"/>
        <v>Client 520</v>
      </c>
      <c r="K6235" t="str">
        <f t="shared" ca="1" si="874"/>
        <v>MK1</v>
      </c>
      <c r="L6235" t="str">
        <f ca="1">VLOOKUP(K6235,Markets!$C$4:$D6244,2)</f>
        <v>Hong Kong</v>
      </c>
      <c r="M6235" t="str">
        <f t="shared" ca="1" si="875"/>
        <v>RL1</v>
      </c>
      <c r="N6235" t="str">
        <f ca="1">VLOOKUP(M6235,Role!$C$4:$D$5,2)</f>
        <v>Backup</v>
      </c>
    </row>
    <row r="6236" spans="1:14" x14ac:dyDescent="0.2">
      <c r="A6236">
        <f t="shared" ca="1" si="876"/>
        <v>91</v>
      </c>
      <c r="B6236">
        <f t="shared" ca="1" si="877"/>
        <v>570</v>
      </c>
      <c r="C6236">
        <f t="shared" ca="1" si="878"/>
        <v>6</v>
      </c>
      <c r="D6236">
        <f t="shared" ca="1" si="879"/>
        <v>1</v>
      </c>
      <c r="F6236" t="str">
        <f t="shared" ca="1" si="880"/>
        <v>TR91</v>
      </c>
      <c r="G6236" t="str">
        <f ca="1">VLOOKUP(F6236,Traders!$C$4:$E$103,2)</f>
        <v>Mateusz Maxwell</v>
      </c>
      <c r="H6236" t="str">
        <f ca="1">VLOOKUP(VLOOKUP(F6236,Traders!$C$4:$E$103,3),Desks!$C$4:$D6245,2)</f>
        <v>Desk 1</v>
      </c>
      <c r="I6236" t="str">
        <f t="shared" ca="1" si="873"/>
        <v>CL570</v>
      </c>
      <c r="J6236" t="str">
        <f t="shared" ca="1" si="881"/>
        <v>Client 570</v>
      </c>
      <c r="K6236" t="str">
        <f t="shared" ca="1" si="874"/>
        <v>MK6</v>
      </c>
      <c r="L6236" t="str">
        <f ca="1">VLOOKUP(K6236,Markets!$C$4:$D6245,2)</f>
        <v>Australia</v>
      </c>
      <c r="M6236" t="str">
        <f t="shared" ca="1" si="875"/>
        <v>RL1</v>
      </c>
      <c r="N6236" t="str">
        <f ca="1">VLOOKUP(M6236,Role!$C$4:$D$5,2)</f>
        <v>Backup</v>
      </c>
    </row>
    <row r="6237" spans="1:14" x14ac:dyDescent="0.2">
      <c r="A6237">
        <f t="shared" ca="1" si="876"/>
        <v>35</v>
      </c>
      <c r="B6237">
        <f t="shared" ca="1" si="877"/>
        <v>711</v>
      </c>
      <c r="C6237">
        <f t="shared" ca="1" si="878"/>
        <v>6</v>
      </c>
      <c r="D6237">
        <f t="shared" ca="1" si="879"/>
        <v>1</v>
      </c>
      <c r="F6237" t="str">
        <f t="shared" ca="1" si="880"/>
        <v>TR35</v>
      </c>
      <c r="G6237" t="str">
        <f ca="1">VLOOKUP(F6237,Traders!$C$4:$E$103,2)</f>
        <v>Della Madden</v>
      </c>
      <c r="H6237" t="str">
        <f ca="1">VLOOKUP(VLOOKUP(F6237,Traders!$C$4:$E$103,3),Desks!$C$4:$D6246,2)</f>
        <v>Desk 5</v>
      </c>
      <c r="I6237" t="str">
        <f t="shared" ca="1" si="873"/>
        <v>CL711</v>
      </c>
      <c r="J6237" t="str">
        <f t="shared" ca="1" si="881"/>
        <v>Client 711</v>
      </c>
      <c r="K6237" t="str">
        <f t="shared" ca="1" si="874"/>
        <v>MK6</v>
      </c>
      <c r="L6237" t="str">
        <f ca="1">VLOOKUP(K6237,Markets!$C$4:$D6246,2)</f>
        <v>Australia</v>
      </c>
      <c r="M6237" t="str">
        <f t="shared" ca="1" si="875"/>
        <v>RL1</v>
      </c>
      <c r="N6237" t="str">
        <f ca="1">VLOOKUP(M6237,Role!$C$4:$D$5,2)</f>
        <v>Backup</v>
      </c>
    </row>
    <row r="6238" spans="1:14" x14ac:dyDescent="0.2">
      <c r="A6238">
        <f t="shared" ca="1" si="876"/>
        <v>35</v>
      </c>
      <c r="B6238">
        <f t="shared" ca="1" si="877"/>
        <v>296</v>
      </c>
      <c r="C6238">
        <f t="shared" ca="1" si="878"/>
        <v>5</v>
      </c>
      <c r="D6238">
        <f t="shared" ca="1" si="879"/>
        <v>1</v>
      </c>
      <c r="F6238" t="str">
        <f t="shared" ca="1" si="880"/>
        <v>TR35</v>
      </c>
      <c r="G6238" t="str">
        <f ca="1">VLOOKUP(F6238,Traders!$C$4:$E$103,2)</f>
        <v>Della Madden</v>
      </c>
      <c r="H6238" t="str">
        <f ca="1">VLOOKUP(VLOOKUP(F6238,Traders!$C$4:$E$103,3),Desks!$C$4:$D6247,2)</f>
        <v>Desk 5</v>
      </c>
      <c r="I6238" t="str">
        <f t="shared" ca="1" si="873"/>
        <v>CL296</v>
      </c>
      <c r="J6238" t="str">
        <f t="shared" ca="1" si="881"/>
        <v>Client 296</v>
      </c>
      <c r="K6238" t="str">
        <f t="shared" ca="1" si="874"/>
        <v>MK5</v>
      </c>
      <c r="L6238" t="str">
        <f ca="1">VLOOKUP(K6238,Markets!$C$4:$D6247,2)</f>
        <v>Malaysia</v>
      </c>
      <c r="M6238" t="str">
        <f t="shared" ca="1" si="875"/>
        <v>RL1</v>
      </c>
      <c r="N6238" t="str">
        <f ca="1">VLOOKUP(M6238,Role!$C$4:$D$5,2)</f>
        <v>Backup</v>
      </c>
    </row>
    <row r="6239" spans="1:14" x14ac:dyDescent="0.2">
      <c r="A6239">
        <f t="shared" ca="1" si="876"/>
        <v>2</v>
      </c>
      <c r="B6239">
        <f t="shared" ca="1" si="877"/>
        <v>68</v>
      </c>
      <c r="C6239">
        <f t="shared" ca="1" si="878"/>
        <v>4</v>
      </c>
      <c r="D6239">
        <f t="shared" ca="1" si="879"/>
        <v>1</v>
      </c>
      <c r="F6239" t="str">
        <f t="shared" ca="1" si="880"/>
        <v>TR2</v>
      </c>
      <c r="G6239" t="str">
        <f ca="1">VLOOKUP(F6239,Traders!$C$4:$E$103,2)</f>
        <v>Kain Bassett</v>
      </c>
      <c r="H6239" t="str">
        <f ca="1">VLOOKUP(VLOOKUP(F6239,Traders!$C$4:$E$103,3),Desks!$C$4:$D6248,2)</f>
        <v>Desk 9</v>
      </c>
      <c r="I6239" t="str">
        <f t="shared" ca="1" si="873"/>
        <v>CL68</v>
      </c>
      <c r="J6239" t="str">
        <f t="shared" ca="1" si="881"/>
        <v>Client 68</v>
      </c>
      <c r="K6239" t="str">
        <f t="shared" ca="1" si="874"/>
        <v>MK4</v>
      </c>
      <c r="L6239" t="str">
        <f ca="1">VLOOKUP(K6239,Markets!$C$4:$D6248,2)</f>
        <v>Korea</v>
      </c>
      <c r="M6239" t="str">
        <f t="shared" ca="1" si="875"/>
        <v>RL1</v>
      </c>
      <c r="N6239" t="str">
        <f ca="1">VLOOKUP(M6239,Role!$C$4:$D$5,2)</f>
        <v>Backup</v>
      </c>
    </row>
    <row r="6240" spans="1:14" x14ac:dyDescent="0.2">
      <c r="A6240">
        <f t="shared" ca="1" si="876"/>
        <v>66</v>
      </c>
      <c r="B6240">
        <f t="shared" ca="1" si="877"/>
        <v>745</v>
      </c>
      <c r="C6240">
        <f t="shared" ca="1" si="878"/>
        <v>7</v>
      </c>
      <c r="D6240">
        <f t="shared" ca="1" si="879"/>
        <v>1</v>
      </c>
      <c r="F6240" t="str">
        <f t="shared" ca="1" si="880"/>
        <v>TR66</v>
      </c>
      <c r="G6240" t="str">
        <f ca="1">VLOOKUP(F6240,Traders!$C$4:$E$103,2)</f>
        <v>Loki Mohamed</v>
      </c>
      <c r="H6240" t="str">
        <f ca="1">VLOOKUP(VLOOKUP(F6240,Traders!$C$4:$E$103,3),Desks!$C$4:$D6249,2)</f>
        <v>Desk 6</v>
      </c>
      <c r="I6240" t="str">
        <f t="shared" ca="1" si="873"/>
        <v>CL745</v>
      </c>
      <c r="J6240" t="str">
        <f t="shared" ca="1" si="881"/>
        <v>Client 745</v>
      </c>
      <c r="K6240" t="str">
        <f t="shared" ca="1" si="874"/>
        <v>MK7</v>
      </c>
      <c r="L6240" t="str">
        <f ca="1">VLOOKUP(K6240,Markets!$C$4:$D6249,2)</f>
        <v>Taiwan</v>
      </c>
      <c r="M6240" t="str">
        <f t="shared" ca="1" si="875"/>
        <v>RL1</v>
      </c>
      <c r="N6240" t="str">
        <f ca="1">VLOOKUP(M6240,Role!$C$4:$D$5,2)</f>
        <v>Backup</v>
      </c>
    </row>
    <row r="6241" spans="1:14" x14ac:dyDescent="0.2">
      <c r="A6241">
        <f t="shared" ca="1" si="876"/>
        <v>29</v>
      </c>
      <c r="B6241">
        <f t="shared" ca="1" si="877"/>
        <v>540</v>
      </c>
      <c r="C6241">
        <f t="shared" ca="1" si="878"/>
        <v>4</v>
      </c>
      <c r="D6241">
        <f t="shared" ca="1" si="879"/>
        <v>1</v>
      </c>
      <c r="F6241" t="str">
        <f t="shared" ca="1" si="880"/>
        <v>TR29</v>
      </c>
      <c r="G6241" t="str">
        <f ca="1">VLOOKUP(F6241,Traders!$C$4:$E$103,2)</f>
        <v>Amani Deleon</v>
      </c>
      <c r="H6241" t="str">
        <f ca="1">VLOOKUP(VLOOKUP(F6241,Traders!$C$4:$E$103,3),Desks!$C$4:$D6250,2)</f>
        <v>Desk 9</v>
      </c>
      <c r="I6241" t="str">
        <f t="shared" ca="1" si="873"/>
        <v>CL540</v>
      </c>
      <c r="J6241" t="str">
        <f t="shared" ca="1" si="881"/>
        <v>Client 540</v>
      </c>
      <c r="K6241" t="str">
        <f t="shared" ca="1" si="874"/>
        <v>MK4</v>
      </c>
      <c r="L6241" t="str">
        <f ca="1">VLOOKUP(K6241,Markets!$C$4:$D6250,2)</f>
        <v>Korea</v>
      </c>
      <c r="M6241" t="str">
        <f t="shared" ca="1" si="875"/>
        <v>RL1</v>
      </c>
      <c r="N6241" t="str">
        <f ca="1">VLOOKUP(M6241,Role!$C$4:$D$5,2)</f>
        <v>Backup</v>
      </c>
    </row>
    <row r="6242" spans="1:14" x14ac:dyDescent="0.2">
      <c r="A6242">
        <f t="shared" ca="1" si="876"/>
        <v>70</v>
      </c>
      <c r="B6242">
        <f t="shared" ca="1" si="877"/>
        <v>738</v>
      </c>
      <c r="C6242">
        <f t="shared" ca="1" si="878"/>
        <v>4</v>
      </c>
      <c r="D6242">
        <f t="shared" ca="1" si="879"/>
        <v>1</v>
      </c>
      <c r="F6242" t="str">
        <f t="shared" ca="1" si="880"/>
        <v>TR70</v>
      </c>
      <c r="G6242" t="str">
        <f ca="1">VLOOKUP(F6242,Traders!$C$4:$E$103,2)</f>
        <v>Viktor Snider</v>
      </c>
      <c r="H6242" t="str">
        <f ca="1">VLOOKUP(VLOOKUP(F6242,Traders!$C$4:$E$103,3),Desks!$C$4:$D6251,2)</f>
        <v>Desk 0</v>
      </c>
      <c r="I6242" t="str">
        <f t="shared" ca="1" si="873"/>
        <v>CL738</v>
      </c>
      <c r="J6242" t="str">
        <f t="shared" ca="1" si="881"/>
        <v>Client 738</v>
      </c>
      <c r="K6242" t="str">
        <f t="shared" ca="1" si="874"/>
        <v>MK4</v>
      </c>
      <c r="L6242" t="str">
        <f ca="1">VLOOKUP(K6242,Markets!$C$4:$D6251,2)</f>
        <v>Korea</v>
      </c>
      <c r="M6242" t="str">
        <f t="shared" ca="1" si="875"/>
        <v>RL1</v>
      </c>
      <c r="N6242" t="str">
        <f ca="1">VLOOKUP(M6242,Role!$C$4:$D$5,2)</f>
        <v>Backup</v>
      </c>
    </row>
    <row r="6243" spans="1:14" x14ac:dyDescent="0.2">
      <c r="A6243">
        <f t="shared" ca="1" si="876"/>
        <v>37</v>
      </c>
      <c r="B6243">
        <f t="shared" ca="1" si="877"/>
        <v>81</v>
      </c>
      <c r="C6243">
        <f t="shared" ca="1" si="878"/>
        <v>0</v>
      </c>
      <c r="D6243">
        <f t="shared" ca="1" si="879"/>
        <v>0</v>
      </c>
      <c r="F6243" t="str">
        <f t="shared" ca="1" si="880"/>
        <v>TR37</v>
      </c>
      <c r="G6243" t="str">
        <f ca="1">VLOOKUP(F6243,Traders!$C$4:$E$103,2)</f>
        <v>Katelyn Nelson</v>
      </c>
      <c r="H6243" t="str">
        <f ca="1">VLOOKUP(VLOOKUP(F6243,Traders!$C$4:$E$103,3),Desks!$C$4:$D6252,2)</f>
        <v>Desk 7</v>
      </c>
      <c r="I6243" t="str">
        <f t="shared" ca="1" si="873"/>
        <v>CL81</v>
      </c>
      <c r="J6243" t="str">
        <f t="shared" ca="1" si="881"/>
        <v>Client 81</v>
      </c>
      <c r="K6243" t="str">
        <f t="shared" ca="1" si="874"/>
        <v>MK0</v>
      </c>
      <c r="L6243" t="str">
        <f ca="1">VLOOKUP(K6243,Markets!$C$4:$D6252,2)</f>
        <v>Japan</v>
      </c>
      <c r="M6243" t="str">
        <f t="shared" ca="1" si="875"/>
        <v>RL0</v>
      </c>
      <c r="N6243" t="str">
        <f ca="1">VLOOKUP(M6243,Role!$C$4:$D$5,2)</f>
        <v>Primary</v>
      </c>
    </row>
    <row r="6244" spans="1:14" x14ac:dyDescent="0.2">
      <c r="A6244">
        <f t="shared" ca="1" si="876"/>
        <v>28</v>
      </c>
      <c r="B6244">
        <f t="shared" ca="1" si="877"/>
        <v>695</v>
      </c>
      <c r="C6244">
        <f t="shared" ca="1" si="878"/>
        <v>3</v>
      </c>
      <c r="D6244">
        <f t="shared" ca="1" si="879"/>
        <v>1</v>
      </c>
      <c r="F6244" t="str">
        <f t="shared" ca="1" si="880"/>
        <v>TR28</v>
      </c>
      <c r="G6244" t="str">
        <f ca="1">VLOOKUP(F6244,Traders!$C$4:$E$103,2)</f>
        <v>Asma Millar</v>
      </c>
      <c r="H6244" t="str">
        <f ca="1">VLOOKUP(VLOOKUP(F6244,Traders!$C$4:$E$103,3),Desks!$C$4:$D6253,2)</f>
        <v>Desk 8</v>
      </c>
      <c r="I6244" t="str">
        <f t="shared" ca="1" si="873"/>
        <v>CL695</v>
      </c>
      <c r="J6244" t="str">
        <f t="shared" ca="1" si="881"/>
        <v>Client 695</v>
      </c>
      <c r="K6244" t="str">
        <f t="shared" ca="1" si="874"/>
        <v>MK3</v>
      </c>
      <c r="L6244" t="str">
        <f ca="1">VLOOKUP(K6244,Markets!$C$4:$D6253,2)</f>
        <v>Singapore</v>
      </c>
      <c r="M6244" t="str">
        <f t="shared" ca="1" si="875"/>
        <v>RL1</v>
      </c>
      <c r="N6244" t="str">
        <f ca="1">VLOOKUP(M6244,Role!$C$4:$D$5,2)</f>
        <v>Backup</v>
      </c>
    </row>
    <row r="6245" spans="1:14" x14ac:dyDescent="0.2">
      <c r="A6245">
        <f t="shared" ca="1" si="876"/>
        <v>93</v>
      </c>
      <c r="B6245">
        <f t="shared" ca="1" si="877"/>
        <v>469</v>
      </c>
      <c r="C6245">
        <f t="shared" ca="1" si="878"/>
        <v>7</v>
      </c>
      <c r="D6245">
        <f t="shared" ca="1" si="879"/>
        <v>0</v>
      </c>
      <c r="F6245" t="str">
        <f t="shared" ca="1" si="880"/>
        <v>TR93</v>
      </c>
      <c r="G6245" t="str">
        <f ca="1">VLOOKUP(F6245,Traders!$C$4:$E$103,2)</f>
        <v>Harriet Sheppard</v>
      </c>
      <c r="H6245" t="str">
        <f ca="1">VLOOKUP(VLOOKUP(F6245,Traders!$C$4:$E$103,3),Desks!$C$4:$D6254,2)</f>
        <v>Desk 3</v>
      </c>
      <c r="I6245" t="str">
        <f t="shared" ca="1" si="873"/>
        <v>CL469</v>
      </c>
      <c r="J6245" t="str">
        <f t="shared" ca="1" si="881"/>
        <v>Client 469</v>
      </c>
      <c r="K6245" t="str">
        <f t="shared" ca="1" si="874"/>
        <v>MK7</v>
      </c>
      <c r="L6245" t="str">
        <f ca="1">VLOOKUP(K6245,Markets!$C$4:$D6254,2)</f>
        <v>Taiwan</v>
      </c>
      <c r="M6245" t="str">
        <f t="shared" ca="1" si="875"/>
        <v>RL0</v>
      </c>
      <c r="N6245" t="str">
        <f ca="1">VLOOKUP(M6245,Role!$C$4:$D$5,2)</f>
        <v>Primary</v>
      </c>
    </row>
    <row r="6246" spans="1:14" x14ac:dyDescent="0.2">
      <c r="A6246">
        <f t="shared" ca="1" si="876"/>
        <v>18</v>
      </c>
      <c r="B6246">
        <f t="shared" ca="1" si="877"/>
        <v>560</v>
      </c>
      <c r="C6246">
        <f t="shared" ca="1" si="878"/>
        <v>4</v>
      </c>
      <c r="D6246">
        <f t="shared" ca="1" si="879"/>
        <v>1</v>
      </c>
      <c r="F6246" t="str">
        <f t="shared" ca="1" si="880"/>
        <v>TR18</v>
      </c>
      <c r="G6246" t="str">
        <f ca="1">VLOOKUP(F6246,Traders!$C$4:$E$103,2)</f>
        <v>Daniel Dunkley</v>
      </c>
      <c r="H6246" t="str">
        <f ca="1">VLOOKUP(VLOOKUP(F6246,Traders!$C$4:$E$103,3),Desks!$C$4:$D6255,2)</f>
        <v>Desk 8</v>
      </c>
      <c r="I6246" t="str">
        <f t="shared" ca="1" si="873"/>
        <v>CL560</v>
      </c>
      <c r="J6246" t="str">
        <f t="shared" ca="1" si="881"/>
        <v>Client 560</v>
      </c>
      <c r="K6246" t="str">
        <f t="shared" ca="1" si="874"/>
        <v>MK4</v>
      </c>
      <c r="L6246" t="str">
        <f ca="1">VLOOKUP(K6246,Markets!$C$4:$D6255,2)</f>
        <v>Korea</v>
      </c>
      <c r="M6246" t="str">
        <f t="shared" ca="1" si="875"/>
        <v>RL1</v>
      </c>
      <c r="N6246" t="str">
        <f ca="1">VLOOKUP(M6246,Role!$C$4:$D$5,2)</f>
        <v>Backup</v>
      </c>
    </row>
    <row r="6247" spans="1:14" x14ac:dyDescent="0.2">
      <c r="A6247">
        <f t="shared" ca="1" si="876"/>
        <v>32</v>
      </c>
      <c r="B6247">
        <f t="shared" ca="1" si="877"/>
        <v>400</v>
      </c>
      <c r="C6247">
        <f t="shared" ca="1" si="878"/>
        <v>7</v>
      </c>
      <c r="D6247">
        <f t="shared" ca="1" si="879"/>
        <v>1</v>
      </c>
      <c r="F6247" t="str">
        <f t="shared" ca="1" si="880"/>
        <v>TR32</v>
      </c>
      <c r="G6247" t="str">
        <f ca="1">VLOOKUP(F6247,Traders!$C$4:$E$103,2)</f>
        <v>Shyla Gomez</v>
      </c>
      <c r="H6247" t="str">
        <f ca="1">VLOOKUP(VLOOKUP(F6247,Traders!$C$4:$E$103,3),Desks!$C$4:$D6256,2)</f>
        <v>Desk 2</v>
      </c>
      <c r="I6247" t="str">
        <f t="shared" ca="1" si="873"/>
        <v>CL400</v>
      </c>
      <c r="J6247" t="str">
        <f t="shared" ca="1" si="881"/>
        <v>Client 400</v>
      </c>
      <c r="K6247" t="str">
        <f t="shared" ca="1" si="874"/>
        <v>MK7</v>
      </c>
      <c r="L6247" t="str">
        <f ca="1">VLOOKUP(K6247,Markets!$C$4:$D6256,2)</f>
        <v>Taiwan</v>
      </c>
      <c r="M6247" t="str">
        <f t="shared" ca="1" si="875"/>
        <v>RL1</v>
      </c>
      <c r="N6247" t="str">
        <f ca="1">VLOOKUP(M6247,Role!$C$4:$D$5,2)</f>
        <v>Backup</v>
      </c>
    </row>
    <row r="6248" spans="1:14" x14ac:dyDescent="0.2">
      <c r="A6248">
        <f t="shared" ca="1" si="876"/>
        <v>92</v>
      </c>
      <c r="B6248">
        <f t="shared" ca="1" si="877"/>
        <v>920</v>
      </c>
      <c r="C6248">
        <f t="shared" ca="1" si="878"/>
        <v>4</v>
      </c>
      <c r="D6248">
        <f t="shared" ca="1" si="879"/>
        <v>0</v>
      </c>
      <c r="F6248" t="str">
        <f t="shared" ca="1" si="880"/>
        <v>TR92</v>
      </c>
      <c r="G6248" t="str">
        <f ca="1">VLOOKUP(F6248,Traders!$C$4:$E$103,2)</f>
        <v>Leela Avila</v>
      </c>
      <c r="H6248" t="str">
        <f ca="1">VLOOKUP(VLOOKUP(F6248,Traders!$C$4:$E$103,3),Desks!$C$4:$D6257,2)</f>
        <v>Desk 2</v>
      </c>
      <c r="I6248" t="str">
        <f t="shared" ca="1" si="873"/>
        <v>CL920</v>
      </c>
      <c r="J6248" t="str">
        <f t="shared" ca="1" si="881"/>
        <v>Client 920</v>
      </c>
      <c r="K6248" t="str">
        <f t="shared" ca="1" si="874"/>
        <v>MK4</v>
      </c>
      <c r="L6248" t="str">
        <f ca="1">VLOOKUP(K6248,Markets!$C$4:$D6257,2)</f>
        <v>Korea</v>
      </c>
      <c r="M6248" t="str">
        <f t="shared" ca="1" si="875"/>
        <v>RL0</v>
      </c>
      <c r="N6248" t="str">
        <f ca="1">VLOOKUP(M6248,Role!$C$4:$D$5,2)</f>
        <v>Primary</v>
      </c>
    </row>
    <row r="6249" spans="1:14" x14ac:dyDescent="0.2">
      <c r="A6249">
        <f t="shared" ca="1" si="876"/>
        <v>5</v>
      </c>
      <c r="B6249">
        <f t="shared" ca="1" si="877"/>
        <v>847</v>
      </c>
      <c r="C6249">
        <f t="shared" ca="1" si="878"/>
        <v>2</v>
      </c>
      <c r="D6249">
        <f t="shared" ca="1" si="879"/>
        <v>0</v>
      </c>
      <c r="F6249" t="str">
        <f t="shared" ca="1" si="880"/>
        <v>TR5</v>
      </c>
      <c r="G6249" t="str">
        <f ca="1">VLOOKUP(F6249,Traders!$C$4:$E$103,2)</f>
        <v>Amman Duncan</v>
      </c>
      <c r="H6249" t="str">
        <f ca="1">VLOOKUP(VLOOKUP(F6249,Traders!$C$4:$E$103,3),Desks!$C$4:$D6258,2)</f>
        <v>Desk 9</v>
      </c>
      <c r="I6249" t="str">
        <f t="shared" ca="1" si="873"/>
        <v>CL847</v>
      </c>
      <c r="J6249" t="str">
        <f t="shared" ca="1" si="881"/>
        <v>Client 847</v>
      </c>
      <c r="K6249" t="str">
        <f t="shared" ca="1" si="874"/>
        <v>MK2</v>
      </c>
      <c r="L6249" t="str">
        <f ca="1">VLOOKUP(K6249,Markets!$C$4:$D6258,2)</f>
        <v>China</v>
      </c>
      <c r="M6249" t="str">
        <f t="shared" ca="1" si="875"/>
        <v>RL0</v>
      </c>
      <c r="N6249" t="str">
        <f ca="1">VLOOKUP(M6249,Role!$C$4:$D$5,2)</f>
        <v>Primary</v>
      </c>
    </row>
    <row r="6250" spans="1:14" x14ac:dyDescent="0.2">
      <c r="A6250">
        <f t="shared" ca="1" si="876"/>
        <v>25</v>
      </c>
      <c r="B6250">
        <f t="shared" ca="1" si="877"/>
        <v>580</v>
      </c>
      <c r="C6250">
        <f t="shared" ca="1" si="878"/>
        <v>1</v>
      </c>
      <c r="D6250">
        <f t="shared" ca="1" si="879"/>
        <v>0</v>
      </c>
      <c r="F6250" t="str">
        <f t="shared" ca="1" si="880"/>
        <v>TR25</v>
      </c>
      <c r="G6250" t="str">
        <f ca="1">VLOOKUP(F6250,Traders!$C$4:$E$103,2)</f>
        <v>Breanna Mcmahon</v>
      </c>
      <c r="H6250" t="str">
        <f ca="1">VLOOKUP(VLOOKUP(F6250,Traders!$C$4:$E$103,3),Desks!$C$4:$D6259,2)</f>
        <v>Desk 5</v>
      </c>
      <c r="I6250" t="str">
        <f t="shared" ca="1" si="873"/>
        <v>CL580</v>
      </c>
      <c r="J6250" t="str">
        <f t="shared" ca="1" si="881"/>
        <v>Client 580</v>
      </c>
      <c r="K6250" t="str">
        <f t="shared" ca="1" si="874"/>
        <v>MK1</v>
      </c>
      <c r="L6250" t="str">
        <f ca="1">VLOOKUP(K6250,Markets!$C$4:$D6259,2)</f>
        <v>Hong Kong</v>
      </c>
      <c r="M6250" t="str">
        <f t="shared" ca="1" si="875"/>
        <v>RL0</v>
      </c>
      <c r="N6250" t="str">
        <f ca="1">VLOOKUP(M6250,Role!$C$4:$D$5,2)</f>
        <v>Primary</v>
      </c>
    </row>
    <row r="6251" spans="1:14" x14ac:dyDescent="0.2">
      <c r="A6251">
        <f t="shared" ca="1" si="876"/>
        <v>61</v>
      </c>
      <c r="B6251">
        <f t="shared" ca="1" si="877"/>
        <v>174</v>
      </c>
      <c r="C6251">
        <f t="shared" ca="1" si="878"/>
        <v>4</v>
      </c>
      <c r="D6251">
        <f t="shared" ca="1" si="879"/>
        <v>1</v>
      </c>
      <c r="F6251" t="str">
        <f t="shared" ca="1" si="880"/>
        <v>TR61</v>
      </c>
      <c r="G6251" t="str">
        <f ca="1">VLOOKUP(F6251,Traders!$C$4:$E$103,2)</f>
        <v>Riccardo Fields</v>
      </c>
      <c r="H6251" t="str">
        <f ca="1">VLOOKUP(VLOOKUP(F6251,Traders!$C$4:$E$103,3),Desks!$C$4:$D6260,2)</f>
        <v>Desk 1</v>
      </c>
      <c r="I6251" t="str">
        <f t="shared" ca="1" si="873"/>
        <v>CL174</v>
      </c>
      <c r="J6251" t="str">
        <f t="shared" ca="1" si="881"/>
        <v>Client 174</v>
      </c>
      <c r="K6251" t="str">
        <f t="shared" ca="1" si="874"/>
        <v>MK4</v>
      </c>
      <c r="L6251" t="str">
        <f ca="1">VLOOKUP(K6251,Markets!$C$4:$D6260,2)</f>
        <v>Korea</v>
      </c>
      <c r="M6251" t="str">
        <f t="shared" ca="1" si="875"/>
        <v>RL1</v>
      </c>
      <c r="N6251" t="str">
        <f ca="1">VLOOKUP(M6251,Role!$C$4:$D$5,2)</f>
        <v>Backup</v>
      </c>
    </row>
    <row r="6252" spans="1:14" x14ac:dyDescent="0.2">
      <c r="A6252">
        <f t="shared" ca="1" si="876"/>
        <v>68</v>
      </c>
      <c r="B6252">
        <f t="shared" ca="1" si="877"/>
        <v>355</v>
      </c>
      <c r="C6252">
        <f t="shared" ca="1" si="878"/>
        <v>4</v>
      </c>
      <c r="D6252">
        <f t="shared" ca="1" si="879"/>
        <v>1</v>
      </c>
      <c r="F6252" t="str">
        <f t="shared" ca="1" si="880"/>
        <v>TR68</v>
      </c>
      <c r="G6252" t="str">
        <f ca="1">VLOOKUP(F6252,Traders!$C$4:$E$103,2)</f>
        <v>Myron Gutierrez</v>
      </c>
      <c r="H6252" t="str">
        <f ca="1">VLOOKUP(VLOOKUP(F6252,Traders!$C$4:$E$103,3),Desks!$C$4:$D6261,2)</f>
        <v>Desk 8</v>
      </c>
      <c r="I6252" t="str">
        <f t="shared" ca="1" si="873"/>
        <v>CL355</v>
      </c>
      <c r="J6252" t="str">
        <f t="shared" ca="1" si="881"/>
        <v>Client 355</v>
      </c>
      <c r="K6252" t="str">
        <f t="shared" ca="1" si="874"/>
        <v>MK4</v>
      </c>
      <c r="L6252" t="str">
        <f ca="1">VLOOKUP(K6252,Markets!$C$4:$D6261,2)</f>
        <v>Korea</v>
      </c>
      <c r="M6252" t="str">
        <f t="shared" ca="1" si="875"/>
        <v>RL1</v>
      </c>
      <c r="N6252" t="str">
        <f ca="1">VLOOKUP(M6252,Role!$C$4:$D$5,2)</f>
        <v>Backup</v>
      </c>
    </row>
    <row r="6253" spans="1:14" x14ac:dyDescent="0.2">
      <c r="A6253">
        <f t="shared" ca="1" si="876"/>
        <v>70</v>
      </c>
      <c r="B6253">
        <f t="shared" ca="1" si="877"/>
        <v>505</v>
      </c>
      <c r="C6253">
        <f t="shared" ca="1" si="878"/>
        <v>7</v>
      </c>
      <c r="D6253">
        <f t="shared" ca="1" si="879"/>
        <v>1</v>
      </c>
      <c r="F6253" t="str">
        <f t="shared" ca="1" si="880"/>
        <v>TR70</v>
      </c>
      <c r="G6253" t="str">
        <f ca="1">VLOOKUP(F6253,Traders!$C$4:$E$103,2)</f>
        <v>Viktor Snider</v>
      </c>
      <c r="H6253" t="str">
        <f ca="1">VLOOKUP(VLOOKUP(F6253,Traders!$C$4:$E$103,3),Desks!$C$4:$D6262,2)</f>
        <v>Desk 0</v>
      </c>
      <c r="I6253" t="str">
        <f t="shared" ca="1" si="873"/>
        <v>CL505</v>
      </c>
      <c r="J6253" t="str">
        <f t="shared" ca="1" si="881"/>
        <v>Client 505</v>
      </c>
      <c r="K6253" t="str">
        <f t="shared" ca="1" si="874"/>
        <v>MK7</v>
      </c>
      <c r="L6253" t="str">
        <f ca="1">VLOOKUP(K6253,Markets!$C$4:$D6262,2)</f>
        <v>Taiwan</v>
      </c>
      <c r="M6253" t="str">
        <f t="shared" ca="1" si="875"/>
        <v>RL1</v>
      </c>
      <c r="N6253" t="str">
        <f ca="1">VLOOKUP(M6253,Role!$C$4:$D$5,2)</f>
        <v>Backup</v>
      </c>
    </row>
    <row r="6254" spans="1:14" x14ac:dyDescent="0.2">
      <c r="A6254">
        <f t="shared" ca="1" si="876"/>
        <v>29</v>
      </c>
      <c r="B6254">
        <f t="shared" ca="1" si="877"/>
        <v>127</v>
      </c>
      <c r="C6254">
        <f t="shared" ca="1" si="878"/>
        <v>4</v>
      </c>
      <c r="D6254">
        <f t="shared" ca="1" si="879"/>
        <v>1</v>
      </c>
      <c r="F6254" t="str">
        <f t="shared" ca="1" si="880"/>
        <v>TR29</v>
      </c>
      <c r="G6254" t="str">
        <f ca="1">VLOOKUP(F6254,Traders!$C$4:$E$103,2)</f>
        <v>Amani Deleon</v>
      </c>
      <c r="H6254" t="str">
        <f ca="1">VLOOKUP(VLOOKUP(F6254,Traders!$C$4:$E$103,3),Desks!$C$4:$D6263,2)</f>
        <v>Desk 9</v>
      </c>
      <c r="I6254" t="str">
        <f t="shared" ref="I6254:I6317" ca="1" si="882">"CL"&amp;B6254</f>
        <v>CL127</v>
      </c>
      <c r="J6254" t="str">
        <f t="shared" ca="1" si="881"/>
        <v>Client 127</v>
      </c>
      <c r="K6254" t="str">
        <f t="shared" ref="K6254:K6317" ca="1" si="883">"MK"&amp;C6254</f>
        <v>MK4</v>
      </c>
      <c r="L6254" t="str">
        <f ca="1">VLOOKUP(K6254,Markets!$C$4:$D6263,2)</f>
        <v>Korea</v>
      </c>
      <c r="M6254" t="str">
        <f t="shared" ref="M6254:M6317" ca="1" si="884">"RL"&amp;D6254</f>
        <v>RL1</v>
      </c>
      <c r="N6254" t="str">
        <f ca="1">VLOOKUP(M6254,Role!$C$4:$D$5,2)</f>
        <v>Backup</v>
      </c>
    </row>
    <row r="6255" spans="1:14" x14ac:dyDescent="0.2">
      <c r="A6255">
        <f t="shared" ca="1" si="876"/>
        <v>28</v>
      </c>
      <c r="B6255">
        <f t="shared" ca="1" si="877"/>
        <v>59</v>
      </c>
      <c r="C6255">
        <f t="shared" ca="1" si="878"/>
        <v>1</v>
      </c>
      <c r="D6255">
        <f t="shared" ca="1" si="879"/>
        <v>1</v>
      </c>
      <c r="F6255" t="str">
        <f t="shared" ca="1" si="880"/>
        <v>TR28</v>
      </c>
      <c r="G6255" t="str">
        <f ca="1">VLOOKUP(F6255,Traders!$C$4:$E$103,2)</f>
        <v>Asma Millar</v>
      </c>
      <c r="H6255" t="str">
        <f ca="1">VLOOKUP(VLOOKUP(F6255,Traders!$C$4:$E$103,3),Desks!$C$4:$D6264,2)</f>
        <v>Desk 8</v>
      </c>
      <c r="I6255" t="str">
        <f t="shared" ca="1" si="882"/>
        <v>CL59</v>
      </c>
      <c r="J6255" t="str">
        <f t="shared" ca="1" si="881"/>
        <v>Client 59</v>
      </c>
      <c r="K6255" t="str">
        <f t="shared" ca="1" si="883"/>
        <v>MK1</v>
      </c>
      <c r="L6255" t="str">
        <f ca="1">VLOOKUP(K6255,Markets!$C$4:$D6264,2)</f>
        <v>Hong Kong</v>
      </c>
      <c r="M6255" t="str">
        <f t="shared" ca="1" si="884"/>
        <v>RL1</v>
      </c>
      <c r="N6255" t="str">
        <f ca="1">VLOOKUP(M6255,Role!$C$4:$D$5,2)</f>
        <v>Backup</v>
      </c>
    </row>
    <row r="6256" spans="1:14" x14ac:dyDescent="0.2">
      <c r="A6256">
        <f t="shared" ca="1" si="876"/>
        <v>48</v>
      </c>
      <c r="B6256">
        <f t="shared" ca="1" si="877"/>
        <v>451</v>
      </c>
      <c r="C6256">
        <f t="shared" ca="1" si="878"/>
        <v>7</v>
      </c>
      <c r="D6256">
        <f t="shared" ca="1" si="879"/>
        <v>1</v>
      </c>
      <c r="F6256" t="str">
        <f t="shared" ca="1" si="880"/>
        <v>TR48</v>
      </c>
      <c r="G6256" t="str">
        <f ca="1">VLOOKUP(F6256,Traders!$C$4:$E$103,2)</f>
        <v>Caris Parkinson</v>
      </c>
      <c r="H6256" t="str">
        <f ca="1">VLOOKUP(VLOOKUP(F6256,Traders!$C$4:$E$103,3),Desks!$C$4:$D6265,2)</f>
        <v>Desk 8</v>
      </c>
      <c r="I6256" t="str">
        <f t="shared" ca="1" si="882"/>
        <v>CL451</v>
      </c>
      <c r="J6256" t="str">
        <f t="shared" ca="1" si="881"/>
        <v>Client 451</v>
      </c>
      <c r="K6256" t="str">
        <f t="shared" ca="1" si="883"/>
        <v>MK7</v>
      </c>
      <c r="L6256" t="str">
        <f ca="1">VLOOKUP(K6256,Markets!$C$4:$D6265,2)</f>
        <v>Taiwan</v>
      </c>
      <c r="M6256" t="str">
        <f t="shared" ca="1" si="884"/>
        <v>RL1</v>
      </c>
      <c r="N6256" t="str">
        <f ca="1">VLOOKUP(M6256,Role!$C$4:$D$5,2)</f>
        <v>Backup</v>
      </c>
    </row>
    <row r="6257" spans="1:14" x14ac:dyDescent="0.2">
      <c r="A6257">
        <f t="shared" ca="1" si="876"/>
        <v>56</v>
      </c>
      <c r="B6257">
        <f t="shared" ca="1" si="877"/>
        <v>426</v>
      </c>
      <c r="C6257">
        <f t="shared" ca="1" si="878"/>
        <v>7</v>
      </c>
      <c r="D6257">
        <f t="shared" ca="1" si="879"/>
        <v>0</v>
      </c>
      <c r="F6257" t="str">
        <f t="shared" ca="1" si="880"/>
        <v>TR56</v>
      </c>
      <c r="G6257" t="str">
        <f ca="1">VLOOKUP(F6257,Traders!$C$4:$E$103,2)</f>
        <v>Ahmet Faulkner</v>
      </c>
      <c r="H6257" t="str">
        <f ca="1">VLOOKUP(VLOOKUP(F6257,Traders!$C$4:$E$103,3),Desks!$C$4:$D6266,2)</f>
        <v>Desk 6</v>
      </c>
      <c r="I6257" t="str">
        <f t="shared" ca="1" si="882"/>
        <v>CL426</v>
      </c>
      <c r="J6257" t="str">
        <f t="shared" ca="1" si="881"/>
        <v>Client 426</v>
      </c>
      <c r="K6257" t="str">
        <f t="shared" ca="1" si="883"/>
        <v>MK7</v>
      </c>
      <c r="L6257" t="str">
        <f ca="1">VLOOKUP(K6257,Markets!$C$4:$D6266,2)</f>
        <v>Taiwan</v>
      </c>
      <c r="M6257" t="str">
        <f t="shared" ca="1" si="884"/>
        <v>RL0</v>
      </c>
      <c r="N6257" t="str">
        <f ca="1">VLOOKUP(M6257,Role!$C$4:$D$5,2)</f>
        <v>Primary</v>
      </c>
    </row>
    <row r="6258" spans="1:14" x14ac:dyDescent="0.2">
      <c r="A6258">
        <f t="shared" ca="1" si="876"/>
        <v>11</v>
      </c>
      <c r="B6258">
        <f t="shared" ca="1" si="877"/>
        <v>136</v>
      </c>
      <c r="C6258">
        <f t="shared" ca="1" si="878"/>
        <v>1</v>
      </c>
      <c r="D6258">
        <f t="shared" ca="1" si="879"/>
        <v>1</v>
      </c>
      <c r="F6258" t="str">
        <f t="shared" ca="1" si="880"/>
        <v>TR11</v>
      </c>
      <c r="G6258" t="str">
        <f ca="1">VLOOKUP(F6258,Traders!$C$4:$E$103,2)</f>
        <v>Mai Cannon</v>
      </c>
      <c r="H6258" t="str">
        <f ca="1">VLOOKUP(VLOOKUP(F6258,Traders!$C$4:$E$103,3),Desks!$C$4:$D6267,2)</f>
        <v>Desk 1</v>
      </c>
      <c r="I6258" t="str">
        <f t="shared" ca="1" si="882"/>
        <v>CL136</v>
      </c>
      <c r="J6258" t="str">
        <f t="shared" ca="1" si="881"/>
        <v>Client 136</v>
      </c>
      <c r="K6258" t="str">
        <f t="shared" ca="1" si="883"/>
        <v>MK1</v>
      </c>
      <c r="L6258" t="str">
        <f ca="1">VLOOKUP(K6258,Markets!$C$4:$D6267,2)</f>
        <v>Hong Kong</v>
      </c>
      <c r="M6258" t="str">
        <f t="shared" ca="1" si="884"/>
        <v>RL1</v>
      </c>
      <c r="N6258" t="str">
        <f ca="1">VLOOKUP(M6258,Role!$C$4:$D$5,2)</f>
        <v>Backup</v>
      </c>
    </row>
    <row r="6259" spans="1:14" x14ac:dyDescent="0.2">
      <c r="A6259">
        <f t="shared" ca="1" si="876"/>
        <v>9</v>
      </c>
      <c r="B6259">
        <f t="shared" ca="1" si="877"/>
        <v>794</v>
      </c>
      <c r="C6259">
        <f t="shared" ca="1" si="878"/>
        <v>3</v>
      </c>
      <c r="D6259">
        <f t="shared" ca="1" si="879"/>
        <v>0</v>
      </c>
      <c r="F6259" t="str">
        <f t="shared" ca="1" si="880"/>
        <v>TR9</v>
      </c>
      <c r="G6259" t="str">
        <f ca="1">VLOOKUP(F6259,Traders!$C$4:$E$103,2)</f>
        <v>Shelly Harwood</v>
      </c>
      <c r="H6259" t="str">
        <f ca="1">VLOOKUP(VLOOKUP(F6259,Traders!$C$4:$E$103,3),Desks!$C$4:$D6268,2)</f>
        <v>Desk 9</v>
      </c>
      <c r="I6259" t="str">
        <f t="shared" ca="1" si="882"/>
        <v>CL794</v>
      </c>
      <c r="J6259" t="str">
        <f t="shared" ca="1" si="881"/>
        <v>Client 794</v>
      </c>
      <c r="K6259" t="str">
        <f t="shared" ca="1" si="883"/>
        <v>MK3</v>
      </c>
      <c r="L6259" t="str">
        <f ca="1">VLOOKUP(K6259,Markets!$C$4:$D6268,2)</f>
        <v>Singapore</v>
      </c>
      <c r="M6259" t="str">
        <f t="shared" ca="1" si="884"/>
        <v>RL0</v>
      </c>
      <c r="N6259" t="str">
        <f ca="1">VLOOKUP(M6259,Role!$C$4:$D$5,2)</f>
        <v>Primary</v>
      </c>
    </row>
    <row r="6260" spans="1:14" x14ac:dyDescent="0.2">
      <c r="A6260">
        <f t="shared" ca="1" si="876"/>
        <v>92</v>
      </c>
      <c r="B6260">
        <f t="shared" ca="1" si="877"/>
        <v>278</v>
      </c>
      <c r="C6260">
        <f t="shared" ca="1" si="878"/>
        <v>7</v>
      </c>
      <c r="D6260">
        <f t="shared" ca="1" si="879"/>
        <v>1</v>
      </c>
      <c r="F6260" t="str">
        <f t="shared" ca="1" si="880"/>
        <v>TR92</v>
      </c>
      <c r="G6260" t="str">
        <f ca="1">VLOOKUP(F6260,Traders!$C$4:$E$103,2)</f>
        <v>Leela Avila</v>
      </c>
      <c r="H6260" t="str">
        <f ca="1">VLOOKUP(VLOOKUP(F6260,Traders!$C$4:$E$103,3),Desks!$C$4:$D6269,2)</f>
        <v>Desk 2</v>
      </c>
      <c r="I6260" t="str">
        <f t="shared" ca="1" si="882"/>
        <v>CL278</v>
      </c>
      <c r="J6260" t="str">
        <f t="shared" ca="1" si="881"/>
        <v>Client 278</v>
      </c>
      <c r="K6260" t="str">
        <f t="shared" ca="1" si="883"/>
        <v>MK7</v>
      </c>
      <c r="L6260" t="str">
        <f ca="1">VLOOKUP(K6260,Markets!$C$4:$D6269,2)</f>
        <v>Taiwan</v>
      </c>
      <c r="M6260" t="str">
        <f t="shared" ca="1" si="884"/>
        <v>RL1</v>
      </c>
      <c r="N6260" t="str">
        <f ca="1">VLOOKUP(M6260,Role!$C$4:$D$5,2)</f>
        <v>Backup</v>
      </c>
    </row>
    <row r="6261" spans="1:14" x14ac:dyDescent="0.2">
      <c r="A6261">
        <f t="shared" ca="1" si="876"/>
        <v>83</v>
      </c>
      <c r="B6261">
        <f t="shared" ca="1" si="877"/>
        <v>174</v>
      </c>
      <c r="C6261">
        <f t="shared" ca="1" si="878"/>
        <v>0</v>
      </c>
      <c r="D6261">
        <f t="shared" ca="1" si="879"/>
        <v>0</v>
      </c>
      <c r="F6261" t="str">
        <f t="shared" ca="1" si="880"/>
        <v>TR83</v>
      </c>
      <c r="G6261" t="str">
        <f ca="1">VLOOKUP(F6261,Traders!$C$4:$E$103,2)</f>
        <v>Storm Hampton</v>
      </c>
      <c r="H6261" t="str">
        <f ca="1">VLOOKUP(VLOOKUP(F6261,Traders!$C$4:$E$103,3),Desks!$C$4:$D6270,2)</f>
        <v>Desk 3</v>
      </c>
      <c r="I6261" t="str">
        <f t="shared" ca="1" si="882"/>
        <v>CL174</v>
      </c>
      <c r="J6261" t="str">
        <f t="shared" ca="1" si="881"/>
        <v>Client 174</v>
      </c>
      <c r="K6261" t="str">
        <f t="shared" ca="1" si="883"/>
        <v>MK0</v>
      </c>
      <c r="L6261" t="str">
        <f ca="1">VLOOKUP(K6261,Markets!$C$4:$D6270,2)</f>
        <v>Japan</v>
      </c>
      <c r="M6261" t="str">
        <f t="shared" ca="1" si="884"/>
        <v>RL0</v>
      </c>
      <c r="N6261" t="str">
        <f ca="1">VLOOKUP(M6261,Role!$C$4:$D$5,2)</f>
        <v>Primary</v>
      </c>
    </row>
    <row r="6262" spans="1:14" x14ac:dyDescent="0.2">
      <c r="A6262">
        <f t="shared" ca="1" si="876"/>
        <v>21</v>
      </c>
      <c r="B6262">
        <f t="shared" ca="1" si="877"/>
        <v>682</v>
      </c>
      <c r="C6262">
        <f t="shared" ca="1" si="878"/>
        <v>1</v>
      </c>
      <c r="D6262">
        <f t="shared" ca="1" si="879"/>
        <v>1</v>
      </c>
      <c r="F6262" t="str">
        <f t="shared" ca="1" si="880"/>
        <v>TR21</v>
      </c>
      <c r="G6262" t="str">
        <f ca="1">VLOOKUP(F6262,Traders!$C$4:$E$103,2)</f>
        <v>Yvette Mckeown</v>
      </c>
      <c r="H6262" t="str">
        <f ca="1">VLOOKUP(VLOOKUP(F6262,Traders!$C$4:$E$103,3),Desks!$C$4:$D6271,2)</f>
        <v>Desk 1</v>
      </c>
      <c r="I6262" t="str">
        <f t="shared" ca="1" si="882"/>
        <v>CL682</v>
      </c>
      <c r="J6262" t="str">
        <f t="shared" ca="1" si="881"/>
        <v>Client 682</v>
      </c>
      <c r="K6262" t="str">
        <f t="shared" ca="1" si="883"/>
        <v>MK1</v>
      </c>
      <c r="L6262" t="str">
        <f ca="1">VLOOKUP(K6262,Markets!$C$4:$D6271,2)</f>
        <v>Hong Kong</v>
      </c>
      <c r="M6262" t="str">
        <f t="shared" ca="1" si="884"/>
        <v>RL1</v>
      </c>
      <c r="N6262" t="str">
        <f ca="1">VLOOKUP(M6262,Role!$C$4:$D$5,2)</f>
        <v>Backup</v>
      </c>
    </row>
    <row r="6263" spans="1:14" x14ac:dyDescent="0.2">
      <c r="A6263">
        <f t="shared" ca="1" si="876"/>
        <v>46</v>
      </c>
      <c r="B6263">
        <f t="shared" ca="1" si="877"/>
        <v>152</v>
      </c>
      <c r="C6263">
        <f t="shared" ca="1" si="878"/>
        <v>0</v>
      </c>
      <c r="D6263">
        <f t="shared" ca="1" si="879"/>
        <v>0</v>
      </c>
      <c r="F6263" t="str">
        <f t="shared" ca="1" si="880"/>
        <v>TR46</v>
      </c>
      <c r="G6263" t="str">
        <f ca="1">VLOOKUP(F6263,Traders!$C$4:$E$103,2)</f>
        <v>Andreas Ferguson</v>
      </c>
      <c r="H6263" t="str">
        <f ca="1">VLOOKUP(VLOOKUP(F6263,Traders!$C$4:$E$103,3),Desks!$C$4:$D6272,2)</f>
        <v>Desk 6</v>
      </c>
      <c r="I6263" t="str">
        <f t="shared" ca="1" si="882"/>
        <v>CL152</v>
      </c>
      <c r="J6263" t="str">
        <f t="shared" ca="1" si="881"/>
        <v>Client 152</v>
      </c>
      <c r="K6263" t="str">
        <f t="shared" ca="1" si="883"/>
        <v>MK0</v>
      </c>
      <c r="L6263" t="str">
        <f ca="1">VLOOKUP(K6263,Markets!$C$4:$D6272,2)</f>
        <v>Japan</v>
      </c>
      <c r="M6263" t="str">
        <f t="shared" ca="1" si="884"/>
        <v>RL0</v>
      </c>
      <c r="N6263" t="str">
        <f ca="1">VLOOKUP(M6263,Role!$C$4:$D$5,2)</f>
        <v>Primary</v>
      </c>
    </row>
    <row r="6264" spans="1:14" x14ac:dyDescent="0.2">
      <c r="A6264">
        <f t="shared" ca="1" si="876"/>
        <v>52</v>
      </c>
      <c r="B6264">
        <f t="shared" ca="1" si="877"/>
        <v>427</v>
      </c>
      <c r="C6264">
        <f t="shared" ca="1" si="878"/>
        <v>1</v>
      </c>
      <c r="D6264">
        <f t="shared" ca="1" si="879"/>
        <v>0</v>
      </c>
      <c r="F6264" t="str">
        <f t="shared" ca="1" si="880"/>
        <v>TR52</v>
      </c>
      <c r="G6264" t="str">
        <f ca="1">VLOOKUP(F6264,Traders!$C$4:$E$103,2)</f>
        <v>Colleen Dunlop</v>
      </c>
      <c r="H6264" t="str">
        <f ca="1">VLOOKUP(VLOOKUP(F6264,Traders!$C$4:$E$103,3),Desks!$C$4:$D6273,2)</f>
        <v>Desk 2</v>
      </c>
      <c r="I6264" t="str">
        <f t="shared" ca="1" si="882"/>
        <v>CL427</v>
      </c>
      <c r="J6264" t="str">
        <f t="shared" ca="1" si="881"/>
        <v>Client 427</v>
      </c>
      <c r="K6264" t="str">
        <f t="shared" ca="1" si="883"/>
        <v>MK1</v>
      </c>
      <c r="L6264" t="str">
        <f ca="1">VLOOKUP(K6264,Markets!$C$4:$D6273,2)</f>
        <v>Hong Kong</v>
      </c>
      <c r="M6264" t="str">
        <f t="shared" ca="1" si="884"/>
        <v>RL0</v>
      </c>
      <c r="N6264" t="str">
        <f ca="1">VLOOKUP(M6264,Role!$C$4:$D$5,2)</f>
        <v>Primary</v>
      </c>
    </row>
    <row r="6265" spans="1:14" x14ac:dyDescent="0.2">
      <c r="A6265">
        <f t="shared" ca="1" si="876"/>
        <v>34</v>
      </c>
      <c r="B6265">
        <f t="shared" ca="1" si="877"/>
        <v>547</v>
      </c>
      <c r="C6265">
        <f t="shared" ca="1" si="878"/>
        <v>8</v>
      </c>
      <c r="D6265">
        <f t="shared" ca="1" si="879"/>
        <v>0</v>
      </c>
      <c r="F6265" t="str">
        <f t="shared" ca="1" si="880"/>
        <v>TR34</v>
      </c>
      <c r="G6265" t="str">
        <f ca="1">VLOOKUP(F6265,Traders!$C$4:$E$103,2)</f>
        <v>Reginald Jaramillo</v>
      </c>
      <c r="H6265" t="str">
        <f ca="1">VLOOKUP(VLOOKUP(F6265,Traders!$C$4:$E$103,3),Desks!$C$4:$D6274,2)</f>
        <v>Desk 4</v>
      </c>
      <c r="I6265" t="str">
        <f t="shared" ca="1" si="882"/>
        <v>CL547</v>
      </c>
      <c r="J6265" t="str">
        <f t="shared" ca="1" si="881"/>
        <v>Client 547</v>
      </c>
      <c r="K6265" t="str">
        <f t="shared" ca="1" si="883"/>
        <v>MK8</v>
      </c>
      <c r="L6265" t="str">
        <f ca="1">VLOOKUP(K6265,Markets!$C$4:$D6274,2)</f>
        <v>India</v>
      </c>
      <c r="M6265" t="str">
        <f t="shared" ca="1" si="884"/>
        <v>RL0</v>
      </c>
      <c r="N6265" t="str">
        <f ca="1">VLOOKUP(M6265,Role!$C$4:$D$5,2)</f>
        <v>Primary</v>
      </c>
    </row>
    <row r="6266" spans="1:14" x14ac:dyDescent="0.2">
      <c r="A6266">
        <f t="shared" ca="1" si="876"/>
        <v>67</v>
      </c>
      <c r="B6266">
        <f t="shared" ca="1" si="877"/>
        <v>393</v>
      </c>
      <c r="C6266">
        <f t="shared" ca="1" si="878"/>
        <v>4</v>
      </c>
      <c r="D6266">
        <f t="shared" ca="1" si="879"/>
        <v>0</v>
      </c>
      <c r="F6266" t="str">
        <f t="shared" ca="1" si="880"/>
        <v>TR67</v>
      </c>
      <c r="G6266" t="str">
        <f ca="1">VLOOKUP(F6266,Traders!$C$4:$E$103,2)</f>
        <v>Shiloh Black</v>
      </c>
      <c r="H6266" t="str">
        <f ca="1">VLOOKUP(VLOOKUP(F6266,Traders!$C$4:$E$103,3),Desks!$C$4:$D6275,2)</f>
        <v>Desk 7</v>
      </c>
      <c r="I6266" t="str">
        <f t="shared" ca="1" si="882"/>
        <v>CL393</v>
      </c>
      <c r="J6266" t="str">
        <f t="shared" ca="1" si="881"/>
        <v>Client 393</v>
      </c>
      <c r="K6266" t="str">
        <f t="shared" ca="1" si="883"/>
        <v>MK4</v>
      </c>
      <c r="L6266" t="str">
        <f ca="1">VLOOKUP(K6266,Markets!$C$4:$D6275,2)</f>
        <v>Korea</v>
      </c>
      <c r="M6266" t="str">
        <f t="shared" ca="1" si="884"/>
        <v>RL0</v>
      </c>
      <c r="N6266" t="str">
        <f ca="1">VLOOKUP(M6266,Role!$C$4:$D$5,2)</f>
        <v>Primary</v>
      </c>
    </row>
    <row r="6267" spans="1:14" x14ac:dyDescent="0.2">
      <c r="A6267">
        <f t="shared" ca="1" si="876"/>
        <v>17</v>
      </c>
      <c r="B6267">
        <f t="shared" ca="1" si="877"/>
        <v>142</v>
      </c>
      <c r="C6267">
        <f t="shared" ca="1" si="878"/>
        <v>3</v>
      </c>
      <c r="D6267">
        <f t="shared" ca="1" si="879"/>
        <v>0</v>
      </c>
      <c r="F6267" t="str">
        <f t="shared" ca="1" si="880"/>
        <v>TR17</v>
      </c>
      <c r="G6267" t="str">
        <f ca="1">VLOOKUP(F6267,Traders!$C$4:$E$103,2)</f>
        <v>Mazie Bruce</v>
      </c>
      <c r="H6267" t="str">
        <f ca="1">VLOOKUP(VLOOKUP(F6267,Traders!$C$4:$E$103,3),Desks!$C$4:$D6276,2)</f>
        <v>Desk 7</v>
      </c>
      <c r="I6267" t="str">
        <f t="shared" ca="1" si="882"/>
        <v>CL142</v>
      </c>
      <c r="J6267" t="str">
        <f t="shared" ca="1" si="881"/>
        <v>Client 142</v>
      </c>
      <c r="K6267" t="str">
        <f t="shared" ca="1" si="883"/>
        <v>MK3</v>
      </c>
      <c r="L6267" t="str">
        <f ca="1">VLOOKUP(K6267,Markets!$C$4:$D6276,2)</f>
        <v>Singapore</v>
      </c>
      <c r="M6267" t="str">
        <f t="shared" ca="1" si="884"/>
        <v>RL0</v>
      </c>
      <c r="N6267" t="str">
        <f ca="1">VLOOKUP(M6267,Role!$C$4:$D$5,2)</f>
        <v>Primary</v>
      </c>
    </row>
    <row r="6268" spans="1:14" x14ac:dyDescent="0.2">
      <c r="A6268">
        <f t="shared" ca="1" si="876"/>
        <v>25</v>
      </c>
      <c r="B6268">
        <f t="shared" ca="1" si="877"/>
        <v>694</v>
      </c>
      <c r="C6268">
        <f t="shared" ca="1" si="878"/>
        <v>9</v>
      </c>
      <c r="D6268">
        <f t="shared" ca="1" si="879"/>
        <v>1</v>
      </c>
      <c r="F6268" t="str">
        <f t="shared" ca="1" si="880"/>
        <v>TR25</v>
      </c>
      <c r="G6268" t="str">
        <f ca="1">VLOOKUP(F6268,Traders!$C$4:$E$103,2)</f>
        <v>Breanna Mcmahon</v>
      </c>
      <c r="H6268" t="str">
        <f ca="1">VLOOKUP(VLOOKUP(F6268,Traders!$C$4:$E$103,3),Desks!$C$4:$D6277,2)</f>
        <v>Desk 5</v>
      </c>
      <c r="I6268" t="str">
        <f t="shared" ca="1" si="882"/>
        <v>CL694</v>
      </c>
      <c r="J6268" t="str">
        <f t="shared" ca="1" si="881"/>
        <v>Client 694</v>
      </c>
      <c r="K6268" t="str">
        <f t="shared" ca="1" si="883"/>
        <v>MK9</v>
      </c>
      <c r="L6268" t="str">
        <f ca="1">VLOOKUP(K6268,Markets!$C$4:$D6277,2)</f>
        <v>New Zealand</v>
      </c>
      <c r="M6268" t="str">
        <f t="shared" ca="1" si="884"/>
        <v>RL1</v>
      </c>
      <c r="N6268" t="str">
        <f ca="1">VLOOKUP(M6268,Role!$C$4:$D$5,2)</f>
        <v>Backup</v>
      </c>
    </row>
    <row r="6269" spans="1:14" x14ac:dyDescent="0.2">
      <c r="A6269">
        <f t="shared" ca="1" si="876"/>
        <v>78</v>
      </c>
      <c r="B6269">
        <f t="shared" ca="1" si="877"/>
        <v>273</v>
      </c>
      <c r="C6269">
        <f t="shared" ca="1" si="878"/>
        <v>5</v>
      </c>
      <c r="D6269">
        <f t="shared" ca="1" si="879"/>
        <v>0</v>
      </c>
      <c r="F6269" t="str">
        <f t="shared" ca="1" si="880"/>
        <v>TR78</v>
      </c>
      <c r="G6269" t="str">
        <f ca="1">VLOOKUP(F6269,Traders!$C$4:$E$103,2)</f>
        <v>Bilal Fuller</v>
      </c>
      <c r="H6269" t="str">
        <f ca="1">VLOOKUP(VLOOKUP(F6269,Traders!$C$4:$E$103,3),Desks!$C$4:$D6278,2)</f>
        <v>Desk 8</v>
      </c>
      <c r="I6269" t="str">
        <f t="shared" ca="1" si="882"/>
        <v>CL273</v>
      </c>
      <c r="J6269" t="str">
        <f t="shared" ca="1" si="881"/>
        <v>Client 273</v>
      </c>
      <c r="K6269" t="str">
        <f t="shared" ca="1" si="883"/>
        <v>MK5</v>
      </c>
      <c r="L6269" t="str">
        <f ca="1">VLOOKUP(K6269,Markets!$C$4:$D6278,2)</f>
        <v>Malaysia</v>
      </c>
      <c r="M6269" t="str">
        <f t="shared" ca="1" si="884"/>
        <v>RL0</v>
      </c>
      <c r="N6269" t="str">
        <f ca="1">VLOOKUP(M6269,Role!$C$4:$D$5,2)</f>
        <v>Primary</v>
      </c>
    </row>
    <row r="6270" spans="1:14" x14ac:dyDescent="0.2">
      <c r="A6270">
        <f t="shared" ca="1" si="876"/>
        <v>46</v>
      </c>
      <c r="B6270">
        <f t="shared" ca="1" si="877"/>
        <v>220</v>
      </c>
      <c r="C6270">
        <f t="shared" ca="1" si="878"/>
        <v>7</v>
      </c>
      <c r="D6270">
        <f t="shared" ca="1" si="879"/>
        <v>0</v>
      </c>
      <c r="F6270" t="str">
        <f t="shared" ca="1" si="880"/>
        <v>TR46</v>
      </c>
      <c r="G6270" t="str">
        <f ca="1">VLOOKUP(F6270,Traders!$C$4:$E$103,2)</f>
        <v>Andreas Ferguson</v>
      </c>
      <c r="H6270" t="str">
        <f ca="1">VLOOKUP(VLOOKUP(F6270,Traders!$C$4:$E$103,3),Desks!$C$4:$D6279,2)</f>
        <v>Desk 6</v>
      </c>
      <c r="I6270" t="str">
        <f t="shared" ca="1" si="882"/>
        <v>CL220</v>
      </c>
      <c r="J6270" t="str">
        <f t="shared" ca="1" si="881"/>
        <v>Client 220</v>
      </c>
      <c r="K6270" t="str">
        <f t="shared" ca="1" si="883"/>
        <v>MK7</v>
      </c>
      <c r="L6270" t="str">
        <f ca="1">VLOOKUP(K6270,Markets!$C$4:$D6279,2)</f>
        <v>Taiwan</v>
      </c>
      <c r="M6270" t="str">
        <f t="shared" ca="1" si="884"/>
        <v>RL0</v>
      </c>
      <c r="N6270" t="str">
        <f ca="1">VLOOKUP(M6270,Role!$C$4:$D$5,2)</f>
        <v>Primary</v>
      </c>
    </row>
    <row r="6271" spans="1:14" x14ac:dyDescent="0.2">
      <c r="A6271">
        <f t="shared" ca="1" si="876"/>
        <v>52</v>
      </c>
      <c r="B6271">
        <f t="shared" ca="1" si="877"/>
        <v>531</v>
      </c>
      <c r="C6271">
        <f t="shared" ca="1" si="878"/>
        <v>5</v>
      </c>
      <c r="D6271">
        <f t="shared" ca="1" si="879"/>
        <v>1</v>
      </c>
      <c r="F6271" t="str">
        <f t="shared" ca="1" si="880"/>
        <v>TR52</v>
      </c>
      <c r="G6271" t="str">
        <f ca="1">VLOOKUP(F6271,Traders!$C$4:$E$103,2)</f>
        <v>Colleen Dunlop</v>
      </c>
      <c r="H6271" t="str">
        <f ca="1">VLOOKUP(VLOOKUP(F6271,Traders!$C$4:$E$103,3),Desks!$C$4:$D6280,2)</f>
        <v>Desk 2</v>
      </c>
      <c r="I6271" t="str">
        <f t="shared" ca="1" si="882"/>
        <v>CL531</v>
      </c>
      <c r="J6271" t="str">
        <f t="shared" ca="1" si="881"/>
        <v>Client 531</v>
      </c>
      <c r="K6271" t="str">
        <f t="shared" ca="1" si="883"/>
        <v>MK5</v>
      </c>
      <c r="L6271" t="str">
        <f ca="1">VLOOKUP(K6271,Markets!$C$4:$D6280,2)</f>
        <v>Malaysia</v>
      </c>
      <c r="M6271" t="str">
        <f t="shared" ca="1" si="884"/>
        <v>RL1</v>
      </c>
      <c r="N6271" t="str">
        <f ca="1">VLOOKUP(M6271,Role!$C$4:$D$5,2)</f>
        <v>Backup</v>
      </c>
    </row>
    <row r="6272" spans="1:14" x14ac:dyDescent="0.2">
      <c r="A6272">
        <f t="shared" ca="1" si="876"/>
        <v>39</v>
      </c>
      <c r="B6272">
        <f t="shared" ca="1" si="877"/>
        <v>776</v>
      </c>
      <c r="C6272">
        <f t="shared" ca="1" si="878"/>
        <v>4</v>
      </c>
      <c r="D6272">
        <f t="shared" ca="1" si="879"/>
        <v>1</v>
      </c>
      <c r="F6272" t="str">
        <f t="shared" ca="1" si="880"/>
        <v>TR39</v>
      </c>
      <c r="G6272" t="str">
        <f ca="1">VLOOKUP(F6272,Traders!$C$4:$E$103,2)</f>
        <v>Colin Hodgson</v>
      </c>
      <c r="H6272" t="str">
        <f ca="1">VLOOKUP(VLOOKUP(F6272,Traders!$C$4:$E$103,3),Desks!$C$4:$D6281,2)</f>
        <v>Desk 9</v>
      </c>
      <c r="I6272" t="str">
        <f t="shared" ca="1" si="882"/>
        <v>CL776</v>
      </c>
      <c r="J6272" t="str">
        <f t="shared" ca="1" si="881"/>
        <v>Client 776</v>
      </c>
      <c r="K6272" t="str">
        <f t="shared" ca="1" si="883"/>
        <v>MK4</v>
      </c>
      <c r="L6272" t="str">
        <f ca="1">VLOOKUP(K6272,Markets!$C$4:$D6281,2)</f>
        <v>Korea</v>
      </c>
      <c r="M6272" t="str">
        <f t="shared" ca="1" si="884"/>
        <v>RL1</v>
      </c>
      <c r="N6272" t="str">
        <f ca="1">VLOOKUP(M6272,Role!$C$4:$D$5,2)</f>
        <v>Backup</v>
      </c>
    </row>
    <row r="6273" spans="1:14" x14ac:dyDescent="0.2">
      <c r="A6273">
        <f t="shared" ca="1" si="876"/>
        <v>64</v>
      </c>
      <c r="B6273">
        <f t="shared" ca="1" si="877"/>
        <v>128</v>
      </c>
      <c r="C6273">
        <f t="shared" ca="1" si="878"/>
        <v>0</v>
      </c>
      <c r="D6273">
        <f t="shared" ca="1" si="879"/>
        <v>0</v>
      </c>
      <c r="F6273" t="str">
        <f t="shared" ca="1" si="880"/>
        <v>TR64</v>
      </c>
      <c r="G6273" t="str">
        <f ca="1">VLOOKUP(F6273,Traders!$C$4:$E$103,2)</f>
        <v>Julien Shelton</v>
      </c>
      <c r="H6273" t="str">
        <f ca="1">VLOOKUP(VLOOKUP(F6273,Traders!$C$4:$E$103,3),Desks!$C$4:$D6282,2)</f>
        <v>Desk 4</v>
      </c>
      <c r="I6273" t="str">
        <f t="shared" ca="1" si="882"/>
        <v>CL128</v>
      </c>
      <c r="J6273" t="str">
        <f t="shared" ca="1" si="881"/>
        <v>Client 128</v>
      </c>
      <c r="K6273" t="str">
        <f t="shared" ca="1" si="883"/>
        <v>MK0</v>
      </c>
      <c r="L6273" t="str">
        <f ca="1">VLOOKUP(K6273,Markets!$C$4:$D6282,2)</f>
        <v>Japan</v>
      </c>
      <c r="M6273" t="str">
        <f t="shared" ca="1" si="884"/>
        <v>RL0</v>
      </c>
      <c r="N6273" t="str">
        <f ca="1">VLOOKUP(M6273,Role!$C$4:$D$5,2)</f>
        <v>Primary</v>
      </c>
    </row>
    <row r="6274" spans="1:14" x14ac:dyDescent="0.2">
      <c r="A6274">
        <f t="shared" ca="1" si="876"/>
        <v>94</v>
      </c>
      <c r="B6274">
        <f t="shared" ca="1" si="877"/>
        <v>307</v>
      </c>
      <c r="C6274">
        <f t="shared" ca="1" si="878"/>
        <v>1</v>
      </c>
      <c r="D6274">
        <f t="shared" ca="1" si="879"/>
        <v>1</v>
      </c>
      <c r="F6274" t="str">
        <f t="shared" ca="1" si="880"/>
        <v>TR94</v>
      </c>
      <c r="G6274" t="str">
        <f ca="1">VLOOKUP(F6274,Traders!$C$4:$E$103,2)</f>
        <v>Nabil Holcomb</v>
      </c>
      <c r="H6274" t="str">
        <f ca="1">VLOOKUP(VLOOKUP(F6274,Traders!$C$4:$E$103,3),Desks!$C$4:$D6283,2)</f>
        <v>Desk 4</v>
      </c>
      <c r="I6274" t="str">
        <f t="shared" ca="1" si="882"/>
        <v>CL307</v>
      </c>
      <c r="J6274" t="str">
        <f t="shared" ca="1" si="881"/>
        <v>Client 307</v>
      </c>
      <c r="K6274" t="str">
        <f t="shared" ca="1" si="883"/>
        <v>MK1</v>
      </c>
      <c r="L6274" t="str">
        <f ca="1">VLOOKUP(K6274,Markets!$C$4:$D6283,2)</f>
        <v>Hong Kong</v>
      </c>
      <c r="M6274" t="str">
        <f t="shared" ca="1" si="884"/>
        <v>RL1</v>
      </c>
      <c r="N6274" t="str">
        <f ca="1">VLOOKUP(M6274,Role!$C$4:$D$5,2)</f>
        <v>Backup</v>
      </c>
    </row>
    <row r="6275" spans="1:14" x14ac:dyDescent="0.2">
      <c r="A6275">
        <f t="shared" ca="1" si="876"/>
        <v>18</v>
      </c>
      <c r="B6275">
        <f t="shared" ca="1" si="877"/>
        <v>100</v>
      </c>
      <c r="C6275">
        <f t="shared" ca="1" si="878"/>
        <v>5</v>
      </c>
      <c r="D6275">
        <f t="shared" ca="1" si="879"/>
        <v>1</v>
      </c>
      <c r="F6275" t="str">
        <f t="shared" ca="1" si="880"/>
        <v>TR18</v>
      </c>
      <c r="G6275" t="str">
        <f ca="1">VLOOKUP(F6275,Traders!$C$4:$E$103,2)</f>
        <v>Daniel Dunkley</v>
      </c>
      <c r="H6275" t="str">
        <f ca="1">VLOOKUP(VLOOKUP(F6275,Traders!$C$4:$E$103,3),Desks!$C$4:$D6284,2)</f>
        <v>Desk 8</v>
      </c>
      <c r="I6275" t="str">
        <f t="shared" ca="1" si="882"/>
        <v>CL100</v>
      </c>
      <c r="J6275" t="str">
        <f t="shared" ca="1" si="881"/>
        <v>Client 100</v>
      </c>
      <c r="K6275" t="str">
        <f t="shared" ca="1" si="883"/>
        <v>MK5</v>
      </c>
      <c r="L6275" t="str">
        <f ca="1">VLOOKUP(K6275,Markets!$C$4:$D6284,2)</f>
        <v>Malaysia</v>
      </c>
      <c r="M6275" t="str">
        <f t="shared" ca="1" si="884"/>
        <v>RL1</v>
      </c>
      <c r="N6275" t="str">
        <f ca="1">VLOOKUP(M6275,Role!$C$4:$D$5,2)</f>
        <v>Backup</v>
      </c>
    </row>
    <row r="6276" spans="1:14" x14ac:dyDescent="0.2">
      <c r="A6276">
        <f t="shared" ca="1" si="876"/>
        <v>70</v>
      </c>
      <c r="B6276">
        <f t="shared" ca="1" si="877"/>
        <v>463</v>
      </c>
      <c r="C6276">
        <f t="shared" ca="1" si="878"/>
        <v>6</v>
      </c>
      <c r="D6276">
        <f t="shared" ca="1" si="879"/>
        <v>0</v>
      </c>
      <c r="F6276" t="str">
        <f t="shared" ca="1" si="880"/>
        <v>TR70</v>
      </c>
      <c r="G6276" t="str">
        <f ca="1">VLOOKUP(F6276,Traders!$C$4:$E$103,2)</f>
        <v>Viktor Snider</v>
      </c>
      <c r="H6276" t="str">
        <f ca="1">VLOOKUP(VLOOKUP(F6276,Traders!$C$4:$E$103,3),Desks!$C$4:$D6285,2)</f>
        <v>Desk 0</v>
      </c>
      <c r="I6276" t="str">
        <f t="shared" ca="1" si="882"/>
        <v>CL463</v>
      </c>
      <c r="J6276" t="str">
        <f t="shared" ca="1" si="881"/>
        <v>Client 463</v>
      </c>
      <c r="K6276" t="str">
        <f t="shared" ca="1" si="883"/>
        <v>MK6</v>
      </c>
      <c r="L6276" t="str">
        <f ca="1">VLOOKUP(K6276,Markets!$C$4:$D6285,2)</f>
        <v>Australia</v>
      </c>
      <c r="M6276" t="str">
        <f t="shared" ca="1" si="884"/>
        <v>RL0</v>
      </c>
      <c r="N6276" t="str">
        <f ca="1">VLOOKUP(M6276,Role!$C$4:$D$5,2)</f>
        <v>Primary</v>
      </c>
    </row>
    <row r="6277" spans="1:14" x14ac:dyDescent="0.2">
      <c r="A6277">
        <f t="shared" ref="A6277:A6340" ca="1" si="885">RANDBETWEEN(0,99)</f>
        <v>73</v>
      </c>
      <c r="B6277">
        <f t="shared" ref="B6277:B6340" ca="1" si="886">RANDBETWEEN(0,999)</f>
        <v>216</v>
      </c>
      <c r="C6277">
        <f t="shared" ref="C6277:C6340" ca="1" si="887">RANDBETWEEN(0,9)</f>
        <v>3</v>
      </c>
      <c r="D6277">
        <f t="shared" ref="D6277:D6340" ca="1" si="888">RANDBETWEEN(0,1)</f>
        <v>0</v>
      </c>
      <c r="F6277" t="str">
        <f t="shared" ref="F6277:F6340" ca="1" si="889">"TR"&amp;A6277</f>
        <v>TR73</v>
      </c>
      <c r="G6277" t="str">
        <f ca="1">VLOOKUP(F6277,Traders!$C$4:$E$103,2)</f>
        <v>Bridie Bannister</v>
      </c>
      <c r="H6277" t="str">
        <f ca="1">VLOOKUP(VLOOKUP(F6277,Traders!$C$4:$E$103,3),Desks!$C$4:$D6286,2)</f>
        <v>Desk 3</v>
      </c>
      <c r="I6277" t="str">
        <f t="shared" ca="1" si="882"/>
        <v>CL216</v>
      </c>
      <c r="J6277" t="str">
        <f t="shared" ref="J6277:J6340" ca="1" si="890">"Client " &amp; B6277</f>
        <v>Client 216</v>
      </c>
      <c r="K6277" t="str">
        <f t="shared" ca="1" si="883"/>
        <v>MK3</v>
      </c>
      <c r="L6277" t="str">
        <f ca="1">VLOOKUP(K6277,Markets!$C$4:$D6286,2)</f>
        <v>Singapore</v>
      </c>
      <c r="M6277" t="str">
        <f t="shared" ca="1" si="884"/>
        <v>RL0</v>
      </c>
      <c r="N6277" t="str">
        <f ca="1">VLOOKUP(M6277,Role!$C$4:$D$5,2)</f>
        <v>Primary</v>
      </c>
    </row>
    <row r="6278" spans="1:14" x14ac:dyDescent="0.2">
      <c r="A6278">
        <f t="shared" ca="1" si="885"/>
        <v>54</v>
      </c>
      <c r="B6278">
        <f t="shared" ca="1" si="886"/>
        <v>927</v>
      </c>
      <c r="C6278">
        <f t="shared" ca="1" si="887"/>
        <v>0</v>
      </c>
      <c r="D6278">
        <f t="shared" ca="1" si="888"/>
        <v>0</v>
      </c>
      <c r="F6278" t="str">
        <f t="shared" ca="1" si="889"/>
        <v>TR54</v>
      </c>
      <c r="G6278" t="str">
        <f ca="1">VLOOKUP(F6278,Traders!$C$4:$E$103,2)</f>
        <v>Layla-Mae Needham</v>
      </c>
      <c r="H6278" t="str">
        <f ca="1">VLOOKUP(VLOOKUP(F6278,Traders!$C$4:$E$103,3),Desks!$C$4:$D6287,2)</f>
        <v>Desk 4</v>
      </c>
      <c r="I6278" t="str">
        <f t="shared" ca="1" si="882"/>
        <v>CL927</v>
      </c>
      <c r="J6278" t="str">
        <f t="shared" ca="1" si="890"/>
        <v>Client 927</v>
      </c>
      <c r="K6278" t="str">
        <f t="shared" ca="1" si="883"/>
        <v>MK0</v>
      </c>
      <c r="L6278" t="str">
        <f ca="1">VLOOKUP(K6278,Markets!$C$4:$D6287,2)</f>
        <v>Japan</v>
      </c>
      <c r="M6278" t="str">
        <f t="shared" ca="1" si="884"/>
        <v>RL0</v>
      </c>
      <c r="N6278" t="str">
        <f ca="1">VLOOKUP(M6278,Role!$C$4:$D$5,2)</f>
        <v>Primary</v>
      </c>
    </row>
    <row r="6279" spans="1:14" x14ac:dyDescent="0.2">
      <c r="A6279">
        <f t="shared" ca="1" si="885"/>
        <v>45</v>
      </c>
      <c r="B6279">
        <f t="shared" ca="1" si="886"/>
        <v>712</v>
      </c>
      <c r="C6279">
        <f t="shared" ca="1" si="887"/>
        <v>4</v>
      </c>
      <c r="D6279">
        <f t="shared" ca="1" si="888"/>
        <v>1</v>
      </c>
      <c r="F6279" t="str">
        <f t="shared" ca="1" si="889"/>
        <v>TR45</v>
      </c>
      <c r="G6279" t="str">
        <f ca="1">VLOOKUP(F6279,Traders!$C$4:$E$103,2)</f>
        <v>Emrys Currie</v>
      </c>
      <c r="H6279" t="str">
        <f ca="1">VLOOKUP(VLOOKUP(F6279,Traders!$C$4:$E$103,3),Desks!$C$4:$D6288,2)</f>
        <v>Desk 5</v>
      </c>
      <c r="I6279" t="str">
        <f t="shared" ca="1" si="882"/>
        <v>CL712</v>
      </c>
      <c r="J6279" t="str">
        <f t="shared" ca="1" si="890"/>
        <v>Client 712</v>
      </c>
      <c r="K6279" t="str">
        <f t="shared" ca="1" si="883"/>
        <v>MK4</v>
      </c>
      <c r="L6279" t="str">
        <f ca="1">VLOOKUP(K6279,Markets!$C$4:$D6288,2)</f>
        <v>Korea</v>
      </c>
      <c r="M6279" t="str">
        <f t="shared" ca="1" si="884"/>
        <v>RL1</v>
      </c>
      <c r="N6279" t="str">
        <f ca="1">VLOOKUP(M6279,Role!$C$4:$D$5,2)</f>
        <v>Backup</v>
      </c>
    </row>
    <row r="6280" spans="1:14" x14ac:dyDescent="0.2">
      <c r="A6280">
        <f t="shared" ca="1" si="885"/>
        <v>85</v>
      </c>
      <c r="B6280">
        <f t="shared" ca="1" si="886"/>
        <v>999</v>
      </c>
      <c r="C6280">
        <f t="shared" ca="1" si="887"/>
        <v>6</v>
      </c>
      <c r="D6280">
        <f t="shared" ca="1" si="888"/>
        <v>0</v>
      </c>
      <c r="F6280" t="str">
        <f t="shared" ca="1" si="889"/>
        <v>TR85</v>
      </c>
      <c r="G6280" t="str">
        <f ca="1">VLOOKUP(F6280,Traders!$C$4:$E$103,2)</f>
        <v>Conor Castillo</v>
      </c>
      <c r="H6280" t="str">
        <f ca="1">VLOOKUP(VLOOKUP(F6280,Traders!$C$4:$E$103,3),Desks!$C$4:$D6289,2)</f>
        <v>Desk 5</v>
      </c>
      <c r="I6280" t="str">
        <f t="shared" ca="1" si="882"/>
        <v>CL999</v>
      </c>
      <c r="J6280" t="str">
        <f t="shared" ca="1" si="890"/>
        <v>Client 999</v>
      </c>
      <c r="K6280" t="str">
        <f t="shared" ca="1" si="883"/>
        <v>MK6</v>
      </c>
      <c r="L6280" t="str">
        <f ca="1">VLOOKUP(K6280,Markets!$C$4:$D6289,2)</f>
        <v>Australia</v>
      </c>
      <c r="M6280" t="str">
        <f t="shared" ca="1" si="884"/>
        <v>RL0</v>
      </c>
      <c r="N6280" t="str">
        <f ca="1">VLOOKUP(M6280,Role!$C$4:$D$5,2)</f>
        <v>Primary</v>
      </c>
    </row>
    <row r="6281" spans="1:14" x14ac:dyDescent="0.2">
      <c r="A6281">
        <f t="shared" ca="1" si="885"/>
        <v>39</v>
      </c>
      <c r="B6281">
        <f t="shared" ca="1" si="886"/>
        <v>658</v>
      </c>
      <c r="C6281">
        <f t="shared" ca="1" si="887"/>
        <v>5</v>
      </c>
      <c r="D6281">
        <f t="shared" ca="1" si="888"/>
        <v>1</v>
      </c>
      <c r="F6281" t="str">
        <f t="shared" ca="1" si="889"/>
        <v>TR39</v>
      </c>
      <c r="G6281" t="str">
        <f ca="1">VLOOKUP(F6281,Traders!$C$4:$E$103,2)</f>
        <v>Colin Hodgson</v>
      </c>
      <c r="H6281" t="str">
        <f ca="1">VLOOKUP(VLOOKUP(F6281,Traders!$C$4:$E$103,3),Desks!$C$4:$D6290,2)</f>
        <v>Desk 9</v>
      </c>
      <c r="I6281" t="str">
        <f t="shared" ca="1" si="882"/>
        <v>CL658</v>
      </c>
      <c r="J6281" t="str">
        <f t="shared" ca="1" si="890"/>
        <v>Client 658</v>
      </c>
      <c r="K6281" t="str">
        <f t="shared" ca="1" si="883"/>
        <v>MK5</v>
      </c>
      <c r="L6281" t="str">
        <f ca="1">VLOOKUP(K6281,Markets!$C$4:$D6290,2)</f>
        <v>Malaysia</v>
      </c>
      <c r="M6281" t="str">
        <f t="shared" ca="1" si="884"/>
        <v>RL1</v>
      </c>
      <c r="N6281" t="str">
        <f ca="1">VLOOKUP(M6281,Role!$C$4:$D$5,2)</f>
        <v>Backup</v>
      </c>
    </row>
    <row r="6282" spans="1:14" x14ac:dyDescent="0.2">
      <c r="A6282">
        <f t="shared" ca="1" si="885"/>
        <v>91</v>
      </c>
      <c r="B6282">
        <f t="shared" ca="1" si="886"/>
        <v>998</v>
      </c>
      <c r="C6282">
        <f t="shared" ca="1" si="887"/>
        <v>9</v>
      </c>
      <c r="D6282">
        <f t="shared" ca="1" si="888"/>
        <v>1</v>
      </c>
      <c r="F6282" t="str">
        <f t="shared" ca="1" si="889"/>
        <v>TR91</v>
      </c>
      <c r="G6282" t="str">
        <f ca="1">VLOOKUP(F6282,Traders!$C$4:$E$103,2)</f>
        <v>Mateusz Maxwell</v>
      </c>
      <c r="H6282" t="str">
        <f ca="1">VLOOKUP(VLOOKUP(F6282,Traders!$C$4:$E$103,3),Desks!$C$4:$D6291,2)</f>
        <v>Desk 1</v>
      </c>
      <c r="I6282" t="str">
        <f t="shared" ca="1" si="882"/>
        <v>CL998</v>
      </c>
      <c r="J6282" t="str">
        <f t="shared" ca="1" si="890"/>
        <v>Client 998</v>
      </c>
      <c r="K6282" t="str">
        <f t="shared" ca="1" si="883"/>
        <v>MK9</v>
      </c>
      <c r="L6282" t="str">
        <f ca="1">VLOOKUP(K6282,Markets!$C$4:$D6291,2)</f>
        <v>New Zealand</v>
      </c>
      <c r="M6282" t="str">
        <f t="shared" ca="1" si="884"/>
        <v>RL1</v>
      </c>
      <c r="N6282" t="str">
        <f ca="1">VLOOKUP(M6282,Role!$C$4:$D$5,2)</f>
        <v>Backup</v>
      </c>
    </row>
    <row r="6283" spans="1:14" x14ac:dyDescent="0.2">
      <c r="A6283">
        <f t="shared" ca="1" si="885"/>
        <v>47</v>
      </c>
      <c r="B6283">
        <f t="shared" ca="1" si="886"/>
        <v>412</v>
      </c>
      <c r="C6283">
        <f t="shared" ca="1" si="887"/>
        <v>3</v>
      </c>
      <c r="D6283">
        <f t="shared" ca="1" si="888"/>
        <v>0</v>
      </c>
      <c r="F6283" t="str">
        <f t="shared" ca="1" si="889"/>
        <v>TR47</v>
      </c>
      <c r="G6283" t="str">
        <f ca="1">VLOOKUP(F6283,Traders!$C$4:$E$103,2)</f>
        <v>Hester Torres</v>
      </c>
      <c r="H6283" t="str">
        <f ca="1">VLOOKUP(VLOOKUP(F6283,Traders!$C$4:$E$103,3),Desks!$C$4:$D6292,2)</f>
        <v>Desk 7</v>
      </c>
      <c r="I6283" t="str">
        <f t="shared" ca="1" si="882"/>
        <v>CL412</v>
      </c>
      <c r="J6283" t="str">
        <f t="shared" ca="1" si="890"/>
        <v>Client 412</v>
      </c>
      <c r="K6283" t="str">
        <f t="shared" ca="1" si="883"/>
        <v>MK3</v>
      </c>
      <c r="L6283" t="str">
        <f ca="1">VLOOKUP(K6283,Markets!$C$4:$D6292,2)</f>
        <v>Singapore</v>
      </c>
      <c r="M6283" t="str">
        <f t="shared" ca="1" si="884"/>
        <v>RL0</v>
      </c>
      <c r="N6283" t="str">
        <f ca="1">VLOOKUP(M6283,Role!$C$4:$D$5,2)</f>
        <v>Primary</v>
      </c>
    </row>
    <row r="6284" spans="1:14" x14ac:dyDescent="0.2">
      <c r="A6284">
        <f t="shared" ca="1" si="885"/>
        <v>33</v>
      </c>
      <c r="B6284">
        <f t="shared" ca="1" si="886"/>
        <v>488</v>
      </c>
      <c r="C6284">
        <f t="shared" ca="1" si="887"/>
        <v>1</v>
      </c>
      <c r="D6284">
        <f t="shared" ca="1" si="888"/>
        <v>1</v>
      </c>
      <c r="F6284" t="str">
        <f t="shared" ca="1" si="889"/>
        <v>TR33</v>
      </c>
      <c r="G6284" t="str">
        <f ca="1">VLOOKUP(F6284,Traders!$C$4:$E$103,2)</f>
        <v>Caroline Colon</v>
      </c>
      <c r="H6284" t="str">
        <f ca="1">VLOOKUP(VLOOKUP(F6284,Traders!$C$4:$E$103,3),Desks!$C$4:$D6293,2)</f>
        <v>Desk 3</v>
      </c>
      <c r="I6284" t="str">
        <f t="shared" ca="1" si="882"/>
        <v>CL488</v>
      </c>
      <c r="J6284" t="str">
        <f t="shared" ca="1" si="890"/>
        <v>Client 488</v>
      </c>
      <c r="K6284" t="str">
        <f t="shared" ca="1" si="883"/>
        <v>MK1</v>
      </c>
      <c r="L6284" t="str">
        <f ca="1">VLOOKUP(K6284,Markets!$C$4:$D6293,2)</f>
        <v>Hong Kong</v>
      </c>
      <c r="M6284" t="str">
        <f t="shared" ca="1" si="884"/>
        <v>RL1</v>
      </c>
      <c r="N6284" t="str">
        <f ca="1">VLOOKUP(M6284,Role!$C$4:$D$5,2)</f>
        <v>Backup</v>
      </c>
    </row>
    <row r="6285" spans="1:14" x14ac:dyDescent="0.2">
      <c r="A6285">
        <f t="shared" ca="1" si="885"/>
        <v>32</v>
      </c>
      <c r="B6285">
        <f t="shared" ca="1" si="886"/>
        <v>549</v>
      </c>
      <c r="C6285">
        <f t="shared" ca="1" si="887"/>
        <v>0</v>
      </c>
      <c r="D6285">
        <f t="shared" ca="1" si="888"/>
        <v>1</v>
      </c>
      <c r="F6285" t="str">
        <f t="shared" ca="1" si="889"/>
        <v>TR32</v>
      </c>
      <c r="G6285" t="str">
        <f ca="1">VLOOKUP(F6285,Traders!$C$4:$E$103,2)</f>
        <v>Shyla Gomez</v>
      </c>
      <c r="H6285" t="str">
        <f ca="1">VLOOKUP(VLOOKUP(F6285,Traders!$C$4:$E$103,3),Desks!$C$4:$D6294,2)</f>
        <v>Desk 2</v>
      </c>
      <c r="I6285" t="str">
        <f t="shared" ca="1" si="882"/>
        <v>CL549</v>
      </c>
      <c r="J6285" t="str">
        <f t="shared" ca="1" si="890"/>
        <v>Client 549</v>
      </c>
      <c r="K6285" t="str">
        <f t="shared" ca="1" si="883"/>
        <v>MK0</v>
      </c>
      <c r="L6285" t="str">
        <f ca="1">VLOOKUP(K6285,Markets!$C$4:$D6294,2)</f>
        <v>Japan</v>
      </c>
      <c r="M6285" t="str">
        <f t="shared" ca="1" si="884"/>
        <v>RL1</v>
      </c>
      <c r="N6285" t="str">
        <f ca="1">VLOOKUP(M6285,Role!$C$4:$D$5,2)</f>
        <v>Backup</v>
      </c>
    </row>
    <row r="6286" spans="1:14" x14ac:dyDescent="0.2">
      <c r="A6286">
        <f t="shared" ca="1" si="885"/>
        <v>51</v>
      </c>
      <c r="B6286">
        <f t="shared" ca="1" si="886"/>
        <v>877</v>
      </c>
      <c r="C6286">
        <f t="shared" ca="1" si="887"/>
        <v>2</v>
      </c>
      <c r="D6286">
        <f t="shared" ca="1" si="888"/>
        <v>0</v>
      </c>
      <c r="F6286" t="str">
        <f t="shared" ca="1" si="889"/>
        <v>TR51</v>
      </c>
      <c r="G6286" t="str">
        <f ca="1">VLOOKUP(F6286,Traders!$C$4:$E$103,2)</f>
        <v>Cynthia Davis</v>
      </c>
      <c r="H6286" t="str">
        <f ca="1">VLOOKUP(VLOOKUP(F6286,Traders!$C$4:$E$103,3),Desks!$C$4:$D6295,2)</f>
        <v>Desk 1</v>
      </c>
      <c r="I6286" t="str">
        <f t="shared" ca="1" si="882"/>
        <v>CL877</v>
      </c>
      <c r="J6286" t="str">
        <f t="shared" ca="1" si="890"/>
        <v>Client 877</v>
      </c>
      <c r="K6286" t="str">
        <f t="shared" ca="1" si="883"/>
        <v>MK2</v>
      </c>
      <c r="L6286" t="str">
        <f ca="1">VLOOKUP(K6286,Markets!$C$4:$D6295,2)</f>
        <v>China</v>
      </c>
      <c r="M6286" t="str">
        <f t="shared" ca="1" si="884"/>
        <v>RL0</v>
      </c>
      <c r="N6286" t="str">
        <f ca="1">VLOOKUP(M6286,Role!$C$4:$D$5,2)</f>
        <v>Primary</v>
      </c>
    </row>
    <row r="6287" spans="1:14" x14ac:dyDescent="0.2">
      <c r="A6287">
        <f t="shared" ca="1" si="885"/>
        <v>26</v>
      </c>
      <c r="B6287">
        <f t="shared" ca="1" si="886"/>
        <v>817</v>
      </c>
      <c r="C6287">
        <f t="shared" ca="1" si="887"/>
        <v>0</v>
      </c>
      <c r="D6287">
        <f t="shared" ca="1" si="888"/>
        <v>1</v>
      </c>
      <c r="F6287" t="str">
        <f t="shared" ca="1" si="889"/>
        <v>TR26</v>
      </c>
      <c r="G6287" t="str">
        <f ca="1">VLOOKUP(F6287,Traders!$C$4:$E$103,2)</f>
        <v>Bella-Rose Vickers</v>
      </c>
      <c r="H6287" t="str">
        <f ca="1">VLOOKUP(VLOOKUP(F6287,Traders!$C$4:$E$103,3),Desks!$C$4:$D6296,2)</f>
        <v>Desk 6</v>
      </c>
      <c r="I6287" t="str">
        <f t="shared" ca="1" si="882"/>
        <v>CL817</v>
      </c>
      <c r="J6287" t="str">
        <f t="shared" ca="1" si="890"/>
        <v>Client 817</v>
      </c>
      <c r="K6287" t="str">
        <f t="shared" ca="1" si="883"/>
        <v>MK0</v>
      </c>
      <c r="L6287" t="str">
        <f ca="1">VLOOKUP(K6287,Markets!$C$4:$D6296,2)</f>
        <v>Japan</v>
      </c>
      <c r="M6287" t="str">
        <f t="shared" ca="1" si="884"/>
        <v>RL1</v>
      </c>
      <c r="N6287" t="str">
        <f ca="1">VLOOKUP(M6287,Role!$C$4:$D$5,2)</f>
        <v>Backup</v>
      </c>
    </row>
    <row r="6288" spans="1:14" x14ac:dyDescent="0.2">
      <c r="A6288">
        <f t="shared" ca="1" si="885"/>
        <v>7</v>
      </c>
      <c r="B6288">
        <f t="shared" ca="1" si="886"/>
        <v>816</v>
      </c>
      <c r="C6288">
        <f t="shared" ca="1" si="887"/>
        <v>0</v>
      </c>
      <c r="D6288">
        <f t="shared" ca="1" si="888"/>
        <v>0</v>
      </c>
      <c r="F6288" t="str">
        <f t="shared" ca="1" si="889"/>
        <v>TR7</v>
      </c>
      <c r="G6288" t="str">
        <f ca="1">VLOOKUP(F6288,Traders!$C$4:$E$103,2)</f>
        <v>Amiyah Gilmour</v>
      </c>
      <c r="H6288" t="str">
        <f ca="1">VLOOKUP(VLOOKUP(F6288,Traders!$C$4:$E$103,3),Desks!$C$4:$D6297,2)</f>
        <v>Desk 9</v>
      </c>
      <c r="I6288" t="str">
        <f t="shared" ca="1" si="882"/>
        <v>CL816</v>
      </c>
      <c r="J6288" t="str">
        <f t="shared" ca="1" si="890"/>
        <v>Client 816</v>
      </c>
      <c r="K6288" t="str">
        <f t="shared" ca="1" si="883"/>
        <v>MK0</v>
      </c>
      <c r="L6288" t="str">
        <f ca="1">VLOOKUP(K6288,Markets!$C$4:$D6297,2)</f>
        <v>Japan</v>
      </c>
      <c r="M6288" t="str">
        <f t="shared" ca="1" si="884"/>
        <v>RL0</v>
      </c>
      <c r="N6288" t="str">
        <f ca="1">VLOOKUP(M6288,Role!$C$4:$D$5,2)</f>
        <v>Primary</v>
      </c>
    </row>
    <row r="6289" spans="1:14" x14ac:dyDescent="0.2">
      <c r="A6289">
        <f t="shared" ca="1" si="885"/>
        <v>5</v>
      </c>
      <c r="B6289">
        <f t="shared" ca="1" si="886"/>
        <v>224</v>
      </c>
      <c r="C6289">
        <f t="shared" ca="1" si="887"/>
        <v>6</v>
      </c>
      <c r="D6289">
        <f t="shared" ca="1" si="888"/>
        <v>1</v>
      </c>
      <c r="F6289" t="str">
        <f t="shared" ca="1" si="889"/>
        <v>TR5</v>
      </c>
      <c r="G6289" t="str">
        <f ca="1">VLOOKUP(F6289,Traders!$C$4:$E$103,2)</f>
        <v>Amman Duncan</v>
      </c>
      <c r="H6289" t="str">
        <f ca="1">VLOOKUP(VLOOKUP(F6289,Traders!$C$4:$E$103,3),Desks!$C$4:$D6298,2)</f>
        <v>Desk 9</v>
      </c>
      <c r="I6289" t="str">
        <f t="shared" ca="1" si="882"/>
        <v>CL224</v>
      </c>
      <c r="J6289" t="str">
        <f t="shared" ca="1" si="890"/>
        <v>Client 224</v>
      </c>
      <c r="K6289" t="str">
        <f t="shared" ca="1" si="883"/>
        <v>MK6</v>
      </c>
      <c r="L6289" t="str">
        <f ca="1">VLOOKUP(K6289,Markets!$C$4:$D6298,2)</f>
        <v>Australia</v>
      </c>
      <c r="M6289" t="str">
        <f t="shared" ca="1" si="884"/>
        <v>RL1</v>
      </c>
      <c r="N6289" t="str">
        <f ca="1">VLOOKUP(M6289,Role!$C$4:$D$5,2)</f>
        <v>Backup</v>
      </c>
    </row>
    <row r="6290" spans="1:14" x14ac:dyDescent="0.2">
      <c r="A6290">
        <f t="shared" ca="1" si="885"/>
        <v>25</v>
      </c>
      <c r="B6290">
        <f t="shared" ca="1" si="886"/>
        <v>962</v>
      </c>
      <c r="C6290">
        <f t="shared" ca="1" si="887"/>
        <v>0</v>
      </c>
      <c r="D6290">
        <f t="shared" ca="1" si="888"/>
        <v>0</v>
      </c>
      <c r="F6290" t="str">
        <f t="shared" ca="1" si="889"/>
        <v>TR25</v>
      </c>
      <c r="G6290" t="str">
        <f ca="1">VLOOKUP(F6290,Traders!$C$4:$E$103,2)</f>
        <v>Breanna Mcmahon</v>
      </c>
      <c r="H6290" t="str">
        <f ca="1">VLOOKUP(VLOOKUP(F6290,Traders!$C$4:$E$103,3),Desks!$C$4:$D6299,2)</f>
        <v>Desk 5</v>
      </c>
      <c r="I6290" t="str">
        <f t="shared" ca="1" si="882"/>
        <v>CL962</v>
      </c>
      <c r="J6290" t="str">
        <f t="shared" ca="1" si="890"/>
        <v>Client 962</v>
      </c>
      <c r="K6290" t="str">
        <f t="shared" ca="1" si="883"/>
        <v>MK0</v>
      </c>
      <c r="L6290" t="str">
        <f ca="1">VLOOKUP(K6290,Markets!$C$4:$D6299,2)</f>
        <v>Japan</v>
      </c>
      <c r="M6290" t="str">
        <f t="shared" ca="1" si="884"/>
        <v>RL0</v>
      </c>
      <c r="N6290" t="str">
        <f ca="1">VLOOKUP(M6290,Role!$C$4:$D$5,2)</f>
        <v>Primary</v>
      </c>
    </row>
    <row r="6291" spans="1:14" x14ac:dyDescent="0.2">
      <c r="A6291">
        <f t="shared" ca="1" si="885"/>
        <v>83</v>
      </c>
      <c r="B6291">
        <f t="shared" ca="1" si="886"/>
        <v>30</v>
      </c>
      <c r="C6291">
        <f t="shared" ca="1" si="887"/>
        <v>8</v>
      </c>
      <c r="D6291">
        <f t="shared" ca="1" si="888"/>
        <v>0</v>
      </c>
      <c r="F6291" t="str">
        <f t="shared" ca="1" si="889"/>
        <v>TR83</v>
      </c>
      <c r="G6291" t="str">
        <f ca="1">VLOOKUP(F6291,Traders!$C$4:$E$103,2)</f>
        <v>Storm Hampton</v>
      </c>
      <c r="H6291" t="str">
        <f ca="1">VLOOKUP(VLOOKUP(F6291,Traders!$C$4:$E$103,3),Desks!$C$4:$D6300,2)</f>
        <v>Desk 3</v>
      </c>
      <c r="I6291" t="str">
        <f t="shared" ca="1" si="882"/>
        <v>CL30</v>
      </c>
      <c r="J6291" t="str">
        <f t="shared" ca="1" si="890"/>
        <v>Client 30</v>
      </c>
      <c r="K6291" t="str">
        <f t="shared" ca="1" si="883"/>
        <v>MK8</v>
      </c>
      <c r="L6291" t="str">
        <f ca="1">VLOOKUP(K6291,Markets!$C$4:$D6300,2)</f>
        <v>India</v>
      </c>
      <c r="M6291" t="str">
        <f t="shared" ca="1" si="884"/>
        <v>RL0</v>
      </c>
      <c r="N6291" t="str">
        <f ca="1">VLOOKUP(M6291,Role!$C$4:$D$5,2)</f>
        <v>Primary</v>
      </c>
    </row>
    <row r="6292" spans="1:14" x14ac:dyDescent="0.2">
      <c r="A6292">
        <f t="shared" ca="1" si="885"/>
        <v>83</v>
      </c>
      <c r="B6292">
        <f t="shared" ca="1" si="886"/>
        <v>644</v>
      </c>
      <c r="C6292">
        <f t="shared" ca="1" si="887"/>
        <v>5</v>
      </c>
      <c r="D6292">
        <f t="shared" ca="1" si="888"/>
        <v>1</v>
      </c>
      <c r="F6292" t="str">
        <f t="shared" ca="1" si="889"/>
        <v>TR83</v>
      </c>
      <c r="G6292" t="str">
        <f ca="1">VLOOKUP(F6292,Traders!$C$4:$E$103,2)</f>
        <v>Storm Hampton</v>
      </c>
      <c r="H6292" t="str">
        <f ca="1">VLOOKUP(VLOOKUP(F6292,Traders!$C$4:$E$103,3),Desks!$C$4:$D6301,2)</f>
        <v>Desk 3</v>
      </c>
      <c r="I6292" t="str">
        <f t="shared" ca="1" si="882"/>
        <v>CL644</v>
      </c>
      <c r="J6292" t="str">
        <f t="shared" ca="1" si="890"/>
        <v>Client 644</v>
      </c>
      <c r="K6292" t="str">
        <f t="shared" ca="1" si="883"/>
        <v>MK5</v>
      </c>
      <c r="L6292" t="str">
        <f ca="1">VLOOKUP(K6292,Markets!$C$4:$D6301,2)</f>
        <v>Malaysia</v>
      </c>
      <c r="M6292" t="str">
        <f t="shared" ca="1" si="884"/>
        <v>RL1</v>
      </c>
      <c r="N6292" t="str">
        <f ca="1">VLOOKUP(M6292,Role!$C$4:$D$5,2)</f>
        <v>Backup</v>
      </c>
    </row>
    <row r="6293" spans="1:14" x14ac:dyDescent="0.2">
      <c r="A6293">
        <f t="shared" ca="1" si="885"/>
        <v>52</v>
      </c>
      <c r="B6293">
        <f t="shared" ca="1" si="886"/>
        <v>192</v>
      </c>
      <c r="C6293">
        <f t="shared" ca="1" si="887"/>
        <v>7</v>
      </c>
      <c r="D6293">
        <f t="shared" ca="1" si="888"/>
        <v>0</v>
      </c>
      <c r="F6293" t="str">
        <f t="shared" ca="1" si="889"/>
        <v>TR52</v>
      </c>
      <c r="G6293" t="str">
        <f ca="1">VLOOKUP(F6293,Traders!$C$4:$E$103,2)</f>
        <v>Colleen Dunlop</v>
      </c>
      <c r="H6293" t="str">
        <f ca="1">VLOOKUP(VLOOKUP(F6293,Traders!$C$4:$E$103,3),Desks!$C$4:$D6302,2)</f>
        <v>Desk 2</v>
      </c>
      <c r="I6293" t="str">
        <f t="shared" ca="1" si="882"/>
        <v>CL192</v>
      </c>
      <c r="J6293" t="str">
        <f t="shared" ca="1" si="890"/>
        <v>Client 192</v>
      </c>
      <c r="K6293" t="str">
        <f t="shared" ca="1" si="883"/>
        <v>MK7</v>
      </c>
      <c r="L6293" t="str">
        <f ca="1">VLOOKUP(K6293,Markets!$C$4:$D6302,2)</f>
        <v>Taiwan</v>
      </c>
      <c r="M6293" t="str">
        <f t="shared" ca="1" si="884"/>
        <v>RL0</v>
      </c>
      <c r="N6293" t="str">
        <f ca="1">VLOOKUP(M6293,Role!$C$4:$D$5,2)</f>
        <v>Primary</v>
      </c>
    </row>
    <row r="6294" spans="1:14" x14ac:dyDescent="0.2">
      <c r="A6294">
        <f t="shared" ca="1" si="885"/>
        <v>43</v>
      </c>
      <c r="B6294">
        <f t="shared" ca="1" si="886"/>
        <v>541</v>
      </c>
      <c r="C6294">
        <f t="shared" ca="1" si="887"/>
        <v>6</v>
      </c>
      <c r="D6294">
        <f t="shared" ca="1" si="888"/>
        <v>0</v>
      </c>
      <c r="F6294" t="str">
        <f t="shared" ca="1" si="889"/>
        <v>TR43</v>
      </c>
      <c r="G6294" t="str">
        <f ca="1">VLOOKUP(F6294,Traders!$C$4:$E$103,2)</f>
        <v>Kai Bauer</v>
      </c>
      <c r="H6294" t="str">
        <f ca="1">VLOOKUP(VLOOKUP(F6294,Traders!$C$4:$E$103,3),Desks!$C$4:$D6303,2)</f>
        <v>Desk 3</v>
      </c>
      <c r="I6294" t="str">
        <f t="shared" ca="1" si="882"/>
        <v>CL541</v>
      </c>
      <c r="J6294" t="str">
        <f t="shared" ca="1" si="890"/>
        <v>Client 541</v>
      </c>
      <c r="K6294" t="str">
        <f t="shared" ca="1" si="883"/>
        <v>MK6</v>
      </c>
      <c r="L6294" t="str">
        <f ca="1">VLOOKUP(K6294,Markets!$C$4:$D6303,2)</f>
        <v>Australia</v>
      </c>
      <c r="M6294" t="str">
        <f t="shared" ca="1" si="884"/>
        <v>RL0</v>
      </c>
      <c r="N6294" t="str">
        <f ca="1">VLOOKUP(M6294,Role!$C$4:$D$5,2)</f>
        <v>Primary</v>
      </c>
    </row>
    <row r="6295" spans="1:14" x14ac:dyDescent="0.2">
      <c r="A6295">
        <f t="shared" ca="1" si="885"/>
        <v>99</v>
      </c>
      <c r="B6295">
        <f t="shared" ca="1" si="886"/>
        <v>574</v>
      </c>
      <c r="C6295">
        <f t="shared" ca="1" si="887"/>
        <v>8</v>
      </c>
      <c r="D6295">
        <f t="shared" ca="1" si="888"/>
        <v>1</v>
      </c>
      <c r="F6295" t="str">
        <f t="shared" ca="1" si="889"/>
        <v>TR99</v>
      </c>
      <c r="G6295" t="str">
        <f ca="1">VLOOKUP(F6295,Traders!$C$4:$E$103,2)</f>
        <v>Keeleigh Mosley</v>
      </c>
      <c r="H6295" t="str">
        <f ca="1">VLOOKUP(VLOOKUP(F6295,Traders!$C$4:$E$103,3),Desks!$C$4:$D6304,2)</f>
        <v>Desk 9</v>
      </c>
      <c r="I6295" t="str">
        <f t="shared" ca="1" si="882"/>
        <v>CL574</v>
      </c>
      <c r="J6295" t="str">
        <f t="shared" ca="1" si="890"/>
        <v>Client 574</v>
      </c>
      <c r="K6295" t="str">
        <f t="shared" ca="1" si="883"/>
        <v>MK8</v>
      </c>
      <c r="L6295" t="str">
        <f ca="1">VLOOKUP(K6295,Markets!$C$4:$D6304,2)</f>
        <v>India</v>
      </c>
      <c r="M6295" t="str">
        <f t="shared" ca="1" si="884"/>
        <v>RL1</v>
      </c>
      <c r="N6295" t="str">
        <f ca="1">VLOOKUP(M6295,Role!$C$4:$D$5,2)</f>
        <v>Backup</v>
      </c>
    </row>
    <row r="6296" spans="1:14" x14ac:dyDescent="0.2">
      <c r="A6296">
        <f t="shared" ca="1" si="885"/>
        <v>55</v>
      </c>
      <c r="B6296">
        <f t="shared" ca="1" si="886"/>
        <v>738</v>
      </c>
      <c r="C6296">
        <f t="shared" ca="1" si="887"/>
        <v>2</v>
      </c>
      <c r="D6296">
        <f t="shared" ca="1" si="888"/>
        <v>1</v>
      </c>
      <c r="F6296" t="str">
        <f t="shared" ca="1" si="889"/>
        <v>TR55</v>
      </c>
      <c r="G6296" t="str">
        <f ca="1">VLOOKUP(F6296,Traders!$C$4:$E$103,2)</f>
        <v>Kaya Knapp</v>
      </c>
      <c r="H6296" t="str">
        <f ca="1">VLOOKUP(VLOOKUP(F6296,Traders!$C$4:$E$103,3),Desks!$C$4:$D6305,2)</f>
        <v>Desk 5</v>
      </c>
      <c r="I6296" t="str">
        <f t="shared" ca="1" si="882"/>
        <v>CL738</v>
      </c>
      <c r="J6296" t="str">
        <f t="shared" ca="1" si="890"/>
        <v>Client 738</v>
      </c>
      <c r="K6296" t="str">
        <f t="shared" ca="1" si="883"/>
        <v>MK2</v>
      </c>
      <c r="L6296" t="str">
        <f ca="1">VLOOKUP(K6296,Markets!$C$4:$D6305,2)</f>
        <v>China</v>
      </c>
      <c r="M6296" t="str">
        <f t="shared" ca="1" si="884"/>
        <v>RL1</v>
      </c>
      <c r="N6296" t="str">
        <f ca="1">VLOOKUP(M6296,Role!$C$4:$D$5,2)</f>
        <v>Backup</v>
      </c>
    </row>
    <row r="6297" spans="1:14" x14ac:dyDescent="0.2">
      <c r="A6297">
        <f t="shared" ca="1" si="885"/>
        <v>86</v>
      </c>
      <c r="B6297">
        <f t="shared" ca="1" si="886"/>
        <v>20</v>
      </c>
      <c r="C6297">
        <f t="shared" ca="1" si="887"/>
        <v>1</v>
      </c>
      <c r="D6297">
        <f t="shared" ca="1" si="888"/>
        <v>0</v>
      </c>
      <c r="F6297" t="str">
        <f t="shared" ca="1" si="889"/>
        <v>TR86</v>
      </c>
      <c r="G6297" t="str">
        <f ca="1">VLOOKUP(F6297,Traders!$C$4:$E$103,2)</f>
        <v>Marianna Weaver</v>
      </c>
      <c r="H6297" t="str">
        <f ca="1">VLOOKUP(VLOOKUP(F6297,Traders!$C$4:$E$103,3),Desks!$C$4:$D6306,2)</f>
        <v>Desk 6</v>
      </c>
      <c r="I6297" t="str">
        <f t="shared" ca="1" si="882"/>
        <v>CL20</v>
      </c>
      <c r="J6297" t="str">
        <f t="shared" ca="1" si="890"/>
        <v>Client 20</v>
      </c>
      <c r="K6297" t="str">
        <f t="shared" ca="1" si="883"/>
        <v>MK1</v>
      </c>
      <c r="L6297" t="str">
        <f ca="1">VLOOKUP(K6297,Markets!$C$4:$D6306,2)</f>
        <v>Hong Kong</v>
      </c>
      <c r="M6297" t="str">
        <f t="shared" ca="1" si="884"/>
        <v>RL0</v>
      </c>
      <c r="N6297" t="str">
        <f ca="1">VLOOKUP(M6297,Role!$C$4:$D$5,2)</f>
        <v>Primary</v>
      </c>
    </row>
    <row r="6298" spans="1:14" x14ac:dyDescent="0.2">
      <c r="A6298">
        <f t="shared" ca="1" si="885"/>
        <v>49</v>
      </c>
      <c r="B6298">
        <f t="shared" ca="1" si="886"/>
        <v>717</v>
      </c>
      <c r="C6298">
        <f t="shared" ca="1" si="887"/>
        <v>0</v>
      </c>
      <c r="D6298">
        <f t="shared" ca="1" si="888"/>
        <v>0</v>
      </c>
      <c r="F6298" t="str">
        <f t="shared" ca="1" si="889"/>
        <v>TR49</v>
      </c>
      <c r="G6298" t="str">
        <f ca="1">VLOOKUP(F6298,Traders!$C$4:$E$103,2)</f>
        <v>Amman Duncan</v>
      </c>
      <c r="H6298" t="str">
        <f ca="1">VLOOKUP(VLOOKUP(F6298,Traders!$C$4:$E$103,3),Desks!$C$4:$D6307,2)</f>
        <v>Desk 9</v>
      </c>
      <c r="I6298" t="str">
        <f t="shared" ca="1" si="882"/>
        <v>CL717</v>
      </c>
      <c r="J6298" t="str">
        <f t="shared" ca="1" si="890"/>
        <v>Client 717</v>
      </c>
      <c r="K6298" t="str">
        <f t="shared" ca="1" si="883"/>
        <v>MK0</v>
      </c>
      <c r="L6298" t="str">
        <f ca="1">VLOOKUP(K6298,Markets!$C$4:$D6307,2)</f>
        <v>Japan</v>
      </c>
      <c r="M6298" t="str">
        <f t="shared" ca="1" si="884"/>
        <v>RL0</v>
      </c>
      <c r="N6298" t="str">
        <f ca="1">VLOOKUP(M6298,Role!$C$4:$D$5,2)</f>
        <v>Primary</v>
      </c>
    </row>
    <row r="6299" spans="1:14" x14ac:dyDescent="0.2">
      <c r="A6299">
        <f t="shared" ca="1" si="885"/>
        <v>4</v>
      </c>
      <c r="B6299">
        <f t="shared" ca="1" si="886"/>
        <v>820</v>
      </c>
      <c r="C6299">
        <f t="shared" ca="1" si="887"/>
        <v>1</v>
      </c>
      <c r="D6299">
        <f t="shared" ca="1" si="888"/>
        <v>1</v>
      </c>
      <c r="F6299" t="str">
        <f t="shared" ca="1" si="889"/>
        <v>TR4</v>
      </c>
      <c r="G6299" t="str">
        <f ca="1">VLOOKUP(F6299,Traders!$C$4:$E$103,2)</f>
        <v>Colin Hodgson</v>
      </c>
      <c r="H6299" t="str">
        <f ca="1">VLOOKUP(VLOOKUP(F6299,Traders!$C$4:$E$103,3),Desks!$C$4:$D6308,2)</f>
        <v>Desk 9</v>
      </c>
      <c r="I6299" t="str">
        <f t="shared" ca="1" si="882"/>
        <v>CL820</v>
      </c>
      <c r="J6299" t="str">
        <f t="shared" ca="1" si="890"/>
        <v>Client 820</v>
      </c>
      <c r="K6299" t="str">
        <f t="shared" ca="1" si="883"/>
        <v>MK1</v>
      </c>
      <c r="L6299" t="str">
        <f ca="1">VLOOKUP(K6299,Markets!$C$4:$D6308,2)</f>
        <v>Hong Kong</v>
      </c>
      <c r="M6299" t="str">
        <f t="shared" ca="1" si="884"/>
        <v>RL1</v>
      </c>
      <c r="N6299" t="str">
        <f ca="1">VLOOKUP(M6299,Role!$C$4:$D$5,2)</f>
        <v>Backup</v>
      </c>
    </row>
    <row r="6300" spans="1:14" x14ac:dyDescent="0.2">
      <c r="A6300">
        <f t="shared" ca="1" si="885"/>
        <v>9</v>
      </c>
      <c r="B6300">
        <f t="shared" ca="1" si="886"/>
        <v>691</v>
      </c>
      <c r="C6300">
        <f t="shared" ca="1" si="887"/>
        <v>8</v>
      </c>
      <c r="D6300">
        <f t="shared" ca="1" si="888"/>
        <v>1</v>
      </c>
      <c r="F6300" t="str">
        <f t="shared" ca="1" si="889"/>
        <v>TR9</v>
      </c>
      <c r="G6300" t="str">
        <f ca="1">VLOOKUP(F6300,Traders!$C$4:$E$103,2)</f>
        <v>Shelly Harwood</v>
      </c>
      <c r="H6300" t="str">
        <f ca="1">VLOOKUP(VLOOKUP(F6300,Traders!$C$4:$E$103,3),Desks!$C$4:$D6309,2)</f>
        <v>Desk 9</v>
      </c>
      <c r="I6300" t="str">
        <f t="shared" ca="1" si="882"/>
        <v>CL691</v>
      </c>
      <c r="J6300" t="str">
        <f t="shared" ca="1" si="890"/>
        <v>Client 691</v>
      </c>
      <c r="K6300" t="str">
        <f t="shared" ca="1" si="883"/>
        <v>MK8</v>
      </c>
      <c r="L6300" t="str">
        <f ca="1">VLOOKUP(K6300,Markets!$C$4:$D6309,2)</f>
        <v>India</v>
      </c>
      <c r="M6300" t="str">
        <f t="shared" ca="1" si="884"/>
        <v>RL1</v>
      </c>
      <c r="N6300" t="str">
        <f ca="1">VLOOKUP(M6300,Role!$C$4:$D$5,2)</f>
        <v>Backup</v>
      </c>
    </row>
    <row r="6301" spans="1:14" x14ac:dyDescent="0.2">
      <c r="A6301">
        <f t="shared" ca="1" si="885"/>
        <v>74</v>
      </c>
      <c r="B6301">
        <f t="shared" ca="1" si="886"/>
        <v>499</v>
      </c>
      <c r="C6301">
        <f t="shared" ca="1" si="887"/>
        <v>3</v>
      </c>
      <c r="D6301">
        <f t="shared" ca="1" si="888"/>
        <v>1</v>
      </c>
      <c r="F6301" t="str">
        <f t="shared" ca="1" si="889"/>
        <v>TR74</v>
      </c>
      <c r="G6301" t="str">
        <f ca="1">VLOOKUP(F6301,Traders!$C$4:$E$103,2)</f>
        <v>Mehreen Guevara</v>
      </c>
      <c r="H6301" t="str">
        <f ca="1">VLOOKUP(VLOOKUP(F6301,Traders!$C$4:$E$103,3),Desks!$C$4:$D6310,2)</f>
        <v>Desk 4</v>
      </c>
      <c r="I6301" t="str">
        <f t="shared" ca="1" si="882"/>
        <v>CL499</v>
      </c>
      <c r="J6301" t="str">
        <f t="shared" ca="1" si="890"/>
        <v>Client 499</v>
      </c>
      <c r="K6301" t="str">
        <f t="shared" ca="1" si="883"/>
        <v>MK3</v>
      </c>
      <c r="L6301" t="str">
        <f ca="1">VLOOKUP(K6301,Markets!$C$4:$D6310,2)</f>
        <v>Singapore</v>
      </c>
      <c r="M6301" t="str">
        <f t="shared" ca="1" si="884"/>
        <v>RL1</v>
      </c>
      <c r="N6301" t="str">
        <f ca="1">VLOOKUP(M6301,Role!$C$4:$D$5,2)</f>
        <v>Backup</v>
      </c>
    </row>
    <row r="6302" spans="1:14" x14ac:dyDescent="0.2">
      <c r="A6302">
        <f t="shared" ca="1" si="885"/>
        <v>47</v>
      </c>
      <c r="B6302">
        <f t="shared" ca="1" si="886"/>
        <v>460</v>
      </c>
      <c r="C6302">
        <f t="shared" ca="1" si="887"/>
        <v>9</v>
      </c>
      <c r="D6302">
        <f t="shared" ca="1" si="888"/>
        <v>1</v>
      </c>
      <c r="F6302" t="str">
        <f t="shared" ca="1" si="889"/>
        <v>TR47</v>
      </c>
      <c r="G6302" t="str">
        <f ca="1">VLOOKUP(F6302,Traders!$C$4:$E$103,2)</f>
        <v>Hester Torres</v>
      </c>
      <c r="H6302" t="str">
        <f ca="1">VLOOKUP(VLOOKUP(F6302,Traders!$C$4:$E$103,3),Desks!$C$4:$D6311,2)</f>
        <v>Desk 7</v>
      </c>
      <c r="I6302" t="str">
        <f t="shared" ca="1" si="882"/>
        <v>CL460</v>
      </c>
      <c r="J6302" t="str">
        <f t="shared" ca="1" si="890"/>
        <v>Client 460</v>
      </c>
      <c r="K6302" t="str">
        <f t="shared" ca="1" si="883"/>
        <v>MK9</v>
      </c>
      <c r="L6302" t="str">
        <f ca="1">VLOOKUP(K6302,Markets!$C$4:$D6311,2)</f>
        <v>New Zealand</v>
      </c>
      <c r="M6302" t="str">
        <f t="shared" ca="1" si="884"/>
        <v>RL1</v>
      </c>
      <c r="N6302" t="str">
        <f ca="1">VLOOKUP(M6302,Role!$C$4:$D$5,2)</f>
        <v>Backup</v>
      </c>
    </row>
    <row r="6303" spans="1:14" x14ac:dyDescent="0.2">
      <c r="A6303">
        <f t="shared" ca="1" si="885"/>
        <v>29</v>
      </c>
      <c r="B6303">
        <f t="shared" ca="1" si="886"/>
        <v>609</v>
      </c>
      <c r="C6303">
        <f t="shared" ca="1" si="887"/>
        <v>4</v>
      </c>
      <c r="D6303">
        <f t="shared" ca="1" si="888"/>
        <v>1</v>
      </c>
      <c r="F6303" t="str">
        <f t="shared" ca="1" si="889"/>
        <v>TR29</v>
      </c>
      <c r="G6303" t="str">
        <f ca="1">VLOOKUP(F6303,Traders!$C$4:$E$103,2)</f>
        <v>Amani Deleon</v>
      </c>
      <c r="H6303" t="str">
        <f ca="1">VLOOKUP(VLOOKUP(F6303,Traders!$C$4:$E$103,3),Desks!$C$4:$D6312,2)</f>
        <v>Desk 9</v>
      </c>
      <c r="I6303" t="str">
        <f t="shared" ca="1" si="882"/>
        <v>CL609</v>
      </c>
      <c r="J6303" t="str">
        <f t="shared" ca="1" si="890"/>
        <v>Client 609</v>
      </c>
      <c r="K6303" t="str">
        <f t="shared" ca="1" si="883"/>
        <v>MK4</v>
      </c>
      <c r="L6303" t="str">
        <f ca="1">VLOOKUP(K6303,Markets!$C$4:$D6312,2)</f>
        <v>Korea</v>
      </c>
      <c r="M6303" t="str">
        <f t="shared" ca="1" si="884"/>
        <v>RL1</v>
      </c>
      <c r="N6303" t="str">
        <f ca="1">VLOOKUP(M6303,Role!$C$4:$D$5,2)</f>
        <v>Backup</v>
      </c>
    </row>
    <row r="6304" spans="1:14" x14ac:dyDescent="0.2">
      <c r="A6304">
        <f t="shared" ca="1" si="885"/>
        <v>32</v>
      </c>
      <c r="B6304">
        <f t="shared" ca="1" si="886"/>
        <v>980</v>
      </c>
      <c r="C6304">
        <f t="shared" ca="1" si="887"/>
        <v>9</v>
      </c>
      <c r="D6304">
        <f t="shared" ca="1" si="888"/>
        <v>0</v>
      </c>
      <c r="F6304" t="str">
        <f t="shared" ca="1" si="889"/>
        <v>TR32</v>
      </c>
      <c r="G6304" t="str">
        <f ca="1">VLOOKUP(F6304,Traders!$C$4:$E$103,2)</f>
        <v>Shyla Gomez</v>
      </c>
      <c r="H6304" t="str">
        <f ca="1">VLOOKUP(VLOOKUP(F6304,Traders!$C$4:$E$103,3),Desks!$C$4:$D6313,2)</f>
        <v>Desk 2</v>
      </c>
      <c r="I6304" t="str">
        <f t="shared" ca="1" si="882"/>
        <v>CL980</v>
      </c>
      <c r="J6304" t="str">
        <f t="shared" ca="1" si="890"/>
        <v>Client 980</v>
      </c>
      <c r="K6304" t="str">
        <f t="shared" ca="1" si="883"/>
        <v>MK9</v>
      </c>
      <c r="L6304" t="str">
        <f ca="1">VLOOKUP(K6304,Markets!$C$4:$D6313,2)</f>
        <v>New Zealand</v>
      </c>
      <c r="M6304" t="str">
        <f t="shared" ca="1" si="884"/>
        <v>RL0</v>
      </c>
      <c r="N6304" t="str">
        <f ca="1">VLOOKUP(M6304,Role!$C$4:$D$5,2)</f>
        <v>Primary</v>
      </c>
    </row>
    <row r="6305" spans="1:14" x14ac:dyDescent="0.2">
      <c r="A6305">
        <f t="shared" ca="1" si="885"/>
        <v>87</v>
      </c>
      <c r="B6305">
        <f t="shared" ca="1" si="886"/>
        <v>511</v>
      </c>
      <c r="C6305">
        <f t="shared" ca="1" si="887"/>
        <v>3</v>
      </c>
      <c r="D6305">
        <f t="shared" ca="1" si="888"/>
        <v>1</v>
      </c>
      <c r="F6305" t="str">
        <f t="shared" ca="1" si="889"/>
        <v>TR87</v>
      </c>
      <c r="G6305" t="str">
        <f ca="1">VLOOKUP(F6305,Traders!$C$4:$E$103,2)</f>
        <v>Jena Barclay</v>
      </c>
      <c r="H6305" t="str">
        <f ca="1">VLOOKUP(VLOOKUP(F6305,Traders!$C$4:$E$103,3),Desks!$C$4:$D6314,2)</f>
        <v>Desk 7</v>
      </c>
      <c r="I6305" t="str">
        <f t="shared" ca="1" si="882"/>
        <v>CL511</v>
      </c>
      <c r="J6305" t="str">
        <f t="shared" ca="1" si="890"/>
        <v>Client 511</v>
      </c>
      <c r="K6305" t="str">
        <f t="shared" ca="1" si="883"/>
        <v>MK3</v>
      </c>
      <c r="L6305" t="str">
        <f ca="1">VLOOKUP(K6305,Markets!$C$4:$D6314,2)</f>
        <v>Singapore</v>
      </c>
      <c r="M6305" t="str">
        <f t="shared" ca="1" si="884"/>
        <v>RL1</v>
      </c>
      <c r="N6305" t="str">
        <f ca="1">VLOOKUP(M6305,Role!$C$4:$D$5,2)</f>
        <v>Backup</v>
      </c>
    </row>
    <row r="6306" spans="1:14" x14ac:dyDescent="0.2">
      <c r="A6306">
        <f t="shared" ca="1" si="885"/>
        <v>7</v>
      </c>
      <c r="B6306">
        <f t="shared" ca="1" si="886"/>
        <v>750</v>
      </c>
      <c r="C6306">
        <f t="shared" ca="1" si="887"/>
        <v>0</v>
      </c>
      <c r="D6306">
        <f t="shared" ca="1" si="888"/>
        <v>1</v>
      </c>
      <c r="F6306" t="str">
        <f t="shared" ca="1" si="889"/>
        <v>TR7</v>
      </c>
      <c r="G6306" t="str">
        <f ca="1">VLOOKUP(F6306,Traders!$C$4:$E$103,2)</f>
        <v>Amiyah Gilmour</v>
      </c>
      <c r="H6306" t="str">
        <f ca="1">VLOOKUP(VLOOKUP(F6306,Traders!$C$4:$E$103,3),Desks!$C$4:$D6315,2)</f>
        <v>Desk 9</v>
      </c>
      <c r="I6306" t="str">
        <f t="shared" ca="1" si="882"/>
        <v>CL750</v>
      </c>
      <c r="J6306" t="str">
        <f t="shared" ca="1" si="890"/>
        <v>Client 750</v>
      </c>
      <c r="K6306" t="str">
        <f t="shared" ca="1" si="883"/>
        <v>MK0</v>
      </c>
      <c r="L6306" t="str">
        <f ca="1">VLOOKUP(K6306,Markets!$C$4:$D6315,2)</f>
        <v>Japan</v>
      </c>
      <c r="M6306" t="str">
        <f t="shared" ca="1" si="884"/>
        <v>RL1</v>
      </c>
      <c r="N6306" t="str">
        <f ca="1">VLOOKUP(M6306,Role!$C$4:$D$5,2)</f>
        <v>Backup</v>
      </c>
    </row>
    <row r="6307" spans="1:14" x14ac:dyDescent="0.2">
      <c r="A6307">
        <f t="shared" ca="1" si="885"/>
        <v>30</v>
      </c>
      <c r="B6307">
        <f t="shared" ca="1" si="886"/>
        <v>735</v>
      </c>
      <c r="C6307">
        <f t="shared" ca="1" si="887"/>
        <v>8</v>
      </c>
      <c r="D6307">
        <f t="shared" ca="1" si="888"/>
        <v>1</v>
      </c>
      <c r="F6307" t="str">
        <f t="shared" ca="1" si="889"/>
        <v>TR30</v>
      </c>
      <c r="G6307" t="str">
        <f ca="1">VLOOKUP(F6307,Traders!$C$4:$E$103,2)</f>
        <v>Benas Barrera</v>
      </c>
      <c r="H6307" t="str">
        <f ca="1">VLOOKUP(VLOOKUP(F6307,Traders!$C$4:$E$103,3),Desks!$C$4:$D6316,2)</f>
        <v>Desk 0</v>
      </c>
      <c r="I6307" t="str">
        <f t="shared" ca="1" si="882"/>
        <v>CL735</v>
      </c>
      <c r="J6307" t="str">
        <f t="shared" ca="1" si="890"/>
        <v>Client 735</v>
      </c>
      <c r="K6307" t="str">
        <f t="shared" ca="1" si="883"/>
        <v>MK8</v>
      </c>
      <c r="L6307" t="str">
        <f ca="1">VLOOKUP(K6307,Markets!$C$4:$D6316,2)</f>
        <v>India</v>
      </c>
      <c r="M6307" t="str">
        <f t="shared" ca="1" si="884"/>
        <v>RL1</v>
      </c>
      <c r="N6307" t="str">
        <f ca="1">VLOOKUP(M6307,Role!$C$4:$D$5,2)</f>
        <v>Backup</v>
      </c>
    </row>
    <row r="6308" spans="1:14" x14ac:dyDescent="0.2">
      <c r="A6308">
        <f t="shared" ca="1" si="885"/>
        <v>29</v>
      </c>
      <c r="B6308">
        <f t="shared" ca="1" si="886"/>
        <v>727</v>
      </c>
      <c r="C6308">
        <f t="shared" ca="1" si="887"/>
        <v>5</v>
      </c>
      <c r="D6308">
        <f t="shared" ca="1" si="888"/>
        <v>1</v>
      </c>
      <c r="F6308" t="str">
        <f t="shared" ca="1" si="889"/>
        <v>TR29</v>
      </c>
      <c r="G6308" t="str">
        <f ca="1">VLOOKUP(F6308,Traders!$C$4:$E$103,2)</f>
        <v>Amani Deleon</v>
      </c>
      <c r="H6308" t="str">
        <f ca="1">VLOOKUP(VLOOKUP(F6308,Traders!$C$4:$E$103,3),Desks!$C$4:$D6317,2)</f>
        <v>Desk 9</v>
      </c>
      <c r="I6308" t="str">
        <f t="shared" ca="1" si="882"/>
        <v>CL727</v>
      </c>
      <c r="J6308" t="str">
        <f t="shared" ca="1" si="890"/>
        <v>Client 727</v>
      </c>
      <c r="K6308" t="str">
        <f t="shared" ca="1" si="883"/>
        <v>MK5</v>
      </c>
      <c r="L6308" t="str">
        <f ca="1">VLOOKUP(K6308,Markets!$C$4:$D6317,2)</f>
        <v>Malaysia</v>
      </c>
      <c r="M6308" t="str">
        <f t="shared" ca="1" si="884"/>
        <v>RL1</v>
      </c>
      <c r="N6308" t="str">
        <f ca="1">VLOOKUP(M6308,Role!$C$4:$D$5,2)</f>
        <v>Backup</v>
      </c>
    </row>
    <row r="6309" spans="1:14" x14ac:dyDescent="0.2">
      <c r="A6309">
        <f t="shared" ca="1" si="885"/>
        <v>33</v>
      </c>
      <c r="B6309">
        <f t="shared" ca="1" si="886"/>
        <v>149</v>
      </c>
      <c r="C6309">
        <f t="shared" ca="1" si="887"/>
        <v>2</v>
      </c>
      <c r="D6309">
        <f t="shared" ca="1" si="888"/>
        <v>0</v>
      </c>
      <c r="F6309" t="str">
        <f t="shared" ca="1" si="889"/>
        <v>TR33</v>
      </c>
      <c r="G6309" t="str">
        <f ca="1">VLOOKUP(F6309,Traders!$C$4:$E$103,2)</f>
        <v>Caroline Colon</v>
      </c>
      <c r="H6309" t="str">
        <f ca="1">VLOOKUP(VLOOKUP(F6309,Traders!$C$4:$E$103,3),Desks!$C$4:$D6318,2)</f>
        <v>Desk 3</v>
      </c>
      <c r="I6309" t="str">
        <f t="shared" ca="1" si="882"/>
        <v>CL149</v>
      </c>
      <c r="J6309" t="str">
        <f t="shared" ca="1" si="890"/>
        <v>Client 149</v>
      </c>
      <c r="K6309" t="str">
        <f t="shared" ca="1" si="883"/>
        <v>MK2</v>
      </c>
      <c r="L6309" t="str">
        <f ca="1">VLOOKUP(K6309,Markets!$C$4:$D6318,2)</f>
        <v>China</v>
      </c>
      <c r="M6309" t="str">
        <f t="shared" ca="1" si="884"/>
        <v>RL0</v>
      </c>
      <c r="N6309" t="str">
        <f ca="1">VLOOKUP(M6309,Role!$C$4:$D$5,2)</f>
        <v>Primary</v>
      </c>
    </row>
    <row r="6310" spans="1:14" x14ac:dyDescent="0.2">
      <c r="A6310">
        <f t="shared" ca="1" si="885"/>
        <v>10</v>
      </c>
      <c r="B6310">
        <f t="shared" ca="1" si="886"/>
        <v>618</v>
      </c>
      <c r="C6310">
        <f t="shared" ca="1" si="887"/>
        <v>2</v>
      </c>
      <c r="D6310">
        <f t="shared" ca="1" si="888"/>
        <v>1</v>
      </c>
      <c r="F6310" t="str">
        <f t="shared" ca="1" si="889"/>
        <v>TR10</v>
      </c>
      <c r="G6310" t="str">
        <f ca="1">VLOOKUP(F6310,Traders!$C$4:$E$103,2)</f>
        <v>Shyam Carlson</v>
      </c>
      <c r="H6310" t="str">
        <f ca="1">VLOOKUP(VLOOKUP(F6310,Traders!$C$4:$E$103,3),Desks!$C$4:$D6319,2)</f>
        <v>Desk 1</v>
      </c>
      <c r="I6310" t="str">
        <f t="shared" ca="1" si="882"/>
        <v>CL618</v>
      </c>
      <c r="J6310" t="str">
        <f t="shared" ca="1" si="890"/>
        <v>Client 618</v>
      </c>
      <c r="K6310" t="str">
        <f t="shared" ca="1" si="883"/>
        <v>MK2</v>
      </c>
      <c r="L6310" t="str">
        <f ca="1">VLOOKUP(K6310,Markets!$C$4:$D6319,2)</f>
        <v>China</v>
      </c>
      <c r="M6310" t="str">
        <f t="shared" ca="1" si="884"/>
        <v>RL1</v>
      </c>
      <c r="N6310" t="str">
        <f ca="1">VLOOKUP(M6310,Role!$C$4:$D$5,2)</f>
        <v>Backup</v>
      </c>
    </row>
    <row r="6311" spans="1:14" x14ac:dyDescent="0.2">
      <c r="A6311">
        <f t="shared" ca="1" si="885"/>
        <v>58</v>
      </c>
      <c r="B6311">
        <f t="shared" ca="1" si="886"/>
        <v>532</v>
      </c>
      <c r="C6311">
        <f t="shared" ca="1" si="887"/>
        <v>7</v>
      </c>
      <c r="D6311">
        <f t="shared" ca="1" si="888"/>
        <v>1</v>
      </c>
      <c r="F6311" t="str">
        <f t="shared" ca="1" si="889"/>
        <v>TR58</v>
      </c>
      <c r="G6311" t="str">
        <f ca="1">VLOOKUP(F6311,Traders!$C$4:$E$103,2)</f>
        <v>Cleveland Henson</v>
      </c>
      <c r="H6311" t="str">
        <f ca="1">VLOOKUP(VLOOKUP(F6311,Traders!$C$4:$E$103,3),Desks!$C$4:$D6320,2)</f>
        <v>Desk 8</v>
      </c>
      <c r="I6311" t="str">
        <f t="shared" ca="1" si="882"/>
        <v>CL532</v>
      </c>
      <c r="J6311" t="str">
        <f t="shared" ca="1" si="890"/>
        <v>Client 532</v>
      </c>
      <c r="K6311" t="str">
        <f t="shared" ca="1" si="883"/>
        <v>MK7</v>
      </c>
      <c r="L6311" t="str">
        <f ca="1">VLOOKUP(K6311,Markets!$C$4:$D6320,2)</f>
        <v>Taiwan</v>
      </c>
      <c r="M6311" t="str">
        <f t="shared" ca="1" si="884"/>
        <v>RL1</v>
      </c>
      <c r="N6311" t="str">
        <f ca="1">VLOOKUP(M6311,Role!$C$4:$D$5,2)</f>
        <v>Backup</v>
      </c>
    </row>
    <row r="6312" spans="1:14" x14ac:dyDescent="0.2">
      <c r="A6312">
        <f t="shared" ca="1" si="885"/>
        <v>89</v>
      </c>
      <c r="B6312">
        <f t="shared" ca="1" si="886"/>
        <v>827</v>
      </c>
      <c r="C6312">
        <f t="shared" ca="1" si="887"/>
        <v>7</v>
      </c>
      <c r="D6312">
        <f t="shared" ca="1" si="888"/>
        <v>0</v>
      </c>
      <c r="F6312" t="str">
        <f t="shared" ca="1" si="889"/>
        <v>TR89</v>
      </c>
      <c r="G6312" t="str">
        <f ca="1">VLOOKUP(F6312,Traders!$C$4:$E$103,2)</f>
        <v>Shelly Harwood</v>
      </c>
      <c r="H6312" t="str">
        <f ca="1">VLOOKUP(VLOOKUP(F6312,Traders!$C$4:$E$103,3),Desks!$C$4:$D6321,2)</f>
        <v>Desk 9</v>
      </c>
      <c r="I6312" t="str">
        <f t="shared" ca="1" si="882"/>
        <v>CL827</v>
      </c>
      <c r="J6312" t="str">
        <f t="shared" ca="1" si="890"/>
        <v>Client 827</v>
      </c>
      <c r="K6312" t="str">
        <f t="shared" ca="1" si="883"/>
        <v>MK7</v>
      </c>
      <c r="L6312" t="str">
        <f ca="1">VLOOKUP(K6312,Markets!$C$4:$D6321,2)</f>
        <v>Taiwan</v>
      </c>
      <c r="M6312" t="str">
        <f t="shared" ca="1" si="884"/>
        <v>RL0</v>
      </c>
      <c r="N6312" t="str">
        <f ca="1">VLOOKUP(M6312,Role!$C$4:$D$5,2)</f>
        <v>Primary</v>
      </c>
    </row>
    <row r="6313" spans="1:14" x14ac:dyDescent="0.2">
      <c r="A6313">
        <f t="shared" ca="1" si="885"/>
        <v>76</v>
      </c>
      <c r="B6313">
        <f t="shared" ca="1" si="886"/>
        <v>802</v>
      </c>
      <c r="C6313">
        <f t="shared" ca="1" si="887"/>
        <v>1</v>
      </c>
      <c r="D6313">
        <f t="shared" ca="1" si="888"/>
        <v>1</v>
      </c>
      <c r="F6313" t="str">
        <f t="shared" ca="1" si="889"/>
        <v>TR76</v>
      </c>
      <c r="G6313" t="str">
        <f ca="1">VLOOKUP(F6313,Traders!$C$4:$E$103,2)</f>
        <v>Finnian Wolf</v>
      </c>
      <c r="H6313" t="str">
        <f ca="1">VLOOKUP(VLOOKUP(F6313,Traders!$C$4:$E$103,3),Desks!$C$4:$D6322,2)</f>
        <v>Desk 6</v>
      </c>
      <c r="I6313" t="str">
        <f t="shared" ca="1" si="882"/>
        <v>CL802</v>
      </c>
      <c r="J6313" t="str">
        <f t="shared" ca="1" si="890"/>
        <v>Client 802</v>
      </c>
      <c r="K6313" t="str">
        <f t="shared" ca="1" si="883"/>
        <v>MK1</v>
      </c>
      <c r="L6313" t="str">
        <f ca="1">VLOOKUP(K6313,Markets!$C$4:$D6322,2)</f>
        <v>Hong Kong</v>
      </c>
      <c r="M6313" t="str">
        <f t="shared" ca="1" si="884"/>
        <v>RL1</v>
      </c>
      <c r="N6313" t="str">
        <f ca="1">VLOOKUP(M6313,Role!$C$4:$D$5,2)</f>
        <v>Backup</v>
      </c>
    </row>
    <row r="6314" spans="1:14" x14ac:dyDescent="0.2">
      <c r="A6314">
        <f t="shared" ca="1" si="885"/>
        <v>78</v>
      </c>
      <c r="B6314">
        <f t="shared" ca="1" si="886"/>
        <v>528</v>
      </c>
      <c r="C6314">
        <f t="shared" ca="1" si="887"/>
        <v>7</v>
      </c>
      <c r="D6314">
        <f t="shared" ca="1" si="888"/>
        <v>1</v>
      </c>
      <c r="F6314" t="str">
        <f t="shared" ca="1" si="889"/>
        <v>TR78</v>
      </c>
      <c r="G6314" t="str">
        <f ca="1">VLOOKUP(F6314,Traders!$C$4:$E$103,2)</f>
        <v>Bilal Fuller</v>
      </c>
      <c r="H6314" t="str">
        <f ca="1">VLOOKUP(VLOOKUP(F6314,Traders!$C$4:$E$103,3),Desks!$C$4:$D6323,2)</f>
        <v>Desk 8</v>
      </c>
      <c r="I6314" t="str">
        <f t="shared" ca="1" si="882"/>
        <v>CL528</v>
      </c>
      <c r="J6314" t="str">
        <f t="shared" ca="1" si="890"/>
        <v>Client 528</v>
      </c>
      <c r="K6314" t="str">
        <f t="shared" ca="1" si="883"/>
        <v>MK7</v>
      </c>
      <c r="L6314" t="str">
        <f ca="1">VLOOKUP(K6314,Markets!$C$4:$D6323,2)</f>
        <v>Taiwan</v>
      </c>
      <c r="M6314" t="str">
        <f t="shared" ca="1" si="884"/>
        <v>RL1</v>
      </c>
      <c r="N6314" t="str">
        <f ca="1">VLOOKUP(M6314,Role!$C$4:$D$5,2)</f>
        <v>Backup</v>
      </c>
    </row>
    <row r="6315" spans="1:14" x14ac:dyDescent="0.2">
      <c r="A6315">
        <f t="shared" ca="1" si="885"/>
        <v>45</v>
      </c>
      <c r="B6315">
        <f t="shared" ca="1" si="886"/>
        <v>69</v>
      </c>
      <c r="C6315">
        <f t="shared" ca="1" si="887"/>
        <v>5</v>
      </c>
      <c r="D6315">
        <f t="shared" ca="1" si="888"/>
        <v>1</v>
      </c>
      <c r="F6315" t="str">
        <f t="shared" ca="1" si="889"/>
        <v>TR45</v>
      </c>
      <c r="G6315" t="str">
        <f ca="1">VLOOKUP(F6315,Traders!$C$4:$E$103,2)</f>
        <v>Emrys Currie</v>
      </c>
      <c r="H6315" t="str">
        <f ca="1">VLOOKUP(VLOOKUP(F6315,Traders!$C$4:$E$103,3),Desks!$C$4:$D6324,2)</f>
        <v>Desk 5</v>
      </c>
      <c r="I6315" t="str">
        <f t="shared" ca="1" si="882"/>
        <v>CL69</v>
      </c>
      <c r="J6315" t="str">
        <f t="shared" ca="1" si="890"/>
        <v>Client 69</v>
      </c>
      <c r="K6315" t="str">
        <f t="shared" ca="1" si="883"/>
        <v>MK5</v>
      </c>
      <c r="L6315" t="str">
        <f ca="1">VLOOKUP(K6315,Markets!$C$4:$D6324,2)</f>
        <v>Malaysia</v>
      </c>
      <c r="M6315" t="str">
        <f t="shared" ca="1" si="884"/>
        <v>RL1</v>
      </c>
      <c r="N6315" t="str">
        <f ca="1">VLOOKUP(M6315,Role!$C$4:$D$5,2)</f>
        <v>Backup</v>
      </c>
    </row>
    <row r="6316" spans="1:14" x14ac:dyDescent="0.2">
      <c r="A6316">
        <f t="shared" ca="1" si="885"/>
        <v>71</v>
      </c>
      <c r="B6316">
        <f t="shared" ca="1" si="886"/>
        <v>359</v>
      </c>
      <c r="C6316">
        <f t="shared" ca="1" si="887"/>
        <v>4</v>
      </c>
      <c r="D6316">
        <f t="shared" ca="1" si="888"/>
        <v>0</v>
      </c>
      <c r="F6316" t="str">
        <f t="shared" ca="1" si="889"/>
        <v>TR71</v>
      </c>
      <c r="G6316" t="str">
        <f ca="1">VLOOKUP(F6316,Traders!$C$4:$E$103,2)</f>
        <v>Yaqub Frederick</v>
      </c>
      <c r="H6316" t="str">
        <f ca="1">VLOOKUP(VLOOKUP(F6316,Traders!$C$4:$E$103,3),Desks!$C$4:$D6325,2)</f>
        <v>Desk 1</v>
      </c>
      <c r="I6316" t="str">
        <f t="shared" ca="1" si="882"/>
        <v>CL359</v>
      </c>
      <c r="J6316" t="str">
        <f t="shared" ca="1" si="890"/>
        <v>Client 359</v>
      </c>
      <c r="K6316" t="str">
        <f t="shared" ca="1" si="883"/>
        <v>MK4</v>
      </c>
      <c r="L6316" t="str">
        <f ca="1">VLOOKUP(K6316,Markets!$C$4:$D6325,2)</f>
        <v>Korea</v>
      </c>
      <c r="M6316" t="str">
        <f t="shared" ca="1" si="884"/>
        <v>RL0</v>
      </c>
      <c r="N6316" t="str">
        <f ca="1">VLOOKUP(M6316,Role!$C$4:$D$5,2)</f>
        <v>Primary</v>
      </c>
    </row>
    <row r="6317" spans="1:14" x14ac:dyDescent="0.2">
      <c r="A6317">
        <f t="shared" ca="1" si="885"/>
        <v>71</v>
      </c>
      <c r="B6317">
        <f t="shared" ca="1" si="886"/>
        <v>157</v>
      </c>
      <c r="C6317">
        <f t="shared" ca="1" si="887"/>
        <v>9</v>
      </c>
      <c r="D6317">
        <f t="shared" ca="1" si="888"/>
        <v>1</v>
      </c>
      <c r="F6317" t="str">
        <f t="shared" ca="1" si="889"/>
        <v>TR71</v>
      </c>
      <c r="G6317" t="str">
        <f ca="1">VLOOKUP(F6317,Traders!$C$4:$E$103,2)</f>
        <v>Yaqub Frederick</v>
      </c>
      <c r="H6317" t="str">
        <f ca="1">VLOOKUP(VLOOKUP(F6317,Traders!$C$4:$E$103,3),Desks!$C$4:$D6326,2)</f>
        <v>Desk 1</v>
      </c>
      <c r="I6317" t="str">
        <f t="shared" ca="1" si="882"/>
        <v>CL157</v>
      </c>
      <c r="J6317" t="str">
        <f t="shared" ca="1" si="890"/>
        <v>Client 157</v>
      </c>
      <c r="K6317" t="str">
        <f t="shared" ca="1" si="883"/>
        <v>MK9</v>
      </c>
      <c r="L6317" t="str">
        <f ca="1">VLOOKUP(K6317,Markets!$C$4:$D6326,2)</f>
        <v>New Zealand</v>
      </c>
      <c r="M6317" t="str">
        <f t="shared" ca="1" si="884"/>
        <v>RL1</v>
      </c>
      <c r="N6317" t="str">
        <f ca="1">VLOOKUP(M6317,Role!$C$4:$D$5,2)</f>
        <v>Backup</v>
      </c>
    </row>
    <row r="6318" spans="1:14" x14ac:dyDescent="0.2">
      <c r="A6318">
        <f t="shared" ca="1" si="885"/>
        <v>4</v>
      </c>
      <c r="B6318">
        <f t="shared" ca="1" si="886"/>
        <v>304</v>
      </c>
      <c r="C6318">
        <f t="shared" ca="1" si="887"/>
        <v>3</v>
      </c>
      <c r="D6318">
        <f t="shared" ca="1" si="888"/>
        <v>1</v>
      </c>
      <c r="F6318" t="str">
        <f t="shared" ca="1" si="889"/>
        <v>TR4</v>
      </c>
      <c r="G6318" t="str">
        <f ca="1">VLOOKUP(F6318,Traders!$C$4:$E$103,2)</f>
        <v>Colin Hodgson</v>
      </c>
      <c r="H6318" t="str">
        <f ca="1">VLOOKUP(VLOOKUP(F6318,Traders!$C$4:$E$103,3),Desks!$C$4:$D6327,2)</f>
        <v>Desk 9</v>
      </c>
      <c r="I6318" t="str">
        <f t="shared" ref="I6318:I6381" ca="1" si="891">"CL"&amp;B6318</f>
        <v>CL304</v>
      </c>
      <c r="J6318" t="str">
        <f t="shared" ca="1" si="890"/>
        <v>Client 304</v>
      </c>
      <c r="K6318" t="str">
        <f t="shared" ref="K6318:K6381" ca="1" si="892">"MK"&amp;C6318</f>
        <v>MK3</v>
      </c>
      <c r="L6318" t="str">
        <f ca="1">VLOOKUP(K6318,Markets!$C$4:$D6327,2)</f>
        <v>Singapore</v>
      </c>
      <c r="M6318" t="str">
        <f t="shared" ref="M6318:M6381" ca="1" si="893">"RL"&amp;D6318</f>
        <v>RL1</v>
      </c>
      <c r="N6318" t="str">
        <f ca="1">VLOOKUP(M6318,Role!$C$4:$D$5,2)</f>
        <v>Backup</v>
      </c>
    </row>
    <row r="6319" spans="1:14" x14ac:dyDescent="0.2">
      <c r="A6319">
        <f t="shared" ca="1" si="885"/>
        <v>60</v>
      </c>
      <c r="B6319">
        <f t="shared" ca="1" si="886"/>
        <v>459</v>
      </c>
      <c r="C6319">
        <f t="shared" ca="1" si="887"/>
        <v>2</v>
      </c>
      <c r="D6319">
        <f t="shared" ca="1" si="888"/>
        <v>0</v>
      </c>
      <c r="F6319" t="str">
        <f t="shared" ca="1" si="889"/>
        <v>TR60</v>
      </c>
      <c r="G6319" t="str">
        <f ca="1">VLOOKUP(F6319,Traders!$C$4:$E$103,2)</f>
        <v>Brandan Hartman</v>
      </c>
      <c r="H6319" t="str">
        <f ca="1">VLOOKUP(VLOOKUP(F6319,Traders!$C$4:$E$103,3),Desks!$C$4:$D6328,2)</f>
        <v>Desk 0</v>
      </c>
      <c r="I6319" t="str">
        <f t="shared" ca="1" si="891"/>
        <v>CL459</v>
      </c>
      <c r="J6319" t="str">
        <f t="shared" ca="1" si="890"/>
        <v>Client 459</v>
      </c>
      <c r="K6319" t="str">
        <f t="shared" ca="1" si="892"/>
        <v>MK2</v>
      </c>
      <c r="L6319" t="str">
        <f ca="1">VLOOKUP(K6319,Markets!$C$4:$D6328,2)</f>
        <v>China</v>
      </c>
      <c r="M6319" t="str">
        <f t="shared" ca="1" si="893"/>
        <v>RL0</v>
      </c>
      <c r="N6319" t="str">
        <f ca="1">VLOOKUP(M6319,Role!$C$4:$D$5,2)</f>
        <v>Primary</v>
      </c>
    </row>
    <row r="6320" spans="1:14" x14ac:dyDescent="0.2">
      <c r="A6320">
        <f t="shared" ca="1" si="885"/>
        <v>6</v>
      </c>
      <c r="B6320">
        <f t="shared" ca="1" si="886"/>
        <v>715</v>
      </c>
      <c r="C6320">
        <f t="shared" ca="1" si="887"/>
        <v>5</v>
      </c>
      <c r="D6320">
        <f t="shared" ca="1" si="888"/>
        <v>0</v>
      </c>
      <c r="F6320" t="str">
        <f t="shared" ca="1" si="889"/>
        <v>TR6</v>
      </c>
      <c r="G6320" t="str">
        <f ca="1">VLOOKUP(F6320,Traders!$C$4:$E$103,2)</f>
        <v>Laiba Norman</v>
      </c>
      <c r="H6320" t="str">
        <f ca="1">VLOOKUP(VLOOKUP(F6320,Traders!$C$4:$E$103,3),Desks!$C$4:$D6329,2)</f>
        <v>Desk 9</v>
      </c>
      <c r="I6320" t="str">
        <f t="shared" ca="1" si="891"/>
        <v>CL715</v>
      </c>
      <c r="J6320" t="str">
        <f t="shared" ca="1" si="890"/>
        <v>Client 715</v>
      </c>
      <c r="K6320" t="str">
        <f t="shared" ca="1" si="892"/>
        <v>MK5</v>
      </c>
      <c r="L6320" t="str">
        <f ca="1">VLOOKUP(K6320,Markets!$C$4:$D6329,2)</f>
        <v>Malaysia</v>
      </c>
      <c r="M6320" t="str">
        <f t="shared" ca="1" si="893"/>
        <v>RL0</v>
      </c>
      <c r="N6320" t="str">
        <f ca="1">VLOOKUP(M6320,Role!$C$4:$D$5,2)</f>
        <v>Primary</v>
      </c>
    </row>
    <row r="6321" spans="1:14" x14ac:dyDescent="0.2">
      <c r="A6321">
        <f t="shared" ca="1" si="885"/>
        <v>90</v>
      </c>
      <c r="B6321">
        <f t="shared" ca="1" si="886"/>
        <v>782</v>
      </c>
      <c r="C6321">
        <f t="shared" ca="1" si="887"/>
        <v>3</v>
      </c>
      <c r="D6321">
        <f t="shared" ca="1" si="888"/>
        <v>0</v>
      </c>
      <c r="F6321" t="str">
        <f t="shared" ca="1" si="889"/>
        <v>TR90</v>
      </c>
      <c r="G6321" t="str">
        <f ca="1">VLOOKUP(F6321,Traders!$C$4:$E$103,2)</f>
        <v>Kaleb Sullivan</v>
      </c>
      <c r="H6321" t="str">
        <f ca="1">VLOOKUP(VLOOKUP(F6321,Traders!$C$4:$E$103,3),Desks!$C$4:$D6330,2)</f>
        <v>Desk 0</v>
      </c>
      <c r="I6321" t="str">
        <f t="shared" ca="1" si="891"/>
        <v>CL782</v>
      </c>
      <c r="J6321" t="str">
        <f t="shared" ca="1" si="890"/>
        <v>Client 782</v>
      </c>
      <c r="K6321" t="str">
        <f t="shared" ca="1" si="892"/>
        <v>MK3</v>
      </c>
      <c r="L6321" t="str">
        <f ca="1">VLOOKUP(K6321,Markets!$C$4:$D6330,2)</f>
        <v>Singapore</v>
      </c>
      <c r="M6321" t="str">
        <f t="shared" ca="1" si="893"/>
        <v>RL0</v>
      </c>
      <c r="N6321" t="str">
        <f ca="1">VLOOKUP(M6321,Role!$C$4:$D$5,2)</f>
        <v>Primary</v>
      </c>
    </row>
    <row r="6322" spans="1:14" x14ac:dyDescent="0.2">
      <c r="A6322">
        <f t="shared" ca="1" si="885"/>
        <v>42</v>
      </c>
      <c r="B6322">
        <f t="shared" ca="1" si="886"/>
        <v>526</v>
      </c>
      <c r="C6322">
        <f t="shared" ca="1" si="887"/>
        <v>0</v>
      </c>
      <c r="D6322">
        <f t="shared" ca="1" si="888"/>
        <v>0</v>
      </c>
      <c r="F6322" t="str">
        <f t="shared" ca="1" si="889"/>
        <v>TR42</v>
      </c>
      <c r="G6322" t="str">
        <f ca="1">VLOOKUP(F6322,Traders!$C$4:$E$103,2)</f>
        <v>Danni Sadler</v>
      </c>
      <c r="H6322" t="str">
        <f ca="1">VLOOKUP(VLOOKUP(F6322,Traders!$C$4:$E$103,3),Desks!$C$4:$D6331,2)</f>
        <v>Desk 2</v>
      </c>
      <c r="I6322" t="str">
        <f t="shared" ca="1" si="891"/>
        <v>CL526</v>
      </c>
      <c r="J6322" t="str">
        <f t="shared" ca="1" si="890"/>
        <v>Client 526</v>
      </c>
      <c r="K6322" t="str">
        <f t="shared" ca="1" si="892"/>
        <v>MK0</v>
      </c>
      <c r="L6322" t="str">
        <f ca="1">VLOOKUP(K6322,Markets!$C$4:$D6331,2)</f>
        <v>Japan</v>
      </c>
      <c r="M6322" t="str">
        <f t="shared" ca="1" si="893"/>
        <v>RL0</v>
      </c>
      <c r="N6322" t="str">
        <f ca="1">VLOOKUP(M6322,Role!$C$4:$D$5,2)</f>
        <v>Primary</v>
      </c>
    </row>
    <row r="6323" spans="1:14" x14ac:dyDescent="0.2">
      <c r="A6323">
        <f t="shared" ca="1" si="885"/>
        <v>11</v>
      </c>
      <c r="B6323">
        <f t="shared" ca="1" si="886"/>
        <v>437</v>
      </c>
      <c r="C6323">
        <f t="shared" ca="1" si="887"/>
        <v>9</v>
      </c>
      <c r="D6323">
        <f t="shared" ca="1" si="888"/>
        <v>1</v>
      </c>
      <c r="F6323" t="str">
        <f t="shared" ca="1" si="889"/>
        <v>TR11</v>
      </c>
      <c r="G6323" t="str">
        <f ca="1">VLOOKUP(F6323,Traders!$C$4:$E$103,2)</f>
        <v>Mai Cannon</v>
      </c>
      <c r="H6323" t="str">
        <f ca="1">VLOOKUP(VLOOKUP(F6323,Traders!$C$4:$E$103,3),Desks!$C$4:$D6332,2)</f>
        <v>Desk 1</v>
      </c>
      <c r="I6323" t="str">
        <f t="shared" ca="1" si="891"/>
        <v>CL437</v>
      </c>
      <c r="J6323" t="str">
        <f t="shared" ca="1" si="890"/>
        <v>Client 437</v>
      </c>
      <c r="K6323" t="str">
        <f t="shared" ca="1" si="892"/>
        <v>MK9</v>
      </c>
      <c r="L6323" t="str">
        <f ca="1">VLOOKUP(K6323,Markets!$C$4:$D6332,2)</f>
        <v>New Zealand</v>
      </c>
      <c r="M6323" t="str">
        <f t="shared" ca="1" si="893"/>
        <v>RL1</v>
      </c>
      <c r="N6323" t="str">
        <f ca="1">VLOOKUP(M6323,Role!$C$4:$D$5,2)</f>
        <v>Backup</v>
      </c>
    </row>
    <row r="6324" spans="1:14" x14ac:dyDescent="0.2">
      <c r="A6324">
        <f t="shared" ca="1" si="885"/>
        <v>16</v>
      </c>
      <c r="B6324">
        <f t="shared" ca="1" si="886"/>
        <v>538</v>
      </c>
      <c r="C6324">
        <f t="shared" ca="1" si="887"/>
        <v>0</v>
      </c>
      <c r="D6324">
        <f t="shared" ca="1" si="888"/>
        <v>1</v>
      </c>
      <c r="F6324" t="str">
        <f t="shared" ca="1" si="889"/>
        <v>TR16</v>
      </c>
      <c r="G6324" t="str">
        <f ca="1">VLOOKUP(F6324,Traders!$C$4:$E$103,2)</f>
        <v>Aditi Dupont</v>
      </c>
      <c r="H6324" t="str">
        <f ca="1">VLOOKUP(VLOOKUP(F6324,Traders!$C$4:$E$103,3),Desks!$C$4:$D6333,2)</f>
        <v>Desk 6</v>
      </c>
      <c r="I6324" t="str">
        <f t="shared" ca="1" si="891"/>
        <v>CL538</v>
      </c>
      <c r="J6324" t="str">
        <f t="shared" ca="1" si="890"/>
        <v>Client 538</v>
      </c>
      <c r="K6324" t="str">
        <f t="shared" ca="1" si="892"/>
        <v>MK0</v>
      </c>
      <c r="L6324" t="str">
        <f ca="1">VLOOKUP(K6324,Markets!$C$4:$D6333,2)</f>
        <v>Japan</v>
      </c>
      <c r="M6324" t="str">
        <f t="shared" ca="1" si="893"/>
        <v>RL1</v>
      </c>
      <c r="N6324" t="str">
        <f ca="1">VLOOKUP(M6324,Role!$C$4:$D$5,2)</f>
        <v>Backup</v>
      </c>
    </row>
    <row r="6325" spans="1:14" x14ac:dyDescent="0.2">
      <c r="A6325">
        <f t="shared" ca="1" si="885"/>
        <v>81</v>
      </c>
      <c r="B6325">
        <f t="shared" ca="1" si="886"/>
        <v>169</v>
      </c>
      <c r="C6325">
        <f t="shared" ca="1" si="887"/>
        <v>7</v>
      </c>
      <c r="D6325">
        <f t="shared" ca="1" si="888"/>
        <v>0</v>
      </c>
      <c r="F6325" t="str">
        <f t="shared" ca="1" si="889"/>
        <v>TR81</v>
      </c>
      <c r="G6325" t="str">
        <f ca="1">VLOOKUP(F6325,Traders!$C$4:$E$103,2)</f>
        <v>Tariq Thorpe</v>
      </c>
      <c r="H6325" t="str">
        <f ca="1">VLOOKUP(VLOOKUP(F6325,Traders!$C$4:$E$103,3),Desks!$C$4:$D6334,2)</f>
        <v>Desk 1</v>
      </c>
      <c r="I6325" t="str">
        <f t="shared" ca="1" si="891"/>
        <v>CL169</v>
      </c>
      <c r="J6325" t="str">
        <f t="shared" ca="1" si="890"/>
        <v>Client 169</v>
      </c>
      <c r="K6325" t="str">
        <f t="shared" ca="1" si="892"/>
        <v>MK7</v>
      </c>
      <c r="L6325" t="str">
        <f ca="1">VLOOKUP(K6325,Markets!$C$4:$D6334,2)</f>
        <v>Taiwan</v>
      </c>
      <c r="M6325" t="str">
        <f t="shared" ca="1" si="893"/>
        <v>RL0</v>
      </c>
      <c r="N6325" t="str">
        <f ca="1">VLOOKUP(M6325,Role!$C$4:$D$5,2)</f>
        <v>Primary</v>
      </c>
    </row>
    <row r="6326" spans="1:14" x14ac:dyDescent="0.2">
      <c r="A6326">
        <f t="shared" ca="1" si="885"/>
        <v>50</v>
      </c>
      <c r="B6326">
        <f t="shared" ca="1" si="886"/>
        <v>21</v>
      </c>
      <c r="C6326">
        <f t="shared" ca="1" si="887"/>
        <v>0</v>
      </c>
      <c r="D6326">
        <f t="shared" ca="1" si="888"/>
        <v>0</v>
      </c>
      <c r="F6326" t="str">
        <f t="shared" ca="1" si="889"/>
        <v>TR50</v>
      </c>
      <c r="G6326" t="str">
        <f ca="1">VLOOKUP(F6326,Traders!$C$4:$E$103,2)</f>
        <v>Rhonda Dowling</v>
      </c>
      <c r="H6326" t="str">
        <f ca="1">VLOOKUP(VLOOKUP(F6326,Traders!$C$4:$E$103,3),Desks!$C$4:$D6335,2)</f>
        <v>Desk 0</v>
      </c>
      <c r="I6326" t="str">
        <f t="shared" ca="1" si="891"/>
        <v>CL21</v>
      </c>
      <c r="J6326" t="str">
        <f t="shared" ca="1" si="890"/>
        <v>Client 21</v>
      </c>
      <c r="K6326" t="str">
        <f t="shared" ca="1" si="892"/>
        <v>MK0</v>
      </c>
      <c r="L6326" t="str">
        <f ca="1">VLOOKUP(K6326,Markets!$C$4:$D6335,2)</f>
        <v>Japan</v>
      </c>
      <c r="M6326" t="str">
        <f t="shared" ca="1" si="893"/>
        <v>RL0</v>
      </c>
      <c r="N6326" t="str">
        <f ca="1">VLOOKUP(M6326,Role!$C$4:$D$5,2)</f>
        <v>Primary</v>
      </c>
    </row>
    <row r="6327" spans="1:14" x14ac:dyDescent="0.2">
      <c r="A6327">
        <f t="shared" ca="1" si="885"/>
        <v>14</v>
      </c>
      <c r="B6327">
        <f t="shared" ca="1" si="886"/>
        <v>719</v>
      </c>
      <c r="C6327">
        <f t="shared" ca="1" si="887"/>
        <v>7</v>
      </c>
      <c r="D6327">
        <f t="shared" ca="1" si="888"/>
        <v>1</v>
      </c>
      <c r="F6327" t="str">
        <f t="shared" ca="1" si="889"/>
        <v>TR14</v>
      </c>
      <c r="G6327" t="str">
        <f ca="1">VLOOKUP(F6327,Traders!$C$4:$E$103,2)</f>
        <v>Vinnie Dennis</v>
      </c>
      <c r="H6327" t="str">
        <f ca="1">VLOOKUP(VLOOKUP(F6327,Traders!$C$4:$E$103,3),Desks!$C$4:$D6336,2)</f>
        <v>Desk 4</v>
      </c>
      <c r="I6327" t="str">
        <f t="shared" ca="1" si="891"/>
        <v>CL719</v>
      </c>
      <c r="J6327" t="str">
        <f t="shared" ca="1" si="890"/>
        <v>Client 719</v>
      </c>
      <c r="K6327" t="str">
        <f t="shared" ca="1" si="892"/>
        <v>MK7</v>
      </c>
      <c r="L6327" t="str">
        <f ca="1">VLOOKUP(K6327,Markets!$C$4:$D6336,2)</f>
        <v>Taiwan</v>
      </c>
      <c r="M6327" t="str">
        <f t="shared" ca="1" si="893"/>
        <v>RL1</v>
      </c>
      <c r="N6327" t="str">
        <f ca="1">VLOOKUP(M6327,Role!$C$4:$D$5,2)</f>
        <v>Backup</v>
      </c>
    </row>
    <row r="6328" spans="1:14" x14ac:dyDescent="0.2">
      <c r="A6328">
        <f t="shared" ca="1" si="885"/>
        <v>63</v>
      </c>
      <c r="B6328">
        <f t="shared" ca="1" si="886"/>
        <v>252</v>
      </c>
      <c r="C6328">
        <f t="shared" ca="1" si="887"/>
        <v>2</v>
      </c>
      <c r="D6328">
        <f t="shared" ca="1" si="888"/>
        <v>0</v>
      </c>
      <c r="F6328" t="str">
        <f t="shared" ca="1" si="889"/>
        <v>TR63</v>
      </c>
      <c r="G6328" t="str">
        <f ca="1">VLOOKUP(F6328,Traders!$C$4:$E$103,2)</f>
        <v>Neel Donald</v>
      </c>
      <c r="H6328" t="str">
        <f ca="1">VLOOKUP(VLOOKUP(F6328,Traders!$C$4:$E$103,3),Desks!$C$4:$D6337,2)</f>
        <v>Desk 3</v>
      </c>
      <c r="I6328" t="str">
        <f t="shared" ca="1" si="891"/>
        <v>CL252</v>
      </c>
      <c r="J6328" t="str">
        <f t="shared" ca="1" si="890"/>
        <v>Client 252</v>
      </c>
      <c r="K6328" t="str">
        <f t="shared" ca="1" si="892"/>
        <v>MK2</v>
      </c>
      <c r="L6328" t="str">
        <f ca="1">VLOOKUP(K6328,Markets!$C$4:$D6337,2)</f>
        <v>China</v>
      </c>
      <c r="M6328" t="str">
        <f t="shared" ca="1" si="893"/>
        <v>RL0</v>
      </c>
      <c r="N6328" t="str">
        <f ca="1">VLOOKUP(M6328,Role!$C$4:$D$5,2)</f>
        <v>Primary</v>
      </c>
    </row>
    <row r="6329" spans="1:14" x14ac:dyDescent="0.2">
      <c r="A6329">
        <f t="shared" ca="1" si="885"/>
        <v>7</v>
      </c>
      <c r="B6329">
        <f t="shared" ca="1" si="886"/>
        <v>153</v>
      </c>
      <c r="C6329">
        <f t="shared" ca="1" si="887"/>
        <v>4</v>
      </c>
      <c r="D6329">
        <f t="shared" ca="1" si="888"/>
        <v>0</v>
      </c>
      <c r="F6329" t="str">
        <f t="shared" ca="1" si="889"/>
        <v>TR7</v>
      </c>
      <c r="G6329" t="str">
        <f ca="1">VLOOKUP(F6329,Traders!$C$4:$E$103,2)</f>
        <v>Amiyah Gilmour</v>
      </c>
      <c r="H6329" t="str">
        <f ca="1">VLOOKUP(VLOOKUP(F6329,Traders!$C$4:$E$103,3),Desks!$C$4:$D6338,2)</f>
        <v>Desk 9</v>
      </c>
      <c r="I6329" t="str">
        <f t="shared" ca="1" si="891"/>
        <v>CL153</v>
      </c>
      <c r="J6329" t="str">
        <f t="shared" ca="1" si="890"/>
        <v>Client 153</v>
      </c>
      <c r="K6329" t="str">
        <f t="shared" ca="1" si="892"/>
        <v>MK4</v>
      </c>
      <c r="L6329" t="str">
        <f ca="1">VLOOKUP(K6329,Markets!$C$4:$D6338,2)</f>
        <v>Korea</v>
      </c>
      <c r="M6329" t="str">
        <f t="shared" ca="1" si="893"/>
        <v>RL0</v>
      </c>
      <c r="N6329" t="str">
        <f ca="1">VLOOKUP(M6329,Role!$C$4:$D$5,2)</f>
        <v>Primary</v>
      </c>
    </row>
    <row r="6330" spans="1:14" x14ac:dyDescent="0.2">
      <c r="A6330">
        <f t="shared" ca="1" si="885"/>
        <v>98</v>
      </c>
      <c r="B6330">
        <f t="shared" ca="1" si="886"/>
        <v>816</v>
      </c>
      <c r="C6330">
        <f t="shared" ca="1" si="887"/>
        <v>0</v>
      </c>
      <c r="D6330">
        <f t="shared" ca="1" si="888"/>
        <v>1</v>
      </c>
      <c r="F6330" t="str">
        <f t="shared" ca="1" si="889"/>
        <v>TR98</v>
      </c>
      <c r="G6330" t="str">
        <f ca="1">VLOOKUP(F6330,Traders!$C$4:$E$103,2)</f>
        <v>Chanelle Tucker</v>
      </c>
      <c r="H6330" t="str">
        <f ca="1">VLOOKUP(VLOOKUP(F6330,Traders!$C$4:$E$103,3),Desks!$C$4:$D6339,2)</f>
        <v>Desk 8</v>
      </c>
      <c r="I6330" t="str">
        <f t="shared" ca="1" si="891"/>
        <v>CL816</v>
      </c>
      <c r="J6330" t="str">
        <f t="shared" ca="1" si="890"/>
        <v>Client 816</v>
      </c>
      <c r="K6330" t="str">
        <f t="shared" ca="1" si="892"/>
        <v>MK0</v>
      </c>
      <c r="L6330" t="str">
        <f ca="1">VLOOKUP(K6330,Markets!$C$4:$D6339,2)</f>
        <v>Japan</v>
      </c>
      <c r="M6330" t="str">
        <f t="shared" ca="1" si="893"/>
        <v>RL1</v>
      </c>
      <c r="N6330" t="str">
        <f ca="1">VLOOKUP(M6330,Role!$C$4:$D$5,2)</f>
        <v>Backup</v>
      </c>
    </row>
    <row r="6331" spans="1:14" x14ac:dyDescent="0.2">
      <c r="A6331">
        <f t="shared" ca="1" si="885"/>
        <v>33</v>
      </c>
      <c r="B6331">
        <f t="shared" ca="1" si="886"/>
        <v>541</v>
      </c>
      <c r="C6331">
        <f t="shared" ca="1" si="887"/>
        <v>7</v>
      </c>
      <c r="D6331">
        <f t="shared" ca="1" si="888"/>
        <v>0</v>
      </c>
      <c r="F6331" t="str">
        <f t="shared" ca="1" si="889"/>
        <v>TR33</v>
      </c>
      <c r="G6331" t="str">
        <f ca="1">VLOOKUP(F6331,Traders!$C$4:$E$103,2)</f>
        <v>Caroline Colon</v>
      </c>
      <c r="H6331" t="str">
        <f ca="1">VLOOKUP(VLOOKUP(F6331,Traders!$C$4:$E$103,3),Desks!$C$4:$D6340,2)</f>
        <v>Desk 3</v>
      </c>
      <c r="I6331" t="str">
        <f t="shared" ca="1" si="891"/>
        <v>CL541</v>
      </c>
      <c r="J6331" t="str">
        <f t="shared" ca="1" si="890"/>
        <v>Client 541</v>
      </c>
      <c r="K6331" t="str">
        <f t="shared" ca="1" si="892"/>
        <v>MK7</v>
      </c>
      <c r="L6331" t="str">
        <f ca="1">VLOOKUP(K6331,Markets!$C$4:$D6340,2)</f>
        <v>Taiwan</v>
      </c>
      <c r="M6331" t="str">
        <f t="shared" ca="1" si="893"/>
        <v>RL0</v>
      </c>
      <c r="N6331" t="str">
        <f ca="1">VLOOKUP(M6331,Role!$C$4:$D$5,2)</f>
        <v>Primary</v>
      </c>
    </row>
    <row r="6332" spans="1:14" x14ac:dyDescent="0.2">
      <c r="A6332">
        <f t="shared" ca="1" si="885"/>
        <v>90</v>
      </c>
      <c r="B6332">
        <f t="shared" ca="1" si="886"/>
        <v>146</v>
      </c>
      <c r="C6332">
        <f t="shared" ca="1" si="887"/>
        <v>7</v>
      </c>
      <c r="D6332">
        <f t="shared" ca="1" si="888"/>
        <v>1</v>
      </c>
      <c r="F6332" t="str">
        <f t="shared" ca="1" si="889"/>
        <v>TR90</v>
      </c>
      <c r="G6332" t="str">
        <f ca="1">VLOOKUP(F6332,Traders!$C$4:$E$103,2)</f>
        <v>Kaleb Sullivan</v>
      </c>
      <c r="H6332" t="str">
        <f ca="1">VLOOKUP(VLOOKUP(F6332,Traders!$C$4:$E$103,3),Desks!$C$4:$D6341,2)</f>
        <v>Desk 0</v>
      </c>
      <c r="I6332" t="str">
        <f t="shared" ca="1" si="891"/>
        <v>CL146</v>
      </c>
      <c r="J6332" t="str">
        <f t="shared" ca="1" si="890"/>
        <v>Client 146</v>
      </c>
      <c r="K6332" t="str">
        <f t="shared" ca="1" si="892"/>
        <v>MK7</v>
      </c>
      <c r="L6332" t="str">
        <f ca="1">VLOOKUP(K6332,Markets!$C$4:$D6341,2)</f>
        <v>Taiwan</v>
      </c>
      <c r="M6332" t="str">
        <f t="shared" ca="1" si="893"/>
        <v>RL1</v>
      </c>
      <c r="N6332" t="str">
        <f ca="1">VLOOKUP(M6332,Role!$C$4:$D$5,2)</f>
        <v>Backup</v>
      </c>
    </row>
    <row r="6333" spans="1:14" x14ac:dyDescent="0.2">
      <c r="A6333">
        <f t="shared" ca="1" si="885"/>
        <v>35</v>
      </c>
      <c r="B6333">
        <f t="shared" ca="1" si="886"/>
        <v>584</v>
      </c>
      <c r="C6333">
        <f t="shared" ca="1" si="887"/>
        <v>8</v>
      </c>
      <c r="D6333">
        <f t="shared" ca="1" si="888"/>
        <v>0</v>
      </c>
      <c r="F6333" t="str">
        <f t="shared" ca="1" si="889"/>
        <v>TR35</v>
      </c>
      <c r="G6333" t="str">
        <f ca="1">VLOOKUP(F6333,Traders!$C$4:$E$103,2)</f>
        <v>Della Madden</v>
      </c>
      <c r="H6333" t="str">
        <f ca="1">VLOOKUP(VLOOKUP(F6333,Traders!$C$4:$E$103,3),Desks!$C$4:$D6342,2)</f>
        <v>Desk 5</v>
      </c>
      <c r="I6333" t="str">
        <f t="shared" ca="1" si="891"/>
        <v>CL584</v>
      </c>
      <c r="J6333" t="str">
        <f t="shared" ca="1" si="890"/>
        <v>Client 584</v>
      </c>
      <c r="K6333" t="str">
        <f t="shared" ca="1" si="892"/>
        <v>MK8</v>
      </c>
      <c r="L6333" t="str">
        <f ca="1">VLOOKUP(K6333,Markets!$C$4:$D6342,2)</f>
        <v>India</v>
      </c>
      <c r="M6333" t="str">
        <f t="shared" ca="1" si="893"/>
        <v>RL0</v>
      </c>
      <c r="N6333" t="str">
        <f ca="1">VLOOKUP(M6333,Role!$C$4:$D$5,2)</f>
        <v>Primary</v>
      </c>
    </row>
    <row r="6334" spans="1:14" x14ac:dyDescent="0.2">
      <c r="A6334">
        <f t="shared" ca="1" si="885"/>
        <v>24</v>
      </c>
      <c r="B6334">
        <f t="shared" ca="1" si="886"/>
        <v>250</v>
      </c>
      <c r="C6334">
        <f t="shared" ca="1" si="887"/>
        <v>1</v>
      </c>
      <c r="D6334">
        <f t="shared" ca="1" si="888"/>
        <v>1</v>
      </c>
      <c r="F6334" t="str">
        <f t="shared" ca="1" si="889"/>
        <v>TR24</v>
      </c>
      <c r="G6334" t="str">
        <f ca="1">VLOOKUP(F6334,Traders!$C$4:$E$103,2)</f>
        <v>Hilda Moreno</v>
      </c>
      <c r="H6334" t="str">
        <f ca="1">VLOOKUP(VLOOKUP(F6334,Traders!$C$4:$E$103,3),Desks!$C$4:$D6343,2)</f>
        <v>Desk 4</v>
      </c>
      <c r="I6334" t="str">
        <f t="shared" ca="1" si="891"/>
        <v>CL250</v>
      </c>
      <c r="J6334" t="str">
        <f t="shared" ca="1" si="890"/>
        <v>Client 250</v>
      </c>
      <c r="K6334" t="str">
        <f t="shared" ca="1" si="892"/>
        <v>MK1</v>
      </c>
      <c r="L6334" t="str">
        <f ca="1">VLOOKUP(K6334,Markets!$C$4:$D6343,2)</f>
        <v>Hong Kong</v>
      </c>
      <c r="M6334" t="str">
        <f t="shared" ca="1" si="893"/>
        <v>RL1</v>
      </c>
      <c r="N6334" t="str">
        <f ca="1">VLOOKUP(M6334,Role!$C$4:$D$5,2)</f>
        <v>Backup</v>
      </c>
    </row>
    <row r="6335" spans="1:14" x14ac:dyDescent="0.2">
      <c r="A6335">
        <f t="shared" ca="1" si="885"/>
        <v>74</v>
      </c>
      <c r="B6335">
        <f t="shared" ca="1" si="886"/>
        <v>746</v>
      </c>
      <c r="C6335">
        <f t="shared" ca="1" si="887"/>
        <v>3</v>
      </c>
      <c r="D6335">
        <f t="shared" ca="1" si="888"/>
        <v>1</v>
      </c>
      <c r="F6335" t="str">
        <f t="shared" ca="1" si="889"/>
        <v>TR74</v>
      </c>
      <c r="G6335" t="str">
        <f ca="1">VLOOKUP(F6335,Traders!$C$4:$E$103,2)</f>
        <v>Mehreen Guevara</v>
      </c>
      <c r="H6335" t="str">
        <f ca="1">VLOOKUP(VLOOKUP(F6335,Traders!$C$4:$E$103,3),Desks!$C$4:$D6344,2)</f>
        <v>Desk 4</v>
      </c>
      <c r="I6335" t="str">
        <f t="shared" ca="1" si="891"/>
        <v>CL746</v>
      </c>
      <c r="J6335" t="str">
        <f t="shared" ca="1" si="890"/>
        <v>Client 746</v>
      </c>
      <c r="K6335" t="str">
        <f t="shared" ca="1" si="892"/>
        <v>MK3</v>
      </c>
      <c r="L6335" t="str">
        <f ca="1">VLOOKUP(K6335,Markets!$C$4:$D6344,2)</f>
        <v>Singapore</v>
      </c>
      <c r="M6335" t="str">
        <f t="shared" ca="1" si="893"/>
        <v>RL1</v>
      </c>
      <c r="N6335" t="str">
        <f ca="1">VLOOKUP(M6335,Role!$C$4:$D$5,2)</f>
        <v>Backup</v>
      </c>
    </row>
    <row r="6336" spans="1:14" x14ac:dyDescent="0.2">
      <c r="A6336">
        <f t="shared" ca="1" si="885"/>
        <v>27</v>
      </c>
      <c r="B6336">
        <f t="shared" ca="1" si="886"/>
        <v>713</v>
      </c>
      <c r="C6336">
        <f t="shared" ca="1" si="887"/>
        <v>4</v>
      </c>
      <c r="D6336">
        <f t="shared" ca="1" si="888"/>
        <v>0</v>
      </c>
      <c r="F6336" t="str">
        <f t="shared" ca="1" si="889"/>
        <v>TR27</v>
      </c>
      <c r="G6336" t="str">
        <f ca="1">VLOOKUP(F6336,Traders!$C$4:$E$103,2)</f>
        <v>Isis Ramos</v>
      </c>
      <c r="H6336" t="str">
        <f ca="1">VLOOKUP(VLOOKUP(F6336,Traders!$C$4:$E$103,3),Desks!$C$4:$D6345,2)</f>
        <v>Desk 7</v>
      </c>
      <c r="I6336" t="str">
        <f t="shared" ca="1" si="891"/>
        <v>CL713</v>
      </c>
      <c r="J6336" t="str">
        <f t="shared" ca="1" si="890"/>
        <v>Client 713</v>
      </c>
      <c r="K6336" t="str">
        <f t="shared" ca="1" si="892"/>
        <v>MK4</v>
      </c>
      <c r="L6336" t="str">
        <f ca="1">VLOOKUP(K6336,Markets!$C$4:$D6345,2)</f>
        <v>Korea</v>
      </c>
      <c r="M6336" t="str">
        <f t="shared" ca="1" si="893"/>
        <v>RL0</v>
      </c>
      <c r="N6336" t="str">
        <f ca="1">VLOOKUP(M6336,Role!$C$4:$D$5,2)</f>
        <v>Primary</v>
      </c>
    </row>
    <row r="6337" spans="1:14" x14ac:dyDescent="0.2">
      <c r="A6337">
        <f t="shared" ca="1" si="885"/>
        <v>84</v>
      </c>
      <c r="B6337">
        <f t="shared" ca="1" si="886"/>
        <v>748</v>
      </c>
      <c r="C6337">
        <f t="shared" ca="1" si="887"/>
        <v>8</v>
      </c>
      <c r="D6337">
        <f t="shared" ca="1" si="888"/>
        <v>1</v>
      </c>
      <c r="F6337" t="str">
        <f t="shared" ca="1" si="889"/>
        <v>TR84</v>
      </c>
      <c r="G6337" t="str">
        <f ca="1">VLOOKUP(F6337,Traders!$C$4:$E$103,2)</f>
        <v>Poppy-Rose Davison</v>
      </c>
      <c r="H6337" t="str">
        <f ca="1">VLOOKUP(VLOOKUP(F6337,Traders!$C$4:$E$103,3),Desks!$C$4:$D6346,2)</f>
        <v>Desk 4</v>
      </c>
      <c r="I6337" t="str">
        <f t="shared" ca="1" si="891"/>
        <v>CL748</v>
      </c>
      <c r="J6337" t="str">
        <f t="shared" ca="1" si="890"/>
        <v>Client 748</v>
      </c>
      <c r="K6337" t="str">
        <f t="shared" ca="1" si="892"/>
        <v>MK8</v>
      </c>
      <c r="L6337" t="str">
        <f ca="1">VLOOKUP(K6337,Markets!$C$4:$D6346,2)</f>
        <v>India</v>
      </c>
      <c r="M6337" t="str">
        <f t="shared" ca="1" si="893"/>
        <v>RL1</v>
      </c>
      <c r="N6337" t="str">
        <f ca="1">VLOOKUP(M6337,Role!$C$4:$D$5,2)</f>
        <v>Backup</v>
      </c>
    </row>
    <row r="6338" spans="1:14" x14ac:dyDescent="0.2">
      <c r="A6338">
        <f t="shared" ca="1" si="885"/>
        <v>12</v>
      </c>
      <c r="B6338">
        <f t="shared" ca="1" si="886"/>
        <v>551</v>
      </c>
      <c r="C6338">
        <f t="shared" ca="1" si="887"/>
        <v>3</v>
      </c>
      <c r="D6338">
        <f t="shared" ca="1" si="888"/>
        <v>0</v>
      </c>
      <c r="F6338" t="str">
        <f t="shared" ca="1" si="889"/>
        <v>TR12</v>
      </c>
      <c r="G6338" t="str">
        <f ca="1">VLOOKUP(F6338,Traders!$C$4:$E$103,2)</f>
        <v>Kia Morrison</v>
      </c>
      <c r="H6338" t="str">
        <f ca="1">VLOOKUP(VLOOKUP(F6338,Traders!$C$4:$E$103,3),Desks!$C$4:$D6347,2)</f>
        <v>Desk 2</v>
      </c>
      <c r="I6338" t="str">
        <f t="shared" ca="1" si="891"/>
        <v>CL551</v>
      </c>
      <c r="J6338" t="str">
        <f t="shared" ca="1" si="890"/>
        <v>Client 551</v>
      </c>
      <c r="K6338" t="str">
        <f t="shared" ca="1" si="892"/>
        <v>MK3</v>
      </c>
      <c r="L6338" t="str">
        <f ca="1">VLOOKUP(K6338,Markets!$C$4:$D6347,2)</f>
        <v>Singapore</v>
      </c>
      <c r="M6338" t="str">
        <f t="shared" ca="1" si="893"/>
        <v>RL0</v>
      </c>
      <c r="N6338" t="str">
        <f ca="1">VLOOKUP(M6338,Role!$C$4:$D$5,2)</f>
        <v>Primary</v>
      </c>
    </row>
    <row r="6339" spans="1:14" x14ac:dyDescent="0.2">
      <c r="A6339">
        <f t="shared" ca="1" si="885"/>
        <v>72</v>
      </c>
      <c r="B6339">
        <f t="shared" ca="1" si="886"/>
        <v>169</v>
      </c>
      <c r="C6339">
        <f t="shared" ca="1" si="887"/>
        <v>0</v>
      </c>
      <c r="D6339">
        <f t="shared" ca="1" si="888"/>
        <v>0</v>
      </c>
      <c r="F6339" t="str">
        <f t="shared" ca="1" si="889"/>
        <v>TR72</v>
      </c>
      <c r="G6339" t="str">
        <f ca="1">VLOOKUP(F6339,Traders!$C$4:$E$103,2)</f>
        <v>Shaurya Manning</v>
      </c>
      <c r="H6339" t="str">
        <f ca="1">VLOOKUP(VLOOKUP(F6339,Traders!$C$4:$E$103,3),Desks!$C$4:$D6348,2)</f>
        <v>Desk 2</v>
      </c>
      <c r="I6339" t="str">
        <f t="shared" ca="1" si="891"/>
        <v>CL169</v>
      </c>
      <c r="J6339" t="str">
        <f t="shared" ca="1" si="890"/>
        <v>Client 169</v>
      </c>
      <c r="K6339" t="str">
        <f t="shared" ca="1" si="892"/>
        <v>MK0</v>
      </c>
      <c r="L6339" t="str">
        <f ca="1">VLOOKUP(K6339,Markets!$C$4:$D6348,2)</f>
        <v>Japan</v>
      </c>
      <c r="M6339" t="str">
        <f t="shared" ca="1" si="893"/>
        <v>RL0</v>
      </c>
      <c r="N6339" t="str">
        <f ca="1">VLOOKUP(M6339,Role!$C$4:$D$5,2)</f>
        <v>Primary</v>
      </c>
    </row>
    <row r="6340" spans="1:14" x14ac:dyDescent="0.2">
      <c r="A6340">
        <f t="shared" ca="1" si="885"/>
        <v>6</v>
      </c>
      <c r="B6340">
        <f t="shared" ca="1" si="886"/>
        <v>54</v>
      </c>
      <c r="C6340">
        <f t="shared" ca="1" si="887"/>
        <v>0</v>
      </c>
      <c r="D6340">
        <f t="shared" ca="1" si="888"/>
        <v>1</v>
      </c>
      <c r="F6340" t="str">
        <f t="shared" ca="1" si="889"/>
        <v>TR6</v>
      </c>
      <c r="G6340" t="str">
        <f ca="1">VLOOKUP(F6340,Traders!$C$4:$E$103,2)</f>
        <v>Laiba Norman</v>
      </c>
      <c r="H6340" t="str">
        <f ca="1">VLOOKUP(VLOOKUP(F6340,Traders!$C$4:$E$103,3),Desks!$C$4:$D6349,2)</f>
        <v>Desk 9</v>
      </c>
      <c r="I6340" t="str">
        <f t="shared" ca="1" si="891"/>
        <v>CL54</v>
      </c>
      <c r="J6340" t="str">
        <f t="shared" ca="1" si="890"/>
        <v>Client 54</v>
      </c>
      <c r="K6340" t="str">
        <f t="shared" ca="1" si="892"/>
        <v>MK0</v>
      </c>
      <c r="L6340" t="str">
        <f ca="1">VLOOKUP(K6340,Markets!$C$4:$D6349,2)</f>
        <v>Japan</v>
      </c>
      <c r="M6340" t="str">
        <f t="shared" ca="1" si="893"/>
        <v>RL1</v>
      </c>
      <c r="N6340" t="str">
        <f ca="1">VLOOKUP(M6340,Role!$C$4:$D$5,2)</f>
        <v>Backup</v>
      </c>
    </row>
    <row r="6341" spans="1:14" x14ac:dyDescent="0.2">
      <c r="A6341">
        <f t="shared" ref="A6341:A6404" ca="1" si="894">RANDBETWEEN(0,99)</f>
        <v>83</v>
      </c>
      <c r="B6341">
        <f t="shared" ref="B6341:B6404" ca="1" si="895">RANDBETWEEN(0,999)</f>
        <v>782</v>
      </c>
      <c r="C6341">
        <f t="shared" ref="C6341:C6404" ca="1" si="896">RANDBETWEEN(0,9)</f>
        <v>7</v>
      </c>
      <c r="D6341">
        <f t="shared" ref="D6341:D6404" ca="1" si="897">RANDBETWEEN(0,1)</f>
        <v>0</v>
      </c>
      <c r="F6341" t="str">
        <f t="shared" ref="F6341:F6404" ca="1" si="898">"TR"&amp;A6341</f>
        <v>TR83</v>
      </c>
      <c r="G6341" t="str">
        <f ca="1">VLOOKUP(F6341,Traders!$C$4:$E$103,2)</f>
        <v>Storm Hampton</v>
      </c>
      <c r="H6341" t="str">
        <f ca="1">VLOOKUP(VLOOKUP(F6341,Traders!$C$4:$E$103,3),Desks!$C$4:$D6350,2)</f>
        <v>Desk 3</v>
      </c>
      <c r="I6341" t="str">
        <f t="shared" ca="1" si="891"/>
        <v>CL782</v>
      </c>
      <c r="J6341" t="str">
        <f t="shared" ref="J6341:J6404" ca="1" si="899">"Client " &amp; B6341</f>
        <v>Client 782</v>
      </c>
      <c r="K6341" t="str">
        <f t="shared" ca="1" si="892"/>
        <v>MK7</v>
      </c>
      <c r="L6341" t="str">
        <f ca="1">VLOOKUP(K6341,Markets!$C$4:$D6350,2)</f>
        <v>Taiwan</v>
      </c>
      <c r="M6341" t="str">
        <f t="shared" ca="1" si="893"/>
        <v>RL0</v>
      </c>
      <c r="N6341" t="str">
        <f ca="1">VLOOKUP(M6341,Role!$C$4:$D$5,2)</f>
        <v>Primary</v>
      </c>
    </row>
    <row r="6342" spans="1:14" x14ac:dyDescent="0.2">
      <c r="A6342">
        <f t="shared" ca="1" si="894"/>
        <v>61</v>
      </c>
      <c r="B6342">
        <f t="shared" ca="1" si="895"/>
        <v>601</v>
      </c>
      <c r="C6342">
        <f t="shared" ca="1" si="896"/>
        <v>5</v>
      </c>
      <c r="D6342">
        <f t="shared" ca="1" si="897"/>
        <v>0</v>
      </c>
      <c r="F6342" t="str">
        <f t="shared" ca="1" si="898"/>
        <v>TR61</v>
      </c>
      <c r="G6342" t="str">
        <f ca="1">VLOOKUP(F6342,Traders!$C$4:$E$103,2)</f>
        <v>Riccardo Fields</v>
      </c>
      <c r="H6342" t="str">
        <f ca="1">VLOOKUP(VLOOKUP(F6342,Traders!$C$4:$E$103,3),Desks!$C$4:$D6351,2)</f>
        <v>Desk 1</v>
      </c>
      <c r="I6342" t="str">
        <f t="shared" ca="1" si="891"/>
        <v>CL601</v>
      </c>
      <c r="J6342" t="str">
        <f t="shared" ca="1" si="899"/>
        <v>Client 601</v>
      </c>
      <c r="K6342" t="str">
        <f t="shared" ca="1" si="892"/>
        <v>MK5</v>
      </c>
      <c r="L6342" t="str">
        <f ca="1">VLOOKUP(K6342,Markets!$C$4:$D6351,2)</f>
        <v>Malaysia</v>
      </c>
      <c r="M6342" t="str">
        <f t="shared" ca="1" si="893"/>
        <v>RL0</v>
      </c>
      <c r="N6342" t="str">
        <f ca="1">VLOOKUP(M6342,Role!$C$4:$D$5,2)</f>
        <v>Primary</v>
      </c>
    </row>
    <row r="6343" spans="1:14" x14ac:dyDescent="0.2">
      <c r="A6343">
        <f t="shared" ca="1" si="894"/>
        <v>60</v>
      </c>
      <c r="B6343">
        <f t="shared" ca="1" si="895"/>
        <v>190</v>
      </c>
      <c r="C6343">
        <f t="shared" ca="1" si="896"/>
        <v>5</v>
      </c>
      <c r="D6343">
        <f t="shared" ca="1" si="897"/>
        <v>0</v>
      </c>
      <c r="F6343" t="str">
        <f t="shared" ca="1" si="898"/>
        <v>TR60</v>
      </c>
      <c r="G6343" t="str">
        <f ca="1">VLOOKUP(F6343,Traders!$C$4:$E$103,2)</f>
        <v>Brandan Hartman</v>
      </c>
      <c r="H6343" t="str">
        <f ca="1">VLOOKUP(VLOOKUP(F6343,Traders!$C$4:$E$103,3),Desks!$C$4:$D6352,2)</f>
        <v>Desk 0</v>
      </c>
      <c r="I6343" t="str">
        <f t="shared" ca="1" si="891"/>
        <v>CL190</v>
      </c>
      <c r="J6343" t="str">
        <f t="shared" ca="1" si="899"/>
        <v>Client 190</v>
      </c>
      <c r="K6343" t="str">
        <f t="shared" ca="1" si="892"/>
        <v>MK5</v>
      </c>
      <c r="L6343" t="str">
        <f ca="1">VLOOKUP(K6343,Markets!$C$4:$D6352,2)</f>
        <v>Malaysia</v>
      </c>
      <c r="M6343" t="str">
        <f t="shared" ca="1" si="893"/>
        <v>RL0</v>
      </c>
      <c r="N6343" t="str">
        <f ca="1">VLOOKUP(M6343,Role!$C$4:$D$5,2)</f>
        <v>Primary</v>
      </c>
    </row>
    <row r="6344" spans="1:14" x14ac:dyDescent="0.2">
      <c r="A6344">
        <f t="shared" ca="1" si="894"/>
        <v>96</v>
      </c>
      <c r="B6344">
        <f t="shared" ca="1" si="895"/>
        <v>18</v>
      </c>
      <c r="C6344">
        <f t="shared" ca="1" si="896"/>
        <v>6</v>
      </c>
      <c r="D6344">
        <f t="shared" ca="1" si="897"/>
        <v>0</v>
      </c>
      <c r="F6344" t="str">
        <f t="shared" ca="1" si="898"/>
        <v>TR96</v>
      </c>
      <c r="G6344" t="str">
        <f ca="1">VLOOKUP(F6344,Traders!$C$4:$E$103,2)</f>
        <v>Faiza Thornton</v>
      </c>
      <c r="H6344" t="str">
        <f ca="1">VLOOKUP(VLOOKUP(F6344,Traders!$C$4:$E$103,3),Desks!$C$4:$D6353,2)</f>
        <v>Desk 6</v>
      </c>
      <c r="I6344" t="str">
        <f t="shared" ca="1" si="891"/>
        <v>CL18</v>
      </c>
      <c r="J6344" t="str">
        <f t="shared" ca="1" si="899"/>
        <v>Client 18</v>
      </c>
      <c r="K6344" t="str">
        <f t="shared" ca="1" si="892"/>
        <v>MK6</v>
      </c>
      <c r="L6344" t="str">
        <f ca="1">VLOOKUP(K6344,Markets!$C$4:$D6353,2)</f>
        <v>Australia</v>
      </c>
      <c r="M6344" t="str">
        <f t="shared" ca="1" si="893"/>
        <v>RL0</v>
      </c>
      <c r="N6344" t="str">
        <f ca="1">VLOOKUP(M6344,Role!$C$4:$D$5,2)</f>
        <v>Primary</v>
      </c>
    </row>
    <row r="6345" spans="1:14" x14ac:dyDescent="0.2">
      <c r="A6345">
        <f t="shared" ca="1" si="894"/>
        <v>14</v>
      </c>
      <c r="B6345">
        <f t="shared" ca="1" si="895"/>
        <v>158</v>
      </c>
      <c r="C6345">
        <f t="shared" ca="1" si="896"/>
        <v>2</v>
      </c>
      <c r="D6345">
        <f t="shared" ca="1" si="897"/>
        <v>0</v>
      </c>
      <c r="F6345" t="str">
        <f t="shared" ca="1" si="898"/>
        <v>TR14</v>
      </c>
      <c r="G6345" t="str">
        <f ca="1">VLOOKUP(F6345,Traders!$C$4:$E$103,2)</f>
        <v>Vinnie Dennis</v>
      </c>
      <c r="H6345" t="str">
        <f ca="1">VLOOKUP(VLOOKUP(F6345,Traders!$C$4:$E$103,3),Desks!$C$4:$D6354,2)</f>
        <v>Desk 4</v>
      </c>
      <c r="I6345" t="str">
        <f t="shared" ca="1" si="891"/>
        <v>CL158</v>
      </c>
      <c r="J6345" t="str">
        <f t="shared" ca="1" si="899"/>
        <v>Client 158</v>
      </c>
      <c r="K6345" t="str">
        <f t="shared" ca="1" si="892"/>
        <v>MK2</v>
      </c>
      <c r="L6345" t="str">
        <f ca="1">VLOOKUP(K6345,Markets!$C$4:$D6354,2)</f>
        <v>China</v>
      </c>
      <c r="M6345" t="str">
        <f t="shared" ca="1" si="893"/>
        <v>RL0</v>
      </c>
      <c r="N6345" t="str">
        <f ca="1">VLOOKUP(M6345,Role!$C$4:$D$5,2)</f>
        <v>Primary</v>
      </c>
    </row>
    <row r="6346" spans="1:14" x14ac:dyDescent="0.2">
      <c r="A6346">
        <f t="shared" ca="1" si="894"/>
        <v>71</v>
      </c>
      <c r="B6346">
        <f t="shared" ca="1" si="895"/>
        <v>141</v>
      </c>
      <c r="C6346">
        <f t="shared" ca="1" si="896"/>
        <v>7</v>
      </c>
      <c r="D6346">
        <f t="shared" ca="1" si="897"/>
        <v>1</v>
      </c>
      <c r="F6346" t="str">
        <f t="shared" ca="1" si="898"/>
        <v>TR71</v>
      </c>
      <c r="G6346" t="str">
        <f ca="1">VLOOKUP(F6346,Traders!$C$4:$E$103,2)</f>
        <v>Yaqub Frederick</v>
      </c>
      <c r="H6346" t="str">
        <f ca="1">VLOOKUP(VLOOKUP(F6346,Traders!$C$4:$E$103,3),Desks!$C$4:$D6355,2)</f>
        <v>Desk 1</v>
      </c>
      <c r="I6346" t="str">
        <f t="shared" ca="1" si="891"/>
        <v>CL141</v>
      </c>
      <c r="J6346" t="str">
        <f t="shared" ca="1" si="899"/>
        <v>Client 141</v>
      </c>
      <c r="K6346" t="str">
        <f t="shared" ca="1" si="892"/>
        <v>MK7</v>
      </c>
      <c r="L6346" t="str">
        <f ca="1">VLOOKUP(K6346,Markets!$C$4:$D6355,2)</f>
        <v>Taiwan</v>
      </c>
      <c r="M6346" t="str">
        <f t="shared" ca="1" si="893"/>
        <v>RL1</v>
      </c>
      <c r="N6346" t="str">
        <f ca="1">VLOOKUP(M6346,Role!$C$4:$D$5,2)</f>
        <v>Backup</v>
      </c>
    </row>
    <row r="6347" spans="1:14" x14ac:dyDescent="0.2">
      <c r="A6347">
        <f t="shared" ca="1" si="894"/>
        <v>13</v>
      </c>
      <c r="B6347">
        <f t="shared" ca="1" si="895"/>
        <v>736</v>
      </c>
      <c r="C6347">
        <f t="shared" ca="1" si="896"/>
        <v>4</v>
      </c>
      <c r="D6347">
        <f t="shared" ca="1" si="897"/>
        <v>0</v>
      </c>
      <c r="F6347" t="str">
        <f t="shared" ca="1" si="898"/>
        <v>TR13</v>
      </c>
      <c r="G6347" t="str">
        <f ca="1">VLOOKUP(F6347,Traders!$C$4:$E$103,2)</f>
        <v>Saba Zhang</v>
      </c>
      <c r="H6347" t="str">
        <f ca="1">VLOOKUP(VLOOKUP(F6347,Traders!$C$4:$E$103,3),Desks!$C$4:$D6356,2)</f>
        <v>Desk 3</v>
      </c>
      <c r="I6347" t="str">
        <f t="shared" ca="1" si="891"/>
        <v>CL736</v>
      </c>
      <c r="J6347" t="str">
        <f t="shared" ca="1" si="899"/>
        <v>Client 736</v>
      </c>
      <c r="K6347" t="str">
        <f t="shared" ca="1" si="892"/>
        <v>MK4</v>
      </c>
      <c r="L6347" t="str">
        <f ca="1">VLOOKUP(K6347,Markets!$C$4:$D6356,2)</f>
        <v>Korea</v>
      </c>
      <c r="M6347" t="str">
        <f t="shared" ca="1" si="893"/>
        <v>RL0</v>
      </c>
      <c r="N6347" t="str">
        <f ca="1">VLOOKUP(M6347,Role!$C$4:$D$5,2)</f>
        <v>Primary</v>
      </c>
    </row>
    <row r="6348" spans="1:14" x14ac:dyDescent="0.2">
      <c r="A6348">
        <f t="shared" ca="1" si="894"/>
        <v>66</v>
      </c>
      <c r="B6348">
        <f t="shared" ca="1" si="895"/>
        <v>419</v>
      </c>
      <c r="C6348">
        <f t="shared" ca="1" si="896"/>
        <v>9</v>
      </c>
      <c r="D6348">
        <f t="shared" ca="1" si="897"/>
        <v>1</v>
      </c>
      <c r="F6348" t="str">
        <f t="shared" ca="1" si="898"/>
        <v>TR66</v>
      </c>
      <c r="G6348" t="str">
        <f ca="1">VLOOKUP(F6348,Traders!$C$4:$E$103,2)</f>
        <v>Loki Mohamed</v>
      </c>
      <c r="H6348" t="str">
        <f ca="1">VLOOKUP(VLOOKUP(F6348,Traders!$C$4:$E$103,3),Desks!$C$4:$D6357,2)</f>
        <v>Desk 6</v>
      </c>
      <c r="I6348" t="str">
        <f t="shared" ca="1" si="891"/>
        <v>CL419</v>
      </c>
      <c r="J6348" t="str">
        <f t="shared" ca="1" si="899"/>
        <v>Client 419</v>
      </c>
      <c r="K6348" t="str">
        <f t="shared" ca="1" si="892"/>
        <v>MK9</v>
      </c>
      <c r="L6348" t="str">
        <f ca="1">VLOOKUP(K6348,Markets!$C$4:$D6357,2)</f>
        <v>New Zealand</v>
      </c>
      <c r="M6348" t="str">
        <f t="shared" ca="1" si="893"/>
        <v>RL1</v>
      </c>
      <c r="N6348" t="str">
        <f ca="1">VLOOKUP(M6348,Role!$C$4:$D$5,2)</f>
        <v>Backup</v>
      </c>
    </row>
    <row r="6349" spans="1:14" x14ac:dyDescent="0.2">
      <c r="A6349">
        <f t="shared" ca="1" si="894"/>
        <v>26</v>
      </c>
      <c r="B6349">
        <f t="shared" ca="1" si="895"/>
        <v>818</v>
      </c>
      <c r="C6349">
        <f t="shared" ca="1" si="896"/>
        <v>3</v>
      </c>
      <c r="D6349">
        <f t="shared" ca="1" si="897"/>
        <v>1</v>
      </c>
      <c r="F6349" t="str">
        <f t="shared" ca="1" si="898"/>
        <v>TR26</v>
      </c>
      <c r="G6349" t="str">
        <f ca="1">VLOOKUP(F6349,Traders!$C$4:$E$103,2)</f>
        <v>Bella-Rose Vickers</v>
      </c>
      <c r="H6349" t="str">
        <f ca="1">VLOOKUP(VLOOKUP(F6349,Traders!$C$4:$E$103,3),Desks!$C$4:$D6358,2)</f>
        <v>Desk 6</v>
      </c>
      <c r="I6349" t="str">
        <f t="shared" ca="1" si="891"/>
        <v>CL818</v>
      </c>
      <c r="J6349" t="str">
        <f t="shared" ca="1" si="899"/>
        <v>Client 818</v>
      </c>
      <c r="K6349" t="str">
        <f t="shared" ca="1" si="892"/>
        <v>MK3</v>
      </c>
      <c r="L6349" t="str">
        <f ca="1">VLOOKUP(K6349,Markets!$C$4:$D6358,2)</f>
        <v>Singapore</v>
      </c>
      <c r="M6349" t="str">
        <f t="shared" ca="1" si="893"/>
        <v>RL1</v>
      </c>
      <c r="N6349" t="str">
        <f ca="1">VLOOKUP(M6349,Role!$C$4:$D$5,2)</f>
        <v>Backup</v>
      </c>
    </row>
    <row r="6350" spans="1:14" x14ac:dyDescent="0.2">
      <c r="A6350">
        <f t="shared" ca="1" si="894"/>
        <v>76</v>
      </c>
      <c r="B6350">
        <f t="shared" ca="1" si="895"/>
        <v>236</v>
      </c>
      <c r="C6350">
        <f t="shared" ca="1" si="896"/>
        <v>6</v>
      </c>
      <c r="D6350">
        <f t="shared" ca="1" si="897"/>
        <v>1</v>
      </c>
      <c r="F6350" t="str">
        <f t="shared" ca="1" si="898"/>
        <v>TR76</v>
      </c>
      <c r="G6350" t="str">
        <f ca="1">VLOOKUP(F6350,Traders!$C$4:$E$103,2)</f>
        <v>Finnian Wolf</v>
      </c>
      <c r="H6350" t="str">
        <f ca="1">VLOOKUP(VLOOKUP(F6350,Traders!$C$4:$E$103,3),Desks!$C$4:$D6359,2)</f>
        <v>Desk 6</v>
      </c>
      <c r="I6350" t="str">
        <f t="shared" ca="1" si="891"/>
        <v>CL236</v>
      </c>
      <c r="J6350" t="str">
        <f t="shared" ca="1" si="899"/>
        <v>Client 236</v>
      </c>
      <c r="K6350" t="str">
        <f t="shared" ca="1" si="892"/>
        <v>MK6</v>
      </c>
      <c r="L6350" t="str">
        <f ca="1">VLOOKUP(K6350,Markets!$C$4:$D6359,2)</f>
        <v>Australia</v>
      </c>
      <c r="M6350" t="str">
        <f t="shared" ca="1" si="893"/>
        <v>RL1</v>
      </c>
      <c r="N6350" t="str">
        <f ca="1">VLOOKUP(M6350,Role!$C$4:$D$5,2)</f>
        <v>Backup</v>
      </c>
    </row>
    <row r="6351" spans="1:14" x14ac:dyDescent="0.2">
      <c r="A6351">
        <f t="shared" ca="1" si="894"/>
        <v>75</v>
      </c>
      <c r="B6351">
        <f t="shared" ca="1" si="895"/>
        <v>781</v>
      </c>
      <c r="C6351">
        <f t="shared" ca="1" si="896"/>
        <v>1</v>
      </c>
      <c r="D6351">
        <f t="shared" ca="1" si="897"/>
        <v>1</v>
      </c>
      <c r="F6351" t="str">
        <f t="shared" ca="1" si="898"/>
        <v>TR75</v>
      </c>
      <c r="G6351" t="str">
        <f ca="1">VLOOKUP(F6351,Traders!$C$4:$E$103,2)</f>
        <v>Georgiana Park</v>
      </c>
      <c r="H6351" t="str">
        <f ca="1">VLOOKUP(VLOOKUP(F6351,Traders!$C$4:$E$103,3),Desks!$C$4:$D6360,2)</f>
        <v>Desk 5</v>
      </c>
      <c r="I6351" t="str">
        <f t="shared" ca="1" si="891"/>
        <v>CL781</v>
      </c>
      <c r="J6351" t="str">
        <f t="shared" ca="1" si="899"/>
        <v>Client 781</v>
      </c>
      <c r="K6351" t="str">
        <f t="shared" ca="1" si="892"/>
        <v>MK1</v>
      </c>
      <c r="L6351" t="str">
        <f ca="1">VLOOKUP(K6351,Markets!$C$4:$D6360,2)</f>
        <v>Hong Kong</v>
      </c>
      <c r="M6351" t="str">
        <f t="shared" ca="1" si="893"/>
        <v>RL1</v>
      </c>
      <c r="N6351" t="str">
        <f ca="1">VLOOKUP(M6351,Role!$C$4:$D$5,2)</f>
        <v>Backup</v>
      </c>
    </row>
    <row r="6352" spans="1:14" x14ac:dyDescent="0.2">
      <c r="A6352">
        <f t="shared" ca="1" si="894"/>
        <v>73</v>
      </c>
      <c r="B6352">
        <f t="shared" ca="1" si="895"/>
        <v>113</v>
      </c>
      <c r="C6352">
        <f t="shared" ca="1" si="896"/>
        <v>1</v>
      </c>
      <c r="D6352">
        <f t="shared" ca="1" si="897"/>
        <v>0</v>
      </c>
      <c r="F6352" t="str">
        <f t="shared" ca="1" si="898"/>
        <v>TR73</v>
      </c>
      <c r="G6352" t="str">
        <f ca="1">VLOOKUP(F6352,Traders!$C$4:$E$103,2)</f>
        <v>Bridie Bannister</v>
      </c>
      <c r="H6352" t="str">
        <f ca="1">VLOOKUP(VLOOKUP(F6352,Traders!$C$4:$E$103,3),Desks!$C$4:$D6361,2)</f>
        <v>Desk 3</v>
      </c>
      <c r="I6352" t="str">
        <f t="shared" ca="1" si="891"/>
        <v>CL113</v>
      </c>
      <c r="J6352" t="str">
        <f t="shared" ca="1" si="899"/>
        <v>Client 113</v>
      </c>
      <c r="K6352" t="str">
        <f t="shared" ca="1" si="892"/>
        <v>MK1</v>
      </c>
      <c r="L6352" t="str">
        <f ca="1">VLOOKUP(K6352,Markets!$C$4:$D6361,2)</f>
        <v>Hong Kong</v>
      </c>
      <c r="M6352" t="str">
        <f t="shared" ca="1" si="893"/>
        <v>RL0</v>
      </c>
      <c r="N6352" t="str">
        <f ca="1">VLOOKUP(M6352,Role!$C$4:$D$5,2)</f>
        <v>Primary</v>
      </c>
    </row>
    <row r="6353" spans="1:14" x14ac:dyDescent="0.2">
      <c r="A6353">
        <f t="shared" ca="1" si="894"/>
        <v>73</v>
      </c>
      <c r="B6353">
        <f t="shared" ca="1" si="895"/>
        <v>458</v>
      </c>
      <c r="C6353">
        <f t="shared" ca="1" si="896"/>
        <v>8</v>
      </c>
      <c r="D6353">
        <f t="shared" ca="1" si="897"/>
        <v>0</v>
      </c>
      <c r="F6353" t="str">
        <f t="shared" ca="1" si="898"/>
        <v>TR73</v>
      </c>
      <c r="G6353" t="str">
        <f ca="1">VLOOKUP(F6353,Traders!$C$4:$E$103,2)</f>
        <v>Bridie Bannister</v>
      </c>
      <c r="H6353" t="str">
        <f ca="1">VLOOKUP(VLOOKUP(F6353,Traders!$C$4:$E$103,3),Desks!$C$4:$D6362,2)</f>
        <v>Desk 3</v>
      </c>
      <c r="I6353" t="str">
        <f t="shared" ca="1" si="891"/>
        <v>CL458</v>
      </c>
      <c r="J6353" t="str">
        <f t="shared" ca="1" si="899"/>
        <v>Client 458</v>
      </c>
      <c r="K6353" t="str">
        <f t="shared" ca="1" si="892"/>
        <v>MK8</v>
      </c>
      <c r="L6353" t="str">
        <f ca="1">VLOOKUP(K6353,Markets!$C$4:$D6362,2)</f>
        <v>India</v>
      </c>
      <c r="M6353" t="str">
        <f t="shared" ca="1" si="893"/>
        <v>RL0</v>
      </c>
      <c r="N6353" t="str">
        <f ca="1">VLOOKUP(M6353,Role!$C$4:$D$5,2)</f>
        <v>Primary</v>
      </c>
    </row>
    <row r="6354" spans="1:14" x14ac:dyDescent="0.2">
      <c r="A6354">
        <f t="shared" ca="1" si="894"/>
        <v>56</v>
      </c>
      <c r="B6354">
        <f t="shared" ca="1" si="895"/>
        <v>445</v>
      </c>
      <c r="C6354">
        <f t="shared" ca="1" si="896"/>
        <v>1</v>
      </c>
      <c r="D6354">
        <f t="shared" ca="1" si="897"/>
        <v>0</v>
      </c>
      <c r="F6354" t="str">
        <f t="shared" ca="1" si="898"/>
        <v>TR56</v>
      </c>
      <c r="G6354" t="str">
        <f ca="1">VLOOKUP(F6354,Traders!$C$4:$E$103,2)</f>
        <v>Ahmet Faulkner</v>
      </c>
      <c r="H6354" t="str">
        <f ca="1">VLOOKUP(VLOOKUP(F6354,Traders!$C$4:$E$103,3),Desks!$C$4:$D6363,2)</f>
        <v>Desk 6</v>
      </c>
      <c r="I6354" t="str">
        <f t="shared" ca="1" si="891"/>
        <v>CL445</v>
      </c>
      <c r="J6354" t="str">
        <f t="shared" ca="1" si="899"/>
        <v>Client 445</v>
      </c>
      <c r="K6354" t="str">
        <f t="shared" ca="1" si="892"/>
        <v>MK1</v>
      </c>
      <c r="L6354" t="str">
        <f ca="1">VLOOKUP(K6354,Markets!$C$4:$D6363,2)</f>
        <v>Hong Kong</v>
      </c>
      <c r="M6354" t="str">
        <f t="shared" ca="1" si="893"/>
        <v>RL0</v>
      </c>
      <c r="N6354" t="str">
        <f ca="1">VLOOKUP(M6354,Role!$C$4:$D$5,2)</f>
        <v>Primary</v>
      </c>
    </row>
    <row r="6355" spans="1:14" x14ac:dyDescent="0.2">
      <c r="A6355">
        <f t="shared" ca="1" si="894"/>
        <v>33</v>
      </c>
      <c r="B6355">
        <f t="shared" ca="1" si="895"/>
        <v>225</v>
      </c>
      <c r="C6355">
        <f t="shared" ca="1" si="896"/>
        <v>7</v>
      </c>
      <c r="D6355">
        <f t="shared" ca="1" si="897"/>
        <v>1</v>
      </c>
      <c r="F6355" t="str">
        <f t="shared" ca="1" si="898"/>
        <v>TR33</v>
      </c>
      <c r="G6355" t="str">
        <f ca="1">VLOOKUP(F6355,Traders!$C$4:$E$103,2)</f>
        <v>Caroline Colon</v>
      </c>
      <c r="H6355" t="str">
        <f ca="1">VLOOKUP(VLOOKUP(F6355,Traders!$C$4:$E$103,3),Desks!$C$4:$D6364,2)</f>
        <v>Desk 3</v>
      </c>
      <c r="I6355" t="str">
        <f t="shared" ca="1" si="891"/>
        <v>CL225</v>
      </c>
      <c r="J6355" t="str">
        <f t="shared" ca="1" si="899"/>
        <v>Client 225</v>
      </c>
      <c r="K6355" t="str">
        <f t="shared" ca="1" si="892"/>
        <v>MK7</v>
      </c>
      <c r="L6355" t="str">
        <f ca="1">VLOOKUP(K6355,Markets!$C$4:$D6364,2)</f>
        <v>Taiwan</v>
      </c>
      <c r="M6355" t="str">
        <f t="shared" ca="1" si="893"/>
        <v>RL1</v>
      </c>
      <c r="N6355" t="str">
        <f ca="1">VLOOKUP(M6355,Role!$C$4:$D$5,2)</f>
        <v>Backup</v>
      </c>
    </row>
    <row r="6356" spans="1:14" x14ac:dyDescent="0.2">
      <c r="A6356">
        <f t="shared" ca="1" si="894"/>
        <v>99</v>
      </c>
      <c r="B6356">
        <f t="shared" ca="1" si="895"/>
        <v>877</v>
      </c>
      <c r="C6356">
        <f t="shared" ca="1" si="896"/>
        <v>2</v>
      </c>
      <c r="D6356">
        <f t="shared" ca="1" si="897"/>
        <v>0</v>
      </c>
      <c r="F6356" t="str">
        <f t="shared" ca="1" si="898"/>
        <v>TR99</v>
      </c>
      <c r="G6356" t="str">
        <f ca="1">VLOOKUP(F6356,Traders!$C$4:$E$103,2)</f>
        <v>Keeleigh Mosley</v>
      </c>
      <c r="H6356" t="str">
        <f ca="1">VLOOKUP(VLOOKUP(F6356,Traders!$C$4:$E$103,3),Desks!$C$4:$D6365,2)</f>
        <v>Desk 9</v>
      </c>
      <c r="I6356" t="str">
        <f t="shared" ca="1" si="891"/>
        <v>CL877</v>
      </c>
      <c r="J6356" t="str">
        <f t="shared" ca="1" si="899"/>
        <v>Client 877</v>
      </c>
      <c r="K6356" t="str">
        <f t="shared" ca="1" si="892"/>
        <v>MK2</v>
      </c>
      <c r="L6356" t="str">
        <f ca="1">VLOOKUP(K6356,Markets!$C$4:$D6365,2)</f>
        <v>China</v>
      </c>
      <c r="M6356" t="str">
        <f t="shared" ca="1" si="893"/>
        <v>RL0</v>
      </c>
      <c r="N6356" t="str">
        <f ca="1">VLOOKUP(M6356,Role!$C$4:$D$5,2)</f>
        <v>Primary</v>
      </c>
    </row>
    <row r="6357" spans="1:14" x14ac:dyDescent="0.2">
      <c r="A6357">
        <f t="shared" ca="1" si="894"/>
        <v>59</v>
      </c>
      <c r="B6357">
        <f t="shared" ca="1" si="895"/>
        <v>807</v>
      </c>
      <c r="C6357">
        <f t="shared" ca="1" si="896"/>
        <v>9</v>
      </c>
      <c r="D6357">
        <f t="shared" ca="1" si="897"/>
        <v>0</v>
      </c>
      <c r="F6357" t="str">
        <f t="shared" ca="1" si="898"/>
        <v>TR59</v>
      </c>
      <c r="G6357" t="str">
        <f ca="1">VLOOKUP(F6357,Traders!$C$4:$E$103,2)</f>
        <v>Laiba Norman</v>
      </c>
      <c r="H6357" t="str">
        <f ca="1">VLOOKUP(VLOOKUP(F6357,Traders!$C$4:$E$103,3),Desks!$C$4:$D6366,2)</f>
        <v>Desk 9</v>
      </c>
      <c r="I6357" t="str">
        <f t="shared" ca="1" si="891"/>
        <v>CL807</v>
      </c>
      <c r="J6357" t="str">
        <f t="shared" ca="1" si="899"/>
        <v>Client 807</v>
      </c>
      <c r="K6357" t="str">
        <f t="shared" ca="1" si="892"/>
        <v>MK9</v>
      </c>
      <c r="L6357" t="str">
        <f ca="1">VLOOKUP(K6357,Markets!$C$4:$D6366,2)</f>
        <v>New Zealand</v>
      </c>
      <c r="M6357" t="str">
        <f t="shared" ca="1" si="893"/>
        <v>RL0</v>
      </c>
      <c r="N6357" t="str">
        <f ca="1">VLOOKUP(M6357,Role!$C$4:$D$5,2)</f>
        <v>Primary</v>
      </c>
    </row>
    <row r="6358" spans="1:14" x14ac:dyDescent="0.2">
      <c r="A6358">
        <f t="shared" ca="1" si="894"/>
        <v>56</v>
      </c>
      <c r="B6358">
        <f t="shared" ca="1" si="895"/>
        <v>122</v>
      </c>
      <c r="C6358">
        <f t="shared" ca="1" si="896"/>
        <v>6</v>
      </c>
      <c r="D6358">
        <f t="shared" ca="1" si="897"/>
        <v>1</v>
      </c>
      <c r="F6358" t="str">
        <f t="shared" ca="1" si="898"/>
        <v>TR56</v>
      </c>
      <c r="G6358" t="str">
        <f ca="1">VLOOKUP(F6358,Traders!$C$4:$E$103,2)</f>
        <v>Ahmet Faulkner</v>
      </c>
      <c r="H6358" t="str">
        <f ca="1">VLOOKUP(VLOOKUP(F6358,Traders!$C$4:$E$103,3),Desks!$C$4:$D6367,2)</f>
        <v>Desk 6</v>
      </c>
      <c r="I6358" t="str">
        <f t="shared" ca="1" si="891"/>
        <v>CL122</v>
      </c>
      <c r="J6358" t="str">
        <f t="shared" ca="1" si="899"/>
        <v>Client 122</v>
      </c>
      <c r="K6358" t="str">
        <f t="shared" ca="1" si="892"/>
        <v>MK6</v>
      </c>
      <c r="L6358" t="str">
        <f ca="1">VLOOKUP(K6358,Markets!$C$4:$D6367,2)</f>
        <v>Australia</v>
      </c>
      <c r="M6358" t="str">
        <f t="shared" ca="1" si="893"/>
        <v>RL1</v>
      </c>
      <c r="N6358" t="str">
        <f ca="1">VLOOKUP(M6358,Role!$C$4:$D$5,2)</f>
        <v>Backup</v>
      </c>
    </row>
    <row r="6359" spans="1:14" x14ac:dyDescent="0.2">
      <c r="A6359">
        <f t="shared" ca="1" si="894"/>
        <v>43</v>
      </c>
      <c r="B6359">
        <f t="shared" ca="1" si="895"/>
        <v>823</v>
      </c>
      <c r="C6359">
        <f t="shared" ca="1" si="896"/>
        <v>0</v>
      </c>
      <c r="D6359">
        <f t="shared" ca="1" si="897"/>
        <v>1</v>
      </c>
      <c r="F6359" t="str">
        <f t="shared" ca="1" si="898"/>
        <v>TR43</v>
      </c>
      <c r="G6359" t="str">
        <f ca="1">VLOOKUP(F6359,Traders!$C$4:$E$103,2)</f>
        <v>Kai Bauer</v>
      </c>
      <c r="H6359" t="str">
        <f ca="1">VLOOKUP(VLOOKUP(F6359,Traders!$C$4:$E$103,3),Desks!$C$4:$D6368,2)</f>
        <v>Desk 3</v>
      </c>
      <c r="I6359" t="str">
        <f t="shared" ca="1" si="891"/>
        <v>CL823</v>
      </c>
      <c r="J6359" t="str">
        <f t="shared" ca="1" si="899"/>
        <v>Client 823</v>
      </c>
      <c r="K6359" t="str">
        <f t="shared" ca="1" si="892"/>
        <v>MK0</v>
      </c>
      <c r="L6359" t="str">
        <f ca="1">VLOOKUP(K6359,Markets!$C$4:$D6368,2)</f>
        <v>Japan</v>
      </c>
      <c r="M6359" t="str">
        <f t="shared" ca="1" si="893"/>
        <v>RL1</v>
      </c>
      <c r="N6359" t="str">
        <f ca="1">VLOOKUP(M6359,Role!$C$4:$D$5,2)</f>
        <v>Backup</v>
      </c>
    </row>
    <row r="6360" spans="1:14" x14ac:dyDescent="0.2">
      <c r="A6360">
        <f t="shared" ca="1" si="894"/>
        <v>56</v>
      </c>
      <c r="B6360">
        <f t="shared" ca="1" si="895"/>
        <v>968</v>
      </c>
      <c r="C6360">
        <f t="shared" ca="1" si="896"/>
        <v>4</v>
      </c>
      <c r="D6360">
        <f t="shared" ca="1" si="897"/>
        <v>0</v>
      </c>
      <c r="F6360" t="str">
        <f t="shared" ca="1" si="898"/>
        <v>TR56</v>
      </c>
      <c r="G6360" t="str">
        <f ca="1">VLOOKUP(F6360,Traders!$C$4:$E$103,2)</f>
        <v>Ahmet Faulkner</v>
      </c>
      <c r="H6360" t="str">
        <f ca="1">VLOOKUP(VLOOKUP(F6360,Traders!$C$4:$E$103,3),Desks!$C$4:$D6369,2)</f>
        <v>Desk 6</v>
      </c>
      <c r="I6360" t="str">
        <f t="shared" ca="1" si="891"/>
        <v>CL968</v>
      </c>
      <c r="J6360" t="str">
        <f t="shared" ca="1" si="899"/>
        <v>Client 968</v>
      </c>
      <c r="K6360" t="str">
        <f t="shared" ca="1" si="892"/>
        <v>MK4</v>
      </c>
      <c r="L6360" t="str">
        <f ca="1">VLOOKUP(K6360,Markets!$C$4:$D6369,2)</f>
        <v>Korea</v>
      </c>
      <c r="M6360" t="str">
        <f t="shared" ca="1" si="893"/>
        <v>RL0</v>
      </c>
      <c r="N6360" t="str">
        <f ca="1">VLOOKUP(M6360,Role!$C$4:$D$5,2)</f>
        <v>Primary</v>
      </c>
    </row>
    <row r="6361" spans="1:14" x14ac:dyDescent="0.2">
      <c r="A6361">
        <f t="shared" ca="1" si="894"/>
        <v>85</v>
      </c>
      <c r="B6361">
        <f t="shared" ca="1" si="895"/>
        <v>60</v>
      </c>
      <c r="C6361">
        <f t="shared" ca="1" si="896"/>
        <v>6</v>
      </c>
      <c r="D6361">
        <f t="shared" ca="1" si="897"/>
        <v>1</v>
      </c>
      <c r="F6361" t="str">
        <f t="shared" ca="1" si="898"/>
        <v>TR85</v>
      </c>
      <c r="G6361" t="str">
        <f ca="1">VLOOKUP(F6361,Traders!$C$4:$E$103,2)</f>
        <v>Conor Castillo</v>
      </c>
      <c r="H6361" t="str">
        <f ca="1">VLOOKUP(VLOOKUP(F6361,Traders!$C$4:$E$103,3),Desks!$C$4:$D6370,2)</f>
        <v>Desk 5</v>
      </c>
      <c r="I6361" t="str">
        <f t="shared" ca="1" si="891"/>
        <v>CL60</v>
      </c>
      <c r="J6361" t="str">
        <f t="shared" ca="1" si="899"/>
        <v>Client 60</v>
      </c>
      <c r="K6361" t="str">
        <f t="shared" ca="1" si="892"/>
        <v>MK6</v>
      </c>
      <c r="L6361" t="str">
        <f ca="1">VLOOKUP(K6361,Markets!$C$4:$D6370,2)</f>
        <v>Australia</v>
      </c>
      <c r="M6361" t="str">
        <f t="shared" ca="1" si="893"/>
        <v>RL1</v>
      </c>
      <c r="N6361" t="str">
        <f ca="1">VLOOKUP(M6361,Role!$C$4:$D$5,2)</f>
        <v>Backup</v>
      </c>
    </row>
    <row r="6362" spans="1:14" x14ac:dyDescent="0.2">
      <c r="A6362">
        <f t="shared" ca="1" si="894"/>
        <v>88</v>
      </c>
      <c r="B6362">
        <f t="shared" ca="1" si="895"/>
        <v>419</v>
      </c>
      <c r="C6362">
        <f t="shared" ca="1" si="896"/>
        <v>2</v>
      </c>
      <c r="D6362">
        <f t="shared" ca="1" si="897"/>
        <v>0</v>
      </c>
      <c r="F6362" t="str">
        <f t="shared" ca="1" si="898"/>
        <v>TR88</v>
      </c>
      <c r="G6362" t="str">
        <f ca="1">VLOOKUP(F6362,Traders!$C$4:$E$103,2)</f>
        <v>Enrico Mcarthur</v>
      </c>
      <c r="H6362" t="str">
        <f ca="1">VLOOKUP(VLOOKUP(F6362,Traders!$C$4:$E$103,3),Desks!$C$4:$D6371,2)</f>
        <v>Desk 8</v>
      </c>
      <c r="I6362" t="str">
        <f t="shared" ca="1" si="891"/>
        <v>CL419</v>
      </c>
      <c r="J6362" t="str">
        <f t="shared" ca="1" si="899"/>
        <v>Client 419</v>
      </c>
      <c r="K6362" t="str">
        <f t="shared" ca="1" si="892"/>
        <v>MK2</v>
      </c>
      <c r="L6362" t="str">
        <f ca="1">VLOOKUP(K6362,Markets!$C$4:$D6371,2)</f>
        <v>China</v>
      </c>
      <c r="M6362" t="str">
        <f t="shared" ca="1" si="893"/>
        <v>RL0</v>
      </c>
      <c r="N6362" t="str">
        <f ca="1">VLOOKUP(M6362,Role!$C$4:$D$5,2)</f>
        <v>Primary</v>
      </c>
    </row>
    <row r="6363" spans="1:14" x14ac:dyDescent="0.2">
      <c r="A6363">
        <f t="shared" ca="1" si="894"/>
        <v>72</v>
      </c>
      <c r="B6363">
        <f t="shared" ca="1" si="895"/>
        <v>919</v>
      </c>
      <c r="C6363">
        <f t="shared" ca="1" si="896"/>
        <v>4</v>
      </c>
      <c r="D6363">
        <f t="shared" ca="1" si="897"/>
        <v>1</v>
      </c>
      <c r="F6363" t="str">
        <f t="shared" ca="1" si="898"/>
        <v>TR72</v>
      </c>
      <c r="G6363" t="str">
        <f ca="1">VLOOKUP(F6363,Traders!$C$4:$E$103,2)</f>
        <v>Shaurya Manning</v>
      </c>
      <c r="H6363" t="str">
        <f ca="1">VLOOKUP(VLOOKUP(F6363,Traders!$C$4:$E$103,3),Desks!$C$4:$D6372,2)</f>
        <v>Desk 2</v>
      </c>
      <c r="I6363" t="str">
        <f t="shared" ca="1" si="891"/>
        <v>CL919</v>
      </c>
      <c r="J6363" t="str">
        <f t="shared" ca="1" si="899"/>
        <v>Client 919</v>
      </c>
      <c r="K6363" t="str">
        <f t="shared" ca="1" si="892"/>
        <v>MK4</v>
      </c>
      <c r="L6363" t="str">
        <f ca="1">VLOOKUP(K6363,Markets!$C$4:$D6372,2)</f>
        <v>Korea</v>
      </c>
      <c r="M6363" t="str">
        <f t="shared" ca="1" si="893"/>
        <v>RL1</v>
      </c>
      <c r="N6363" t="str">
        <f ca="1">VLOOKUP(M6363,Role!$C$4:$D$5,2)</f>
        <v>Backup</v>
      </c>
    </row>
    <row r="6364" spans="1:14" x14ac:dyDescent="0.2">
      <c r="A6364">
        <f t="shared" ca="1" si="894"/>
        <v>98</v>
      </c>
      <c r="B6364">
        <f t="shared" ca="1" si="895"/>
        <v>920</v>
      </c>
      <c r="C6364">
        <f t="shared" ca="1" si="896"/>
        <v>6</v>
      </c>
      <c r="D6364">
        <f t="shared" ca="1" si="897"/>
        <v>0</v>
      </c>
      <c r="F6364" t="str">
        <f t="shared" ca="1" si="898"/>
        <v>TR98</v>
      </c>
      <c r="G6364" t="str">
        <f ca="1">VLOOKUP(F6364,Traders!$C$4:$E$103,2)</f>
        <v>Chanelle Tucker</v>
      </c>
      <c r="H6364" t="str">
        <f ca="1">VLOOKUP(VLOOKUP(F6364,Traders!$C$4:$E$103,3),Desks!$C$4:$D6373,2)</f>
        <v>Desk 8</v>
      </c>
      <c r="I6364" t="str">
        <f t="shared" ca="1" si="891"/>
        <v>CL920</v>
      </c>
      <c r="J6364" t="str">
        <f t="shared" ca="1" si="899"/>
        <v>Client 920</v>
      </c>
      <c r="K6364" t="str">
        <f t="shared" ca="1" si="892"/>
        <v>MK6</v>
      </c>
      <c r="L6364" t="str">
        <f ca="1">VLOOKUP(K6364,Markets!$C$4:$D6373,2)</f>
        <v>Australia</v>
      </c>
      <c r="M6364" t="str">
        <f t="shared" ca="1" si="893"/>
        <v>RL0</v>
      </c>
      <c r="N6364" t="str">
        <f ca="1">VLOOKUP(M6364,Role!$C$4:$D$5,2)</f>
        <v>Primary</v>
      </c>
    </row>
    <row r="6365" spans="1:14" x14ac:dyDescent="0.2">
      <c r="A6365">
        <f t="shared" ca="1" si="894"/>
        <v>27</v>
      </c>
      <c r="B6365">
        <f t="shared" ca="1" si="895"/>
        <v>214</v>
      </c>
      <c r="C6365">
        <f t="shared" ca="1" si="896"/>
        <v>1</v>
      </c>
      <c r="D6365">
        <f t="shared" ca="1" si="897"/>
        <v>1</v>
      </c>
      <c r="F6365" t="str">
        <f t="shared" ca="1" si="898"/>
        <v>TR27</v>
      </c>
      <c r="G6365" t="str">
        <f ca="1">VLOOKUP(F6365,Traders!$C$4:$E$103,2)</f>
        <v>Isis Ramos</v>
      </c>
      <c r="H6365" t="str">
        <f ca="1">VLOOKUP(VLOOKUP(F6365,Traders!$C$4:$E$103,3),Desks!$C$4:$D6374,2)</f>
        <v>Desk 7</v>
      </c>
      <c r="I6365" t="str">
        <f t="shared" ca="1" si="891"/>
        <v>CL214</v>
      </c>
      <c r="J6365" t="str">
        <f t="shared" ca="1" si="899"/>
        <v>Client 214</v>
      </c>
      <c r="K6365" t="str">
        <f t="shared" ca="1" si="892"/>
        <v>MK1</v>
      </c>
      <c r="L6365" t="str">
        <f ca="1">VLOOKUP(K6365,Markets!$C$4:$D6374,2)</f>
        <v>Hong Kong</v>
      </c>
      <c r="M6365" t="str">
        <f t="shared" ca="1" si="893"/>
        <v>RL1</v>
      </c>
      <c r="N6365" t="str">
        <f ca="1">VLOOKUP(M6365,Role!$C$4:$D$5,2)</f>
        <v>Backup</v>
      </c>
    </row>
    <row r="6366" spans="1:14" x14ac:dyDescent="0.2">
      <c r="A6366">
        <f t="shared" ca="1" si="894"/>
        <v>96</v>
      </c>
      <c r="B6366">
        <f t="shared" ca="1" si="895"/>
        <v>691</v>
      </c>
      <c r="C6366">
        <f t="shared" ca="1" si="896"/>
        <v>8</v>
      </c>
      <c r="D6366">
        <f t="shared" ca="1" si="897"/>
        <v>1</v>
      </c>
      <c r="F6366" t="str">
        <f t="shared" ca="1" si="898"/>
        <v>TR96</v>
      </c>
      <c r="G6366" t="str">
        <f ca="1">VLOOKUP(F6366,Traders!$C$4:$E$103,2)</f>
        <v>Faiza Thornton</v>
      </c>
      <c r="H6366" t="str">
        <f ca="1">VLOOKUP(VLOOKUP(F6366,Traders!$C$4:$E$103,3),Desks!$C$4:$D6375,2)</f>
        <v>Desk 6</v>
      </c>
      <c r="I6366" t="str">
        <f t="shared" ca="1" si="891"/>
        <v>CL691</v>
      </c>
      <c r="J6366" t="str">
        <f t="shared" ca="1" si="899"/>
        <v>Client 691</v>
      </c>
      <c r="K6366" t="str">
        <f t="shared" ca="1" si="892"/>
        <v>MK8</v>
      </c>
      <c r="L6366" t="str">
        <f ca="1">VLOOKUP(K6366,Markets!$C$4:$D6375,2)</f>
        <v>India</v>
      </c>
      <c r="M6366" t="str">
        <f t="shared" ca="1" si="893"/>
        <v>RL1</v>
      </c>
      <c r="N6366" t="str">
        <f ca="1">VLOOKUP(M6366,Role!$C$4:$D$5,2)</f>
        <v>Backup</v>
      </c>
    </row>
    <row r="6367" spans="1:14" x14ac:dyDescent="0.2">
      <c r="A6367">
        <f t="shared" ca="1" si="894"/>
        <v>25</v>
      </c>
      <c r="B6367">
        <f t="shared" ca="1" si="895"/>
        <v>588</v>
      </c>
      <c r="C6367">
        <f t="shared" ca="1" si="896"/>
        <v>3</v>
      </c>
      <c r="D6367">
        <f t="shared" ca="1" si="897"/>
        <v>1</v>
      </c>
      <c r="F6367" t="str">
        <f t="shared" ca="1" si="898"/>
        <v>TR25</v>
      </c>
      <c r="G6367" t="str">
        <f ca="1">VLOOKUP(F6367,Traders!$C$4:$E$103,2)</f>
        <v>Breanna Mcmahon</v>
      </c>
      <c r="H6367" t="str">
        <f ca="1">VLOOKUP(VLOOKUP(F6367,Traders!$C$4:$E$103,3),Desks!$C$4:$D6376,2)</f>
        <v>Desk 5</v>
      </c>
      <c r="I6367" t="str">
        <f t="shared" ca="1" si="891"/>
        <v>CL588</v>
      </c>
      <c r="J6367" t="str">
        <f t="shared" ca="1" si="899"/>
        <v>Client 588</v>
      </c>
      <c r="K6367" t="str">
        <f t="shared" ca="1" si="892"/>
        <v>MK3</v>
      </c>
      <c r="L6367" t="str">
        <f ca="1">VLOOKUP(K6367,Markets!$C$4:$D6376,2)</f>
        <v>Singapore</v>
      </c>
      <c r="M6367" t="str">
        <f t="shared" ca="1" si="893"/>
        <v>RL1</v>
      </c>
      <c r="N6367" t="str">
        <f ca="1">VLOOKUP(M6367,Role!$C$4:$D$5,2)</f>
        <v>Backup</v>
      </c>
    </row>
    <row r="6368" spans="1:14" x14ac:dyDescent="0.2">
      <c r="A6368">
        <f t="shared" ca="1" si="894"/>
        <v>57</v>
      </c>
      <c r="B6368">
        <f t="shared" ca="1" si="895"/>
        <v>946</v>
      </c>
      <c r="C6368">
        <f t="shared" ca="1" si="896"/>
        <v>9</v>
      </c>
      <c r="D6368">
        <f t="shared" ca="1" si="897"/>
        <v>0</v>
      </c>
      <c r="F6368" t="str">
        <f t="shared" ca="1" si="898"/>
        <v>TR57</v>
      </c>
      <c r="G6368" t="str">
        <f ca="1">VLOOKUP(F6368,Traders!$C$4:$E$103,2)</f>
        <v>Connah Mackenzie</v>
      </c>
      <c r="H6368" t="str">
        <f ca="1">VLOOKUP(VLOOKUP(F6368,Traders!$C$4:$E$103,3),Desks!$C$4:$D6377,2)</f>
        <v>Desk 7</v>
      </c>
      <c r="I6368" t="str">
        <f t="shared" ca="1" si="891"/>
        <v>CL946</v>
      </c>
      <c r="J6368" t="str">
        <f t="shared" ca="1" si="899"/>
        <v>Client 946</v>
      </c>
      <c r="K6368" t="str">
        <f t="shared" ca="1" si="892"/>
        <v>MK9</v>
      </c>
      <c r="L6368" t="str">
        <f ca="1">VLOOKUP(K6368,Markets!$C$4:$D6377,2)</f>
        <v>New Zealand</v>
      </c>
      <c r="M6368" t="str">
        <f t="shared" ca="1" si="893"/>
        <v>RL0</v>
      </c>
      <c r="N6368" t="str">
        <f ca="1">VLOOKUP(M6368,Role!$C$4:$D$5,2)</f>
        <v>Primary</v>
      </c>
    </row>
    <row r="6369" spans="1:14" x14ac:dyDescent="0.2">
      <c r="A6369">
        <f t="shared" ca="1" si="894"/>
        <v>78</v>
      </c>
      <c r="B6369">
        <f t="shared" ca="1" si="895"/>
        <v>390</v>
      </c>
      <c r="C6369">
        <f t="shared" ca="1" si="896"/>
        <v>4</v>
      </c>
      <c r="D6369">
        <f t="shared" ca="1" si="897"/>
        <v>1</v>
      </c>
      <c r="F6369" t="str">
        <f t="shared" ca="1" si="898"/>
        <v>TR78</v>
      </c>
      <c r="G6369" t="str">
        <f ca="1">VLOOKUP(F6369,Traders!$C$4:$E$103,2)</f>
        <v>Bilal Fuller</v>
      </c>
      <c r="H6369" t="str">
        <f ca="1">VLOOKUP(VLOOKUP(F6369,Traders!$C$4:$E$103,3),Desks!$C$4:$D6378,2)</f>
        <v>Desk 8</v>
      </c>
      <c r="I6369" t="str">
        <f t="shared" ca="1" si="891"/>
        <v>CL390</v>
      </c>
      <c r="J6369" t="str">
        <f t="shared" ca="1" si="899"/>
        <v>Client 390</v>
      </c>
      <c r="K6369" t="str">
        <f t="shared" ca="1" si="892"/>
        <v>MK4</v>
      </c>
      <c r="L6369" t="str">
        <f ca="1">VLOOKUP(K6369,Markets!$C$4:$D6378,2)</f>
        <v>Korea</v>
      </c>
      <c r="M6369" t="str">
        <f t="shared" ca="1" si="893"/>
        <v>RL1</v>
      </c>
      <c r="N6369" t="str">
        <f ca="1">VLOOKUP(M6369,Role!$C$4:$D$5,2)</f>
        <v>Backup</v>
      </c>
    </row>
    <row r="6370" spans="1:14" x14ac:dyDescent="0.2">
      <c r="A6370">
        <f t="shared" ca="1" si="894"/>
        <v>99</v>
      </c>
      <c r="B6370">
        <f t="shared" ca="1" si="895"/>
        <v>306</v>
      </c>
      <c r="C6370">
        <f t="shared" ca="1" si="896"/>
        <v>9</v>
      </c>
      <c r="D6370">
        <f t="shared" ca="1" si="897"/>
        <v>1</v>
      </c>
      <c r="F6370" t="str">
        <f t="shared" ca="1" si="898"/>
        <v>TR99</v>
      </c>
      <c r="G6370" t="str">
        <f ca="1">VLOOKUP(F6370,Traders!$C$4:$E$103,2)</f>
        <v>Keeleigh Mosley</v>
      </c>
      <c r="H6370" t="str">
        <f ca="1">VLOOKUP(VLOOKUP(F6370,Traders!$C$4:$E$103,3),Desks!$C$4:$D6379,2)</f>
        <v>Desk 9</v>
      </c>
      <c r="I6370" t="str">
        <f t="shared" ca="1" si="891"/>
        <v>CL306</v>
      </c>
      <c r="J6370" t="str">
        <f t="shared" ca="1" si="899"/>
        <v>Client 306</v>
      </c>
      <c r="K6370" t="str">
        <f t="shared" ca="1" si="892"/>
        <v>MK9</v>
      </c>
      <c r="L6370" t="str">
        <f ca="1">VLOOKUP(K6370,Markets!$C$4:$D6379,2)</f>
        <v>New Zealand</v>
      </c>
      <c r="M6370" t="str">
        <f t="shared" ca="1" si="893"/>
        <v>RL1</v>
      </c>
      <c r="N6370" t="str">
        <f ca="1">VLOOKUP(M6370,Role!$C$4:$D$5,2)</f>
        <v>Backup</v>
      </c>
    </row>
    <row r="6371" spans="1:14" x14ac:dyDescent="0.2">
      <c r="A6371">
        <f t="shared" ca="1" si="894"/>
        <v>84</v>
      </c>
      <c r="B6371">
        <f t="shared" ca="1" si="895"/>
        <v>702</v>
      </c>
      <c r="C6371">
        <f t="shared" ca="1" si="896"/>
        <v>7</v>
      </c>
      <c r="D6371">
        <f t="shared" ca="1" si="897"/>
        <v>0</v>
      </c>
      <c r="F6371" t="str">
        <f t="shared" ca="1" si="898"/>
        <v>TR84</v>
      </c>
      <c r="G6371" t="str">
        <f ca="1">VLOOKUP(F6371,Traders!$C$4:$E$103,2)</f>
        <v>Poppy-Rose Davison</v>
      </c>
      <c r="H6371" t="str">
        <f ca="1">VLOOKUP(VLOOKUP(F6371,Traders!$C$4:$E$103,3),Desks!$C$4:$D6380,2)</f>
        <v>Desk 4</v>
      </c>
      <c r="I6371" t="str">
        <f t="shared" ca="1" si="891"/>
        <v>CL702</v>
      </c>
      <c r="J6371" t="str">
        <f t="shared" ca="1" si="899"/>
        <v>Client 702</v>
      </c>
      <c r="K6371" t="str">
        <f t="shared" ca="1" si="892"/>
        <v>MK7</v>
      </c>
      <c r="L6371" t="str">
        <f ca="1">VLOOKUP(K6371,Markets!$C$4:$D6380,2)</f>
        <v>Taiwan</v>
      </c>
      <c r="M6371" t="str">
        <f t="shared" ca="1" si="893"/>
        <v>RL0</v>
      </c>
      <c r="N6371" t="str">
        <f ca="1">VLOOKUP(M6371,Role!$C$4:$D$5,2)</f>
        <v>Primary</v>
      </c>
    </row>
    <row r="6372" spans="1:14" x14ac:dyDescent="0.2">
      <c r="A6372">
        <f t="shared" ca="1" si="894"/>
        <v>37</v>
      </c>
      <c r="B6372">
        <f t="shared" ca="1" si="895"/>
        <v>201</v>
      </c>
      <c r="C6372">
        <f t="shared" ca="1" si="896"/>
        <v>2</v>
      </c>
      <c r="D6372">
        <f t="shared" ca="1" si="897"/>
        <v>1</v>
      </c>
      <c r="F6372" t="str">
        <f t="shared" ca="1" si="898"/>
        <v>TR37</v>
      </c>
      <c r="G6372" t="str">
        <f ca="1">VLOOKUP(F6372,Traders!$C$4:$E$103,2)</f>
        <v>Katelyn Nelson</v>
      </c>
      <c r="H6372" t="str">
        <f ca="1">VLOOKUP(VLOOKUP(F6372,Traders!$C$4:$E$103,3),Desks!$C$4:$D6381,2)</f>
        <v>Desk 7</v>
      </c>
      <c r="I6372" t="str">
        <f t="shared" ca="1" si="891"/>
        <v>CL201</v>
      </c>
      <c r="J6372" t="str">
        <f t="shared" ca="1" si="899"/>
        <v>Client 201</v>
      </c>
      <c r="K6372" t="str">
        <f t="shared" ca="1" si="892"/>
        <v>MK2</v>
      </c>
      <c r="L6372" t="str">
        <f ca="1">VLOOKUP(K6372,Markets!$C$4:$D6381,2)</f>
        <v>China</v>
      </c>
      <c r="M6372" t="str">
        <f t="shared" ca="1" si="893"/>
        <v>RL1</v>
      </c>
      <c r="N6372" t="str">
        <f ca="1">VLOOKUP(M6372,Role!$C$4:$D$5,2)</f>
        <v>Backup</v>
      </c>
    </row>
    <row r="6373" spans="1:14" x14ac:dyDescent="0.2">
      <c r="A6373">
        <f t="shared" ca="1" si="894"/>
        <v>55</v>
      </c>
      <c r="B6373">
        <f t="shared" ca="1" si="895"/>
        <v>882</v>
      </c>
      <c r="C6373">
        <f t="shared" ca="1" si="896"/>
        <v>9</v>
      </c>
      <c r="D6373">
        <f t="shared" ca="1" si="897"/>
        <v>1</v>
      </c>
      <c r="F6373" t="str">
        <f t="shared" ca="1" si="898"/>
        <v>TR55</v>
      </c>
      <c r="G6373" t="str">
        <f ca="1">VLOOKUP(F6373,Traders!$C$4:$E$103,2)</f>
        <v>Kaya Knapp</v>
      </c>
      <c r="H6373" t="str">
        <f ca="1">VLOOKUP(VLOOKUP(F6373,Traders!$C$4:$E$103,3),Desks!$C$4:$D6382,2)</f>
        <v>Desk 5</v>
      </c>
      <c r="I6373" t="str">
        <f t="shared" ca="1" si="891"/>
        <v>CL882</v>
      </c>
      <c r="J6373" t="str">
        <f t="shared" ca="1" si="899"/>
        <v>Client 882</v>
      </c>
      <c r="K6373" t="str">
        <f t="shared" ca="1" si="892"/>
        <v>MK9</v>
      </c>
      <c r="L6373" t="str">
        <f ca="1">VLOOKUP(K6373,Markets!$C$4:$D6382,2)</f>
        <v>New Zealand</v>
      </c>
      <c r="M6373" t="str">
        <f t="shared" ca="1" si="893"/>
        <v>RL1</v>
      </c>
      <c r="N6373" t="str">
        <f ca="1">VLOOKUP(M6373,Role!$C$4:$D$5,2)</f>
        <v>Backup</v>
      </c>
    </row>
    <row r="6374" spans="1:14" x14ac:dyDescent="0.2">
      <c r="A6374">
        <f t="shared" ca="1" si="894"/>
        <v>1</v>
      </c>
      <c r="B6374">
        <f t="shared" ca="1" si="895"/>
        <v>55</v>
      </c>
      <c r="C6374">
        <f t="shared" ca="1" si="896"/>
        <v>8</v>
      </c>
      <c r="D6374">
        <f t="shared" ca="1" si="897"/>
        <v>1</v>
      </c>
      <c r="F6374" t="str">
        <f t="shared" ca="1" si="898"/>
        <v>TR1</v>
      </c>
      <c r="G6374" t="str">
        <f ca="1">VLOOKUP(F6374,Traders!$C$4:$E$103,2)</f>
        <v>Shyam Carlson</v>
      </c>
      <c r="H6374" t="str">
        <f ca="1">VLOOKUP(VLOOKUP(F6374,Traders!$C$4:$E$103,3),Desks!$C$4:$D6383,2)</f>
        <v>Desk 1</v>
      </c>
      <c r="I6374" t="str">
        <f t="shared" ca="1" si="891"/>
        <v>CL55</v>
      </c>
      <c r="J6374" t="str">
        <f t="shared" ca="1" si="899"/>
        <v>Client 55</v>
      </c>
      <c r="K6374" t="str">
        <f t="shared" ca="1" si="892"/>
        <v>MK8</v>
      </c>
      <c r="L6374" t="str">
        <f ca="1">VLOOKUP(K6374,Markets!$C$4:$D6383,2)</f>
        <v>India</v>
      </c>
      <c r="M6374" t="str">
        <f t="shared" ca="1" si="893"/>
        <v>RL1</v>
      </c>
      <c r="N6374" t="str">
        <f ca="1">VLOOKUP(M6374,Role!$C$4:$D$5,2)</f>
        <v>Backup</v>
      </c>
    </row>
    <row r="6375" spans="1:14" x14ac:dyDescent="0.2">
      <c r="A6375">
        <f t="shared" ca="1" si="894"/>
        <v>48</v>
      </c>
      <c r="B6375">
        <f t="shared" ca="1" si="895"/>
        <v>427</v>
      </c>
      <c r="C6375">
        <f t="shared" ca="1" si="896"/>
        <v>8</v>
      </c>
      <c r="D6375">
        <f t="shared" ca="1" si="897"/>
        <v>0</v>
      </c>
      <c r="F6375" t="str">
        <f t="shared" ca="1" si="898"/>
        <v>TR48</v>
      </c>
      <c r="G6375" t="str">
        <f ca="1">VLOOKUP(F6375,Traders!$C$4:$E$103,2)</f>
        <v>Caris Parkinson</v>
      </c>
      <c r="H6375" t="str">
        <f ca="1">VLOOKUP(VLOOKUP(F6375,Traders!$C$4:$E$103,3),Desks!$C$4:$D6384,2)</f>
        <v>Desk 8</v>
      </c>
      <c r="I6375" t="str">
        <f t="shared" ca="1" si="891"/>
        <v>CL427</v>
      </c>
      <c r="J6375" t="str">
        <f t="shared" ca="1" si="899"/>
        <v>Client 427</v>
      </c>
      <c r="K6375" t="str">
        <f t="shared" ca="1" si="892"/>
        <v>MK8</v>
      </c>
      <c r="L6375" t="str">
        <f ca="1">VLOOKUP(K6375,Markets!$C$4:$D6384,2)</f>
        <v>India</v>
      </c>
      <c r="M6375" t="str">
        <f t="shared" ca="1" si="893"/>
        <v>RL0</v>
      </c>
      <c r="N6375" t="str">
        <f ca="1">VLOOKUP(M6375,Role!$C$4:$D$5,2)</f>
        <v>Primary</v>
      </c>
    </row>
    <row r="6376" spans="1:14" x14ac:dyDescent="0.2">
      <c r="A6376">
        <f t="shared" ca="1" si="894"/>
        <v>34</v>
      </c>
      <c r="B6376">
        <f t="shared" ca="1" si="895"/>
        <v>851</v>
      </c>
      <c r="C6376">
        <f t="shared" ca="1" si="896"/>
        <v>3</v>
      </c>
      <c r="D6376">
        <f t="shared" ca="1" si="897"/>
        <v>0</v>
      </c>
      <c r="F6376" t="str">
        <f t="shared" ca="1" si="898"/>
        <v>TR34</v>
      </c>
      <c r="G6376" t="str">
        <f ca="1">VLOOKUP(F6376,Traders!$C$4:$E$103,2)</f>
        <v>Reginald Jaramillo</v>
      </c>
      <c r="H6376" t="str">
        <f ca="1">VLOOKUP(VLOOKUP(F6376,Traders!$C$4:$E$103,3),Desks!$C$4:$D6385,2)</f>
        <v>Desk 4</v>
      </c>
      <c r="I6376" t="str">
        <f t="shared" ca="1" si="891"/>
        <v>CL851</v>
      </c>
      <c r="J6376" t="str">
        <f t="shared" ca="1" si="899"/>
        <v>Client 851</v>
      </c>
      <c r="K6376" t="str">
        <f t="shared" ca="1" si="892"/>
        <v>MK3</v>
      </c>
      <c r="L6376" t="str">
        <f ca="1">VLOOKUP(K6376,Markets!$C$4:$D6385,2)</f>
        <v>Singapore</v>
      </c>
      <c r="M6376" t="str">
        <f t="shared" ca="1" si="893"/>
        <v>RL0</v>
      </c>
      <c r="N6376" t="str">
        <f ca="1">VLOOKUP(M6376,Role!$C$4:$D$5,2)</f>
        <v>Primary</v>
      </c>
    </row>
    <row r="6377" spans="1:14" x14ac:dyDescent="0.2">
      <c r="A6377">
        <f t="shared" ca="1" si="894"/>
        <v>76</v>
      </c>
      <c r="B6377">
        <f t="shared" ca="1" si="895"/>
        <v>242</v>
      </c>
      <c r="C6377">
        <f t="shared" ca="1" si="896"/>
        <v>7</v>
      </c>
      <c r="D6377">
        <f t="shared" ca="1" si="897"/>
        <v>0</v>
      </c>
      <c r="F6377" t="str">
        <f t="shared" ca="1" si="898"/>
        <v>TR76</v>
      </c>
      <c r="G6377" t="str">
        <f ca="1">VLOOKUP(F6377,Traders!$C$4:$E$103,2)</f>
        <v>Finnian Wolf</v>
      </c>
      <c r="H6377" t="str">
        <f ca="1">VLOOKUP(VLOOKUP(F6377,Traders!$C$4:$E$103,3),Desks!$C$4:$D6386,2)</f>
        <v>Desk 6</v>
      </c>
      <c r="I6377" t="str">
        <f t="shared" ca="1" si="891"/>
        <v>CL242</v>
      </c>
      <c r="J6377" t="str">
        <f t="shared" ca="1" si="899"/>
        <v>Client 242</v>
      </c>
      <c r="K6377" t="str">
        <f t="shared" ca="1" si="892"/>
        <v>MK7</v>
      </c>
      <c r="L6377" t="str">
        <f ca="1">VLOOKUP(K6377,Markets!$C$4:$D6386,2)</f>
        <v>Taiwan</v>
      </c>
      <c r="M6377" t="str">
        <f t="shared" ca="1" si="893"/>
        <v>RL0</v>
      </c>
      <c r="N6377" t="str">
        <f ca="1">VLOOKUP(M6377,Role!$C$4:$D$5,2)</f>
        <v>Primary</v>
      </c>
    </row>
    <row r="6378" spans="1:14" x14ac:dyDescent="0.2">
      <c r="A6378">
        <f t="shared" ca="1" si="894"/>
        <v>65</v>
      </c>
      <c r="B6378">
        <f t="shared" ca="1" si="895"/>
        <v>157</v>
      </c>
      <c r="C6378">
        <f t="shared" ca="1" si="896"/>
        <v>8</v>
      </c>
      <c r="D6378">
        <f t="shared" ca="1" si="897"/>
        <v>1</v>
      </c>
      <c r="F6378" t="str">
        <f t="shared" ca="1" si="898"/>
        <v>TR65</v>
      </c>
      <c r="G6378" t="str">
        <f ca="1">VLOOKUP(F6378,Traders!$C$4:$E$103,2)</f>
        <v>Humzah Clark</v>
      </c>
      <c r="H6378" t="str">
        <f ca="1">VLOOKUP(VLOOKUP(F6378,Traders!$C$4:$E$103,3),Desks!$C$4:$D6387,2)</f>
        <v>Desk 5</v>
      </c>
      <c r="I6378" t="str">
        <f t="shared" ca="1" si="891"/>
        <v>CL157</v>
      </c>
      <c r="J6378" t="str">
        <f t="shared" ca="1" si="899"/>
        <v>Client 157</v>
      </c>
      <c r="K6378" t="str">
        <f t="shared" ca="1" si="892"/>
        <v>MK8</v>
      </c>
      <c r="L6378" t="str">
        <f ca="1">VLOOKUP(K6378,Markets!$C$4:$D6387,2)</f>
        <v>India</v>
      </c>
      <c r="M6378" t="str">
        <f t="shared" ca="1" si="893"/>
        <v>RL1</v>
      </c>
      <c r="N6378" t="str">
        <f ca="1">VLOOKUP(M6378,Role!$C$4:$D$5,2)</f>
        <v>Backup</v>
      </c>
    </row>
    <row r="6379" spans="1:14" x14ac:dyDescent="0.2">
      <c r="A6379">
        <f t="shared" ca="1" si="894"/>
        <v>98</v>
      </c>
      <c r="B6379">
        <f t="shared" ca="1" si="895"/>
        <v>913</v>
      </c>
      <c r="C6379">
        <f t="shared" ca="1" si="896"/>
        <v>3</v>
      </c>
      <c r="D6379">
        <f t="shared" ca="1" si="897"/>
        <v>1</v>
      </c>
      <c r="F6379" t="str">
        <f t="shared" ca="1" si="898"/>
        <v>TR98</v>
      </c>
      <c r="G6379" t="str">
        <f ca="1">VLOOKUP(F6379,Traders!$C$4:$E$103,2)</f>
        <v>Chanelle Tucker</v>
      </c>
      <c r="H6379" t="str">
        <f ca="1">VLOOKUP(VLOOKUP(F6379,Traders!$C$4:$E$103,3),Desks!$C$4:$D6388,2)</f>
        <v>Desk 8</v>
      </c>
      <c r="I6379" t="str">
        <f t="shared" ca="1" si="891"/>
        <v>CL913</v>
      </c>
      <c r="J6379" t="str">
        <f t="shared" ca="1" si="899"/>
        <v>Client 913</v>
      </c>
      <c r="K6379" t="str">
        <f t="shared" ca="1" si="892"/>
        <v>MK3</v>
      </c>
      <c r="L6379" t="str">
        <f ca="1">VLOOKUP(K6379,Markets!$C$4:$D6388,2)</f>
        <v>Singapore</v>
      </c>
      <c r="M6379" t="str">
        <f t="shared" ca="1" si="893"/>
        <v>RL1</v>
      </c>
      <c r="N6379" t="str">
        <f ca="1">VLOOKUP(M6379,Role!$C$4:$D$5,2)</f>
        <v>Backup</v>
      </c>
    </row>
    <row r="6380" spans="1:14" x14ac:dyDescent="0.2">
      <c r="A6380">
        <f t="shared" ca="1" si="894"/>
        <v>64</v>
      </c>
      <c r="B6380">
        <f t="shared" ca="1" si="895"/>
        <v>405</v>
      </c>
      <c r="C6380">
        <f t="shared" ca="1" si="896"/>
        <v>5</v>
      </c>
      <c r="D6380">
        <f t="shared" ca="1" si="897"/>
        <v>1</v>
      </c>
      <c r="F6380" t="str">
        <f t="shared" ca="1" si="898"/>
        <v>TR64</v>
      </c>
      <c r="G6380" t="str">
        <f ca="1">VLOOKUP(F6380,Traders!$C$4:$E$103,2)</f>
        <v>Julien Shelton</v>
      </c>
      <c r="H6380" t="str">
        <f ca="1">VLOOKUP(VLOOKUP(F6380,Traders!$C$4:$E$103,3),Desks!$C$4:$D6389,2)</f>
        <v>Desk 4</v>
      </c>
      <c r="I6380" t="str">
        <f t="shared" ca="1" si="891"/>
        <v>CL405</v>
      </c>
      <c r="J6380" t="str">
        <f t="shared" ca="1" si="899"/>
        <v>Client 405</v>
      </c>
      <c r="K6380" t="str">
        <f t="shared" ca="1" si="892"/>
        <v>MK5</v>
      </c>
      <c r="L6380" t="str">
        <f ca="1">VLOOKUP(K6380,Markets!$C$4:$D6389,2)</f>
        <v>Malaysia</v>
      </c>
      <c r="M6380" t="str">
        <f t="shared" ca="1" si="893"/>
        <v>RL1</v>
      </c>
      <c r="N6380" t="str">
        <f ca="1">VLOOKUP(M6380,Role!$C$4:$D$5,2)</f>
        <v>Backup</v>
      </c>
    </row>
    <row r="6381" spans="1:14" x14ac:dyDescent="0.2">
      <c r="A6381">
        <f t="shared" ca="1" si="894"/>
        <v>34</v>
      </c>
      <c r="B6381">
        <f t="shared" ca="1" si="895"/>
        <v>437</v>
      </c>
      <c r="C6381">
        <f t="shared" ca="1" si="896"/>
        <v>8</v>
      </c>
      <c r="D6381">
        <f t="shared" ca="1" si="897"/>
        <v>0</v>
      </c>
      <c r="F6381" t="str">
        <f t="shared" ca="1" si="898"/>
        <v>TR34</v>
      </c>
      <c r="G6381" t="str">
        <f ca="1">VLOOKUP(F6381,Traders!$C$4:$E$103,2)</f>
        <v>Reginald Jaramillo</v>
      </c>
      <c r="H6381" t="str">
        <f ca="1">VLOOKUP(VLOOKUP(F6381,Traders!$C$4:$E$103,3),Desks!$C$4:$D6390,2)</f>
        <v>Desk 4</v>
      </c>
      <c r="I6381" t="str">
        <f t="shared" ca="1" si="891"/>
        <v>CL437</v>
      </c>
      <c r="J6381" t="str">
        <f t="shared" ca="1" si="899"/>
        <v>Client 437</v>
      </c>
      <c r="K6381" t="str">
        <f t="shared" ca="1" si="892"/>
        <v>MK8</v>
      </c>
      <c r="L6381" t="str">
        <f ca="1">VLOOKUP(K6381,Markets!$C$4:$D6390,2)</f>
        <v>India</v>
      </c>
      <c r="M6381" t="str">
        <f t="shared" ca="1" si="893"/>
        <v>RL0</v>
      </c>
      <c r="N6381" t="str">
        <f ca="1">VLOOKUP(M6381,Role!$C$4:$D$5,2)</f>
        <v>Primary</v>
      </c>
    </row>
    <row r="6382" spans="1:14" x14ac:dyDescent="0.2">
      <c r="A6382">
        <f t="shared" ca="1" si="894"/>
        <v>18</v>
      </c>
      <c r="B6382">
        <f t="shared" ca="1" si="895"/>
        <v>951</v>
      </c>
      <c r="C6382">
        <f t="shared" ca="1" si="896"/>
        <v>1</v>
      </c>
      <c r="D6382">
        <f t="shared" ca="1" si="897"/>
        <v>1</v>
      </c>
      <c r="F6382" t="str">
        <f t="shared" ca="1" si="898"/>
        <v>TR18</v>
      </c>
      <c r="G6382" t="str">
        <f ca="1">VLOOKUP(F6382,Traders!$C$4:$E$103,2)</f>
        <v>Daniel Dunkley</v>
      </c>
      <c r="H6382" t="str">
        <f ca="1">VLOOKUP(VLOOKUP(F6382,Traders!$C$4:$E$103,3),Desks!$C$4:$D6391,2)</f>
        <v>Desk 8</v>
      </c>
      <c r="I6382" t="str">
        <f t="shared" ref="I6382:I6445" ca="1" si="900">"CL"&amp;B6382</f>
        <v>CL951</v>
      </c>
      <c r="J6382" t="str">
        <f t="shared" ca="1" si="899"/>
        <v>Client 951</v>
      </c>
      <c r="K6382" t="str">
        <f t="shared" ref="K6382:K6445" ca="1" si="901">"MK"&amp;C6382</f>
        <v>MK1</v>
      </c>
      <c r="L6382" t="str">
        <f ca="1">VLOOKUP(K6382,Markets!$C$4:$D6391,2)</f>
        <v>Hong Kong</v>
      </c>
      <c r="M6382" t="str">
        <f t="shared" ref="M6382:M6445" ca="1" si="902">"RL"&amp;D6382</f>
        <v>RL1</v>
      </c>
      <c r="N6382" t="str">
        <f ca="1">VLOOKUP(M6382,Role!$C$4:$D$5,2)</f>
        <v>Backup</v>
      </c>
    </row>
    <row r="6383" spans="1:14" x14ac:dyDescent="0.2">
      <c r="A6383">
        <f t="shared" ca="1" si="894"/>
        <v>38</v>
      </c>
      <c r="B6383">
        <f t="shared" ca="1" si="895"/>
        <v>954</v>
      </c>
      <c r="C6383">
        <f t="shared" ca="1" si="896"/>
        <v>1</v>
      </c>
      <c r="D6383">
        <f t="shared" ca="1" si="897"/>
        <v>1</v>
      </c>
      <c r="F6383" t="str">
        <f t="shared" ca="1" si="898"/>
        <v>TR38</v>
      </c>
      <c r="G6383" t="str">
        <f ca="1">VLOOKUP(F6383,Traders!$C$4:$E$103,2)</f>
        <v>Alessandra Downes</v>
      </c>
      <c r="H6383" t="str">
        <f ca="1">VLOOKUP(VLOOKUP(F6383,Traders!$C$4:$E$103,3),Desks!$C$4:$D6392,2)</f>
        <v>Desk 8</v>
      </c>
      <c r="I6383" t="str">
        <f t="shared" ca="1" si="900"/>
        <v>CL954</v>
      </c>
      <c r="J6383" t="str">
        <f t="shared" ca="1" si="899"/>
        <v>Client 954</v>
      </c>
      <c r="K6383" t="str">
        <f t="shared" ca="1" si="901"/>
        <v>MK1</v>
      </c>
      <c r="L6383" t="str">
        <f ca="1">VLOOKUP(K6383,Markets!$C$4:$D6392,2)</f>
        <v>Hong Kong</v>
      </c>
      <c r="M6383" t="str">
        <f t="shared" ca="1" si="902"/>
        <v>RL1</v>
      </c>
      <c r="N6383" t="str">
        <f ca="1">VLOOKUP(M6383,Role!$C$4:$D$5,2)</f>
        <v>Backup</v>
      </c>
    </row>
    <row r="6384" spans="1:14" x14ac:dyDescent="0.2">
      <c r="A6384">
        <f t="shared" ca="1" si="894"/>
        <v>87</v>
      </c>
      <c r="B6384">
        <f t="shared" ca="1" si="895"/>
        <v>236</v>
      </c>
      <c r="C6384">
        <f t="shared" ca="1" si="896"/>
        <v>7</v>
      </c>
      <c r="D6384">
        <f t="shared" ca="1" si="897"/>
        <v>0</v>
      </c>
      <c r="F6384" t="str">
        <f t="shared" ca="1" si="898"/>
        <v>TR87</v>
      </c>
      <c r="G6384" t="str">
        <f ca="1">VLOOKUP(F6384,Traders!$C$4:$E$103,2)</f>
        <v>Jena Barclay</v>
      </c>
      <c r="H6384" t="str">
        <f ca="1">VLOOKUP(VLOOKUP(F6384,Traders!$C$4:$E$103,3),Desks!$C$4:$D6393,2)</f>
        <v>Desk 7</v>
      </c>
      <c r="I6384" t="str">
        <f t="shared" ca="1" si="900"/>
        <v>CL236</v>
      </c>
      <c r="J6384" t="str">
        <f t="shared" ca="1" si="899"/>
        <v>Client 236</v>
      </c>
      <c r="K6384" t="str">
        <f t="shared" ca="1" si="901"/>
        <v>MK7</v>
      </c>
      <c r="L6384" t="str">
        <f ca="1">VLOOKUP(K6384,Markets!$C$4:$D6393,2)</f>
        <v>Taiwan</v>
      </c>
      <c r="M6384" t="str">
        <f t="shared" ca="1" si="902"/>
        <v>RL0</v>
      </c>
      <c r="N6384" t="str">
        <f ca="1">VLOOKUP(M6384,Role!$C$4:$D$5,2)</f>
        <v>Primary</v>
      </c>
    </row>
    <row r="6385" spans="1:14" x14ac:dyDescent="0.2">
      <c r="A6385">
        <f t="shared" ca="1" si="894"/>
        <v>70</v>
      </c>
      <c r="B6385">
        <f t="shared" ca="1" si="895"/>
        <v>2</v>
      </c>
      <c r="C6385">
        <f t="shared" ca="1" si="896"/>
        <v>1</v>
      </c>
      <c r="D6385">
        <f t="shared" ca="1" si="897"/>
        <v>1</v>
      </c>
      <c r="F6385" t="str">
        <f t="shared" ca="1" si="898"/>
        <v>TR70</v>
      </c>
      <c r="G6385" t="str">
        <f ca="1">VLOOKUP(F6385,Traders!$C$4:$E$103,2)</f>
        <v>Viktor Snider</v>
      </c>
      <c r="H6385" t="str">
        <f ca="1">VLOOKUP(VLOOKUP(F6385,Traders!$C$4:$E$103,3),Desks!$C$4:$D6394,2)</f>
        <v>Desk 0</v>
      </c>
      <c r="I6385" t="str">
        <f t="shared" ca="1" si="900"/>
        <v>CL2</v>
      </c>
      <c r="J6385" t="str">
        <f t="shared" ca="1" si="899"/>
        <v>Client 2</v>
      </c>
      <c r="K6385" t="str">
        <f t="shared" ca="1" si="901"/>
        <v>MK1</v>
      </c>
      <c r="L6385" t="str">
        <f ca="1">VLOOKUP(K6385,Markets!$C$4:$D6394,2)</f>
        <v>Hong Kong</v>
      </c>
      <c r="M6385" t="str">
        <f t="shared" ca="1" si="902"/>
        <v>RL1</v>
      </c>
      <c r="N6385" t="str">
        <f ca="1">VLOOKUP(M6385,Role!$C$4:$D$5,2)</f>
        <v>Backup</v>
      </c>
    </row>
    <row r="6386" spans="1:14" x14ac:dyDescent="0.2">
      <c r="A6386">
        <f t="shared" ca="1" si="894"/>
        <v>68</v>
      </c>
      <c r="B6386">
        <f t="shared" ca="1" si="895"/>
        <v>910</v>
      </c>
      <c r="C6386">
        <f t="shared" ca="1" si="896"/>
        <v>1</v>
      </c>
      <c r="D6386">
        <f t="shared" ca="1" si="897"/>
        <v>1</v>
      </c>
      <c r="F6386" t="str">
        <f t="shared" ca="1" si="898"/>
        <v>TR68</v>
      </c>
      <c r="G6386" t="str">
        <f ca="1">VLOOKUP(F6386,Traders!$C$4:$E$103,2)</f>
        <v>Myron Gutierrez</v>
      </c>
      <c r="H6386" t="str">
        <f ca="1">VLOOKUP(VLOOKUP(F6386,Traders!$C$4:$E$103,3),Desks!$C$4:$D6395,2)</f>
        <v>Desk 8</v>
      </c>
      <c r="I6386" t="str">
        <f t="shared" ca="1" si="900"/>
        <v>CL910</v>
      </c>
      <c r="J6386" t="str">
        <f t="shared" ca="1" si="899"/>
        <v>Client 910</v>
      </c>
      <c r="K6386" t="str">
        <f t="shared" ca="1" si="901"/>
        <v>MK1</v>
      </c>
      <c r="L6386" t="str">
        <f ca="1">VLOOKUP(K6386,Markets!$C$4:$D6395,2)</f>
        <v>Hong Kong</v>
      </c>
      <c r="M6386" t="str">
        <f t="shared" ca="1" si="902"/>
        <v>RL1</v>
      </c>
      <c r="N6386" t="str">
        <f ca="1">VLOOKUP(M6386,Role!$C$4:$D$5,2)</f>
        <v>Backup</v>
      </c>
    </row>
    <row r="6387" spans="1:14" x14ac:dyDescent="0.2">
      <c r="A6387">
        <f t="shared" ca="1" si="894"/>
        <v>8</v>
      </c>
      <c r="B6387">
        <f t="shared" ca="1" si="895"/>
        <v>154</v>
      </c>
      <c r="C6387">
        <f t="shared" ca="1" si="896"/>
        <v>0</v>
      </c>
      <c r="D6387">
        <f t="shared" ca="1" si="897"/>
        <v>0</v>
      </c>
      <c r="F6387" t="str">
        <f t="shared" ca="1" si="898"/>
        <v>TR8</v>
      </c>
      <c r="G6387" t="str">
        <f ca="1">VLOOKUP(F6387,Traders!$C$4:$E$103,2)</f>
        <v>Alfie-James Hale</v>
      </c>
      <c r="H6387" t="str">
        <f ca="1">VLOOKUP(VLOOKUP(F6387,Traders!$C$4:$E$103,3),Desks!$C$4:$D6396,2)</f>
        <v>Desk 9</v>
      </c>
      <c r="I6387" t="str">
        <f t="shared" ca="1" si="900"/>
        <v>CL154</v>
      </c>
      <c r="J6387" t="str">
        <f t="shared" ca="1" si="899"/>
        <v>Client 154</v>
      </c>
      <c r="K6387" t="str">
        <f t="shared" ca="1" si="901"/>
        <v>MK0</v>
      </c>
      <c r="L6387" t="str">
        <f ca="1">VLOOKUP(K6387,Markets!$C$4:$D6396,2)</f>
        <v>Japan</v>
      </c>
      <c r="M6387" t="str">
        <f t="shared" ca="1" si="902"/>
        <v>RL0</v>
      </c>
      <c r="N6387" t="str">
        <f ca="1">VLOOKUP(M6387,Role!$C$4:$D$5,2)</f>
        <v>Primary</v>
      </c>
    </row>
    <row r="6388" spans="1:14" x14ac:dyDescent="0.2">
      <c r="A6388">
        <f t="shared" ca="1" si="894"/>
        <v>7</v>
      </c>
      <c r="B6388">
        <f t="shared" ca="1" si="895"/>
        <v>366</v>
      </c>
      <c r="C6388">
        <f t="shared" ca="1" si="896"/>
        <v>3</v>
      </c>
      <c r="D6388">
        <f t="shared" ca="1" si="897"/>
        <v>0</v>
      </c>
      <c r="F6388" t="str">
        <f t="shared" ca="1" si="898"/>
        <v>TR7</v>
      </c>
      <c r="G6388" t="str">
        <f ca="1">VLOOKUP(F6388,Traders!$C$4:$E$103,2)</f>
        <v>Amiyah Gilmour</v>
      </c>
      <c r="H6388" t="str">
        <f ca="1">VLOOKUP(VLOOKUP(F6388,Traders!$C$4:$E$103,3),Desks!$C$4:$D6397,2)</f>
        <v>Desk 9</v>
      </c>
      <c r="I6388" t="str">
        <f t="shared" ca="1" si="900"/>
        <v>CL366</v>
      </c>
      <c r="J6388" t="str">
        <f t="shared" ca="1" si="899"/>
        <v>Client 366</v>
      </c>
      <c r="K6388" t="str">
        <f t="shared" ca="1" si="901"/>
        <v>MK3</v>
      </c>
      <c r="L6388" t="str">
        <f ca="1">VLOOKUP(K6388,Markets!$C$4:$D6397,2)</f>
        <v>Singapore</v>
      </c>
      <c r="M6388" t="str">
        <f t="shared" ca="1" si="902"/>
        <v>RL0</v>
      </c>
      <c r="N6388" t="str">
        <f ca="1">VLOOKUP(M6388,Role!$C$4:$D$5,2)</f>
        <v>Primary</v>
      </c>
    </row>
    <row r="6389" spans="1:14" x14ac:dyDescent="0.2">
      <c r="A6389">
        <f t="shared" ca="1" si="894"/>
        <v>77</v>
      </c>
      <c r="B6389">
        <f t="shared" ca="1" si="895"/>
        <v>849</v>
      </c>
      <c r="C6389">
        <f t="shared" ca="1" si="896"/>
        <v>4</v>
      </c>
      <c r="D6389">
        <f t="shared" ca="1" si="897"/>
        <v>1</v>
      </c>
      <c r="F6389" t="str">
        <f t="shared" ca="1" si="898"/>
        <v>TR77</v>
      </c>
      <c r="G6389" t="str">
        <f ca="1">VLOOKUP(F6389,Traders!$C$4:$E$103,2)</f>
        <v>Maddox Morin</v>
      </c>
      <c r="H6389" t="str">
        <f ca="1">VLOOKUP(VLOOKUP(F6389,Traders!$C$4:$E$103,3),Desks!$C$4:$D6398,2)</f>
        <v>Desk 7</v>
      </c>
      <c r="I6389" t="str">
        <f t="shared" ca="1" si="900"/>
        <v>CL849</v>
      </c>
      <c r="J6389" t="str">
        <f t="shared" ca="1" si="899"/>
        <v>Client 849</v>
      </c>
      <c r="K6389" t="str">
        <f t="shared" ca="1" si="901"/>
        <v>MK4</v>
      </c>
      <c r="L6389" t="str">
        <f ca="1">VLOOKUP(K6389,Markets!$C$4:$D6398,2)</f>
        <v>Korea</v>
      </c>
      <c r="M6389" t="str">
        <f t="shared" ca="1" si="902"/>
        <v>RL1</v>
      </c>
      <c r="N6389" t="str">
        <f ca="1">VLOOKUP(M6389,Role!$C$4:$D$5,2)</f>
        <v>Backup</v>
      </c>
    </row>
    <row r="6390" spans="1:14" x14ac:dyDescent="0.2">
      <c r="A6390">
        <f t="shared" ca="1" si="894"/>
        <v>87</v>
      </c>
      <c r="B6390">
        <f t="shared" ca="1" si="895"/>
        <v>844</v>
      </c>
      <c r="C6390">
        <f t="shared" ca="1" si="896"/>
        <v>7</v>
      </c>
      <c r="D6390">
        <f t="shared" ca="1" si="897"/>
        <v>1</v>
      </c>
      <c r="F6390" t="str">
        <f t="shared" ca="1" si="898"/>
        <v>TR87</v>
      </c>
      <c r="G6390" t="str">
        <f ca="1">VLOOKUP(F6390,Traders!$C$4:$E$103,2)</f>
        <v>Jena Barclay</v>
      </c>
      <c r="H6390" t="str">
        <f ca="1">VLOOKUP(VLOOKUP(F6390,Traders!$C$4:$E$103,3),Desks!$C$4:$D6399,2)</f>
        <v>Desk 7</v>
      </c>
      <c r="I6390" t="str">
        <f t="shared" ca="1" si="900"/>
        <v>CL844</v>
      </c>
      <c r="J6390" t="str">
        <f t="shared" ca="1" si="899"/>
        <v>Client 844</v>
      </c>
      <c r="K6390" t="str">
        <f t="shared" ca="1" si="901"/>
        <v>MK7</v>
      </c>
      <c r="L6390" t="str">
        <f ca="1">VLOOKUP(K6390,Markets!$C$4:$D6399,2)</f>
        <v>Taiwan</v>
      </c>
      <c r="M6390" t="str">
        <f t="shared" ca="1" si="902"/>
        <v>RL1</v>
      </c>
      <c r="N6390" t="str">
        <f ca="1">VLOOKUP(M6390,Role!$C$4:$D$5,2)</f>
        <v>Backup</v>
      </c>
    </row>
    <row r="6391" spans="1:14" x14ac:dyDescent="0.2">
      <c r="A6391">
        <f t="shared" ca="1" si="894"/>
        <v>84</v>
      </c>
      <c r="B6391">
        <f t="shared" ca="1" si="895"/>
        <v>279</v>
      </c>
      <c r="C6391">
        <f t="shared" ca="1" si="896"/>
        <v>5</v>
      </c>
      <c r="D6391">
        <f t="shared" ca="1" si="897"/>
        <v>0</v>
      </c>
      <c r="F6391" t="str">
        <f t="shared" ca="1" si="898"/>
        <v>TR84</v>
      </c>
      <c r="G6391" t="str">
        <f ca="1">VLOOKUP(F6391,Traders!$C$4:$E$103,2)</f>
        <v>Poppy-Rose Davison</v>
      </c>
      <c r="H6391" t="str">
        <f ca="1">VLOOKUP(VLOOKUP(F6391,Traders!$C$4:$E$103,3),Desks!$C$4:$D6400,2)</f>
        <v>Desk 4</v>
      </c>
      <c r="I6391" t="str">
        <f t="shared" ca="1" si="900"/>
        <v>CL279</v>
      </c>
      <c r="J6391" t="str">
        <f t="shared" ca="1" si="899"/>
        <v>Client 279</v>
      </c>
      <c r="K6391" t="str">
        <f t="shared" ca="1" si="901"/>
        <v>MK5</v>
      </c>
      <c r="L6391" t="str">
        <f ca="1">VLOOKUP(K6391,Markets!$C$4:$D6400,2)</f>
        <v>Malaysia</v>
      </c>
      <c r="M6391" t="str">
        <f t="shared" ca="1" si="902"/>
        <v>RL0</v>
      </c>
      <c r="N6391" t="str">
        <f ca="1">VLOOKUP(M6391,Role!$C$4:$D$5,2)</f>
        <v>Primary</v>
      </c>
    </row>
    <row r="6392" spans="1:14" x14ac:dyDescent="0.2">
      <c r="A6392">
        <f t="shared" ca="1" si="894"/>
        <v>60</v>
      </c>
      <c r="B6392">
        <f t="shared" ca="1" si="895"/>
        <v>192</v>
      </c>
      <c r="C6392">
        <f t="shared" ca="1" si="896"/>
        <v>1</v>
      </c>
      <c r="D6392">
        <f t="shared" ca="1" si="897"/>
        <v>1</v>
      </c>
      <c r="F6392" t="str">
        <f t="shared" ca="1" si="898"/>
        <v>TR60</v>
      </c>
      <c r="G6392" t="str">
        <f ca="1">VLOOKUP(F6392,Traders!$C$4:$E$103,2)</f>
        <v>Brandan Hartman</v>
      </c>
      <c r="H6392" t="str">
        <f ca="1">VLOOKUP(VLOOKUP(F6392,Traders!$C$4:$E$103,3),Desks!$C$4:$D6401,2)</f>
        <v>Desk 0</v>
      </c>
      <c r="I6392" t="str">
        <f t="shared" ca="1" si="900"/>
        <v>CL192</v>
      </c>
      <c r="J6392" t="str">
        <f t="shared" ca="1" si="899"/>
        <v>Client 192</v>
      </c>
      <c r="K6392" t="str">
        <f t="shared" ca="1" si="901"/>
        <v>MK1</v>
      </c>
      <c r="L6392" t="str">
        <f ca="1">VLOOKUP(K6392,Markets!$C$4:$D6401,2)</f>
        <v>Hong Kong</v>
      </c>
      <c r="M6392" t="str">
        <f t="shared" ca="1" si="902"/>
        <v>RL1</v>
      </c>
      <c r="N6392" t="str">
        <f ca="1">VLOOKUP(M6392,Role!$C$4:$D$5,2)</f>
        <v>Backup</v>
      </c>
    </row>
    <row r="6393" spans="1:14" x14ac:dyDescent="0.2">
      <c r="A6393">
        <f t="shared" ca="1" si="894"/>
        <v>16</v>
      </c>
      <c r="B6393">
        <f t="shared" ca="1" si="895"/>
        <v>246</v>
      </c>
      <c r="C6393">
        <f t="shared" ca="1" si="896"/>
        <v>9</v>
      </c>
      <c r="D6393">
        <f t="shared" ca="1" si="897"/>
        <v>0</v>
      </c>
      <c r="F6393" t="str">
        <f t="shared" ca="1" si="898"/>
        <v>TR16</v>
      </c>
      <c r="G6393" t="str">
        <f ca="1">VLOOKUP(F6393,Traders!$C$4:$E$103,2)</f>
        <v>Aditi Dupont</v>
      </c>
      <c r="H6393" t="str">
        <f ca="1">VLOOKUP(VLOOKUP(F6393,Traders!$C$4:$E$103,3),Desks!$C$4:$D6402,2)</f>
        <v>Desk 6</v>
      </c>
      <c r="I6393" t="str">
        <f t="shared" ca="1" si="900"/>
        <v>CL246</v>
      </c>
      <c r="J6393" t="str">
        <f t="shared" ca="1" si="899"/>
        <v>Client 246</v>
      </c>
      <c r="K6393" t="str">
        <f t="shared" ca="1" si="901"/>
        <v>MK9</v>
      </c>
      <c r="L6393" t="str">
        <f ca="1">VLOOKUP(K6393,Markets!$C$4:$D6402,2)</f>
        <v>New Zealand</v>
      </c>
      <c r="M6393" t="str">
        <f t="shared" ca="1" si="902"/>
        <v>RL0</v>
      </c>
      <c r="N6393" t="str">
        <f ca="1">VLOOKUP(M6393,Role!$C$4:$D$5,2)</f>
        <v>Primary</v>
      </c>
    </row>
    <row r="6394" spans="1:14" x14ac:dyDescent="0.2">
      <c r="A6394">
        <f t="shared" ca="1" si="894"/>
        <v>32</v>
      </c>
      <c r="B6394">
        <f t="shared" ca="1" si="895"/>
        <v>617</v>
      </c>
      <c r="C6394">
        <f t="shared" ca="1" si="896"/>
        <v>9</v>
      </c>
      <c r="D6394">
        <f t="shared" ca="1" si="897"/>
        <v>1</v>
      </c>
      <c r="F6394" t="str">
        <f t="shared" ca="1" si="898"/>
        <v>TR32</v>
      </c>
      <c r="G6394" t="str">
        <f ca="1">VLOOKUP(F6394,Traders!$C$4:$E$103,2)</f>
        <v>Shyla Gomez</v>
      </c>
      <c r="H6394" t="str">
        <f ca="1">VLOOKUP(VLOOKUP(F6394,Traders!$C$4:$E$103,3),Desks!$C$4:$D6403,2)</f>
        <v>Desk 2</v>
      </c>
      <c r="I6394" t="str">
        <f t="shared" ca="1" si="900"/>
        <v>CL617</v>
      </c>
      <c r="J6394" t="str">
        <f t="shared" ca="1" si="899"/>
        <v>Client 617</v>
      </c>
      <c r="K6394" t="str">
        <f t="shared" ca="1" si="901"/>
        <v>MK9</v>
      </c>
      <c r="L6394" t="str">
        <f ca="1">VLOOKUP(K6394,Markets!$C$4:$D6403,2)</f>
        <v>New Zealand</v>
      </c>
      <c r="M6394" t="str">
        <f t="shared" ca="1" si="902"/>
        <v>RL1</v>
      </c>
      <c r="N6394" t="str">
        <f ca="1">VLOOKUP(M6394,Role!$C$4:$D$5,2)</f>
        <v>Backup</v>
      </c>
    </row>
    <row r="6395" spans="1:14" x14ac:dyDescent="0.2">
      <c r="A6395">
        <f t="shared" ca="1" si="894"/>
        <v>49</v>
      </c>
      <c r="B6395">
        <f t="shared" ca="1" si="895"/>
        <v>925</v>
      </c>
      <c r="C6395">
        <f t="shared" ca="1" si="896"/>
        <v>0</v>
      </c>
      <c r="D6395">
        <f t="shared" ca="1" si="897"/>
        <v>0</v>
      </c>
      <c r="F6395" t="str">
        <f t="shared" ca="1" si="898"/>
        <v>TR49</v>
      </c>
      <c r="G6395" t="str">
        <f ca="1">VLOOKUP(F6395,Traders!$C$4:$E$103,2)</f>
        <v>Amman Duncan</v>
      </c>
      <c r="H6395" t="str">
        <f ca="1">VLOOKUP(VLOOKUP(F6395,Traders!$C$4:$E$103,3),Desks!$C$4:$D6404,2)</f>
        <v>Desk 9</v>
      </c>
      <c r="I6395" t="str">
        <f t="shared" ca="1" si="900"/>
        <v>CL925</v>
      </c>
      <c r="J6395" t="str">
        <f t="shared" ca="1" si="899"/>
        <v>Client 925</v>
      </c>
      <c r="K6395" t="str">
        <f t="shared" ca="1" si="901"/>
        <v>MK0</v>
      </c>
      <c r="L6395" t="str">
        <f ca="1">VLOOKUP(K6395,Markets!$C$4:$D6404,2)</f>
        <v>Japan</v>
      </c>
      <c r="M6395" t="str">
        <f t="shared" ca="1" si="902"/>
        <v>RL0</v>
      </c>
      <c r="N6395" t="str">
        <f ca="1">VLOOKUP(M6395,Role!$C$4:$D$5,2)</f>
        <v>Primary</v>
      </c>
    </row>
    <row r="6396" spans="1:14" x14ac:dyDescent="0.2">
      <c r="A6396">
        <f t="shared" ca="1" si="894"/>
        <v>68</v>
      </c>
      <c r="B6396">
        <f t="shared" ca="1" si="895"/>
        <v>882</v>
      </c>
      <c r="C6396">
        <f t="shared" ca="1" si="896"/>
        <v>7</v>
      </c>
      <c r="D6396">
        <f t="shared" ca="1" si="897"/>
        <v>1</v>
      </c>
      <c r="F6396" t="str">
        <f t="shared" ca="1" si="898"/>
        <v>TR68</v>
      </c>
      <c r="G6396" t="str">
        <f ca="1">VLOOKUP(F6396,Traders!$C$4:$E$103,2)</f>
        <v>Myron Gutierrez</v>
      </c>
      <c r="H6396" t="str">
        <f ca="1">VLOOKUP(VLOOKUP(F6396,Traders!$C$4:$E$103,3),Desks!$C$4:$D6405,2)</f>
        <v>Desk 8</v>
      </c>
      <c r="I6396" t="str">
        <f t="shared" ca="1" si="900"/>
        <v>CL882</v>
      </c>
      <c r="J6396" t="str">
        <f t="shared" ca="1" si="899"/>
        <v>Client 882</v>
      </c>
      <c r="K6396" t="str">
        <f t="shared" ca="1" si="901"/>
        <v>MK7</v>
      </c>
      <c r="L6396" t="str">
        <f ca="1">VLOOKUP(K6396,Markets!$C$4:$D6405,2)</f>
        <v>Taiwan</v>
      </c>
      <c r="M6396" t="str">
        <f t="shared" ca="1" si="902"/>
        <v>RL1</v>
      </c>
      <c r="N6396" t="str">
        <f ca="1">VLOOKUP(M6396,Role!$C$4:$D$5,2)</f>
        <v>Backup</v>
      </c>
    </row>
    <row r="6397" spans="1:14" x14ac:dyDescent="0.2">
      <c r="A6397">
        <f t="shared" ca="1" si="894"/>
        <v>37</v>
      </c>
      <c r="B6397">
        <f t="shared" ca="1" si="895"/>
        <v>101</v>
      </c>
      <c r="C6397">
        <f t="shared" ca="1" si="896"/>
        <v>2</v>
      </c>
      <c r="D6397">
        <f t="shared" ca="1" si="897"/>
        <v>0</v>
      </c>
      <c r="F6397" t="str">
        <f t="shared" ca="1" si="898"/>
        <v>TR37</v>
      </c>
      <c r="G6397" t="str">
        <f ca="1">VLOOKUP(F6397,Traders!$C$4:$E$103,2)</f>
        <v>Katelyn Nelson</v>
      </c>
      <c r="H6397" t="str">
        <f ca="1">VLOOKUP(VLOOKUP(F6397,Traders!$C$4:$E$103,3),Desks!$C$4:$D6406,2)</f>
        <v>Desk 7</v>
      </c>
      <c r="I6397" t="str">
        <f t="shared" ca="1" si="900"/>
        <v>CL101</v>
      </c>
      <c r="J6397" t="str">
        <f t="shared" ca="1" si="899"/>
        <v>Client 101</v>
      </c>
      <c r="K6397" t="str">
        <f t="shared" ca="1" si="901"/>
        <v>MK2</v>
      </c>
      <c r="L6397" t="str">
        <f ca="1">VLOOKUP(K6397,Markets!$C$4:$D6406,2)</f>
        <v>China</v>
      </c>
      <c r="M6397" t="str">
        <f t="shared" ca="1" si="902"/>
        <v>RL0</v>
      </c>
      <c r="N6397" t="str">
        <f ca="1">VLOOKUP(M6397,Role!$C$4:$D$5,2)</f>
        <v>Primary</v>
      </c>
    </row>
    <row r="6398" spans="1:14" x14ac:dyDescent="0.2">
      <c r="A6398">
        <f t="shared" ca="1" si="894"/>
        <v>92</v>
      </c>
      <c r="B6398">
        <f t="shared" ca="1" si="895"/>
        <v>967</v>
      </c>
      <c r="C6398">
        <f t="shared" ca="1" si="896"/>
        <v>0</v>
      </c>
      <c r="D6398">
        <f t="shared" ca="1" si="897"/>
        <v>0</v>
      </c>
      <c r="F6398" t="str">
        <f t="shared" ca="1" si="898"/>
        <v>TR92</v>
      </c>
      <c r="G6398" t="str">
        <f ca="1">VLOOKUP(F6398,Traders!$C$4:$E$103,2)</f>
        <v>Leela Avila</v>
      </c>
      <c r="H6398" t="str">
        <f ca="1">VLOOKUP(VLOOKUP(F6398,Traders!$C$4:$E$103,3),Desks!$C$4:$D6407,2)</f>
        <v>Desk 2</v>
      </c>
      <c r="I6398" t="str">
        <f t="shared" ca="1" si="900"/>
        <v>CL967</v>
      </c>
      <c r="J6398" t="str">
        <f t="shared" ca="1" si="899"/>
        <v>Client 967</v>
      </c>
      <c r="K6398" t="str">
        <f t="shared" ca="1" si="901"/>
        <v>MK0</v>
      </c>
      <c r="L6398" t="str">
        <f ca="1">VLOOKUP(K6398,Markets!$C$4:$D6407,2)</f>
        <v>Japan</v>
      </c>
      <c r="M6398" t="str">
        <f t="shared" ca="1" si="902"/>
        <v>RL0</v>
      </c>
      <c r="N6398" t="str">
        <f ca="1">VLOOKUP(M6398,Role!$C$4:$D$5,2)</f>
        <v>Primary</v>
      </c>
    </row>
    <row r="6399" spans="1:14" x14ac:dyDescent="0.2">
      <c r="A6399">
        <f t="shared" ca="1" si="894"/>
        <v>70</v>
      </c>
      <c r="B6399">
        <f t="shared" ca="1" si="895"/>
        <v>792</v>
      </c>
      <c r="C6399">
        <f t="shared" ca="1" si="896"/>
        <v>5</v>
      </c>
      <c r="D6399">
        <f t="shared" ca="1" si="897"/>
        <v>0</v>
      </c>
      <c r="F6399" t="str">
        <f t="shared" ca="1" si="898"/>
        <v>TR70</v>
      </c>
      <c r="G6399" t="str">
        <f ca="1">VLOOKUP(F6399,Traders!$C$4:$E$103,2)</f>
        <v>Viktor Snider</v>
      </c>
      <c r="H6399" t="str">
        <f ca="1">VLOOKUP(VLOOKUP(F6399,Traders!$C$4:$E$103,3),Desks!$C$4:$D6408,2)</f>
        <v>Desk 0</v>
      </c>
      <c r="I6399" t="str">
        <f t="shared" ca="1" si="900"/>
        <v>CL792</v>
      </c>
      <c r="J6399" t="str">
        <f t="shared" ca="1" si="899"/>
        <v>Client 792</v>
      </c>
      <c r="K6399" t="str">
        <f t="shared" ca="1" si="901"/>
        <v>MK5</v>
      </c>
      <c r="L6399" t="str">
        <f ca="1">VLOOKUP(K6399,Markets!$C$4:$D6408,2)</f>
        <v>Malaysia</v>
      </c>
      <c r="M6399" t="str">
        <f t="shared" ca="1" si="902"/>
        <v>RL0</v>
      </c>
      <c r="N6399" t="str">
        <f ca="1">VLOOKUP(M6399,Role!$C$4:$D$5,2)</f>
        <v>Primary</v>
      </c>
    </row>
    <row r="6400" spans="1:14" x14ac:dyDescent="0.2">
      <c r="A6400">
        <f t="shared" ca="1" si="894"/>
        <v>9</v>
      </c>
      <c r="B6400">
        <f t="shared" ca="1" si="895"/>
        <v>775</v>
      </c>
      <c r="C6400">
        <f t="shared" ca="1" si="896"/>
        <v>9</v>
      </c>
      <c r="D6400">
        <f t="shared" ca="1" si="897"/>
        <v>0</v>
      </c>
      <c r="F6400" t="str">
        <f t="shared" ca="1" si="898"/>
        <v>TR9</v>
      </c>
      <c r="G6400" t="str">
        <f ca="1">VLOOKUP(F6400,Traders!$C$4:$E$103,2)</f>
        <v>Shelly Harwood</v>
      </c>
      <c r="H6400" t="str">
        <f ca="1">VLOOKUP(VLOOKUP(F6400,Traders!$C$4:$E$103,3),Desks!$C$4:$D6409,2)</f>
        <v>Desk 9</v>
      </c>
      <c r="I6400" t="str">
        <f t="shared" ca="1" si="900"/>
        <v>CL775</v>
      </c>
      <c r="J6400" t="str">
        <f t="shared" ca="1" si="899"/>
        <v>Client 775</v>
      </c>
      <c r="K6400" t="str">
        <f t="shared" ca="1" si="901"/>
        <v>MK9</v>
      </c>
      <c r="L6400" t="str">
        <f ca="1">VLOOKUP(K6400,Markets!$C$4:$D6409,2)</f>
        <v>New Zealand</v>
      </c>
      <c r="M6400" t="str">
        <f t="shared" ca="1" si="902"/>
        <v>RL0</v>
      </c>
      <c r="N6400" t="str">
        <f ca="1">VLOOKUP(M6400,Role!$C$4:$D$5,2)</f>
        <v>Primary</v>
      </c>
    </row>
    <row r="6401" spans="1:14" x14ac:dyDescent="0.2">
      <c r="A6401">
        <f t="shared" ca="1" si="894"/>
        <v>26</v>
      </c>
      <c r="B6401">
        <f t="shared" ca="1" si="895"/>
        <v>754</v>
      </c>
      <c r="C6401">
        <f t="shared" ca="1" si="896"/>
        <v>5</v>
      </c>
      <c r="D6401">
        <f t="shared" ca="1" si="897"/>
        <v>1</v>
      </c>
      <c r="F6401" t="str">
        <f t="shared" ca="1" si="898"/>
        <v>TR26</v>
      </c>
      <c r="G6401" t="str">
        <f ca="1">VLOOKUP(F6401,Traders!$C$4:$E$103,2)</f>
        <v>Bella-Rose Vickers</v>
      </c>
      <c r="H6401" t="str">
        <f ca="1">VLOOKUP(VLOOKUP(F6401,Traders!$C$4:$E$103,3),Desks!$C$4:$D6410,2)</f>
        <v>Desk 6</v>
      </c>
      <c r="I6401" t="str">
        <f t="shared" ca="1" si="900"/>
        <v>CL754</v>
      </c>
      <c r="J6401" t="str">
        <f t="shared" ca="1" si="899"/>
        <v>Client 754</v>
      </c>
      <c r="K6401" t="str">
        <f t="shared" ca="1" si="901"/>
        <v>MK5</v>
      </c>
      <c r="L6401" t="str">
        <f ca="1">VLOOKUP(K6401,Markets!$C$4:$D6410,2)</f>
        <v>Malaysia</v>
      </c>
      <c r="M6401" t="str">
        <f t="shared" ca="1" si="902"/>
        <v>RL1</v>
      </c>
      <c r="N6401" t="str">
        <f ca="1">VLOOKUP(M6401,Role!$C$4:$D$5,2)</f>
        <v>Backup</v>
      </c>
    </row>
    <row r="6402" spans="1:14" x14ac:dyDescent="0.2">
      <c r="A6402">
        <f t="shared" ca="1" si="894"/>
        <v>8</v>
      </c>
      <c r="B6402">
        <f t="shared" ca="1" si="895"/>
        <v>437</v>
      </c>
      <c r="C6402">
        <f t="shared" ca="1" si="896"/>
        <v>1</v>
      </c>
      <c r="D6402">
        <f t="shared" ca="1" si="897"/>
        <v>0</v>
      </c>
      <c r="F6402" t="str">
        <f t="shared" ca="1" si="898"/>
        <v>TR8</v>
      </c>
      <c r="G6402" t="str">
        <f ca="1">VLOOKUP(F6402,Traders!$C$4:$E$103,2)</f>
        <v>Alfie-James Hale</v>
      </c>
      <c r="H6402" t="str">
        <f ca="1">VLOOKUP(VLOOKUP(F6402,Traders!$C$4:$E$103,3),Desks!$C$4:$D6411,2)</f>
        <v>Desk 9</v>
      </c>
      <c r="I6402" t="str">
        <f t="shared" ca="1" si="900"/>
        <v>CL437</v>
      </c>
      <c r="J6402" t="str">
        <f t="shared" ca="1" si="899"/>
        <v>Client 437</v>
      </c>
      <c r="K6402" t="str">
        <f t="shared" ca="1" si="901"/>
        <v>MK1</v>
      </c>
      <c r="L6402" t="str">
        <f ca="1">VLOOKUP(K6402,Markets!$C$4:$D6411,2)</f>
        <v>Hong Kong</v>
      </c>
      <c r="M6402" t="str">
        <f t="shared" ca="1" si="902"/>
        <v>RL0</v>
      </c>
      <c r="N6402" t="str">
        <f ca="1">VLOOKUP(M6402,Role!$C$4:$D$5,2)</f>
        <v>Primary</v>
      </c>
    </row>
    <row r="6403" spans="1:14" x14ac:dyDescent="0.2">
      <c r="A6403">
        <f t="shared" ca="1" si="894"/>
        <v>2</v>
      </c>
      <c r="B6403">
        <f t="shared" ca="1" si="895"/>
        <v>647</v>
      </c>
      <c r="C6403">
        <f t="shared" ca="1" si="896"/>
        <v>0</v>
      </c>
      <c r="D6403">
        <f t="shared" ca="1" si="897"/>
        <v>1</v>
      </c>
      <c r="F6403" t="str">
        <f t="shared" ca="1" si="898"/>
        <v>TR2</v>
      </c>
      <c r="G6403" t="str">
        <f ca="1">VLOOKUP(F6403,Traders!$C$4:$E$103,2)</f>
        <v>Kain Bassett</v>
      </c>
      <c r="H6403" t="str">
        <f ca="1">VLOOKUP(VLOOKUP(F6403,Traders!$C$4:$E$103,3),Desks!$C$4:$D6412,2)</f>
        <v>Desk 9</v>
      </c>
      <c r="I6403" t="str">
        <f t="shared" ca="1" si="900"/>
        <v>CL647</v>
      </c>
      <c r="J6403" t="str">
        <f t="shared" ca="1" si="899"/>
        <v>Client 647</v>
      </c>
      <c r="K6403" t="str">
        <f t="shared" ca="1" si="901"/>
        <v>MK0</v>
      </c>
      <c r="L6403" t="str">
        <f ca="1">VLOOKUP(K6403,Markets!$C$4:$D6412,2)</f>
        <v>Japan</v>
      </c>
      <c r="M6403" t="str">
        <f t="shared" ca="1" si="902"/>
        <v>RL1</v>
      </c>
      <c r="N6403" t="str">
        <f ca="1">VLOOKUP(M6403,Role!$C$4:$D$5,2)</f>
        <v>Backup</v>
      </c>
    </row>
    <row r="6404" spans="1:14" x14ac:dyDescent="0.2">
      <c r="A6404">
        <f t="shared" ca="1" si="894"/>
        <v>90</v>
      </c>
      <c r="B6404">
        <f t="shared" ca="1" si="895"/>
        <v>792</v>
      </c>
      <c r="C6404">
        <f t="shared" ca="1" si="896"/>
        <v>2</v>
      </c>
      <c r="D6404">
        <f t="shared" ca="1" si="897"/>
        <v>1</v>
      </c>
      <c r="F6404" t="str">
        <f t="shared" ca="1" si="898"/>
        <v>TR90</v>
      </c>
      <c r="G6404" t="str">
        <f ca="1">VLOOKUP(F6404,Traders!$C$4:$E$103,2)</f>
        <v>Kaleb Sullivan</v>
      </c>
      <c r="H6404" t="str">
        <f ca="1">VLOOKUP(VLOOKUP(F6404,Traders!$C$4:$E$103,3),Desks!$C$4:$D6413,2)</f>
        <v>Desk 0</v>
      </c>
      <c r="I6404" t="str">
        <f t="shared" ca="1" si="900"/>
        <v>CL792</v>
      </c>
      <c r="J6404" t="str">
        <f t="shared" ca="1" si="899"/>
        <v>Client 792</v>
      </c>
      <c r="K6404" t="str">
        <f t="shared" ca="1" si="901"/>
        <v>MK2</v>
      </c>
      <c r="L6404" t="str">
        <f ca="1">VLOOKUP(K6404,Markets!$C$4:$D6413,2)</f>
        <v>China</v>
      </c>
      <c r="M6404" t="str">
        <f t="shared" ca="1" si="902"/>
        <v>RL1</v>
      </c>
      <c r="N6404" t="str">
        <f ca="1">VLOOKUP(M6404,Role!$C$4:$D$5,2)</f>
        <v>Backup</v>
      </c>
    </row>
    <row r="6405" spans="1:14" x14ac:dyDescent="0.2">
      <c r="A6405">
        <f t="shared" ref="A6405:A6468" ca="1" si="903">RANDBETWEEN(0,99)</f>
        <v>96</v>
      </c>
      <c r="B6405">
        <f t="shared" ref="B6405:B6468" ca="1" si="904">RANDBETWEEN(0,999)</f>
        <v>60</v>
      </c>
      <c r="C6405">
        <f t="shared" ref="C6405:C6468" ca="1" si="905">RANDBETWEEN(0,9)</f>
        <v>3</v>
      </c>
      <c r="D6405">
        <f t="shared" ref="D6405:D6468" ca="1" si="906">RANDBETWEEN(0,1)</f>
        <v>0</v>
      </c>
      <c r="F6405" t="str">
        <f t="shared" ref="F6405:F6468" ca="1" si="907">"TR"&amp;A6405</f>
        <v>TR96</v>
      </c>
      <c r="G6405" t="str">
        <f ca="1">VLOOKUP(F6405,Traders!$C$4:$E$103,2)</f>
        <v>Faiza Thornton</v>
      </c>
      <c r="H6405" t="str">
        <f ca="1">VLOOKUP(VLOOKUP(F6405,Traders!$C$4:$E$103,3),Desks!$C$4:$D6414,2)</f>
        <v>Desk 6</v>
      </c>
      <c r="I6405" t="str">
        <f t="shared" ca="1" si="900"/>
        <v>CL60</v>
      </c>
      <c r="J6405" t="str">
        <f t="shared" ref="J6405:J6468" ca="1" si="908">"Client " &amp; B6405</f>
        <v>Client 60</v>
      </c>
      <c r="K6405" t="str">
        <f t="shared" ca="1" si="901"/>
        <v>MK3</v>
      </c>
      <c r="L6405" t="str">
        <f ca="1">VLOOKUP(K6405,Markets!$C$4:$D6414,2)</f>
        <v>Singapore</v>
      </c>
      <c r="M6405" t="str">
        <f t="shared" ca="1" si="902"/>
        <v>RL0</v>
      </c>
      <c r="N6405" t="str">
        <f ca="1">VLOOKUP(M6405,Role!$C$4:$D$5,2)</f>
        <v>Primary</v>
      </c>
    </row>
    <row r="6406" spans="1:14" x14ac:dyDescent="0.2">
      <c r="A6406">
        <f t="shared" ca="1" si="903"/>
        <v>95</v>
      </c>
      <c r="B6406">
        <f t="shared" ca="1" si="904"/>
        <v>863</v>
      </c>
      <c r="C6406">
        <f t="shared" ca="1" si="905"/>
        <v>8</v>
      </c>
      <c r="D6406">
        <f t="shared" ca="1" si="906"/>
        <v>0</v>
      </c>
      <c r="F6406" t="str">
        <f t="shared" ca="1" si="907"/>
        <v>TR95</v>
      </c>
      <c r="G6406" t="str">
        <f ca="1">VLOOKUP(F6406,Traders!$C$4:$E$103,2)</f>
        <v>Alara Richards</v>
      </c>
      <c r="H6406" t="str">
        <f ca="1">VLOOKUP(VLOOKUP(F6406,Traders!$C$4:$E$103,3),Desks!$C$4:$D6415,2)</f>
        <v>Desk 5</v>
      </c>
      <c r="I6406" t="str">
        <f t="shared" ca="1" si="900"/>
        <v>CL863</v>
      </c>
      <c r="J6406" t="str">
        <f t="shared" ca="1" si="908"/>
        <v>Client 863</v>
      </c>
      <c r="K6406" t="str">
        <f t="shared" ca="1" si="901"/>
        <v>MK8</v>
      </c>
      <c r="L6406" t="str">
        <f ca="1">VLOOKUP(K6406,Markets!$C$4:$D6415,2)</f>
        <v>India</v>
      </c>
      <c r="M6406" t="str">
        <f t="shared" ca="1" si="902"/>
        <v>RL0</v>
      </c>
      <c r="N6406" t="str">
        <f ca="1">VLOOKUP(M6406,Role!$C$4:$D$5,2)</f>
        <v>Primary</v>
      </c>
    </row>
    <row r="6407" spans="1:14" x14ac:dyDescent="0.2">
      <c r="A6407">
        <f t="shared" ca="1" si="903"/>
        <v>53</v>
      </c>
      <c r="B6407">
        <f t="shared" ca="1" si="904"/>
        <v>178</v>
      </c>
      <c r="C6407">
        <f t="shared" ca="1" si="905"/>
        <v>6</v>
      </c>
      <c r="D6407">
        <f t="shared" ca="1" si="906"/>
        <v>0</v>
      </c>
      <c r="F6407" t="str">
        <f t="shared" ca="1" si="907"/>
        <v>TR53</v>
      </c>
      <c r="G6407" t="str">
        <f ca="1">VLOOKUP(F6407,Traders!$C$4:$E$103,2)</f>
        <v>Manal Stanton</v>
      </c>
      <c r="H6407" t="str">
        <f ca="1">VLOOKUP(VLOOKUP(F6407,Traders!$C$4:$E$103,3),Desks!$C$4:$D6416,2)</f>
        <v>Desk 3</v>
      </c>
      <c r="I6407" t="str">
        <f t="shared" ca="1" si="900"/>
        <v>CL178</v>
      </c>
      <c r="J6407" t="str">
        <f t="shared" ca="1" si="908"/>
        <v>Client 178</v>
      </c>
      <c r="K6407" t="str">
        <f t="shared" ca="1" si="901"/>
        <v>MK6</v>
      </c>
      <c r="L6407" t="str">
        <f ca="1">VLOOKUP(K6407,Markets!$C$4:$D6416,2)</f>
        <v>Australia</v>
      </c>
      <c r="M6407" t="str">
        <f t="shared" ca="1" si="902"/>
        <v>RL0</v>
      </c>
      <c r="N6407" t="str">
        <f ca="1">VLOOKUP(M6407,Role!$C$4:$D$5,2)</f>
        <v>Primary</v>
      </c>
    </row>
    <row r="6408" spans="1:14" x14ac:dyDescent="0.2">
      <c r="A6408">
        <f t="shared" ca="1" si="903"/>
        <v>60</v>
      </c>
      <c r="B6408">
        <f t="shared" ca="1" si="904"/>
        <v>741</v>
      </c>
      <c r="C6408">
        <f t="shared" ca="1" si="905"/>
        <v>9</v>
      </c>
      <c r="D6408">
        <f t="shared" ca="1" si="906"/>
        <v>1</v>
      </c>
      <c r="F6408" t="str">
        <f t="shared" ca="1" si="907"/>
        <v>TR60</v>
      </c>
      <c r="G6408" t="str">
        <f ca="1">VLOOKUP(F6408,Traders!$C$4:$E$103,2)</f>
        <v>Brandan Hartman</v>
      </c>
      <c r="H6408" t="str">
        <f ca="1">VLOOKUP(VLOOKUP(F6408,Traders!$C$4:$E$103,3),Desks!$C$4:$D6417,2)</f>
        <v>Desk 0</v>
      </c>
      <c r="I6408" t="str">
        <f t="shared" ca="1" si="900"/>
        <v>CL741</v>
      </c>
      <c r="J6408" t="str">
        <f t="shared" ca="1" si="908"/>
        <v>Client 741</v>
      </c>
      <c r="K6408" t="str">
        <f t="shared" ca="1" si="901"/>
        <v>MK9</v>
      </c>
      <c r="L6408" t="str">
        <f ca="1">VLOOKUP(K6408,Markets!$C$4:$D6417,2)</f>
        <v>New Zealand</v>
      </c>
      <c r="M6408" t="str">
        <f t="shared" ca="1" si="902"/>
        <v>RL1</v>
      </c>
      <c r="N6408" t="str">
        <f ca="1">VLOOKUP(M6408,Role!$C$4:$D$5,2)</f>
        <v>Backup</v>
      </c>
    </row>
    <row r="6409" spans="1:14" x14ac:dyDescent="0.2">
      <c r="A6409">
        <f t="shared" ca="1" si="903"/>
        <v>42</v>
      </c>
      <c r="B6409">
        <f t="shared" ca="1" si="904"/>
        <v>795</v>
      </c>
      <c r="C6409">
        <f t="shared" ca="1" si="905"/>
        <v>6</v>
      </c>
      <c r="D6409">
        <f t="shared" ca="1" si="906"/>
        <v>1</v>
      </c>
      <c r="F6409" t="str">
        <f t="shared" ca="1" si="907"/>
        <v>TR42</v>
      </c>
      <c r="G6409" t="str">
        <f ca="1">VLOOKUP(F6409,Traders!$C$4:$E$103,2)</f>
        <v>Danni Sadler</v>
      </c>
      <c r="H6409" t="str">
        <f ca="1">VLOOKUP(VLOOKUP(F6409,Traders!$C$4:$E$103,3),Desks!$C$4:$D6418,2)</f>
        <v>Desk 2</v>
      </c>
      <c r="I6409" t="str">
        <f t="shared" ca="1" si="900"/>
        <v>CL795</v>
      </c>
      <c r="J6409" t="str">
        <f t="shared" ca="1" si="908"/>
        <v>Client 795</v>
      </c>
      <c r="K6409" t="str">
        <f t="shared" ca="1" si="901"/>
        <v>MK6</v>
      </c>
      <c r="L6409" t="str">
        <f ca="1">VLOOKUP(K6409,Markets!$C$4:$D6418,2)</f>
        <v>Australia</v>
      </c>
      <c r="M6409" t="str">
        <f t="shared" ca="1" si="902"/>
        <v>RL1</v>
      </c>
      <c r="N6409" t="str">
        <f ca="1">VLOOKUP(M6409,Role!$C$4:$D$5,2)</f>
        <v>Backup</v>
      </c>
    </row>
    <row r="6410" spans="1:14" x14ac:dyDescent="0.2">
      <c r="A6410">
        <f t="shared" ca="1" si="903"/>
        <v>5</v>
      </c>
      <c r="B6410">
        <f t="shared" ca="1" si="904"/>
        <v>846</v>
      </c>
      <c r="C6410">
        <f t="shared" ca="1" si="905"/>
        <v>0</v>
      </c>
      <c r="D6410">
        <f t="shared" ca="1" si="906"/>
        <v>1</v>
      </c>
      <c r="F6410" t="str">
        <f t="shared" ca="1" si="907"/>
        <v>TR5</v>
      </c>
      <c r="G6410" t="str">
        <f ca="1">VLOOKUP(F6410,Traders!$C$4:$E$103,2)</f>
        <v>Amman Duncan</v>
      </c>
      <c r="H6410" t="str">
        <f ca="1">VLOOKUP(VLOOKUP(F6410,Traders!$C$4:$E$103,3),Desks!$C$4:$D6419,2)</f>
        <v>Desk 9</v>
      </c>
      <c r="I6410" t="str">
        <f t="shared" ca="1" si="900"/>
        <v>CL846</v>
      </c>
      <c r="J6410" t="str">
        <f t="shared" ca="1" si="908"/>
        <v>Client 846</v>
      </c>
      <c r="K6410" t="str">
        <f t="shared" ca="1" si="901"/>
        <v>MK0</v>
      </c>
      <c r="L6410" t="str">
        <f ca="1">VLOOKUP(K6410,Markets!$C$4:$D6419,2)</f>
        <v>Japan</v>
      </c>
      <c r="M6410" t="str">
        <f t="shared" ca="1" si="902"/>
        <v>RL1</v>
      </c>
      <c r="N6410" t="str">
        <f ca="1">VLOOKUP(M6410,Role!$C$4:$D$5,2)</f>
        <v>Backup</v>
      </c>
    </row>
    <row r="6411" spans="1:14" x14ac:dyDescent="0.2">
      <c r="A6411">
        <f t="shared" ca="1" si="903"/>
        <v>20</v>
      </c>
      <c r="B6411">
        <f t="shared" ca="1" si="904"/>
        <v>777</v>
      </c>
      <c r="C6411">
        <f t="shared" ca="1" si="905"/>
        <v>0</v>
      </c>
      <c r="D6411">
        <f t="shared" ca="1" si="906"/>
        <v>1</v>
      </c>
      <c r="F6411" t="str">
        <f t="shared" ca="1" si="907"/>
        <v>TR20</v>
      </c>
      <c r="G6411" t="str">
        <f ca="1">VLOOKUP(F6411,Traders!$C$4:$E$103,2)</f>
        <v>Teigan Greig</v>
      </c>
      <c r="H6411" t="str">
        <f ca="1">VLOOKUP(VLOOKUP(F6411,Traders!$C$4:$E$103,3),Desks!$C$4:$D6420,2)</f>
        <v>Desk 0</v>
      </c>
      <c r="I6411" t="str">
        <f t="shared" ca="1" si="900"/>
        <v>CL777</v>
      </c>
      <c r="J6411" t="str">
        <f t="shared" ca="1" si="908"/>
        <v>Client 777</v>
      </c>
      <c r="K6411" t="str">
        <f t="shared" ca="1" si="901"/>
        <v>MK0</v>
      </c>
      <c r="L6411" t="str">
        <f ca="1">VLOOKUP(K6411,Markets!$C$4:$D6420,2)</f>
        <v>Japan</v>
      </c>
      <c r="M6411" t="str">
        <f t="shared" ca="1" si="902"/>
        <v>RL1</v>
      </c>
      <c r="N6411" t="str">
        <f ca="1">VLOOKUP(M6411,Role!$C$4:$D$5,2)</f>
        <v>Backup</v>
      </c>
    </row>
    <row r="6412" spans="1:14" x14ac:dyDescent="0.2">
      <c r="A6412">
        <f t="shared" ca="1" si="903"/>
        <v>71</v>
      </c>
      <c r="B6412">
        <f t="shared" ca="1" si="904"/>
        <v>490</v>
      </c>
      <c r="C6412">
        <f t="shared" ca="1" si="905"/>
        <v>5</v>
      </c>
      <c r="D6412">
        <f t="shared" ca="1" si="906"/>
        <v>1</v>
      </c>
      <c r="F6412" t="str">
        <f t="shared" ca="1" si="907"/>
        <v>TR71</v>
      </c>
      <c r="G6412" t="str">
        <f ca="1">VLOOKUP(F6412,Traders!$C$4:$E$103,2)</f>
        <v>Yaqub Frederick</v>
      </c>
      <c r="H6412" t="str">
        <f ca="1">VLOOKUP(VLOOKUP(F6412,Traders!$C$4:$E$103,3),Desks!$C$4:$D6421,2)</f>
        <v>Desk 1</v>
      </c>
      <c r="I6412" t="str">
        <f t="shared" ca="1" si="900"/>
        <v>CL490</v>
      </c>
      <c r="J6412" t="str">
        <f t="shared" ca="1" si="908"/>
        <v>Client 490</v>
      </c>
      <c r="K6412" t="str">
        <f t="shared" ca="1" si="901"/>
        <v>MK5</v>
      </c>
      <c r="L6412" t="str">
        <f ca="1">VLOOKUP(K6412,Markets!$C$4:$D6421,2)</f>
        <v>Malaysia</v>
      </c>
      <c r="M6412" t="str">
        <f t="shared" ca="1" si="902"/>
        <v>RL1</v>
      </c>
      <c r="N6412" t="str">
        <f ca="1">VLOOKUP(M6412,Role!$C$4:$D$5,2)</f>
        <v>Backup</v>
      </c>
    </row>
    <row r="6413" spans="1:14" x14ac:dyDescent="0.2">
      <c r="A6413">
        <f t="shared" ca="1" si="903"/>
        <v>99</v>
      </c>
      <c r="B6413">
        <f t="shared" ca="1" si="904"/>
        <v>991</v>
      </c>
      <c r="C6413">
        <f t="shared" ca="1" si="905"/>
        <v>0</v>
      </c>
      <c r="D6413">
        <f t="shared" ca="1" si="906"/>
        <v>0</v>
      </c>
      <c r="F6413" t="str">
        <f t="shared" ca="1" si="907"/>
        <v>TR99</v>
      </c>
      <c r="G6413" t="str">
        <f ca="1">VLOOKUP(F6413,Traders!$C$4:$E$103,2)</f>
        <v>Keeleigh Mosley</v>
      </c>
      <c r="H6413" t="str">
        <f ca="1">VLOOKUP(VLOOKUP(F6413,Traders!$C$4:$E$103,3),Desks!$C$4:$D6422,2)</f>
        <v>Desk 9</v>
      </c>
      <c r="I6413" t="str">
        <f t="shared" ca="1" si="900"/>
        <v>CL991</v>
      </c>
      <c r="J6413" t="str">
        <f t="shared" ca="1" si="908"/>
        <v>Client 991</v>
      </c>
      <c r="K6413" t="str">
        <f t="shared" ca="1" si="901"/>
        <v>MK0</v>
      </c>
      <c r="L6413" t="str">
        <f ca="1">VLOOKUP(K6413,Markets!$C$4:$D6422,2)</f>
        <v>Japan</v>
      </c>
      <c r="M6413" t="str">
        <f t="shared" ca="1" si="902"/>
        <v>RL0</v>
      </c>
      <c r="N6413" t="str">
        <f ca="1">VLOOKUP(M6413,Role!$C$4:$D$5,2)</f>
        <v>Primary</v>
      </c>
    </row>
    <row r="6414" spans="1:14" x14ac:dyDescent="0.2">
      <c r="A6414">
        <f t="shared" ca="1" si="903"/>
        <v>78</v>
      </c>
      <c r="B6414">
        <f t="shared" ca="1" si="904"/>
        <v>184</v>
      </c>
      <c r="C6414">
        <f t="shared" ca="1" si="905"/>
        <v>0</v>
      </c>
      <c r="D6414">
        <f t="shared" ca="1" si="906"/>
        <v>1</v>
      </c>
      <c r="F6414" t="str">
        <f t="shared" ca="1" si="907"/>
        <v>TR78</v>
      </c>
      <c r="G6414" t="str">
        <f ca="1">VLOOKUP(F6414,Traders!$C$4:$E$103,2)</f>
        <v>Bilal Fuller</v>
      </c>
      <c r="H6414" t="str">
        <f ca="1">VLOOKUP(VLOOKUP(F6414,Traders!$C$4:$E$103,3),Desks!$C$4:$D6423,2)</f>
        <v>Desk 8</v>
      </c>
      <c r="I6414" t="str">
        <f t="shared" ca="1" si="900"/>
        <v>CL184</v>
      </c>
      <c r="J6414" t="str">
        <f t="shared" ca="1" si="908"/>
        <v>Client 184</v>
      </c>
      <c r="K6414" t="str">
        <f t="shared" ca="1" si="901"/>
        <v>MK0</v>
      </c>
      <c r="L6414" t="str">
        <f ca="1">VLOOKUP(K6414,Markets!$C$4:$D6423,2)</f>
        <v>Japan</v>
      </c>
      <c r="M6414" t="str">
        <f t="shared" ca="1" si="902"/>
        <v>RL1</v>
      </c>
      <c r="N6414" t="str">
        <f ca="1">VLOOKUP(M6414,Role!$C$4:$D$5,2)</f>
        <v>Backup</v>
      </c>
    </row>
    <row r="6415" spans="1:14" x14ac:dyDescent="0.2">
      <c r="A6415">
        <f t="shared" ca="1" si="903"/>
        <v>92</v>
      </c>
      <c r="B6415">
        <f t="shared" ca="1" si="904"/>
        <v>232</v>
      </c>
      <c r="C6415">
        <f t="shared" ca="1" si="905"/>
        <v>3</v>
      </c>
      <c r="D6415">
        <f t="shared" ca="1" si="906"/>
        <v>0</v>
      </c>
      <c r="F6415" t="str">
        <f t="shared" ca="1" si="907"/>
        <v>TR92</v>
      </c>
      <c r="G6415" t="str">
        <f ca="1">VLOOKUP(F6415,Traders!$C$4:$E$103,2)</f>
        <v>Leela Avila</v>
      </c>
      <c r="H6415" t="str">
        <f ca="1">VLOOKUP(VLOOKUP(F6415,Traders!$C$4:$E$103,3),Desks!$C$4:$D6424,2)</f>
        <v>Desk 2</v>
      </c>
      <c r="I6415" t="str">
        <f t="shared" ca="1" si="900"/>
        <v>CL232</v>
      </c>
      <c r="J6415" t="str">
        <f t="shared" ca="1" si="908"/>
        <v>Client 232</v>
      </c>
      <c r="K6415" t="str">
        <f t="shared" ca="1" si="901"/>
        <v>MK3</v>
      </c>
      <c r="L6415" t="str">
        <f ca="1">VLOOKUP(K6415,Markets!$C$4:$D6424,2)</f>
        <v>Singapore</v>
      </c>
      <c r="M6415" t="str">
        <f t="shared" ca="1" si="902"/>
        <v>RL0</v>
      </c>
      <c r="N6415" t="str">
        <f ca="1">VLOOKUP(M6415,Role!$C$4:$D$5,2)</f>
        <v>Primary</v>
      </c>
    </row>
    <row r="6416" spans="1:14" x14ac:dyDescent="0.2">
      <c r="A6416">
        <f t="shared" ca="1" si="903"/>
        <v>12</v>
      </c>
      <c r="B6416">
        <f t="shared" ca="1" si="904"/>
        <v>718</v>
      </c>
      <c r="C6416">
        <f t="shared" ca="1" si="905"/>
        <v>4</v>
      </c>
      <c r="D6416">
        <f t="shared" ca="1" si="906"/>
        <v>0</v>
      </c>
      <c r="F6416" t="str">
        <f t="shared" ca="1" si="907"/>
        <v>TR12</v>
      </c>
      <c r="G6416" t="str">
        <f ca="1">VLOOKUP(F6416,Traders!$C$4:$E$103,2)</f>
        <v>Kia Morrison</v>
      </c>
      <c r="H6416" t="str">
        <f ca="1">VLOOKUP(VLOOKUP(F6416,Traders!$C$4:$E$103,3),Desks!$C$4:$D6425,2)</f>
        <v>Desk 2</v>
      </c>
      <c r="I6416" t="str">
        <f t="shared" ca="1" si="900"/>
        <v>CL718</v>
      </c>
      <c r="J6416" t="str">
        <f t="shared" ca="1" si="908"/>
        <v>Client 718</v>
      </c>
      <c r="K6416" t="str">
        <f t="shared" ca="1" si="901"/>
        <v>MK4</v>
      </c>
      <c r="L6416" t="str">
        <f ca="1">VLOOKUP(K6416,Markets!$C$4:$D6425,2)</f>
        <v>Korea</v>
      </c>
      <c r="M6416" t="str">
        <f t="shared" ca="1" si="902"/>
        <v>RL0</v>
      </c>
      <c r="N6416" t="str">
        <f ca="1">VLOOKUP(M6416,Role!$C$4:$D$5,2)</f>
        <v>Primary</v>
      </c>
    </row>
    <row r="6417" spans="1:14" x14ac:dyDescent="0.2">
      <c r="A6417">
        <f t="shared" ca="1" si="903"/>
        <v>56</v>
      </c>
      <c r="B6417">
        <f t="shared" ca="1" si="904"/>
        <v>974</v>
      </c>
      <c r="C6417">
        <f t="shared" ca="1" si="905"/>
        <v>4</v>
      </c>
      <c r="D6417">
        <f t="shared" ca="1" si="906"/>
        <v>0</v>
      </c>
      <c r="F6417" t="str">
        <f t="shared" ca="1" si="907"/>
        <v>TR56</v>
      </c>
      <c r="G6417" t="str">
        <f ca="1">VLOOKUP(F6417,Traders!$C$4:$E$103,2)</f>
        <v>Ahmet Faulkner</v>
      </c>
      <c r="H6417" t="str">
        <f ca="1">VLOOKUP(VLOOKUP(F6417,Traders!$C$4:$E$103,3),Desks!$C$4:$D6426,2)</f>
        <v>Desk 6</v>
      </c>
      <c r="I6417" t="str">
        <f t="shared" ca="1" si="900"/>
        <v>CL974</v>
      </c>
      <c r="J6417" t="str">
        <f t="shared" ca="1" si="908"/>
        <v>Client 974</v>
      </c>
      <c r="K6417" t="str">
        <f t="shared" ca="1" si="901"/>
        <v>MK4</v>
      </c>
      <c r="L6417" t="str">
        <f ca="1">VLOOKUP(K6417,Markets!$C$4:$D6426,2)</f>
        <v>Korea</v>
      </c>
      <c r="M6417" t="str">
        <f t="shared" ca="1" si="902"/>
        <v>RL0</v>
      </c>
      <c r="N6417" t="str">
        <f ca="1">VLOOKUP(M6417,Role!$C$4:$D$5,2)</f>
        <v>Primary</v>
      </c>
    </row>
    <row r="6418" spans="1:14" x14ac:dyDescent="0.2">
      <c r="A6418">
        <f t="shared" ca="1" si="903"/>
        <v>54</v>
      </c>
      <c r="B6418">
        <f t="shared" ca="1" si="904"/>
        <v>925</v>
      </c>
      <c r="C6418">
        <f t="shared" ca="1" si="905"/>
        <v>9</v>
      </c>
      <c r="D6418">
        <f t="shared" ca="1" si="906"/>
        <v>0</v>
      </c>
      <c r="F6418" t="str">
        <f t="shared" ca="1" si="907"/>
        <v>TR54</v>
      </c>
      <c r="G6418" t="str">
        <f ca="1">VLOOKUP(F6418,Traders!$C$4:$E$103,2)</f>
        <v>Layla-Mae Needham</v>
      </c>
      <c r="H6418" t="str">
        <f ca="1">VLOOKUP(VLOOKUP(F6418,Traders!$C$4:$E$103,3),Desks!$C$4:$D6427,2)</f>
        <v>Desk 4</v>
      </c>
      <c r="I6418" t="str">
        <f t="shared" ca="1" si="900"/>
        <v>CL925</v>
      </c>
      <c r="J6418" t="str">
        <f t="shared" ca="1" si="908"/>
        <v>Client 925</v>
      </c>
      <c r="K6418" t="str">
        <f t="shared" ca="1" si="901"/>
        <v>MK9</v>
      </c>
      <c r="L6418" t="str">
        <f ca="1">VLOOKUP(K6418,Markets!$C$4:$D6427,2)</f>
        <v>New Zealand</v>
      </c>
      <c r="M6418" t="str">
        <f t="shared" ca="1" si="902"/>
        <v>RL0</v>
      </c>
      <c r="N6418" t="str">
        <f ca="1">VLOOKUP(M6418,Role!$C$4:$D$5,2)</f>
        <v>Primary</v>
      </c>
    </row>
    <row r="6419" spans="1:14" x14ac:dyDescent="0.2">
      <c r="A6419">
        <f t="shared" ca="1" si="903"/>
        <v>49</v>
      </c>
      <c r="B6419">
        <f t="shared" ca="1" si="904"/>
        <v>562</v>
      </c>
      <c r="C6419">
        <f t="shared" ca="1" si="905"/>
        <v>8</v>
      </c>
      <c r="D6419">
        <f t="shared" ca="1" si="906"/>
        <v>1</v>
      </c>
      <c r="F6419" t="str">
        <f t="shared" ca="1" si="907"/>
        <v>TR49</v>
      </c>
      <c r="G6419" t="str">
        <f ca="1">VLOOKUP(F6419,Traders!$C$4:$E$103,2)</f>
        <v>Amman Duncan</v>
      </c>
      <c r="H6419" t="str">
        <f ca="1">VLOOKUP(VLOOKUP(F6419,Traders!$C$4:$E$103,3),Desks!$C$4:$D6428,2)</f>
        <v>Desk 9</v>
      </c>
      <c r="I6419" t="str">
        <f t="shared" ca="1" si="900"/>
        <v>CL562</v>
      </c>
      <c r="J6419" t="str">
        <f t="shared" ca="1" si="908"/>
        <v>Client 562</v>
      </c>
      <c r="K6419" t="str">
        <f t="shared" ca="1" si="901"/>
        <v>MK8</v>
      </c>
      <c r="L6419" t="str">
        <f ca="1">VLOOKUP(K6419,Markets!$C$4:$D6428,2)</f>
        <v>India</v>
      </c>
      <c r="M6419" t="str">
        <f t="shared" ca="1" si="902"/>
        <v>RL1</v>
      </c>
      <c r="N6419" t="str">
        <f ca="1">VLOOKUP(M6419,Role!$C$4:$D$5,2)</f>
        <v>Backup</v>
      </c>
    </row>
    <row r="6420" spans="1:14" x14ac:dyDescent="0.2">
      <c r="A6420">
        <f t="shared" ca="1" si="903"/>
        <v>18</v>
      </c>
      <c r="B6420">
        <f t="shared" ca="1" si="904"/>
        <v>703</v>
      </c>
      <c r="C6420">
        <f t="shared" ca="1" si="905"/>
        <v>9</v>
      </c>
      <c r="D6420">
        <f t="shared" ca="1" si="906"/>
        <v>0</v>
      </c>
      <c r="F6420" t="str">
        <f t="shared" ca="1" si="907"/>
        <v>TR18</v>
      </c>
      <c r="G6420" t="str">
        <f ca="1">VLOOKUP(F6420,Traders!$C$4:$E$103,2)</f>
        <v>Daniel Dunkley</v>
      </c>
      <c r="H6420" t="str">
        <f ca="1">VLOOKUP(VLOOKUP(F6420,Traders!$C$4:$E$103,3),Desks!$C$4:$D6429,2)</f>
        <v>Desk 8</v>
      </c>
      <c r="I6420" t="str">
        <f t="shared" ca="1" si="900"/>
        <v>CL703</v>
      </c>
      <c r="J6420" t="str">
        <f t="shared" ca="1" si="908"/>
        <v>Client 703</v>
      </c>
      <c r="K6420" t="str">
        <f t="shared" ca="1" si="901"/>
        <v>MK9</v>
      </c>
      <c r="L6420" t="str">
        <f ca="1">VLOOKUP(K6420,Markets!$C$4:$D6429,2)</f>
        <v>New Zealand</v>
      </c>
      <c r="M6420" t="str">
        <f t="shared" ca="1" si="902"/>
        <v>RL0</v>
      </c>
      <c r="N6420" t="str">
        <f ca="1">VLOOKUP(M6420,Role!$C$4:$D$5,2)</f>
        <v>Primary</v>
      </c>
    </row>
    <row r="6421" spans="1:14" x14ac:dyDescent="0.2">
      <c r="A6421">
        <f t="shared" ca="1" si="903"/>
        <v>57</v>
      </c>
      <c r="B6421">
        <f t="shared" ca="1" si="904"/>
        <v>651</v>
      </c>
      <c r="C6421">
        <f t="shared" ca="1" si="905"/>
        <v>3</v>
      </c>
      <c r="D6421">
        <f t="shared" ca="1" si="906"/>
        <v>0</v>
      </c>
      <c r="F6421" t="str">
        <f t="shared" ca="1" si="907"/>
        <v>TR57</v>
      </c>
      <c r="G6421" t="str">
        <f ca="1">VLOOKUP(F6421,Traders!$C$4:$E$103,2)</f>
        <v>Connah Mackenzie</v>
      </c>
      <c r="H6421" t="str">
        <f ca="1">VLOOKUP(VLOOKUP(F6421,Traders!$C$4:$E$103,3),Desks!$C$4:$D6430,2)</f>
        <v>Desk 7</v>
      </c>
      <c r="I6421" t="str">
        <f t="shared" ca="1" si="900"/>
        <v>CL651</v>
      </c>
      <c r="J6421" t="str">
        <f t="shared" ca="1" si="908"/>
        <v>Client 651</v>
      </c>
      <c r="K6421" t="str">
        <f t="shared" ca="1" si="901"/>
        <v>MK3</v>
      </c>
      <c r="L6421" t="str">
        <f ca="1">VLOOKUP(K6421,Markets!$C$4:$D6430,2)</f>
        <v>Singapore</v>
      </c>
      <c r="M6421" t="str">
        <f t="shared" ca="1" si="902"/>
        <v>RL0</v>
      </c>
      <c r="N6421" t="str">
        <f ca="1">VLOOKUP(M6421,Role!$C$4:$D$5,2)</f>
        <v>Primary</v>
      </c>
    </row>
    <row r="6422" spans="1:14" x14ac:dyDescent="0.2">
      <c r="A6422">
        <f t="shared" ca="1" si="903"/>
        <v>90</v>
      </c>
      <c r="B6422">
        <f t="shared" ca="1" si="904"/>
        <v>310</v>
      </c>
      <c r="C6422">
        <f t="shared" ca="1" si="905"/>
        <v>8</v>
      </c>
      <c r="D6422">
        <f t="shared" ca="1" si="906"/>
        <v>0</v>
      </c>
      <c r="F6422" t="str">
        <f t="shared" ca="1" si="907"/>
        <v>TR90</v>
      </c>
      <c r="G6422" t="str">
        <f ca="1">VLOOKUP(F6422,Traders!$C$4:$E$103,2)</f>
        <v>Kaleb Sullivan</v>
      </c>
      <c r="H6422" t="str">
        <f ca="1">VLOOKUP(VLOOKUP(F6422,Traders!$C$4:$E$103,3),Desks!$C$4:$D6431,2)</f>
        <v>Desk 0</v>
      </c>
      <c r="I6422" t="str">
        <f t="shared" ca="1" si="900"/>
        <v>CL310</v>
      </c>
      <c r="J6422" t="str">
        <f t="shared" ca="1" si="908"/>
        <v>Client 310</v>
      </c>
      <c r="K6422" t="str">
        <f t="shared" ca="1" si="901"/>
        <v>MK8</v>
      </c>
      <c r="L6422" t="str">
        <f ca="1">VLOOKUP(K6422,Markets!$C$4:$D6431,2)</f>
        <v>India</v>
      </c>
      <c r="M6422" t="str">
        <f t="shared" ca="1" si="902"/>
        <v>RL0</v>
      </c>
      <c r="N6422" t="str">
        <f ca="1">VLOOKUP(M6422,Role!$C$4:$D$5,2)</f>
        <v>Primary</v>
      </c>
    </row>
    <row r="6423" spans="1:14" x14ac:dyDescent="0.2">
      <c r="A6423">
        <f t="shared" ca="1" si="903"/>
        <v>36</v>
      </c>
      <c r="B6423">
        <f t="shared" ca="1" si="904"/>
        <v>80</v>
      </c>
      <c r="C6423">
        <f t="shared" ca="1" si="905"/>
        <v>7</v>
      </c>
      <c r="D6423">
        <f t="shared" ca="1" si="906"/>
        <v>1</v>
      </c>
      <c r="F6423" t="str">
        <f t="shared" ca="1" si="907"/>
        <v>TR36</v>
      </c>
      <c r="G6423" t="str">
        <f ca="1">VLOOKUP(F6423,Traders!$C$4:$E$103,2)</f>
        <v>Shania Gilbert</v>
      </c>
      <c r="H6423" t="str">
        <f ca="1">VLOOKUP(VLOOKUP(F6423,Traders!$C$4:$E$103,3),Desks!$C$4:$D6432,2)</f>
        <v>Desk 6</v>
      </c>
      <c r="I6423" t="str">
        <f t="shared" ca="1" si="900"/>
        <v>CL80</v>
      </c>
      <c r="J6423" t="str">
        <f t="shared" ca="1" si="908"/>
        <v>Client 80</v>
      </c>
      <c r="K6423" t="str">
        <f t="shared" ca="1" si="901"/>
        <v>MK7</v>
      </c>
      <c r="L6423" t="str">
        <f ca="1">VLOOKUP(K6423,Markets!$C$4:$D6432,2)</f>
        <v>Taiwan</v>
      </c>
      <c r="M6423" t="str">
        <f t="shared" ca="1" si="902"/>
        <v>RL1</v>
      </c>
      <c r="N6423" t="str">
        <f ca="1">VLOOKUP(M6423,Role!$C$4:$D$5,2)</f>
        <v>Backup</v>
      </c>
    </row>
    <row r="6424" spans="1:14" x14ac:dyDescent="0.2">
      <c r="A6424">
        <f t="shared" ca="1" si="903"/>
        <v>16</v>
      </c>
      <c r="B6424">
        <f t="shared" ca="1" si="904"/>
        <v>515</v>
      </c>
      <c r="C6424">
        <f t="shared" ca="1" si="905"/>
        <v>0</v>
      </c>
      <c r="D6424">
        <f t="shared" ca="1" si="906"/>
        <v>1</v>
      </c>
      <c r="F6424" t="str">
        <f t="shared" ca="1" si="907"/>
        <v>TR16</v>
      </c>
      <c r="G6424" t="str">
        <f ca="1">VLOOKUP(F6424,Traders!$C$4:$E$103,2)</f>
        <v>Aditi Dupont</v>
      </c>
      <c r="H6424" t="str">
        <f ca="1">VLOOKUP(VLOOKUP(F6424,Traders!$C$4:$E$103,3),Desks!$C$4:$D6433,2)</f>
        <v>Desk 6</v>
      </c>
      <c r="I6424" t="str">
        <f t="shared" ca="1" si="900"/>
        <v>CL515</v>
      </c>
      <c r="J6424" t="str">
        <f t="shared" ca="1" si="908"/>
        <v>Client 515</v>
      </c>
      <c r="K6424" t="str">
        <f t="shared" ca="1" si="901"/>
        <v>MK0</v>
      </c>
      <c r="L6424" t="str">
        <f ca="1">VLOOKUP(K6424,Markets!$C$4:$D6433,2)</f>
        <v>Japan</v>
      </c>
      <c r="M6424" t="str">
        <f t="shared" ca="1" si="902"/>
        <v>RL1</v>
      </c>
      <c r="N6424" t="str">
        <f ca="1">VLOOKUP(M6424,Role!$C$4:$D$5,2)</f>
        <v>Backup</v>
      </c>
    </row>
    <row r="6425" spans="1:14" x14ac:dyDescent="0.2">
      <c r="A6425">
        <f t="shared" ca="1" si="903"/>
        <v>67</v>
      </c>
      <c r="B6425">
        <f t="shared" ca="1" si="904"/>
        <v>478</v>
      </c>
      <c r="C6425">
        <f t="shared" ca="1" si="905"/>
        <v>0</v>
      </c>
      <c r="D6425">
        <f t="shared" ca="1" si="906"/>
        <v>0</v>
      </c>
      <c r="F6425" t="str">
        <f t="shared" ca="1" si="907"/>
        <v>TR67</v>
      </c>
      <c r="G6425" t="str">
        <f ca="1">VLOOKUP(F6425,Traders!$C$4:$E$103,2)</f>
        <v>Shiloh Black</v>
      </c>
      <c r="H6425" t="str">
        <f ca="1">VLOOKUP(VLOOKUP(F6425,Traders!$C$4:$E$103,3),Desks!$C$4:$D6434,2)</f>
        <v>Desk 7</v>
      </c>
      <c r="I6425" t="str">
        <f t="shared" ca="1" si="900"/>
        <v>CL478</v>
      </c>
      <c r="J6425" t="str">
        <f t="shared" ca="1" si="908"/>
        <v>Client 478</v>
      </c>
      <c r="K6425" t="str">
        <f t="shared" ca="1" si="901"/>
        <v>MK0</v>
      </c>
      <c r="L6425" t="str">
        <f ca="1">VLOOKUP(K6425,Markets!$C$4:$D6434,2)</f>
        <v>Japan</v>
      </c>
      <c r="M6425" t="str">
        <f t="shared" ca="1" si="902"/>
        <v>RL0</v>
      </c>
      <c r="N6425" t="str">
        <f ca="1">VLOOKUP(M6425,Role!$C$4:$D$5,2)</f>
        <v>Primary</v>
      </c>
    </row>
    <row r="6426" spans="1:14" x14ac:dyDescent="0.2">
      <c r="A6426">
        <f t="shared" ca="1" si="903"/>
        <v>12</v>
      </c>
      <c r="B6426">
        <f t="shared" ca="1" si="904"/>
        <v>373</v>
      </c>
      <c r="C6426">
        <f t="shared" ca="1" si="905"/>
        <v>1</v>
      </c>
      <c r="D6426">
        <f t="shared" ca="1" si="906"/>
        <v>0</v>
      </c>
      <c r="F6426" t="str">
        <f t="shared" ca="1" si="907"/>
        <v>TR12</v>
      </c>
      <c r="G6426" t="str">
        <f ca="1">VLOOKUP(F6426,Traders!$C$4:$E$103,2)</f>
        <v>Kia Morrison</v>
      </c>
      <c r="H6426" t="str">
        <f ca="1">VLOOKUP(VLOOKUP(F6426,Traders!$C$4:$E$103,3),Desks!$C$4:$D6435,2)</f>
        <v>Desk 2</v>
      </c>
      <c r="I6426" t="str">
        <f t="shared" ca="1" si="900"/>
        <v>CL373</v>
      </c>
      <c r="J6426" t="str">
        <f t="shared" ca="1" si="908"/>
        <v>Client 373</v>
      </c>
      <c r="K6426" t="str">
        <f t="shared" ca="1" si="901"/>
        <v>MK1</v>
      </c>
      <c r="L6426" t="str">
        <f ca="1">VLOOKUP(K6426,Markets!$C$4:$D6435,2)</f>
        <v>Hong Kong</v>
      </c>
      <c r="M6426" t="str">
        <f t="shared" ca="1" si="902"/>
        <v>RL0</v>
      </c>
      <c r="N6426" t="str">
        <f ca="1">VLOOKUP(M6426,Role!$C$4:$D$5,2)</f>
        <v>Primary</v>
      </c>
    </row>
    <row r="6427" spans="1:14" x14ac:dyDescent="0.2">
      <c r="A6427">
        <f t="shared" ca="1" si="903"/>
        <v>25</v>
      </c>
      <c r="B6427">
        <f t="shared" ca="1" si="904"/>
        <v>802</v>
      </c>
      <c r="C6427">
        <f t="shared" ca="1" si="905"/>
        <v>0</v>
      </c>
      <c r="D6427">
        <f t="shared" ca="1" si="906"/>
        <v>1</v>
      </c>
      <c r="F6427" t="str">
        <f t="shared" ca="1" si="907"/>
        <v>TR25</v>
      </c>
      <c r="G6427" t="str">
        <f ca="1">VLOOKUP(F6427,Traders!$C$4:$E$103,2)</f>
        <v>Breanna Mcmahon</v>
      </c>
      <c r="H6427" t="str">
        <f ca="1">VLOOKUP(VLOOKUP(F6427,Traders!$C$4:$E$103,3),Desks!$C$4:$D6436,2)</f>
        <v>Desk 5</v>
      </c>
      <c r="I6427" t="str">
        <f t="shared" ca="1" si="900"/>
        <v>CL802</v>
      </c>
      <c r="J6427" t="str">
        <f t="shared" ca="1" si="908"/>
        <v>Client 802</v>
      </c>
      <c r="K6427" t="str">
        <f t="shared" ca="1" si="901"/>
        <v>MK0</v>
      </c>
      <c r="L6427" t="str">
        <f ca="1">VLOOKUP(K6427,Markets!$C$4:$D6436,2)</f>
        <v>Japan</v>
      </c>
      <c r="M6427" t="str">
        <f t="shared" ca="1" si="902"/>
        <v>RL1</v>
      </c>
      <c r="N6427" t="str">
        <f ca="1">VLOOKUP(M6427,Role!$C$4:$D$5,2)</f>
        <v>Backup</v>
      </c>
    </row>
    <row r="6428" spans="1:14" x14ac:dyDescent="0.2">
      <c r="A6428">
        <f t="shared" ca="1" si="903"/>
        <v>47</v>
      </c>
      <c r="B6428">
        <f t="shared" ca="1" si="904"/>
        <v>799</v>
      </c>
      <c r="C6428">
        <f t="shared" ca="1" si="905"/>
        <v>2</v>
      </c>
      <c r="D6428">
        <f t="shared" ca="1" si="906"/>
        <v>1</v>
      </c>
      <c r="F6428" t="str">
        <f t="shared" ca="1" si="907"/>
        <v>TR47</v>
      </c>
      <c r="G6428" t="str">
        <f ca="1">VLOOKUP(F6428,Traders!$C$4:$E$103,2)</f>
        <v>Hester Torres</v>
      </c>
      <c r="H6428" t="str">
        <f ca="1">VLOOKUP(VLOOKUP(F6428,Traders!$C$4:$E$103,3),Desks!$C$4:$D6437,2)</f>
        <v>Desk 7</v>
      </c>
      <c r="I6428" t="str">
        <f t="shared" ca="1" si="900"/>
        <v>CL799</v>
      </c>
      <c r="J6428" t="str">
        <f t="shared" ca="1" si="908"/>
        <v>Client 799</v>
      </c>
      <c r="K6428" t="str">
        <f t="shared" ca="1" si="901"/>
        <v>MK2</v>
      </c>
      <c r="L6428" t="str">
        <f ca="1">VLOOKUP(K6428,Markets!$C$4:$D6437,2)</f>
        <v>China</v>
      </c>
      <c r="M6428" t="str">
        <f t="shared" ca="1" si="902"/>
        <v>RL1</v>
      </c>
      <c r="N6428" t="str">
        <f ca="1">VLOOKUP(M6428,Role!$C$4:$D$5,2)</f>
        <v>Backup</v>
      </c>
    </row>
    <row r="6429" spans="1:14" x14ac:dyDescent="0.2">
      <c r="A6429">
        <f t="shared" ca="1" si="903"/>
        <v>79</v>
      </c>
      <c r="B6429">
        <f t="shared" ca="1" si="904"/>
        <v>858</v>
      </c>
      <c r="C6429">
        <f t="shared" ca="1" si="905"/>
        <v>8</v>
      </c>
      <c r="D6429">
        <f t="shared" ca="1" si="906"/>
        <v>0</v>
      </c>
      <c r="F6429" t="str">
        <f t="shared" ca="1" si="907"/>
        <v>TR79</v>
      </c>
      <c r="G6429" t="str">
        <f ca="1">VLOOKUP(F6429,Traders!$C$4:$E$103,2)</f>
        <v>Alfie-James Hale</v>
      </c>
      <c r="H6429" t="str">
        <f ca="1">VLOOKUP(VLOOKUP(F6429,Traders!$C$4:$E$103,3),Desks!$C$4:$D6438,2)</f>
        <v>Desk 9</v>
      </c>
      <c r="I6429" t="str">
        <f t="shared" ca="1" si="900"/>
        <v>CL858</v>
      </c>
      <c r="J6429" t="str">
        <f t="shared" ca="1" si="908"/>
        <v>Client 858</v>
      </c>
      <c r="K6429" t="str">
        <f t="shared" ca="1" si="901"/>
        <v>MK8</v>
      </c>
      <c r="L6429" t="str">
        <f ca="1">VLOOKUP(K6429,Markets!$C$4:$D6438,2)</f>
        <v>India</v>
      </c>
      <c r="M6429" t="str">
        <f t="shared" ca="1" si="902"/>
        <v>RL0</v>
      </c>
      <c r="N6429" t="str">
        <f ca="1">VLOOKUP(M6429,Role!$C$4:$D$5,2)</f>
        <v>Primary</v>
      </c>
    </row>
    <row r="6430" spans="1:14" x14ac:dyDescent="0.2">
      <c r="A6430">
        <f t="shared" ca="1" si="903"/>
        <v>43</v>
      </c>
      <c r="B6430">
        <f t="shared" ca="1" si="904"/>
        <v>193</v>
      </c>
      <c r="C6430">
        <f t="shared" ca="1" si="905"/>
        <v>0</v>
      </c>
      <c r="D6430">
        <f t="shared" ca="1" si="906"/>
        <v>0</v>
      </c>
      <c r="F6430" t="str">
        <f t="shared" ca="1" si="907"/>
        <v>TR43</v>
      </c>
      <c r="G6430" t="str">
        <f ca="1">VLOOKUP(F6430,Traders!$C$4:$E$103,2)</f>
        <v>Kai Bauer</v>
      </c>
      <c r="H6430" t="str">
        <f ca="1">VLOOKUP(VLOOKUP(F6430,Traders!$C$4:$E$103,3),Desks!$C$4:$D6439,2)</f>
        <v>Desk 3</v>
      </c>
      <c r="I6430" t="str">
        <f t="shared" ca="1" si="900"/>
        <v>CL193</v>
      </c>
      <c r="J6430" t="str">
        <f t="shared" ca="1" si="908"/>
        <v>Client 193</v>
      </c>
      <c r="K6430" t="str">
        <f t="shared" ca="1" si="901"/>
        <v>MK0</v>
      </c>
      <c r="L6430" t="str">
        <f ca="1">VLOOKUP(K6430,Markets!$C$4:$D6439,2)</f>
        <v>Japan</v>
      </c>
      <c r="M6430" t="str">
        <f t="shared" ca="1" si="902"/>
        <v>RL0</v>
      </c>
      <c r="N6430" t="str">
        <f ca="1">VLOOKUP(M6430,Role!$C$4:$D$5,2)</f>
        <v>Primary</v>
      </c>
    </row>
    <row r="6431" spans="1:14" x14ac:dyDescent="0.2">
      <c r="A6431">
        <f t="shared" ca="1" si="903"/>
        <v>41</v>
      </c>
      <c r="B6431">
        <f t="shared" ca="1" si="904"/>
        <v>189</v>
      </c>
      <c r="C6431">
        <f t="shared" ca="1" si="905"/>
        <v>0</v>
      </c>
      <c r="D6431">
        <f t="shared" ca="1" si="906"/>
        <v>1</v>
      </c>
      <c r="F6431" t="str">
        <f t="shared" ca="1" si="907"/>
        <v>TR41</v>
      </c>
      <c r="G6431" t="str">
        <f ca="1">VLOOKUP(F6431,Traders!$C$4:$E$103,2)</f>
        <v>Danish Paine</v>
      </c>
      <c r="H6431" t="str">
        <f ca="1">VLOOKUP(VLOOKUP(F6431,Traders!$C$4:$E$103,3),Desks!$C$4:$D6440,2)</f>
        <v>Desk 1</v>
      </c>
      <c r="I6431" t="str">
        <f t="shared" ca="1" si="900"/>
        <v>CL189</v>
      </c>
      <c r="J6431" t="str">
        <f t="shared" ca="1" si="908"/>
        <v>Client 189</v>
      </c>
      <c r="K6431" t="str">
        <f t="shared" ca="1" si="901"/>
        <v>MK0</v>
      </c>
      <c r="L6431" t="str">
        <f ca="1">VLOOKUP(K6431,Markets!$C$4:$D6440,2)</f>
        <v>Japan</v>
      </c>
      <c r="M6431" t="str">
        <f t="shared" ca="1" si="902"/>
        <v>RL1</v>
      </c>
      <c r="N6431" t="str">
        <f ca="1">VLOOKUP(M6431,Role!$C$4:$D$5,2)</f>
        <v>Backup</v>
      </c>
    </row>
    <row r="6432" spans="1:14" x14ac:dyDescent="0.2">
      <c r="A6432">
        <f t="shared" ca="1" si="903"/>
        <v>25</v>
      </c>
      <c r="B6432">
        <f t="shared" ca="1" si="904"/>
        <v>533</v>
      </c>
      <c r="C6432">
        <f t="shared" ca="1" si="905"/>
        <v>2</v>
      </c>
      <c r="D6432">
        <f t="shared" ca="1" si="906"/>
        <v>0</v>
      </c>
      <c r="F6432" t="str">
        <f t="shared" ca="1" si="907"/>
        <v>TR25</v>
      </c>
      <c r="G6432" t="str">
        <f ca="1">VLOOKUP(F6432,Traders!$C$4:$E$103,2)</f>
        <v>Breanna Mcmahon</v>
      </c>
      <c r="H6432" t="str">
        <f ca="1">VLOOKUP(VLOOKUP(F6432,Traders!$C$4:$E$103,3),Desks!$C$4:$D6441,2)</f>
        <v>Desk 5</v>
      </c>
      <c r="I6432" t="str">
        <f t="shared" ca="1" si="900"/>
        <v>CL533</v>
      </c>
      <c r="J6432" t="str">
        <f t="shared" ca="1" si="908"/>
        <v>Client 533</v>
      </c>
      <c r="K6432" t="str">
        <f t="shared" ca="1" si="901"/>
        <v>MK2</v>
      </c>
      <c r="L6432" t="str">
        <f ca="1">VLOOKUP(K6432,Markets!$C$4:$D6441,2)</f>
        <v>China</v>
      </c>
      <c r="M6432" t="str">
        <f t="shared" ca="1" si="902"/>
        <v>RL0</v>
      </c>
      <c r="N6432" t="str">
        <f ca="1">VLOOKUP(M6432,Role!$C$4:$D$5,2)</f>
        <v>Primary</v>
      </c>
    </row>
    <row r="6433" spans="1:14" x14ac:dyDescent="0.2">
      <c r="A6433">
        <f t="shared" ca="1" si="903"/>
        <v>79</v>
      </c>
      <c r="B6433">
        <f t="shared" ca="1" si="904"/>
        <v>935</v>
      </c>
      <c r="C6433">
        <f t="shared" ca="1" si="905"/>
        <v>5</v>
      </c>
      <c r="D6433">
        <f t="shared" ca="1" si="906"/>
        <v>0</v>
      </c>
      <c r="F6433" t="str">
        <f t="shared" ca="1" si="907"/>
        <v>TR79</v>
      </c>
      <c r="G6433" t="str">
        <f ca="1">VLOOKUP(F6433,Traders!$C$4:$E$103,2)</f>
        <v>Alfie-James Hale</v>
      </c>
      <c r="H6433" t="str">
        <f ca="1">VLOOKUP(VLOOKUP(F6433,Traders!$C$4:$E$103,3),Desks!$C$4:$D6442,2)</f>
        <v>Desk 9</v>
      </c>
      <c r="I6433" t="str">
        <f t="shared" ca="1" si="900"/>
        <v>CL935</v>
      </c>
      <c r="J6433" t="str">
        <f t="shared" ca="1" si="908"/>
        <v>Client 935</v>
      </c>
      <c r="K6433" t="str">
        <f t="shared" ca="1" si="901"/>
        <v>MK5</v>
      </c>
      <c r="L6433" t="str">
        <f ca="1">VLOOKUP(K6433,Markets!$C$4:$D6442,2)</f>
        <v>Malaysia</v>
      </c>
      <c r="M6433" t="str">
        <f t="shared" ca="1" si="902"/>
        <v>RL0</v>
      </c>
      <c r="N6433" t="str">
        <f ca="1">VLOOKUP(M6433,Role!$C$4:$D$5,2)</f>
        <v>Primary</v>
      </c>
    </row>
    <row r="6434" spans="1:14" x14ac:dyDescent="0.2">
      <c r="A6434">
        <f t="shared" ca="1" si="903"/>
        <v>92</v>
      </c>
      <c r="B6434">
        <f t="shared" ca="1" si="904"/>
        <v>341</v>
      </c>
      <c r="C6434">
        <f t="shared" ca="1" si="905"/>
        <v>0</v>
      </c>
      <c r="D6434">
        <f t="shared" ca="1" si="906"/>
        <v>0</v>
      </c>
      <c r="F6434" t="str">
        <f t="shared" ca="1" si="907"/>
        <v>TR92</v>
      </c>
      <c r="G6434" t="str">
        <f ca="1">VLOOKUP(F6434,Traders!$C$4:$E$103,2)</f>
        <v>Leela Avila</v>
      </c>
      <c r="H6434" t="str">
        <f ca="1">VLOOKUP(VLOOKUP(F6434,Traders!$C$4:$E$103,3),Desks!$C$4:$D6443,2)</f>
        <v>Desk 2</v>
      </c>
      <c r="I6434" t="str">
        <f t="shared" ca="1" si="900"/>
        <v>CL341</v>
      </c>
      <c r="J6434" t="str">
        <f t="shared" ca="1" si="908"/>
        <v>Client 341</v>
      </c>
      <c r="K6434" t="str">
        <f t="shared" ca="1" si="901"/>
        <v>MK0</v>
      </c>
      <c r="L6434" t="str">
        <f ca="1">VLOOKUP(K6434,Markets!$C$4:$D6443,2)</f>
        <v>Japan</v>
      </c>
      <c r="M6434" t="str">
        <f t="shared" ca="1" si="902"/>
        <v>RL0</v>
      </c>
      <c r="N6434" t="str">
        <f ca="1">VLOOKUP(M6434,Role!$C$4:$D$5,2)</f>
        <v>Primary</v>
      </c>
    </row>
    <row r="6435" spans="1:14" x14ac:dyDescent="0.2">
      <c r="A6435">
        <f t="shared" ca="1" si="903"/>
        <v>99</v>
      </c>
      <c r="B6435">
        <f t="shared" ca="1" si="904"/>
        <v>236</v>
      </c>
      <c r="C6435">
        <f t="shared" ca="1" si="905"/>
        <v>9</v>
      </c>
      <c r="D6435">
        <f t="shared" ca="1" si="906"/>
        <v>0</v>
      </c>
      <c r="F6435" t="str">
        <f t="shared" ca="1" si="907"/>
        <v>TR99</v>
      </c>
      <c r="G6435" t="str">
        <f ca="1">VLOOKUP(F6435,Traders!$C$4:$E$103,2)</f>
        <v>Keeleigh Mosley</v>
      </c>
      <c r="H6435" t="str">
        <f ca="1">VLOOKUP(VLOOKUP(F6435,Traders!$C$4:$E$103,3),Desks!$C$4:$D6444,2)</f>
        <v>Desk 9</v>
      </c>
      <c r="I6435" t="str">
        <f t="shared" ca="1" si="900"/>
        <v>CL236</v>
      </c>
      <c r="J6435" t="str">
        <f t="shared" ca="1" si="908"/>
        <v>Client 236</v>
      </c>
      <c r="K6435" t="str">
        <f t="shared" ca="1" si="901"/>
        <v>MK9</v>
      </c>
      <c r="L6435" t="str">
        <f ca="1">VLOOKUP(K6435,Markets!$C$4:$D6444,2)</f>
        <v>New Zealand</v>
      </c>
      <c r="M6435" t="str">
        <f t="shared" ca="1" si="902"/>
        <v>RL0</v>
      </c>
      <c r="N6435" t="str">
        <f ca="1">VLOOKUP(M6435,Role!$C$4:$D$5,2)</f>
        <v>Primary</v>
      </c>
    </row>
    <row r="6436" spans="1:14" x14ac:dyDescent="0.2">
      <c r="A6436">
        <f t="shared" ca="1" si="903"/>
        <v>0</v>
      </c>
      <c r="B6436">
        <f t="shared" ca="1" si="904"/>
        <v>250</v>
      </c>
      <c r="C6436">
        <f t="shared" ca="1" si="905"/>
        <v>3</v>
      </c>
      <c r="D6436">
        <f t="shared" ca="1" si="906"/>
        <v>0</v>
      </c>
      <c r="F6436" t="str">
        <f t="shared" ca="1" si="907"/>
        <v>TR0</v>
      </c>
      <c r="G6436" t="str">
        <f ca="1">VLOOKUP(F6436,Traders!$C$4:$E$103,2)</f>
        <v>Sahar Shea</v>
      </c>
      <c r="H6436" t="str">
        <f ca="1">VLOOKUP(VLOOKUP(F6436,Traders!$C$4:$E$103,3),Desks!$C$4:$D6445,2)</f>
        <v>Desk 0</v>
      </c>
      <c r="I6436" t="str">
        <f t="shared" ca="1" si="900"/>
        <v>CL250</v>
      </c>
      <c r="J6436" t="str">
        <f t="shared" ca="1" si="908"/>
        <v>Client 250</v>
      </c>
      <c r="K6436" t="str">
        <f t="shared" ca="1" si="901"/>
        <v>MK3</v>
      </c>
      <c r="L6436" t="str">
        <f ca="1">VLOOKUP(K6436,Markets!$C$4:$D6445,2)</f>
        <v>Singapore</v>
      </c>
      <c r="M6436" t="str">
        <f t="shared" ca="1" si="902"/>
        <v>RL0</v>
      </c>
      <c r="N6436" t="str">
        <f ca="1">VLOOKUP(M6436,Role!$C$4:$D$5,2)</f>
        <v>Primary</v>
      </c>
    </row>
    <row r="6437" spans="1:14" x14ac:dyDescent="0.2">
      <c r="A6437">
        <f t="shared" ca="1" si="903"/>
        <v>45</v>
      </c>
      <c r="B6437">
        <f t="shared" ca="1" si="904"/>
        <v>483</v>
      </c>
      <c r="C6437">
        <f t="shared" ca="1" si="905"/>
        <v>3</v>
      </c>
      <c r="D6437">
        <f t="shared" ca="1" si="906"/>
        <v>0</v>
      </c>
      <c r="F6437" t="str">
        <f t="shared" ca="1" si="907"/>
        <v>TR45</v>
      </c>
      <c r="G6437" t="str">
        <f ca="1">VLOOKUP(F6437,Traders!$C$4:$E$103,2)</f>
        <v>Emrys Currie</v>
      </c>
      <c r="H6437" t="str">
        <f ca="1">VLOOKUP(VLOOKUP(F6437,Traders!$C$4:$E$103,3),Desks!$C$4:$D6446,2)</f>
        <v>Desk 5</v>
      </c>
      <c r="I6437" t="str">
        <f t="shared" ca="1" si="900"/>
        <v>CL483</v>
      </c>
      <c r="J6437" t="str">
        <f t="shared" ca="1" si="908"/>
        <v>Client 483</v>
      </c>
      <c r="K6437" t="str">
        <f t="shared" ca="1" si="901"/>
        <v>MK3</v>
      </c>
      <c r="L6437" t="str">
        <f ca="1">VLOOKUP(K6437,Markets!$C$4:$D6446,2)</f>
        <v>Singapore</v>
      </c>
      <c r="M6437" t="str">
        <f t="shared" ca="1" si="902"/>
        <v>RL0</v>
      </c>
      <c r="N6437" t="str">
        <f ca="1">VLOOKUP(M6437,Role!$C$4:$D$5,2)</f>
        <v>Primary</v>
      </c>
    </row>
    <row r="6438" spans="1:14" x14ac:dyDescent="0.2">
      <c r="A6438">
        <f t="shared" ca="1" si="903"/>
        <v>21</v>
      </c>
      <c r="B6438">
        <f t="shared" ca="1" si="904"/>
        <v>514</v>
      </c>
      <c r="C6438">
        <f t="shared" ca="1" si="905"/>
        <v>3</v>
      </c>
      <c r="D6438">
        <f t="shared" ca="1" si="906"/>
        <v>0</v>
      </c>
      <c r="F6438" t="str">
        <f t="shared" ca="1" si="907"/>
        <v>TR21</v>
      </c>
      <c r="G6438" t="str">
        <f ca="1">VLOOKUP(F6438,Traders!$C$4:$E$103,2)</f>
        <v>Yvette Mckeown</v>
      </c>
      <c r="H6438" t="str">
        <f ca="1">VLOOKUP(VLOOKUP(F6438,Traders!$C$4:$E$103,3),Desks!$C$4:$D6447,2)</f>
        <v>Desk 1</v>
      </c>
      <c r="I6438" t="str">
        <f t="shared" ca="1" si="900"/>
        <v>CL514</v>
      </c>
      <c r="J6438" t="str">
        <f t="shared" ca="1" si="908"/>
        <v>Client 514</v>
      </c>
      <c r="K6438" t="str">
        <f t="shared" ca="1" si="901"/>
        <v>MK3</v>
      </c>
      <c r="L6438" t="str">
        <f ca="1">VLOOKUP(K6438,Markets!$C$4:$D6447,2)</f>
        <v>Singapore</v>
      </c>
      <c r="M6438" t="str">
        <f t="shared" ca="1" si="902"/>
        <v>RL0</v>
      </c>
      <c r="N6438" t="str">
        <f ca="1">VLOOKUP(M6438,Role!$C$4:$D$5,2)</f>
        <v>Primary</v>
      </c>
    </row>
    <row r="6439" spans="1:14" x14ac:dyDescent="0.2">
      <c r="A6439">
        <f t="shared" ca="1" si="903"/>
        <v>65</v>
      </c>
      <c r="B6439">
        <f t="shared" ca="1" si="904"/>
        <v>764</v>
      </c>
      <c r="C6439">
        <f t="shared" ca="1" si="905"/>
        <v>1</v>
      </c>
      <c r="D6439">
        <f t="shared" ca="1" si="906"/>
        <v>0</v>
      </c>
      <c r="F6439" t="str">
        <f t="shared" ca="1" si="907"/>
        <v>TR65</v>
      </c>
      <c r="G6439" t="str">
        <f ca="1">VLOOKUP(F6439,Traders!$C$4:$E$103,2)</f>
        <v>Humzah Clark</v>
      </c>
      <c r="H6439" t="str">
        <f ca="1">VLOOKUP(VLOOKUP(F6439,Traders!$C$4:$E$103,3),Desks!$C$4:$D6448,2)</f>
        <v>Desk 5</v>
      </c>
      <c r="I6439" t="str">
        <f t="shared" ca="1" si="900"/>
        <v>CL764</v>
      </c>
      <c r="J6439" t="str">
        <f t="shared" ca="1" si="908"/>
        <v>Client 764</v>
      </c>
      <c r="K6439" t="str">
        <f t="shared" ca="1" si="901"/>
        <v>MK1</v>
      </c>
      <c r="L6439" t="str">
        <f ca="1">VLOOKUP(K6439,Markets!$C$4:$D6448,2)</f>
        <v>Hong Kong</v>
      </c>
      <c r="M6439" t="str">
        <f t="shared" ca="1" si="902"/>
        <v>RL0</v>
      </c>
      <c r="N6439" t="str">
        <f ca="1">VLOOKUP(M6439,Role!$C$4:$D$5,2)</f>
        <v>Primary</v>
      </c>
    </row>
    <row r="6440" spans="1:14" x14ac:dyDescent="0.2">
      <c r="A6440">
        <f t="shared" ca="1" si="903"/>
        <v>54</v>
      </c>
      <c r="B6440">
        <f t="shared" ca="1" si="904"/>
        <v>516</v>
      </c>
      <c r="C6440">
        <f t="shared" ca="1" si="905"/>
        <v>9</v>
      </c>
      <c r="D6440">
        <f t="shared" ca="1" si="906"/>
        <v>1</v>
      </c>
      <c r="F6440" t="str">
        <f t="shared" ca="1" si="907"/>
        <v>TR54</v>
      </c>
      <c r="G6440" t="str">
        <f ca="1">VLOOKUP(F6440,Traders!$C$4:$E$103,2)</f>
        <v>Layla-Mae Needham</v>
      </c>
      <c r="H6440" t="str">
        <f ca="1">VLOOKUP(VLOOKUP(F6440,Traders!$C$4:$E$103,3),Desks!$C$4:$D6449,2)</f>
        <v>Desk 4</v>
      </c>
      <c r="I6440" t="str">
        <f t="shared" ca="1" si="900"/>
        <v>CL516</v>
      </c>
      <c r="J6440" t="str">
        <f t="shared" ca="1" si="908"/>
        <v>Client 516</v>
      </c>
      <c r="K6440" t="str">
        <f t="shared" ca="1" si="901"/>
        <v>MK9</v>
      </c>
      <c r="L6440" t="str">
        <f ca="1">VLOOKUP(K6440,Markets!$C$4:$D6449,2)</f>
        <v>New Zealand</v>
      </c>
      <c r="M6440" t="str">
        <f t="shared" ca="1" si="902"/>
        <v>RL1</v>
      </c>
      <c r="N6440" t="str">
        <f ca="1">VLOOKUP(M6440,Role!$C$4:$D$5,2)</f>
        <v>Backup</v>
      </c>
    </row>
    <row r="6441" spans="1:14" x14ac:dyDescent="0.2">
      <c r="A6441">
        <f t="shared" ca="1" si="903"/>
        <v>86</v>
      </c>
      <c r="B6441">
        <f t="shared" ca="1" si="904"/>
        <v>133</v>
      </c>
      <c r="C6441">
        <f t="shared" ca="1" si="905"/>
        <v>7</v>
      </c>
      <c r="D6441">
        <f t="shared" ca="1" si="906"/>
        <v>1</v>
      </c>
      <c r="F6441" t="str">
        <f t="shared" ca="1" si="907"/>
        <v>TR86</v>
      </c>
      <c r="G6441" t="str">
        <f ca="1">VLOOKUP(F6441,Traders!$C$4:$E$103,2)</f>
        <v>Marianna Weaver</v>
      </c>
      <c r="H6441" t="str">
        <f ca="1">VLOOKUP(VLOOKUP(F6441,Traders!$C$4:$E$103,3),Desks!$C$4:$D6450,2)</f>
        <v>Desk 6</v>
      </c>
      <c r="I6441" t="str">
        <f t="shared" ca="1" si="900"/>
        <v>CL133</v>
      </c>
      <c r="J6441" t="str">
        <f t="shared" ca="1" si="908"/>
        <v>Client 133</v>
      </c>
      <c r="K6441" t="str">
        <f t="shared" ca="1" si="901"/>
        <v>MK7</v>
      </c>
      <c r="L6441" t="str">
        <f ca="1">VLOOKUP(K6441,Markets!$C$4:$D6450,2)</f>
        <v>Taiwan</v>
      </c>
      <c r="M6441" t="str">
        <f t="shared" ca="1" si="902"/>
        <v>RL1</v>
      </c>
      <c r="N6441" t="str">
        <f ca="1">VLOOKUP(M6441,Role!$C$4:$D$5,2)</f>
        <v>Backup</v>
      </c>
    </row>
    <row r="6442" spans="1:14" x14ac:dyDescent="0.2">
      <c r="A6442">
        <f t="shared" ca="1" si="903"/>
        <v>41</v>
      </c>
      <c r="B6442">
        <f t="shared" ca="1" si="904"/>
        <v>351</v>
      </c>
      <c r="C6442">
        <f t="shared" ca="1" si="905"/>
        <v>0</v>
      </c>
      <c r="D6442">
        <f t="shared" ca="1" si="906"/>
        <v>0</v>
      </c>
      <c r="F6442" t="str">
        <f t="shared" ca="1" si="907"/>
        <v>TR41</v>
      </c>
      <c r="G6442" t="str">
        <f ca="1">VLOOKUP(F6442,Traders!$C$4:$E$103,2)</f>
        <v>Danish Paine</v>
      </c>
      <c r="H6442" t="str">
        <f ca="1">VLOOKUP(VLOOKUP(F6442,Traders!$C$4:$E$103,3),Desks!$C$4:$D6451,2)</f>
        <v>Desk 1</v>
      </c>
      <c r="I6442" t="str">
        <f t="shared" ca="1" si="900"/>
        <v>CL351</v>
      </c>
      <c r="J6442" t="str">
        <f t="shared" ca="1" si="908"/>
        <v>Client 351</v>
      </c>
      <c r="K6442" t="str">
        <f t="shared" ca="1" si="901"/>
        <v>MK0</v>
      </c>
      <c r="L6442" t="str">
        <f ca="1">VLOOKUP(K6442,Markets!$C$4:$D6451,2)</f>
        <v>Japan</v>
      </c>
      <c r="M6442" t="str">
        <f t="shared" ca="1" si="902"/>
        <v>RL0</v>
      </c>
      <c r="N6442" t="str">
        <f ca="1">VLOOKUP(M6442,Role!$C$4:$D$5,2)</f>
        <v>Primary</v>
      </c>
    </row>
    <row r="6443" spans="1:14" x14ac:dyDescent="0.2">
      <c r="A6443">
        <f t="shared" ca="1" si="903"/>
        <v>52</v>
      </c>
      <c r="B6443">
        <f t="shared" ca="1" si="904"/>
        <v>106</v>
      </c>
      <c r="C6443">
        <f t="shared" ca="1" si="905"/>
        <v>4</v>
      </c>
      <c r="D6443">
        <f t="shared" ca="1" si="906"/>
        <v>1</v>
      </c>
      <c r="F6443" t="str">
        <f t="shared" ca="1" si="907"/>
        <v>TR52</v>
      </c>
      <c r="G6443" t="str">
        <f ca="1">VLOOKUP(F6443,Traders!$C$4:$E$103,2)</f>
        <v>Colleen Dunlop</v>
      </c>
      <c r="H6443" t="str">
        <f ca="1">VLOOKUP(VLOOKUP(F6443,Traders!$C$4:$E$103,3),Desks!$C$4:$D6452,2)</f>
        <v>Desk 2</v>
      </c>
      <c r="I6443" t="str">
        <f t="shared" ca="1" si="900"/>
        <v>CL106</v>
      </c>
      <c r="J6443" t="str">
        <f t="shared" ca="1" si="908"/>
        <v>Client 106</v>
      </c>
      <c r="K6443" t="str">
        <f t="shared" ca="1" si="901"/>
        <v>MK4</v>
      </c>
      <c r="L6443" t="str">
        <f ca="1">VLOOKUP(K6443,Markets!$C$4:$D6452,2)</f>
        <v>Korea</v>
      </c>
      <c r="M6443" t="str">
        <f t="shared" ca="1" si="902"/>
        <v>RL1</v>
      </c>
      <c r="N6443" t="str">
        <f ca="1">VLOOKUP(M6443,Role!$C$4:$D$5,2)</f>
        <v>Backup</v>
      </c>
    </row>
    <row r="6444" spans="1:14" x14ac:dyDescent="0.2">
      <c r="A6444">
        <f t="shared" ca="1" si="903"/>
        <v>66</v>
      </c>
      <c r="B6444">
        <f t="shared" ca="1" si="904"/>
        <v>801</v>
      </c>
      <c r="C6444">
        <f t="shared" ca="1" si="905"/>
        <v>8</v>
      </c>
      <c r="D6444">
        <f t="shared" ca="1" si="906"/>
        <v>0</v>
      </c>
      <c r="F6444" t="str">
        <f t="shared" ca="1" si="907"/>
        <v>TR66</v>
      </c>
      <c r="G6444" t="str">
        <f ca="1">VLOOKUP(F6444,Traders!$C$4:$E$103,2)</f>
        <v>Loki Mohamed</v>
      </c>
      <c r="H6444" t="str">
        <f ca="1">VLOOKUP(VLOOKUP(F6444,Traders!$C$4:$E$103,3),Desks!$C$4:$D6453,2)</f>
        <v>Desk 6</v>
      </c>
      <c r="I6444" t="str">
        <f t="shared" ca="1" si="900"/>
        <v>CL801</v>
      </c>
      <c r="J6444" t="str">
        <f t="shared" ca="1" si="908"/>
        <v>Client 801</v>
      </c>
      <c r="K6444" t="str">
        <f t="shared" ca="1" si="901"/>
        <v>MK8</v>
      </c>
      <c r="L6444" t="str">
        <f ca="1">VLOOKUP(K6444,Markets!$C$4:$D6453,2)</f>
        <v>India</v>
      </c>
      <c r="M6444" t="str">
        <f t="shared" ca="1" si="902"/>
        <v>RL0</v>
      </c>
      <c r="N6444" t="str">
        <f ca="1">VLOOKUP(M6444,Role!$C$4:$D$5,2)</f>
        <v>Primary</v>
      </c>
    </row>
    <row r="6445" spans="1:14" x14ac:dyDescent="0.2">
      <c r="A6445">
        <f t="shared" ca="1" si="903"/>
        <v>74</v>
      </c>
      <c r="B6445">
        <f t="shared" ca="1" si="904"/>
        <v>148</v>
      </c>
      <c r="C6445">
        <f t="shared" ca="1" si="905"/>
        <v>9</v>
      </c>
      <c r="D6445">
        <f t="shared" ca="1" si="906"/>
        <v>0</v>
      </c>
      <c r="F6445" t="str">
        <f t="shared" ca="1" si="907"/>
        <v>TR74</v>
      </c>
      <c r="G6445" t="str">
        <f ca="1">VLOOKUP(F6445,Traders!$C$4:$E$103,2)</f>
        <v>Mehreen Guevara</v>
      </c>
      <c r="H6445" t="str">
        <f ca="1">VLOOKUP(VLOOKUP(F6445,Traders!$C$4:$E$103,3),Desks!$C$4:$D6454,2)</f>
        <v>Desk 4</v>
      </c>
      <c r="I6445" t="str">
        <f t="shared" ca="1" si="900"/>
        <v>CL148</v>
      </c>
      <c r="J6445" t="str">
        <f t="shared" ca="1" si="908"/>
        <v>Client 148</v>
      </c>
      <c r="K6445" t="str">
        <f t="shared" ca="1" si="901"/>
        <v>MK9</v>
      </c>
      <c r="L6445" t="str">
        <f ca="1">VLOOKUP(K6445,Markets!$C$4:$D6454,2)</f>
        <v>New Zealand</v>
      </c>
      <c r="M6445" t="str">
        <f t="shared" ca="1" si="902"/>
        <v>RL0</v>
      </c>
      <c r="N6445" t="str">
        <f ca="1">VLOOKUP(M6445,Role!$C$4:$D$5,2)</f>
        <v>Primary</v>
      </c>
    </row>
    <row r="6446" spans="1:14" x14ac:dyDescent="0.2">
      <c r="A6446">
        <f t="shared" ca="1" si="903"/>
        <v>57</v>
      </c>
      <c r="B6446">
        <f t="shared" ca="1" si="904"/>
        <v>352</v>
      </c>
      <c r="C6446">
        <f t="shared" ca="1" si="905"/>
        <v>8</v>
      </c>
      <c r="D6446">
        <f t="shared" ca="1" si="906"/>
        <v>0</v>
      </c>
      <c r="F6446" t="str">
        <f t="shared" ca="1" si="907"/>
        <v>TR57</v>
      </c>
      <c r="G6446" t="str">
        <f ca="1">VLOOKUP(F6446,Traders!$C$4:$E$103,2)</f>
        <v>Connah Mackenzie</v>
      </c>
      <c r="H6446" t="str">
        <f ca="1">VLOOKUP(VLOOKUP(F6446,Traders!$C$4:$E$103,3),Desks!$C$4:$D6455,2)</f>
        <v>Desk 7</v>
      </c>
      <c r="I6446" t="str">
        <f t="shared" ref="I6446:I6509" ca="1" si="909">"CL"&amp;B6446</f>
        <v>CL352</v>
      </c>
      <c r="J6446" t="str">
        <f t="shared" ca="1" si="908"/>
        <v>Client 352</v>
      </c>
      <c r="K6446" t="str">
        <f t="shared" ref="K6446:K6509" ca="1" si="910">"MK"&amp;C6446</f>
        <v>MK8</v>
      </c>
      <c r="L6446" t="str">
        <f ca="1">VLOOKUP(K6446,Markets!$C$4:$D6455,2)</f>
        <v>India</v>
      </c>
      <c r="M6446" t="str">
        <f t="shared" ref="M6446:M6509" ca="1" si="911">"RL"&amp;D6446</f>
        <v>RL0</v>
      </c>
      <c r="N6446" t="str">
        <f ca="1">VLOOKUP(M6446,Role!$C$4:$D$5,2)</f>
        <v>Primary</v>
      </c>
    </row>
    <row r="6447" spans="1:14" x14ac:dyDescent="0.2">
      <c r="A6447">
        <f t="shared" ca="1" si="903"/>
        <v>48</v>
      </c>
      <c r="B6447">
        <f t="shared" ca="1" si="904"/>
        <v>264</v>
      </c>
      <c r="C6447">
        <f t="shared" ca="1" si="905"/>
        <v>8</v>
      </c>
      <c r="D6447">
        <f t="shared" ca="1" si="906"/>
        <v>0</v>
      </c>
      <c r="F6447" t="str">
        <f t="shared" ca="1" si="907"/>
        <v>TR48</v>
      </c>
      <c r="G6447" t="str">
        <f ca="1">VLOOKUP(F6447,Traders!$C$4:$E$103,2)</f>
        <v>Caris Parkinson</v>
      </c>
      <c r="H6447" t="str">
        <f ca="1">VLOOKUP(VLOOKUP(F6447,Traders!$C$4:$E$103,3),Desks!$C$4:$D6456,2)</f>
        <v>Desk 8</v>
      </c>
      <c r="I6447" t="str">
        <f t="shared" ca="1" si="909"/>
        <v>CL264</v>
      </c>
      <c r="J6447" t="str">
        <f t="shared" ca="1" si="908"/>
        <v>Client 264</v>
      </c>
      <c r="K6447" t="str">
        <f t="shared" ca="1" si="910"/>
        <v>MK8</v>
      </c>
      <c r="L6447" t="str">
        <f ca="1">VLOOKUP(K6447,Markets!$C$4:$D6456,2)</f>
        <v>India</v>
      </c>
      <c r="M6447" t="str">
        <f t="shared" ca="1" si="911"/>
        <v>RL0</v>
      </c>
      <c r="N6447" t="str">
        <f ca="1">VLOOKUP(M6447,Role!$C$4:$D$5,2)</f>
        <v>Primary</v>
      </c>
    </row>
    <row r="6448" spans="1:14" x14ac:dyDescent="0.2">
      <c r="A6448">
        <f t="shared" ca="1" si="903"/>
        <v>57</v>
      </c>
      <c r="B6448">
        <f t="shared" ca="1" si="904"/>
        <v>456</v>
      </c>
      <c r="C6448">
        <f t="shared" ca="1" si="905"/>
        <v>0</v>
      </c>
      <c r="D6448">
        <f t="shared" ca="1" si="906"/>
        <v>0</v>
      </c>
      <c r="F6448" t="str">
        <f t="shared" ca="1" si="907"/>
        <v>TR57</v>
      </c>
      <c r="G6448" t="str">
        <f ca="1">VLOOKUP(F6448,Traders!$C$4:$E$103,2)</f>
        <v>Connah Mackenzie</v>
      </c>
      <c r="H6448" t="str">
        <f ca="1">VLOOKUP(VLOOKUP(F6448,Traders!$C$4:$E$103,3),Desks!$C$4:$D6457,2)</f>
        <v>Desk 7</v>
      </c>
      <c r="I6448" t="str">
        <f t="shared" ca="1" si="909"/>
        <v>CL456</v>
      </c>
      <c r="J6448" t="str">
        <f t="shared" ca="1" si="908"/>
        <v>Client 456</v>
      </c>
      <c r="K6448" t="str">
        <f t="shared" ca="1" si="910"/>
        <v>MK0</v>
      </c>
      <c r="L6448" t="str">
        <f ca="1">VLOOKUP(K6448,Markets!$C$4:$D6457,2)</f>
        <v>Japan</v>
      </c>
      <c r="M6448" t="str">
        <f t="shared" ca="1" si="911"/>
        <v>RL0</v>
      </c>
      <c r="N6448" t="str">
        <f ca="1">VLOOKUP(M6448,Role!$C$4:$D$5,2)</f>
        <v>Primary</v>
      </c>
    </row>
    <row r="6449" spans="1:14" x14ac:dyDescent="0.2">
      <c r="A6449">
        <f t="shared" ca="1" si="903"/>
        <v>15</v>
      </c>
      <c r="B6449">
        <f t="shared" ca="1" si="904"/>
        <v>884</v>
      </c>
      <c r="C6449">
        <f t="shared" ca="1" si="905"/>
        <v>0</v>
      </c>
      <c r="D6449">
        <f t="shared" ca="1" si="906"/>
        <v>0</v>
      </c>
      <c r="F6449" t="str">
        <f t="shared" ca="1" si="907"/>
        <v>TR15</v>
      </c>
      <c r="G6449" t="str">
        <f ca="1">VLOOKUP(F6449,Traders!$C$4:$E$103,2)</f>
        <v>Syed Galvan</v>
      </c>
      <c r="H6449" t="str">
        <f ca="1">VLOOKUP(VLOOKUP(F6449,Traders!$C$4:$E$103,3),Desks!$C$4:$D6458,2)</f>
        <v>Desk 5</v>
      </c>
      <c r="I6449" t="str">
        <f t="shared" ca="1" si="909"/>
        <v>CL884</v>
      </c>
      <c r="J6449" t="str">
        <f t="shared" ca="1" si="908"/>
        <v>Client 884</v>
      </c>
      <c r="K6449" t="str">
        <f t="shared" ca="1" si="910"/>
        <v>MK0</v>
      </c>
      <c r="L6449" t="str">
        <f ca="1">VLOOKUP(K6449,Markets!$C$4:$D6458,2)</f>
        <v>Japan</v>
      </c>
      <c r="M6449" t="str">
        <f t="shared" ca="1" si="911"/>
        <v>RL0</v>
      </c>
      <c r="N6449" t="str">
        <f ca="1">VLOOKUP(M6449,Role!$C$4:$D$5,2)</f>
        <v>Primary</v>
      </c>
    </row>
    <row r="6450" spans="1:14" x14ac:dyDescent="0.2">
      <c r="A6450">
        <f t="shared" ca="1" si="903"/>
        <v>27</v>
      </c>
      <c r="B6450">
        <f t="shared" ca="1" si="904"/>
        <v>112</v>
      </c>
      <c r="C6450">
        <f t="shared" ca="1" si="905"/>
        <v>5</v>
      </c>
      <c r="D6450">
        <f t="shared" ca="1" si="906"/>
        <v>1</v>
      </c>
      <c r="F6450" t="str">
        <f t="shared" ca="1" si="907"/>
        <v>TR27</v>
      </c>
      <c r="G6450" t="str">
        <f ca="1">VLOOKUP(F6450,Traders!$C$4:$E$103,2)</f>
        <v>Isis Ramos</v>
      </c>
      <c r="H6450" t="str">
        <f ca="1">VLOOKUP(VLOOKUP(F6450,Traders!$C$4:$E$103,3),Desks!$C$4:$D6459,2)</f>
        <v>Desk 7</v>
      </c>
      <c r="I6450" t="str">
        <f t="shared" ca="1" si="909"/>
        <v>CL112</v>
      </c>
      <c r="J6450" t="str">
        <f t="shared" ca="1" si="908"/>
        <v>Client 112</v>
      </c>
      <c r="K6450" t="str">
        <f t="shared" ca="1" si="910"/>
        <v>MK5</v>
      </c>
      <c r="L6450" t="str">
        <f ca="1">VLOOKUP(K6450,Markets!$C$4:$D6459,2)</f>
        <v>Malaysia</v>
      </c>
      <c r="M6450" t="str">
        <f t="shared" ca="1" si="911"/>
        <v>RL1</v>
      </c>
      <c r="N6450" t="str">
        <f ca="1">VLOOKUP(M6450,Role!$C$4:$D$5,2)</f>
        <v>Backup</v>
      </c>
    </row>
    <row r="6451" spans="1:14" x14ac:dyDescent="0.2">
      <c r="A6451">
        <f t="shared" ca="1" si="903"/>
        <v>53</v>
      </c>
      <c r="B6451">
        <f t="shared" ca="1" si="904"/>
        <v>245</v>
      </c>
      <c r="C6451">
        <f t="shared" ca="1" si="905"/>
        <v>0</v>
      </c>
      <c r="D6451">
        <f t="shared" ca="1" si="906"/>
        <v>1</v>
      </c>
      <c r="F6451" t="str">
        <f t="shared" ca="1" si="907"/>
        <v>TR53</v>
      </c>
      <c r="G6451" t="str">
        <f ca="1">VLOOKUP(F6451,Traders!$C$4:$E$103,2)</f>
        <v>Manal Stanton</v>
      </c>
      <c r="H6451" t="str">
        <f ca="1">VLOOKUP(VLOOKUP(F6451,Traders!$C$4:$E$103,3),Desks!$C$4:$D6460,2)</f>
        <v>Desk 3</v>
      </c>
      <c r="I6451" t="str">
        <f t="shared" ca="1" si="909"/>
        <v>CL245</v>
      </c>
      <c r="J6451" t="str">
        <f t="shared" ca="1" si="908"/>
        <v>Client 245</v>
      </c>
      <c r="K6451" t="str">
        <f t="shared" ca="1" si="910"/>
        <v>MK0</v>
      </c>
      <c r="L6451" t="str">
        <f ca="1">VLOOKUP(K6451,Markets!$C$4:$D6460,2)</f>
        <v>Japan</v>
      </c>
      <c r="M6451" t="str">
        <f t="shared" ca="1" si="911"/>
        <v>RL1</v>
      </c>
      <c r="N6451" t="str">
        <f ca="1">VLOOKUP(M6451,Role!$C$4:$D$5,2)</f>
        <v>Backup</v>
      </c>
    </row>
    <row r="6452" spans="1:14" x14ac:dyDescent="0.2">
      <c r="A6452">
        <f t="shared" ca="1" si="903"/>
        <v>15</v>
      </c>
      <c r="B6452">
        <f t="shared" ca="1" si="904"/>
        <v>503</v>
      </c>
      <c r="C6452">
        <f t="shared" ca="1" si="905"/>
        <v>4</v>
      </c>
      <c r="D6452">
        <f t="shared" ca="1" si="906"/>
        <v>0</v>
      </c>
      <c r="F6452" t="str">
        <f t="shared" ca="1" si="907"/>
        <v>TR15</v>
      </c>
      <c r="G6452" t="str">
        <f ca="1">VLOOKUP(F6452,Traders!$C$4:$E$103,2)</f>
        <v>Syed Galvan</v>
      </c>
      <c r="H6452" t="str">
        <f ca="1">VLOOKUP(VLOOKUP(F6452,Traders!$C$4:$E$103,3),Desks!$C$4:$D6461,2)</f>
        <v>Desk 5</v>
      </c>
      <c r="I6452" t="str">
        <f t="shared" ca="1" si="909"/>
        <v>CL503</v>
      </c>
      <c r="J6452" t="str">
        <f t="shared" ca="1" si="908"/>
        <v>Client 503</v>
      </c>
      <c r="K6452" t="str">
        <f t="shared" ca="1" si="910"/>
        <v>MK4</v>
      </c>
      <c r="L6452" t="str">
        <f ca="1">VLOOKUP(K6452,Markets!$C$4:$D6461,2)</f>
        <v>Korea</v>
      </c>
      <c r="M6452" t="str">
        <f t="shared" ca="1" si="911"/>
        <v>RL0</v>
      </c>
      <c r="N6452" t="str">
        <f ca="1">VLOOKUP(M6452,Role!$C$4:$D$5,2)</f>
        <v>Primary</v>
      </c>
    </row>
    <row r="6453" spans="1:14" x14ac:dyDescent="0.2">
      <c r="A6453">
        <f t="shared" ca="1" si="903"/>
        <v>17</v>
      </c>
      <c r="B6453">
        <f t="shared" ca="1" si="904"/>
        <v>876</v>
      </c>
      <c r="C6453">
        <f t="shared" ca="1" si="905"/>
        <v>2</v>
      </c>
      <c r="D6453">
        <f t="shared" ca="1" si="906"/>
        <v>0</v>
      </c>
      <c r="F6453" t="str">
        <f t="shared" ca="1" si="907"/>
        <v>TR17</v>
      </c>
      <c r="G6453" t="str">
        <f ca="1">VLOOKUP(F6453,Traders!$C$4:$E$103,2)</f>
        <v>Mazie Bruce</v>
      </c>
      <c r="H6453" t="str">
        <f ca="1">VLOOKUP(VLOOKUP(F6453,Traders!$C$4:$E$103,3),Desks!$C$4:$D6462,2)</f>
        <v>Desk 7</v>
      </c>
      <c r="I6453" t="str">
        <f t="shared" ca="1" si="909"/>
        <v>CL876</v>
      </c>
      <c r="J6453" t="str">
        <f t="shared" ca="1" si="908"/>
        <v>Client 876</v>
      </c>
      <c r="K6453" t="str">
        <f t="shared" ca="1" si="910"/>
        <v>MK2</v>
      </c>
      <c r="L6453" t="str">
        <f ca="1">VLOOKUP(K6453,Markets!$C$4:$D6462,2)</f>
        <v>China</v>
      </c>
      <c r="M6453" t="str">
        <f t="shared" ca="1" si="911"/>
        <v>RL0</v>
      </c>
      <c r="N6453" t="str">
        <f ca="1">VLOOKUP(M6453,Role!$C$4:$D$5,2)</f>
        <v>Primary</v>
      </c>
    </row>
    <row r="6454" spans="1:14" x14ac:dyDescent="0.2">
      <c r="A6454">
        <f t="shared" ca="1" si="903"/>
        <v>46</v>
      </c>
      <c r="B6454">
        <f t="shared" ca="1" si="904"/>
        <v>144</v>
      </c>
      <c r="C6454">
        <f t="shared" ca="1" si="905"/>
        <v>7</v>
      </c>
      <c r="D6454">
        <f t="shared" ca="1" si="906"/>
        <v>1</v>
      </c>
      <c r="F6454" t="str">
        <f t="shared" ca="1" si="907"/>
        <v>TR46</v>
      </c>
      <c r="G6454" t="str">
        <f ca="1">VLOOKUP(F6454,Traders!$C$4:$E$103,2)</f>
        <v>Andreas Ferguson</v>
      </c>
      <c r="H6454" t="str">
        <f ca="1">VLOOKUP(VLOOKUP(F6454,Traders!$C$4:$E$103,3),Desks!$C$4:$D6463,2)</f>
        <v>Desk 6</v>
      </c>
      <c r="I6454" t="str">
        <f t="shared" ca="1" si="909"/>
        <v>CL144</v>
      </c>
      <c r="J6454" t="str">
        <f t="shared" ca="1" si="908"/>
        <v>Client 144</v>
      </c>
      <c r="K6454" t="str">
        <f t="shared" ca="1" si="910"/>
        <v>MK7</v>
      </c>
      <c r="L6454" t="str">
        <f ca="1">VLOOKUP(K6454,Markets!$C$4:$D6463,2)</f>
        <v>Taiwan</v>
      </c>
      <c r="M6454" t="str">
        <f t="shared" ca="1" si="911"/>
        <v>RL1</v>
      </c>
      <c r="N6454" t="str">
        <f ca="1">VLOOKUP(M6454,Role!$C$4:$D$5,2)</f>
        <v>Backup</v>
      </c>
    </row>
    <row r="6455" spans="1:14" x14ac:dyDescent="0.2">
      <c r="A6455">
        <f t="shared" ca="1" si="903"/>
        <v>96</v>
      </c>
      <c r="B6455">
        <f t="shared" ca="1" si="904"/>
        <v>234</v>
      </c>
      <c r="C6455">
        <f t="shared" ca="1" si="905"/>
        <v>6</v>
      </c>
      <c r="D6455">
        <f t="shared" ca="1" si="906"/>
        <v>1</v>
      </c>
      <c r="F6455" t="str">
        <f t="shared" ca="1" si="907"/>
        <v>TR96</v>
      </c>
      <c r="G6455" t="str">
        <f ca="1">VLOOKUP(F6455,Traders!$C$4:$E$103,2)</f>
        <v>Faiza Thornton</v>
      </c>
      <c r="H6455" t="str">
        <f ca="1">VLOOKUP(VLOOKUP(F6455,Traders!$C$4:$E$103,3),Desks!$C$4:$D6464,2)</f>
        <v>Desk 6</v>
      </c>
      <c r="I6455" t="str">
        <f t="shared" ca="1" si="909"/>
        <v>CL234</v>
      </c>
      <c r="J6455" t="str">
        <f t="shared" ca="1" si="908"/>
        <v>Client 234</v>
      </c>
      <c r="K6455" t="str">
        <f t="shared" ca="1" si="910"/>
        <v>MK6</v>
      </c>
      <c r="L6455" t="str">
        <f ca="1">VLOOKUP(K6455,Markets!$C$4:$D6464,2)</f>
        <v>Australia</v>
      </c>
      <c r="M6455" t="str">
        <f t="shared" ca="1" si="911"/>
        <v>RL1</v>
      </c>
      <c r="N6455" t="str">
        <f ca="1">VLOOKUP(M6455,Role!$C$4:$D$5,2)</f>
        <v>Backup</v>
      </c>
    </row>
    <row r="6456" spans="1:14" x14ac:dyDescent="0.2">
      <c r="A6456">
        <f t="shared" ca="1" si="903"/>
        <v>34</v>
      </c>
      <c r="B6456">
        <f t="shared" ca="1" si="904"/>
        <v>757</v>
      </c>
      <c r="C6456">
        <f t="shared" ca="1" si="905"/>
        <v>0</v>
      </c>
      <c r="D6456">
        <f t="shared" ca="1" si="906"/>
        <v>0</v>
      </c>
      <c r="F6456" t="str">
        <f t="shared" ca="1" si="907"/>
        <v>TR34</v>
      </c>
      <c r="G6456" t="str">
        <f ca="1">VLOOKUP(F6456,Traders!$C$4:$E$103,2)</f>
        <v>Reginald Jaramillo</v>
      </c>
      <c r="H6456" t="str">
        <f ca="1">VLOOKUP(VLOOKUP(F6456,Traders!$C$4:$E$103,3),Desks!$C$4:$D6465,2)</f>
        <v>Desk 4</v>
      </c>
      <c r="I6456" t="str">
        <f t="shared" ca="1" si="909"/>
        <v>CL757</v>
      </c>
      <c r="J6456" t="str">
        <f t="shared" ca="1" si="908"/>
        <v>Client 757</v>
      </c>
      <c r="K6456" t="str">
        <f t="shared" ca="1" si="910"/>
        <v>MK0</v>
      </c>
      <c r="L6456" t="str">
        <f ca="1">VLOOKUP(K6456,Markets!$C$4:$D6465,2)</f>
        <v>Japan</v>
      </c>
      <c r="M6456" t="str">
        <f t="shared" ca="1" si="911"/>
        <v>RL0</v>
      </c>
      <c r="N6456" t="str">
        <f ca="1">VLOOKUP(M6456,Role!$C$4:$D$5,2)</f>
        <v>Primary</v>
      </c>
    </row>
    <row r="6457" spans="1:14" x14ac:dyDescent="0.2">
      <c r="A6457">
        <f t="shared" ca="1" si="903"/>
        <v>2</v>
      </c>
      <c r="B6457">
        <f t="shared" ca="1" si="904"/>
        <v>728</v>
      </c>
      <c r="C6457">
        <f t="shared" ca="1" si="905"/>
        <v>6</v>
      </c>
      <c r="D6457">
        <f t="shared" ca="1" si="906"/>
        <v>1</v>
      </c>
      <c r="F6457" t="str">
        <f t="shared" ca="1" si="907"/>
        <v>TR2</v>
      </c>
      <c r="G6457" t="str">
        <f ca="1">VLOOKUP(F6457,Traders!$C$4:$E$103,2)</f>
        <v>Kain Bassett</v>
      </c>
      <c r="H6457" t="str">
        <f ca="1">VLOOKUP(VLOOKUP(F6457,Traders!$C$4:$E$103,3),Desks!$C$4:$D6466,2)</f>
        <v>Desk 9</v>
      </c>
      <c r="I6457" t="str">
        <f t="shared" ca="1" si="909"/>
        <v>CL728</v>
      </c>
      <c r="J6457" t="str">
        <f t="shared" ca="1" si="908"/>
        <v>Client 728</v>
      </c>
      <c r="K6457" t="str">
        <f t="shared" ca="1" si="910"/>
        <v>MK6</v>
      </c>
      <c r="L6457" t="str">
        <f ca="1">VLOOKUP(K6457,Markets!$C$4:$D6466,2)</f>
        <v>Australia</v>
      </c>
      <c r="M6457" t="str">
        <f t="shared" ca="1" si="911"/>
        <v>RL1</v>
      </c>
      <c r="N6457" t="str">
        <f ca="1">VLOOKUP(M6457,Role!$C$4:$D$5,2)</f>
        <v>Backup</v>
      </c>
    </row>
    <row r="6458" spans="1:14" x14ac:dyDescent="0.2">
      <c r="A6458">
        <f t="shared" ca="1" si="903"/>
        <v>76</v>
      </c>
      <c r="B6458">
        <f t="shared" ca="1" si="904"/>
        <v>293</v>
      </c>
      <c r="C6458">
        <f t="shared" ca="1" si="905"/>
        <v>3</v>
      </c>
      <c r="D6458">
        <f t="shared" ca="1" si="906"/>
        <v>1</v>
      </c>
      <c r="F6458" t="str">
        <f t="shared" ca="1" si="907"/>
        <v>TR76</v>
      </c>
      <c r="G6458" t="str">
        <f ca="1">VLOOKUP(F6458,Traders!$C$4:$E$103,2)</f>
        <v>Finnian Wolf</v>
      </c>
      <c r="H6458" t="str">
        <f ca="1">VLOOKUP(VLOOKUP(F6458,Traders!$C$4:$E$103,3),Desks!$C$4:$D6467,2)</f>
        <v>Desk 6</v>
      </c>
      <c r="I6458" t="str">
        <f t="shared" ca="1" si="909"/>
        <v>CL293</v>
      </c>
      <c r="J6458" t="str">
        <f t="shared" ca="1" si="908"/>
        <v>Client 293</v>
      </c>
      <c r="K6458" t="str">
        <f t="shared" ca="1" si="910"/>
        <v>MK3</v>
      </c>
      <c r="L6458" t="str">
        <f ca="1">VLOOKUP(K6458,Markets!$C$4:$D6467,2)</f>
        <v>Singapore</v>
      </c>
      <c r="M6458" t="str">
        <f t="shared" ca="1" si="911"/>
        <v>RL1</v>
      </c>
      <c r="N6458" t="str">
        <f ca="1">VLOOKUP(M6458,Role!$C$4:$D$5,2)</f>
        <v>Backup</v>
      </c>
    </row>
    <row r="6459" spans="1:14" x14ac:dyDescent="0.2">
      <c r="A6459">
        <f t="shared" ca="1" si="903"/>
        <v>9</v>
      </c>
      <c r="B6459">
        <f t="shared" ca="1" si="904"/>
        <v>377</v>
      </c>
      <c r="C6459">
        <f t="shared" ca="1" si="905"/>
        <v>4</v>
      </c>
      <c r="D6459">
        <f t="shared" ca="1" si="906"/>
        <v>1</v>
      </c>
      <c r="F6459" t="str">
        <f t="shared" ca="1" si="907"/>
        <v>TR9</v>
      </c>
      <c r="G6459" t="str">
        <f ca="1">VLOOKUP(F6459,Traders!$C$4:$E$103,2)</f>
        <v>Shelly Harwood</v>
      </c>
      <c r="H6459" t="str">
        <f ca="1">VLOOKUP(VLOOKUP(F6459,Traders!$C$4:$E$103,3),Desks!$C$4:$D6468,2)</f>
        <v>Desk 9</v>
      </c>
      <c r="I6459" t="str">
        <f t="shared" ca="1" si="909"/>
        <v>CL377</v>
      </c>
      <c r="J6459" t="str">
        <f t="shared" ca="1" si="908"/>
        <v>Client 377</v>
      </c>
      <c r="K6459" t="str">
        <f t="shared" ca="1" si="910"/>
        <v>MK4</v>
      </c>
      <c r="L6459" t="str">
        <f ca="1">VLOOKUP(K6459,Markets!$C$4:$D6468,2)</f>
        <v>Korea</v>
      </c>
      <c r="M6459" t="str">
        <f t="shared" ca="1" si="911"/>
        <v>RL1</v>
      </c>
      <c r="N6459" t="str">
        <f ca="1">VLOOKUP(M6459,Role!$C$4:$D$5,2)</f>
        <v>Backup</v>
      </c>
    </row>
    <row r="6460" spans="1:14" x14ac:dyDescent="0.2">
      <c r="A6460">
        <f t="shared" ca="1" si="903"/>
        <v>41</v>
      </c>
      <c r="B6460">
        <f t="shared" ca="1" si="904"/>
        <v>466</v>
      </c>
      <c r="C6460">
        <f t="shared" ca="1" si="905"/>
        <v>1</v>
      </c>
      <c r="D6460">
        <f t="shared" ca="1" si="906"/>
        <v>1</v>
      </c>
      <c r="F6460" t="str">
        <f t="shared" ca="1" si="907"/>
        <v>TR41</v>
      </c>
      <c r="G6460" t="str">
        <f ca="1">VLOOKUP(F6460,Traders!$C$4:$E$103,2)</f>
        <v>Danish Paine</v>
      </c>
      <c r="H6460" t="str">
        <f ca="1">VLOOKUP(VLOOKUP(F6460,Traders!$C$4:$E$103,3),Desks!$C$4:$D6469,2)</f>
        <v>Desk 1</v>
      </c>
      <c r="I6460" t="str">
        <f t="shared" ca="1" si="909"/>
        <v>CL466</v>
      </c>
      <c r="J6460" t="str">
        <f t="shared" ca="1" si="908"/>
        <v>Client 466</v>
      </c>
      <c r="K6460" t="str">
        <f t="shared" ca="1" si="910"/>
        <v>MK1</v>
      </c>
      <c r="L6460" t="str">
        <f ca="1">VLOOKUP(K6460,Markets!$C$4:$D6469,2)</f>
        <v>Hong Kong</v>
      </c>
      <c r="M6460" t="str">
        <f t="shared" ca="1" si="911"/>
        <v>RL1</v>
      </c>
      <c r="N6460" t="str">
        <f ca="1">VLOOKUP(M6460,Role!$C$4:$D$5,2)</f>
        <v>Backup</v>
      </c>
    </row>
    <row r="6461" spans="1:14" x14ac:dyDescent="0.2">
      <c r="A6461">
        <f t="shared" ca="1" si="903"/>
        <v>26</v>
      </c>
      <c r="B6461">
        <f t="shared" ca="1" si="904"/>
        <v>354</v>
      </c>
      <c r="C6461">
        <f t="shared" ca="1" si="905"/>
        <v>5</v>
      </c>
      <c r="D6461">
        <f t="shared" ca="1" si="906"/>
        <v>0</v>
      </c>
      <c r="F6461" t="str">
        <f t="shared" ca="1" si="907"/>
        <v>TR26</v>
      </c>
      <c r="G6461" t="str">
        <f ca="1">VLOOKUP(F6461,Traders!$C$4:$E$103,2)</f>
        <v>Bella-Rose Vickers</v>
      </c>
      <c r="H6461" t="str">
        <f ca="1">VLOOKUP(VLOOKUP(F6461,Traders!$C$4:$E$103,3),Desks!$C$4:$D6470,2)</f>
        <v>Desk 6</v>
      </c>
      <c r="I6461" t="str">
        <f t="shared" ca="1" si="909"/>
        <v>CL354</v>
      </c>
      <c r="J6461" t="str">
        <f t="shared" ca="1" si="908"/>
        <v>Client 354</v>
      </c>
      <c r="K6461" t="str">
        <f t="shared" ca="1" si="910"/>
        <v>MK5</v>
      </c>
      <c r="L6461" t="str">
        <f ca="1">VLOOKUP(K6461,Markets!$C$4:$D6470,2)</f>
        <v>Malaysia</v>
      </c>
      <c r="M6461" t="str">
        <f t="shared" ca="1" si="911"/>
        <v>RL0</v>
      </c>
      <c r="N6461" t="str">
        <f ca="1">VLOOKUP(M6461,Role!$C$4:$D$5,2)</f>
        <v>Primary</v>
      </c>
    </row>
    <row r="6462" spans="1:14" x14ac:dyDescent="0.2">
      <c r="A6462">
        <f t="shared" ca="1" si="903"/>
        <v>8</v>
      </c>
      <c r="B6462">
        <f t="shared" ca="1" si="904"/>
        <v>850</v>
      </c>
      <c r="C6462">
        <f t="shared" ca="1" si="905"/>
        <v>1</v>
      </c>
      <c r="D6462">
        <f t="shared" ca="1" si="906"/>
        <v>0</v>
      </c>
      <c r="F6462" t="str">
        <f t="shared" ca="1" si="907"/>
        <v>TR8</v>
      </c>
      <c r="G6462" t="str">
        <f ca="1">VLOOKUP(F6462,Traders!$C$4:$E$103,2)</f>
        <v>Alfie-James Hale</v>
      </c>
      <c r="H6462" t="str">
        <f ca="1">VLOOKUP(VLOOKUP(F6462,Traders!$C$4:$E$103,3),Desks!$C$4:$D6471,2)</f>
        <v>Desk 9</v>
      </c>
      <c r="I6462" t="str">
        <f t="shared" ca="1" si="909"/>
        <v>CL850</v>
      </c>
      <c r="J6462" t="str">
        <f t="shared" ca="1" si="908"/>
        <v>Client 850</v>
      </c>
      <c r="K6462" t="str">
        <f t="shared" ca="1" si="910"/>
        <v>MK1</v>
      </c>
      <c r="L6462" t="str">
        <f ca="1">VLOOKUP(K6462,Markets!$C$4:$D6471,2)</f>
        <v>Hong Kong</v>
      </c>
      <c r="M6462" t="str">
        <f t="shared" ca="1" si="911"/>
        <v>RL0</v>
      </c>
      <c r="N6462" t="str">
        <f ca="1">VLOOKUP(M6462,Role!$C$4:$D$5,2)</f>
        <v>Primary</v>
      </c>
    </row>
    <row r="6463" spans="1:14" x14ac:dyDescent="0.2">
      <c r="A6463">
        <f t="shared" ca="1" si="903"/>
        <v>0</v>
      </c>
      <c r="B6463">
        <f t="shared" ca="1" si="904"/>
        <v>476</v>
      </c>
      <c r="C6463">
        <f t="shared" ca="1" si="905"/>
        <v>4</v>
      </c>
      <c r="D6463">
        <f t="shared" ca="1" si="906"/>
        <v>0</v>
      </c>
      <c r="F6463" t="str">
        <f t="shared" ca="1" si="907"/>
        <v>TR0</v>
      </c>
      <c r="G6463" t="str">
        <f ca="1">VLOOKUP(F6463,Traders!$C$4:$E$103,2)</f>
        <v>Sahar Shea</v>
      </c>
      <c r="H6463" t="str">
        <f ca="1">VLOOKUP(VLOOKUP(F6463,Traders!$C$4:$E$103,3),Desks!$C$4:$D6472,2)</f>
        <v>Desk 0</v>
      </c>
      <c r="I6463" t="str">
        <f t="shared" ca="1" si="909"/>
        <v>CL476</v>
      </c>
      <c r="J6463" t="str">
        <f t="shared" ca="1" si="908"/>
        <v>Client 476</v>
      </c>
      <c r="K6463" t="str">
        <f t="shared" ca="1" si="910"/>
        <v>MK4</v>
      </c>
      <c r="L6463" t="str">
        <f ca="1">VLOOKUP(K6463,Markets!$C$4:$D6472,2)</f>
        <v>Korea</v>
      </c>
      <c r="M6463" t="str">
        <f t="shared" ca="1" si="911"/>
        <v>RL0</v>
      </c>
      <c r="N6463" t="str">
        <f ca="1">VLOOKUP(M6463,Role!$C$4:$D$5,2)</f>
        <v>Primary</v>
      </c>
    </row>
    <row r="6464" spans="1:14" x14ac:dyDescent="0.2">
      <c r="A6464">
        <f t="shared" ca="1" si="903"/>
        <v>41</v>
      </c>
      <c r="B6464">
        <f t="shared" ca="1" si="904"/>
        <v>354</v>
      </c>
      <c r="C6464">
        <f t="shared" ca="1" si="905"/>
        <v>7</v>
      </c>
      <c r="D6464">
        <f t="shared" ca="1" si="906"/>
        <v>0</v>
      </c>
      <c r="F6464" t="str">
        <f t="shared" ca="1" si="907"/>
        <v>TR41</v>
      </c>
      <c r="G6464" t="str">
        <f ca="1">VLOOKUP(F6464,Traders!$C$4:$E$103,2)</f>
        <v>Danish Paine</v>
      </c>
      <c r="H6464" t="str">
        <f ca="1">VLOOKUP(VLOOKUP(F6464,Traders!$C$4:$E$103,3),Desks!$C$4:$D6473,2)</f>
        <v>Desk 1</v>
      </c>
      <c r="I6464" t="str">
        <f t="shared" ca="1" si="909"/>
        <v>CL354</v>
      </c>
      <c r="J6464" t="str">
        <f t="shared" ca="1" si="908"/>
        <v>Client 354</v>
      </c>
      <c r="K6464" t="str">
        <f t="shared" ca="1" si="910"/>
        <v>MK7</v>
      </c>
      <c r="L6464" t="str">
        <f ca="1">VLOOKUP(K6464,Markets!$C$4:$D6473,2)</f>
        <v>Taiwan</v>
      </c>
      <c r="M6464" t="str">
        <f t="shared" ca="1" si="911"/>
        <v>RL0</v>
      </c>
      <c r="N6464" t="str">
        <f ca="1">VLOOKUP(M6464,Role!$C$4:$D$5,2)</f>
        <v>Primary</v>
      </c>
    </row>
    <row r="6465" spans="1:14" x14ac:dyDescent="0.2">
      <c r="A6465">
        <f t="shared" ca="1" si="903"/>
        <v>61</v>
      </c>
      <c r="B6465">
        <f t="shared" ca="1" si="904"/>
        <v>347</v>
      </c>
      <c r="C6465">
        <f t="shared" ca="1" si="905"/>
        <v>6</v>
      </c>
      <c r="D6465">
        <f t="shared" ca="1" si="906"/>
        <v>0</v>
      </c>
      <c r="F6465" t="str">
        <f t="shared" ca="1" si="907"/>
        <v>TR61</v>
      </c>
      <c r="G6465" t="str">
        <f ca="1">VLOOKUP(F6465,Traders!$C$4:$E$103,2)</f>
        <v>Riccardo Fields</v>
      </c>
      <c r="H6465" t="str">
        <f ca="1">VLOOKUP(VLOOKUP(F6465,Traders!$C$4:$E$103,3),Desks!$C$4:$D6474,2)</f>
        <v>Desk 1</v>
      </c>
      <c r="I6465" t="str">
        <f t="shared" ca="1" si="909"/>
        <v>CL347</v>
      </c>
      <c r="J6465" t="str">
        <f t="shared" ca="1" si="908"/>
        <v>Client 347</v>
      </c>
      <c r="K6465" t="str">
        <f t="shared" ca="1" si="910"/>
        <v>MK6</v>
      </c>
      <c r="L6465" t="str">
        <f ca="1">VLOOKUP(K6465,Markets!$C$4:$D6474,2)</f>
        <v>Australia</v>
      </c>
      <c r="M6465" t="str">
        <f t="shared" ca="1" si="911"/>
        <v>RL0</v>
      </c>
      <c r="N6465" t="str">
        <f ca="1">VLOOKUP(M6465,Role!$C$4:$D$5,2)</f>
        <v>Primary</v>
      </c>
    </row>
    <row r="6466" spans="1:14" x14ac:dyDescent="0.2">
      <c r="A6466">
        <f t="shared" ca="1" si="903"/>
        <v>44</v>
      </c>
      <c r="B6466">
        <f t="shared" ca="1" si="904"/>
        <v>53</v>
      </c>
      <c r="C6466">
        <f t="shared" ca="1" si="905"/>
        <v>4</v>
      </c>
      <c r="D6466">
        <f t="shared" ca="1" si="906"/>
        <v>1</v>
      </c>
      <c r="F6466" t="str">
        <f t="shared" ca="1" si="907"/>
        <v>TR44</v>
      </c>
      <c r="G6466" t="str">
        <f ca="1">VLOOKUP(F6466,Traders!$C$4:$E$103,2)</f>
        <v>Briony Franco</v>
      </c>
      <c r="H6466" t="str">
        <f ca="1">VLOOKUP(VLOOKUP(F6466,Traders!$C$4:$E$103,3),Desks!$C$4:$D6475,2)</f>
        <v>Desk 4</v>
      </c>
      <c r="I6466" t="str">
        <f t="shared" ca="1" si="909"/>
        <v>CL53</v>
      </c>
      <c r="J6466" t="str">
        <f t="shared" ca="1" si="908"/>
        <v>Client 53</v>
      </c>
      <c r="K6466" t="str">
        <f t="shared" ca="1" si="910"/>
        <v>MK4</v>
      </c>
      <c r="L6466" t="str">
        <f ca="1">VLOOKUP(K6466,Markets!$C$4:$D6475,2)</f>
        <v>Korea</v>
      </c>
      <c r="M6466" t="str">
        <f t="shared" ca="1" si="911"/>
        <v>RL1</v>
      </c>
      <c r="N6466" t="str">
        <f ca="1">VLOOKUP(M6466,Role!$C$4:$D$5,2)</f>
        <v>Backup</v>
      </c>
    </row>
    <row r="6467" spans="1:14" x14ac:dyDescent="0.2">
      <c r="A6467">
        <f t="shared" ca="1" si="903"/>
        <v>49</v>
      </c>
      <c r="B6467">
        <f t="shared" ca="1" si="904"/>
        <v>995</v>
      </c>
      <c r="C6467">
        <f t="shared" ca="1" si="905"/>
        <v>2</v>
      </c>
      <c r="D6467">
        <f t="shared" ca="1" si="906"/>
        <v>0</v>
      </c>
      <c r="F6467" t="str">
        <f t="shared" ca="1" si="907"/>
        <v>TR49</v>
      </c>
      <c r="G6467" t="str">
        <f ca="1">VLOOKUP(F6467,Traders!$C$4:$E$103,2)</f>
        <v>Amman Duncan</v>
      </c>
      <c r="H6467" t="str">
        <f ca="1">VLOOKUP(VLOOKUP(F6467,Traders!$C$4:$E$103,3),Desks!$C$4:$D6476,2)</f>
        <v>Desk 9</v>
      </c>
      <c r="I6467" t="str">
        <f t="shared" ca="1" si="909"/>
        <v>CL995</v>
      </c>
      <c r="J6467" t="str">
        <f t="shared" ca="1" si="908"/>
        <v>Client 995</v>
      </c>
      <c r="K6467" t="str">
        <f t="shared" ca="1" si="910"/>
        <v>MK2</v>
      </c>
      <c r="L6467" t="str">
        <f ca="1">VLOOKUP(K6467,Markets!$C$4:$D6476,2)</f>
        <v>China</v>
      </c>
      <c r="M6467" t="str">
        <f t="shared" ca="1" si="911"/>
        <v>RL0</v>
      </c>
      <c r="N6467" t="str">
        <f ca="1">VLOOKUP(M6467,Role!$C$4:$D$5,2)</f>
        <v>Primary</v>
      </c>
    </row>
    <row r="6468" spans="1:14" x14ac:dyDescent="0.2">
      <c r="A6468">
        <f t="shared" ca="1" si="903"/>
        <v>45</v>
      </c>
      <c r="B6468">
        <f t="shared" ca="1" si="904"/>
        <v>385</v>
      </c>
      <c r="C6468">
        <f t="shared" ca="1" si="905"/>
        <v>0</v>
      </c>
      <c r="D6468">
        <f t="shared" ca="1" si="906"/>
        <v>1</v>
      </c>
      <c r="F6468" t="str">
        <f t="shared" ca="1" si="907"/>
        <v>TR45</v>
      </c>
      <c r="G6468" t="str">
        <f ca="1">VLOOKUP(F6468,Traders!$C$4:$E$103,2)</f>
        <v>Emrys Currie</v>
      </c>
      <c r="H6468" t="str">
        <f ca="1">VLOOKUP(VLOOKUP(F6468,Traders!$C$4:$E$103,3),Desks!$C$4:$D6477,2)</f>
        <v>Desk 5</v>
      </c>
      <c r="I6468" t="str">
        <f t="shared" ca="1" si="909"/>
        <v>CL385</v>
      </c>
      <c r="J6468" t="str">
        <f t="shared" ca="1" si="908"/>
        <v>Client 385</v>
      </c>
      <c r="K6468" t="str">
        <f t="shared" ca="1" si="910"/>
        <v>MK0</v>
      </c>
      <c r="L6468" t="str">
        <f ca="1">VLOOKUP(K6468,Markets!$C$4:$D6477,2)</f>
        <v>Japan</v>
      </c>
      <c r="M6468" t="str">
        <f t="shared" ca="1" si="911"/>
        <v>RL1</v>
      </c>
      <c r="N6468" t="str">
        <f ca="1">VLOOKUP(M6468,Role!$C$4:$D$5,2)</f>
        <v>Backup</v>
      </c>
    </row>
    <row r="6469" spans="1:14" x14ac:dyDescent="0.2">
      <c r="A6469">
        <f t="shared" ref="A6469:A6532" ca="1" si="912">RANDBETWEEN(0,99)</f>
        <v>44</v>
      </c>
      <c r="B6469">
        <f t="shared" ref="B6469:B6532" ca="1" si="913">RANDBETWEEN(0,999)</f>
        <v>61</v>
      </c>
      <c r="C6469">
        <f t="shared" ref="C6469:C6532" ca="1" si="914">RANDBETWEEN(0,9)</f>
        <v>7</v>
      </c>
      <c r="D6469">
        <f t="shared" ref="D6469:D6532" ca="1" si="915">RANDBETWEEN(0,1)</f>
        <v>1</v>
      </c>
      <c r="F6469" t="str">
        <f t="shared" ref="F6469:F6532" ca="1" si="916">"TR"&amp;A6469</f>
        <v>TR44</v>
      </c>
      <c r="G6469" t="str">
        <f ca="1">VLOOKUP(F6469,Traders!$C$4:$E$103,2)</f>
        <v>Briony Franco</v>
      </c>
      <c r="H6469" t="str">
        <f ca="1">VLOOKUP(VLOOKUP(F6469,Traders!$C$4:$E$103,3),Desks!$C$4:$D6478,2)</f>
        <v>Desk 4</v>
      </c>
      <c r="I6469" t="str">
        <f t="shared" ca="1" si="909"/>
        <v>CL61</v>
      </c>
      <c r="J6469" t="str">
        <f t="shared" ref="J6469:J6532" ca="1" si="917">"Client " &amp; B6469</f>
        <v>Client 61</v>
      </c>
      <c r="K6469" t="str">
        <f t="shared" ca="1" si="910"/>
        <v>MK7</v>
      </c>
      <c r="L6469" t="str">
        <f ca="1">VLOOKUP(K6469,Markets!$C$4:$D6478,2)</f>
        <v>Taiwan</v>
      </c>
      <c r="M6469" t="str">
        <f t="shared" ca="1" si="911"/>
        <v>RL1</v>
      </c>
      <c r="N6469" t="str">
        <f ca="1">VLOOKUP(M6469,Role!$C$4:$D$5,2)</f>
        <v>Backup</v>
      </c>
    </row>
    <row r="6470" spans="1:14" x14ac:dyDescent="0.2">
      <c r="A6470">
        <f t="shared" ca="1" si="912"/>
        <v>58</v>
      </c>
      <c r="B6470">
        <f t="shared" ca="1" si="913"/>
        <v>438</v>
      </c>
      <c r="C6470">
        <f t="shared" ca="1" si="914"/>
        <v>9</v>
      </c>
      <c r="D6470">
        <f t="shared" ca="1" si="915"/>
        <v>1</v>
      </c>
      <c r="F6470" t="str">
        <f t="shared" ca="1" si="916"/>
        <v>TR58</v>
      </c>
      <c r="G6470" t="str">
        <f ca="1">VLOOKUP(F6470,Traders!$C$4:$E$103,2)</f>
        <v>Cleveland Henson</v>
      </c>
      <c r="H6470" t="str">
        <f ca="1">VLOOKUP(VLOOKUP(F6470,Traders!$C$4:$E$103,3),Desks!$C$4:$D6479,2)</f>
        <v>Desk 8</v>
      </c>
      <c r="I6470" t="str">
        <f t="shared" ca="1" si="909"/>
        <v>CL438</v>
      </c>
      <c r="J6470" t="str">
        <f t="shared" ca="1" si="917"/>
        <v>Client 438</v>
      </c>
      <c r="K6470" t="str">
        <f t="shared" ca="1" si="910"/>
        <v>MK9</v>
      </c>
      <c r="L6470" t="str">
        <f ca="1">VLOOKUP(K6470,Markets!$C$4:$D6479,2)</f>
        <v>New Zealand</v>
      </c>
      <c r="M6470" t="str">
        <f t="shared" ca="1" si="911"/>
        <v>RL1</v>
      </c>
      <c r="N6470" t="str">
        <f ca="1">VLOOKUP(M6470,Role!$C$4:$D$5,2)</f>
        <v>Backup</v>
      </c>
    </row>
    <row r="6471" spans="1:14" x14ac:dyDescent="0.2">
      <c r="A6471">
        <f t="shared" ca="1" si="912"/>
        <v>54</v>
      </c>
      <c r="B6471">
        <f t="shared" ca="1" si="913"/>
        <v>597</v>
      </c>
      <c r="C6471">
        <f t="shared" ca="1" si="914"/>
        <v>1</v>
      </c>
      <c r="D6471">
        <f t="shared" ca="1" si="915"/>
        <v>1</v>
      </c>
      <c r="F6471" t="str">
        <f t="shared" ca="1" si="916"/>
        <v>TR54</v>
      </c>
      <c r="G6471" t="str">
        <f ca="1">VLOOKUP(F6471,Traders!$C$4:$E$103,2)</f>
        <v>Layla-Mae Needham</v>
      </c>
      <c r="H6471" t="str">
        <f ca="1">VLOOKUP(VLOOKUP(F6471,Traders!$C$4:$E$103,3),Desks!$C$4:$D6480,2)</f>
        <v>Desk 4</v>
      </c>
      <c r="I6471" t="str">
        <f t="shared" ca="1" si="909"/>
        <v>CL597</v>
      </c>
      <c r="J6471" t="str">
        <f t="shared" ca="1" si="917"/>
        <v>Client 597</v>
      </c>
      <c r="K6471" t="str">
        <f t="shared" ca="1" si="910"/>
        <v>MK1</v>
      </c>
      <c r="L6471" t="str">
        <f ca="1">VLOOKUP(K6471,Markets!$C$4:$D6480,2)</f>
        <v>Hong Kong</v>
      </c>
      <c r="M6471" t="str">
        <f t="shared" ca="1" si="911"/>
        <v>RL1</v>
      </c>
      <c r="N6471" t="str">
        <f ca="1">VLOOKUP(M6471,Role!$C$4:$D$5,2)</f>
        <v>Backup</v>
      </c>
    </row>
    <row r="6472" spans="1:14" x14ac:dyDescent="0.2">
      <c r="A6472">
        <f t="shared" ca="1" si="912"/>
        <v>33</v>
      </c>
      <c r="B6472">
        <f t="shared" ca="1" si="913"/>
        <v>441</v>
      </c>
      <c r="C6472">
        <f t="shared" ca="1" si="914"/>
        <v>5</v>
      </c>
      <c r="D6472">
        <f t="shared" ca="1" si="915"/>
        <v>0</v>
      </c>
      <c r="F6472" t="str">
        <f t="shared" ca="1" si="916"/>
        <v>TR33</v>
      </c>
      <c r="G6472" t="str">
        <f ca="1">VLOOKUP(F6472,Traders!$C$4:$E$103,2)</f>
        <v>Caroline Colon</v>
      </c>
      <c r="H6472" t="str">
        <f ca="1">VLOOKUP(VLOOKUP(F6472,Traders!$C$4:$E$103,3),Desks!$C$4:$D6481,2)</f>
        <v>Desk 3</v>
      </c>
      <c r="I6472" t="str">
        <f t="shared" ca="1" si="909"/>
        <v>CL441</v>
      </c>
      <c r="J6472" t="str">
        <f t="shared" ca="1" si="917"/>
        <v>Client 441</v>
      </c>
      <c r="K6472" t="str">
        <f t="shared" ca="1" si="910"/>
        <v>MK5</v>
      </c>
      <c r="L6472" t="str">
        <f ca="1">VLOOKUP(K6472,Markets!$C$4:$D6481,2)</f>
        <v>Malaysia</v>
      </c>
      <c r="M6472" t="str">
        <f t="shared" ca="1" si="911"/>
        <v>RL0</v>
      </c>
      <c r="N6472" t="str">
        <f ca="1">VLOOKUP(M6472,Role!$C$4:$D$5,2)</f>
        <v>Primary</v>
      </c>
    </row>
    <row r="6473" spans="1:14" x14ac:dyDescent="0.2">
      <c r="A6473">
        <f t="shared" ca="1" si="912"/>
        <v>32</v>
      </c>
      <c r="B6473">
        <f t="shared" ca="1" si="913"/>
        <v>738</v>
      </c>
      <c r="C6473">
        <f t="shared" ca="1" si="914"/>
        <v>0</v>
      </c>
      <c r="D6473">
        <f t="shared" ca="1" si="915"/>
        <v>1</v>
      </c>
      <c r="F6473" t="str">
        <f t="shared" ca="1" si="916"/>
        <v>TR32</v>
      </c>
      <c r="G6473" t="str">
        <f ca="1">VLOOKUP(F6473,Traders!$C$4:$E$103,2)</f>
        <v>Shyla Gomez</v>
      </c>
      <c r="H6473" t="str">
        <f ca="1">VLOOKUP(VLOOKUP(F6473,Traders!$C$4:$E$103,3),Desks!$C$4:$D6482,2)</f>
        <v>Desk 2</v>
      </c>
      <c r="I6473" t="str">
        <f t="shared" ca="1" si="909"/>
        <v>CL738</v>
      </c>
      <c r="J6473" t="str">
        <f t="shared" ca="1" si="917"/>
        <v>Client 738</v>
      </c>
      <c r="K6473" t="str">
        <f t="shared" ca="1" si="910"/>
        <v>MK0</v>
      </c>
      <c r="L6473" t="str">
        <f ca="1">VLOOKUP(K6473,Markets!$C$4:$D6482,2)</f>
        <v>Japan</v>
      </c>
      <c r="M6473" t="str">
        <f t="shared" ca="1" si="911"/>
        <v>RL1</v>
      </c>
      <c r="N6473" t="str">
        <f ca="1">VLOOKUP(M6473,Role!$C$4:$D$5,2)</f>
        <v>Backup</v>
      </c>
    </row>
    <row r="6474" spans="1:14" x14ac:dyDescent="0.2">
      <c r="A6474">
        <f t="shared" ca="1" si="912"/>
        <v>99</v>
      </c>
      <c r="B6474">
        <f t="shared" ca="1" si="913"/>
        <v>43</v>
      </c>
      <c r="C6474">
        <f t="shared" ca="1" si="914"/>
        <v>2</v>
      </c>
      <c r="D6474">
        <f t="shared" ca="1" si="915"/>
        <v>0</v>
      </c>
      <c r="F6474" t="str">
        <f t="shared" ca="1" si="916"/>
        <v>TR99</v>
      </c>
      <c r="G6474" t="str">
        <f ca="1">VLOOKUP(F6474,Traders!$C$4:$E$103,2)</f>
        <v>Keeleigh Mosley</v>
      </c>
      <c r="H6474" t="str">
        <f ca="1">VLOOKUP(VLOOKUP(F6474,Traders!$C$4:$E$103,3),Desks!$C$4:$D6483,2)</f>
        <v>Desk 9</v>
      </c>
      <c r="I6474" t="str">
        <f t="shared" ca="1" si="909"/>
        <v>CL43</v>
      </c>
      <c r="J6474" t="str">
        <f t="shared" ca="1" si="917"/>
        <v>Client 43</v>
      </c>
      <c r="K6474" t="str">
        <f t="shared" ca="1" si="910"/>
        <v>MK2</v>
      </c>
      <c r="L6474" t="str">
        <f ca="1">VLOOKUP(K6474,Markets!$C$4:$D6483,2)</f>
        <v>China</v>
      </c>
      <c r="M6474" t="str">
        <f t="shared" ca="1" si="911"/>
        <v>RL0</v>
      </c>
      <c r="N6474" t="str">
        <f ca="1">VLOOKUP(M6474,Role!$C$4:$D$5,2)</f>
        <v>Primary</v>
      </c>
    </row>
    <row r="6475" spans="1:14" x14ac:dyDescent="0.2">
      <c r="A6475">
        <f t="shared" ca="1" si="912"/>
        <v>58</v>
      </c>
      <c r="B6475">
        <f t="shared" ca="1" si="913"/>
        <v>400</v>
      </c>
      <c r="C6475">
        <f t="shared" ca="1" si="914"/>
        <v>7</v>
      </c>
      <c r="D6475">
        <f t="shared" ca="1" si="915"/>
        <v>0</v>
      </c>
      <c r="F6475" t="str">
        <f t="shared" ca="1" si="916"/>
        <v>TR58</v>
      </c>
      <c r="G6475" t="str">
        <f ca="1">VLOOKUP(F6475,Traders!$C$4:$E$103,2)</f>
        <v>Cleveland Henson</v>
      </c>
      <c r="H6475" t="str">
        <f ca="1">VLOOKUP(VLOOKUP(F6475,Traders!$C$4:$E$103,3),Desks!$C$4:$D6484,2)</f>
        <v>Desk 8</v>
      </c>
      <c r="I6475" t="str">
        <f t="shared" ca="1" si="909"/>
        <v>CL400</v>
      </c>
      <c r="J6475" t="str">
        <f t="shared" ca="1" si="917"/>
        <v>Client 400</v>
      </c>
      <c r="K6475" t="str">
        <f t="shared" ca="1" si="910"/>
        <v>MK7</v>
      </c>
      <c r="L6475" t="str">
        <f ca="1">VLOOKUP(K6475,Markets!$C$4:$D6484,2)</f>
        <v>Taiwan</v>
      </c>
      <c r="M6475" t="str">
        <f t="shared" ca="1" si="911"/>
        <v>RL0</v>
      </c>
      <c r="N6475" t="str">
        <f ca="1">VLOOKUP(M6475,Role!$C$4:$D$5,2)</f>
        <v>Primary</v>
      </c>
    </row>
    <row r="6476" spans="1:14" x14ac:dyDescent="0.2">
      <c r="A6476">
        <f t="shared" ca="1" si="912"/>
        <v>59</v>
      </c>
      <c r="B6476">
        <f t="shared" ca="1" si="913"/>
        <v>640</v>
      </c>
      <c r="C6476">
        <f t="shared" ca="1" si="914"/>
        <v>4</v>
      </c>
      <c r="D6476">
        <f t="shared" ca="1" si="915"/>
        <v>0</v>
      </c>
      <c r="F6476" t="str">
        <f t="shared" ca="1" si="916"/>
        <v>TR59</v>
      </c>
      <c r="G6476" t="str">
        <f ca="1">VLOOKUP(F6476,Traders!$C$4:$E$103,2)</f>
        <v>Laiba Norman</v>
      </c>
      <c r="H6476" t="str">
        <f ca="1">VLOOKUP(VLOOKUP(F6476,Traders!$C$4:$E$103,3),Desks!$C$4:$D6485,2)</f>
        <v>Desk 9</v>
      </c>
      <c r="I6476" t="str">
        <f t="shared" ca="1" si="909"/>
        <v>CL640</v>
      </c>
      <c r="J6476" t="str">
        <f t="shared" ca="1" si="917"/>
        <v>Client 640</v>
      </c>
      <c r="K6476" t="str">
        <f t="shared" ca="1" si="910"/>
        <v>MK4</v>
      </c>
      <c r="L6476" t="str">
        <f ca="1">VLOOKUP(K6476,Markets!$C$4:$D6485,2)</f>
        <v>Korea</v>
      </c>
      <c r="M6476" t="str">
        <f t="shared" ca="1" si="911"/>
        <v>RL0</v>
      </c>
      <c r="N6476" t="str">
        <f ca="1">VLOOKUP(M6476,Role!$C$4:$D$5,2)</f>
        <v>Primary</v>
      </c>
    </row>
    <row r="6477" spans="1:14" x14ac:dyDescent="0.2">
      <c r="A6477">
        <f t="shared" ca="1" si="912"/>
        <v>0</v>
      </c>
      <c r="B6477">
        <f t="shared" ca="1" si="913"/>
        <v>80</v>
      </c>
      <c r="C6477">
        <f t="shared" ca="1" si="914"/>
        <v>4</v>
      </c>
      <c r="D6477">
        <f t="shared" ca="1" si="915"/>
        <v>1</v>
      </c>
      <c r="F6477" t="str">
        <f t="shared" ca="1" si="916"/>
        <v>TR0</v>
      </c>
      <c r="G6477" t="str">
        <f ca="1">VLOOKUP(F6477,Traders!$C$4:$E$103,2)</f>
        <v>Sahar Shea</v>
      </c>
      <c r="H6477" t="str">
        <f ca="1">VLOOKUP(VLOOKUP(F6477,Traders!$C$4:$E$103,3),Desks!$C$4:$D6486,2)</f>
        <v>Desk 0</v>
      </c>
      <c r="I6477" t="str">
        <f t="shared" ca="1" si="909"/>
        <v>CL80</v>
      </c>
      <c r="J6477" t="str">
        <f t="shared" ca="1" si="917"/>
        <v>Client 80</v>
      </c>
      <c r="K6477" t="str">
        <f t="shared" ca="1" si="910"/>
        <v>MK4</v>
      </c>
      <c r="L6477" t="str">
        <f ca="1">VLOOKUP(K6477,Markets!$C$4:$D6486,2)</f>
        <v>Korea</v>
      </c>
      <c r="M6477" t="str">
        <f t="shared" ca="1" si="911"/>
        <v>RL1</v>
      </c>
      <c r="N6477" t="str">
        <f ca="1">VLOOKUP(M6477,Role!$C$4:$D$5,2)</f>
        <v>Backup</v>
      </c>
    </row>
    <row r="6478" spans="1:14" x14ac:dyDescent="0.2">
      <c r="A6478">
        <f t="shared" ca="1" si="912"/>
        <v>46</v>
      </c>
      <c r="B6478">
        <f t="shared" ca="1" si="913"/>
        <v>933</v>
      </c>
      <c r="C6478">
        <f t="shared" ca="1" si="914"/>
        <v>2</v>
      </c>
      <c r="D6478">
        <f t="shared" ca="1" si="915"/>
        <v>1</v>
      </c>
      <c r="F6478" t="str">
        <f t="shared" ca="1" si="916"/>
        <v>TR46</v>
      </c>
      <c r="G6478" t="str">
        <f ca="1">VLOOKUP(F6478,Traders!$C$4:$E$103,2)</f>
        <v>Andreas Ferguson</v>
      </c>
      <c r="H6478" t="str">
        <f ca="1">VLOOKUP(VLOOKUP(F6478,Traders!$C$4:$E$103,3),Desks!$C$4:$D6487,2)</f>
        <v>Desk 6</v>
      </c>
      <c r="I6478" t="str">
        <f t="shared" ca="1" si="909"/>
        <v>CL933</v>
      </c>
      <c r="J6478" t="str">
        <f t="shared" ca="1" si="917"/>
        <v>Client 933</v>
      </c>
      <c r="K6478" t="str">
        <f t="shared" ca="1" si="910"/>
        <v>MK2</v>
      </c>
      <c r="L6478" t="str">
        <f ca="1">VLOOKUP(K6478,Markets!$C$4:$D6487,2)</f>
        <v>China</v>
      </c>
      <c r="M6478" t="str">
        <f t="shared" ca="1" si="911"/>
        <v>RL1</v>
      </c>
      <c r="N6478" t="str">
        <f ca="1">VLOOKUP(M6478,Role!$C$4:$D$5,2)</f>
        <v>Backup</v>
      </c>
    </row>
    <row r="6479" spans="1:14" x14ac:dyDescent="0.2">
      <c r="A6479">
        <f t="shared" ca="1" si="912"/>
        <v>24</v>
      </c>
      <c r="B6479">
        <f t="shared" ca="1" si="913"/>
        <v>629</v>
      </c>
      <c r="C6479">
        <f t="shared" ca="1" si="914"/>
        <v>3</v>
      </c>
      <c r="D6479">
        <f t="shared" ca="1" si="915"/>
        <v>1</v>
      </c>
      <c r="F6479" t="str">
        <f t="shared" ca="1" si="916"/>
        <v>TR24</v>
      </c>
      <c r="G6479" t="str">
        <f ca="1">VLOOKUP(F6479,Traders!$C$4:$E$103,2)</f>
        <v>Hilda Moreno</v>
      </c>
      <c r="H6479" t="str">
        <f ca="1">VLOOKUP(VLOOKUP(F6479,Traders!$C$4:$E$103,3),Desks!$C$4:$D6488,2)</f>
        <v>Desk 4</v>
      </c>
      <c r="I6479" t="str">
        <f t="shared" ca="1" si="909"/>
        <v>CL629</v>
      </c>
      <c r="J6479" t="str">
        <f t="shared" ca="1" si="917"/>
        <v>Client 629</v>
      </c>
      <c r="K6479" t="str">
        <f t="shared" ca="1" si="910"/>
        <v>MK3</v>
      </c>
      <c r="L6479" t="str">
        <f ca="1">VLOOKUP(K6479,Markets!$C$4:$D6488,2)</f>
        <v>Singapore</v>
      </c>
      <c r="M6479" t="str">
        <f t="shared" ca="1" si="911"/>
        <v>RL1</v>
      </c>
      <c r="N6479" t="str">
        <f ca="1">VLOOKUP(M6479,Role!$C$4:$D$5,2)</f>
        <v>Backup</v>
      </c>
    </row>
    <row r="6480" spans="1:14" x14ac:dyDescent="0.2">
      <c r="A6480">
        <f t="shared" ca="1" si="912"/>
        <v>63</v>
      </c>
      <c r="B6480">
        <f t="shared" ca="1" si="913"/>
        <v>636</v>
      </c>
      <c r="C6480">
        <f t="shared" ca="1" si="914"/>
        <v>2</v>
      </c>
      <c r="D6480">
        <f t="shared" ca="1" si="915"/>
        <v>1</v>
      </c>
      <c r="F6480" t="str">
        <f t="shared" ca="1" si="916"/>
        <v>TR63</v>
      </c>
      <c r="G6480" t="str">
        <f ca="1">VLOOKUP(F6480,Traders!$C$4:$E$103,2)</f>
        <v>Neel Donald</v>
      </c>
      <c r="H6480" t="str">
        <f ca="1">VLOOKUP(VLOOKUP(F6480,Traders!$C$4:$E$103,3),Desks!$C$4:$D6489,2)</f>
        <v>Desk 3</v>
      </c>
      <c r="I6480" t="str">
        <f t="shared" ca="1" si="909"/>
        <v>CL636</v>
      </c>
      <c r="J6480" t="str">
        <f t="shared" ca="1" si="917"/>
        <v>Client 636</v>
      </c>
      <c r="K6480" t="str">
        <f t="shared" ca="1" si="910"/>
        <v>MK2</v>
      </c>
      <c r="L6480" t="str">
        <f ca="1">VLOOKUP(K6480,Markets!$C$4:$D6489,2)</f>
        <v>China</v>
      </c>
      <c r="M6480" t="str">
        <f t="shared" ca="1" si="911"/>
        <v>RL1</v>
      </c>
      <c r="N6480" t="str">
        <f ca="1">VLOOKUP(M6480,Role!$C$4:$D$5,2)</f>
        <v>Backup</v>
      </c>
    </row>
    <row r="6481" spans="1:14" x14ac:dyDescent="0.2">
      <c r="A6481">
        <f t="shared" ca="1" si="912"/>
        <v>67</v>
      </c>
      <c r="B6481">
        <f t="shared" ca="1" si="913"/>
        <v>504</v>
      </c>
      <c r="C6481">
        <f t="shared" ca="1" si="914"/>
        <v>6</v>
      </c>
      <c r="D6481">
        <f t="shared" ca="1" si="915"/>
        <v>1</v>
      </c>
      <c r="F6481" t="str">
        <f t="shared" ca="1" si="916"/>
        <v>TR67</v>
      </c>
      <c r="G6481" t="str">
        <f ca="1">VLOOKUP(F6481,Traders!$C$4:$E$103,2)</f>
        <v>Shiloh Black</v>
      </c>
      <c r="H6481" t="str">
        <f ca="1">VLOOKUP(VLOOKUP(F6481,Traders!$C$4:$E$103,3),Desks!$C$4:$D6490,2)</f>
        <v>Desk 7</v>
      </c>
      <c r="I6481" t="str">
        <f t="shared" ca="1" si="909"/>
        <v>CL504</v>
      </c>
      <c r="J6481" t="str">
        <f t="shared" ca="1" si="917"/>
        <v>Client 504</v>
      </c>
      <c r="K6481" t="str">
        <f t="shared" ca="1" si="910"/>
        <v>MK6</v>
      </c>
      <c r="L6481" t="str">
        <f ca="1">VLOOKUP(K6481,Markets!$C$4:$D6490,2)</f>
        <v>Australia</v>
      </c>
      <c r="M6481" t="str">
        <f t="shared" ca="1" si="911"/>
        <v>RL1</v>
      </c>
      <c r="N6481" t="str">
        <f ca="1">VLOOKUP(M6481,Role!$C$4:$D$5,2)</f>
        <v>Backup</v>
      </c>
    </row>
    <row r="6482" spans="1:14" x14ac:dyDescent="0.2">
      <c r="A6482">
        <f t="shared" ca="1" si="912"/>
        <v>81</v>
      </c>
      <c r="B6482">
        <f t="shared" ca="1" si="913"/>
        <v>765</v>
      </c>
      <c r="C6482">
        <f t="shared" ca="1" si="914"/>
        <v>2</v>
      </c>
      <c r="D6482">
        <f t="shared" ca="1" si="915"/>
        <v>1</v>
      </c>
      <c r="F6482" t="str">
        <f t="shared" ca="1" si="916"/>
        <v>TR81</v>
      </c>
      <c r="G6482" t="str">
        <f ca="1">VLOOKUP(F6482,Traders!$C$4:$E$103,2)</f>
        <v>Tariq Thorpe</v>
      </c>
      <c r="H6482" t="str">
        <f ca="1">VLOOKUP(VLOOKUP(F6482,Traders!$C$4:$E$103,3),Desks!$C$4:$D6491,2)</f>
        <v>Desk 1</v>
      </c>
      <c r="I6482" t="str">
        <f t="shared" ca="1" si="909"/>
        <v>CL765</v>
      </c>
      <c r="J6482" t="str">
        <f t="shared" ca="1" si="917"/>
        <v>Client 765</v>
      </c>
      <c r="K6482" t="str">
        <f t="shared" ca="1" si="910"/>
        <v>MK2</v>
      </c>
      <c r="L6482" t="str">
        <f ca="1">VLOOKUP(K6482,Markets!$C$4:$D6491,2)</f>
        <v>China</v>
      </c>
      <c r="M6482" t="str">
        <f t="shared" ca="1" si="911"/>
        <v>RL1</v>
      </c>
      <c r="N6482" t="str">
        <f ca="1">VLOOKUP(M6482,Role!$C$4:$D$5,2)</f>
        <v>Backup</v>
      </c>
    </row>
    <row r="6483" spans="1:14" x14ac:dyDescent="0.2">
      <c r="A6483">
        <f t="shared" ca="1" si="912"/>
        <v>46</v>
      </c>
      <c r="B6483">
        <f t="shared" ca="1" si="913"/>
        <v>990</v>
      </c>
      <c r="C6483">
        <f t="shared" ca="1" si="914"/>
        <v>8</v>
      </c>
      <c r="D6483">
        <f t="shared" ca="1" si="915"/>
        <v>1</v>
      </c>
      <c r="F6483" t="str">
        <f t="shared" ca="1" si="916"/>
        <v>TR46</v>
      </c>
      <c r="G6483" t="str">
        <f ca="1">VLOOKUP(F6483,Traders!$C$4:$E$103,2)</f>
        <v>Andreas Ferguson</v>
      </c>
      <c r="H6483" t="str">
        <f ca="1">VLOOKUP(VLOOKUP(F6483,Traders!$C$4:$E$103,3),Desks!$C$4:$D6492,2)</f>
        <v>Desk 6</v>
      </c>
      <c r="I6483" t="str">
        <f t="shared" ca="1" si="909"/>
        <v>CL990</v>
      </c>
      <c r="J6483" t="str">
        <f t="shared" ca="1" si="917"/>
        <v>Client 990</v>
      </c>
      <c r="K6483" t="str">
        <f t="shared" ca="1" si="910"/>
        <v>MK8</v>
      </c>
      <c r="L6483" t="str">
        <f ca="1">VLOOKUP(K6483,Markets!$C$4:$D6492,2)</f>
        <v>India</v>
      </c>
      <c r="M6483" t="str">
        <f t="shared" ca="1" si="911"/>
        <v>RL1</v>
      </c>
      <c r="N6483" t="str">
        <f ca="1">VLOOKUP(M6483,Role!$C$4:$D$5,2)</f>
        <v>Backup</v>
      </c>
    </row>
    <row r="6484" spans="1:14" x14ac:dyDescent="0.2">
      <c r="A6484">
        <f t="shared" ca="1" si="912"/>
        <v>21</v>
      </c>
      <c r="B6484">
        <f t="shared" ca="1" si="913"/>
        <v>775</v>
      </c>
      <c r="C6484">
        <f t="shared" ca="1" si="914"/>
        <v>7</v>
      </c>
      <c r="D6484">
        <f t="shared" ca="1" si="915"/>
        <v>1</v>
      </c>
      <c r="F6484" t="str">
        <f t="shared" ca="1" si="916"/>
        <v>TR21</v>
      </c>
      <c r="G6484" t="str">
        <f ca="1">VLOOKUP(F6484,Traders!$C$4:$E$103,2)</f>
        <v>Yvette Mckeown</v>
      </c>
      <c r="H6484" t="str">
        <f ca="1">VLOOKUP(VLOOKUP(F6484,Traders!$C$4:$E$103,3),Desks!$C$4:$D6493,2)</f>
        <v>Desk 1</v>
      </c>
      <c r="I6484" t="str">
        <f t="shared" ca="1" si="909"/>
        <v>CL775</v>
      </c>
      <c r="J6484" t="str">
        <f t="shared" ca="1" si="917"/>
        <v>Client 775</v>
      </c>
      <c r="K6484" t="str">
        <f t="shared" ca="1" si="910"/>
        <v>MK7</v>
      </c>
      <c r="L6484" t="str">
        <f ca="1">VLOOKUP(K6484,Markets!$C$4:$D6493,2)</f>
        <v>Taiwan</v>
      </c>
      <c r="M6484" t="str">
        <f t="shared" ca="1" si="911"/>
        <v>RL1</v>
      </c>
      <c r="N6484" t="str">
        <f ca="1">VLOOKUP(M6484,Role!$C$4:$D$5,2)</f>
        <v>Backup</v>
      </c>
    </row>
    <row r="6485" spans="1:14" x14ac:dyDescent="0.2">
      <c r="A6485">
        <f t="shared" ca="1" si="912"/>
        <v>1</v>
      </c>
      <c r="B6485">
        <f t="shared" ca="1" si="913"/>
        <v>303</v>
      </c>
      <c r="C6485">
        <f t="shared" ca="1" si="914"/>
        <v>1</v>
      </c>
      <c r="D6485">
        <f t="shared" ca="1" si="915"/>
        <v>0</v>
      </c>
      <c r="F6485" t="str">
        <f t="shared" ca="1" si="916"/>
        <v>TR1</v>
      </c>
      <c r="G6485" t="str">
        <f ca="1">VLOOKUP(F6485,Traders!$C$4:$E$103,2)</f>
        <v>Shyam Carlson</v>
      </c>
      <c r="H6485" t="str">
        <f ca="1">VLOOKUP(VLOOKUP(F6485,Traders!$C$4:$E$103,3),Desks!$C$4:$D6494,2)</f>
        <v>Desk 1</v>
      </c>
      <c r="I6485" t="str">
        <f t="shared" ca="1" si="909"/>
        <v>CL303</v>
      </c>
      <c r="J6485" t="str">
        <f t="shared" ca="1" si="917"/>
        <v>Client 303</v>
      </c>
      <c r="K6485" t="str">
        <f t="shared" ca="1" si="910"/>
        <v>MK1</v>
      </c>
      <c r="L6485" t="str">
        <f ca="1">VLOOKUP(K6485,Markets!$C$4:$D6494,2)</f>
        <v>Hong Kong</v>
      </c>
      <c r="M6485" t="str">
        <f t="shared" ca="1" si="911"/>
        <v>RL0</v>
      </c>
      <c r="N6485" t="str">
        <f ca="1">VLOOKUP(M6485,Role!$C$4:$D$5,2)</f>
        <v>Primary</v>
      </c>
    </row>
    <row r="6486" spans="1:14" x14ac:dyDescent="0.2">
      <c r="A6486">
        <f t="shared" ca="1" si="912"/>
        <v>53</v>
      </c>
      <c r="B6486">
        <f t="shared" ca="1" si="913"/>
        <v>158</v>
      </c>
      <c r="C6486">
        <f t="shared" ca="1" si="914"/>
        <v>2</v>
      </c>
      <c r="D6486">
        <f t="shared" ca="1" si="915"/>
        <v>1</v>
      </c>
      <c r="F6486" t="str">
        <f t="shared" ca="1" si="916"/>
        <v>TR53</v>
      </c>
      <c r="G6486" t="str">
        <f ca="1">VLOOKUP(F6486,Traders!$C$4:$E$103,2)</f>
        <v>Manal Stanton</v>
      </c>
      <c r="H6486" t="str">
        <f ca="1">VLOOKUP(VLOOKUP(F6486,Traders!$C$4:$E$103,3),Desks!$C$4:$D6495,2)</f>
        <v>Desk 3</v>
      </c>
      <c r="I6486" t="str">
        <f t="shared" ca="1" si="909"/>
        <v>CL158</v>
      </c>
      <c r="J6486" t="str">
        <f t="shared" ca="1" si="917"/>
        <v>Client 158</v>
      </c>
      <c r="K6486" t="str">
        <f t="shared" ca="1" si="910"/>
        <v>MK2</v>
      </c>
      <c r="L6486" t="str">
        <f ca="1">VLOOKUP(K6486,Markets!$C$4:$D6495,2)</f>
        <v>China</v>
      </c>
      <c r="M6486" t="str">
        <f t="shared" ca="1" si="911"/>
        <v>RL1</v>
      </c>
      <c r="N6486" t="str">
        <f ca="1">VLOOKUP(M6486,Role!$C$4:$D$5,2)</f>
        <v>Backup</v>
      </c>
    </row>
    <row r="6487" spans="1:14" x14ac:dyDescent="0.2">
      <c r="A6487">
        <f t="shared" ca="1" si="912"/>
        <v>96</v>
      </c>
      <c r="B6487">
        <f t="shared" ca="1" si="913"/>
        <v>463</v>
      </c>
      <c r="C6487">
        <f t="shared" ca="1" si="914"/>
        <v>9</v>
      </c>
      <c r="D6487">
        <f t="shared" ca="1" si="915"/>
        <v>0</v>
      </c>
      <c r="F6487" t="str">
        <f t="shared" ca="1" si="916"/>
        <v>TR96</v>
      </c>
      <c r="G6487" t="str">
        <f ca="1">VLOOKUP(F6487,Traders!$C$4:$E$103,2)</f>
        <v>Faiza Thornton</v>
      </c>
      <c r="H6487" t="str">
        <f ca="1">VLOOKUP(VLOOKUP(F6487,Traders!$C$4:$E$103,3),Desks!$C$4:$D6496,2)</f>
        <v>Desk 6</v>
      </c>
      <c r="I6487" t="str">
        <f t="shared" ca="1" si="909"/>
        <v>CL463</v>
      </c>
      <c r="J6487" t="str">
        <f t="shared" ca="1" si="917"/>
        <v>Client 463</v>
      </c>
      <c r="K6487" t="str">
        <f t="shared" ca="1" si="910"/>
        <v>MK9</v>
      </c>
      <c r="L6487" t="str">
        <f ca="1">VLOOKUP(K6487,Markets!$C$4:$D6496,2)</f>
        <v>New Zealand</v>
      </c>
      <c r="M6487" t="str">
        <f t="shared" ca="1" si="911"/>
        <v>RL0</v>
      </c>
      <c r="N6487" t="str">
        <f ca="1">VLOOKUP(M6487,Role!$C$4:$D$5,2)</f>
        <v>Primary</v>
      </c>
    </row>
    <row r="6488" spans="1:14" x14ac:dyDescent="0.2">
      <c r="A6488">
        <f t="shared" ca="1" si="912"/>
        <v>54</v>
      </c>
      <c r="B6488">
        <f t="shared" ca="1" si="913"/>
        <v>763</v>
      </c>
      <c r="C6488">
        <f t="shared" ca="1" si="914"/>
        <v>3</v>
      </c>
      <c r="D6488">
        <f t="shared" ca="1" si="915"/>
        <v>1</v>
      </c>
      <c r="F6488" t="str">
        <f t="shared" ca="1" si="916"/>
        <v>TR54</v>
      </c>
      <c r="G6488" t="str">
        <f ca="1">VLOOKUP(F6488,Traders!$C$4:$E$103,2)</f>
        <v>Layla-Mae Needham</v>
      </c>
      <c r="H6488" t="str">
        <f ca="1">VLOOKUP(VLOOKUP(F6488,Traders!$C$4:$E$103,3),Desks!$C$4:$D6497,2)</f>
        <v>Desk 4</v>
      </c>
      <c r="I6488" t="str">
        <f t="shared" ca="1" si="909"/>
        <v>CL763</v>
      </c>
      <c r="J6488" t="str">
        <f t="shared" ca="1" si="917"/>
        <v>Client 763</v>
      </c>
      <c r="K6488" t="str">
        <f t="shared" ca="1" si="910"/>
        <v>MK3</v>
      </c>
      <c r="L6488" t="str">
        <f ca="1">VLOOKUP(K6488,Markets!$C$4:$D6497,2)</f>
        <v>Singapore</v>
      </c>
      <c r="M6488" t="str">
        <f t="shared" ca="1" si="911"/>
        <v>RL1</v>
      </c>
      <c r="N6488" t="str">
        <f ca="1">VLOOKUP(M6488,Role!$C$4:$D$5,2)</f>
        <v>Backup</v>
      </c>
    </row>
    <row r="6489" spans="1:14" x14ac:dyDescent="0.2">
      <c r="A6489">
        <f t="shared" ca="1" si="912"/>
        <v>44</v>
      </c>
      <c r="B6489">
        <f t="shared" ca="1" si="913"/>
        <v>86</v>
      </c>
      <c r="C6489">
        <f t="shared" ca="1" si="914"/>
        <v>5</v>
      </c>
      <c r="D6489">
        <f t="shared" ca="1" si="915"/>
        <v>1</v>
      </c>
      <c r="F6489" t="str">
        <f t="shared" ca="1" si="916"/>
        <v>TR44</v>
      </c>
      <c r="G6489" t="str">
        <f ca="1">VLOOKUP(F6489,Traders!$C$4:$E$103,2)</f>
        <v>Briony Franco</v>
      </c>
      <c r="H6489" t="str">
        <f ca="1">VLOOKUP(VLOOKUP(F6489,Traders!$C$4:$E$103,3),Desks!$C$4:$D6498,2)</f>
        <v>Desk 4</v>
      </c>
      <c r="I6489" t="str">
        <f t="shared" ca="1" si="909"/>
        <v>CL86</v>
      </c>
      <c r="J6489" t="str">
        <f t="shared" ca="1" si="917"/>
        <v>Client 86</v>
      </c>
      <c r="K6489" t="str">
        <f t="shared" ca="1" si="910"/>
        <v>MK5</v>
      </c>
      <c r="L6489" t="str">
        <f ca="1">VLOOKUP(K6489,Markets!$C$4:$D6498,2)</f>
        <v>Malaysia</v>
      </c>
      <c r="M6489" t="str">
        <f t="shared" ca="1" si="911"/>
        <v>RL1</v>
      </c>
      <c r="N6489" t="str">
        <f ca="1">VLOOKUP(M6489,Role!$C$4:$D$5,2)</f>
        <v>Backup</v>
      </c>
    </row>
    <row r="6490" spans="1:14" x14ac:dyDescent="0.2">
      <c r="A6490">
        <f t="shared" ca="1" si="912"/>
        <v>62</v>
      </c>
      <c r="B6490">
        <f t="shared" ca="1" si="913"/>
        <v>558</v>
      </c>
      <c r="C6490">
        <f t="shared" ca="1" si="914"/>
        <v>7</v>
      </c>
      <c r="D6490">
        <f t="shared" ca="1" si="915"/>
        <v>0</v>
      </c>
      <c r="F6490" t="str">
        <f t="shared" ca="1" si="916"/>
        <v>TR62</v>
      </c>
      <c r="G6490" t="str">
        <f ca="1">VLOOKUP(F6490,Traders!$C$4:$E$103,2)</f>
        <v>Sienna-Rose Sims</v>
      </c>
      <c r="H6490" t="str">
        <f ca="1">VLOOKUP(VLOOKUP(F6490,Traders!$C$4:$E$103,3),Desks!$C$4:$D6499,2)</f>
        <v>Desk 2</v>
      </c>
      <c r="I6490" t="str">
        <f t="shared" ca="1" si="909"/>
        <v>CL558</v>
      </c>
      <c r="J6490" t="str">
        <f t="shared" ca="1" si="917"/>
        <v>Client 558</v>
      </c>
      <c r="K6490" t="str">
        <f t="shared" ca="1" si="910"/>
        <v>MK7</v>
      </c>
      <c r="L6490" t="str">
        <f ca="1">VLOOKUP(K6490,Markets!$C$4:$D6499,2)</f>
        <v>Taiwan</v>
      </c>
      <c r="M6490" t="str">
        <f t="shared" ca="1" si="911"/>
        <v>RL0</v>
      </c>
      <c r="N6490" t="str">
        <f ca="1">VLOOKUP(M6490,Role!$C$4:$D$5,2)</f>
        <v>Primary</v>
      </c>
    </row>
    <row r="6491" spans="1:14" x14ac:dyDescent="0.2">
      <c r="A6491">
        <f t="shared" ca="1" si="912"/>
        <v>98</v>
      </c>
      <c r="B6491">
        <f t="shared" ca="1" si="913"/>
        <v>533</v>
      </c>
      <c r="C6491">
        <f t="shared" ca="1" si="914"/>
        <v>2</v>
      </c>
      <c r="D6491">
        <f t="shared" ca="1" si="915"/>
        <v>1</v>
      </c>
      <c r="F6491" t="str">
        <f t="shared" ca="1" si="916"/>
        <v>TR98</v>
      </c>
      <c r="G6491" t="str">
        <f ca="1">VLOOKUP(F6491,Traders!$C$4:$E$103,2)</f>
        <v>Chanelle Tucker</v>
      </c>
      <c r="H6491" t="str">
        <f ca="1">VLOOKUP(VLOOKUP(F6491,Traders!$C$4:$E$103,3),Desks!$C$4:$D6500,2)</f>
        <v>Desk 8</v>
      </c>
      <c r="I6491" t="str">
        <f t="shared" ca="1" si="909"/>
        <v>CL533</v>
      </c>
      <c r="J6491" t="str">
        <f t="shared" ca="1" si="917"/>
        <v>Client 533</v>
      </c>
      <c r="K6491" t="str">
        <f t="shared" ca="1" si="910"/>
        <v>MK2</v>
      </c>
      <c r="L6491" t="str">
        <f ca="1">VLOOKUP(K6491,Markets!$C$4:$D6500,2)</f>
        <v>China</v>
      </c>
      <c r="M6491" t="str">
        <f t="shared" ca="1" si="911"/>
        <v>RL1</v>
      </c>
      <c r="N6491" t="str">
        <f ca="1">VLOOKUP(M6491,Role!$C$4:$D$5,2)</f>
        <v>Backup</v>
      </c>
    </row>
    <row r="6492" spans="1:14" x14ac:dyDescent="0.2">
      <c r="A6492">
        <f t="shared" ca="1" si="912"/>
        <v>69</v>
      </c>
      <c r="B6492">
        <f t="shared" ca="1" si="913"/>
        <v>139</v>
      </c>
      <c r="C6492">
        <f t="shared" ca="1" si="914"/>
        <v>3</v>
      </c>
      <c r="D6492">
        <f t="shared" ca="1" si="915"/>
        <v>0</v>
      </c>
      <c r="F6492" t="str">
        <f t="shared" ca="1" si="916"/>
        <v>TR69</v>
      </c>
      <c r="G6492" t="str">
        <f ca="1">VLOOKUP(F6492,Traders!$C$4:$E$103,2)</f>
        <v>Amiyah Gilmour</v>
      </c>
      <c r="H6492" t="str">
        <f ca="1">VLOOKUP(VLOOKUP(F6492,Traders!$C$4:$E$103,3),Desks!$C$4:$D6501,2)</f>
        <v>Desk 9</v>
      </c>
      <c r="I6492" t="str">
        <f t="shared" ca="1" si="909"/>
        <v>CL139</v>
      </c>
      <c r="J6492" t="str">
        <f t="shared" ca="1" si="917"/>
        <v>Client 139</v>
      </c>
      <c r="K6492" t="str">
        <f t="shared" ca="1" si="910"/>
        <v>MK3</v>
      </c>
      <c r="L6492" t="str">
        <f ca="1">VLOOKUP(K6492,Markets!$C$4:$D6501,2)</f>
        <v>Singapore</v>
      </c>
      <c r="M6492" t="str">
        <f t="shared" ca="1" si="911"/>
        <v>RL0</v>
      </c>
      <c r="N6492" t="str">
        <f ca="1">VLOOKUP(M6492,Role!$C$4:$D$5,2)</f>
        <v>Primary</v>
      </c>
    </row>
    <row r="6493" spans="1:14" x14ac:dyDescent="0.2">
      <c r="A6493">
        <f t="shared" ca="1" si="912"/>
        <v>90</v>
      </c>
      <c r="B6493">
        <f t="shared" ca="1" si="913"/>
        <v>648</v>
      </c>
      <c r="C6493">
        <f t="shared" ca="1" si="914"/>
        <v>8</v>
      </c>
      <c r="D6493">
        <f t="shared" ca="1" si="915"/>
        <v>1</v>
      </c>
      <c r="F6493" t="str">
        <f t="shared" ca="1" si="916"/>
        <v>TR90</v>
      </c>
      <c r="G6493" t="str">
        <f ca="1">VLOOKUP(F6493,Traders!$C$4:$E$103,2)</f>
        <v>Kaleb Sullivan</v>
      </c>
      <c r="H6493" t="str">
        <f ca="1">VLOOKUP(VLOOKUP(F6493,Traders!$C$4:$E$103,3),Desks!$C$4:$D6502,2)</f>
        <v>Desk 0</v>
      </c>
      <c r="I6493" t="str">
        <f t="shared" ca="1" si="909"/>
        <v>CL648</v>
      </c>
      <c r="J6493" t="str">
        <f t="shared" ca="1" si="917"/>
        <v>Client 648</v>
      </c>
      <c r="K6493" t="str">
        <f t="shared" ca="1" si="910"/>
        <v>MK8</v>
      </c>
      <c r="L6493" t="str">
        <f ca="1">VLOOKUP(K6493,Markets!$C$4:$D6502,2)</f>
        <v>India</v>
      </c>
      <c r="M6493" t="str">
        <f t="shared" ca="1" si="911"/>
        <v>RL1</v>
      </c>
      <c r="N6493" t="str">
        <f ca="1">VLOOKUP(M6493,Role!$C$4:$D$5,2)</f>
        <v>Backup</v>
      </c>
    </row>
    <row r="6494" spans="1:14" x14ac:dyDescent="0.2">
      <c r="A6494">
        <f t="shared" ca="1" si="912"/>
        <v>71</v>
      </c>
      <c r="B6494">
        <f t="shared" ca="1" si="913"/>
        <v>762</v>
      </c>
      <c r="C6494">
        <f t="shared" ca="1" si="914"/>
        <v>2</v>
      </c>
      <c r="D6494">
        <f t="shared" ca="1" si="915"/>
        <v>1</v>
      </c>
      <c r="F6494" t="str">
        <f t="shared" ca="1" si="916"/>
        <v>TR71</v>
      </c>
      <c r="G6494" t="str">
        <f ca="1">VLOOKUP(F6494,Traders!$C$4:$E$103,2)</f>
        <v>Yaqub Frederick</v>
      </c>
      <c r="H6494" t="str">
        <f ca="1">VLOOKUP(VLOOKUP(F6494,Traders!$C$4:$E$103,3),Desks!$C$4:$D6503,2)</f>
        <v>Desk 1</v>
      </c>
      <c r="I6494" t="str">
        <f t="shared" ca="1" si="909"/>
        <v>CL762</v>
      </c>
      <c r="J6494" t="str">
        <f t="shared" ca="1" si="917"/>
        <v>Client 762</v>
      </c>
      <c r="K6494" t="str">
        <f t="shared" ca="1" si="910"/>
        <v>MK2</v>
      </c>
      <c r="L6494" t="str">
        <f ca="1">VLOOKUP(K6494,Markets!$C$4:$D6503,2)</f>
        <v>China</v>
      </c>
      <c r="M6494" t="str">
        <f t="shared" ca="1" si="911"/>
        <v>RL1</v>
      </c>
      <c r="N6494" t="str">
        <f ca="1">VLOOKUP(M6494,Role!$C$4:$D$5,2)</f>
        <v>Backup</v>
      </c>
    </row>
    <row r="6495" spans="1:14" x14ac:dyDescent="0.2">
      <c r="A6495">
        <f t="shared" ca="1" si="912"/>
        <v>40</v>
      </c>
      <c r="B6495">
        <f t="shared" ca="1" si="913"/>
        <v>744</v>
      </c>
      <c r="C6495">
        <f t="shared" ca="1" si="914"/>
        <v>7</v>
      </c>
      <c r="D6495">
        <f t="shared" ca="1" si="915"/>
        <v>1</v>
      </c>
      <c r="F6495" t="str">
        <f t="shared" ca="1" si="916"/>
        <v>TR40</v>
      </c>
      <c r="G6495" t="str">
        <f ca="1">VLOOKUP(F6495,Traders!$C$4:$E$103,2)</f>
        <v>Elysia Zavala</v>
      </c>
      <c r="H6495" t="str">
        <f ca="1">VLOOKUP(VLOOKUP(F6495,Traders!$C$4:$E$103,3),Desks!$C$4:$D6504,2)</f>
        <v>Desk 0</v>
      </c>
      <c r="I6495" t="str">
        <f t="shared" ca="1" si="909"/>
        <v>CL744</v>
      </c>
      <c r="J6495" t="str">
        <f t="shared" ca="1" si="917"/>
        <v>Client 744</v>
      </c>
      <c r="K6495" t="str">
        <f t="shared" ca="1" si="910"/>
        <v>MK7</v>
      </c>
      <c r="L6495" t="str">
        <f ca="1">VLOOKUP(K6495,Markets!$C$4:$D6504,2)</f>
        <v>Taiwan</v>
      </c>
      <c r="M6495" t="str">
        <f t="shared" ca="1" si="911"/>
        <v>RL1</v>
      </c>
      <c r="N6495" t="str">
        <f ca="1">VLOOKUP(M6495,Role!$C$4:$D$5,2)</f>
        <v>Backup</v>
      </c>
    </row>
    <row r="6496" spans="1:14" x14ac:dyDescent="0.2">
      <c r="A6496">
        <f t="shared" ca="1" si="912"/>
        <v>6</v>
      </c>
      <c r="B6496">
        <f t="shared" ca="1" si="913"/>
        <v>713</v>
      </c>
      <c r="C6496">
        <f t="shared" ca="1" si="914"/>
        <v>7</v>
      </c>
      <c r="D6496">
        <f t="shared" ca="1" si="915"/>
        <v>0</v>
      </c>
      <c r="F6496" t="str">
        <f t="shared" ca="1" si="916"/>
        <v>TR6</v>
      </c>
      <c r="G6496" t="str">
        <f ca="1">VLOOKUP(F6496,Traders!$C$4:$E$103,2)</f>
        <v>Laiba Norman</v>
      </c>
      <c r="H6496" t="str">
        <f ca="1">VLOOKUP(VLOOKUP(F6496,Traders!$C$4:$E$103,3),Desks!$C$4:$D6505,2)</f>
        <v>Desk 9</v>
      </c>
      <c r="I6496" t="str">
        <f t="shared" ca="1" si="909"/>
        <v>CL713</v>
      </c>
      <c r="J6496" t="str">
        <f t="shared" ca="1" si="917"/>
        <v>Client 713</v>
      </c>
      <c r="K6496" t="str">
        <f t="shared" ca="1" si="910"/>
        <v>MK7</v>
      </c>
      <c r="L6496" t="str">
        <f ca="1">VLOOKUP(K6496,Markets!$C$4:$D6505,2)</f>
        <v>Taiwan</v>
      </c>
      <c r="M6496" t="str">
        <f t="shared" ca="1" si="911"/>
        <v>RL0</v>
      </c>
      <c r="N6496" t="str">
        <f ca="1">VLOOKUP(M6496,Role!$C$4:$D$5,2)</f>
        <v>Primary</v>
      </c>
    </row>
    <row r="6497" spans="1:14" x14ac:dyDescent="0.2">
      <c r="A6497">
        <f t="shared" ca="1" si="912"/>
        <v>91</v>
      </c>
      <c r="B6497">
        <f t="shared" ca="1" si="913"/>
        <v>23</v>
      </c>
      <c r="C6497">
        <f t="shared" ca="1" si="914"/>
        <v>7</v>
      </c>
      <c r="D6497">
        <f t="shared" ca="1" si="915"/>
        <v>0</v>
      </c>
      <c r="F6497" t="str">
        <f t="shared" ca="1" si="916"/>
        <v>TR91</v>
      </c>
      <c r="G6497" t="str">
        <f ca="1">VLOOKUP(F6497,Traders!$C$4:$E$103,2)</f>
        <v>Mateusz Maxwell</v>
      </c>
      <c r="H6497" t="str">
        <f ca="1">VLOOKUP(VLOOKUP(F6497,Traders!$C$4:$E$103,3),Desks!$C$4:$D6506,2)</f>
        <v>Desk 1</v>
      </c>
      <c r="I6497" t="str">
        <f t="shared" ca="1" si="909"/>
        <v>CL23</v>
      </c>
      <c r="J6497" t="str">
        <f t="shared" ca="1" si="917"/>
        <v>Client 23</v>
      </c>
      <c r="K6497" t="str">
        <f t="shared" ca="1" si="910"/>
        <v>MK7</v>
      </c>
      <c r="L6497" t="str">
        <f ca="1">VLOOKUP(K6497,Markets!$C$4:$D6506,2)</f>
        <v>Taiwan</v>
      </c>
      <c r="M6497" t="str">
        <f t="shared" ca="1" si="911"/>
        <v>RL0</v>
      </c>
      <c r="N6497" t="str">
        <f ca="1">VLOOKUP(M6497,Role!$C$4:$D$5,2)</f>
        <v>Primary</v>
      </c>
    </row>
    <row r="6498" spans="1:14" x14ac:dyDescent="0.2">
      <c r="A6498">
        <f t="shared" ca="1" si="912"/>
        <v>43</v>
      </c>
      <c r="B6498">
        <f t="shared" ca="1" si="913"/>
        <v>752</v>
      </c>
      <c r="C6498">
        <f t="shared" ca="1" si="914"/>
        <v>1</v>
      </c>
      <c r="D6498">
        <f t="shared" ca="1" si="915"/>
        <v>1</v>
      </c>
      <c r="F6498" t="str">
        <f t="shared" ca="1" si="916"/>
        <v>TR43</v>
      </c>
      <c r="G6498" t="str">
        <f ca="1">VLOOKUP(F6498,Traders!$C$4:$E$103,2)</f>
        <v>Kai Bauer</v>
      </c>
      <c r="H6498" t="str">
        <f ca="1">VLOOKUP(VLOOKUP(F6498,Traders!$C$4:$E$103,3),Desks!$C$4:$D6507,2)</f>
        <v>Desk 3</v>
      </c>
      <c r="I6498" t="str">
        <f t="shared" ca="1" si="909"/>
        <v>CL752</v>
      </c>
      <c r="J6498" t="str">
        <f t="shared" ca="1" si="917"/>
        <v>Client 752</v>
      </c>
      <c r="K6498" t="str">
        <f t="shared" ca="1" si="910"/>
        <v>MK1</v>
      </c>
      <c r="L6498" t="str">
        <f ca="1">VLOOKUP(K6498,Markets!$C$4:$D6507,2)</f>
        <v>Hong Kong</v>
      </c>
      <c r="M6498" t="str">
        <f t="shared" ca="1" si="911"/>
        <v>RL1</v>
      </c>
      <c r="N6498" t="str">
        <f ca="1">VLOOKUP(M6498,Role!$C$4:$D$5,2)</f>
        <v>Backup</v>
      </c>
    </row>
    <row r="6499" spans="1:14" x14ac:dyDescent="0.2">
      <c r="A6499">
        <f t="shared" ca="1" si="912"/>
        <v>9</v>
      </c>
      <c r="B6499">
        <f t="shared" ca="1" si="913"/>
        <v>910</v>
      </c>
      <c r="C6499">
        <f t="shared" ca="1" si="914"/>
        <v>2</v>
      </c>
      <c r="D6499">
        <f t="shared" ca="1" si="915"/>
        <v>1</v>
      </c>
      <c r="F6499" t="str">
        <f t="shared" ca="1" si="916"/>
        <v>TR9</v>
      </c>
      <c r="G6499" t="str">
        <f ca="1">VLOOKUP(F6499,Traders!$C$4:$E$103,2)</f>
        <v>Shelly Harwood</v>
      </c>
      <c r="H6499" t="str">
        <f ca="1">VLOOKUP(VLOOKUP(F6499,Traders!$C$4:$E$103,3),Desks!$C$4:$D6508,2)</f>
        <v>Desk 9</v>
      </c>
      <c r="I6499" t="str">
        <f t="shared" ca="1" si="909"/>
        <v>CL910</v>
      </c>
      <c r="J6499" t="str">
        <f t="shared" ca="1" si="917"/>
        <v>Client 910</v>
      </c>
      <c r="K6499" t="str">
        <f t="shared" ca="1" si="910"/>
        <v>MK2</v>
      </c>
      <c r="L6499" t="str">
        <f ca="1">VLOOKUP(K6499,Markets!$C$4:$D6508,2)</f>
        <v>China</v>
      </c>
      <c r="M6499" t="str">
        <f t="shared" ca="1" si="911"/>
        <v>RL1</v>
      </c>
      <c r="N6499" t="str">
        <f ca="1">VLOOKUP(M6499,Role!$C$4:$D$5,2)</f>
        <v>Backup</v>
      </c>
    </row>
    <row r="6500" spans="1:14" x14ac:dyDescent="0.2">
      <c r="A6500">
        <f t="shared" ca="1" si="912"/>
        <v>90</v>
      </c>
      <c r="B6500">
        <f t="shared" ca="1" si="913"/>
        <v>522</v>
      </c>
      <c r="C6500">
        <f t="shared" ca="1" si="914"/>
        <v>7</v>
      </c>
      <c r="D6500">
        <f t="shared" ca="1" si="915"/>
        <v>1</v>
      </c>
      <c r="F6500" t="str">
        <f t="shared" ca="1" si="916"/>
        <v>TR90</v>
      </c>
      <c r="G6500" t="str">
        <f ca="1">VLOOKUP(F6500,Traders!$C$4:$E$103,2)</f>
        <v>Kaleb Sullivan</v>
      </c>
      <c r="H6500" t="str">
        <f ca="1">VLOOKUP(VLOOKUP(F6500,Traders!$C$4:$E$103,3),Desks!$C$4:$D6509,2)</f>
        <v>Desk 0</v>
      </c>
      <c r="I6500" t="str">
        <f t="shared" ca="1" si="909"/>
        <v>CL522</v>
      </c>
      <c r="J6500" t="str">
        <f t="shared" ca="1" si="917"/>
        <v>Client 522</v>
      </c>
      <c r="K6500" t="str">
        <f t="shared" ca="1" si="910"/>
        <v>MK7</v>
      </c>
      <c r="L6500" t="str">
        <f ca="1">VLOOKUP(K6500,Markets!$C$4:$D6509,2)</f>
        <v>Taiwan</v>
      </c>
      <c r="M6500" t="str">
        <f t="shared" ca="1" si="911"/>
        <v>RL1</v>
      </c>
      <c r="N6500" t="str">
        <f ca="1">VLOOKUP(M6500,Role!$C$4:$D$5,2)</f>
        <v>Backup</v>
      </c>
    </row>
    <row r="6501" spans="1:14" x14ac:dyDescent="0.2">
      <c r="A6501">
        <f t="shared" ca="1" si="912"/>
        <v>86</v>
      </c>
      <c r="B6501">
        <f t="shared" ca="1" si="913"/>
        <v>60</v>
      </c>
      <c r="C6501">
        <f t="shared" ca="1" si="914"/>
        <v>2</v>
      </c>
      <c r="D6501">
        <f t="shared" ca="1" si="915"/>
        <v>1</v>
      </c>
      <c r="F6501" t="str">
        <f t="shared" ca="1" si="916"/>
        <v>TR86</v>
      </c>
      <c r="G6501" t="str">
        <f ca="1">VLOOKUP(F6501,Traders!$C$4:$E$103,2)</f>
        <v>Marianna Weaver</v>
      </c>
      <c r="H6501" t="str">
        <f ca="1">VLOOKUP(VLOOKUP(F6501,Traders!$C$4:$E$103,3),Desks!$C$4:$D6510,2)</f>
        <v>Desk 6</v>
      </c>
      <c r="I6501" t="str">
        <f t="shared" ca="1" si="909"/>
        <v>CL60</v>
      </c>
      <c r="J6501" t="str">
        <f t="shared" ca="1" si="917"/>
        <v>Client 60</v>
      </c>
      <c r="K6501" t="str">
        <f t="shared" ca="1" si="910"/>
        <v>MK2</v>
      </c>
      <c r="L6501" t="str">
        <f ca="1">VLOOKUP(K6501,Markets!$C$4:$D6510,2)</f>
        <v>China</v>
      </c>
      <c r="M6501" t="str">
        <f t="shared" ca="1" si="911"/>
        <v>RL1</v>
      </c>
      <c r="N6501" t="str">
        <f ca="1">VLOOKUP(M6501,Role!$C$4:$D$5,2)</f>
        <v>Backup</v>
      </c>
    </row>
    <row r="6502" spans="1:14" x14ac:dyDescent="0.2">
      <c r="A6502">
        <f t="shared" ca="1" si="912"/>
        <v>49</v>
      </c>
      <c r="B6502">
        <f t="shared" ca="1" si="913"/>
        <v>706</v>
      </c>
      <c r="C6502">
        <f t="shared" ca="1" si="914"/>
        <v>2</v>
      </c>
      <c r="D6502">
        <f t="shared" ca="1" si="915"/>
        <v>1</v>
      </c>
      <c r="F6502" t="str">
        <f t="shared" ca="1" si="916"/>
        <v>TR49</v>
      </c>
      <c r="G6502" t="str">
        <f ca="1">VLOOKUP(F6502,Traders!$C$4:$E$103,2)</f>
        <v>Amman Duncan</v>
      </c>
      <c r="H6502" t="str">
        <f ca="1">VLOOKUP(VLOOKUP(F6502,Traders!$C$4:$E$103,3),Desks!$C$4:$D6511,2)</f>
        <v>Desk 9</v>
      </c>
      <c r="I6502" t="str">
        <f t="shared" ca="1" si="909"/>
        <v>CL706</v>
      </c>
      <c r="J6502" t="str">
        <f t="shared" ca="1" si="917"/>
        <v>Client 706</v>
      </c>
      <c r="K6502" t="str">
        <f t="shared" ca="1" si="910"/>
        <v>MK2</v>
      </c>
      <c r="L6502" t="str">
        <f ca="1">VLOOKUP(K6502,Markets!$C$4:$D6511,2)</f>
        <v>China</v>
      </c>
      <c r="M6502" t="str">
        <f t="shared" ca="1" si="911"/>
        <v>RL1</v>
      </c>
      <c r="N6502" t="str">
        <f ca="1">VLOOKUP(M6502,Role!$C$4:$D$5,2)</f>
        <v>Backup</v>
      </c>
    </row>
    <row r="6503" spans="1:14" x14ac:dyDescent="0.2">
      <c r="A6503">
        <f t="shared" ca="1" si="912"/>
        <v>47</v>
      </c>
      <c r="B6503">
        <f t="shared" ca="1" si="913"/>
        <v>636</v>
      </c>
      <c r="C6503">
        <f t="shared" ca="1" si="914"/>
        <v>5</v>
      </c>
      <c r="D6503">
        <f t="shared" ca="1" si="915"/>
        <v>0</v>
      </c>
      <c r="F6503" t="str">
        <f t="shared" ca="1" si="916"/>
        <v>TR47</v>
      </c>
      <c r="G6503" t="str">
        <f ca="1">VLOOKUP(F6503,Traders!$C$4:$E$103,2)</f>
        <v>Hester Torres</v>
      </c>
      <c r="H6503" t="str">
        <f ca="1">VLOOKUP(VLOOKUP(F6503,Traders!$C$4:$E$103,3),Desks!$C$4:$D6512,2)</f>
        <v>Desk 7</v>
      </c>
      <c r="I6503" t="str">
        <f t="shared" ca="1" si="909"/>
        <v>CL636</v>
      </c>
      <c r="J6503" t="str">
        <f t="shared" ca="1" si="917"/>
        <v>Client 636</v>
      </c>
      <c r="K6503" t="str">
        <f t="shared" ca="1" si="910"/>
        <v>MK5</v>
      </c>
      <c r="L6503" t="str">
        <f ca="1">VLOOKUP(K6503,Markets!$C$4:$D6512,2)</f>
        <v>Malaysia</v>
      </c>
      <c r="M6503" t="str">
        <f t="shared" ca="1" si="911"/>
        <v>RL0</v>
      </c>
      <c r="N6503" t="str">
        <f ca="1">VLOOKUP(M6503,Role!$C$4:$D$5,2)</f>
        <v>Primary</v>
      </c>
    </row>
    <row r="6504" spans="1:14" x14ac:dyDescent="0.2">
      <c r="A6504">
        <f t="shared" ca="1" si="912"/>
        <v>5</v>
      </c>
      <c r="B6504">
        <f t="shared" ca="1" si="913"/>
        <v>15</v>
      </c>
      <c r="C6504">
        <f t="shared" ca="1" si="914"/>
        <v>6</v>
      </c>
      <c r="D6504">
        <f t="shared" ca="1" si="915"/>
        <v>0</v>
      </c>
      <c r="F6504" t="str">
        <f t="shared" ca="1" si="916"/>
        <v>TR5</v>
      </c>
      <c r="G6504" t="str">
        <f ca="1">VLOOKUP(F6504,Traders!$C$4:$E$103,2)</f>
        <v>Amman Duncan</v>
      </c>
      <c r="H6504" t="str">
        <f ca="1">VLOOKUP(VLOOKUP(F6504,Traders!$C$4:$E$103,3),Desks!$C$4:$D6513,2)</f>
        <v>Desk 9</v>
      </c>
      <c r="I6504" t="str">
        <f t="shared" ca="1" si="909"/>
        <v>CL15</v>
      </c>
      <c r="J6504" t="str">
        <f t="shared" ca="1" si="917"/>
        <v>Client 15</v>
      </c>
      <c r="K6504" t="str">
        <f t="shared" ca="1" si="910"/>
        <v>MK6</v>
      </c>
      <c r="L6504" t="str">
        <f ca="1">VLOOKUP(K6504,Markets!$C$4:$D6513,2)</f>
        <v>Australia</v>
      </c>
      <c r="M6504" t="str">
        <f t="shared" ca="1" si="911"/>
        <v>RL0</v>
      </c>
      <c r="N6504" t="str">
        <f ca="1">VLOOKUP(M6504,Role!$C$4:$D$5,2)</f>
        <v>Primary</v>
      </c>
    </row>
    <row r="6505" spans="1:14" x14ac:dyDescent="0.2">
      <c r="A6505">
        <f t="shared" ca="1" si="912"/>
        <v>52</v>
      </c>
      <c r="B6505">
        <f t="shared" ca="1" si="913"/>
        <v>895</v>
      </c>
      <c r="C6505">
        <f t="shared" ca="1" si="914"/>
        <v>7</v>
      </c>
      <c r="D6505">
        <f t="shared" ca="1" si="915"/>
        <v>1</v>
      </c>
      <c r="F6505" t="str">
        <f t="shared" ca="1" si="916"/>
        <v>TR52</v>
      </c>
      <c r="G6505" t="str">
        <f ca="1">VLOOKUP(F6505,Traders!$C$4:$E$103,2)</f>
        <v>Colleen Dunlop</v>
      </c>
      <c r="H6505" t="str">
        <f ca="1">VLOOKUP(VLOOKUP(F6505,Traders!$C$4:$E$103,3),Desks!$C$4:$D6514,2)</f>
        <v>Desk 2</v>
      </c>
      <c r="I6505" t="str">
        <f t="shared" ca="1" si="909"/>
        <v>CL895</v>
      </c>
      <c r="J6505" t="str">
        <f t="shared" ca="1" si="917"/>
        <v>Client 895</v>
      </c>
      <c r="K6505" t="str">
        <f t="shared" ca="1" si="910"/>
        <v>MK7</v>
      </c>
      <c r="L6505" t="str">
        <f ca="1">VLOOKUP(K6505,Markets!$C$4:$D6514,2)</f>
        <v>Taiwan</v>
      </c>
      <c r="M6505" t="str">
        <f t="shared" ca="1" si="911"/>
        <v>RL1</v>
      </c>
      <c r="N6505" t="str">
        <f ca="1">VLOOKUP(M6505,Role!$C$4:$D$5,2)</f>
        <v>Backup</v>
      </c>
    </row>
    <row r="6506" spans="1:14" x14ac:dyDescent="0.2">
      <c r="A6506">
        <f t="shared" ca="1" si="912"/>
        <v>28</v>
      </c>
      <c r="B6506">
        <f t="shared" ca="1" si="913"/>
        <v>677</v>
      </c>
      <c r="C6506">
        <f t="shared" ca="1" si="914"/>
        <v>7</v>
      </c>
      <c r="D6506">
        <f t="shared" ca="1" si="915"/>
        <v>0</v>
      </c>
      <c r="F6506" t="str">
        <f t="shared" ca="1" si="916"/>
        <v>TR28</v>
      </c>
      <c r="G6506" t="str">
        <f ca="1">VLOOKUP(F6506,Traders!$C$4:$E$103,2)</f>
        <v>Asma Millar</v>
      </c>
      <c r="H6506" t="str">
        <f ca="1">VLOOKUP(VLOOKUP(F6506,Traders!$C$4:$E$103,3),Desks!$C$4:$D6515,2)</f>
        <v>Desk 8</v>
      </c>
      <c r="I6506" t="str">
        <f t="shared" ca="1" si="909"/>
        <v>CL677</v>
      </c>
      <c r="J6506" t="str">
        <f t="shared" ca="1" si="917"/>
        <v>Client 677</v>
      </c>
      <c r="K6506" t="str">
        <f t="shared" ca="1" si="910"/>
        <v>MK7</v>
      </c>
      <c r="L6506" t="str">
        <f ca="1">VLOOKUP(K6506,Markets!$C$4:$D6515,2)</f>
        <v>Taiwan</v>
      </c>
      <c r="M6506" t="str">
        <f t="shared" ca="1" si="911"/>
        <v>RL0</v>
      </c>
      <c r="N6506" t="str">
        <f ca="1">VLOOKUP(M6506,Role!$C$4:$D$5,2)</f>
        <v>Primary</v>
      </c>
    </row>
    <row r="6507" spans="1:14" x14ac:dyDescent="0.2">
      <c r="A6507">
        <f t="shared" ca="1" si="912"/>
        <v>38</v>
      </c>
      <c r="B6507">
        <f t="shared" ca="1" si="913"/>
        <v>984</v>
      </c>
      <c r="C6507">
        <f t="shared" ca="1" si="914"/>
        <v>6</v>
      </c>
      <c r="D6507">
        <f t="shared" ca="1" si="915"/>
        <v>1</v>
      </c>
      <c r="F6507" t="str">
        <f t="shared" ca="1" si="916"/>
        <v>TR38</v>
      </c>
      <c r="G6507" t="str">
        <f ca="1">VLOOKUP(F6507,Traders!$C$4:$E$103,2)</f>
        <v>Alessandra Downes</v>
      </c>
      <c r="H6507" t="str">
        <f ca="1">VLOOKUP(VLOOKUP(F6507,Traders!$C$4:$E$103,3),Desks!$C$4:$D6516,2)</f>
        <v>Desk 8</v>
      </c>
      <c r="I6507" t="str">
        <f t="shared" ca="1" si="909"/>
        <v>CL984</v>
      </c>
      <c r="J6507" t="str">
        <f t="shared" ca="1" si="917"/>
        <v>Client 984</v>
      </c>
      <c r="K6507" t="str">
        <f t="shared" ca="1" si="910"/>
        <v>MK6</v>
      </c>
      <c r="L6507" t="str">
        <f ca="1">VLOOKUP(K6507,Markets!$C$4:$D6516,2)</f>
        <v>Australia</v>
      </c>
      <c r="M6507" t="str">
        <f t="shared" ca="1" si="911"/>
        <v>RL1</v>
      </c>
      <c r="N6507" t="str">
        <f ca="1">VLOOKUP(M6507,Role!$C$4:$D$5,2)</f>
        <v>Backup</v>
      </c>
    </row>
    <row r="6508" spans="1:14" x14ac:dyDescent="0.2">
      <c r="A6508">
        <f t="shared" ca="1" si="912"/>
        <v>16</v>
      </c>
      <c r="B6508">
        <f t="shared" ca="1" si="913"/>
        <v>384</v>
      </c>
      <c r="C6508">
        <f t="shared" ca="1" si="914"/>
        <v>6</v>
      </c>
      <c r="D6508">
        <f t="shared" ca="1" si="915"/>
        <v>0</v>
      </c>
      <c r="F6508" t="str">
        <f t="shared" ca="1" si="916"/>
        <v>TR16</v>
      </c>
      <c r="G6508" t="str">
        <f ca="1">VLOOKUP(F6508,Traders!$C$4:$E$103,2)</f>
        <v>Aditi Dupont</v>
      </c>
      <c r="H6508" t="str">
        <f ca="1">VLOOKUP(VLOOKUP(F6508,Traders!$C$4:$E$103,3),Desks!$C$4:$D6517,2)</f>
        <v>Desk 6</v>
      </c>
      <c r="I6508" t="str">
        <f t="shared" ca="1" si="909"/>
        <v>CL384</v>
      </c>
      <c r="J6508" t="str">
        <f t="shared" ca="1" si="917"/>
        <v>Client 384</v>
      </c>
      <c r="K6508" t="str">
        <f t="shared" ca="1" si="910"/>
        <v>MK6</v>
      </c>
      <c r="L6508" t="str">
        <f ca="1">VLOOKUP(K6508,Markets!$C$4:$D6517,2)</f>
        <v>Australia</v>
      </c>
      <c r="M6508" t="str">
        <f t="shared" ca="1" si="911"/>
        <v>RL0</v>
      </c>
      <c r="N6508" t="str">
        <f ca="1">VLOOKUP(M6508,Role!$C$4:$D$5,2)</f>
        <v>Primary</v>
      </c>
    </row>
    <row r="6509" spans="1:14" x14ac:dyDescent="0.2">
      <c r="A6509">
        <f t="shared" ca="1" si="912"/>
        <v>96</v>
      </c>
      <c r="B6509">
        <f t="shared" ca="1" si="913"/>
        <v>334</v>
      </c>
      <c r="C6509">
        <f t="shared" ca="1" si="914"/>
        <v>3</v>
      </c>
      <c r="D6509">
        <f t="shared" ca="1" si="915"/>
        <v>0</v>
      </c>
      <c r="F6509" t="str">
        <f t="shared" ca="1" si="916"/>
        <v>TR96</v>
      </c>
      <c r="G6509" t="str">
        <f ca="1">VLOOKUP(F6509,Traders!$C$4:$E$103,2)</f>
        <v>Faiza Thornton</v>
      </c>
      <c r="H6509" t="str">
        <f ca="1">VLOOKUP(VLOOKUP(F6509,Traders!$C$4:$E$103,3),Desks!$C$4:$D6518,2)</f>
        <v>Desk 6</v>
      </c>
      <c r="I6509" t="str">
        <f t="shared" ca="1" si="909"/>
        <v>CL334</v>
      </c>
      <c r="J6509" t="str">
        <f t="shared" ca="1" si="917"/>
        <v>Client 334</v>
      </c>
      <c r="K6509" t="str">
        <f t="shared" ca="1" si="910"/>
        <v>MK3</v>
      </c>
      <c r="L6509" t="str">
        <f ca="1">VLOOKUP(K6509,Markets!$C$4:$D6518,2)</f>
        <v>Singapore</v>
      </c>
      <c r="M6509" t="str">
        <f t="shared" ca="1" si="911"/>
        <v>RL0</v>
      </c>
      <c r="N6509" t="str">
        <f ca="1">VLOOKUP(M6509,Role!$C$4:$D$5,2)</f>
        <v>Primary</v>
      </c>
    </row>
    <row r="6510" spans="1:14" x14ac:dyDescent="0.2">
      <c r="A6510">
        <f t="shared" ca="1" si="912"/>
        <v>93</v>
      </c>
      <c r="B6510">
        <f t="shared" ca="1" si="913"/>
        <v>94</v>
      </c>
      <c r="C6510">
        <f t="shared" ca="1" si="914"/>
        <v>9</v>
      </c>
      <c r="D6510">
        <f t="shared" ca="1" si="915"/>
        <v>1</v>
      </c>
      <c r="F6510" t="str">
        <f t="shared" ca="1" si="916"/>
        <v>TR93</v>
      </c>
      <c r="G6510" t="str">
        <f ca="1">VLOOKUP(F6510,Traders!$C$4:$E$103,2)</f>
        <v>Harriet Sheppard</v>
      </c>
      <c r="H6510" t="str">
        <f ca="1">VLOOKUP(VLOOKUP(F6510,Traders!$C$4:$E$103,3),Desks!$C$4:$D6519,2)</f>
        <v>Desk 3</v>
      </c>
      <c r="I6510" t="str">
        <f t="shared" ref="I6510:I6573" ca="1" si="918">"CL"&amp;B6510</f>
        <v>CL94</v>
      </c>
      <c r="J6510" t="str">
        <f t="shared" ca="1" si="917"/>
        <v>Client 94</v>
      </c>
      <c r="K6510" t="str">
        <f t="shared" ref="K6510:K6573" ca="1" si="919">"MK"&amp;C6510</f>
        <v>MK9</v>
      </c>
      <c r="L6510" t="str">
        <f ca="1">VLOOKUP(K6510,Markets!$C$4:$D6519,2)</f>
        <v>New Zealand</v>
      </c>
      <c r="M6510" t="str">
        <f t="shared" ref="M6510:M6573" ca="1" si="920">"RL"&amp;D6510</f>
        <v>RL1</v>
      </c>
      <c r="N6510" t="str">
        <f ca="1">VLOOKUP(M6510,Role!$C$4:$D$5,2)</f>
        <v>Backup</v>
      </c>
    </row>
    <row r="6511" spans="1:14" x14ac:dyDescent="0.2">
      <c r="A6511">
        <f t="shared" ca="1" si="912"/>
        <v>94</v>
      </c>
      <c r="B6511">
        <f t="shared" ca="1" si="913"/>
        <v>70</v>
      </c>
      <c r="C6511">
        <f t="shared" ca="1" si="914"/>
        <v>6</v>
      </c>
      <c r="D6511">
        <f t="shared" ca="1" si="915"/>
        <v>0</v>
      </c>
      <c r="F6511" t="str">
        <f t="shared" ca="1" si="916"/>
        <v>TR94</v>
      </c>
      <c r="G6511" t="str">
        <f ca="1">VLOOKUP(F6511,Traders!$C$4:$E$103,2)</f>
        <v>Nabil Holcomb</v>
      </c>
      <c r="H6511" t="str">
        <f ca="1">VLOOKUP(VLOOKUP(F6511,Traders!$C$4:$E$103,3),Desks!$C$4:$D6520,2)</f>
        <v>Desk 4</v>
      </c>
      <c r="I6511" t="str">
        <f t="shared" ca="1" si="918"/>
        <v>CL70</v>
      </c>
      <c r="J6511" t="str">
        <f t="shared" ca="1" si="917"/>
        <v>Client 70</v>
      </c>
      <c r="K6511" t="str">
        <f t="shared" ca="1" si="919"/>
        <v>MK6</v>
      </c>
      <c r="L6511" t="str">
        <f ca="1">VLOOKUP(K6511,Markets!$C$4:$D6520,2)</f>
        <v>Australia</v>
      </c>
      <c r="M6511" t="str">
        <f t="shared" ca="1" si="920"/>
        <v>RL0</v>
      </c>
      <c r="N6511" t="str">
        <f ca="1">VLOOKUP(M6511,Role!$C$4:$D$5,2)</f>
        <v>Primary</v>
      </c>
    </row>
    <row r="6512" spans="1:14" x14ac:dyDescent="0.2">
      <c r="A6512">
        <f t="shared" ca="1" si="912"/>
        <v>57</v>
      </c>
      <c r="B6512">
        <f t="shared" ca="1" si="913"/>
        <v>384</v>
      </c>
      <c r="C6512">
        <f t="shared" ca="1" si="914"/>
        <v>6</v>
      </c>
      <c r="D6512">
        <f t="shared" ca="1" si="915"/>
        <v>1</v>
      </c>
      <c r="F6512" t="str">
        <f t="shared" ca="1" si="916"/>
        <v>TR57</v>
      </c>
      <c r="G6512" t="str">
        <f ca="1">VLOOKUP(F6512,Traders!$C$4:$E$103,2)</f>
        <v>Connah Mackenzie</v>
      </c>
      <c r="H6512" t="str">
        <f ca="1">VLOOKUP(VLOOKUP(F6512,Traders!$C$4:$E$103,3),Desks!$C$4:$D6521,2)</f>
        <v>Desk 7</v>
      </c>
      <c r="I6512" t="str">
        <f t="shared" ca="1" si="918"/>
        <v>CL384</v>
      </c>
      <c r="J6512" t="str">
        <f t="shared" ca="1" si="917"/>
        <v>Client 384</v>
      </c>
      <c r="K6512" t="str">
        <f t="shared" ca="1" si="919"/>
        <v>MK6</v>
      </c>
      <c r="L6512" t="str">
        <f ca="1">VLOOKUP(K6512,Markets!$C$4:$D6521,2)</f>
        <v>Australia</v>
      </c>
      <c r="M6512" t="str">
        <f t="shared" ca="1" si="920"/>
        <v>RL1</v>
      </c>
      <c r="N6512" t="str">
        <f ca="1">VLOOKUP(M6512,Role!$C$4:$D$5,2)</f>
        <v>Backup</v>
      </c>
    </row>
    <row r="6513" spans="1:14" x14ac:dyDescent="0.2">
      <c r="A6513">
        <f t="shared" ca="1" si="912"/>
        <v>13</v>
      </c>
      <c r="B6513">
        <f t="shared" ca="1" si="913"/>
        <v>415</v>
      </c>
      <c r="C6513">
        <f t="shared" ca="1" si="914"/>
        <v>6</v>
      </c>
      <c r="D6513">
        <f t="shared" ca="1" si="915"/>
        <v>0</v>
      </c>
      <c r="F6513" t="str">
        <f t="shared" ca="1" si="916"/>
        <v>TR13</v>
      </c>
      <c r="G6513" t="str">
        <f ca="1">VLOOKUP(F6513,Traders!$C$4:$E$103,2)</f>
        <v>Saba Zhang</v>
      </c>
      <c r="H6513" t="str">
        <f ca="1">VLOOKUP(VLOOKUP(F6513,Traders!$C$4:$E$103,3),Desks!$C$4:$D6522,2)</f>
        <v>Desk 3</v>
      </c>
      <c r="I6513" t="str">
        <f t="shared" ca="1" si="918"/>
        <v>CL415</v>
      </c>
      <c r="J6513" t="str">
        <f t="shared" ca="1" si="917"/>
        <v>Client 415</v>
      </c>
      <c r="K6513" t="str">
        <f t="shared" ca="1" si="919"/>
        <v>MK6</v>
      </c>
      <c r="L6513" t="str">
        <f ca="1">VLOOKUP(K6513,Markets!$C$4:$D6522,2)</f>
        <v>Australia</v>
      </c>
      <c r="M6513" t="str">
        <f t="shared" ca="1" si="920"/>
        <v>RL0</v>
      </c>
      <c r="N6513" t="str">
        <f ca="1">VLOOKUP(M6513,Role!$C$4:$D$5,2)</f>
        <v>Primary</v>
      </c>
    </row>
    <row r="6514" spans="1:14" x14ac:dyDescent="0.2">
      <c r="A6514">
        <f t="shared" ca="1" si="912"/>
        <v>24</v>
      </c>
      <c r="B6514">
        <f t="shared" ca="1" si="913"/>
        <v>749</v>
      </c>
      <c r="C6514">
        <f t="shared" ca="1" si="914"/>
        <v>4</v>
      </c>
      <c r="D6514">
        <f t="shared" ca="1" si="915"/>
        <v>1</v>
      </c>
      <c r="F6514" t="str">
        <f t="shared" ca="1" si="916"/>
        <v>TR24</v>
      </c>
      <c r="G6514" t="str">
        <f ca="1">VLOOKUP(F6514,Traders!$C$4:$E$103,2)</f>
        <v>Hilda Moreno</v>
      </c>
      <c r="H6514" t="str">
        <f ca="1">VLOOKUP(VLOOKUP(F6514,Traders!$C$4:$E$103,3),Desks!$C$4:$D6523,2)</f>
        <v>Desk 4</v>
      </c>
      <c r="I6514" t="str">
        <f t="shared" ca="1" si="918"/>
        <v>CL749</v>
      </c>
      <c r="J6514" t="str">
        <f t="shared" ca="1" si="917"/>
        <v>Client 749</v>
      </c>
      <c r="K6514" t="str">
        <f t="shared" ca="1" si="919"/>
        <v>MK4</v>
      </c>
      <c r="L6514" t="str">
        <f ca="1">VLOOKUP(K6514,Markets!$C$4:$D6523,2)</f>
        <v>Korea</v>
      </c>
      <c r="M6514" t="str">
        <f t="shared" ca="1" si="920"/>
        <v>RL1</v>
      </c>
      <c r="N6514" t="str">
        <f ca="1">VLOOKUP(M6514,Role!$C$4:$D$5,2)</f>
        <v>Backup</v>
      </c>
    </row>
    <row r="6515" spans="1:14" x14ac:dyDescent="0.2">
      <c r="A6515">
        <f t="shared" ca="1" si="912"/>
        <v>4</v>
      </c>
      <c r="B6515">
        <f t="shared" ca="1" si="913"/>
        <v>97</v>
      </c>
      <c r="C6515">
        <f t="shared" ca="1" si="914"/>
        <v>2</v>
      </c>
      <c r="D6515">
        <f t="shared" ca="1" si="915"/>
        <v>1</v>
      </c>
      <c r="F6515" t="str">
        <f t="shared" ca="1" si="916"/>
        <v>TR4</v>
      </c>
      <c r="G6515" t="str">
        <f ca="1">VLOOKUP(F6515,Traders!$C$4:$E$103,2)</f>
        <v>Colin Hodgson</v>
      </c>
      <c r="H6515" t="str">
        <f ca="1">VLOOKUP(VLOOKUP(F6515,Traders!$C$4:$E$103,3),Desks!$C$4:$D6524,2)</f>
        <v>Desk 9</v>
      </c>
      <c r="I6515" t="str">
        <f t="shared" ca="1" si="918"/>
        <v>CL97</v>
      </c>
      <c r="J6515" t="str">
        <f t="shared" ca="1" si="917"/>
        <v>Client 97</v>
      </c>
      <c r="K6515" t="str">
        <f t="shared" ca="1" si="919"/>
        <v>MK2</v>
      </c>
      <c r="L6515" t="str">
        <f ca="1">VLOOKUP(K6515,Markets!$C$4:$D6524,2)</f>
        <v>China</v>
      </c>
      <c r="M6515" t="str">
        <f t="shared" ca="1" si="920"/>
        <v>RL1</v>
      </c>
      <c r="N6515" t="str">
        <f ca="1">VLOOKUP(M6515,Role!$C$4:$D$5,2)</f>
        <v>Backup</v>
      </c>
    </row>
    <row r="6516" spans="1:14" x14ac:dyDescent="0.2">
      <c r="A6516">
        <f t="shared" ca="1" si="912"/>
        <v>52</v>
      </c>
      <c r="B6516">
        <f t="shared" ca="1" si="913"/>
        <v>873</v>
      </c>
      <c r="C6516">
        <f t="shared" ca="1" si="914"/>
        <v>5</v>
      </c>
      <c r="D6516">
        <f t="shared" ca="1" si="915"/>
        <v>1</v>
      </c>
      <c r="F6516" t="str">
        <f t="shared" ca="1" si="916"/>
        <v>TR52</v>
      </c>
      <c r="G6516" t="str">
        <f ca="1">VLOOKUP(F6516,Traders!$C$4:$E$103,2)</f>
        <v>Colleen Dunlop</v>
      </c>
      <c r="H6516" t="str">
        <f ca="1">VLOOKUP(VLOOKUP(F6516,Traders!$C$4:$E$103,3),Desks!$C$4:$D6525,2)</f>
        <v>Desk 2</v>
      </c>
      <c r="I6516" t="str">
        <f t="shared" ca="1" si="918"/>
        <v>CL873</v>
      </c>
      <c r="J6516" t="str">
        <f t="shared" ca="1" si="917"/>
        <v>Client 873</v>
      </c>
      <c r="K6516" t="str">
        <f t="shared" ca="1" si="919"/>
        <v>MK5</v>
      </c>
      <c r="L6516" t="str">
        <f ca="1">VLOOKUP(K6516,Markets!$C$4:$D6525,2)</f>
        <v>Malaysia</v>
      </c>
      <c r="M6516" t="str">
        <f t="shared" ca="1" si="920"/>
        <v>RL1</v>
      </c>
      <c r="N6516" t="str">
        <f ca="1">VLOOKUP(M6516,Role!$C$4:$D$5,2)</f>
        <v>Backup</v>
      </c>
    </row>
    <row r="6517" spans="1:14" x14ac:dyDescent="0.2">
      <c r="A6517">
        <f t="shared" ca="1" si="912"/>
        <v>47</v>
      </c>
      <c r="B6517">
        <f t="shared" ca="1" si="913"/>
        <v>373</v>
      </c>
      <c r="C6517">
        <f t="shared" ca="1" si="914"/>
        <v>1</v>
      </c>
      <c r="D6517">
        <f t="shared" ca="1" si="915"/>
        <v>0</v>
      </c>
      <c r="F6517" t="str">
        <f t="shared" ca="1" si="916"/>
        <v>TR47</v>
      </c>
      <c r="G6517" t="str">
        <f ca="1">VLOOKUP(F6517,Traders!$C$4:$E$103,2)</f>
        <v>Hester Torres</v>
      </c>
      <c r="H6517" t="str">
        <f ca="1">VLOOKUP(VLOOKUP(F6517,Traders!$C$4:$E$103,3),Desks!$C$4:$D6526,2)</f>
        <v>Desk 7</v>
      </c>
      <c r="I6517" t="str">
        <f t="shared" ca="1" si="918"/>
        <v>CL373</v>
      </c>
      <c r="J6517" t="str">
        <f t="shared" ca="1" si="917"/>
        <v>Client 373</v>
      </c>
      <c r="K6517" t="str">
        <f t="shared" ca="1" si="919"/>
        <v>MK1</v>
      </c>
      <c r="L6517" t="str">
        <f ca="1">VLOOKUP(K6517,Markets!$C$4:$D6526,2)</f>
        <v>Hong Kong</v>
      </c>
      <c r="M6517" t="str">
        <f t="shared" ca="1" si="920"/>
        <v>RL0</v>
      </c>
      <c r="N6517" t="str">
        <f ca="1">VLOOKUP(M6517,Role!$C$4:$D$5,2)</f>
        <v>Primary</v>
      </c>
    </row>
    <row r="6518" spans="1:14" x14ac:dyDescent="0.2">
      <c r="A6518">
        <f t="shared" ca="1" si="912"/>
        <v>65</v>
      </c>
      <c r="B6518">
        <f t="shared" ca="1" si="913"/>
        <v>276</v>
      </c>
      <c r="C6518">
        <f t="shared" ca="1" si="914"/>
        <v>6</v>
      </c>
      <c r="D6518">
        <f t="shared" ca="1" si="915"/>
        <v>0</v>
      </c>
      <c r="F6518" t="str">
        <f t="shared" ca="1" si="916"/>
        <v>TR65</v>
      </c>
      <c r="G6518" t="str">
        <f ca="1">VLOOKUP(F6518,Traders!$C$4:$E$103,2)</f>
        <v>Humzah Clark</v>
      </c>
      <c r="H6518" t="str">
        <f ca="1">VLOOKUP(VLOOKUP(F6518,Traders!$C$4:$E$103,3),Desks!$C$4:$D6527,2)</f>
        <v>Desk 5</v>
      </c>
      <c r="I6518" t="str">
        <f t="shared" ca="1" si="918"/>
        <v>CL276</v>
      </c>
      <c r="J6518" t="str">
        <f t="shared" ca="1" si="917"/>
        <v>Client 276</v>
      </c>
      <c r="K6518" t="str">
        <f t="shared" ca="1" si="919"/>
        <v>MK6</v>
      </c>
      <c r="L6518" t="str">
        <f ca="1">VLOOKUP(K6518,Markets!$C$4:$D6527,2)</f>
        <v>Australia</v>
      </c>
      <c r="M6518" t="str">
        <f t="shared" ca="1" si="920"/>
        <v>RL0</v>
      </c>
      <c r="N6518" t="str">
        <f ca="1">VLOOKUP(M6518,Role!$C$4:$D$5,2)</f>
        <v>Primary</v>
      </c>
    </row>
    <row r="6519" spans="1:14" x14ac:dyDescent="0.2">
      <c r="A6519">
        <f t="shared" ca="1" si="912"/>
        <v>8</v>
      </c>
      <c r="B6519">
        <f t="shared" ca="1" si="913"/>
        <v>378</v>
      </c>
      <c r="C6519">
        <f t="shared" ca="1" si="914"/>
        <v>7</v>
      </c>
      <c r="D6519">
        <f t="shared" ca="1" si="915"/>
        <v>0</v>
      </c>
      <c r="F6519" t="str">
        <f t="shared" ca="1" si="916"/>
        <v>TR8</v>
      </c>
      <c r="G6519" t="str">
        <f ca="1">VLOOKUP(F6519,Traders!$C$4:$E$103,2)</f>
        <v>Alfie-James Hale</v>
      </c>
      <c r="H6519" t="str">
        <f ca="1">VLOOKUP(VLOOKUP(F6519,Traders!$C$4:$E$103,3),Desks!$C$4:$D6528,2)</f>
        <v>Desk 9</v>
      </c>
      <c r="I6519" t="str">
        <f t="shared" ca="1" si="918"/>
        <v>CL378</v>
      </c>
      <c r="J6519" t="str">
        <f t="shared" ca="1" si="917"/>
        <v>Client 378</v>
      </c>
      <c r="K6519" t="str">
        <f t="shared" ca="1" si="919"/>
        <v>MK7</v>
      </c>
      <c r="L6519" t="str">
        <f ca="1">VLOOKUP(K6519,Markets!$C$4:$D6528,2)</f>
        <v>Taiwan</v>
      </c>
      <c r="M6519" t="str">
        <f t="shared" ca="1" si="920"/>
        <v>RL0</v>
      </c>
      <c r="N6519" t="str">
        <f ca="1">VLOOKUP(M6519,Role!$C$4:$D$5,2)</f>
        <v>Primary</v>
      </c>
    </row>
    <row r="6520" spans="1:14" x14ac:dyDescent="0.2">
      <c r="A6520">
        <f t="shared" ca="1" si="912"/>
        <v>98</v>
      </c>
      <c r="B6520">
        <f t="shared" ca="1" si="913"/>
        <v>593</v>
      </c>
      <c r="C6520">
        <f t="shared" ca="1" si="914"/>
        <v>8</v>
      </c>
      <c r="D6520">
        <f t="shared" ca="1" si="915"/>
        <v>1</v>
      </c>
      <c r="F6520" t="str">
        <f t="shared" ca="1" si="916"/>
        <v>TR98</v>
      </c>
      <c r="G6520" t="str">
        <f ca="1">VLOOKUP(F6520,Traders!$C$4:$E$103,2)</f>
        <v>Chanelle Tucker</v>
      </c>
      <c r="H6520" t="str">
        <f ca="1">VLOOKUP(VLOOKUP(F6520,Traders!$C$4:$E$103,3),Desks!$C$4:$D6529,2)</f>
        <v>Desk 8</v>
      </c>
      <c r="I6520" t="str">
        <f t="shared" ca="1" si="918"/>
        <v>CL593</v>
      </c>
      <c r="J6520" t="str">
        <f t="shared" ca="1" si="917"/>
        <v>Client 593</v>
      </c>
      <c r="K6520" t="str">
        <f t="shared" ca="1" si="919"/>
        <v>MK8</v>
      </c>
      <c r="L6520" t="str">
        <f ca="1">VLOOKUP(K6520,Markets!$C$4:$D6529,2)</f>
        <v>India</v>
      </c>
      <c r="M6520" t="str">
        <f t="shared" ca="1" si="920"/>
        <v>RL1</v>
      </c>
      <c r="N6520" t="str">
        <f ca="1">VLOOKUP(M6520,Role!$C$4:$D$5,2)</f>
        <v>Backup</v>
      </c>
    </row>
    <row r="6521" spans="1:14" x14ac:dyDescent="0.2">
      <c r="A6521">
        <f t="shared" ca="1" si="912"/>
        <v>75</v>
      </c>
      <c r="B6521">
        <f t="shared" ca="1" si="913"/>
        <v>482</v>
      </c>
      <c r="C6521">
        <f t="shared" ca="1" si="914"/>
        <v>9</v>
      </c>
      <c r="D6521">
        <f t="shared" ca="1" si="915"/>
        <v>0</v>
      </c>
      <c r="F6521" t="str">
        <f t="shared" ca="1" si="916"/>
        <v>TR75</v>
      </c>
      <c r="G6521" t="str">
        <f ca="1">VLOOKUP(F6521,Traders!$C$4:$E$103,2)</f>
        <v>Georgiana Park</v>
      </c>
      <c r="H6521" t="str">
        <f ca="1">VLOOKUP(VLOOKUP(F6521,Traders!$C$4:$E$103,3),Desks!$C$4:$D6530,2)</f>
        <v>Desk 5</v>
      </c>
      <c r="I6521" t="str">
        <f t="shared" ca="1" si="918"/>
        <v>CL482</v>
      </c>
      <c r="J6521" t="str">
        <f t="shared" ca="1" si="917"/>
        <v>Client 482</v>
      </c>
      <c r="K6521" t="str">
        <f t="shared" ca="1" si="919"/>
        <v>MK9</v>
      </c>
      <c r="L6521" t="str">
        <f ca="1">VLOOKUP(K6521,Markets!$C$4:$D6530,2)</f>
        <v>New Zealand</v>
      </c>
      <c r="M6521" t="str">
        <f t="shared" ca="1" si="920"/>
        <v>RL0</v>
      </c>
      <c r="N6521" t="str">
        <f ca="1">VLOOKUP(M6521,Role!$C$4:$D$5,2)</f>
        <v>Primary</v>
      </c>
    </row>
    <row r="6522" spans="1:14" x14ac:dyDescent="0.2">
      <c r="A6522">
        <f t="shared" ca="1" si="912"/>
        <v>1</v>
      </c>
      <c r="B6522">
        <f t="shared" ca="1" si="913"/>
        <v>512</v>
      </c>
      <c r="C6522">
        <f t="shared" ca="1" si="914"/>
        <v>5</v>
      </c>
      <c r="D6522">
        <f t="shared" ca="1" si="915"/>
        <v>1</v>
      </c>
      <c r="F6522" t="str">
        <f t="shared" ca="1" si="916"/>
        <v>TR1</v>
      </c>
      <c r="G6522" t="str">
        <f ca="1">VLOOKUP(F6522,Traders!$C$4:$E$103,2)</f>
        <v>Shyam Carlson</v>
      </c>
      <c r="H6522" t="str">
        <f ca="1">VLOOKUP(VLOOKUP(F6522,Traders!$C$4:$E$103,3),Desks!$C$4:$D6531,2)</f>
        <v>Desk 1</v>
      </c>
      <c r="I6522" t="str">
        <f t="shared" ca="1" si="918"/>
        <v>CL512</v>
      </c>
      <c r="J6522" t="str">
        <f t="shared" ca="1" si="917"/>
        <v>Client 512</v>
      </c>
      <c r="K6522" t="str">
        <f t="shared" ca="1" si="919"/>
        <v>MK5</v>
      </c>
      <c r="L6522" t="str">
        <f ca="1">VLOOKUP(K6522,Markets!$C$4:$D6531,2)</f>
        <v>Malaysia</v>
      </c>
      <c r="M6522" t="str">
        <f t="shared" ca="1" si="920"/>
        <v>RL1</v>
      </c>
      <c r="N6522" t="str">
        <f ca="1">VLOOKUP(M6522,Role!$C$4:$D$5,2)</f>
        <v>Backup</v>
      </c>
    </row>
    <row r="6523" spans="1:14" x14ac:dyDescent="0.2">
      <c r="A6523">
        <f t="shared" ca="1" si="912"/>
        <v>88</v>
      </c>
      <c r="B6523">
        <f t="shared" ca="1" si="913"/>
        <v>194</v>
      </c>
      <c r="C6523">
        <f t="shared" ca="1" si="914"/>
        <v>9</v>
      </c>
      <c r="D6523">
        <f t="shared" ca="1" si="915"/>
        <v>1</v>
      </c>
      <c r="F6523" t="str">
        <f t="shared" ca="1" si="916"/>
        <v>TR88</v>
      </c>
      <c r="G6523" t="str">
        <f ca="1">VLOOKUP(F6523,Traders!$C$4:$E$103,2)</f>
        <v>Enrico Mcarthur</v>
      </c>
      <c r="H6523" t="str">
        <f ca="1">VLOOKUP(VLOOKUP(F6523,Traders!$C$4:$E$103,3),Desks!$C$4:$D6532,2)</f>
        <v>Desk 8</v>
      </c>
      <c r="I6523" t="str">
        <f t="shared" ca="1" si="918"/>
        <v>CL194</v>
      </c>
      <c r="J6523" t="str">
        <f t="shared" ca="1" si="917"/>
        <v>Client 194</v>
      </c>
      <c r="K6523" t="str">
        <f t="shared" ca="1" si="919"/>
        <v>MK9</v>
      </c>
      <c r="L6523" t="str">
        <f ca="1">VLOOKUP(K6523,Markets!$C$4:$D6532,2)</f>
        <v>New Zealand</v>
      </c>
      <c r="M6523" t="str">
        <f t="shared" ca="1" si="920"/>
        <v>RL1</v>
      </c>
      <c r="N6523" t="str">
        <f ca="1">VLOOKUP(M6523,Role!$C$4:$D$5,2)</f>
        <v>Backup</v>
      </c>
    </row>
    <row r="6524" spans="1:14" x14ac:dyDescent="0.2">
      <c r="A6524">
        <f t="shared" ca="1" si="912"/>
        <v>65</v>
      </c>
      <c r="B6524">
        <f t="shared" ca="1" si="913"/>
        <v>960</v>
      </c>
      <c r="C6524">
        <f t="shared" ca="1" si="914"/>
        <v>1</v>
      </c>
      <c r="D6524">
        <f t="shared" ca="1" si="915"/>
        <v>0</v>
      </c>
      <c r="F6524" t="str">
        <f t="shared" ca="1" si="916"/>
        <v>TR65</v>
      </c>
      <c r="G6524" t="str">
        <f ca="1">VLOOKUP(F6524,Traders!$C$4:$E$103,2)</f>
        <v>Humzah Clark</v>
      </c>
      <c r="H6524" t="str">
        <f ca="1">VLOOKUP(VLOOKUP(F6524,Traders!$C$4:$E$103,3),Desks!$C$4:$D6533,2)</f>
        <v>Desk 5</v>
      </c>
      <c r="I6524" t="str">
        <f t="shared" ca="1" si="918"/>
        <v>CL960</v>
      </c>
      <c r="J6524" t="str">
        <f t="shared" ca="1" si="917"/>
        <v>Client 960</v>
      </c>
      <c r="K6524" t="str">
        <f t="shared" ca="1" si="919"/>
        <v>MK1</v>
      </c>
      <c r="L6524" t="str">
        <f ca="1">VLOOKUP(K6524,Markets!$C$4:$D6533,2)</f>
        <v>Hong Kong</v>
      </c>
      <c r="M6524" t="str">
        <f t="shared" ca="1" si="920"/>
        <v>RL0</v>
      </c>
      <c r="N6524" t="str">
        <f ca="1">VLOOKUP(M6524,Role!$C$4:$D$5,2)</f>
        <v>Primary</v>
      </c>
    </row>
    <row r="6525" spans="1:14" x14ac:dyDescent="0.2">
      <c r="A6525">
        <f t="shared" ca="1" si="912"/>
        <v>28</v>
      </c>
      <c r="B6525">
        <f t="shared" ca="1" si="913"/>
        <v>490</v>
      </c>
      <c r="C6525">
        <f t="shared" ca="1" si="914"/>
        <v>0</v>
      </c>
      <c r="D6525">
        <f t="shared" ca="1" si="915"/>
        <v>1</v>
      </c>
      <c r="F6525" t="str">
        <f t="shared" ca="1" si="916"/>
        <v>TR28</v>
      </c>
      <c r="G6525" t="str">
        <f ca="1">VLOOKUP(F6525,Traders!$C$4:$E$103,2)</f>
        <v>Asma Millar</v>
      </c>
      <c r="H6525" t="str">
        <f ca="1">VLOOKUP(VLOOKUP(F6525,Traders!$C$4:$E$103,3),Desks!$C$4:$D6534,2)</f>
        <v>Desk 8</v>
      </c>
      <c r="I6525" t="str">
        <f t="shared" ca="1" si="918"/>
        <v>CL490</v>
      </c>
      <c r="J6525" t="str">
        <f t="shared" ca="1" si="917"/>
        <v>Client 490</v>
      </c>
      <c r="K6525" t="str">
        <f t="shared" ca="1" si="919"/>
        <v>MK0</v>
      </c>
      <c r="L6525" t="str">
        <f ca="1">VLOOKUP(K6525,Markets!$C$4:$D6534,2)</f>
        <v>Japan</v>
      </c>
      <c r="M6525" t="str">
        <f t="shared" ca="1" si="920"/>
        <v>RL1</v>
      </c>
      <c r="N6525" t="str">
        <f ca="1">VLOOKUP(M6525,Role!$C$4:$D$5,2)</f>
        <v>Backup</v>
      </c>
    </row>
    <row r="6526" spans="1:14" x14ac:dyDescent="0.2">
      <c r="A6526">
        <f t="shared" ca="1" si="912"/>
        <v>31</v>
      </c>
      <c r="B6526">
        <f t="shared" ca="1" si="913"/>
        <v>985</v>
      </c>
      <c r="C6526">
        <f t="shared" ca="1" si="914"/>
        <v>0</v>
      </c>
      <c r="D6526">
        <f t="shared" ca="1" si="915"/>
        <v>0</v>
      </c>
      <c r="F6526" t="str">
        <f t="shared" ca="1" si="916"/>
        <v>TR31</v>
      </c>
      <c r="G6526" t="str">
        <f ca="1">VLOOKUP(F6526,Traders!$C$4:$E$103,2)</f>
        <v>Sahil Acevedo</v>
      </c>
      <c r="H6526" t="str">
        <f ca="1">VLOOKUP(VLOOKUP(F6526,Traders!$C$4:$E$103,3),Desks!$C$4:$D6535,2)</f>
        <v>Desk 1</v>
      </c>
      <c r="I6526" t="str">
        <f t="shared" ca="1" si="918"/>
        <v>CL985</v>
      </c>
      <c r="J6526" t="str">
        <f t="shared" ca="1" si="917"/>
        <v>Client 985</v>
      </c>
      <c r="K6526" t="str">
        <f t="shared" ca="1" si="919"/>
        <v>MK0</v>
      </c>
      <c r="L6526" t="str">
        <f ca="1">VLOOKUP(K6526,Markets!$C$4:$D6535,2)</f>
        <v>Japan</v>
      </c>
      <c r="M6526" t="str">
        <f t="shared" ca="1" si="920"/>
        <v>RL0</v>
      </c>
      <c r="N6526" t="str">
        <f ca="1">VLOOKUP(M6526,Role!$C$4:$D$5,2)</f>
        <v>Primary</v>
      </c>
    </row>
    <row r="6527" spans="1:14" x14ac:dyDescent="0.2">
      <c r="A6527">
        <f t="shared" ca="1" si="912"/>
        <v>91</v>
      </c>
      <c r="B6527">
        <f t="shared" ca="1" si="913"/>
        <v>547</v>
      </c>
      <c r="C6527">
        <f t="shared" ca="1" si="914"/>
        <v>8</v>
      </c>
      <c r="D6527">
        <f t="shared" ca="1" si="915"/>
        <v>1</v>
      </c>
      <c r="F6527" t="str">
        <f t="shared" ca="1" si="916"/>
        <v>TR91</v>
      </c>
      <c r="G6527" t="str">
        <f ca="1">VLOOKUP(F6527,Traders!$C$4:$E$103,2)</f>
        <v>Mateusz Maxwell</v>
      </c>
      <c r="H6527" t="str">
        <f ca="1">VLOOKUP(VLOOKUP(F6527,Traders!$C$4:$E$103,3),Desks!$C$4:$D6536,2)</f>
        <v>Desk 1</v>
      </c>
      <c r="I6527" t="str">
        <f t="shared" ca="1" si="918"/>
        <v>CL547</v>
      </c>
      <c r="J6527" t="str">
        <f t="shared" ca="1" si="917"/>
        <v>Client 547</v>
      </c>
      <c r="K6527" t="str">
        <f t="shared" ca="1" si="919"/>
        <v>MK8</v>
      </c>
      <c r="L6527" t="str">
        <f ca="1">VLOOKUP(K6527,Markets!$C$4:$D6536,2)</f>
        <v>India</v>
      </c>
      <c r="M6527" t="str">
        <f t="shared" ca="1" si="920"/>
        <v>RL1</v>
      </c>
      <c r="N6527" t="str">
        <f ca="1">VLOOKUP(M6527,Role!$C$4:$D$5,2)</f>
        <v>Backup</v>
      </c>
    </row>
    <row r="6528" spans="1:14" x14ac:dyDescent="0.2">
      <c r="A6528">
        <f t="shared" ca="1" si="912"/>
        <v>74</v>
      </c>
      <c r="B6528">
        <f t="shared" ca="1" si="913"/>
        <v>179</v>
      </c>
      <c r="C6528">
        <f t="shared" ca="1" si="914"/>
        <v>8</v>
      </c>
      <c r="D6528">
        <f t="shared" ca="1" si="915"/>
        <v>0</v>
      </c>
      <c r="F6528" t="str">
        <f t="shared" ca="1" si="916"/>
        <v>TR74</v>
      </c>
      <c r="G6528" t="str">
        <f ca="1">VLOOKUP(F6528,Traders!$C$4:$E$103,2)</f>
        <v>Mehreen Guevara</v>
      </c>
      <c r="H6528" t="str">
        <f ca="1">VLOOKUP(VLOOKUP(F6528,Traders!$C$4:$E$103,3),Desks!$C$4:$D6537,2)</f>
        <v>Desk 4</v>
      </c>
      <c r="I6528" t="str">
        <f t="shared" ca="1" si="918"/>
        <v>CL179</v>
      </c>
      <c r="J6528" t="str">
        <f t="shared" ca="1" si="917"/>
        <v>Client 179</v>
      </c>
      <c r="K6528" t="str">
        <f t="shared" ca="1" si="919"/>
        <v>MK8</v>
      </c>
      <c r="L6528" t="str">
        <f ca="1">VLOOKUP(K6528,Markets!$C$4:$D6537,2)</f>
        <v>India</v>
      </c>
      <c r="M6528" t="str">
        <f t="shared" ca="1" si="920"/>
        <v>RL0</v>
      </c>
      <c r="N6528" t="str">
        <f ca="1">VLOOKUP(M6528,Role!$C$4:$D$5,2)</f>
        <v>Primary</v>
      </c>
    </row>
    <row r="6529" spans="1:14" x14ac:dyDescent="0.2">
      <c r="A6529">
        <f t="shared" ca="1" si="912"/>
        <v>84</v>
      </c>
      <c r="B6529">
        <f t="shared" ca="1" si="913"/>
        <v>883</v>
      </c>
      <c r="C6529">
        <f t="shared" ca="1" si="914"/>
        <v>5</v>
      </c>
      <c r="D6529">
        <f t="shared" ca="1" si="915"/>
        <v>0</v>
      </c>
      <c r="F6529" t="str">
        <f t="shared" ca="1" si="916"/>
        <v>TR84</v>
      </c>
      <c r="G6529" t="str">
        <f ca="1">VLOOKUP(F6529,Traders!$C$4:$E$103,2)</f>
        <v>Poppy-Rose Davison</v>
      </c>
      <c r="H6529" t="str">
        <f ca="1">VLOOKUP(VLOOKUP(F6529,Traders!$C$4:$E$103,3),Desks!$C$4:$D6538,2)</f>
        <v>Desk 4</v>
      </c>
      <c r="I6529" t="str">
        <f t="shared" ca="1" si="918"/>
        <v>CL883</v>
      </c>
      <c r="J6529" t="str">
        <f t="shared" ca="1" si="917"/>
        <v>Client 883</v>
      </c>
      <c r="K6529" t="str">
        <f t="shared" ca="1" si="919"/>
        <v>MK5</v>
      </c>
      <c r="L6529" t="str">
        <f ca="1">VLOOKUP(K6529,Markets!$C$4:$D6538,2)</f>
        <v>Malaysia</v>
      </c>
      <c r="M6529" t="str">
        <f t="shared" ca="1" si="920"/>
        <v>RL0</v>
      </c>
      <c r="N6529" t="str">
        <f ca="1">VLOOKUP(M6529,Role!$C$4:$D$5,2)</f>
        <v>Primary</v>
      </c>
    </row>
    <row r="6530" spans="1:14" x14ac:dyDescent="0.2">
      <c r="A6530">
        <f t="shared" ca="1" si="912"/>
        <v>7</v>
      </c>
      <c r="B6530">
        <f t="shared" ca="1" si="913"/>
        <v>312</v>
      </c>
      <c r="C6530">
        <f t="shared" ca="1" si="914"/>
        <v>2</v>
      </c>
      <c r="D6530">
        <f t="shared" ca="1" si="915"/>
        <v>0</v>
      </c>
      <c r="F6530" t="str">
        <f t="shared" ca="1" si="916"/>
        <v>TR7</v>
      </c>
      <c r="G6530" t="str">
        <f ca="1">VLOOKUP(F6530,Traders!$C$4:$E$103,2)</f>
        <v>Amiyah Gilmour</v>
      </c>
      <c r="H6530" t="str">
        <f ca="1">VLOOKUP(VLOOKUP(F6530,Traders!$C$4:$E$103,3),Desks!$C$4:$D6539,2)</f>
        <v>Desk 9</v>
      </c>
      <c r="I6530" t="str">
        <f t="shared" ca="1" si="918"/>
        <v>CL312</v>
      </c>
      <c r="J6530" t="str">
        <f t="shared" ca="1" si="917"/>
        <v>Client 312</v>
      </c>
      <c r="K6530" t="str">
        <f t="shared" ca="1" si="919"/>
        <v>MK2</v>
      </c>
      <c r="L6530" t="str">
        <f ca="1">VLOOKUP(K6530,Markets!$C$4:$D6539,2)</f>
        <v>China</v>
      </c>
      <c r="M6530" t="str">
        <f t="shared" ca="1" si="920"/>
        <v>RL0</v>
      </c>
      <c r="N6530" t="str">
        <f ca="1">VLOOKUP(M6530,Role!$C$4:$D$5,2)</f>
        <v>Primary</v>
      </c>
    </row>
    <row r="6531" spans="1:14" x14ac:dyDescent="0.2">
      <c r="A6531">
        <f t="shared" ca="1" si="912"/>
        <v>8</v>
      </c>
      <c r="B6531">
        <f t="shared" ca="1" si="913"/>
        <v>841</v>
      </c>
      <c r="C6531">
        <f t="shared" ca="1" si="914"/>
        <v>2</v>
      </c>
      <c r="D6531">
        <f t="shared" ca="1" si="915"/>
        <v>0</v>
      </c>
      <c r="F6531" t="str">
        <f t="shared" ca="1" si="916"/>
        <v>TR8</v>
      </c>
      <c r="G6531" t="str">
        <f ca="1">VLOOKUP(F6531,Traders!$C$4:$E$103,2)</f>
        <v>Alfie-James Hale</v>
      </c>
      <c r="H6531" t="str">
        <f ca="1">VLOOKUP(VLOOKUP(F6531,Traders!$C$4:$E$103,3),Desks!$C$4:$D6540,2)</f>
        <v>Desk 9</v>
      </c>
      <c r="I6531" t="str">
        <f t="shared" ca="1" si="918"/>
        <v>CL841</v>
      </c>
      <c r="J6531" t="str">
        <f t="shared" ca="1" si="917"/>
        <v>Client 841</v>
      </c>
      <c r="K6531" t="str">
        <f t="shared" ca="1" si="919"/>
        <v>MK2</v>
      </c>
      <c r="L6531" t="str">
        <f ca="1">VLOOKUP(K6531,Markets!$C$4:$D6540,2)</f>
        <v>China</v>
      </c>
      <c r="M6531" t="str">
        <f t="shared" ca="1" si="920"/>
        <v>RL0</v>
      </c>
      <c r="N6531" t="str">
        <f ca="1">VLOOKUP(M6531,Role!$C$4:$D$5,2)</f>
        <v>Primary</v>
      </c>
    </row>
    <row r="6532" spans="1:14" x14ac:dyDescent="0.2">
      <c r="A6532">
        <f t="shared" ca="1" si="912"/>
        <v>35</v>
      </c>
      <c r="B6532">
        <f t="shared" ca="1" si="913"/>
        <v>669</v>
      </c>
      <c r="C6532">
        <f t="shared" ca="1" si="914"/>
        <v>6</v>
      </c>
      <c r="D6532">
        <f t="shared" ca="1" si="915"/>
        <v>0</v>
      </c>
      <c r="F6532" t="str">
        <f t="shared" ca="1" si="916"/>
        <v>TR35</v>
      </c>
      <c r="G6532" t="str">
        <f ca="1">VLOOKUP(F6532,Traders!$C$4:$E$103,2)</f>
        <v>Della Madden</v>
      </c>
      <c r="H6532" t="str">
        <f ca="1">VLOOKUP(VLOOKUP(F6532,Traders!$C$4:$E$103,3),Desks!$C$4:$D6541,2)</f>
        <v>Desk 5</v>
      </c>
      <c r="I6532" t="str">
        <f t="shared" ca="1" si="918"/>
        <v>CL669</v>
      </c>
      <c r="J6532" t="str">
        <f t="shared" ca="1" si="917"/>
        <v>Client 669</v>
      </c>
      <c r="K6532" t="str">
        <f t="shared" ca="1" si="919"/>
        <v>MK6</v>
      </c>
      <c r="L6532" t="str">
        <f ca="1">VLOOKUP(K6532,Markets!$C$4:$D6541,2)</f>
        <v>Australia</v>
      </c>
      <c r="M6532" t="str">
        <f t="shared" ca="1" si="920"/>
        <v>RL0</v>
      </c>
      <c r="N6532" t="str">
        <f ca="1">VLOOKUP(M6532,Role!$C$4:$D$5,2)</f>
        <v>Primary</v>
      </c>
    </row>
    <row r="6533" spans="1:14" x14ac:dyDescent="0.2">
      <c r="A6533">
        <f t="shared" ref="A6533:A6596" ca="1" si="921">RANDBETWEEN(0,99)</f>
        <v>71</v>
      </c>
      <c r="B6533">
        <f t="shared" ref="B6533:B6596" ca="1" si="922">RANDBETWEEN(0,999)</f>
        <v>689</v>
      </c>
      <c r="C6533">
        <f t="shared" ref="C6533:C6596" ca="1" si="923">RANDBETWEEN(0,9)</f>
        <v>4</v>
      </c>
      <c r="D6533">
        <f t="shared" ref="D6533:D6596" ca="1" si="924">RANDBETWEEN(0,1)</f>
        <v>0</v>
      </c>
      <c r="F6533" t="str">
        <f t="shared" ref="F6533:F6596" ca="1" si="925">"TR"&amp;A6533</f>
        <v>TR71</v>
      </c>
      <c r="G6533" t="str">
        <f ca="1">VLOOKUP(F6533,Traders!$C$4:$E$103,2)</f>
        <v>Yaqub Frederick</v>
      </c>
      <c r="H6533" t="str">
        <f ca="1">VLOOKUP(VLOOKUP(F6533,Traders!$C$4:$E$103,3),Desks!$C$4:$D6542,2)</f>
        <v>Desk 1</v>
      </c>
      <c r="I6533" t="str">
        <f t="shared" ca="1" si="918"/>
        <v>CL689</v>
      </c>
      <c r="J6533" t="str">
        <f t="shared" ref="J6533:J6596" ca="1" si="926">"Client " &amp; B6533</f>
        <v>Client 689</v>
      </c>
      <c r="K6533" t="str">
        <f t="shared" ca="1" si="919"/>
        <v>MK4</v>
      </c>
      <c r="L6533" t="str">
        <f ca="1">VLOOKUP(K6533,Markets!$C$4:$D6542,2)</f>
        <v>Korea</v>
      </c>
      <c r="M6533" t="str">
        <f t="shared" ca="1" si="920"/>
        <v>RL0</v>
      </c>
      <c r="N6533" t="str">
        <f ca="1">VLOOKUP(M6533,Role!$C$4:$D$5,2)</f>
        <v>Primary</v>
      </c>
    </row>
    <row r="6534" spans="1:14" x14ac:dyDescent="0.2">
      <c r="A6534">
        <f t="shared" ca="1" si="921"/>
        <v>7</v>
      </c>
      <c r="B6534">
        <f t="shared" ca="1" si="922"/>
        <v>809</v>
      </c>
      <c r="C6534">
        <f t="shared" ca="1" si="923"/>
        <v>4</v>
      </c>
      <c r="D6534">
        <f t="shared" ca="1" si="924"/>
        <v>1</v>
      </c>
      <c r="F6534" t="str">
        <f t="shared" ca="1" si="925"/>
        <v>TR7</v>
      </c>
      <c r="G6534" t="str">
        <f ca="1">VLOOKUP(F6534,Traders!$C$4:$E$103,2)</f>
        <v>Amiyah Gilmour</v>
      </c>
      <c r="H6534" t="str">
        <f ca="1">VLOOKUP(VLOOKUP(F6534,Traders!$C$4:$E$103,3),Desks!$C$4:$D6543,2)</f>
        <v>Desk 9</v>
      </c>
      <c r="I6534" t="str">
        <f t="shared" ca="1" si="918"/>
        <v>CL809</v>
      </c>
      <c r="J6534" t="str">
        <f t="shared" ca="1" si="926"/>
        <v>Client 809</v>
      </c>
      <c r="K6534" t="str">
        <f t="shared" ca="1" si="919"/>
        <v>MK4</v>
      </c>
      <c r="L6534" t="str">
        <f ca="1">VLOOKUP(K6534,Markets!$C$4:$D6543,2)</f>
        <v>Korea</v>
      </c>
      <c r="M6534" t="str">
        <f t="shared" ca="1" si="920"/>
        <v>RL1</v>
      </c>
      <c r="N6534" t="str">
        <f ca="1">VLOOKUP(M6534,Role!$C$4:$D$5,2)</f>
        <v>Backup</v>
      </c>
    </row>
    <row r="6535" spans="1:14" x14ac:dyDescent="0.2">
      <c r="A6535">
        <f t="shared" ca="1" si="921"/>
        <v>87</v>
      </c>
      <c r="B6535">
        <f t="shared" ca="1" si="922"/>
        <v>558</v>
      </c>
      <c r="C6535">
        <f t="shared" ca="1" si="923"/>
        <v>1</v>
      </c>
      <c r="D6535">
        <f t="shared" ca="1" si="924"/>
        <v>0</v>
      </c>
      <c r="F6535" t="str">
        <f t="shared" ca="1" si="925"/>
        <v>TR87</v>
      </c>
      <c r="G6535" t="str">
        <f ca="1">VLOOKUP(F6535,Traders!$C$4:$E$103,2)</f>
        <v>Jena Barclay</v>
      </c>
      <c r="H6535" t="str">
        <f ca="1">VLOOKUP(VLOOKUP(F6535,Traders!$C$4:$E$103,3),Desks!$C$4:$D6544,2)</f>
        <v>Desk 7</v>
      </c>
      <c r="I6535" t="str">
        <f t="shared" ca="1" si="918"/>
        <v>CL558</v>
      </c>
      <c r="J6535" t="str">
        <f t="shared" ca="1" si="926"/>
        <v>Client 558</v>
      </c>
      <c r="K6535" t="str">
        <f t="shared" ca="1" si="919"/>
        <v>MK1</v>
      </c>
      <c r="L6535" t="str">
        <f ca="1">VLOOKUP(K6535,Markets!$C$4:$D6544,2)</f>
        <v>Hong Kong</v>
      </c>
      <c r="M6535" t="str">
        <f t="shared" ca="1" si="920"/>
        <v>RL0</v>
      </c>
      <c r="N6535" t="str">
        <f ca="1">VLOOKUP(M6535,Role!$C$4:$D$5,2)</f>
        <v>Primary</v>
      </c>
    </row>
    <row r="6536" spans="1:14" x14ac:dyDescent="0.2">
      <c r="A6536">
        <f t="shared" ca="1" si="921"/>
        <v>9</v>
      </c>
      <c r="B6536">
        <f t="shared" ca="1" si="922"/>
        <v>753</v>
      </c>
      <c r="C6536">
        <f t="shared" ca="1" si="923"/>
        <v>3</v>
      </c>
      <c r="D6536">
        <f t="shared" ca="1" si="924"/>
        <v>0</v>
      </c>
      <c r="F6536" t="str">
        <f t="shared" ca="1" si="925"/>
        <v>TR9</v>
      </c>
      <c r="G6536" t="str">
        <f ca="1">VLOOKUP(F6536,Traders!$C$4:$E$103,2)</f>
        <v>Shelly Harwood</v>
      </c>
      <c r="H6536" t="str">
        <f ca="1">VLOOKUP(VLOOKUP(F6536,Traders!$C$4:$E$103,3),Desks!$C$4:$D6545,2)</f>
        <v>Desk 9</v>
      </c>
      <c r="I6536" t="str">
        <f t="shared" ca="1" si="918"/>
        <v>CL753</v>
      </c>
      <c r="J6536" t="str">
        <f t="shared" ca="1" si="926"/>
        <v>Client 753</v>
      </c>
      <c r="K6536" t="str">
        <f t="shared" ca="1" si="919"/>
        <v>MK3</v>
      </c>
      <c r="L6536" t="str">
        <f ca="1">VLOOKUP(K6536,Markets!$C$4:$D6545,2)</f>
        <v>Singapore</v>
      </c>
      <c r="M6536" t="str">
        <f t="shared" ca="1" si="920"/>
        <v>RL0</v>
      </c>
      <c r="N6536" t="str">
        <f ca="1">VLOOKUP(M6536,Role!$C$4:$D$5,2)</f>
        <v>Primary</v>
      </c>
    </row>
    <row r="6537" spans="1:14" x14ac:dyDescent="0.2">
      <c r="A6537">
        <f t="shared" ca="1" si="921"/>
        <v>3</v>
      </c>
      <c r="B6537">
        <f t="shared" ca="1" si="922"/>
        <v>560</v>
      </c>
      <c r="C6537">
        <f t="shared" ca="1" si="923"/>
        <v>3</v>
      </c>
      <c r="D6537">
        <f t="shared" ca="1" si="924"/>
        <v>1</v>
      </c>
      <c r="F6537" t="str">
        <f t="shared" ca="1" si="925"/>
        <v>TR3</v>
      </c>
      <c r="G6537" t="str">
        <f ca="1">VLOOKUP(F6537,Traders!$C$4:$E$103,2)</f>
        <v>Amani Deleon</v>
      </c>
      <c r="H6537" t="str">
        <f ca="1">VLOOKUP(VLOOKUP(F6537,Traders!$C$4:$E$103,3),Desks!$C$4:$D6546,2)</f>
        <v>Desk 9</v>
      </c>
      <c r="I6537" t="str">
        <f t="shared" ca="1" si="918"/>
        <v>CL560</v>
      </c>
      <c r="J6537" t="str">
        <f t="shared" ca="1" si="926"/>
        <v>Client 560</v>
      </c>
      <c r="K6537" t="str">
        <f t="shared" ca="1" si="919"/>
        <v>MK3</v>
      </c>
      <c r="L6537" t="str">
        <f ca="1">VLOOKUP(K6537,Markets!$C$4:$D6546,2)</f>
        <v>Singapore</v>
      </c>
      <c r="M6537" t="str">
        <f t="shared" ca="1" si="920"/>
        <v>RL1</v>
      </c>
      <c r="N6537" t="str">
        <f ca="1">VLOOKUP(M6537,Role!$C$4:$D$5,2)</f>
        <v>Backup</v>
      </c>
    </row>
    <row r="6538" spans="1:14" x14ac:dyDescent="0.2">
      <c r="A6538">
        <f t="shared" ca="1" si="921"/>
        <v>35</v>
      </c>
      <c r="B6538">
        <f t="shared" ca="1" si="922"/>
        <v>833</v>
      </c>
      <c r="C6538">
        <f t="shared" ca="1" si="923"/>
        <v>4</v>
      </c>
      <c r="D6538">
        <f t="shared" ca="1" si="924"/>
        <v>1</v>
      </c>
      <c r="F6538" t="str">
        <f t="shared" ca="1" si="925"/>
        <v>TR35</v>
      </c>
      <c r="G6538" t="str">
        <f ca="1">VLOOKUP(F6538,Traders!$C$4:$E$103,2)</f>
        <v>Della Madden</v>
      </c>
      <c r="H6538" t="str">
        <f ca="1">VLOOKUP(VLOOKUP(F6538,Traders!$C$4:$E$103,3),Desks!$C$4:$D6547,2)</f>
        <v>Desk 5</v>
      </c>
      <c r="I6538" t="str">
        <f t="shared" ca="1" si="918"/>
        <v>CL833</v>
      </c>
      <c r="J6538" t="str">
        <f t="shared" ca="1" si="926"/>
        <v>Client 833</v>
      </c>
      <c r="K6538" t="str">
        <f t="shared" ca="1" si="919"/>
        <v>MK4</v>
      </c>
      <c r="L6538" t="str">
        <f ca="1">VLOOKUP(K6538,Markets!$C$4:$D6547,2)</f>
        <v>Korea</v>
      </c>
      <c r="M6538" t="str">
        <f t="shared" ca="1" si="920"/>
        <v>RL1</v>
      </c>
      <c r="N6538" t="str">
        <f ca="1">VLOOKUP(M6538,Role!$C$4:$D$5,2)</f>
        <v>Backup</v>
      </c>
    </row>
    <row r="6539" spans="1:14" x14ac:dyDescent="0.2">
      <c r="A6539">
        <f t="shared" ca="1" si="921"/>
        <v>39</v>
      </c>
      <c r="B6539">
        <f t="shared" ca="1" si="922"/>
        <v>711</v>
      </c>
      <c r="C6539">
        <f t="shared" ca="1" si="923"/>
        <v>4</v>
      </c>
      <c r="D6539">
        <f t="shared" ca="1" si="924"/>
        <v>1</v>
      </c>
      <c r="F6539" t="str">
        <f t="shared" ca="1" si="925"/>
        <v>TR39</v>
      </c>
      <c r="G6539" t="str">
        <f ca="1">VLOOKUP(F6539,Traders!$C$4:$E$103,2)</f>
        <v>Colin Hodgson</v>
      </c>
      <c r="H6539" t="str">
        <f ca="1">VLOOKUP(VLOOKUP(F6539,Traders!$C$4:$E$103,3),Desks!$C$4:$D6548,2)</f>
        <v>Desk 9</v>
      </c>
      <c r="I6539" t="str">
        <f t="shared" ca="1" si="918"/>
        <v>CL711</v>
      </c>
      <c r="J6539" t="str">
        <f t="shared" ca="1" si="926"/>
        <v>Client 711</v>
      </c>
      <c r="K6539" t="str">
        <f t="shared" ca="1" si="919"/>
        <v>MK4</v>
      </c>
      <c r="L6539" t="str">
        <f ca="1">VLOOKUP(K6539,Markets!$C$4:$D6548,2)</f>
        <v>Korea</v>
      </c>
      <c r="M6539" t="str">
        <f t="shared" ca="1" si="920"/>
        <v>RL1</v>
      </c>
      <c r="N6539" t="str">
        <f ca="1">VLOOKUP(M6539,Role!$C$4:$D$5,2)</f>
        <v>Backup</v>
      </c>
    </row>
    <row r="6540" spans="1:14" x14ac:dyDescent="0.2">
      <c r="A6540">
        <f t="shared" ca="1" si="921"/>
        <v>30</v>
      </c>
      <c r="B6540">
        <f t="shared" ca="1" si="922"/>
        <v>40</v>
      </c>
      <c r="C6540">
        <f t="shared" ca="1" si="923"/>
        <v>4</v>
      </c>
      <c r="D6540">
        <f t="shared" ca="1" si="924"/>
        <v>0</v>
      </c>
      <c r="F6540" t="str">
        <f t="shared" ca="1" si="925"/>
        <v>TR30</v>
      </c>
      <c r="G6540" t="str">
        <f ca="1">VLOOKUP(F6540,Traders!$C$4:$E$103,2)</f>
        <v>Benas Barrera</v>
      </c>
      <c r="H6540" t="str">
        <f ca="1">VLOOKUP(VLOOKUP(F6540,Traders!$C$4:$E$103,3),Desks!$C$4:$D6549,2)</f>
        <v>Desk 0</v>
      </c>
      <c r="I6540" t="str">
        <f t="shared" ca="1" si="918"/>
        <v>CL40</v>
      </c>
      <c r="J6540" t="str">
        <f t="shared" ca="1" si="926"/>
        <v>Client 40</v>
      </c>
      <c r="K6540" t="str">
        <f t="shared" ca="1" si="919"/>
        <v>MK4</v>
      </c>
      <c r="L6540" t="str">
        <f ca="1">VLOOKUP(K6540,Markets!$C$4:$D6549,2)</f>
        <v>Korea</v>
      </c>
      <c r="M6540" t="str">
        <f t="shared" ca="1" si="920"/>
        <v>RL0</v>
      </c>
      <c r="N6540" t="str">
        <f ca="1">VLOOKUP(M6540,Role!$C$4:$D$5,2)</f>
        <v>Primary</v>
      </c>
    </row>
    <row r="6541" spans="1:14" x14ac:dyDescent="0.2">
      <c r="A6541">
        <f t="shared" ca="1" si="921"/>
        <v>70</v>
      </c>
      <c r="B6541">
        <f t="shared" ca="1" si="922"/>
        <v>70</v>
      </c>
      <c r="C6541">
        <f t="shared" ca="1" si="923"/>
        <v>1</v>
      </c>
      <c r="D6541">
        <f t="shared" ca="1" si="924"/>
        <v>1</v>
      </c>
      <c r="F6541" t="str">
        <f t="shared" ca="1" si="925"/>
        <v>TR70</v>
      </c>
      <c r="G6541" t="str">
        <f ca="1">VLOOKUP(F6541,Traders!$C$4:$E$103,2)</f>
        <v>Viktor Snider</v>
      </c>
      <c r="H6541" t="str">
        <f ca="1">VLOOKUP(VLOOKUP(F6541,Traders!$C$4:$E$103,3),Desks!$C$4:$D6550,2)</f>
        <v>Desk 0</v>
      </c>
      <c r="I6541" t="str">
        <f t="shared" ca="1" si="918"/>
        <v>CL70</v>
      </c>
      <c r="J6541" t="str">
        <f t="shared" ca="1" si="926"/>
        <v>Client 70</v>
      </c>
      <c r="K6541" t="str">
        <f t="shared" ca="1" si="919"/>
        <v>MK1</v>
      </c>
      <c r="L6541" t="str">
        <f ca="1">VLOOKUP(K6541,Markets!$C$4:$D6550,2)</f>
        <v>Hong Kong</v>
      </c>
      <c r="M6541" t="str">
        <f t="shared" ca="1" si="920"/>
        <v>RL1</v>
      </c>
      <c r="N6541" t="str">
        <f ca="1">VLOOKUP(M6541,Role!$C$4:$D$5,2)</f>
        <v>Backup</v>
      </c>
    </row>
    <row r="6542" spans="1:14" x14ac:dyDescent="0.2">
      <c r="A6542">
        <f t="shared" ca="1" si="921"/>
        <v>26</v>
      </c>
      <c r="B6542">
        <f t="shared" ca="1" si="922"/>
        <v>971</v>
      </c>
      <c r="C6542">
        <f t="shared" ca="1" si="923"/>
        <v>9</v>
      </c>
      <c r="D6542">
        <f t="shared" ca="1" si="924"/>
        <v>1</v>
      </c>
      <c r="F6542" t="str">
        <f t="shared" ca="1" si="925"/>
        <v>TR26</v>
      </c>
      <c r="G6542" t="str">
        <f ca="1">VLOOKUP(F6542,Traders!$C$4:$E$103,2)</f>
        <v>Bella-Rose Vickers</v>
      </c>
      <c r="H6542" t="str">
        <f ca="1">VLOOKUP(VLOOKUP(F6542,Traders!$C$4:$E$103,3),Desks!$C$4:$D6551,2)</f>
        <v>Desk 6</v>
      </c>
      <c r="I6542" t="str">
        <f t="shared" ca="1" si="918"/>
        <v>CL971</v>
      </c>
      <c r="J6542" t="str">
        <f t="shared" ca="1" si="926"/>
        <v>Client 971</v>
      </c>
      <c r="K6542" t="str">
        <f t="shared" ca="1" si="919"/>
        <v>MK9</v>
      </c>
      <c r="L6542" t="str">
        <f ca="1">VLOOKUP(K6542,Markets!$C$4:$D6551,2)</f>
        <v>New Zealand</v>
      </c>
      <c r="M6542" t="str">
        <f t="shared" ca="1" si="920"/>
        <v>RL1</v>
      </c>
      <c r="N6542" t="str">
        <f ca="1">VLOOKUP(M6542,Role!$C$4:$D$5,2)</f>
        <v>Backup</v>
      </c>
    </row>
    <row r="6543" spans="1:14" x14ac:dyDescent="0.2">
      <c r="A6543">
        <f t="shared" ca="1" si="921"/>
        <v>30</v>
      </c>
      <c r="B6543">
        <f t="shared" ca="1" si="922"/>
        <v>588</v>
      </c>
      <c r="C6543">
        <f t="shared" ca="1" si="923"/>
        <v>2</v>
      </c>
      <c r="D6543">
        <f t="shared" ca="1" si="924"/>
        <v>1</v>
      </c>
      <c r="F6543" t="str">
        <f t="shared" ca="1" si="925"/>
        <v>TR30</v>
      </c>
      <c r="G6543" t="str">
        <f ca="1">VLOOKUP(F6543,Traders!$C$4:$E$103,2)</f>
        <v>Benas Barrera</v>
      </c>
      <c r="H6543" t="str">
        <f ca="1">VLOOKUP(VLOOKUP(F6543,Traders!$C$4:$E$103,3),Desks!$C$4:$D6552,2)</f>
        <v>Desk 0</v>
      </c>
      <c r="I6543" t="str">
        <f t="shared" ca="1" si="918"/>
        <v>CL588</v>
      </c>
      <c r="J6543" t="str">
        <f t="shared" ca="1" si="926"/>
        <v>Client 588</v>
      </c>
      <c r="K6543" t="str">
        <f t="shared" ca="1" si="919"/>
        <v>MK2</v>
      </c>
      <c r="L6543" t="str">
        <f ca="1">VLOOKUP(K6543,Markets!$C$4:$D6552,2)</f>
        <v>China</v>
      </c>
      <c r="M6543" t="str">
        <f t="shared" ca="1" si="920"/>
        <v>RL1</v>
      </c>
      <c r="N6543" t="str">
        <f ca="1">VLOOKUP(M6543,Role!$C$4:$D$5,2)</f>
        <v>Backup</v>
      </c>
    </row>
    <row r="6544" spans="1:14" x14ac:dyDescent="0.2">
      <c r="A6544">
        <f t="shared" ca="1" si="921"/>
        <v>86</v>
      </c>
      <c r="B6544">
        <f t="shared" ca="1" si="922"/>
        <v>108</v>
      </c>
      <c r="C6544">
        <f t="shared" ca="1" si="923"/>
        <v>1</v>
      </c>
      <c r="D6544">
        <f t="shared" ca="1" si="924"/>
        <v>0</v>
      </c>
      <c r="F6544" t="str">
        <f t="shared" ca="1" si="925"/>
        <v>TR86</v>
      </c>
      <c r="G6544" t="str">
        <f ca="1">VLOOKUP(F6544,Traders!$C$4:$E$103,2)</f>
        <v>Marianna Weaver</v>
      </c>
      <c r="H6544" t="str">
        <f ca="1">VLOOKUP(VLOOKUP(F6544,Traders!$C$4:$E$103,3),Desks!$C$4:$D6553,2)</f>
        <v>Desk 6</v>
      </c>
      <c r="I6544" t="str">
        <f t="shared" ca="1" si="918"/>
        <v>CL108</v>
      </c>
      <c r="J6544" t="str">
        <f t="shared" ca="1" si="926"/>
        <v>Client 108</v>
      </c>
      <c r="K6544" t="str">
        <f t="shared" ca="1" si="919"/>
        <v>MK1</v>
      </c>
      <c r="L6544" t="str">
        <f ca="1">VLOOKUP(K6544,Markets!$C$4:$D6553,2)</f>
        <v>Hong Kong</v>
      </c>
      <c r="M6544" t="str">
        <f t="shared" ca="1" si="920"/>
        <v>RL0</v>
      </c>
      <c r="N6544" t="str">
        <f ca="1">VLOOKUP(M6544,Role!$C$4:$D$5,2)</f>
        <v>Primary</v>
      </c>
    </row>
    <row r="6545" spans="1:14" x14ac:dyDescent="0.2">
      <c r="A6545">
        <f t="shared" ca="1" si="921"/>
        <v>1</v>
      </c>
      <c r="B6545">
        <f t="shared" ca="1" si="922"/>
        <v>375</v>
      </c>
      <c r="C6545">
        <f t="shared" ca="1" si="923"/>
        <v>6</v>
      </c>
      <c r="D6545">
        <f t="shared" ca="1" si="924"/>
        <v>1</v>
      </c>
      <c r="F6545" t="str">
        <f t="shared" ca="1" si="925"/>
        <v>TR1</v>
      </c>
      <c r="G6545" t="str">
        <f ca="1">VLOOKUP(F6545,Traders!$C$4:$E$103,2)</f>
        <v>Shyam Carlson</v>
      </c>
      <c r="H6545" t="str">
        <f ca="1">VLOOKUP(VLOOKUP(F6545,Traders!$C$4:$E$103,3),Desks!$C$4:$D6554,2)</f>
        <v>Desk 1</v>
      </c>
      <c r="I6545" t="str">
        <f t="shared" ca="1" si="918"/>
        <v>CL375</v>
      </c>
      <c r="J6545" t="str">
        <f t="shared" ca="1" si="926"/>
        <v>Client 375</v>
      </c>
      <c r="K6545" t="str">
        <f t="shared" ca="1" si="919"/>
        <v>MK6</v>
      </c>
      <c r="L6545" t="str">
        <f ca="1">VLOOKUP(K6545,Markets!$C$4:$D6554,2)</f>
        <v>Australia</v>
      </c>
      <c r="M6545" t="str">
        <f t="shared" ca="1" si="920"/>
        <v>RL1</v>
      </c>
      <c r="N6545" t="str">
        <f ca="1">VLOOKUP(M6545,Role!$C$4:$D$5,2)</f>
        <v>Backup</v>
      </c>
    </row>
    <row r="6546" spans="1:14" x14ac:dyDescent="0.2">
      <c r="A6546">
        <f t="shared" ca="1" si="921"/>
        <v>73</v>
      </c>
      <c r="B6546">
        <f t="shared" ca="1" si="922"/>
        <v>566</v>
      </c>
      <c r="C6546">
        <f t="shared" ca="1" si="923"/>
        <v>0</v>
      </c>
      <c r="D6546">
        <f t="shared" ca="1" si="924"/>
        <v>0</v>
      </c>
      <c r="F6546" t="str">
        <f t="shared" ca="1" si="925"/>
        <v>TR73</v>
      </c>
      <c r="G6546" t="str">
        <f ca="1">VLOOKUP(F6546,Traders!$C$4:$E$103,2)</f>
        <v>Bridie Bannister</v>
      </c>
      <c r="H6546" t="str">
        <f ca="1">VLOOKUP(VLOOKUP(F6546,Traders!$C$4:$E$103,3),Desks!$C$4:$D6555,2)</f>
        <v>Desk 3</v>
      </c>
      <c r="I6546" t="str">
        <f t="shared" ca="1" si="918"/>
        <v>CL566</v>
      </c>
      <c r="J6546" t="str">
        <f t="shared" ca="1" si="926"/>
        <v>Client 566</v>
      </c>
      <c r="K6546" t="str">
        <f t="shared" ca="1" si="919"/>
        <v>MK0</v>
      </c>
      <c r="L6546" t="str">
        <f ca="1">VLOOKUP(K6546,Markets!$C$4:$D6555,2)</f>
        <v>Japan</v>
      </c>
      <c r="M6546" t="str">
        <f t="shared" ca="1" si="920"/>
        <v>RL0</v>
      </c>
      <c r="N6546" t="str">
        <f ca="1">VLOOKUP(M6546,Role!$C$4:$D$5,2)</f>
        <v>Primary</v>
      </c>
    </row>
    <row r="6547" spans="1:14" x14ac:dyDescent="0.2">
      <c r="A6547">
        <f t="shared" ca="1" si="921"/>
        <v>5</v>
      </c>
      <c r="B6547">
        <f t="shared" ca="1" si="922"/>
        <v>180</v>
      </c>
      <c r="C6547">
        <f t="shared" ca="1" si="923"/>
        <v>6</v>
      </c>
      <c r="D6547">
        <f t="shared" ca="1" si="924"/>
        <v>0</v>
      </c>
      <c r="F6547" t="str">
        <f t="shared" ca="1" si="925"/>
        <v>TR5</v>
      </c>
      <c r="G6547" t="str">
        <f ca="1">VLOOKUP(F6547,Traders!$C$4:$E$103,2)</f>
        <v>Amman Duncan</v>
      </c>
      <c r="H6547" t="str">
        <f ca="1">VLOOKUP(VLOOKUP(F6547,Traders!$C$4:$E$103,3),Desks!$C$4:$D6556,2)</f>
        <v>Desk 9</v>
      </c>
      <c r="I6547" t="str">
        <f t="shared" ca="1" si="918"/>
        <v>CL180</v>
      </c>
      <c r="J6547" t="str">
        <f t="shared" ca="1" si="926"/>
        <v>Client 180</v>
      </c>
      <c r="K6547" t="str">
        <f t="shared" ca="1" si="919"/>
        <v>MK6</v>
      </c>
      <c r="L6547" t="str">
        <f ca="1">VLOOKUP(K6547,Markets!$C$4:$D6556,2)</f>
        <v>Australia</v>
      </c>
      <c r="M6547" t="str">
        <f t="shared" ca="1" si="920"/>
        <v>RL0</v>
      </c>
      <c r="N6547" t="str">
        <f ca="1">VLOOKUP(M6547,Role!$C$4:$D$5,2)</f>
        <v>Primary</v>
      </c>
    </row>
    <row r="6548" spans="1:14" x14ac:dyDescent="0.2">
      <c r="A6548">
        <f t="shared" ca="1" si="921"/>
        <v>88</v>
      </c>
      <c r="B6548">
        <f t="shared" ca="1" si="922"/>
        <v>439</v>
      </c>
      <c r="C6548">
        <f t="shared" ca="1" si="923"/>
        <v>6</v>
      </c>
      <c r="D6548">
        <f t="shared" ca="1" si="924"/>
        <v>0</v>
      </c>
      <c r="F6548" t="str">
        <f t="shared" ca="1" si="925"/>
        <v>TR88</v>
      </c>
      <c r="G6548" t="str">
        <f ca="1">VLOOKUP(F6548,Traders!$C$4:$E$103,2)</f>
        <v>Enrico Mcarthur</v>
      </c>
      <c r="H6548" t="str">
        <f ca="1">VLOOKUP(VLOOKUP(F6548,Traders!$C$4:$E$103,3),Desks!$C$4:$D6557,2)</f>
        <v>Desk 8</v>
      </c>
      <c r="I6548" t="str">
        <f t="shared" ca="1" si="918"/>
        <v>CL439</v>
      </c>
      <c r="J6548" t="str">
        <f t="shared" ca="1" si="926"/>
        <v>Client 439</v>
      </c>
      <c r="K6548" t="str">
        <f t="shared" ca="1" si="919"/>
        <v>MK6</v>
      </c>
      <c r="L6548" t="str">
        <f ca="1">VLOOKUP(K6548,Markets!$C$4:$D6557,2)</f>
        <v>Australia</v>
      </c>
      <c r="M6548" t="str">
        <f t="shared" ca="1" si="920"/>
        <v>RL0</v>
      </c>
      <c r="N6548" t="str">
        <f ca="1">VLOOKUP(M6548,Role!$C$4:$D$5,2)</f>
        <v>Primary</v>
      </c>
    </row>
    <row r="6549" spans="1:14" x14ac:dyDescent="0.2">
      <c r="A6549">
        <f t="shared" ca="1" si="921"/>
        <v>68</v>
      </c>
      <c r="B6549">
        <f t="shared" ca="1" si="922"/>
        <v>67</v>
      </c>
      <c r="C6549">
        <f t="shared" ca="1" si="923"/>
        <v>5</v>
      </c>
      <c r="D6549">
        <f t="shared" ca="1" si="924"/>
        <v>1</v>
      </c>
      <c r="F6549" t="str">
        <f t="shared" ca="1" si="925"/>
        <v>TR68</v>
      </c>
      <c r="G6549" t="str">
        <f ca="1">VLOOKUP(F6549,Traders!$C$4:$E$103,2)</f>
        <v>Myron Gutierrez</v>
      </c>
      <c r="H6549" t="str">
        <f ca="1">VLOOKUP(VLOOKUP(F6549,Traders!$C$4:$E$103,3),Desks!$C$4:$D6558,2)</f>
        <v>Desk 8</v>
      </c>
      <c r="I6549" t="str">
        <f t="shared" ca="1" si="918"/>
        <v>CL67</v>
      </c>
      <c r="J6549" t="str">
        <f t="shared" ca="1" si="926"/>
        <v>Client 67</v>
      </c>
      <c r="K6549" t="str">
        <f t="shared" ca="1" si="919"/>
        <v>MK5</v>
      </c>
      <c r="L6549" t="str">
        <f ca="1">VLOOKUP(K6549,Markets!$C$4:$D6558,2)</f>
        <v>Malaysia</v>
      </c>
      <c r="M6549" t="str">
        <f t="shared" ca="1" si="920"/>
        <v>RL1</v>
      </c>
      <c r="N6549" t="str">
        <f ca="1">VLOOKUP(M6549,Role!$C$4:$D$5,2)</f>
        <v>Backup</v>
      </c>
    </row>
    <row r="6550" spans="1:14" x14ac:dyDescent="0.2">
      <c r="A6550">
        <f t="shared" ca="1" si="921"/>
        <v>18</v>
      </c>
      <c r="B6550">
        <f t="shared" ca="1" si="922"/>
        <v>647</v>
      </c>
      <c r="C6550">
        <f t="shared" ca="1" si="923"/>
        <v>9</v>
      </c>
      <c r="D6550">
        <f t="shared" ca="1" si="924"/>
        <v>0</v>
      </c>
      <c r="F6550" t="str">
        <f t="shared" ca="1" si="925"/>
        <v>TR18</v>
      </c>
      <c r="G6550" t="str">
        <f ca="1">VLOOKUP(F6550,Traders!$C$4:$E$103,2)</f>
        <v>Daniel Dunkley</v>
      </c>
      <c r="H6550" t="str">
        <f ca="1">VLOOKUP(VLOOKUP(F6550,Traders!$C$4:$E$103,3),Desks!$C$4:$D6559,2)</f>
        <v>Desk 8</v>
      </c>
      <c r="I6550" t="str">
        <f t="shared" ca="1" si="918"/>
        <v>CL647</v>
      </c>
      <c r="J6550" t="str">
        <f t="shared" ca="1" si="926"/>
        <v>Client 647</v>
      </c>
      <c r="K6550" t="str">
        <f t="shared" ca="1" si="919"/>
        <v>MK9</v>
      </c>
      <c r="L6550" t="str">
        <f ca="1">VLOOKUP(K6550,Markets!$C$4:$D6559,2)</f>
        <v>New Zealand</v>
      </c>
      <c r="M6550" t="str">
        <f t="shared" ca="1" si="920"/>
        <v>RL0</v>
      </c>
      <c r="N6550" t="str">
        <f ca="1">VLOOKUP(M6550,Role!$C$4:$D$5,2)</f>
        <v>Primary</v>
      </c>
    </row>
    <row r="6551" spans="1:14" x14ac:dyDescent="0.2">
      <c r="A6551">
        <f t="shared" ca="1" si="921"/>
        <v>45</v>
      </c>
      <c r="B6551">
        <f t="shared" ca="1" si="922"/>
        <v>533</v>
      </c>
      <c r="C6551">
        <f t="shared" ca="1" si="923"/>
        <v>3</v>
      </c>
      <c r="D6551">
        <f t="shared" ca="1" si="924"/>
        <v>0</v>
      </c>
      <c r="F6551" t="str">
        <f t="shared" ca="1" si="925"/>
        <v>TR45</v>
      </c>
      <c r="G6551" t="str">
        <f ca="1">VLOOKUP(F6551,Traders!$C$4:$E$103,2)</f>
        <v>Emrys Currie</v>
      </c>
      <c r="H6551" t="str">
        <f ca="1">VLOOKUP(VLOOKUP(F6551,Traders!$C$4:$E$103,3),Desks!$C$4:$D6560,2)</f>
        <v>Desk 5</v>
      </c>
      <c r="I6551" t="str">
        <f t="shared" ca="1" si="918"/>
        <v>CL533</v>
      </c>
      <c r="J6551" t="str">
        <f t="shared" ca="1" si="926"/>
        <v>Client 533</v>
      </c>
      <c r="K6551" t="str">
        <f t="shared" ca="1" si="919"/>
        <v>MK3</v>
      </c>
      <c r="L6551" t="str">
        <f ca="1">VLOOKUP(K6551,Markets!$C$4:$D6560,2)</f>
        <v>Singapore</v>
      </c>
      <c r="M6551" t="str">
        <f t="shared" ca="1" si="920"/>
        <v>RL0</v>
      </c>
      <c r="N6551" t="str">
        <f ca="1">VLOOKUP(M6551,Role!$C$4:$D$5,2)</f>
        <v>Primary</v>
      </c>
    </row>
    <row r="6552" spans="1:14" x14ac:dyDescent="0.2">
      <c r="A6552">
        <f t="shared" ca="1" si="921"/>
        <v>27</v>
      </c>
      <c r="B6552">
        <f t="shared" ca="1" si="922"/>
        <v>751</v>
      </c>
      <c r="C6552">
        <f t="shared" ca="1" si="923"/>
        <v>6</v>
      </c>
      <c r="D6552">
        <f t="shared" ca="1" si="924"/>
        <v>1</v>
      </c>
      <c r="F6552" t="str">
        <f t="shared" ca="1" si="925"/>
        <v>TR27</v>
      </c>
      <c r="G6552" t="str">
        <f ca="1">VLOOKUP(F6552,Traders!$C$4:$E$103,2)</f>
        <v>Isis Ramos</v>
      </c>
      <c r="H6552" t="str">
        <f ca="1">VLOOKUP(VLOOKUP(F6552,Traders!$C$4:$E$103,3),Desks!$C$4:$D6561,2)</f>
        <v>Desk 7</v>
      </c>
      <c r="I6552" t="str">
        <f t="shared" ca="1" si="918"/>
        <v>CL751</v>
      </c>
      <c r="J6552" t="str">
        <f t="shared" ca="1" si="926"/>
        <v>Client 751</v>
      </c>
      <c r="K6552" t="str">
        <f t="shared" ca="1" si="919"/>
        <v>MK6</v>
      </c>
      <c r="L6552" t="str">
        <f ca="1">VLOOKUP(K6552,Markets!$C$4:$D6561,2)</f>
        <v>Australia</v>
      </c>
      <c r="M6552" t="str">
        <f t="shared" ca="1" si="920"/>
        <v>RL1</v>
      </c>
      <c r="N6552" t="str">
        <f ca="1">VLOOKUP(M6552,Role!$C$4:$D$5,2)</f>
        <v>Backup</v>
      </c>
    </row>
    <row r="6553" spans="1:14" x14ac:dyDescent="0.2">
      <c r="A6553">
        <f t="shared" ca="1" si="921"/>
        <v>64</v>
      </c>
      <c r="B6553">
        <f t="shared" ca="1" si="922"/>
        <v>619</v>
      </c>
      <c r="C6553">
        <f t="shared" ca="1" si="923"/>
        <v>4</v>
      </c>
      <c r="D6553">
        <f t="shared" ca="1" si="924"/>
        <v>0</v>
      </c>
      <c r="F6553" t="str">
        <f t="shared" ca="1" si="925"/>
        <v>TR64</v>
      </c>
      <c r="G6553" t="str">
        <f ca="1">VLOOKUP(F6553,Traders!$C$4:$E$103,2)</f>
        <v>Julien Shelton</v>
      </c>
      <c r="H6553" t="str">
        <f ca="1">VLOOKUP(VLOOKUP(F6553,Traders!$C$4:$E$103,3),Desks!$C$4:$D6562,2)</f>
        <v>Desk 4</v>
      </c>
      <c r="I6553" t="str">
        <f t="shared" ca="1" si="918"/>
        <v>CL619</v>
      </c>
      <c r="J6553" t="str">
        <f t="shared" ca="1" si="926"/>
        <v>Client 619</v>
      </c>
      <c r="K6553" t="str">
        <f t="shared" ca="1" si="919"/>
        <v>MK4</v>
      </c>
      <c r="L6553" t="str">
        <f ca="1">VLOOKUP(K6553,Markets!$C$4:$D6562,2)</f>
        <v>Korea</v>
      </c>
      <c r="M6553" t="str">
        <f t="shared" ca="1" si="920"/>
        <v>RL0</v>
      </c>
      <c r="N6553" t="str">
        <f ca="1">VLOOKUP(M6553,Role!$C$4:$D$5,2)</f>
        <v>Primary</v>
      </c>
    </row>
    <row r="6554" spans="1:14" x14ac:dyDescent="0.2">
      <c r="A6554">
        <f t="shared" ca="1" si="921"/>
        <v>47</v>
      </c>
      <c r="B6554">
        <f t="shared" ca="1" si="922"/>
        <v>120</v>
      </c>
      <c r="C6554">
        <f t="shared" ca="1" si="923"/>
        <v>8</v>
      </c>
      <c r="D6554">
        <f t="shared" ca="1" si="924"/>
        <v>1</v>
      </c>
      <c r="F6554" t="str">
        <f t="shared" ca="1" si="925"/>
        <v>TR47</v>
      </c>
      <c r="G6554" t="str">
        <f ca="1">VLOOKUP(F6554,Traders!$C$4:$E$103,2)</f>
        <v>Hester Torres</v>
      </c>
      <c r="H6554" t="str">
        <f ca="1">VLOOKUP(VLOOKUP(F6554,Traders!$C$4:$E$103,3),Desks!$C$4:$D6563,2)</f>
        <v>Desk 7</v>
      </c>
      <c r="I6554" t="str">
        <f t="shared" ca="1" si="918"/>
        <v>CL120</v>
      </c>
      <c r="J6554" t="str">
        <f t="shared" ca="1" si="926"/>
        <v>Client 120</v>
      </c>
      <c r="K6554" t="str">
        <f t="shared" ca="1" si="919"/>
        <v>MK8</v>
      </c>
      <c r="L6554" t="str">
        <f ca="1">VLOOKUP(K6554,Markets!$C$4:$D6563,2)</f>
        <v>India</v>
      </c>
      <c r="M6554" t="str">
        <f t="shared" ca="1" si="920"/>
        <v>RL1</v>
      </c>
      <c r="N6554" t="str">
        <f ca="1">VLOOKUP(M6554,Role!$C$4:$D$5,2)</f>
        <v>Backup</v>
      </c>
    </row>
    <row r="6555" spans="1:14" x14ac:dyDescent="0.2">
      <c r="A6555">
        <f t="shared" ca="1" si="921"/>
        <v>82</v>
      </c>
      <c r="B6555">
        <f t="shared" ca="1" si="922"/>
        <v>932</v>
      </c>
      <c r="C6555">
        <f t="shared" ca="1" si="923"/>
        <v>3</v>
      </c>
      <c r="D6555">
        <f t="shared" ca="1" si="924"/>
        <v>1</v>
      </c>
      <c r="F6555" t="str">
        <f t="shared" ca="1" si="925"/>
        <v>TR82</v>
      </c>
      <c r="G6555" t="str">
        <f ca="1">VLOOKUP(F6555,Traders!$C$4:$E$103,2)</f>
        <v>Hilary Peacock</v>
      </c>
      <c r="H6555" t="str">
        <f ca="1">VLOOKUP(VLOOKUP(F6555,Traders!$C$4:$E$103,3),Desks!$C$4:$D6564,2)</f>
        <v>Desk 2</v>
      </c>
      <c r="I6555" t="str">
        <f t="shared" ca="1" si="918"/>
        <v>CL932</v>
      </c>
      <c r="J6555" t="str">
        <f t="shared" ca="1" si="926"/>
        <v>Client 932</v>
      </c>
      <c r="K6555" t="str">
        <f t="shared" ca="1" si="919"/>
        <v>MK3</v>
      </c>
      <c r="L6555" t="str">
        <f ca="1">VLOOKUP(K6555,Markets!$C$4:$D6564,2)</f>
        <v>Singapore</v>
      </c>
      <c r="M6555" t="str">
        <f t="shared" ca="1" si="920"/>
        <v>RL1</v>
      </c>
      <c r="N6555" t="str">
        <f ca="1">VLOOKUP(M6555,Role!$C$4:$D$5,2)</f>
        <v>Backup</v>
      </c>
    </row>
    <row r="6556" spans="1:14" x14ac:dyDescent="0.2">
      <c r="A6556">
        <f t="shared" ca="1" si="921"/>
        <v>33</v>
      </c>
      <c r="B6556">
        <f t="shared" ca="1" si="922"/>
        <v>1</v>
      </c>
      <c r="C6556">
        <f t="shared" ca="1" si="923"/>
        <v>8</v>
      </c>
      <c r="D6556">
        <f t="shared" ca="1" si="924"/>
        <v>0</v>
      </c>
      <c r="F6556" t="str">
        <f t="shared" ca="1" si="925"/>
        <v>TR33</v>
      </c>
      <c r="G6556" t="str">
        <f ca="1">VLOOKUP(F6556,Traders!$C$4:$E$103,2)</f>
        <v>Caroline Colon</v>
      </c>
      <c r="H6556" t="str">
        <f ca="1">VLOOKUP(VLOOKUP(F6556,Traders!$C$4:$E$103,3),Desks!$C$4:$D6565,2)</f>
        <v>Desk 3</v>
      </c>
      <c r="I6556" t="str">
        <f t="shared" ca="1" si="918"/>
        <v>CL1</v>
      </c>
      <c r="J6556" t="str">
        <f t="shared" ca="1" si="926"/>
        <v>Client 1</v>
      </c>
      <c r="K6556" t="str">
        <f t="shared" ca="1" si="919"/>
        <v>MK8</v>
      </c>
      <c r="L6556" t="str">
        <f ca="1">VLOOKUP(K6556,Markets!$C$4:$D6565,2)</f>
        <v>India</v>
      </c>
      <c r="M6556" t="str">
        <f t="shared" ca="1" si="920"/>
        <v>RL0</v>
      </c>
      <c r="N6556" t="str">
        <f ca="1">VLOOKUP(M6556,Role!$C$4:$D$5,2)</f>
        <v>Primary</v>
      </c>
    </row>
    <row r="6557" spans="1:14" x14ac:dyDescent="0.2">
      <c r="A6557">
        <f t="shared" ca="1" si="921"/>
        <v>49</v>
      </c>
      <c r="B6557">
        <f t="shared" ca="1" si="922"/>
        <v>55</v>
      </c>
      <c r="C6557">
        <f t="shared" ca="1" si="923"/>
        <v>3</v>
      </c>
      <c r="D6557">
        <f t="shared" ca="1" si="924"/>
        <v>0</v>
      </c>
      <c r="F6557" t="str">
        <f t="shared" ca="1" si="925"/>
        <v>TR49</v>
      </c>
      <c r="G6557" t="str">
        <f ca="1">VLOOKUP(F6557,Traders!$C$4:$E$103,2)</f>
        <v>Amman Duncan</v>
      </c>
      <c r="H6557" t="str">
        <f ca="1">VLOOKUP(VLOOKUP(F6557,Traders!$C$4:$E$103,3),Desks!$C$4:$D6566,2)</f>
        <v>Desk 9</v>
      </c>
      <c r="I6557" t="str">
        <f t="shared" ca="1" si="918"/>
        <v>CL55</v>
      </c>
      <c r="J6557" t="str">
        <f t="shared" ca="1" si="926"/>
        <v>Client 55</v>
      </c>
      <c r="K6557" t="str">
        <f t="shared" ca="1" si="919"/>
        <v>MK3</v>
      </c>
      <c r="L6557" t="str">
        <f ca="1">VLOOKUP(K6557,Markets!$C$4:$D6566,2)</f>
        <v>Singapore</v>
      </c>
      <c r="M6557" t="str">
        <f t="shared" ca="1" si="920"/>
        <v>RL0</v>
      </c>
      <c r="N6557" t="str">
        <f ca="1">VLOOKUP(M6557,Role!$C$4:$D$5,2)</f>
        <v>Primary</v>
      </c>
    </row>
    <row r="6558" spans="1:14" x14ac:dyDescent="0.2">
      <c r="A6558">
        <f t="shared" ca="1" si="921"/>
        <v>75</v>
      </c>
      <c r="B6558">
        <f t="shared" ca="1" si="922"/>
        <v>551</v>
      </c>
      <c r="C6558">
        <f t="shared" ca="1" si="923"/>
        <v>7</v>
      </c>
      <c r="D6558">
        <f t="shared" ca="1" si="924"/>
        <v>1</v>
      </c>
      <c r="F6558" t="str">
        <f t="shared" ca="1" si="925"/>
        <v>TR75</v>
      </c>
      <c r="G6558" t="str">
        <f ca="1">VLOOKUP(F6558,Traders!$C$4:$E$103,2)</f>
        <v>Georgiana Park</v>
      </c>
      <c r="H6558" t="str">
        <f ca="1">VLOOKUP(VLOOKUP(F6558,Traders!$C$4:$E$103,3),Desks!$C$4:$D6567,2)</f>
        <v>Desk 5</v>
      </c>
      <c r="I6558" t="str">
        <f t="shared" ca="1" si="918"/>
        <v>CL551</v>
      </c>
      <c r="J6558" t="str">
        <f t="shared" ca="1" si="926"/>
        <v>Client 551</v>
      </c>
      <c r="K6558" t="str">
        <f t="shared" ca="1" si="919"/>
        <v>MK7</v>
      </c>
      <c r="L6558" t="str">
        <f ca="1">VLOOKUP(K6558,Markets!$C$4:$D6567,2)</f>
        <v>Taiwan</v>
      </c>
      <c r="M6558" t="str">
        <f t="shared" ca="1" si="920"/>
        <v>RL1</v>
      </c>
      <c r="N6558" t="str">
        <f ca="1">VLOOKUP(M6558,Role!$C$4:$D$5,2)</f>
        <v>Backup</v>
      </c>
    </row>
    <row r="6559" spans="1:14" x14ac:dyDescent="0.2">
      <c r="A6559">
        <f t="shared" ca="1" si="921"/>
        <v>96</v>
      </c>
      <c r="B6559">
        <f t="shared" ca="1" si="922"/>
        <v>860</v>
      </c>
      <c r="C6559">
        <f t="shared" ca="1" si="923"/>
        <v>8</v>
      </c>
      <c r="D6559">
        <f t="shared" ca="1" si="924"/>
        <v>0</v>
      </c>
      <c r="F6559" t="str">
        <f t="shared" ca="1" si="925"/>
        <v>TR96</v>
      </c>
      <c r="G6559" t="str">
        <f ca="1">VLOOKUP(F6559,Traders!$C$4:$E$103,2)</f>
        <v>Faiza Thornton</v>
      </c>
      <c r="H6559" t="str">
        <f ca="1">VLOOKUP(VLOOKUP(F6559,Traders!$C$4:$E$103,3),Desks!$C$4:$D6568,2)</f>
        <v>Desk 6</v>
      </c>
      <c r="I6559" t="str">
        <f t="shared" ca="1" si="918"/>
        <v>CL860</v>
      </c>
      <c r="J6559" t="str">
        <f t="shared" ca="1" si="926"/>
        <v>Client 860</v>
      </c>
      <c r="K6559" t="str">
        <f t="shared" ca="1" si="919"/>
        <v>MK8</v>
      </c>
      <c r="L6559" t="str">
        <f ca="1">VLOOKUP(K6559,Markets!$C$4:$D6568,2)</f>
        <v>India</v>
      </c>
      <c r="M6559" t="str">
        <f t="shared" ca="1" si="920"/>
        <v>RL0</v>
      </c>
      <c r="N6559" t="str">
        <f ca="1">VLOOKUP(M6559,Role!$C$4:$D$5,2)</f>
        <v>Primary</v>
      </c>
    </row>
    <row r="6560" spans="1:14" x14ac:dyDescent="0.2">
      <c r="A6560">
        <f t="shared" ca="1" si="921"/>
        <v>72</v>
      </c>
      <c r="B6560">
        <f t="shared" ca="1" si="922"/>
        <v>23</v>
      </c>
      <c r="C6560">
        <f t="shared" ca="1" si="923"/>
        <v>0</v>
      </c>
      <c r="D6560">
        <f t="shared" ca="1" si="924"/>
        <v>1</v>
      </c>
      <c r="F6560" t="str">
        <f t="shared" ca="1" si="925"/>
        <v>TR72</v>
      </c>
      <c r="G6560" t="str">
        <f ca="1">VLOOKUP(F6560,Traders!$C$4:$E$103,2)</f>
        <v>Shaurya Manning</v>
      </c>
      <c r="H6560" t="str">
        <f ca="1">VLOOKUP(VLOOKUP(F6560,Traders!$C$4:$E$103,3),Desks!$C$4:$D6569,2)</f>
        <v>Desk 2</v>
      </c>
      <c r="I6560" t="str">
        <f t="shared" ca="1" si="918"/>
        <v>CL23</v>
      </c>
      <c r="J6560" t="str">
        <f t="shared" ca="1" si="926"/>
        <v>Client 23</v>
      </c>
      <c r="K6560" t="str">
        <f t="shared" ca="1" si="919"/>
        <v>MK0</v>
      </c>
      <c r="L6560" t="str">
        <f ca="1">VLOOKUP(K6560,Markets!$C$4:$D6569,2)</f>
        <v>Japan</v>
      </c>
      <c r="M6560" t="str">
        <f t="shared" ca="1" si="920"/>
        <v>RL1</v>
      </c>
      <c r="N6560" t="str">
        <f ca="1">VLOOKUP(M6560,Role!$C$4:$D$5,2)</f>
        <v>Backup</v>
      </c>
    </row>
    <row r="6561" spans="1:14" x14ac:dyDescent="0.2">
      <c r="A6561">
        <f t="shared" ca="1" si="921"/>
        <v>95</v>
      </c>
      <c r="B6561">
        <f t="shared" ca="1" si="922"/>
        <v>852</v>
      </c>
      <c r="C6561">
        <f t="shared" ca="1" si="923"/>
        <v>7</v>
      </c>
      <c r="D6561">
        <f t="shared" ca="1" si="924"/>
        <v>1</v>
      </c>
      <c r="F6561" t="str">
        <f t="shared" ca="1" si="925"/>
        <v>TR95</v>
      </c>
      <c r="G6561" t="str">
        <f ca="1">VLOOKUP(F6561,Traders!$C$4:$E$103,2)</f>
        <v>Alara Richards</v>
      </c>
      <c r="H6561" t="str">
        <f ca="1">VLOOKUP(VLOOKUP(F6561,Traders!$C$4:$E$103,3),Desks!$C$4:$D6570,2)</f>
        <v>Desk 5</v>
      </c>
      <c r="I6561" t="str">
        <f t="shared" ca="1" si="918"/>
        <v>CL852</v>
      </c>
      <c r="J6561" t="str">
        <f t="shared" ca="1" si="926"/>
        <v>Client 852</v>
      </c>
      <c r="K6561" t="str">
        <f t="shared" ca="1" si="919"/>
        <v>MK7</v>
      </c>
      <c r="L6561" t="str">
        <f ca="1">VLOOKUP(K6561,Markets!$C$4:$D6570,2)</f>
        <v>Taiwan</v>
      </c>
      <c r="M6561" t="str">
        <f t="shared" ca="1" si="920"/>
        <v>RL1</v>
      </c>
      <c r="N6561" t="str">
        <f ca="1">VLOOKUP(M6561,Role!$C$4:$D$5,2)</f>
        <v>Backup</v>
      </c>
    </row>
    <row r="6562" spans="1:14" x14ac:dyDescent="0.2">
      <c r="A6562">
        <f t="shared" ca="1" si="921"/>
        <v>22</v>
      </c>
      <c r="B6562">
        <f t="shared" ca="1" si="922"/>
        <v>318</v>
      </c>
      <c r="C6562">
        <f t="shared" ca="1" si="923"/>
        <v>9</v>
      </c>
      <c r="D6562">
        <f t="shared" ca="1" si="924"/>
        <v>0</v>
      </c>
      <c r="F6562" t="str">
        <f t="shared" ca="1" si="925"/>
        <v>TR22</v>
      </c>
      <c r="G6562" t="str">
        <f ca="1">VLOOKUP(F6562,Traders!$C$4:$E$103,2)</f>
        <v>Izzy Ramirez</v>
      </c>
      <c r="H6562" t="str">
        <f ca="1">VLOOKUP(VLOOKUP(F6562,Traders!$C$4:$E$103,3),Desks!$C$4:$D6571,2)</f>
        <v>Desk 2</v>
      </c>
      <c r="I6562" t="str">
        <f t="shared" ca="1" si="918"/>
        <v>CL318</v>
      </c>
      <c r="J6562" t="str">
        <f t="shared" ca="1" si="926"/>
        <v>Client 318</v>
      </c>
      <c r="K6562" t="str">
        <f t="shared" ca="1" si="919"/>
        <v>MK9</v>
      </c>
      <c r="L6562" t="str">
        <f ca="1">VLOOKUP(K6562,Markets!$C$4:$D6571,2)</f>
        <v>New Zealand</v>
      </c>
      <c r="M6562" t="str">
        <f t="shared" ca="1" si="920"/>
        <v>RL0</v>
      </c>
      <c r="N6562" t="str">
        <f ca="1">VLOOKUP(M6562,Role!$C$4:$D$5,2)</f>
        <v>Primary</v>
      </c>
    </row>
    <row r="6563" spans="1:14" x14ac:dyDescent="0.2">
      <c r="A6563">
        <f t="shared" ca="1" si="921"/>
        <v>92</v>
      </c>
      <c r="B6563">
        <f t="shared" ca="1" si="922"/>
        <v>36</v>
      </c>
      <c r="C6563">
        <f t="shared" ca="1" si="923"/>
        <v>4</v>
      </c>
      <c r="D6563">
        <f t="shared" ca="1" si="924"/>
        <v>0</v>
      </c>
      <c r="F6563" t="str">
        <f t="shared" ca="1" si="925"/>
        <v>TR92</v>
      </c>
      <c r="G6563" t="str">
        <f ca="1">VLOOKUP(F6563,Traders!$C$4:$E$103,2)</f>
        <v>Leela Avila</v>
      </c>
      <c r="H6563" t="str">
        <f ca="1">VLOOKUP(VLOOKUP(F6563,Traders!$C$4:$E$103,3),Desks!$C$4:$D6572,2)</f>
        <v>Desk 2</v>
      </c>
      <c r="I6563" t="str">
        <f t="shared" ca="1" si="918"/>
        <v>CL36</v>
      </c>
      <c r="J6563" t="str">
        <f t="shared" ca="1" si="926"/>
        <v>Client 36</v>
      </c>
      <c r="K6563" t="str">
        <f t="shared" ca="1" si="919"/>
        <v>MK4</v>
      </c>
      <c r="L6563" t="str">
        <f ca="1">VLOOKUP(K6563,Markets!$C$4:$D6572,2)</f>
        <v>Korea</v>
      </c>
      <c r="M6563" t="str">
        <f t="shared" ca="1" si="920"/>
        <v>RL0</v>
      </c>
      <c r="N6563" t="str">
        <f ca="1">VLOOKUP(M6563,Role!$C$4:$D$5,2)</f>
        <v>Primary</v>
      </c>
    </row>
    <row r="6564" spans="1:14" x14ac:dyDescent="0.2">
      <c r="A6564">
        <f t="shared" ca="1" si="921"/>
        <v>50</v>
      </c>
      <c r="B6564">
        <f t="shared" ca="1" si="922"/>
        <v>795</v>
      </c>
      <c r="C6564">
        <f t="shared" ca="1" si="923"/>
        <v>7</v>
      </c>
      <c r="D6564">
        <f t="shared" ca="1" si="924"/>
        <v>0</v>
      </c>
      <c r="F6564" t="str">
        <f t="shared" ca="1" si="925"/>
        <v>TR50</v>
      </c>
      <c r="G6564" t="str">
        <f ca="1">VLOOKUP(F6564,Traders!$C$4:$E$103,2)</f>
        <v>Rhonda Dowling</v>
      </c>
      <c r="H6564" t="str">
        <f ca="1">VLOOKUP(VLOOKUP(F6564,Traders!$C$4:$E$103,3),Desks!$C$4:$D6573,2)</f>
        <v>Desk 0</v>
      </c>
      <c r="I6564" t="str">
        <f t="shared" ca="1" si="918"/>
        <v>CL795</v>
      </c>
      <c r="J6564" t="str">
        <f t="shared" ca="1" si="926"/>
        <v>Client 795</v>
      </c>
      <c r="K6564" t="str">
        <f t="shared" ca="1" si="919"/>
        <v>MK7</v>
      </c>
      <c r="L6564" t="str">
        <f ca="1">VLOOKUP(K6564,Markets!$C$4:$D6573,2)</f>
        <v>Taiwan</v>
      </c>
      <c r="M6564" t="str">
        <f t="shared" ca="1" si="920"/>
        <v>RL0</v>
      </c>
      <c r="N6564" t="str">
        <f ca="1">VLOOKUP(M6564,Role!$C$4:$D$5,2)</f>
        <v>Primary</v>
      </c>
    </row>
    <row r="6565" spans="1:14" x14ac:dyDescent="0.2">
      <c r="A6565">
        <f t="shared" ca="1" si="921"/>
        <v>37</v>
      </c>
      <c r="B6565">
        <f t="shared" ca="1" si="922"/>
        <v>199</v>
      </c>
      <c r="C6565">
        <f t="shared" ca="1" si="923"/>
        <v>6</v>
      </c>
      <c r="D6565">
        <f t="shared" ca="1" si="924"/>
        <v>0</v>
      </c>
      <c r="F6565" t="str">
        <f t="shared" ca="1" si="925"/>
        <v>TR37</v>
      </c>
      <c r="G6565" t="str">
        <f ca="1">VLOOKUP(F6565,Traders!$C$4:$E$103,2)</f>
        <v>Katelyn Nelson</v>
      </c>
      <c r="H6565" t="str">
        <f ca="1">VLOOKUP(VLOOKUP(F6565,Traders!$C$4:$E$103,3),Desks!$C$4:$D6574,2)</f>
        <v>Desk 7</v>
      </c>
      <c r="I6565" t="str">
        <f t="shared" ca="1" si="918"/>
        <v>CL199</v>
      </c>
      <c r="J6565" t="str">
        <f t="shared" ca="1" si="926"/>
        <v>Client 199</v>
      </c>
      <c r="K6565" t="str">
        <f t="shared" ca="1" si="919"/>
        <v>MK6</v>
      </c>
      <c r="L6565" t="str">
        <f ca="1">VLOOKUP(K6565,Markets!$C$4:$D6574,2)</f>
        <v>Australia</v>
      </c>
      <c r="M6565" t="str">
        <f t="shared" ca="1" si="920"/>
        <v>RL0</v>
      </c>
      <c r="N6565" t="str">
        <f ca="1">VLOOKUP(M6565,Role!$C$4:$D$5,2)</f>
        <v>Primary</v>
      </c>
    </row>
    <row r="6566" spans="1:14" x14ac:dyDescent="0.2">
      <c r="A6566">
        <f t="shared" ca="1" si="921"/>
        <v>65</v>
      </c>
      <c r="B6566">
        <f t="shared" ca="1" si="922"/>
        <v>25</v>
      </c>
      <c r="C6566">
        <f t="shared" ca="1" si="923"/>
        <v>0</v>
      </c>
      <c r="D6566">
        <f t="shared" ca="1" si="924"/>
        <v>1</v>
      </c>
      <c r="F6566" t="str">
        <f t="shared" ca="1" si="925"/>
        <v>TR65</v>
      </c>
      <c r="G6566" t="str">
        <f ca="1">VLOOKUP(F6566,Traders!$C$4:$E$103,2)</f>
        <v>Humzah Clark</v>
      </c>
      <c r="H6566" t="str">
        <f ca="1">VLOOKUP(VLOOKUP(F6566,Traders!$C$4:$E$103,3),Desks!$C$4:$D6575,2)</f>
        <v>Desk 5</v>
      </c>
      <c r="I6566" t="str">
        <f t="shared" ca="1" si="918"/>
        <v>CL25</v>
      </c>
      <c r="J6566" t="str">
        <f t="shared" ca="1" si="926"/>
        <v>Client 25</v>
      </c>
      <c r="K6566" t="str">
        <f t="shared" ca="1" si="919"/>
        <v>MK0</v>
      </c>
      <c r="L6566" t="str">
        <f ca="1">VLOOKUP(K6566,Markets!$C$4:$D6575,2)</f>
        <v>Japan</v>
      </c>
      <c r="M6566" t="str">
        <f t="shared" ca="1" si="920"/>
        <v>RL1</v>
      </c>
      <c r="N6566" t="str">
        <f ca="1">VLOOKUP(M6566,Role!$C$4:$D$5,2)</f>
        <v>Backup</v>
      </c>
    </row>
    <row r="6567" spans="1:14" x14ac:dyDescent="0.2">
      <c r="A6567">
        <f t="shared" ca="1" si="921"/>
        <v>55</v>
      </c>
      <c r="B6567">
        <f t="shared" ca="1" si="922"/>
        <v>365</v>
      </c>
      <c r="C6567">
        <f t="shared" ca="1" si="923"/>
        <v>3</v>
      </c>
      <c r="D6567">
        <f t="shared" ca="1" si="924"/>
        <v>1</v>
      </c>
      <c r="F6567" t="str">
        <f t="shared" ca="1" si="925"/>
        <v>TR55</v>
      </c>
      <c r="G6567" t="str">
        <f ca="1">VLOOKUP(F6567,Traders!$C$4:$E$103,2)</f>
        <v>Kaya Knapp</v>
      </c>
      <c r="H6567" t="str">
        <f ca="1">VLOOKUP(VLOOKUP(F6567,Traders!$C$4:$E$103,3),Desks!$C$4:$D6576,2)</f>
        <v>Desk 5</v>
      </c>
      <c r="I6567" t="str">
        <f t="shared" ca="1" si="918"/>
        <v>CL365</v>
      </c>
      <c r="J6567" t="str">
        <f t="shared" ca="1" si="926"/>
        <v>Client 365</v>
      </c>
      <c r="K6567" t="str">
        <f t="shared" ca="1" si="919"/>
        <v>MK3</v>
      </c>
      <c r="L6567" t="str">
        <f ca="1">VLOOKUP(K6567,Markets!$C$4:$D6576,2)</f>
        <v>Singapore</v>
      </c>
      <c r="M6567" t="str">
        <f t="shared" ca="1" si="920"/>
        <v>RL1</v>
      </c>
      <c r="N6567" t="str">
        <f ca="1">VLOOKUP(M6567,Role!$C$4:$D$5,2)</f>
        <v>Backup</v>
      </c>
    </row>
    <row r="6568" spans="1:14" x14ac:dyDescent="0.2">
      <c r="A6568">
        <f t="shared" ca="1" si="921"/>
        <v>93</v>
      </c>
      <c r="B6568">
        <f t="shared" ca="1" si="922"/>
        <v>989</v>
      </c>
      <c r="C6568">
        <f t="shared" ca="1" si="923"/>
        <v>9</v>
      </c>
      <c r="D6568">
        <f t="shared" ca="1" si="924"/>
        <v>0</v>
      </c>
      <c r="F6568" t="str">
        <f t="shared" ca="1" si="925"/>
        <v>TR93</v>
      </c>
      <c r="G6568" t="str">
        <f ca="1">VLOOKUP(F6568,Traders!$C$4:$E$103,2)</f>
        <v>Harriet Sheppard</v>
      </c>
      <c r="H6568" t="str">
        <f ca="1">VLOOKUP(VLOOKUP(F6568,Traders!$C$4:$E$103,3),Desks!$C$4:$D6577,2)</f>
        <v>Desk 3</v>
      </c>
      <c r="I6568" t="str">
        <f t="shared" ca="1" si="918"/>
        <v>CL989</v>
      </c>
      <c r="J6568" t="str">
        <f t="shared" ca="1" si="926"/>
        <v>Client 989</v>
      </c>
      <c r="K6568" t="str">
        <f t="shared" ca="1" si="919"/>
        <v>MK9</v>
      </c>
      <c r="L6568" t="str">
        <f ca="1">VLOOKUP(K6568,Markets!$C$4:$D6577,2)</f>
        <v>New Zealand</v>
      </c>
      <c r="M6568" t="str">
        <f t="shared" ca="1" si="920"/>
        <v>RL0</v>
      </c>
      <c r="N6568" t="str">
        <f ca="1">VLOOKUP(M6568,Role!$C$4:$D$5,2)</f>
        <v>Primary</v>
      </c>
    </row>
    <row r="6569" spans="1:14" x14ac:dyDescent="0.2">
      <c r="A6569">
        <f t="shared" ca="1" si="921"/>
        <v>5</v>
      </c>
      <c r="B6569">
        <f t="shared" ca="1" si="922"/>
        <v>461</v>
      </c>
      <c r="C6569">
        <f t="shared" ca="1" si="923"/>
        <v>3</v>
      </c>
      <c r="D6569">
        <f t="shared" ca="1" si="924"/>
        <v>0</v>
      </c>
      <c r="F6569" t="str">
        <f t="shared" ca="1" si="925"/>
        <v>TR5</v>
      </c>
      <c r="G6569" t="str">
        <f ca="1">VLOOKUP(F6569,Traders!$C$4:$E$103,2)</f>
        <v>Amman Duncan</v>
      </c>
      <c r="H6569" t="str">
        <f ca="1">VLOOKUP(VLOOKUP(F6569,Traders!$C$4:$E$103,3),Desks!$C$4:$D6578,2)</f>
        <v>Desk 9</v>
      </c>
      <c r="I6569" t="str">
        <f t="shared" ca="1" si="918"/>
        <v>CL461</v>
      </c>
      <c r="J6569" t="str">
        <f t="shared" ca="1" si="926"/>
        <v>Client 461</v>
      </c>
      <c r="K6569" t="str">
        <f t="shared" ca="1" si="919"/>
        <v>MK3</v>
      </c>
      <c r="L6569" t="str">
        <f ca="1">VLOOKUP(K6569,Markets!$C$4:$D6578,2)</f>
        <v>Singapore</v>
      </c>
      <c r="M6569" t="str">
        <f t="shared" ca="1" si="920"/>
        <v>RL0</v>
      </c>
      <c r="N6569" t="str">
        <f ca="1">VLOOKUP(M6569,Role!$C$4:$D$5,2)</f>
        <v>Primary</v>
      </c>
    </row>
    <row r="6570" spans="1:14" x14ac:dyDescent="0.2">
      <c r="A6570">
        <f t="shared" ca="1" si="921"/>
        <v>76</v>
      </c>
      <c r="B6570">
        <f t="shared" ca="1" si="922"/>
        <v>465</v>
      </c>
      <c r="C6570">
        <f t="shared" ca="1" si="923"/>
        <v>3</v>
      </c>
      <c r="D6570">
        <f t="shared" ca="1" si="924"/>
        <v>1</v>
      </c>
      <c r="F6570" t="str">
        <f t="shared" ca="1" si="925"/>
        <v>TR76</v>
      </c>
      <c r="G6570" t="str">
        <f ca="1">VLOOKUP(F6570,Traders!$C$4:$E$103,2)</f>
        <v>Finnian Wolf</v>
      </c>
      <c r="H6570" t="str">
        <f ca="1">VLOOKUP(VLOOKUP(F6570,Traders!$C$4:$E$103,3),Desks!$C$4:$D6579,2)</f>
        <v>Desk 6</v>
      </c>
      <c r="I6570" t="str">
        <f t="shared" ca="1" si="918"/>
        <v>CL465</v>
      </c>
      <c r="J6570" t="str">
        <f t="shared" ca="1" si="926"/>
        <v>Client 465</v>
      </c>
      <c r="K6570" t="str">
        <f t="shared" ca="1" si="919"/>
        <v>MK3</v>
      </c>
      <c r="L6570" t="str">
        <f ca="1">VLOOKUP(K6570,Markets!$C$4:$D6579,2)</f>
        <v>Singapore</v>
      </c>
      <c r="M6570" t="str">
        <f t="shared" ca="1" si="920"/>
        <v>RL1</v>
      </c>
      <c r="N6570" t="str">
        <f ca="1">VLOOKUP(M6570,Role!$C$4:$D$5,2)</f>
        <v>Backup</v>
      </c>
    </row>
    <row r="6571" spans="1:14" x14ac:dyDescent="0.2">
      <c r="A6571">
        <f t="shared" ca="1" si="921"/>
        <v>59</v>
      </c>
      <c r="B6571">
        <f t="shared" ca="1" si="922"/>
        <v>505</v>
      </c>
      <c r="C6571">
        <f t="shared" ca="1" si="923"/>
        <v>6</v>
      </c>
      <c r="D6571">
        <f t="shared" ca="1" si="924"/>
        <v>0</v>
      </c>
      <c r="F6571" t="str">
        <f t="shared" ca="1" si="925"/>
        <v>TR59</v>
      </c>
      <c r="G6571" t="str">
        <f ca="1">VLOOKUP(F6571,Traders!$C$4:$E$103,2)</f>
        <v>Laiba Norman</v>
      </c>
      <c r="H6571" t="str">
        <f ca="1">VLOOKUP(VLOOKUP(F6571,Traders!$C$4:$E$103,3),Desks!$C$4:$D6580,2)</f>
        <v>Desk 9</v>
      </c>
      <c r="I6571" t="str">
        <f t="shared" ca="1" si="918"/>
        <v>CL505</v>
      </c>
      <c r="J6571" t="str">
        <f t="shared" ca="1" si="926"/>
        <v>Client 505</v>
      </c>
      <c r="K6571" t="str">
        <f t="shared" ca="1" si="919"/>
        <v>MK6</v>
      </c>
      <c r="L6571" t="str">
        <f ca="1">VLOOKUP(K6571,Markets!$C$4:$D6580,2)</f>
        <v>Australia</v>
      </c>
      <c r="M6571" t="str">
        <f t="shared" ca="1" si="920"/>
        <v>RL0</v>
      </c>
      <c r="N6571" t="str">
        <f ca="1">VLOOKUP(M6571,Role!$C$4:$D$5,2)</f>
        <v>Primary</v>
      </c>
    </row>
    <row r="6572" spans="1:14" x14ac:dyDescent="0.2">
      <c r="A6572">
        <f t="shared" ca="1" si="921"/>
        <v>12</v>
      </c>
      <c r="B6572">
        <f t="shared" ca="1" si="922"/>
        <v>439</v>
      </c>
      <c r="C6572">
        <f t="shared" ca="1" si="923"/>
        <v>0</v>
      </c>
      <c r="D6572">
        <f t="shared" ca="1" si="924"/>
        <v>0</v>
      </c>
      <c r="F6572" t="str">
        <f t="shared" ca="1" si="925"/>
        <v>TR12</v>
      </c>
      <c r="G6572" t="str">
        <f ca="1">VLOOKUP(F6572,Traders!$C$4:$E$103,2)</f>
        <v>Kia Morrison</v>
      </c>
      <c r="H6572" t="str">
        <f ca="1">VLOOKUP(VLOOKUP(F6572,Traders!$C$4:$E$103,3),Desks!$C$4:$D6581,2)</f>
        <v>Desk 2</v>
      </c>
      <c r="I6572" t="str">
        <f t="shared" ca="1" si="918"/>
        <v>CL439</v>
      </c>
      <c r="J6572" t="str">
        <f t="shared" ca="1" si="926"/>
        <v>Client 439</v>
      </c>
      <c r="K6572" t="str">
        <f t="shared" ca="1" si="919"/>
        <v>MK0</v>
      </c>
      <c r="L6572" t="str">
        <f ca="1">VLOOKUP(K6572,Markets!$C$4:$D6581,2)</f>
        <v>Japan</v>
      </c>
      <c r="M6572" t="str">
        <f t="shared" ca="1" si="920"/>
        <v>RL0</v>
      </c>
      <c r="N6572" t="str">
        <f ca="1">VLOOKUP(M6572,Role!$C$4:$D$5,2)</f>
        <v>Primary</v>
      </c>
    </row>
    <row r="6573" spans="1:14" x14ac:dyDescent="0.2">
      <c r="A6573">
        <f t="shared" ca="1" si="921"/>
        <v>84</v>
      </c>
      <c r="B6573">
        <f t="shared" ca="1" si="922"/>
        <v>676</v>
      </c>
      <c r="C6573">
        <f t="shared" ca="1" si="923"/>
        <v>6</v>
      </c>
      <c r="D6573">
        <f t="shared" ca="1" si="924"/>
        <v>1</v>
      </c>
      <c r="F6573" t="str">
        <f t="shared" ca="1" si="925"/>
        <v>TR84</v>
      </c>
      <c r="G6573" t="str">
        <f ca="1">VLOOKUP(F6573,Traders!$C$4:$E$103,2)</f>
        <v>Poppy-Rose Davison</v>
      </c>
      <c r="H6573" t="str">
        <f ca="1">VLOOKUP(VLOOKUP(F6573,Traders!$C$4:$E$103,3),Desks!$C$4:$D6582,2)</f>
        <v>Desk 4</v>
      </c>
      <c r="I6573" t="str">
        <f t="shared" ca="1" si="918"/>
        <v>CL676</v>
      </c>
      <c r="J6573" t="str">
        <f t="shared" ca="1" si="926"/>
        <v>Client 676</v>
      </c>
      <c r="K6573" t="str">
        <f t="shared" ca="1" si="919"/>
        <v>MK6</v>
      </c>
      <c r="L6573" t="str">
        <f ca="1">VLOOKUP(K6573,Markets!$C$4:$D6582,2)</f>
        <v>Australia</v>
      </c>
      <c r="M6573" t="str">
        <f t="shared" ca="1" si="920"/>
        <v>RL1</v>
      </c>
      <c r="N6573" t="str">
        <f ca="1">VLOOKUP(M6573,Role!$C$4:$D$5,2)</f>
        <v>Backup</v>
      </c>
    </row>
    <row r="6574" spans="1:14" x14ac:dyDescent="0.2">
      <c r="A6574">
        <f t="shared" ca="1" si="921"/>
        <v>97</v>
      </c>
      <c r="B6574">
        <f t="shared" ca="1" si="922"/>
        <v>763</v>
      </c>
      <c r="C6574">
        <f t="shared" ca="1" si="923"/>
        <v>5</v>
      </c>
      <c r="D6574">
        <f t="shared" ca="1" si="924"/>
        <v>0</v>
      </c>
      <c r="F6574" t="str">
        <f t="shared" ca="1" si="925"/>
        <v>TR97</v>
      </c>
      <c r="G6574" t="str">
        <f ca="1">VLOOKUP(F6574,Traders!$C$4:$E$103,2)</f>
        <v>Samera Fritz</v>
      </c>
      <c r="H6574" t="str">
        <f ca="1">VLOOKUP(VLOOKUP(F6574,Traders!$C$4:$E$103,3),Desks!$C$4:$D6583,2)</f>
        <v>Desk 7</v>
      </c>
      <c r="I6574" t="str">
        <f t="shared" ref="I6574:I6637" ca="1" si="927">"CL"&amp;B6574</f>
        <v>CL763</v>
      </c>
      <c r="J6574" t="str">
        <f t="shared" ca="1" si="926"/>
        <v>Client 763</v>
      </c>
      <c r="K6574" t="str">
        <f t="shared" ref="K6574:K6637" ca="1" si="928">"MK"&amp;C6574</f>
        <v>MK5</v>
      </c>
      <c r="L6574" t="str">
        <f ca="1">VLOOKUP(K6574,Markets!$C$4:$D6583,2)</f>
        <v>Malaysia</v>
      </c>
      <c r="M6574" t="str">
        <f t="shared" ref="M6574:M6637" ca="1" si="929">"RL"&amp;D6574</f>
        <v>RL0</v>
      </c>
      <c r="N6574" t="str">
        <f ca="1">VLOOKUP(M6574,Role!$C$4:$D$5,2)</f>
        <v>Primary</v>
      </c>
    </row>
    <row r="6575" spans="1:14" x14ac:dyDescent="0.2">
      <c r="A6575">
        <f t="shared" ca="1" si="921"/>
        <v>51</v>
      </c>
      <c r="B6575">
        <f t="shared" ca="1" si="922"/>
        <v>810</v>
      </c>
      <c r="C6575">
        <f t="shared" ca="1" si="923"/>
        <v>3</v>
      </c>
      <c r="D6575">
        <f t="shared" ca="1" si="924"/>
        <v>0</v>
      </c>
      <c r="F6575" t="str">
        <f t="shared" ca="1" si="925"/>
        <v>TR51</v>
      </c>
      <c r="G6575" t="str">
        <f ca="1">VLOOKUP(F6575,Traders!$C$4:$E$103,2)</f>
        <v>Cynthia Davis</v>
      </c>
      <c r="H6575" t="str">
        <f ca="1">VLOOKUP(VLOOKUP(F6575,Traders!$C$4:$E$103,3),Desks!$C$4:$D6584,2)</f>
        <v>Desk 1</v>
      </c>
      <c r="I6575" t="str">
        <f t="shared" ca="1" si="927"/>
        <v>CL810</v>
      </c>
      <c r="J6575" t="str">
        <f t="shared" ca="1" si="926"/>
        <v>Client 810</v>
      </c>
      <c r="K6575" t="str">
        <f t="shared" ca="1" si="928"/>
        <v>MK3</v>
      </c>
      <c r="L6575" t="str">
        <f ca="1">VLOOKUP(K6575,Markets!$C$4:$D6584,2)</f>
        <v>Singapore</v>
      </c>
      <c r="M6575" t="str">
        <f t="shared" ca="1" si="929"/>
        <v>RL0</v>
      </c>
      <c r="N6575" t="str">
        <f ca="1">VLOOKUP(M6575,Role!$C$4:$D$5,2)</f>
        <v>Primary</v>
      </c>
    </row>
    <row r="6576" spans="1:14" x14ac:dyDescent="0.2">
      <c r="A6576">
        <f t="shared" ca="1" si="921"/>
        <v>16</v>
      </c>
      <c r="B6576">
        <f t="shared" ca="1" si="922"/>
        <v>309</v>
      </c>
      <c r="C6576">
        <f t="shared" ca="1" si="923"/>
        <v>3</v>
      </c>
      <c r="D6576">
        <f t="shared" ca="1" si="924"/>
        <v>1</v>
      </c>
      <c r="F6576" t="str">
        <f t="shared" ca="1" si="925"/>
        <v>TR16</v>
      </c>
      <c r="G6576" t="str">
        <f ca="1">VLOOKUP(F6576,Traders!$C$4:$E$103,2)</f>
        <v>Aditi Dupont</v>
      </c>
      <c r="H6576" t="str">
        <f ca="1">VLOOKUP(VLOOKUP(F6576,Traders!$C$4:$E$103,3),Desks!$C$4:$D6585,2)</f>
        <v>Desk 6</v>
      </c>
      <c r="I6576" t="str">
        <f t="shared" ca="1" si="927"/>
        <v>CL309</v>
      </c>
      <c r="J6576" t="str">
        <f t="shared" ca="1" si="926"/>
        <v>Client 309</v>
      </c>
      <c r="K6576" t="str">
        <f t="shared" ca="1" si="928"/>
        <v>MK3</v>
      </c>
      <c r="L6576" t="str">
        <f ca="1">VLOOKUP(K6576,Markets!$C$4:$D6585,2)</f>
        <v>Singapore</v>
      </c>
      <c r="M6576" t="str">
        <f t="shared" ca="1" si="929"/>
        <v>RL1</v>
      </c>
      <c r="N6576" t="str">
        <f ca="1">VLOOKUP(M6576,Role!$C$4:$D$5,2)</f>
        <v>Backup</v>
      </c>
    </row>
    <row r="6577" spans="1:14" x14ac:dyDescent="0.2">
      <c r="A6577">
        <f t="shared" ca="1" si="921"/>
        <v>67</v>
      </c>
      <c r="B6577">
        <f t="shared" ca="1" si="922"/>
        <v>57</v>
      </c>
      <c r="C6577">
        <f t="shared" ca="1" si="923"/>
        <v>9</v>
      </c>
      <c r="D6577">
        <f t="shared" ca="1" si="924"/>
        <v>0</v>
      </c>
      <c r="F6577" t="str">
        <f t="shared" ca="1" si="925"/>
        <v>TR67</v>
      </c>
      <c r="G6577" t="str">
        <f ca="1">VLOOKUP(F6577,Traders!$C$4:$E$103,2)</f>
        <v>Shiloh Black</v>
      </c>
      <c r="H6577" t="str">
        <f ca="1">VLOOKUP(VLOOKUP(F6577,Traders!$C$4:$E$103,3),Desks!$C$4:$D6586,2)</f>
        <v>Desk 7</v>
      </c>
      <c r="I6577" t="str">
        <f t="shared" ca="1" si="927"/>
        <v>CL57</v>
      </c>
      <c r="J6577" t="str">
        <f t="shared" ca="1" si="926"/>
        <v>Client 57</v>
      </c>
      <c r="K6577" t="str">
        <f t="shared" ca="1" si="928"/>
        <v>MK9</v>
      </c>
      <c r="L6577" t="str">
        <f ca="1">VLOOKUP(K6577,Markets!$C$4:$D6586,2)</f>
        <v>New Zealand</v>
      </c>
      <c r="M6577" t="str">
        <f t="shared" ca="1" si="929"/>
        <v>RL0</v>
      </c>
      <c r="N6577" t="str">
        <f ca="1">VLOOKUP(M6577,Role!$C$4:$D$5,2)</f>
        <v>Primary</v>
      </c>
    </row>
    <row r="6578" spans="1:14" x14ac:dyDescent="0.2">
      <c r="A6578">
        <f t="shared" ca="1" si="921"/>
        <v>45</v>
      </c>
      <c r="B6578">
        <f t="shared" ca="1" si="922"/>
        <v>843</v>
      </c>
      <c r="C6578">
        <f t="shared" ca="1" si="923"/>
        <v>2</v>
      </c>
      <c r="D6578">
        <f t="shared" ca="1" si="924"/>
        <v>1</v>
      </c>
      <c r="F6578" t="str">
        <f t="shared" ca="1" si="925"/>
        <v>TR45</v>
      </c>
      <c r="G6578" t="str">
        <f ca="1">VLOOKUP(F6578,Traders!$C$4:$E$103,2)</f>
        <v>Emrys Currie</v>
      </c>
      <c r="H6578" t="str">
        <f ca="1">VLOOKUP(VLOOKUP(F6578,Traders!$C$4:$E$103,3),Desks!$C$4:$D6587,2)</f>
        <v>Desk 5</v>
      </c>
      <c r="I6578" t="str">
        <f t="shared" ca="1" si="927"/>
        <v>CL843</v>
      </c>
      <c r="J6578" t="str">
        <f t="shared" ca="1" si="926"/>
        <v>Client 843</v>
      </c>
      <c r="K6578" t="str">
        <f t="shared" ca="1" si="928"/>
        <v>MK2</v>
      </c>
      <c r="L6578" t="str">
        <f ca="1">VLOOKUP(K6578,Markets!$C$4:$D6587,2)</f>
        <v>China</v>
      </c>
      <c r="M6578" t="str">
        <f t="shared" ca="1" si="929"/>
        <v>RL1</v>
      </c>
      <c r="N6578" t="str">
        <f ca="1">VLOOKUP(M6578,Role!$C$4:$D$5,2)</f>
        <v>Backup</v>
      </c>
    </row>
    <row r="6579" spans="1:14" x14ac:dyDescent="0.2">
      <c r="A6579">
        <f t="shared" ca="1" si="921"/>
        <v>87</v>
      </c>
      <c r="B6579">
        <f t="shared" ca="1" si="922"/>
        <v>609</v>
      </c>
      <c r="C6579">
        <f t="shared" ca="1" si="923"/>
        <v>6</v>
      </c>
      <c r="D6579">
        <f t="shared" ca="1" si="924"/>
        <v>0</v>
      </c>
      <c r="F6579" t="str">
        <f t="shared" ca="1" si="925"/>
        <v>TR87</v>
      </c>
      <c r="G6579" t="str">
        <f ca="1">VLOOKUP(F6579,Traders!$C$4:$E$103,2)</f>
        <v>Jena Barclay</v>
      </c>
      <c r="H6579" t="str">
        <f ca="1">VLOOKUP(VLOOKUP(F6579,Traders!$C$4:$E$103,3),Desks!$C$4:$D6588,2)</f>
        <v>Desk 7</v>
      </c>
      <c r="I6579" t="str">
        <f t="shared" ca="1" si="927"/>
        <v>CL609</v>
      </c>
      <c r="J6579" t="str">
        <f t="shared" ca="1" si="926"/>
        <v>Client 609</v>
      </c>
      <c r="K6579" t="str">
        <f t="shared" ca="1" si="928"/>
        <v>MK6</v>
      </c>
      <c r="L6579" t="str">
        <f ca="1">VLOOKUP(K6579,Markets!$C$4:$D6588,2)</f>
        <v>Australia</v>
      </c>
      <c r="M6579" t="str">
        <f t="shared" ca="1" si="929"/>
        <v>RL0</v>
      </c>
      <c r="N6579" t="str">
        <f ca="1">VLOOKUP(M6579,Role!$C$4:$D$5,2)</f>
        <v>Primary</v>
      </c>
    </row>
    <row r="6580" spans="1:14" x14ac:dyDescent="0.2">
      <c r="A6580">
        <f t="shared" ca="1" si="921"/>
        <v>71</v>
      </c>
      <c r="B6580">
        <f t="shared" ca="1" si="922"/>
        <v>802</v>
      </c>
      <c r="C6580">
        <f t="shared" ca="1" si="923"/>
        <v>0</v>
      </c>
      <c r="D6580">
        <f t="shared" ca="1" si="924"/>
        <v>0</v>
      </c>
      <c r="F6580" t="str">
        <f t="shared" ca="1" si="925"/>
        <v>TR71</v>
      </c>
      <c r="G6580" t="str">
        <f ca="1">VLOOKUP(F6580,Traders!$C$4:$E$103,2)</f>
        <v>Yaqub Frederick</v>
      </c>
      <c r="H6580" t="str">
        <f ca="1">VLOOKUP(VLOOKUP(F6580,Traders!$C$4:$E$103,3),Desks!$C$4:$D6589,2)</f>
        <v>Desk 1</v>
      </c>
      <c r="I6580" t="str">
        <f t="shared" ca="1" si="927"/>
        <v>CL802</v>
      </c>
      <c r="J6580" t="str">
        <f t="shared" ca="1" si="926"/>
        <v>Client 802</v>
      </c>
      <c r="K6580" t="str">
        <f t="shared" ca="1" si="928"/>
        <v>MK0</v>
      </c>
      <c r="L6580" t="str">
        <f ca="1">VLOOKUP(K6580,Markets!$C$4:$D6589,2)</f>
        <v>Japan</v>
      </c>
      <c r="M6580" t="str">
        <f t="shared" ca="1" si="929"/>
        <v>RL0</v>
      </c>
      <c r="N6580" t="str">
        <f ca="1">VLOOKUP(M6580,Role!$C$4:$D$5,2)</f>
        <v>Primary</v>
      </c>
    </row>
    <row r="6581" spans="1:14" x14ac:dyDescent="0.2">
      <c r="A6581">
        <f t="shared" ca="1" si="921"/>
        <v>20</v>
      </c>
      <c r="B6581">
        <f t="shared" ca="1" si="922"/>
        <v>179</v>
      </c>
      <c r="C6581">
        <f t="shared" ca="1" si="923"/>
        <v>4</v>
      </c>
      <c r="D6581">
        <f t="shared" ca="1" si="924"/>
        <v>1</v>
      </c>
      <c r="F6581" t="str">
        <f t="shared" ca="1" si="925"/>
        <v>TR20</v>
      </c>
      <c r="G6581" t="str">
        <f ca="1">VLOOKUP(F6581,Traders!$C$4:$E$103,2)</f>
        <v>Teigan Greig</v>
      </c>
      <c r="H6581" t="str">
        <f ca="1">VLOOKUP(VLOOKUP(F6581,Traders!$C$4:$E$103,3),Desks!$C$4:$D6590,2)</f>
        <v>Desk 0</v>
      </c>
      <c r="I6581" t="str">
        <f t="shared" ca="1" si="927"/>
        <v>CL179</v>
      </c>
      <c r="J6581" t="str">
        <f t="shared" ca="1" si="926"/>
        <v>Client 179</v>
      </c>
      <c r="K6581" t="str">
        <f t="shared" ca="1" si="928"/>
        <v>MK4</v>
      </c>
      <c r="L6581" t="str">
        <f ca="1">VLOOKUP(K6581,Markets!$C$4:$D6590,2)</f>
        <v>Korea</v>
      </c>
      <c r="M6581" t="str">
        <f t="shared" ca="1" si="929"/>
        <v>RL1</v>
      </c>
      <c r="N6581" t="str">
        <f ca="1">VLOOKUP(M6581,Role!$C$4:$D$5,2)</f>
        <v>Backup</v>
      </c>
    </row>
    <row r="6582" spans="1:14" x14ac:dyDescent="0.2">
      <c r="A6582">
        <f t="shared" ca="1" si="921"/>
        <v>33</v>
      </c>
      <c r="B6582">
        <f t="shared" ca="1" si="922"/>
        <v>310</v>
      </c>
      <c r="C6582">
        <f t="shared" ca="1" si="923"/>
        <v>5</v>
      </c>
      <c r="D6582">
        <f t="shared" ca="1" si="924"/>
        <v>1</v>
      </c>
      <c r="F6582" t="str">
        <f t="shared" ca="1" si="925"/>
        <v>TR33</v>
      </c>
      <c r="G6582" t="str">
        <f ca="1">VLOOKUP(F6582,Traders!$C$4:$E$103,2)</f>
        <v>Caroline Colon</v>
      </c>
      <c r="H6582" t="str">
        <f ca="1">VLOOKUP(VLOOKUP(F6582,Traders!$C$4:$E$103,3),Desks!$C$4:$D6591,2)</f>
        <v>Desk 3</v>
      </c>
      <c r="I6582" t="str">
        <f t="shared" ca="1" si="927"/>
        <v>CL310</v>
      </c>
      <c r="J6582" t="str">
        <f t="shared" ca="1" si="926"/>
        <v>Client 310</v>
      </c>
      <c r="K6582" t="str">
        <f t="shared" ca="1" si="928"/>
        <v>MK5</v>
      </c>
      <c r="L6582" t="str">
        <f ca="1">VLOOKUP(K6582,Markets!$C$4:$D6591,2)</f>
        <v>Malaysia</v>
      </c>
      <c r="M6582" t="str">
        <f t="shared" ca="1" si="929"/>
        <v>RL1</v>
      </c>
      <c r="N6582" t="str">
        <f ca="1">VLOOKUP(M6582,Role!$C$4:$D$5,2)</f>
        <v>Backup</v>
      </c>
    </row>
    <row r="6583" spans="1:14" x14ac:dyDescent="0.2">
      <c r="A6583">
        <f t="shared" ca="1" si="921"/>
        <v>20</v>
      </c>
      <c r="B6583">
        <f t="shared" ca="1" si="922"/>
        <v>348</v>
      </c>
      <c r="C6583">
        <f t="shared" ca="1" si="923"/>
        <v>1</v>
      </c>
      <c r="D6583">
        <f t="shared" ca="1" si="924"/>
        <v>0</v>
      </c>
      <c r="F6583" t="str">
        <f t="shared" ca="1" si="925"/>
        <v>TR20</v>
      </c>
      <c r="G6583" t="str">
        <f ca="1">VLOOKUP(F6583,Traders!$C$4:$E$103,2)</f>
        <v>Teigan Greig</v>
      </c>
      <c r="H6583" t="str">
        <f ca="1">VLOOKUP(VLOOKUP(F6583,Traders!$C$4:$E$103,3),Desks!$C$4:$D6592,2)</f>
        <v>Desk 0</v>
      </c>
      <c r="I6583" t="str">
        <f t="shared" ca="1" si="927"/>
        <v>CL348</v>
      </c>
      <c r="J6583" t="str">
        <f t="shared" ca="1" si="926"/>
        <v>Client 348</v>
      </c>
      <c r="K6583" t="str">
        <f t="shared" ca="1" si="928"/>
        <v>MK1</v>
      </c>
      <c r="L6583" t="str">
        <f ca="1">VLOOKUP(K6583,Markets!$C$4:$D6592,2)</f>
        <v>Hong Kong</v>
      </c>
      <c r="M6583" t="str">
        <f t="shared" ca="1" si="929"/>
        <v>RL0</v>
      </c>
      <c r="N6583" t="str">
        <f ca="1">VLOOKUP(M6583,Role!$C$4:$D$5,2)</f>
        <v>Primary</v>
      </c>
    </row>
    <row r="6584" spans="1:14" x14ac:dyDescent="0.2">
      <c r="A6584">
        <f t="shared" ca="1" si="921"/>
        <v>95</v>
      </c>
      <c r="B6584">
        <f t="shared" ca="1" si="922"/>
        <v>549</v>
      </c>
      <c r="C6584">
        <f t="shared" ca="1" si="923"/>
        <v>0</v>
      </c>
      <c r="D6584">
        <f t="shared" ca="1" si="924"/>
        <v>0</v>
      </c>
      <c r="F6584" t="str">
        <f t="shared" ca="1" si="925"/>
        <v>TR95</v>
      </c>
      <c r="G6584" t="str">
        <f ca="1">VLOOKUP(F6584,Traders!$C$4:$E$103,2)</f>
        <v>Alara Richards</v>
      </c>
      <c r="H6584" t="str">
        <f ca="1">VLOOKUP(VLOOKUP(F6584,Traders!$C$4:$E$103,3),Desks!$C$4:$D6593,2)</f>
        <v>Desk 5</v>
      </c>
      <c r="I6584" t="str">
        <f t="shared" ca="1" si="927"/>
        <v>CL549</v>
      </c>
      <c r="J6584" t="str">
        <f t="shared" ca="1" si="926"/>
        <v>Client 549</v>
      </c>
      <c r="K6584" t="str">
        <f t="shared" ca="1" si="928"/>
        <v>MK0</v>
      </c>
      <c r="L6584" t="str">
        <f ca="1">VLOOKUP(K6584,Markets!$C$4:$D6593,2)</f>
        <v>Japan</v>
      </c>
      <c r="M6584" t="str">
        <f t="shared" ca="1" si="929"/>
        <v>RL0</v>
      </c>
      <c r="N6584" t="str">
        <f ca="1">VLOOKUP(M6584,Role!$C$4:$D$5,2)</f>
        <v>Primary</v>
      </c>
    </row>
    <row r="6585" spans="1:14" x14ac:dyDescent="0.2">
      <c r="A6585">
        <f t="shared" ca="1" si="921"/>
        <v>84</v>
      </c>
      <c r="B6585">
        <f t="shared" ca="1" si="922"/>
        <v>442</v>
      </c>
      <c r="C6585">
        <f t="shared" ca="1" si="923"/>
        <v>2</v>
      </c>
      <c r="D6585">
        <f t="shared" ca="1" si="924"/>
        <v>1</v>
      </c>
      <c r="F6585" t="str">
        <f t="shared" ca="1" si="925"/>
        <v>TR84</v>
      </c>
      <c r="G6585" t="str">
        <f ca="1">VLOOKUP(F6585,Traders!$C$4:$E$103,2)</f>
        <v>Poppy-Rose Davison</v>
      </c>
      <c r="H6585" t="str">
        <f ca="1">VLOOKUP(VLOOKUP(F6585,Traders!$C$4:$E$103,3),Desks!$C$4:$D6594,2)</f>
        <v>Desk 4</v>
      </c>
      <c r="I6585" t="str">
        <f t="shared" ca="1" si="927"/>
        <v>CL442</v>
      </c>
      <c r="J6585" t="str">
        <f t="shared" ca="1" si="926"/>
        <v>Client 442</v>
      </c>
      <c r="K6585" t="str">
        <f t="shared" ca="1" si="928"/>
        <v>MK2</v>
      </c>
      <c r="L6585" t="str">
        <f ca="1">VLOOKUP(K6585,Markets!$C$4:$D6594,2)</f>
        <v>China</v>
      </c>
      <c r="M6585" t="str">
        <f t="shared" ca="1" si="929"/>
        <v>RL1</v>
      </c>
      <c r="N6585" t="str">
        <f ca="1">VLOOKUP(M6585,Role!$C$4:$D$5,2)</f>
        <v>Backup</v>
      </c>
    </row>
    <row r="6586" spans="1:14" x14ac:dyDescent="0.2">
      <c r="A6586">
        <f t="shared" ca="1" si="921"/>
        <v>6</v>
      </c>
      <c r="B6586">
        <f t="shared" ca="1" si="922"/>
        <v>314</v>
      </c>
      <c r="C6586">
        <f t="shared" ca="1" si="923"/>
        <v>9</v>
      </c>
      <c r="D6586">
        <f t="shared" ca="1" si="924"/>
        <v>1</v>
      </c>
      <c r="F6586" t="str">
        <f t="shared" ca="1" si="925"/>
        <v>TR6</v>
      </c>
      <c r="G6586" t="str">
        <f ca="1">VLOOKUP(F6586,Traders!$C$4:$E$103,2)</f>
        <v>Laiba Norman</v>
      </c>
      <c r="H6586" t="str">
        <f ca="1">VLOOKUP(VLOOKUP(F6586,Traders!$C$4:$E$103,3),Desks!$C$4:$D6595,2)</f>
        <v>Desk 9</v>
      </c>
      <c r="I6586" t="str">
        <f t="shared" ca="1" si="927"/>
        <v>CL314</v>
      </c>
      <c r="J6586" t="str">
        <f t="shared" ca="1" si="926"/>
        <v>Client 314</v>
      </c>
      <c r="K6586" t="str">
        <f t="shared" ca="1" si="928"/>
        <v>MK9</v>
      </c>
      <c r="L6586" t="str">
        <f ca="1">VLOOKUP(K6586,Markets!$C$4:$D6595,2)</f>
        <v>New Zealand</v>
      </c>
      <c r="M6586" t="str">
        <f t="shared" ca="1" si="929"/>
        <v>RL1</v>
      </c>
      <c r="N6586" t="str">
        <f ca="1">VLOOKUP(M6586,Role!$C$4:$D$5,2)</f>
        <v>Backup</v>
      </c>
    </row>
    <row r="6587" spans="1:14" x14ac:dyDescent="0.2">
      <c r="A6587">
        <f t="shared" ca="1" si="921"/>
        <v>16</v>
      </c>
      <c r="B6587">
        <f t="shared" ca="1" si="922"/>
        <v>872</v>
      </c>
      <c r="C6587">
        <f t="shared" ca="1" si="923"/>
        <v>9</v>
      </c>
      <c r="D6587">
        <f t="shared" ca="1" si="924"/>
        <v>0</v>
      </c>
      <c r="F6587" t="str">
        <f t="shared" ca="1" si="925"/>
        <v>TR16</v>
      </c>
      <c r="G6587" t="str">
        <f ca="1">VLOOKUP(F6587,Traders!$C$4:$E$103,2)</f>
        <v>Aditi Dupont</v>
      </c>
      <c r="H6587" t="str">
        <f ca="1">VLOOKUP(VLOOKUP(F6587,Traders!$C$4:$E$103,3),Desks!$C$4:$D6596,2)</f>
        <v>Desk 6</v>
      </c>
      <c r="I6587" t="str">
        <f t="shared" ca="1" si="927"/>
        <v>CL872</v>
      </c>
      <c r="J6587" t="str">
        <f t="shared" ca="1" si="926"/>
        <v>Client 872</v>
      </c>
      <c r="K6587" t="str">
        <f t="shared" ca="1" si="928"/>
        <v>MK9</v>
      </c>
      <c r="L6587" t="str">
        <f ca="1">VLOOKUP(K6587,Markets!$C$4:$D6596,2)</f>
        <v>New Zealand</v>
      </c>
      <c r="M6587" t="str">
        <f t="shared" ca="1" si="929"/>
        <v>RL0</v>
      </c>
      <c r="N6587" t="str">
        <f ca="1">VLOOKUP(M6587,Role!$C$4:$D$5,2)</f>
        <v>Primary</v>
      </c>
    </row>
    <row r="6588" spans="1:14" x14ac:dyDescent="0.2">
      <c r="A6588">
        <f t="shared" ca="1" si="921"/>
        <v>2</v>
      </c>
      <c r="B6588">
        <f t="shared" ca="1" si="922"/>
        <v>460</v>
      </c>
      <c r="C6588">
        <f t="shared" ca="1" si="923"/>
        <v>6</v>
      </c>
      <c r="D6588">
        <f t="shared" ca="1" si="924"/>
        <v>1</v>
      </c>
      <c r="F6588" t="str">
        <f t="shared" ca="1" si="925"/>
        <v>TR2</v>
      </c>
      <c r="G6588" t="str">
        <f ca="1">VLOOKUP(F6588,Traders!$C$4:$E$103,2)</f>
        <v>Kain Bassett</v>
      </c>
      <c r="H6588" t="str">
        <f ca="1">VLOOKUP(VLOOKUP(F6588,Traders!$C$4:$E$103,3),Desks!$C$4:$D6597,2)</f>
        <v>Desk 9</v>
      </c>
      <c r="I6588" t="str">
        <f t="shared" ca="1" si="927"/>
        <v>CL460</v>
      </c>
      <c r="J6588" t="str">
        <f t="shared" ca="1" si="926"/>
        <v>Client 460</v>
      </c>
      <c r="K6588" t="str">
        <f t="shared" ca="1" si="928"/>
        <v>MK6</v>
      </c>
      <c r="L6588" t="str">
        <f ca="1">VLOOKUP(K6588,Markets!$C$4:$D6597,2)</f>
        <v>Australia</v>
      </c>
      <c r="M6588" t="str">
        <f t="shared" ca="1" si="929"/>
        <v>RL1</v>
      </c>
      <c r="N6588" t="str">
        <f ca="1">VLOOKUP(M6588,Role!$C$4:$D$5,2)</f>
        <v>Backup</v>
      </c>
    </row>
    <row r="6589" spans="1:14" x14ac:dyDescent="0.2">
      <c r="A6589">
        <f t="shared" ca="1" si="921"/>
        <v>8</v>
      </c>
      <c r="B6589">
        <f t="shared" ca="1" si="922"/>
        <v>980</v>
      </c>
      <c r="C6589">
        <f t="shared" ca="1" si="923"/>
        <v>7</v>
      </c>
      <c r="D6589">
        <f t="shared" ca="1" si="924"/>
        <v>0</v>
      </c>
      <c r="F6589" t="str">
        <f t="shared" ca="1" si="925"/>
        <v>TR8</v>
      </c>
      <c r="G6589" t="str">
        <f ca="1">VLOOKUP(F6589,Traders!$C$4:$E$103,2)</f>
        <v>Alfie-James Hale</v>
      </c>
      <c r="H6589" t="str">
        <f ca="1">VLOOKUP(VLOOKUP(F6589,Traders!$C$4:$E$103,3),Desks!$C$4:$D6598,2)</f>
        <v>Desk 9</v>
      </c>
      <c r="I6589" t="str">
        <f t="shared" ca="1" si="927"/>
        <v>CL980</v>
      </c>
      <c r="J6589" t="str">
        <f t="shared" ca="1" si="926"/>
        <v>Client 980</v>
      </c>
      <c r="K6589" t="str">
        <f t="shared" ca="1" si="928"/>
        <v>MK7</v>
      </c>
      <c r="L6589" t="str">
        <f ca="1">VLOOKUP(K6589,Markets!$C$4:$D6598,2)</f>
        <v>Taiwan</v>
      </c>
      <c r="M6589" t="str">
        <f t="shared" ca="1" si="929"/>
        <v>RL0</v>
      </c>
      <c r="N6589" t="str">
        <f ca="1">VLOOKUP(M6589,Role!$C$4:$D$5,2)</f>
        <v>Primary</v>
      </c>
    </row>
    <row r="6590" spans="1:14" x14ac:dyDescent="0.2">
      <c r="A6590">
        <f t="shared" ca="1" si="921"/>
        <v>1</v>
      </c>
      <c r="B6590">
        <f t="shared" ca="1" si="922"/>
        <v>583</v>
      </c>
      <c r="C6590">
        <f t="shared" ca="1" si="923"/>
        <v>1</v>
      </c>
      <c r="D6590">
        <f t="shared" ca="1" si="924"/>
        <v>0</v>
      </c>
      <c r="F6590" t="str">
        <f t="shared" ca="1" si="925"/>
        <v>TR1</v>
      </c>
      <c r="G6590" t="str">
        <f ca="1">VLOOKUP(F6590,Traders!$C$4:$E$103,2)</f>
        <v>Shyam Carlson</v>
      </c>
      <c r="H6590" t="str">
        <f ca="1">VLOOKUP(VLOOKUP(F6590,Traders!$C$4:$E$103,3),Desks!$C$4:$D6599,2)</f>
        <v>Desk 1</v>
      </c>
      <c r="I6590" t="str">
        <f t="shared" ca="1" si="927"/>
        <v>CL583</v>
      </c>
      <c r="J6590" t="str">
        <f t="shared" ca="1" si="926"/>
        <v>Client 583</v>
      </c>
      <c r="K6590" t="str">
        <f t="shared" ca="1" si="928"/>
        <v>MK1</v>
      </c>
      <c r="L6590" t="str">
        <f ca="1">VLOOKUP(K6590,Markets!$C$4:$D6599,2)</f>
        <v>Hong Kong</v>
      </c>
      <c r="M6590" t="str">
        <f t="shared" ca="1" si="929"/>
        <v>RL0</v>
      </c>
      <c r="N6590" t="str">
        <f ca="1">VLOOKUP(M6590,Role!$C$4:$D$5,2)</f>
        <v>Primary</v>
      </c>
    </row>
    <row r="6591" spans="1:14" x14ac:dyDescent="0.2">
      <c r="A6591">
        <f t="shared" ca="1" si="921"/>
        <v>38</v>
      </c>
      <c r="B6591">
        <f t="shared" ca="1" si="922"/>
        <v>878</v>
      </c>
      <c r="C6591">
        <f t="shared" ca="1" si="923"/>
        <v>7</v>
      </c>
      <c r="D6591">
        <f t="shared" ca="1" si="924"/>
        <v>0</v>
      </c>
      <c r="F6591" t="str">
        <f t="shared" ca="1" si="925"/>
        <v>TR38</v>
      </c>
      <c r="G6591" t="str">
        <f ca="1">VLOOKUP(F6591,Traders!$C$4:$E$103,2)</f>
        <v>Alessandra Downes</v>
      </c>
      <c r="H6591" t="str">
        <f ca="1">VLOOKUP(VLOOKUP(F6591,Traders!$C$4:$E$103,3),Desks!$C$4:$D6600,2)</f>
        <v>Desk 8</v>
      </c>
      <c r="I6591" t="str">
        <f t="shared" ca="1" si="927"/>
        <v>CL878</v>
      </c>
      <c r="J6591" t="str">
        <f t="shared" ca="1" si="926"/>
        <v>Client 878</v>
      </c>
      <c r="K6591" t="str">
        <f t="shared" ca="1" si="928"/>
        <v>MK7</v>
      </c>
      <c r="L6591" t="str">
        <f ca="1">VLOOKUP(K6591,Markets!$C$4:$D6600,2)</f>
        <v>Taiwan</v>
      </c>
      <c r="M6591" t="str">
        <f t="shared" ca="1" si="929"/>
        <v>RL0</v>
      </c>
      <c r="N6591" t="str">
        <f ca="1">VLOOKUP(M6591,Role!$C$4:$D$5,2)</f>
        <v>Primary</v>
      </c>
    </row>
    <row r="6592" spans="1:14" x14ac:dyDescent="0.2">
      <c r="A6592">
        <f t="shared" ca="1" si="921"/>
        <v>45</v>
      </c>
      <c r="B6592">
        <f t="shared" ca="1" si="922"/>
        <v>221</v>
      </c>
      <c r="C6592">
        <f t="shared" ca="1" si="923"/>
        <v>9</v>
      </c>
      <c r="D6592">
        <f t="shared" ca="1" si="924"/>
        <v>0</v>
      </c>
      <c r="F6592" t="str">
        <f t="shared" ca="1" si="925"/>
        <v>TR45</v>
      </c>
      <c r="G6592" t="str">
        <f ca="1">VLOOKUP(F6592,Traders!$C$4:$E$103,2)</f>
        <v>Emrys Currie</v>
      </c>
      <c r="H6592" t="str">
        <f ca="1">VLOOKUP(VLOOKUP(F6592,Traders!$C$4:$E$103,3),Desks!$C$4:$D6601,2)</f>
        <v>Desk 5</v>
      </c>
      <c r="I6592" t="str">
        <f t="shared" ca="1" si="927"/>
        <v>CL221</v>
      </c>
      <c r="J6592" t="str">
        <f t="shared" ca="1" si="926"/>
        <v>Client 221</v>
      </c>
      <c r="K6592" t="str">
        <f t="shared" ca="1" si="928"/>
        <v>MK9</v>
      </c>
      <c r="L6592" t="str">
        <f ca="1">VLOOKUP(K6592,Markets!$C$4:$D6601,2)</f>
        <v>New Zealand</v>
      </c>
      <c r="M6592" t="str">
        <f t="shared" ca="1" si="929"/>
        <v>RL0</v>
      </c>
      <c r="N6592" t="str">
        <f ca="1">VLOOKUP(M6592,Role!$C$4:$D$5,2)</f>
        <v>Primary</v>
      </c>
    </row>
    <row r="6593" spans="1:14" x14ac:dyDescent="0.2">
      <c r="A6593">
        <f t="shared" ca="1" si="921"/>
        <v>91</v>
      </c>
      <c r="B6593">
        <f t="shared" ca="1" si="922"/>
        <v>874</v>
      </c>
      <c r="C6593">
        <f t="shared" ca="1" si="923"/>
        <v>3</v>
      </c>
      <c r="D6593">
        <f t="shared" ca="1" si="924"/>
        <v>0</v>
      </c>
      <c r="F6593" t="str">
        <f t="shared" ca="1" si="925"/>
        <v>TR91</v>
      </c>
      <c r="G6593" t="str">
        <f ca="1">VLOOKUP(F6593,Traders!$C$4:$E$103,2)</f>
        <v>Mateusz Maxwell</v>
      </c>
      <c r="H6593" t="str">
        <f ca="1">VLOOKUP(VLOOKUP(F6593,Traders!$C$4:$E$103,3),Desks!$C$4:$D6602,2)</f>
        <v>Desk 1</v>
      </c>
      <c r="I6593" t="str">
        <f t="shared" ca="1" si="927"/>
        <v>CL874</v>
      </c>
      <c r="J6593" t="str">
        <f t="shared" ca="1" si="926"/>
        <v>Client 874</v>
      </c>
      <c r="K6593" t="str">
        <f t="shared" ca="1" si="928"/>
        <v>MK3</v>
      </c>
      <c r="L6593" t="str">
        <f ca="1">VLOOKUP(K6593,Markets!$C$4:$D6602,2)</f>
        <v>Singapore</v>
      </c>
      <c r="M6593" t="str">
        <f t="shared" ca="1" si="929"/>
        <v>RL0</v>
      </c>
      <c r="N6593" t="str">
        <f ca="1">VLOOKUP(M6593,Role!$C$4:$D$5,2)</f>
        <v>Primary</v>
      </c>
    </row>
    <row r="6594" spans="1:14" x14ac:dyDescent="0.2">
      <c r="A6594">
        <f t="shared" ca="1" si="921"/>
        <v>86</v>
      </c>
      <c r="B6594">
        <f t="shared" ca="1" si="922"/>
        <v>535</v>
      </c>
      <c r="C6594">
        <f t="shared" ca="1" si="923"/>
        <v>7</v>
      </c>
      <c r="D6594">
        <f t="shared" ca="1" si="924"/>
        <v>0</v>
      </c>
      <c r="F6594" t="str">
        <f t="shared" ca="1" si="925"/>
        <v>TR86</v>
      </c>
      <c r="G6594" t="str">
        <f ca="1">VLOOKUP(F6594,Traders!$C$4:$E$103,2)</f>
        <v>Marianna Weaver</v>
      </c>
      <c r="H6594" t="str">
        <f ca="1">VLOOKUP(VLOOKUP(F6594,Traders!$C$4:$E$103,3),Desks!$C$4:$D6603,2)</f>
        <v>Desk 6</v>
      </c>
      <c r="I6594" t="str">
        <f t="shared" ca="1" si="927"/>
        <v>CL535</v>
      </c>
      <c r="J6594" t="str">
        <f t="shared" ca="1" si="926"/>
        <v>Client 535</v>
      </c>
      <c r="K6594" t="str">
        <f t="shared" ca="1" si="928"/>
        <v>MK7</v>
      </c>
      <c r="L6594" t="str">
        <f ca="1">VLOOKUP(K6594,Markets!$C$4:$D6603,2)</f>
        <v>Taiwan</v>
      </c>
      <c r="M6594" t="str">
        <f t="shared" ca="1" si="929"/>
        <v>RL0</v>
      </c>
      <c r="N6594" t="str">
        <f ca="1">VLOOKUP(M6594,Role!$C$4:$D$5,2)</f>
        <v>Primary</v>
      </c>
    </row>
    <row r="6595" spans="1:14" x14ac:dyDescent="0.2">
      <c r="A6595">
        <f t="shared" ca="1" si="921"/>
        <v>65</v>
      </c>
      <c r="B6595">
        <f t="shared" ca="1" si="922"/>
        <v>550</v>
      </c>
      <c r="C6595">
        <f t="shared" ca="1" si="923"/>
        <v>0</v>
      </c>
      <c r="D6595">
        <f t="shared" ca="1" si="924"/>
        <v>1</v>
      </c>
      <c r="F6595" t="str">
        <f t="shared" ca="1" si="925"/>
        <v>TR65</v>
      </c>
      <c r="G6595" t="str">
        <f ca="1">VLOOKUP(F6595,Traders!$C$4:$E$103,2)</f>
        <v>Humzah Clark</v>
      </c>
      <c r="H6595" t="str">
        <f ca="1">VLOOKUP(VLOOKUP(F6595,Traders!$C$4:$E$103,3),Desks!$C$4:$D6604,2)</f>
        <v>Desk 5</v>
      </c>
      <c r="I6595" t="str">
        <f t="shared" ca="1" si="927"/>
        <v>CL550</v>
      </c>
      <c r="J6595" t="str">
        <f t="shared" ca="1" si="926"/>
        <v>Client 550</v>
      </c>
      <c r="K6595" t="str">
        <f t="shared" ca="1" si="928"/>
        <v>MK0</v>
      </c>
      <c r="L6595" t="str">
        <f ca="1">VLOOKUP(K6595,Markets!$C$4:$D6604,2)</f>
        <v>Japan</v>
      </c>
      <c r="M6595" t="str">
        <f t="shared" ca="1" si="929"/>
        <v>RL1</v>
      </c>
      <c r="N6595" t="str">
        <f ca="1">VLOOKUP(M6595,Role!$C$4:$D$5,2)</f>
        <v>Backup</v>
      </c>
    </row>
    <row r="6596" spans="1:14" x14ac:dyDescent="0.2">
      <c r="A6596">
        <f t="shared" ca="1" si="921"/>
        <v>47</v>
      </c>
      <c r="B6596">
        <f t="shared" ca="1" si="922"/>
        <v>989</v>
      </c>
      <c r="C6596">
        <f t="shared" ca="1" si="923"/>
        <v>0</v>
      </c>
      <c r="D6596">
        <f t="shared" ca="1" si="924"/>
        <v>1</v>
      </c>
      <c r="F6596" t="str">
        <f t="shared" ca="1" si="925"/>
        <v>TR47</v>
      </c>
      <c r="G6596" t="str">
        <f ca="1">VLOOKUP(F6596,Traders!$C$4:$E$103,2)</f>
        <v>Hester Torres</v>
      </c>
      <c r="H6596" t="str">
        <f ca="1">VLOOKUP(VLOOKUP(F6596,Traders!$C$4:$E$103,3),Desks!$C$4:$D6605,2)</f>
        <v>Desk 7</v>
      </c>
      <c r="I6596" t="str">
        <f t="shared" ca="1" si="927"/>
        <v>CL989</v>
      </c>
      <c r="J6596" t="str">
        <f t="shared" ca="1" si="926"/>
        <v>Client 989</v>
      </c>
      <c r="K6596" t="str">
        <f t="shared" ca="1" si="928"/>
        <v>MK0</v>
      </c>
      <c r="L6596" t="str">
        <f ca="1">VLOOKUP(K6596,Markets!$C$4:$D6605,2)</f>
        <v>Japan</v>
      </c>
      <c r="M6596" t="str">
        <f t="shared" ca="1" si="929"/>
        <v>RL1</v>
      </c>
      <c r="N6596" t="str">
        <f ca="1">VLOOKUP(M6596,Role!$C$4:$D$5,2)</f>
        <v>Backup</v>
      </c>
    </row>
    <row r="6597" spans="1:14" x14ac:dyDescent="0.2">
      <c r="A6597">
        <f t="shared" ref="A6597:A6660" ca="1" si="930">RANDBETWEEN(0,99)</f>
        <v>10</v>
      </c>
      <c r="B6597">
        <f t="shared" ref="B6597:B6660" ca="1" si="931">RANDBETWEEN(0,999)</f>
        <v>479</v>
      </c>
      <c r="C6597">
        <f t="shared" ref="C6597:C6660" ca="1" si="932">RANDBETWEEN(0,9)</f>
        <v>6</v>
      </c>
      <c r="D6597">
        <f t="shared" ref="D6597:D6660" ca="1" si="933">RANDBETWEEN(0,1)</f>
        <v>1</v>
      </c>
      <c r="F6597" t="str">
        <f t="shared" ref="F6597:F6660" ca="1" si="934">"TR"&amp;A6597</f>
        <v>TR10</v>
      </c>
      <c r="G6597" t="str">
        <f ca="1">VLOOKUP(F6597,Traders!$C$4:$E$103,2)</f>
        <v>Shyam Carlson</v>
      </c>
      <c r="H6597" t="str">
        <f ca="1">VLOOKUP(VLOOKUP(F6597,Traders!$C$4:$E$103,3),Desks!$C$4:$D6606,2)</f>
        <v>Desk 1</v>
      </c>
      <c r="I6597" t="str">
        <f t="shared" ca="1" si="927"/>
        <v>CL479</v>
      </c>
      <c r="J6597" t="str">
        <f t="shared" ref="J6597:J6660" ca="1" si="935">"Client " &amp; B6597</f>
        <v>Client 479</v>
      </c>
      <c r="K6597" t="str">
        <f t="shared" ca="1" si="928"/>
        <v>MK6</v>
      </c>
      <c r="L6597" t="str">
        <f ca="1">VLOOKUP(K6597,Markets!$C$4:$D6606,2)</f>
        <v>Australia</v>
      </c>
      <c r="M6597" t="str">
        <f t="shared" ca="1" si="929"/>
        <v>RL1</v>
      </c>
      <c r="N6597" t="str">
        <f ca="1">VLOOKUP(M6597,Role!$C$4:$D$5,2)</f>
        <v>Backup</v>
      </c>
    </row>
    <row r="6598" spans="1:14" x14ac:dyDescent="0.2">
      <c r="A6598">
        <f t="shared" ca="1" si="930"/>
        <v>65</v>
      </c>
      <c r="B6598">
        <f t="shared" ca="1" si="931"/>
        <v>851</v>
      </c>
      <c r="C6598">
        <f t="shared" ca="1" si="932"/>
        <v>6</v>
      </c>
      <c r="D6598">
        <f t="shared" ca="1" si="933"/>
        <v>0</v>
      </c>
      <c r="F6598" t="str">
        <f t="shared" ca="1" si="934"/>
        <v>TR65</v>
      </c>
      <c r="G6598" t="str">
        <f ca="1">VLOOKUP(F6598,Traders!$C$4:$E$103,2)</f>
        <v>Humzah Clark</v>
      </c>
      <c r="H6598" t="str">
        <f ca="1">VLOOKUP(VLOOKUP(F6598,Traders!$C$4:$E$103,3),Desks!$C$4:$D6607,2)</f>
        <v>Desk 5</v>
      </c>
      <c r="I6598" t="str">
        <f t="shared" ca="1" si="927"/>
        <v>CL851</v>
      </c>
      <c r="J6598" t="str">
        <f t="shared" ca="1" si="935"/>
        <v>Client 851</v>
      </c>
      <c r="K6598" t="str">
        <f t="shared" ca="1" si="928"/>
        <v>MK6</v>
      </c>
      <c r="L6598" t="str">
        <f ca="1">VLOOKUP(K6598,Markets!$C$4:$D6607,2)</f>
        <v>Australia</v>
      </c>
      <c r="M6598" t="str">
        <f t="shared" ca="1" si="929"/>
        <v>RL0</v>
      </c>
      <c r="N6598" t="str">
        <f ca="1">VLOOKUP(M6598,Role!$C$4:$D$5,2)</f>
        <v>Primary</v>
      </c>
    </row>
    <row r="6599" spans="1:14" x14ac:dyDescent="0.2">
      <c r="A6599">
        <f t="shared" ca="1" si="930"/>
        <v>55</v>
      </c>
      <c r="B6599">
        <f t="shared" ca="1" si="931"/>
        <v>799</v>
      </c>
      <c r="C6599">
        <f t="shared" ca="1" si="932"/>
        <v>5</v>
      </c>
      <c r="D6599">
        <f t="shared" ca="1" si="933"/>
        <v>0</v>
      </c>
      <c r="F6599" t="str">
        <f t="shared" ca="1" si="934"/>
        <v>TR55</v>
      </c>
      <c r="G6599" t="str">
        <f ca="1">VLOOKUP(F6599,Traders!$C$4:$E$103,2)</f>
        <v>Kaya Knapp</v>
      </c>
      <c r="H6599" t="str">
        <f ca="1">VLOOKUP(VLOOKUP(F6599,Traders!$C$4:$E$103,3),Desks!$C$4:$D6608,2)</f>
        <v>Desk 5</v>
      </c>
      <c r="I6599" t="str">
        <f t="shared" ca="1" si="927"/>
        <v>CL799</v>
      </c>
      <c r="J6599" t="str">
        <f t="shared" ca="1" si="935"/>
        <v>Client 799</v>
      </c>
      <c r="K6599" t="str">
        <f t="shared" ca="1" si="928"/>
        <v>MK5</v>
      </c>
      <c r="L6599" t="str">
        <f ca="1">VLOOKUP(K6599,Markets!$C$4:$D6608,2)</f>
        <v>Malaysia</v>
      </c>
      <c r="M6599" t="str">
        <f t="shared" ca="1" si="929"/>
        <v>RL0</v>
      </c>
      <c r="N6599" t="str">
        <f ca="1">VLOOKUP(M6599,Role!$C$4:$D$5,2)</f>
        <v>Primary</v>
      </c>
    </row>
    <row r="6600" spans="1:14" x14ac:dyDescent="0.2">
      <c r="A6600">
        <f t="shared" ca="1" si="930"/>
        <v>81</v>
      </c>
      <c r="B6600">
        <f t="shared" ca="1" si="931"/>
        <v>38</v>
      </c>
      <c r="C6600">
        <f t="shared" ca="1" si="932"/>
        <v>2</v>
      </c>
      <c r="D6600">
        <f t="shared" ca="1" si="933"/>
        <v>0</v>
      </c>
      <c r="F6600" t="str">
        <f t="shared" ca="1" si="934"/>
        <v>TR81</v>
      </c>
      <c r="G6600" t="str">
        <f ca="1">VLOOKUP(F6600,Traders!$C$4:$E$103,2)</f>
        <v>Tariq Thorpe</v>
      </c>
      <c r="H6600" t="str">
        <f ca="1">VLOOKUP(VLOOKUP(F6600,Traders!$C$4:$E$103,3),Desks!$C$4:$D6609,2)</f>
        <v>Desk 1</v>
      </c>
      <c r="I6600" t="str">
        <f t="shared" ca="1" si="927"/>
        <v>CL38</v>
      </c>
      <c r="J6600" t="str">
        <f t="shared" ca="1" si="935"/>
        <v>Client 38</v>
      </c>
      <c r="K6600" t="str">
        <f t="shared" ca="1" si="928"/>
        <v>MK2</v>
      </c>
      <c r="L6600" t="str">
        <f ca="1">VLOOKUP(K6600,Markets!$C$4:$D6609,2)</f>
        <v>China</v>
      </c>
      <c r="M6600" t="str">
        <f t="shared" ca="1" si="929"/>
        <v>RL0</v>
      </c>
      <c r="N6600" t="str">
        <f ca="1">VLOOKUP(M6600,Role!$C$4:$D$5,2)</f>
        <v>Primary</v>
      </c>
    </row>
    <row r="6601" spans="1:14" x14ac:dyDescent="0.2">
      <c r="A6601">
        <f t="shared" ca="1" si="930"/>
        <v>22</v>
      </c>
      <c r="B6601">
        <f t="shared" ca="1" si="931"/>
        <v>578</v>
      </c>
      <c r="C6601">
        <f t="shared" ca="1" si="932"/>
        <v>0</v>
      </c>
      <c r="D6601">
        <f t="shared" ca="1" si="933"/>
        <v>0</v>
      </c>
      <c r="F6601" t="str">
        <f t="shared" ca="1" si="934"/>
        <v>TR22</v>
      </c>
      <c r="G6601" t="str">
        <f ca="1">VLOOKUP(F6601,Traders!$C$4:$E$103,2)</f>
        <v>Izzy Ramirez</v>
      </c>
      <c r="H6601" t="str">
        <f ca="1">VLOOKUP(VLOOKUP(F6601,Traders!$C$4:$E$103,3),Desks!$C$4:$D6610,2)</f>
        <v>Desk 2</v>
      </c>
      <c r="I6601" t="str">
        <f t="shared" ca="1" si="927"/>
        <v>CL578</v>
      </c>
      <c r="J6601" t="str">
        <f t="shared" ca="1" si="935"/>
        <v>Client 578</v>
      </c>
      <c r="K6601" t="str">
        <f t="shared" ca="1" si="928"/>
        <v>MK0</v>
      </c>
      <c r="L6601" t="str">
        <f ca="1">VLOOKUP(K6601,Markets!$C$4:$D6610,2)</f>
        <v>Japan</v>
      </c>
      <c r="M6601" t="str">
        <f t="shared" ca="1" si="929"/>
        <v>RL0</v>
      </c>
      <c r="N6601" t="str">
        <f ca="1">VLOOKUP(M6601,Role!$C$4:$D$5,2)</f>
        <v>Primary</v>
      </c>
    </row>
    <row r="6602" spans="1:14" x14ac:dyDescent="0.2">
      <c r="A6602">
        <f t="shared" ca="1" si="930"/>
        <v>62</v>
      </c>
      <c r="B6602">
        <f t="shared" ca="1" si="931"/>
        <v>785</v>
      </c>
      <c r="C6602">
        <f t="shared" ca="1" si="932"/>
        <v>5</v>
      </c>
      <c r="D6602">
        <f t="shared" ca="1" si="933"/>
        <v>0</v>
      </c>
      <c r="F6602" t="str">
        <f t="shared" ca="1" si="934"/>
        <v>TR62</v>
      </c>
      <c r="G6602" t="str">
        <f ca="1">VLOOKUP(F6602,Traders!$C$4:$E$103,2)</f>
        <v>Sienna-Rose Sims</v>
      </c>
      <c r="H6602" t="str">
        <f ca="1">VLOOKUP(VLOOKUP(F6602,Traders!$C$4:$E$103,3),Desks!$C$4:$D6611,2)</f>
        <v>Desk 2</v>
      </c>
      <c r="I6602" t="str">
        <f t="shared" ca="1" si="927"/>
        <v>CL785</v>
      </c>
      <c r="J6602" t="str">
        <f t="shared" ca="1" si="935"/>
        <v>Client 785</v>
      </c>
      <c r="K6602" t="str">
        <f t="shared" ca="1" si="928"/>
        <v>MK5</v>
      </c>
      <c r="L6602" t="str">
        <f ca="1">VLOOKUP(K6602,Markets!$C$4:$D6611,2)</f>
        <v>Malaysia</v>
      </c>
      <c r="M6602" t="str">
        <f t="shared" ca="1" si="929"/>
        <v>RL0</v>
      </c>
      <c r="N6602" t="str">
        <f ca="1">VLOOKUP(M6602,Role!$C$4:$D$5,2)</f>
        <v>Primary</v>
      </c>
    </row>
    <row r="6603" spans="1:14" x14ac:dyDescent="0.2">
      <c r="A6603">
        <f t="shared" ca="1" si="930"/>
        <v>86</v>
      </c>
      <c r="B6603">
        <f t="shared" ca="1" si="931"/>
        <v>805</v>
      </c>
      <c r="C6603">
        <f t="shared" ca="1" si="932"/>
        <v>2</v>
      </c>
      <c r="D6603">
        <f t="shared" ca="1" si="933"/>
        <v>1</v>
      </c>
      <c r="F6603" t="str">
        <f t="shared" ca="1" si="934"/>
        <v>TR86</v>
      </c>
      <c r="G6603" t="str">
        <f ca="1">VLOOKUP(F6603,Traders!$C$4:$E$103,2)</f>
        <v>Marianna Weaver</v>
      </c>
      <c r="H6603" t="str">
        <f ca="1">VLOOKUP(VLOOKUP(F6603,Traders!$C$4:$E$103,3),Desks!$C$4:$D6612,2)</f>
        <v>Desk 6</v>
      </c>
      <c r="I6603" t="str">
        <f t="shared" ca="1" si="927"/>
        <v>CL805</v>
      </c>
      <c r="J6603" t="str">
        <f t="shared" ca="1" si="935"/>
        <v>Client 805</v>
      </c>
      <c r="K6603" t="str">
        <f t="shared" ca="1" si="928"/>
        <v>MK2</v>
      </c>
      <c r="L6603" t="str">
        <f ca="1">VLOOKUP(K6603,Markets!$C$4:$D6612,2)</f>
        <v>China</v>
      </c>
      <c r="M6603" t="str">
        <f t="shared" ca="1" si="929"/>
        <v>RL1</v>
      </c>
      <c r="N6603" t="str">
        <f ca="1">VLOOKUP(M6603,Role!$C$4:$D$5,2)</f>
        <v>Backup</v>
      </c>
    </row>
    <row r="6604" spans="1:14" x14ac:dyDescent="0.2">
      <c r="A6604">
        <f t="shared" ca="1" si="930"/>
        <v>19</v>
      </c>
      <c r="B6604">
        <f t="shared" ca="1" si="931"/>
        <v>965</v>
      </c>
      <c r="C6604">
        <f t="shared" ca="1" si="932"/>
        <v>8</v>
      </c>
      <c r="D6604">
        <f t="shared" ca="1" si="933"/>
        <v>0</v>
      </c>
      <c r="F6604" t="str">
        <f t="shared" ca="1" si="934"/>
        <v>TR19</v>
      </c>
      <c r="G6604" t="str">
        <f ca="1">VLOOKUP(F6604,Traders!$C$4:$E$103,2)</f>
        <v>Kain Bassett</v>
      </c>
      <c r="H6604" t="str">
        <f ca="1">VLOOKUP(VLOOKUP(F6604,Traders!$C$4:$E$103,3),Desks!$C$4:$D6613,2)</f>
        <v>Desk 9</v>
      </c>
      <c r="I6604" t="str">
        <f t="shared" ca="1" si="927"/>
        <v>CL965</v>
      </c>
      <c r="J6604" t="str">
        <f t="shared" ca="1" si="935"/>
        <v>Client 965</v>
      </c>
      <c r="K6604" t="str">
        <f t="shared" ca="1" si="928"/>
        <v>MK8</v>
      </c>
      <c r="L6604" t="str">
        <f ca="1">VLOOKUP(K6604,Markets!$C$4:$D6613,2)</f>
        <v>India</v>
      </c>
      <c r="M6604" t="str">
        <f t="shared" ca="1" si="929"/>
        <v>RL0</v>
      </c>
      <c r="N6604" t="str">
        <f ca="1">VLOOKUP(M6604,Role!$C$4:$D$5,2)</f>
        <v>Primary</v>
      </c>
    </row>
    <row r="6605" spans="1:14" x14ac:dyDescent="0.2">
      <c r="A6605">
        <f t="shared" ca="1" si="930"/>
        <v>30</v>
      </c>
      <c r="B6605">
        <f t="shared" ca="1" si="931"/>
        <v>230</v>
      </c>
      <c r="C6605">
        <f t="shared" ca="1" si="932"/>
        <v>6</v>
      </c>
      <c r="D6605">
        <f t="shared" ca="1" si="933"/>
        <v>1</v>
      </c>
      <c r="F6605" t="str">
        <f t="shared" ca="1" si="934"/>
        <v>TR30</v>
      </c>
      <c r="G6605" t="str">
        <f ca="1">VLOOKUP(F6605,Traders!$C$4:$E$103,2)</f>
        <v>Benas Barrera</v>
      </c>
      <c r="H6605" t="str">
        <f ca="1">VLOOKUP(VLOOKUP(F6605,Traders!$C$4:$E$103,3),Desks!$C$4:$D6614,2)</f>
        <v>Desk 0</v>
      </c>
      <c r="I6605" t="str">
        <f t="shared" ca="1" si="927"/>
        <v>CL230</v>
      </c>
      <c r="J6605" t="str">
        <f t="shared" ca="1" si="935"/>
        <v>Client 230</v>
      </c>
      <c r="K6605" t="str">
        <f t="shared" ca="1" si="928"/>
        <v>MK6</v>
      </c>
      <c r="L6605" t="str">
        <f ca="1">VLOOKUP(K6605,Markets!$C$4:$D6614,2)</f>
        <v>Australia</v>
      </c>
      <c r="M6605" t="str">
        <f t="shared" ca="1" si="929"/>
        <v>RL1</v>
      </c>
      <c r="N6605" t="str">
        <f ca="1">VLOOKUP(M6605,Role!$C$4:$D$5,2)</f>
        <v>Backup</v>
      </c>
    </row>
    <row r="6606" spans="1:14" x14ac:dyDescent="0.2">
      <c r="A6606">
        <f t="shared" ca="1" si="930"/>
        <v>50</v>
      </c>
      <c r="B6606">
        <f t="shared" ca="1" si="931"/>
        <v>576</v>
      </c>
      <c r="C6606">
        <f t="shared" ca="1" si="932"/>
        <v>8</v>
      </c>
      <c r="D6606">
        <f t="shared" ca="1" si="933"/>
        <v>1</v>
      </c>
      <c r="F6606" t="str">
        <f t="shared" ca="1" si="934"/>
        <v>TR50</v>
      </c>
      <c r="G6606" t="str">
        <f ca="1">VLOOKUP(F6606,Traders!$C$4:$E$103,2)</f>
        <v>Rhonda Dowling</v>
      </c>
      <c r="H6606" t="str">
        <f ca="1">VLOOKUP(VLOOKUP(F6606,Traders!$C$4:$E$103,3),Desks!$C$4:$D6615,2)</f>
        <v>Desk 0</v>
      </c>
      <c r="I6606" t="str">
        <f t="shared" ca="1" si="927"/>
        <v>CL576</v>
      </c>
      <c r="J6606" t="str">
        <f t="shared" ca="1" si="935"/>
        <v>Client 576</v>
      </c>
      <c r="K6606" t="str">
        <f t="shared" ca="1" si="928"/>
        <v>MK8</v>
      </c>
      <c r="L6606" t="str">
        <f ca="1">VLOOKUP(K6606,Markets!$C$4:$D6615,2)</f>
        <v>India</v>
      </c>
      <c r="M6606" t="str">
        <f t="shared" ca="1" si="929"/>
        <v>RL1</v>
      </c>
      <c r="N6606" t="str">
        <f ca="1">VLOOKUP(M6606,Role!$C$4:$D$5,2)</f>
        <v>Backup</v>
      </c>
    </row>
    <row r="6607" spans="1:14" x14ac:dyDescent="0.2">
      <c r="A6607">
        <f t="shared" ca="1" si="930"/>
        <v>20</v>
      </c>
      <c r="B6607">
        <f t="shared" ca="1" si="931"/>
        <v>836</v>
      </c>
      <c r="C6607">
        <f t="shared" ca="1" si="932"/>
        <v>5</v>
      </c>
      <c r="D6607">
        <f t="shared" ca="1" si="933"/>
        <v>0</v>
      </c>
      <c r="F6607" t="str">
        <f t="shared" ca="1" si="934"/>
        <v>TR20</v>
      </c>
      <c r="G6607" t="str">
        <f ca="1">VLOOKUP(F6607,Traders!$C$4:$E$103,2)</f>
        <v>Teigan Greig</v>
      </c>
      <c r="H6607" t="str">
        <f ca="1">VLOOKUP(VLOOKUP(F6607,Traders!$C$4:$E$103,3),Desks!$C$4:$D6616,2)</f>
        <v>Desk 0</v>
      </c>
      <c r="I6607" t="str">
        <f t="shared" ca="1" si="927"/>
        <v>CL836</v>
      </c>
      <c r="J6607" t="str">
        <f t="shared" ca="1" si="935"/>
        <v>Client 836</v>
      </c>
      <c r="K6607" t="str">
        <f t="shared" ca="1" si="928"/>
        <v>MK5</v>
      </c>
      <c r="L6607" t="str">
        <f ca="1">VLOOKUP(K6607,Markets!$C$4:$D6616,2)</f>
        <v>Malaysia</v>
      </c>
      <c r="M6607" t="str">
        <f t="shared" ca="1" si="929"/>
        <v>RL0</v>
      </c>
      <c r="N6607" t="str">
        <f ca="1">VLOOKUP(M6607,Role!$C$4:$D$5,2)</f>
        <v>Primary</v>
      </c>
    </row>
    <row r="6608" spans="1:14" x14ac:dyDescent="0.2">
      <c r="A6608">
        <f t="shared" ca="1" si="930"/>
        <v>59</v>
      </c>
      <c r="B6608">
        <f t="shared" ca="1" si="931"/>
        <v>902</v>
      </c>
      <c r="C6608">
        <f t="shared" ca="1" si="932"/>
        <v>3</v>
      </c>
      <c r="D6608">
        <f t="shared" ca="1" si="933"/>
        <v>0</v>
      </c>
      <c r="F6608" t="str">
        <f t="shared" ca="1" si="934"/>
        <v>TR59</v>
      </c>
      <c r="G6608" t="str">
        <f ca="1">VLOOKUP(F6608,Traders!$C$4:$E$103,2)</f>
        <v>Laiba Norman</v>
      </c>
      <c r="H6608" t="str">
        <f ca="1">VLOOKUP(VLOOKUP(F6608,Traders!$C$4:$E$103,3),Desks!$C$4:$D6617,2)</f>
        <v>Desk 9</v>
      </c>
      <c r="I6608" t="str">
        <f t="shared" ca="1" si="927"/>
        <v>CL902</v>
      </c>
      <c r="J6608" t="str">
        <f t="shared" ca="1" si="935"/>
        <v>Client 902</v>
      </c>
      <c r="K6608" t="str">
        <f t="shared" ca="1" si="928"/>
        <v>MK3</v>
      </c>
      <c r="L6608" t="str">
        <f ca="1">VLOOKUP(K6608,Markets!$C$4:$D6617,2)</f>
        <v>Singapore</v>
      </c>
      <c r="M6608" t="str">
        <f t="shared" ca="1" si="929"/>
        <v>RL0</v>
      </c>
      <c r="N6608" t="str">
        <f ca="1">VLOOKUP(M6608,Role!$C$4:$D$5,2)</f>
        <v>Primary</v>
      </c>
    </row>
    <row r="6609" spans="1:14" x14ac:dyDescent="0.2">
      <c r="A6609">
        <f t="shared" ca="1" si="930"/>
        <v>63</v>
      </c>
      <c r="B6609">
        <f t="shared" ca="1" si="931"/>
        <v>626</v>
      </c>
      <c r="C6609">
        <f t="shared" ca="1" si="932"/>
        <v>1</v>
      </c>
      <c r="D6609">
        <f t="shared" ca="1" si="933"/>
        <v>0</v>
      </c>
      <c r="F6609" t="str">
        <f t="shared" ca="1" si="934"/>
        <v>TR63</v>
      </c>
      <c r="G6609" t="str">
        <f ca="1">VLOOKUP(F6609,Traders!$C$4:$E$103,2)</f>
        <v>Neel Donald</v>
      </c>
      <c r="H6609" t="str">
        <f ca="1">VLOOKUP(VLOOKUP(F6609,Traders!$C$4:$E$103,3),Desks!$C$4:$D6618,2)</f>
        <v>Desk 3</v>
      </c>
      <c r="I6609" t="str">
        <f t="shared" ca="1" si="927"/>
        <v>CL626</v>
      </c>
      <c r="J6609" t="str">
        <f t="shared" ca="1" si="935"/>
        <v>Client 626</v>
      </c>
      <c r="K6609" t="str">
        <f t="shared" ca="1" si="928"/>
        <v>MK1</v>
      </c>
      <c r="L6609" t="str">
        <f ca="1">VLOOKUP(K6609,Markets!$C$4:$D6618,2)</f>
        <v>Hong Kong</v>
      </c>
      <c r="M6609" t="str">
        <f t="shared" ca="1" si="929"/>
        <v>RL0</v>
      </c>
      <c r="N6609" t="str">
        <f ca="1">VLOOKUP(M6609,Role!$C$4:$D$5,2)</f>
        <v>Primary</v>
      </c>
    </row>
    <row r="6610" spans="1:14" x14ac:dyDescent="0.2">
      <c r="A6610">
        <f t="shared" ca="1" si="930"/>
        <v>95</v>
      </c>
      <c r="B6610">
        <f t="shared" ca="1" si="931"/>
        <v>841</v>
      </c>
      <c r="C6610">
        <f t="shared" ca="1" si="932"/>
        <v>4</v>
      </c>
      <c r="D6610">
        <f t="shared" ca="1" si="933"/>
        <v>0</v>
      </c>
      <c r="F6610" t="str">
        <f t="shared" ca="1" si="934"/>
        <v>TR95</v>
      </c>
      <c r="G6610" t="str">
        <f ca="1">VLOOKUP(F6610,Traders!$C$4:$E$103,2)</f>
        <v>Alara Richards</v>
      </c>
      <c r="H6610" t="str">
        <f ca="1">VLOOKUP(VLOOKUP(F6610,Traders!$C$4:$E$103,3),Desks!$C$4:$D6619,2)</f>
        <v>Desk 5</v>
      </c>
      <c r="I6610" t="str">
        <f t="shared" ca="1" si="927"/>
        <v>CL841</v>
      </c>
      <c r="J6610" t="str">
        <f t="shared" ca="1" si="935"/>
        <v>Client 841</v>
      </c>
      <c r="K6610" t="str">
        <f t="shared" ca="1" si="928"/>
        <v>MK4</v>
      </c>
      <c r="L6610" t="str">
        <f ca="1">VLOOKUP(K6610,Markets!$C$4:$D6619,2)</f>
        <v>Korea</v>
      </c>
      <c r="M6610" t="str">
        <f t="shared" ca="1" si="929"/>
        <v>RL0</v>
      </c>
      <c r="N6610" t="str">
        <f ca="1">VLOOKUP(M6610,Role!$C$4:$D$5,2)</f>
        <v>Primary</v>
      </c>
    </row>
    <row r="6611" spans="1:14" x14ac:dyDescent="0.2">
      <c r="A6611">
        <f t="shared" ca="1" si="930"/>
        <v>21</v>
      </c>
      <c r="B6611">
        <f t="shared" ca="1" si="931"/>
        <v>817</v>
      </c>
      <c r="C6611">
        <f t="shared" ca="1" si="932"/>
        <v>7</v>
      </c>
      <c r="D6611">
        <f t="shared" ca="1" si="933"/>
        <v>0</v>
      </c>
      <c r="F6611" t="str">
        <f t="shared" ca="1" si="934"/>
        <v>TR21</v>
      </c>
      <c r="G6611" t="str">
        <f ca="1">VLOOKUP(F6611,Traders!$C$4:$E$103,2)</f>
        <v>Yvette Mckeown</v>
      </c>
      <c r="H6611" t="str">
        <f ca="1">VLOOKUP(VLOOKUP(F6611,Traders!$C$4:$E$103,3),Desks!$C$4:$D6620,2)</f>
        <v>Desk 1</v>
      </c>
      <c r="I6611" t="str">
        <f t="shared" ca="1" si="927"/>
        <v>CL817</v>
      </c>
      <c r="J6611" t="str">
        <f t="shared" ca="1" si="935"/>
        <v>Client 817</v>
      </c>
      <c r="K6611" t="str">
        <f t="shared" ca="1" si="928"/>
        <v>MK7</v>
      </c>
      <c r="L6611" t="str">
        <f ca="1">VLOOKUP(K6611,Markets!$C$4:$D6620,2)</f>
        <v>Taiwan</v>
      </c>
      <c r="M6611" t="str">
        <f t="shared" ca="1" si="929"/>
        <v>RL0</v>
      </c>
      <c r="N6611" t="str">
        <f ca="1">VLOOKUP(M6611,Role!$C$4:$D$5,2)</f>
        <v>Primary</v>
      </c>
    </row>
    <row r="6612" spans="1:14" x14ac:dyDescent="0.2">
      <c r="A6612">
        <f t="shared" ca="1" si="930"/>
        <v>52</v>
      </c>
      <c r="B6612">
        <f t="shared" ca="1" si="931"/>
        <v>638</v>
      </c>
      <c r="C6612">
        <f t="shared" ca="1" si="932"/>
        <v>3</v>
      </c>
      <c r="D6612">
        <f t="shared" ca="1" si="933"/>
        <v>1</v>
      </c>
      <c r="F6612" t="str">
        <f t="shared" ca="1" si="934"/>
        <v>TR52</v>
      </c>
      <c r="G6612" t="str">
        <f ca="1">VLOOKUP(F6612,Traders!$C$4:$E$103,2)</f>
        <v>Colleen Dunlop</v>
      </c>
      <c r="H6612" t="str">
        <f ca="1">VLOOKUP(VLOOKUP(F6612,Traders!$C$4:$E$103,3),Desks!$C$4:$D6621,2)</f>
        <v>Desk 2</v>
      </c>
      <c r="I6612" t="str">
        <f t="shared" ca="1" si="927"/>
        <v>CL638</v>
      </c>
      <c r="J6612" t="str">
        <f t="shared" ca="1" si="935"/>
        <v>Client 638</v>
      </c>
      <c r="K6612" t="str">
        <f t="shared" ca="1" si="928"/>
        <v>MK3</v>
      </c>
      <c r="L6612" t="str">
        <f ca="1">VLOOKUP(K6612,Markets!$C$4:$D6621,2)</f>
        <v>Singapore</v>
      </c>
      <c r="M6612" t="str">
        <f t="shared" ca="1" si="929"/>
        <v>RL1</v>
      </c>
      <c r="N6612" t="str">
        <f ca="1">VLOOKUP(M6612,Role!$C$4:$D$5,2)</f>
        <v>Backup</v>
      </c>
    </row>
    <row r="6613" spans="1:14" x14ac:dyDescent="0.2">
      <c r="A6613">
        <f t="shared" ca="1" si="930"/>
        <v>94</v>
      </c>
      <c r="B6613">
        <f t="shared" ca="1" si="931"/>
        <v>536</v>
      </c>
      <c r="C6613">
        <f t="shared" ca="1" si="932"/>
        <v>7</v>
      </c>
      <c r="D6613">
        <f t="shared" ca="1" si="933"/>
        <v>1</v>
      </c>
      <c r="F6613" t="str">
        <f t="shared" ca="1" si="934"/>
        <v>TR94</v>
      </c>
      <c r="G6613" t="str">
        <f ca="1">VLOOKUP(F6613,Traders!$C$4:$E$103,2)</f>
        <v>Nabil Holcomb</v>
      </c>
      <c r="H6613" t="str">
        <f ca="1">VLOOKUP(VLOOKUP(F6613,Traders!$C$4:$E$103,3),Desks!$C$4:$D6622,2)</f>
        <v>Desk 4</v>
      </c>
      <c r="I6613" t="str">
        <f t="shared" ca="1" si="927"/>
        <v>CL536</v>
      </c>
      <c r="J6613" t="str">
        <f t="shared" ca="1" si="935"/>
        <v>Client 536</v>
      </c>
      <c r="K6613" t="str">
        <f t="shared" ca="1" si="928"/>
        <v>MK7</v>
      </c>
      <c r="L6613" t="str">
        <f ca="1">VLOOKUP(K6613,Markets!$C$4:$D6622,2)</f>
        <v>Taiwan</v>
      </c>
      <c r="M6613" t="str">
        <f t="shared" ca="1" si="929"/>
        <v>RL1</v>
      </c>
      <c r="N6613" t="str">
        <f ca="1">VLOOKUP(M6613,Role!$C$4:$D$5,2)</f>
        <v>Backup</v>
      </c>
    </row>
    <row r="6614" spans="1:14" x14ac:dyDescent="0.2">
      <c r="A6614">
        <f t="shared" ca="1" si="930"/>
        <v>97</v>
      </c>
      <c r="B6614">
        <f t="shared" ca="1" si="931"/>
        <v>535</v>
      </c>
      <c r="C6614">
        <f t="shared" ca="1" si="932"/>
        <v>7</v>
      </c>
      <c r="D6614">
        <f t="shared" ca="1" si="933"/>
        <v>0</v>
      </c>
      <c r="F6614" t="str">
        <f t="shared" ca="1" si="934"/>
        <v>TR97</v>
      </c>
      <c r="G6614" t="str">
        <f ca="1">VLOOKUP(F6614,Traders!$C$4:$E$103,2)</f>
        <v>Samera Fritz</v>
      </c>
      <c r="H6614" t="str">
        <f ca="1">VLOOKUP(VLOOKUP(F6614,Traders!$C$4:$E$103,3),Desks!$C$4:$D6623,2)</f>
        <v>Desk 7</v>
      </c>
      <c r="I6614" t="str">
        <f t="shared" ca="1" si="927"/>
        <v>CL535</v>
      </c>
      <c r="J6614" t="str">
        <f t="shared" ca="1" si="935"/>
        <v>Client 535</v>
      </c>
      <c r="K6614" t="str">
        <f t="shared" ca="1" si="928"/>
        <v>MK7</v>
      </c>
      <c r="L6614" t="str">
        <f ca="1">VLOOKUP(K6614,Markets!$C$4:$D6623,2)</f>
        <v>Taiwan</v>
      </c>
      <c r="M6614" t="str">
        <f t="shared" ca="1" si="929"/>
        <v>RL0</v>
      </c>
      <c r="N6614" t="str">
        <f ca="1">VLOOKUP(M6614,Role!$C$4:$D$5,2)</f>
        <v>Primary</v>
      </c>
    </row>
    <row r="6615" spans="1:14" x14ac:dyDescent="0.2">
      <c r="A6615">
        <f t="shared" ca="1" si="930"/>
        <v>79</v>
      </c>
      <c r="B6615">
        <f t="shared" ca="1" si="931"/>
        <v>2</v>
      </c>
      <c r="C6615">
        <f t="shared" ca="1" si="932"/>
        <v>3</v>
      </c>
      <c r="D6615">
        <f t="shared" ca="1" si="933"/>
        <v>1</v>
      </c>
      <c r="F6615" t="str">
        <f t="shared" ca="1" si="934"/>
        <v>TR79</v>
      </c>
      <c r="G6615" t="str">
        <f ca="1">VLOOKUP(F6615,Traders!$C$4:$E$103,2)</f>
        <v>Alfie-James Hale</v>
      </c>
      <c r="H6615" t="str">
        <f ca="1">VLOOKUP(VLOOKUP(F6615,Traders!$C$4:$E$103,3),Desks!$C$4:$D6624,2)</f>
        <v>Desk 9</v>
      </c>
      <c r="I6615" t="str">
        <f t="shared" ca="1" si="927"/>
        <v>CL2</v>
      </c>
      <c r="J6615" t="str">
        <f t="shared" ca="1" si="935"/>
        <v>Client 2</v>
      </c>
      <c r="K6615" t="str">
        <f t="shared" ca="1" si="928"/>
        <v>MK3</v>
      </c>
      <c r="L6615" t="str">
        <f ca="1">VLOOKUP(K6615,Markets!$C$4:$D6624,2)</f>
        <v>Singapore</v>
      </c>
      <c r="M6615" t="str">
        <f t="shared" ca="1" si="929"/>
        <v>RL1</v>
      </c>
      <c r="N6615" t="str">
        <f ca="1">VLOOKUP(M6615,Role!$C$4:$D$5,2)</f>
        <v>Backup</v>
      </c>
    </row>
    <row r="6616" spans="1:14" x14ac:dyDescent="0.2">
      <c r="A6616">
        <f t="shared" ca="1" si="930"/>
        <v>80</v>
      </c>
      <c r="B6616">
        <f t="shared" ca="1" si="931"/>
        <v>919</v>
      </c>
      <c r="C6616">
        <f t="shared" ca="1" si="932"/>
        <v>7</v>
      </c>
      <c r="D6616">
        <f t="shared" ca="1" si="933"/>
        <v>1</v>
      </c>
      <c r="F6616" t="str">
        <f t="shared" ca="1" si="934"/>
        <v>TR80</v>
      </c>
      <c r="G6616" t="str">
        <f ca="1">VLOOKUP(F6616,Traders!$C$4:$E$103,2)</f>
        <v>Jac Hunter</v>
      </c>
      <c r="H6616" t="str">
        <f ca="1">VLOOKUP(VLOOKUP(F6616,Traders!$C$4:$E$103,3),Desks!$C$4:$D6625,2)</f>
        <v>Desk 0</v>
      </c>
      <c r="I6616" t="str">
        <f t="shared" ca="1" si="927"/>
        <v>CL919</v>
      </c>
      <c r="J6616" t="str">
        <f t="shared" ca="1" si="935"/>
        <v>Client 919</v>
      </c>
      <c r="K6616" t="str">
        <f t="shared" ca="1" si="928"/>
        <v>MK7</v>
      </c>
      <c r="L6616" t="str">
        <f ca="1">VLOOKUP(K6616,Markets!$C$4:$D6625,2)</f>
        <v>Taiwan</v>
      </c>
      <c r="M6616" t="str">
        <f t="shared" ca="1" si="929"/>
        <v>RL1</v>
      </c>
      <c r="N6616" t="str">
        <f ca="1">VLOOKUP(M6616,Role!$C$4:$D$5,2)</f>
        <v>Backup</v>
      </c>
    </row>
    <row r="6617" spans="1:14" x14ac:dyDescent="0.2">
      <c r="A6617">
        <f t="shared" ca="1" si="930"/>
        <v>80</v>
      </c>
      <c r="B6617">
        <f t="shared" ca="1" si="931"/>
        <v>522</v>
      </c>
      <c r="C6617">
        <f t="shared" ca="1" si="932"/>
        <v>9</v>
      </c>
      <c r="D6617">
        <f t="shared" ca="1" si="933"/>
        <v>1</v>
      </c>
      <c r="F6617" t="str">
        <f t="shared" ca="1" si="934"/>
        <v>TR80</v>
      </c>
      <c r="G6617" t="str">
        <f ca="1">VLOOKUP(F6617,Traders!$C$4:$E$103,2)</f>
        <v>Jac Hunter</v>
      </c>
      <c r="H6617" t="str">
        <f ca="1">VLOOKUP(VLOOKUP(F6617,Traders!$C$4:$E$103,3),Desks!$C$4:$D6626,2)</f>
        <v>Desk 0</v>
      </c>
      <c r="I6617" t="str">
        <f t="shared" ca="1" si="927"/>
        <v>CL522</v>
      </c>
      <c r="J6617" t="str">
        <f t="shared" ca="1" si="935"/>
        <v>Client 522</v>
      </c>
      <c r="K6617" t="str">
        <f t="shared" ca="1" si="928"/>
        <v>MK9</v>
      </c>
      <c r="L6617" t="str">
        <f ca="1">VLOOKUP(K6617,Markets!$C$4:$D6626,2)</f>
        <v>New Zealand</v>
      </c>
      <c r="M6617" t="str">
        <f t="shared" ca="1" si="929"/>
        <v>RL1</v>
      </c>
      <c r="N6617" t="str">
        <f ca="1">VLOOKUP(M6617,Role!$C$4:$D$5,2)</f>
        <v>Backup</v>
      </c>
    </row>
    <row r="6618" spans="1:14" x14ac:dyDescent="0.2">
      <c r="A6618">
        <f t="shared" ca="1" si="930"/>
        <v>34</v>
      </c>
      <c r="B6618">
        <f t="shared" ca="1" si="931"/>
        <v>245</v>
      </c>
      <c r="C6618">
        <f t="shared" ca="1" si="932"/>
        <v>9</v>
      </c>
      <c r="D6618">
        <f t="shared" ca="1" si="933"/>
        <v>1</v>
      </c>
      <c r="F6618" t="str">
        <f t="shared" ca="1" si="934"/>
        <v>TR34</v>
      </c>
      <c r="G6618" t="str">
        <f ca="1">VLOOKUP(F6618,Traders!$C$4:$E$103,2)</f>
        <v>Reginald Jaramillo</v>
      </c>
      <c r="H6618" t="str">
        <f ca="1">VLOOKUP(VLOOKUP(F6618,Traders!$C$4:$E$103,3),Desks!$C$4:$D6627,2)</f>
        <v>Desk 4</v>
      </c>
      <c r="I6618" t="str">
        <f t="shared" ca="1" si="927"/>
        <v>CL245</v>
      </c>
      <c r="J6618" t="str">
        <f t="shared" ca="1" si="935"/>
        <v>Client 245</v>
      </c>
      <c r="K6618" t="str">
        <f t="shared" ca="1" si="928"/>
        <v>MK9</v>
      </c>
      <c r="L6618" t="str">
        <f ca="1">VLOOKUP(K6618,Markets!$C$4:$D6627,2)</f>
        <v>New Zealand</v>
      </c>
      <c r="M6618" t="str">
        <f t="shared" ca="1" si="929"/>
        <v>RL1</v>
      </c>
      <c r="N6618" t="str">
        <f ca="1">VLOOKUP(M6618,Role!$C$4:$D$5,2)</f>
        <v>Backup</v>
      </c>
    </row>
    <row r="6619" spans="1:14" x14ac:dyDescent="0.2">
      <c r="A6619">
        <f t="shared" ca="1" si="930"/>
        <v>87</v>
      </c>
      <c r="B6619">
        <f t="shared" ca="1" si="931"/>
        <v>180</v>
      </c>
      <c r="C6619">
        <f t="shared" ca="1" si="932"/>
        <v>1</v>
      </c>
      <c r="D6619">
        <f t="shared" ca="1" si="933"/>
        <v>1</v>
      </c>
      <c r="F6619" t="str">
        <f t="shared" ca="1" si="934"/>
        <v>TR87</v>
      </c>
      <c r="G6619" t="str">
        <f ca="1">VLOOKUP(F6619,Traders!$C$4:$E$103,2)</f>
        <v>Jena Barclay</v>
      </c>
      <c r="H6619" t="str">
        <f ca="1">VLOOKUP(VLOOKUP(F6619,Traders!$C$4:$E$103,3),Desks!$C$4:$D6628,2)</f>
        <v>Desk 7</v>
      </c>
      <c r="I6619" t="str">
        <f t="shared" ca="1" si="927"/>
        <v>CL180</v>
      </c>
      <c r="J6619" t="str">
        <f t="shared" ca="1" si="935"/>
        <v>Client 180</v>
      </c>
      <c r="K6619" t="str">
        <f t="shared" ca="1" si="928"/>
        <v>MK1</v>
      </c>
      <c r="L6619" t="str">
        <f ca="1">VLOOKUP(K6619,Markets!$C$4:$D6628,2)</f>
        <v>Hong Kong</v>
      </c>
      <c r="M6619" t="str">
        <f t="shared" ca="1" si="929"/>
        <v>RL1</v>
      </c>
      <c r="N6619" t="str">
        <f ca="1">VLOOKUP(M6619,Role!$C$4:$D$5,2)</f>
        <v>Backup</v>
      </c>
    </row>
    <row r="6620" spans="1:14" x14ac:dyDescent="0.2">
      <c r="A6620">
        <f t="shared" ca="1" si="930"/>
        <v>75</v>
      </c>
      <c r="B6620">
        <f t="shared" ca="1" si="931"/>
        <v>213</v>
      </c>
      <c r="C6620">
        <f t="shared" ca="1" si="932"/>
        <v>2</v>
      </c>
      <c r="D6620">
        <f t="shared" ca="1" si="933"/>
        <v>1</v>
      </c>
      <c r="F6620" t="str">
        <f t="shared" ca="1" si="934"/>
        <v>TR75</v>
      </c>
      <c r="G6620" t="str">
        <f ca="1">VLOOKUP(F6620,Traders!$C$4:$E$103,2)</f>
        <v>Georgiana Park</v>
      </c>
      <c r="H6620" t="str">
        <f ca="1">VLOOKUP(VLOOKUP(F6620,Traders!$C$4:$E$103,3),Desks!$C$4:$D6629,2)</f>
        <v>Desk 5</v>
      </c>
      <c r="I6620" t="str">
        <f t="shared" ca="1" si="927"/>
        <v>CL213</v>
      </c>
      <c r="J6620" t="str">
        <f t="shared" ca="1" si="935"/>
        <v>Client 213</v>
      </c>
      <c r="K6620" t="str">
        <f t="shared" ca="1" si="928"/>
        <v>MK2</v>
      </c>
      <c r="L6620" t="str">
        <f ca="1">VLOOKUP(K6620,Markets!$C$4:$D6629,2)</f>
        <v>China</v>
      </c>
      <c r="M6620" t="str">
        <f t="shared" ca="1" si="929"/>
        <v>RL1</v>
      </c>
      <c r="N6620" t="str">
        <f ca="1">VLOOKUP(M6620,Role!$C$4:$D$5,2)</f>
        <v>Backup</v>
      </c>
    </row>
    <row r="6621" spans="1:14" x14ac:dyDescent="0.2">
      <c r="A6621">
        <f t="shared" ca="1" si="930"/>
        <v>38</v>
      </c>
      <c r="B6621">
        <f t="shared" ca="1" si="931"/>
        <v>19</v>
      </c>
      <c r="C6621">
        <f t="shared" ca="1" si="932"/>
        <v>1</v>
      </c>
      <c r="D6621">
        <f t="shared" ca="1" si="933"/>
        <v>0</v>
      </c>
      <c r="F6621" t="str">
        <f t="shared" ca="1" si="934"/>
        <v>TR38</v>
      </c>
      <c r="G6621" t="str">
        <f ca="1">VLOOKUP(F6621,Traders!$C$4:$E$103,2)</f>
        <v>Alessandra Downes</v>
      </c>
      <c r="H6621" t="str">
        <f ca="1">VLOOKUP(VLOOKUP(F6621,Traders!$C$4:$E$103,3),Desks!$C$4:$D6630,2)</f>
        <v>Desk 8</v>
      </c>
      <c r="I6621" t="str">
        <f t="shared" ca="1" si="927"/>
        <v>CL19</v>
      </c>
      <c r="J6621" t="str">
        <f t="shared" ca="1" si="935"/>
        <v>Client 19</v>
      </c>
      <c r="K6621" t="str">
        <f t="shared" ca="1" si="928"/>
        <v>MK1</v>
      </c>
      <c r="L6621" t="str">
        <f ca="1">VLOOKUP(K6621,Markets!$C$4:$D6630,2)</f>
        <v>Hong Kong</v>
      </c>
      <c r="M6621" t="str">
        <f t="shared" ca="1" si="929"/>
        <v>RL0</v>
      </c>
      <c r="N6621" t="str">
        <f ca="1">VLOOKUP(M6621,Role!$C$4:$D$5,2)</f>
        <v>Primary</v>
      </c>
    </row>
    <row r="6622" spans="1:14" x14ac:dyDescent="0.2">
      <c r="A6622">
        <f t="shared" ca="1" si="930"/>
        <v>75</v>
      </c>
      <c r="B6622">
        <f t="shared" ca="1" si="931"/>
        <v>775</v>
      </c>
      <c r="C6622">
        <f t="shared" ca="1" si="932"/>
        <v>0</v>
      </c>
      <c r="D6622">
        <f t="shared" ca="1" si="933"/>
        <v>1</v>
      </c>
      <c r="F6622" t="str">
        <f t="shared" ca="1" si="934"/>
        <v>TR75</v>
      </c>
      <c r="G6622" t="str">
        <f ca="1">VLOOKUP(F6622,Traders!$C$4:$E$103,2)</f>
        <v>Georgiana Park</v>
      </c>
      <c r="H6622" t="str">
        <f ca="1">VLOOKUP(VLOOKUP(F6622,Traders!$C$4:$E$103,3),Desks!$C$4:$D6631,2)</f>
        <v>Desk 5</v>
      </c>
      <c r="I6622" t="str">
        <f t="shared" ca="1" si="927"/>
        <v>CL775</v>
      </c>
      <c r="J6622" t="str">
        <f t="shared" ca="1" si="935"/>
        <v>Client 775</v>
      </c>
      <c r="K6622" t="str">
        <f t="shared" ca="1" si="928"/>
        <v>MK0</v>
      </c>
      <c r="L6622" t="str">
        <f ca="1">VLOOKUP(K6622,Markets!$C$4:$D6631,2)</f>
        <v>Japan</v>
      </c>
      <c r="M6622" t="str">
        <f t="shared" ca="1" si="929"/>
        <v>RL1</v>
      </c>
      <c r="N6622" t="str">
        <f ca="1">VLOOKUP(M6622,Role!$C$4:$D$5,2)</f>
        <v>Backup</v>
      </c>
    </row>
    <row r="6623" spans="1:14" x14ac:dyDescent="0.2">
      <c r="A6623">
        <f t="shared" ca="1" si="930"/>
        <v>32</v>
      </c>
      <c r="B6623">
        <f t="shared" ca="1" si="931"/>
        <v>986</v>
      </c>
      <c r="C6623">
        <f t="shared" ca="1" si="932"/>
        <v>0</v>
      </c>
      <c r="D6623">
        <f t="shared" ca="1" si="933"/>
        <v>1</v>
      </c>
      <c r="F6623" t="str">
        <f t="shared" ca="1" si="934"/>
        <v>TR32</v>
      </c>
      <c r="G6623" t="str">
        <f ca="1">VLOOKUP(F6623,Traders!$C$4:$E$103,2)</f>
        <v>Shyla Gomez</v>
      </c>
      <c r="H6623" t="str">
        <f ca="1">VLOOKUP(VLOOKUP(F6623,Traders!$C$4:$E$103,3),Desks!$C$4:$D6632,2)</f>
        <v>Desk 2</v>
      </c>
      <c r="I6623" t="str">
        <f t="shared" ca="1" si="927"/>
        <v>CL986</v>
      </c>
      <c r="J6623" t="str">
        <f t="shared" ca="1" si="935"/>
        <v>Client 986</v>
      </c>
      <c r="K6623" t="str">
        <f t="shared" ca="1" si="928"/>
        <v>MK0</v>
      </c>
      <c r="L6623" t="str">
        <f ca="1">VLOOKUP(K6623,Markets!$C$4:$D6632,2)</f>
        <v>Japan</v>
      </c>
      <c r="M6623" t="str">
        <f t="shared" ca="1" si="929"/>
        <v>RL1</v>
      </c>
      <c r="N6623" t="str">
        <f ca="1">VLOOKUP(M6623,Role!$C$4:$D$5,2)</f>
        <v>Backup</v>
      </c>
    </row>
    <row r="6624" spans="1:14" x14ac:dyDescent="0.2">
      <c r="A6624">
        <f t="shared" ca="1" si="930"/>
        <v>67</v>
      </c>
      <c r="B6624">
        <f t="shared" ca="1" si="931"/>
        <v>729</v>
      </c>
      <c r="C6624">
        <f t="shared" ca="1" si="932"/>
        <v>5</v>
      </c>
      <c r="D6624">
        <f t="shared" ca="1" si="933"/>
        <v>1</v>
      </c>
      <c r="F6624" t="str">
        <f t="shared" ca="1" si="934"/>
        <v>TR67</v>
      </c>
      <c r="G6624" t="str">
        <f ca="1">VLOOKUP(F6624,Traders!$C$4:$E$103,2)</f>
        <v>Shiloh Black</v>
      </c>
      <c r="H6624" t="str">
        <f ca="1">VLOOKUP(VLOOKUP(F6624,Traders!$C$4:$E$103,3),Desks!$C$4:$D6633,2)</f>
        <v>Desk 7</v>
      </c>
      <c r="I6624" t="str">
        <f t="shared" ca="1" si="927"/>
        <v>CL729</v>
      </c>
      <c r="J6624" t="str">
        <f t="shared" ca="1" si="935"/>
        <v>Client 729</v>
      </c>
      <c r="K6624" t="str">
        <f t="shared" ca="1" si="928"/>
        <v>MK5</v>
      </c>
      <c r="L6624" t="str">
        <f ca="1">VLOOKUP(K6624,Markets!$C$4:$D6633,2)</f>
        <v>Malaysia</v>
      </c>
      <c r="M6624" t="str">
        <f t="shared" ca="1" si="929"/>
        <v>RL1</v>
      </c>
      <c r="N6624" t="str">
        <f ca="1">VLOOKUP(M6624,Role!$C$4:$D$5,2)</f>
        <v>Backup</v>
      </c>
    </row>
    <row r="6625" spans="1:14" x14ac:dyDescent="0.2">
      <c r="A6625">
        <f t="shared" ca="1" si="930"/>
        <v>6</v>
      </c>
      <c r="B6625">
        <f t="shared" ca="1" si="931"/>
        <v>907</v>
      </c>
      <c r="C6625">
        <f t="shared" ca="1" si="932"/>
        <v>3</v>
      </c>
      <c r="D6625">
        <f t="shared" ca="1" si="933"/>
        <v>0</v>
      </c>
      <c r="F6625" t="str">
        <f t="shared" ca="1" si="934"/>
        <v>TR6</v>
      </c>
      <c r="G6625" t="str">
        <f ca="1">VLOOKUP(F6625,Traders!$C$4:$E$103,2)</f>
        <v>Laiba Norman</v>
      </c>
      <c r="H6625" t="str">
        <f ca="1">VLOOKUP(VLOOKUP(F6625,Traders!$C$4:$E$103,3),Desks!$C$4:$D6634,2)</f>
        <v>Desk 9</v>
      </c>
      <c r="I6625" t="str">
        <f t="shared" ca="1" si="927"/>
        <v>CL907</v>
      </c>
      <c r="J6625" t="str">
        <f t="shared" ca="1" si="935"/>
        <v>Client 907</v>
      </c>
      <c r="K6625" t="str">
        <f t="shared" ca="1" si="928"/>
        <v>MK3</v>
      </c>
      <c r="L6625" t="str">
        <f ca="1">VLOOKUP(K6625,Markets!$C$4:$D6634,2)</f>
        <v>Singapore</v>
      </c>
      <c r="M6625" t="str">
        <f t="shared" ca="1" si="929"/>
        <v>RL0</v>
      </c>
      <c r="N6625" t="str">
        <f ca="1">VLOOKUP(M6625,Role!$C$4:$D$5,2)</f>
        <v>Primary</v>
      </c>
    </row>
    <row r="6626" spans="1:14" x14ac:dyDescent="0.2">
      <c r="A6626">
        <f t="shared" ca="1" si="930"/>
        <v>67</v>
      </c>
      <c r="B6626">
        <f t="shared" ca="1" si="931"/>
        <v>621</v>
      </c>
      <c r="C6626">
        <f t="shared" ca="1" si="932"/>
        <v>9</v>
      </c>
      <c r="D6626">
        <f t="shared" ca="1" si="933"/>
        <v>0</v>
      </c>
      <c r="F6626" t="str">
        <f t="shared" ca="1" si="934"/>
        <v>TR67</v>
      </c>
      <c r="G6626" t="str">
        <f ca="1">VLOOKUP(F6626,Traders!$C$4:$E$103,2)</f>
        <v>Shiloh Black</v>
      </c>
      <c r="H6626" t="str">
        <f ca="1">VLOOKUP(VLOOKUP(F6626,Traders!$C$4:$E$103,3),Desks!$C$4:$D6635,2)</f>
        <v>Desk 7</v>
      </c>
      <c r="I6626" t="str">
        <f t="shared" ca="1" si="927"/>
        <v>CL621</v>
      </c>
      <c r="J6626" t="str">
        <f t="shared" ca="1" si="935"/>
        <v>Client 621</v>
      </c>
      <c r="K6626" t="str">
        <f t="shared" ca="1" si="928"/>
        <v>MK9</v>
      </c>
      <c r="L6626" t="str">
        <f ca="1">VLOOKUP(K6626,Markets!$C$4:$D6635,2)</f>
        <v>New Zealand</v>
      </c>
      <c r="M6626" t="str">
        <f t="shared" ca="1" si="929"/>
        <v>RL0</v>
      </c>
      <c r="N6626" t="str">
        <f ca="1">VLOOKUP(M6626,Role!$C$4:$D$5,2)</f>
        <v>Primary</v>
      </c>
    </row>
    <row r="6627" spans="1:14" x14ac:dyDescent="0.2">
      <c r="A6627">
        <f t="shared" ca="1" si="930"/>
        <v>10</v>
      </c>
      <c r="B6627">
        <f t="shared" ca="1" si="931"/>
        <v>195</v>
      </c>
      <c r="C6627">
        <f t="shared" ca="1" si="932"/>
        <v>5</v>
      </c>
      <c r="D6627">
        <f t="shared" ca="1" si="933"/>
        <v>0</v>
      </c>
      <c r="F6627" t="str">
        <f t="shared" ca="1" si="934"/>
        <v>TR10</v>
      </c>
      <c r="G6627" t="str">
        <f ca="1">VLOOKUP(F6627,Traders!$C$4:$E$103,2)</f>
        <v>Shyam Carlson</v>
      </c>
      <c r="H6627" t="str">
        <f ca="1">VLOOKUP(VLOOKUP(F6627,Traders!$C$4:$E$103,3),Desks!$C$4:$D6636,2)</f>
        <v>Desk 1</v>
      </c>
      <c r="I6627" t="str">
        <f t="shared" ca="1" si="927"/>
        <v>CL195</v>
      </c>
      <c r="J6627" t="str">
        <f t="shared" ca="1" si="935"/>
        <v>Client 195</v>
      </c>
      <c r="K6627" t="str">
        <f t="shared" ca="1" si="928"/>
        <v>MK5</v>
      </c>
      <c r="L6627" t="str">
        <f ca="1">VLOOKUP(K6627,Markets!$C$4:$D6636,2)</f>
        <v>Malaysia</v>
      </c>
      <c r="M6627" t="str">
        <f t="shared" ca="1" si="929"/>
        <v>RL0</v>
      </c>
      <c r="N6627" t="str">
        <f ca="1">VLOOKUP(M6627,Role!$C$4:$D$5,2)</f>
        <v>Primary</v>
      </c>
    </row>
    <row r="6628" spans="1:14" x14ac:dyDescent="0.2">
      <c r="A6628">
        <f t="shared" ca="1" si="930"/>
        <v>71</v>
      </c>
      <c r="B6628">
        <f t="shared" ca="1" si="931"/>
        <v>897</v>
      </c>
      <c r="C6628">
        <f t="shared" ca="1" si="932"/>
        <v>3</v>
      </c>
      <c r="D6628">
        <f t="shared" ca="1" si="933"/>
        <v>1</v>
      </c>
      <c r="F6628" t="str">
        <f t="shared" ca="1" si="934"/>
        <v>TR71</v>
      </c>
      <c r="G6628" t="str">
        <f ca="1">VLOOKUP(F6628,Traders!$C$4:$E$103,2)</f>
        <v>Yaqub Frederick</v>
      </c>
      <c r="H6628" t="str">
        <f ca="1">VLOOKUP(VLOOKUP(F6628,Traders!$C$4:$E$103,3),Desks!$C$4:$D6637,2)</f>
        <v>Desk 1</v>
      </c>
      <c r="I6628" t="str">
        <f t="shared" ca="1" si="927"/>
        <v>CL897</v>
      </c>
      <c r="J6628" t="str">
        <f t="shared" ca="1" si="935"/>
        <v>Client 897</v>
      </c>
      <c r="K6628" t="str">
        <f t="shared" ca="1" si="928"/>
        <v>MK3</v>
      </c>
      <c r="L6628" t="str">
        <f ca="1">VLOOKUP(K6628,Markets!$C$4:$D6637,2)</f>
        <v>Singapore</v>
      </c>
      <c r="M6628" t="str">
        <f t="shared" ca="1" si="929"/>
        <v>RL1</v>
      </c>
      <c r="N6628" t="str">
        <f ca="1">VLOOKUP(M6628,Role!$C$4:$D$5,2)</f>
        <v>Backup</v>
      </c>
    </row>
    <row r="6629" spans="1:14" x14ac:dyDescent="0.2">
      <c r="A6629">
        <f t="shared" ca="1" si="930"/>
        <v>65</v>
      </c>
      <c r="B6629">
        <f t="shared" ca="1" si="931"/>
        <v>461</v>
      </c>
      <c r="C6629">
        <f t="shared" ca="1" si="932"/>
        <v>1</v>
      </c>
      <c r="D6629">
        <f t="shared" ca="1" si="933"/>
        <v>1</v>
      </c>
      <c r="F6629" t="str">
        <f t="shared" ca="1" si="934"/>
        <v>TR65</v>
      </c>
      <c r="G6629" t="str">
        <f ca="1">VLOOKUP(F6629,Traders!$C$4:$E$103,2)</f>
        <v>Humzah Clark</v>
      </c>
      <c r="H6629" t="str">
        <f ca="1">VLOOKUP(VLOOKUP(F6629,Traders!$C$4:$E$103,3),Desks!$C$4:$D6638,2)</f>
        <v>Desk 5</v>
      </c>
      <c r="I6629" t="str">
        <f t="shared" ca="1" si="927"/>
        <v>CL461</v>
      </c>
      <c r="J6629" t="str">
        <f t="shared" ca="1" si="935"/>
        <v>Client 461</v>
      </c>
      <c r="K6629" t="str">
        <f t="shared" ca="1" si="928"/>
        <v>MK1</v>
      </c>
      <c r="L6629" t="str">
        <f ca="1">VLOOKUP(K6629,Markets!$C$4:$D6638,2)</f>
        <v>Hong Kong</v>
      </c>
      <c r="M6629" t="str">
        <f t="shared" ca="1" si="929"/>
        <v>RL1</v>
      </c>
      <c r="N6629" t="str">
        <f ca="1">VLOOKUP(M6629,Role!$C$4:$D$5,2)</f>
        <v>Backup</v>
      </c>
    </row>
    <row r="6630" spans="1:14" x14ac:dyDescent="0.2">
      <c r="A6630">
        <f t="shared" ca="1" si="930"/>
        <v>38</v>
      </c>
      <c r="B6630">
        <f t="shared" ca="1" si="931"/>
        <v>204</v>
      </c>
      <c r="C6630">
        <f t="shared" ca="1" si="932"/>
        <v>4</v>
      </c>
      <c r="D6630">
        <f t="shared" ca="1" si="933"/>
        <v>0</v>
      </c>
      <c r="F6630" t="str">
        <f t="shared" ca="1" si="934"/>
        <v>TR38</v>
      </c>
      <c r="G6630" t="str">
        <f ca="1">VLOOKUP(F6630,Traders!$C$4:$E$103,2)</f>
        <v>Alessandra Downes</v>
      </c>
      <c r="H6630" t="str">
        <f ca="1">VLOOKUP(VLOOKUP(F6630,Traders!$C$4:$E$103,3),Desks!$C$4:$D6639,2)</f>
        <v>Desk 8</v>
      </c>
      <c r="I6630" t="str">
        <f t="shared" ca="1" si="927"/>
        <v>CL204</v>
      </c>
      <c r="J6630" t="str">
        <f t="shared" ca="1" si="935"/>
        <v>Client 204</v>
      </c>
      <c r="K6630" t="str">
        <f t="shared" ca="1" si="928"/>
        <v>MK4</v>
      </c>
      <c r="L6630" t="str">
        <f ca="1">VLOOKUP(K6630,Markets!$C$4:$D6639,2)</f>
        <v>Korea</v>
      </c>
      <c r="M6630" t="str">
        <f t="shared" ca="1" si="929"/>
        <v>RL0</v>
      </c>
      <c r="N6630" t="str">
        <f ca="1">VLOOKUP(M6630,Role!$C$4:$D$5,2)</f>
        <v>Primary</v>
      </c>
    </row>
    <row r="6631" spans="1:14" x14ac:dyDescent="0.2">
      <c r="A6631">
        <f t="shared" ca="1" si="930"/>
        <v>23</v>
      </c>
      <c r="B6631">
        <f t="shared" ca="1" si="931"/>
        <v>210</v>
      </c>
      <c r="C6631">
        <f t="shared" ca="1" si="932"/>
        <v>1</v>
      </c>
      <c r="D6631">
        <f t="shared" ca="1" si="933"/>
        <v>0</v>
      </c>
      <c r="F6631" t="str">
        <f t="shared" ca="1" si="934"/>
        <v>TR23</v>
      </c>
      <c r="G6631" t="str">
        <f ca="1">VLOOKUP(F6631,Traders!$C$4:$E$103,2)</f>
        <v>Caius Neale</v>
      </c>
      <c r="H6631" t="str">
        <f ca="1">VLOOKUP(VLOOKUP(F6631,Traders!$C$4:$E$103,3),Desks!$C$4:$D6640,2)</f>
        <v>Desk 3</v>
      </c>
      <c r="I6631" t="str">
        <f t="shared" ca="1" si="927"/>
        <v>CL210</v>
      </c>
      <c r="J6631" t="str">
        <f t="shared" ca="1" si="935"/>
        <v>Client 210</v>
      </c>
      <c r="K6631" t="str">
        <f t="shared" ca="1" si="928"/>
        <v>MK1</v>
      </c>
      <c r="L6631" t="str">
        <f ca="1">VLOOKUP(K6631,Markets!$C$4:$D6640,2)</f>
        <v>Hong Kong</v>
      </c>
      <c r="M6631" t="str">
        <f t="shared" ca="1" si="929"/>
        <v>RL0</v>
      </c>
      <c r="N6631" t="str">
        <f ca="1">VLOOKUP(M6631,Role!$C$4:$D$5,2)</f>
        <v>Primary</v>
      </c>
    </row>
    <row r="6632" spans="1:14" x14ac:dyDescent="0.2">
      <c r="A6632">
        <f t="shared" ca="1" si="930"/>
        <v>7</v>
      </c>
      <c r="B6632">
        <f t="shared" ca="1" si="931"/>
        <v>242</v>
      </c>
      <c r="C6632">
        <f t="shared" ca="1" si="932"/>
        <v>8</v>
      </c>
      <c r="D6632">
        <f t="shared" ca="1" si="933"/>
        <v>1</v>
      </c>
      <c r="F6632" t="str">
        <f t="shared" ca="1" si="934"/>
        <v>TR7</v>
      </c>
      <c r="G6632" t="str">
        <f ca="1">VLOOKUP(F6632,Traders!$C$4:$E$103,2)</f>
        <v>Amiyah Gilmour</v>
      </c>
      <c r="H6632" t="str">
        <f ca="1">VLOOKUP(VLOOKUP(F6632,Traders!$C$4:$E$103,3),Desks!$C$4:$D6641,2)</f>
        <v>Desk 9</v>
      </c>
      <c r="I6632" t="str">
        <f t="shared" ca="1" si="927"/>
        <v>CL242</v>
      </c>
      <c r="J6632" t="str">
        <f t="shared" ca="1" si="935"/>
        <v>Client 242</v>
      </c>
      <c r="K6632" t="str">
        <f t="shared" ca="1" si="928"/>
        <v>MK8</v>
      </c>
      <c r="L6632" t="str">
        <f ca="1">VLOOKUP(K6632,Markets!$C$4:$D6641,2)</f>
        <v>India</v>
      </c>
      <c r="M6632" t="str">
        <f t="shared" ca="1" si="929"/>
        <v>RL1</v>
      </c>
      <c r="N6632" t="str">
        <f ca="1">VLOOKUP(M6632,Role!$C$4:$D$5,2)</f>
        <v>Backup</v>
      </c>
    </row>
    <row r="6633" spans="1:14" x14ac:dyDescent="0.2">
      <c r="A6633">
        <f t="shared" ca="1" si="930"/>
        <v>29</v>
      </c>
      <c r="B6633">
        <f t="shared" ca="1" si="931"/>
        <v>271</v>
      </c>
      <c r="C6633">
        <f t="shared" ca="1" si="932"/>
        <v>7</v>
      </c>
      <c r="D6633">
        <f t="shared" ca="1" si="933"/>
        <v>1</v>
      </c>
      <c r="F6633" t="str">
        <f t="shared" ca="1" si="934"/>
        <v>TR29</v>
      </c>
      <c r="G6633" t="str">
        <f ca="1">VLOOKUP(F6633,Traders!$C$4:$E$103,2)</f>
        <v>Amani Deleon</v>
      </c>
      <c r="H6633" t="str">
        <f ca="1">VLOOKUP(VLOOKUP(F6633,Traders!$C$4:$E$103,3),Desks!$C$4:$D6642,2)</f>
        <v>Desk 9</v>
      </c>
      <c r="I6633" t="str">
        <f t="shared" ca="1" si="927"/>
        <v>CL271</v>
      </c>
      <c r="J6633" t="str">
        <f t="shared" ca="1" si="935"/>
        <v>Client 271</v>
      </c>
      <c r="K6633" t="str">
        <f t="shared" ca="1" si="928"/>
        <v>MK7</v>
      </c>
      <c r="L6633" t="str">
        <f ca="1">VLOOKUP(K6633,Markets!$C$4:$D6642,2)</f>
        <v>Taiwan</v>
      </c>
      <c r="M6633" t="str">
        <f t="shared" ca="1" si="929"/>
        <v>RL1</v>
      </c>
      <c r="N6633" t="str">
        <f ca="1">VLOOKUP(M6633,Role!$C$4:$D$5,2)</f>
        <v>Backup</v>
      </c>
    </row>
    <row r="6634" spans="1:14" x14ac:dyDescent="0.2">
      <c r="A6634">
        <f t="shared" ca="1" si="930"/>
        <v>16</v>
      </c>
      <c r="B6634">
        <f t="shared" ca="1" si="931"/>
        <v>448</v>
      </c>
      <c r="C6634">
        <f t="shared" ca="1" si="932"/>
        <v>8</v>
      </c>
      <c r="D6634">
        <f t="shared" ca="1" si="933"/>
        <v>0</v>
      </c>
      <c r="F6634" t="str">
        <f t="shared" ca="1" si="934"/>
        <v>TR16</v>
      </c>
      <c r="G6634" t="str">
        <f ca="1">VLOOKUP(F6634,Traders!$C$4:$E$103,2)</f>
        <v>Aditi Dupont</v>
      </c>
      <c r="H6634" t="str">
        <f ca="1">VLOOKUP(VLOOKUP(F6634,Traders!$C$4:$E$103,3),Desks!$C$4:$D6643,2)</f>
        <v>Desk 6</v>
      </c>
      <c r="I6634" t="str">
        <f t="shared" ca="1" si="927"/>
        <v>CL448</v>
      </c>
      <c r="J6634" t="str">
        <f t="shared" ca="1" si="935"/>
        <v>Client 448</v>
      </c>
      <c r="K6634" t="str">
        <f t="shared" ca="1" si="928"/>
        <v>MK8</v>
      </c>
      <c r="L6634" t="str">
        <f ca="1">VLOOKUP(K6634,Markets!$C$4:$D6643,2)</f>
        <v>India</v>
      </c>
      <c r="M6634" t="str">
        <f t="shared" ca="1" si="929"/>
        <v>RL0</v>
      </c>
      <c r="N6634" t="str">
        <f ca="1">VLOOKUP(M6634,Role!$C$4:$D$5,2)</f>
        <v>Primary</v>
      </c>
    </row>
    <row r="6635" spans="1:14" x14ac:dyDescent="0.2">
      <c r="A6635">
        <f t="shared" ca="1" si="930"/>
        <v>82</v>
      </c>
      <c r="B6635">
        <f t="shared" ca="1" si="931"/>
        <v>637</v>
      </c>
      <c r="C6635">
        <f t="shared" ca="1" si="932"/>
        <v>0</v>
      </c>
      <c r="D6635">
        <f t="shared" ca="1" si="933"/>
        <v>0</v>
      </c>
      <c r="F6635" t="str">
        <f t="shared" ca="1" si="934"/>
        <v>TR82</v>
      </c>
      <c r="G6635" t="str">
        <f ca="1">VLOOKUP(F6635,Traders!$C$4:$E$103,2)</f>
        <v>Hilary Peacock</v>
      </c>
      <c r="H6635" t="str">
        <f ca="1">VLOOKUP(VLOOKUP(F6635,Traders!$C$4:$E$103,3),Desks!$C$4:$D6644,2)</f>
        <v>Desk 2</v>
      </c>
      <c r="I6635" t="str">
        <f t="shared" ca="1" si="927"/>
        <v>CL637</v>
      </c>
      <c r="J6635" t="str">
        <f t="shared" ca="1" si="935"/>
        <v>Client 637</v>
      </c>
      <c r="K6635" t="str">
        <f t="shared" ca="1" si="928"/>
        <v>MK0</v>
      </c>
      <c r="L6635" t="str">
        <f ca="1">VLOOKUP(K6635,Markets!$C$4:$D6644,2)</f>
        <v>Japan</v>
      </c>
      <c r="M6635" t="str">
        <f t="shared" ca="1" si="929"/>
        <v>RL0</v>
      </c>
      <c r="N6635" t="str">
        <f ca="1">VLOOKUP(M6635,Role!$C$4:$D$5,2)</f>
        <v>Primary</v>
      </c>
    </row>
    <row r="6636" spans="1:14" x14ac:dyDescent="0.2">
      <c r="A6636">
        <f t="shared" ca="1" si="930"/>
        <v>70</v>
      </c>
      <c r="B6636">
        <f t="shared" ca="1" si="931"/>
        <v>767</v>
      </c>
      <c r="C6636">
        <f t="shared" ca="1" si="932"/>
        <v>1</v>
      </c>
      <c r="D6636">
        <f t="shared" ca="1" si="933"/>
        <v>0</v>
      </c>
      <c r="F6636" t="str">
        <f t="shared" ca="1" si="934"/>
        <v>TR70</v>
      </c>
      <c r="G6636" t="str">
        <f ca="1">VLOOKUP(F6636,Traders!$C$4:$E$103,2)</f>
        <v>Viktor Snider</v>
      </c>
      <c r="H6636" t="str">
        <f ca="1">VLOOKUP(VLOOKUP(F6636,Traders!$C$4:$E$103,3),Desks!$C$4:$D6645,2)</f>
        <v>Desk 0</v>
      </c>
      <c r="I6636" t="str">
        <f t="shared" ca="1" si="927"/>
        <v>CL767</v>
      </c>
      <c r="J6636" t="str">
        <f t="shared" ca="1" si="935"/>
        <v>Client 767</v>
      </c>
      <c r="K6636" t="str">
        <f t="shared" ca="1" si="928"/>
        <v>MK1</v>
      </c>
      <c r="L6636" t="str">
        <f ca="1">VLOOKUP(K6636,Markets!$C$4:$D6645,2)</f>
        <v>Hong Kong</v>
      </c>
      <c r="M6636" t="str">
        <f t="shared" ca="1" si="929"/>
        <v>RL0</v>
      </c>
      <c r="N6636" t="str">
        <f ca="1">VLOOKUP(M6636,Role!$C$4:$D$5,2)</f>
        <v>Primary</v>
      </c>
    </row>
    <row r="6637" spans="1:14" x14ac:dyDescent="0.2">
      <c r="A6637">
        <f t="shared" ca="1" si="930"/>
        <v>53</v>
      </c>
      <c r="B6637">
        <f t="shared" ca="1" si="931"/>
        <v>795</v>
      </c>
      <c r="C6637">
        <f t="shared" ca="1" si="932"/>
        <v>0</v>
      </c>
      <c r="D6637">
        <f t="shared" ca="1" si="933"/>
        <v>0</v>
      </c>
      <c r="F6637" t="str">
        <f t="shared" ca="1" si="934"/>
        <v>TR53</v>
      </c>
      <c r="G6637" t="str">
        <f ca="1">VLOOKUP(F6637,Traders!$C$4:$E$103,2)</f>
        <v>Manal Stanton</v>
      </c>
      <c r="H6637" t="str">
        <f ca="1">VLOOKUP(VLOOKUP(F6637,Traders!$C$4:$E$103,3),Desks!$C$4:$D6646,2)</f>
        <v>Desk 3</v>
      </c>
      <c r="I6637" t="str">
        <f t="shared" ca="1" si="927"/>
        <v>CL795</v>
      </c>
      <c r="J6637" t="str">
        <f t="shared" ca="1" si="935"/>
        <v>Client 795</v>
      </c>
      <c r="K6637" t="str">
        <f t="shared" ca="1" si="928"/>
        <v>MK0</v>
      </c>
      <c r="L6637" t="str">
        <f ca="1">VLOOKUP(K6637,Markets!$C$4:$D6646,2)</f>
        <v>Japan</v>
      </c>
      <c r="M6637" t="str">
        <f t="shared" ca="1" si="929"/>
        <v>RL0</v>
      </c>
      <c r="N6637" t="str">
        <f ca="1">VLOOKUP(M6637,Role!$C$4:$D$5,2)</f>
        <v>Primary</v>
      </c>
    </row>
    <row r="6638" spans="1:14" x14ac:dyDescent="0.2">
      <c r="A6638">
        <f t="shared" ca="1" si="930"/>
        <v>44</v>
      </c>
      <c r="B6638">
        <f t="shared" ca="1" si="931"/>
        <v>109</v>
      </c>
      <c r="C6638">
        <f t="shared" ca="1" si="932"/>
        <v>6</v>
      </c>
      <c r="D6638">
        <f t="shared" ca="1" si="933"/>
        <v>1</v>
      </c>
      <c r="F6638" t="str">
        <f t="shared" ca="1" si="934"/>
        <v>TR44</v>
      </c>
      <c r="G6638" t="str">
        <f ca="1">VLOOKUP(F6638,Traders!$C$4:$E$103,2)</f>
        <v>Briony Franco</v>
      </c>
      <c r="H6638" t="str">
        <f ca="1">VLOOKUP(VLOOKUP(F6638,Traders!$C$4:$E$103,3),Desks!$C$4:$D6647,2)</f>
        <v>Desk 4</v>
      </c>
      <c r="I6638" t="str">
        <f t="shared" ref="I6638:I6701" ca="1" si="936">"CL"&amp;B6638</f>
        <v>CL109</v>
      </c>
      <c r="J6638" t="str">
        <f t="shared" ca="1" si="935"/>
        <v>Client 109</v>
      </c>
      <c r="K6638" t="str">
        <f t="shared" ref="K6638:K6701" ca="1" si="937">"MK"&amp;C6638</f>
        <v>MK6</v>
      </c>
      <c r="L6638" t="str">
        <f ca="1">VLOOKUP(K6638,Markets!$C$4:$D6647,2)</f>
        <v>Australia</v>
      </c>
      <c r="M6638" t="str">
        <f t="shared" ref="M6638:M6701" ca="1" si="938">"RL"&amp;D6638</f>
        <v>RL1</v>
      </c>
      <c r="N6638" t="str">
        <f ca="1">VLOOKUP(M6638,Role!$C$4:$D$5,2)</f>
        <v>Backup</v>
      </c>
    </row>
    <row r="6639" spans="1:14" x14ac:dyDescent="0.2">
      <c r="A6639">
        <f t="shared" ca="1" si="930"/>
        <v>71</v>
      </c>
      <c r="B6639">
        <f t="shared" ca="1" si="931"/>
        <v>181</v>
      </c>
      <c r="C6639">
        <f t="shared" ca="1" si="932"/>
        <v>6</v>
      </c>
      <c r="D6639">
        <f t="shared" ca="1" si="933"/>
        <v>1</v>
      </c>
      <c r="F6639" t="str">
        <f t="shared" ca="1" si="934"/>
        <v>TR71</v>
      </c>
      <c r="G6639" t="str">
        <f ca="1">VLOOKUP(F6639,Traders!$C$4:$E$103,2)</f>
        <v>Yaqub Frederick</v>
      </c>
      <c r="H6639" t="str">
        <f ca="1">VLOOKUP(VLOOKUP(F6639,Traders!$C$4:$E$103,3),Desks!$C$4:$D6648,2)</f>
        <v>Desk 1</v>
      </c>
      <c r="I6639" t="str">
        <f t="shared" ca="1" si="936"/>
        <v>CL181</v>
      </c>
      <c r="J6639" t="str">
        <f t="shared" ca="1" si="935"/>
        <v>Client 181</v>
      </c>
      <c r="K6639" t="str">
        <f t="shared" ca="1" si="937"/>
        <v>MK6</v>
      </c>
      <c r="L6639" t="str">
        <f ca="1">VLOOKUP(K6639,Markets!$C$4:$D6648,2)</f>
        <v>Australia</v>
      </c>
      <c r="M6639" t="str">
        <f t="shared" ca="1" si="938"/>
        <v>RL1</v>
      </c>
      <c r="N6639" t="str">
        <f ca="1">VLOOKUP(M6639,Role!$C$4:$D$5,2)</f>
        <v>Backup</v>
      </c>
    </row>
    <row r="6640" spans="1:14" x14ac:dyDescent="0.2">
      <c r="A6640">
        <f t="shared" ca="1" si="930"/>
        <v>1</v>
      </c>
      <c r="B6640">
        <f t="shared" ca="1" si="931"/>
        <v>81</v>
      </c>
      <c r="C6640">
        <f t="shared" ca="1" si="932"/>
        <v>1</v>
      </c>
      <c r="D6640">
        <f t="shared" ca="1" si="933"/>
        <v>0</v>
      </c>
      <c r="F6640" t="str">
        <f t="shared" ca="1" si="934"/>
        <v>TR1</v>
      </c>
      <c r="G6640" t="str">
        <f ca="1">VLOOKUP(F6640,Traders!$C$4:$E$103,2)</f>
        <v>Shyam Carlson</v>
      </c>
      <c r="H6640" t="str">
        <f ca="1">VLOOKUP(VLOOKUP(F6640,Traders!$C$4:$E$103,3),Desks!$C$4:$D6649,2)</f>
        <v>Desk 1</v>
      </c>
      <c r="I6640" t="str">
        <f t="shared" ca="1" si="936"/>
        <v>CL81</v>
      </c>
      <c r="J6640" t="str">
        <f t="shared" ca="1" si="935"/>
        <v>Client 81</v>
      </c>
      <c r="K6640" t="str">
        <f t="shared" ca="1" si="937"/>
        <v>MK1</v>
      </c>
      <c r="L6640" t="str">
        <f ca="1">VLOOKUP(K6640,Markets!$C$4:$D6649,2)</f>
        <v>Hong Kong</v>
      </c>
      <c r="M6640" t="str">
        <f t="shared" ca="1" si="938"/>
        <v>RL0</v>
      </c>
      <c r="N6640" t="str">
        <f ca="1">VLOOKUP(M6640,Role!$C$4:$D$5,2)</f>
        <v>Primary</v>
      </c>
    </row>
    <row r="6641" spans="1:14" x14ac:dyDescent="0.2">
      <c r="A6641">
        <f t="shared" ca="1" si="930"/>
        <v>4</v>
      </c>
      <c r="B6641">
        <f t="shared" ca="1" si="931"/>
        <v>516</v>
      </c>
      <c r="C6641">
        <f t="shared" ca="1" si="932"/>
        <v>0</v>
      </c>
      <c r="D6641">
        <f t="shared" ca="1" si="933"/>
        <v>0</v>
      </c>
      <c r="F6641" t="str">
        <f t="shared" ca="1" si="934"/>
        <v>TR4</v>
      </c>
      <c r="G6641" t="str">
        <f ca="1">VLOOKUP(F6641,Traders!$C$4:$E$103,2)</f>
        <v>Colin Hodgson</v>
      </c>
      <c r="H6641" t="str">
        <f ca="1">VLOOKUP(VLOOKUP(F6641,Traders!$C$4:$E$103,3),Desks!$C$4:$D6650,2)</f>
        <v>Desk 9</v>
      </c>
      <c r="I6641" t="str">
        <f t="shared" ca="1" si="936"/>
        <v>CL516</v>
      </c>
      <c r="J6641" t="str">
        <f t="shared" ca="1" si="935"/>
        <v>Client 516</v>
      </c>
      <c r="K6641" t="str">
        <f t="shared" ca="1" si="937"/>
        <v>MK0</v>
      </c>
      <c r="L6641" t="str">
        <f ca="1">VLOOKUP(K6641,Markets!$C$4:$D6650,2)</f>
        <v>Japan</v>
      </c>
      <c r="M6641" t="str">
        <f t="shared" ca="1" si="938"/>
        <v>RL0</v>
      </c>
      <c r="N6641" t="str">
        <f ca="1">VLOOKUP(M6641,Role!$C$4:$D$5,2)</f>
        <v>Primary</v>
      </c>
    </row>
    <row r="6642" spans="1:14" x14ac:dyDescent="0.2">
      <c r="A6642">
        <f t="shared" ca="1" si="930"/>
        <v>68</v>
      </c>
      <c r="B6642">
        <f t="shared" ca="1" si="931"/>
        <v>148</v>
      </c>
      <c r="C6642">
        <f t="shared" ca="1" si="932"/>
        <v>1</v>
      </c>
      <c r="D6642">
        <f t="shared" ca="1" si="933"/>
        <v>0</v>
      </c>
      <c r="F6642" t="str">
        <f t="shared" ca="1" si="934"/>
        <v>TR68</v>
      </c>
      <c r="G6642" t="str">
        <f ca="1">VLOOKUP(F6642,Traders!$C$4:$E$103,2)</f>
        <v>Myron Gutierrez</v>
      </c>
      <c r="H6642" t="str">
        <f ca="1">VLOOKUP(VLOOKUP(F6642,Traders!$C$4:$E$103,3),Desks!$C$4:$D6651,2)</f>
        <v>Desk 8</v>
      </c>
      <c r="I6642" t="str">
        <f t="shared" ca="1" si="936"/>
        <v>CL148</v>
      </c>
      <c r="J6642" t="str">
        <f t="shared" ca="1" si="935"/>
        <v>Client 148</v>
      </c>
      <c r="K6642" t="str">
        <f t="shared" ca="1" si="937"/>
        <v>MK1</v>
      </c>
      <c r="L6642" t="str">
        <f ca="1">VLOOKUP(K6642,Markets!$C$4:$D6651,2)</f>
        <v>Hong Kong</v>
      </c>
      <c r="M6642" t="str">
        <f t="shared" ca="1" si="938"/>
        <v>RL0</v>
      </c>
      <c r="N6642" t="str">
        <f ca="1">VLOOKUP(M6642,Role!$C$4:$D$5,2)</f>
        <v>Primary</v>
      </c>
    </row>
    <row r="6643" spans="1:14" x14ac:dyDescent="0.2">
      <c r="A6643">
        <f t="shared" ca="1" si="930"/>
        <v>65</v>
      </c>
      <c r="B6643">
        <f t="shared" ca="1" si="931"/>
        <v>471</v>
      </c>
      <c r="C6643">
        <f t="shared" ca="1" si="932"/>
        <v>1</v>
      </c>
      <c r="D6643">
        <f t="shared" ca="1" si="933"/>
        <v>1</v>
      </c>
      <c r="F6643" t="str">
        <f t="shared" ca="1" si="934"/>
        <v>TR65</v>
      </c>
      <c r="G6643" t="str">
        <f ca="1">VLOOKUP(F6643,Traders!$C$4:$E$103,2)</f>
        <v>Humzah Clark</v>
      </c>
      <c r="H6643" t="str">
        <f ca="1">VLOOKUP(VLOOKUP(F6643,Traders!$C$4:$E$103,3),Desks!$C$4:$D6652,2)</f>
        <v>Desk 5</v>
      </c>
      <c r="I6643" t="str">
        <f t="shared" ca="1" si="936"/>
        <v>CL471</v>
      </c>
      <c r="J6643" t="str">
        <f t="shared" ca="1" si="935"/>
        <v>Client 471</v>
      </c>
      <c r="K6643" t="str">
        <f t="shared" ca="1" si="937"/>
        <v>MK1</v>
      </c>
      <c r="L6643" t="str">
        <f ca="1">VLOOKUP(K6643,Markets!$C$4:$D6652,2)</f>
        <v>Hong Kong</v>
      </c>
      <c r="M6643" t="str">
        <f t="shared" ca="1" si="938"/>
        <v>RL1</v>
      </c>
      <c r="N6643" t="str">
        <f ca="1">VLOOKUP(M6643,Role!$C$4:$D$5,2)</f>
        <v>Backup</v>
      </c>
    </row>
    <row r="6644" spans="1:14" x14ac:dyDescent="0.2">
      <c r="A6644">
        <f t="shared" ca="1" si="930"/>
        <v>68</v>
      </c>
      <c r="B6644">
        <f t="shared" ca="1" si="931"/>
        <v>582</v>
      </c>
      <c r="C6644">
        <f t="shared" ca="1" si="932"/>
        <v>9</v>
      </c>
      <c r="D6644">
        <f t="shared" ca="1" si="933"/>
        <v>0</v>
      </c>
      <c r="F6644" t="str">
        <f t="shared" ca="1" si="934"/>
        <v>TR68</v>
      </c>
      <c r="G6644" t="str">
        <f ca="1">VLOOKUP(F6644,Traders!$C$4:$E$103,2)</f>
        <v>Myron Gutierrez</v>
      </c>
      <c r="H6644" t="str">
        <f ca="1">VLOOKUP(VLOOKUP(F6644,Traders!$C$4:$E$103,3),Desks!$C$4:$D6653,2)</f>
        <v>Desk 8</v>
      </c>
      <c r="I6644" t="str">
        <f t="shared" ca="1" si="936"/>
        <v>CL582</v>
      </c>
      <c r="J6644" t="str">
        <f t="shared" ca="1" si="935"/>
        <v>Client 582</v>
      </c>
      <c r="K6644" t="str">
        <f t="shared" ca="1" si="937"/>
        <v>MK9</v>
      </c>
      <c r="L6644" t="str">
        <f ca="1">VLOOKUP(K6644,Markets!$C$4:$D6653,2)</f>
        <v>New Zealand</v>
      </c>
      <c r="M6644" t="str">
        <f t="shared" ca="1" si="938"/>
        <v>RL0</v>
      </c>
      <c r="N6644" t="str">
        <f ca="1">VLOOKUP(M6644,Role!$C$4:$D$5,2)</f>
        <v>Primary</v>
      </c>
    </row>
    <row r="6645" spans="1:14" x14ac:dyDescent="0.2">
      <c r="A6645">
        <f t="shared" ca="1" si="930"/>
        <v>67</v>
      </c>
      <c r="B6645">
        <f t="shared" ca="1" si="931"/>
        <v>866</v>
      </c>
      <c r="C6645">
        <f t="shared" ca="1" si="932"/>
        <v>3</v>
      </c>
      <c r="D6645">
        <f t="shared" ca="1" si="933"/>
        <v>1</v>
      </c>
      <c r="F6645" t="str">
        <f t="shared" ca="1" si="934"/>
        <v>TR67</v>
      </c>
      <c r="G6645" t="str">
        <f ca="1">VLOOKUP(F6645,Traders!$C$4:$E$103,2)</f>
        <v>Shiloh Black</v>
      </c>
      <c r="H6645" t="str">
        <f ca="1">VLOOKUP(VLOOKUP(F6645,Traders!$C$4:$E$103,3),Desks!$C$4:$D6654,2)</f>
        <v>Desk 7</v>
      </c>
      <c r="I6645" t="str">
        <f t="shared" ca="1" si="936"/>
        <v>CL866</v>
      </c>
      <c r="J6645" t="str">
        <f t="shared" ca="1" si="935"/>
        <v>Client 866</v>
      </c>
      <c r="K6645" t="str">
        <f t="shared" ca="1" si="937"/>
        <v>MK3</v>
      </c>
      <c r="L6645" t="str">
        <f ca="1">VLOOKUP(K6645,Markets!$C$4:$D6654,2)</f>
        <v>Singapore</v>
      </c>
      <c r="M6645" t="str">
        <f t="shared" ca="1" si="938"/>
        <v>RL1</v>
      </c>
      <c r="N6645" t="str">
        <f ca="1">VLOOKUP(M6645,Role!$C$4:$D$5,2)</f>
        <v>Backup</v>
      </c>
    </row>
    <row r="6646" spans="1:14" x14ac:dyDescent="0.2">
      <c r="A6646">
        <f t="shared" ca="1" si="930"/>
        <v>63</v>
      </c>
      <c r="B6646">
        <f t="shared" ca="1" si="931"/>
        <v>718</v>
      </c>
      <c r="C6646">
        <f t="shared" ca="1" si="932"/>
        <v>9</v>
      </c>
      <c r="D6646">
        <f t="shared" ca="1" si="933"/>
        <v>1</v>
      </c>
      <c r="F6646" t="str">
        <f t="shared" ca="1" si="934"/>
        <v>TR63</v>
      </c>
      <c r="G6646" t="str">
        <f ca="1">VLOOKUP(F6646,Traders!$C$4:$E$103,2)</f>
        <v>Neel Donald</v>
      </c>
      <c r="H6646" t="str">
        <f ca="1">VLOOKUP(VLOOKUP(F6646,Traders!$C$4:$E$103,3),Desks!$C$4:$D6655,2)</f>
        <v>Desk 3</v>
      </c>
      <c r="I6646" t="str">
        <f t="shared" ca="1" si="936"/>
        <v>CL718</v>
      </c>
      <c r="J6646" t="str">
        <f t="shared" ca="1" si="935"/>
        <v>Client 718</v>
      </c>
      <c r="K6646" t="str">
        <f t="shared" ca="1" si="937"/>
        <v>MK9</v>
      </c>
      <c r="L6646" t="str">
        <f ca="1">VLOOKUP(K6646,Markets!$C$4:$D6655,2)</f>
        <v>New Zealand</v>
      </c>
      <c r="M6646" t="str">
        <f t="shared" ca="1" si="938"/>
        <v>RL1</v>
      </c>
      <c r="N6646" t="str">
        <f ca="1">VLOOKUP(M6646,Role!$C$4:$D$5,2)</f>
        <v>Backup</v>
      </c>
    </row>
    <row r="6647" spans="1:14" x14ac:dyDescent="0.2">
      <c r="A6647">
        <f t="shared" ca="1" si="930"/>
        <v>63</v>
      </c>
      <c r="B6647">
        <f t="shared" ca="1" si="931"/>
        <v>113</v>
      </c>
      <c r="C6647">
        <f t="shared" ca="1" si="932"/>
        <v>6</v>
      </c>
      <c r="D6647">
        <f t="shared" ca="1" si="933"/>
        <v>0</v>
      </c>
      <c r="F6647" t="str">
        <f t="shared" ca="1" si="934"/>
        <v>TR63</v>
      </c>
      <c r="G6647" t="str">
        <f ca="1">VLOOKUP(F6647,Traders!$C$4:$E$103,2)</f>
        <v>Neel Donald</v>
      </c>
      <c r="H6647" t="str">
        <f ca="1">VLOOKUP(VLOOKUP(F6647,Traders!$C$4:$E$103,3),Desks!$C$4:$D6656,2)</f>
        <v>Desk 3</v>
      </c>
      <c r="I6647" t="str">
        <f t="shared" ca="1" si="936"/>
        <v>CL113</v>
      </c>
      <c r="J6647" t="str">
        <f t="shared" ca="1" si="935"/>
        <v>Client 113</v>
      </c>
      <c r="K6647" t="str">
        <f t="shared" ca="1" si="937"/>
        <v>MK6</v>
      </c>
      <c r="L6647" t="str">
        <f ca="1">VLOOKUP(K6647,Markets!$C$4:$D6656,2)</f>
        <v>Australia</v>
      </c>
      <c r="M6647" t="str">
        <f t="shared" ca="1" si="938"/>
        <v>RL0</v>
      </c>
      <c r="N6647" t="str">
        <f ca="1">VLOOKUP(M6647,Role!$C$4:$D$5,2)</f>
        <v>Primary</v>
      </c>
    </row>
    <row r="6648" spans="1:14" x14ac:dyDescent="0.2">
      <c r="A6648">
        <f t="shared" ca="1" si="930"/>
        <v>84</v>
      </c>
      <c r="B6648">
        <f t="shared" ca="1" si="931"/>
        <v>636</v>
      </c>
      <c r="C6648">
        <f t="shared" ca="1" si="932"/>
        <v>9</v>
      </c>
      <c r="D6648">
        <f t="shared" ca="1" si="933"/>
        <v>0</v>
      </c>
      <c r="F6648" t="str">
        <f t="shared" ca="1" si="934"/>
        <v>TR84</v>
      </c>
      <c r="G6648" t="str">
        <f ca="1">VLOOKUP(F6648,Traders!$C$4:$E$103,2)</f>
        <v>Poppy-Rose Davison</v>
      </c>
      <c r="H6648" t="str">
        <f ca="1">VLOOKUP(VLOOKUP(F6648,Traders!$C$4:$E$103,3),Desks!$C$4:$D6657,2)</f>
        <v>Desk 4</v>
      </c>
      <c r="I6648" t="str">
        <f t="shared" ca="1" si="936"/>
        <v>CL636</v>
      </c>
      <c r="J6648" t="str">
        <f t="shared" ca="1" si="935"/>
        <v>Client 636</v>
      </c>
      <c r="K6648" t="str">
        <f t="shared" ca="1" si="937"/>
        <v>MK9</v>
      </c>
      <c r="L6648" t="str">
        <f ca="1">VLOOKUP(K6648,Markets!$C$4:$D6657,2)</f>
        <v>New Zealand</v>
      </c>
      <c r="M6648" t="str">
        <f t="shared" ca="1" si="938"/>
        <v>RL0</v>
      </c>
      <c r="N6648" t="str">
        <f ca="1">VLOOKUP(M6648,Role!$C$4:$D$5,2)</f>
        <v>Primary</v>
      </c>
    </row>
    <row r="6649" spans="1:14" x14ac:dyDescent="0.2">
      <c r="A6649">
        <f t="shared" ca="1" si="930"/>
        <v>30</v>
      </c>
      <c r="B6649">
        <f t="shared" ca="1" si="931"/>
        <v>529</v>
      </c>
      <c r="C6649">
        <f t="shared" ca="1" si="932"/>
        <v>0</v>
      </c>
      <c r="D6649">
        <f t="shared" ca="1" si="933"/>
        <v>0</v>
      </c>
      <c r="F6649" t="str">
        <f t="shared" ca="1" si="934"/>
        <v>TR30</v>
      </c>
      <c r="G6649" t="str">
        <f ca="1">VLOOKUP(F6649,Traders!$C$4:$E$103,2)</f>
        <v>Benas Barrera</v>
      </c>
      <c r="H6649" t="str">
        <f ca="1">VLOOKUP(VLOOKUP(F6649,Traders!$C$4:$E$103,3),Desks!$C$4:$D6658,2)</f>
        <v>Desk 0</v>
      </c>
      <c r="I6649" t="str">
        <f t="shared" ca="1" si="936"/>
        <v>CL529</v>
      </c>
      <c r="J6649" t="str">
        <f t="shared" ca="1" si="935"/>
        <v>Client 529</v>
      </c>
      <c r="K6649" t="str">
        <f t="shared" ca="1" si="937"/>
        <v>MK0</v>
      </c>
      <c r="L6649" t="str">
        <f ca="1">VLOOKUP(K6649,Markets!$C$4:$D6658,2)</f>
        <v>Japan</v>
      </c>
      <c r="M6649" t="str">
        <f t="shared" ca="1" si="938"/>
        <v>RL0</v>
      </c>
      <c r="N6649" t="str">
        <f ca="1">VLOOKUP(M6649,Role!$C$4:$D$5,2)</f>
        <v>Primary</v>
      </c>
    </row>
    <row r="6650" spans="1:14" x14ac:dyDescent="0.2">
      <c r="A6650">
        <f t="shared" ca="1" si="930"/>
        <v>41</v>
      </c>
      <c r="B6650">
        <f t="shared" ca="1" si="931"/>
        <v>886</v>
      </c>
      <c r="C6650">
        <f t="shared" ca="1" si="932"/>
        <v>0</v>
      </c>
      <c r="D6650">
        <f t="shared" ca="1" si="933"/>
        <v>1</v>
      </c>
      <c r="F6650" t="str">
        <f t="shared" ca="1" si="934"/>
        <v>TR41</v>
      </c>
      <c r="G6650" t="str">
        <f ca="1">VLOOKUP(F6650,Traders!$C$4:$E$103,2)</f>
        <v>Danish Paine</v>
      </c>
      <c r="H6650" t="str">
        <f ca="1">VLOOKUP(VLOOKUP(F6650,Traders!$C$4:$E$103,3),Desks!$C$4:$D6659,2)</f>
        <v>Desk 1</v>
      </c>
      <c r="I6650" t="str">
        <f t="shared" ca="1" si="936"/>
        <v>CL886</v>
      </c>
      <c r="J6650" t="str">
        <f t="shared" ca="1" si="935"/>
        <v>Client 886</v>
      </c>
      <c r="K6650" t="str">
        <f t="shared" ca="1" si="937"/>
        <v>MK0</v>
      </c>
      <c r="L6650" t="str">
        <f ca="1">VLOOKUP(K6650,Markets!$C$4:$D6659,2)</f>
        <v>Japan</v>
      </c>
      <c r="M6650" t="str">
        <f t="shared" ca="1" si="938"/>
        <v>RL1</v>
      </c>
      <c r="N6650" t="str">
        <f ca="1">VLOOKUP(M6650,Role!$C$4:$D$5,2)</f>
        <v>Backup</v>
      </c>
    </row>
    <row r="6651" spans="1:14" x14ac:dyDescent="0.2">
      <c r="A6651">
        <f t="shared" ca="1" si="930"/>
        <v>20</v>
      </c>
      <c r="B6651">
        <f t="shared" ca="1" si="931"/>
        <v>628</v>
      </c>
      <c r="C6651">
        <f t="shared" ca="1" si="932"/>
        <v>6</v>
      </c>
      <c r="D6651">
        <f t="shared" ca="1" si="933"/>
        <v>1</v>
      </c>
      <c r="F6651" t="str">
        <f t="shared" ca="1" si="934"/>
        <v>TR20</v>
      </c>
      <c r="G6651" t="str">
        <f ca="1">VLOOKUP(F6651,Traders!$C$4:$E$103,2)</f>
        <v>Teigan Greig</v>
      </c>
      <c r="H6651" t="str">
        <f ca="1">VLOOKUP(VLOOKUP(F6651,Traders!$C$4:$E$103,3),Desks!$C$4:$D6660,2)</f>
        <v>Desk 0</v>
      </c>
      <c r="I6651" t="str">
        <f t="shared" ca="1" si="936"/>
        <v>CL628</v>
      </c>
      <c r="J6651" t="str">
        <f t="shared" ca="1" si="935"/>
        <v>Client 628</v>
      </c>
      <c r="K6651" t="str">
        <f t="shared" ca="1" si="937"/>
        <v>MK6</v>
      </c>
      <c r="L6651" t="str">
        <f ca="1">VLOOKUP(K6651,Markets!$C$4:$D6660,2)</f>
        <v>Australia</v>
      </c>
      <c r="M6651" t="str">
        <f t="shared" ca="1" si="938"/>
        <v>RL1</v>
      </c>
      <c r="N6651" t="str">
        <f ca="1">VLOOKUP(M6651,Role!$C$4:$D$5,2)</f>
        <v>Backup</v>
      </c>
    </row>
    <row r="6652" spans="1:14" x14ac:dyDescent="0.2">
      <c r="A6652">
        <f t="shared" ca="1" si="930"/>
        <v>76</v>
      </c>
      <c r="B6652">
        <f t="shared" ca="1" si="931"/>
        <v>740</v>
      </c>
      <c r="C6652">
        <f t="shared" ca="1" si="932"/>
        <v>4</v>
      </c>
      <c r="D6652">
        <f t="shared" ca="1" si="933"/>
        <v>1</v>
      </c>
      <c r="F6652" t="str">
        <f t="shared" ca="1" si="934"/>
        <v>TR76</v>
      </c>
      <c r="G6652" t="str">
        <f ca="1">VLOOKUP(F6652,Traders!$C$4:$E$103,2)</f>
        <v>Finnian Wolf</v>
      </c>
      <c r="H6652" t="str">
        <f ca="1">VLOOKUP(VLOOKUP(F6652,Traders!$C$4:$E$103,3),Desks!$C$4:$D6661,2)</f>
        <v>Desk 6</v>
      </c>
      <c r="I6652" t="str">
        <f t="shared" ca="1" si="936"/>
        <v>CL740</v>
      </c>
      <c r="J6652" t="str">
        <f t="shared" ca="1" si="935"/>
        <v>Client 740</v>
      </c>
      <c r="K6652" t="str">
        <f t="shared" ca="1" si="937"/>
        <v>MK4</v>
      </c>
      <c r="L6652" t="str">
        <f ca="1">VLOOKUP(K6652,Markets!$C$4:$D6661,2)</f>
        <v>Korea</v>
      </c>
      <c r="M6652" t="str">
        <f t="shared" ca="1" si="938"/>
        <v>RL1</v>
      </c>
      <c r="N6652" t="str">
        <f ca="1">VLOOKUP(M6652,Role!$C$4:$D$5,2)</f>
        <v>Backup</v>
      </c>
    </row>
    <row r="6653" spans="1:14" x14ac:dyDescent="0.2">
      <c r="A6653">
        <f t="shared" ca="1" si="930"/>
        <v>70</v>
      </c>
      <c r="B6653">
        <f t="shared" ca="1" si="931"/>
        <v>108</v>
      </c>
      <c r="C6653">
        <f t="shared" ca="1" si="932"/>
        <v>3</v>
      </c>
      <c r="D6653">
        <f t="shared" ca="1" si="933"/>
        <v>1</v>
      </c>
      <c r="F6653" t="str">
        <f t="shared" ca="1" si="934"/>
        <v>TR70</v>
      </c>
      <c r="G6653" t="str">
        <f ca="1">VLOOKUP(F6653,Traders!$C$4:$E$103,2)</f>
        <v>Viktor Snider</v>
      </c>
      <c r="H6653" t="str">
        <f ca="1">VLOOKUP(VLOOKUP(F6653,Traders!$C$4:$E$103,3),Desks!$C$4:$D6662,2)</f>
        <v>Desk 0</v>
      </c>
      <c r="I6653" t="str">
        <f t="shared" ca="1" si="936"/>
        <v>CL108</v>
      </c>
      <c r="J6653" t="str">
        <f t="shared" ca="1" si="935"/>
        <v>Client 108</v>
      </c>
      <c r="K6653" t="str">
        <f t="shared" ca="1" si="937"/>
        <v>MK3</v>
      </c>
      <c r="L6653" t="str">
        <f ca="1">VLOOKUP(K6653,Markets!$C$4:$D6662,2)</f>
        <v>Singapore</v>
      </c>
      <c r="M6653" t="str">
        <f t="shared" ca="1" si="938"/>
        <v>RL1</v>
      </c>
      <c r="N6653" t="str">
        <f ca="1">VLOOKUP(M6653,Role!$C$4:$D$5,2)</f>
        <v>Backup</v>
      </c>
    </row>
    <row r="6654" spans="1:14" x14ac:dyDescent="0.2">
      <c r="A6654">
        <f t="shared" ca="1" si="930"/>
        <v>94</v>
      </c>
      <c r="B6654">
        <f t="shared" ca="1" si="931"/>
        <v>127</v>
      </c>
      <c r="C6654">
        <f t="shared" ca="1" si="932"/>
        <v>0</v>
      </c>
      <c r="D6654">
        <f t="shared" ca="1" si="933"/>
        <v>0</v>
      </c>
      <c r="F6654" t="str">
        <f t="shared" ca="1" si="934"/>
        <v>TR94</v>
      </c>
      <c r="G6654" t="str">
        <f ca="1">VLOOKUP(F6654,Traders!$C$4:$E$103,2)</f>
        <v>Nabil Holcomb</v>
      </c>
      <c r="H6654" t="str">
        <f ca="1">VLOOKUP(VLOOKUP(F6654,Traders!$C$4:$E$103,3),Desks!$C$4:$D6663,2)</f>
        <v>Desk 4</v>
      </c>
      <c r="I6654" t="str">
        <f t="shared" ca="1" si="936"/>
        <v>CL127</v>
      </c>
      <c r="J6654" t="str">
        <f t="shared" ca="1" si="935"/>
        <v>Client 127</v>
      </c>
      <c r="K6654" t="str">
        <f t="shared" ca="1" si="937"/>
        <v>MK0</v>
      </c>
      <c r="L6654" t="str">
        <f ca="1">VLOOKUP(K6654,Markets!$C$4:$D6663,2)</f>
        <v>Japan</v>
      </c>
      <c r="M6654" t="str">
        <f t="shared" ca="1" si="938"/>
        <v>RL0</v>
      </c>
      <c r="N6654" t="str">
        <f ca="1">VLOOKUP(M6654,Role!$C$4:$D$5,2)</f>
        <v>Primary</v>
      </c>
    </row>
    <row r="6655" spans="1:14" x14ac:dyDescent="0.2">
      <c r="A6655">
        <f t="shared" ca="1" si="930"/>
        <v>79</v>
      </c>
      <c r="B6655">
        <f t="shared" ca="1" si="931"/>
        <v>15</v>
      </c>
      <c r="C6655">
        <f t="shared" ca="1" si="932"/>
        <v>3</v>
      </c>
      <c r="D6655">
        <f t="shared" ca="1" si="933"/>
        <v>0</v>
      </c>
      <c r="F6655" t="str">
        <f t="shared" ca="1" si="934"/>
        <v>TR79</v>
      </c>
      <c r="G6655" t="str">
        <f ca="1">VLOOKUP(F6655,Traders!$C$4:$E$103,2)</f>
        <v>Alfie-James Hale</v>
      </c>
      <c r="H6655" t="str">
        <f ca="1">VLOOKUP(VLOOKUP(F6655,Traders!$C$4:$E$103,3),Desks!$C$4:$D6664,2)</f>
        <v>Desk 9</v>
      </c>
      <c r="I6655" t="str">
        <f t="shared" ca="1" si="936"/>
        <v>CL15</v>
      </c>
      <c r="J6655" t="str">
        <f t="shared" ca="1" si="935"/>
        <v>Client 15</v>
      </c>
      <c r="K6655" t="str">
        <f t="shared" ca="1" si="937"/>
        <v>MK3</v>
      </c>
      <c r="L6655" t="str">
        <f ca="1">VLOOKUP(K6655,Markets!$C$4:$D6664,2)</f>
        <v>Singapore</v>
      </c>
      <c r="M6655" t="str">
        <f t="shared" ca="1" si="938"/>
        <v>RL0</v>
      </c>
      <c r="N6655" t="str">
        <f ca="1">VLOOKUP(M6655,Role!$C$4:$D$5,2)</f>
        <v>Primary</v>
      </c>
    </row>
    <row r="6656" spans="1:14" x14ac:dyDescent="0.2">
      <c r="A6656">
        <f t="shared" ca="1" si="930"/>
        <v>95</v>
      </c>
      <c r="B6656">
        <f t="shared" ca="1" si="931"/>
        <v>381</v>
      </c>
      <c r="C6656">
        <f t="shared" ca="1" si="932"/>
        <v>8</v>
      </c>
      <c r="D6656">
        <f t="shared" ca="1" si="933"/>
        <v>0</v>
      </c>
      <c r="F6656" t="str">
        <f t="shared" ca="1" si="934"/>
        <v>TR95</v>
      </c>
      <c r="G6656" t="str">
        <f ca="1">VLOOKUP(F6656,Traders!$C$4:$E$103,2)</f>
        <v>Alara Richards</v>
      </c>
      <c r="H6656" t="str">
        <f ca="1">VLOOKUP(VLOOKUP(F6656,Traders!$C$4:$E$103,3),Desks!$C$4:$D6665,2)</f>
        <v>Desk 5</v>
      </c>
      <c r="I6656" t="str">
        <f t="shared" ca="1" si="936"/>
        <v>CL381</v>
      </c>
      <c r="J6656" t="str">
        <f t="shared" ca="1" si="935"/>
        <v>Client 381</v>
      </c>
      <c r="K6656" t="str">
        <f t="shared" ca="1" si="937"/>
        <v>MK8</v>
      </c>
      <c r="L6656" t="str">
        <f ca="1">VLOOKUP(K6656,Markets!$C$4:$D6665,2)</f>
        <v>India</v>
      </c>
      <c r="M6656" t="str">
        <f t="shared" ca="1" si="938"/>
        <v>RL0</v>
      </c>
      <c r="N6656" t="str">
        <f ca="1">VLOOKUP(M6656,Role!$C$4:$D$5,2)</f>
        <v>Primary</v>
      </c>
    </row>
    <row r="6657" spans="1:14" x14ac:dyDescent="0.2">
      <c r="A6657">
        <f t="shared" ca="1" si="930"/>
        <v>19</v>
      </c>
      <c r="B6657">
        <f t="shared" ca="1" si="931"/>
        <v>953</v>
      </c>
      <c r="C6657">
        <f t="shared" ca="1" si="932"/>
        <v>0</v>
      </c>
      <c r="D6657">
        <f t="shared" ca="1" si="933"/>
        <v>0</v>
      </c>
      <c r="F6657" t="str">
        <f t="shared" ca="1" si="934"/>
        <v>TR19</v>
      </c>
      <c r="G6657" t="str">
        <f ca="1">VLOOKUP(F6657,Traders!$C$4:$E$103,2)</f>
        <v>Kain Bassett</v>
      </c>
      <c r="H6657" t="str">
        <f ca="1">VLOOKUP(VLOOKUP(F6657,Traders!$C$4:$E$103,3),Desks!$C$4:$D6666,2)</f>
        <v>Desk 9</v>
      </c>
      <c r="I6657" t="str">
        <f t="shared" ca="1" si="936"/>
        <v>CL953</v>
      </c>
      <c r="J6657" t="str">
        <f t="shared" ca="1" si="935"/>
        <v>Client 953</v>
      </c>
      <c r="K6657" t="str">
        <f t="shared" ca="1" si="937"/>
        <v>MK0</v>
      </c>
      <c r="L6657" t="str">
        <f ca="1">VLOOKUP(K6657,Markets!$C$4:$D6666,2)</f>
        <v>Japan</v>
      </c>
      <c r="M6657" t="str">
        <f t="shared" ca="1" si="938"/>
        <v>RL0</v>
      </c>
      <c r="N6657" t="str">
        <f ca="1">VLOOKUP(M6657,Role!$C$4:$D$5,2)</f>
        <v>Primary</v>
      </c>
    </row>
    <row r="6658" spans="1:14" x14ac:dyDescent="0.2">
      <c r="A6658">
        <f t="shared" ca="1" si="930"/>
        <v>60</v>
      </c>
      <c r="B6658">
        <f t="shared" ca="1" si="931"/>
        <v>750</v>
      </c>
      <c r="C6658">
        <f t="shared" ca="1" si="932"/>
        <v>5</v>
      </c>
      <c r="D6658">
        <f t="shared" ca="1" si="933"/>
        <v>1</v>
      </c>
      <c r="F6658" t="str">
        <f t="shared" ca="1" si="934"/>
        <v>TR60</v>
      </c>
      <c r="G6658" t="str">
        <f ca="1">VLOOKUP(F6658,Traders!$C$4:$E$103,2)</f>
        <v>Brandan Hartman</v>
      </c>
      <c r="H6658" t="str">
        <f ca="1">VLOOKUP(VLOOKUP(F6658,Traders!$C$4:$E$103,3),Desks!$C$4:$D6667,2)</f>
        <v>Desk 0</v>
      </c>
      <c r="I6658" t="str">
        <f t="shared" ca="1" si="936"/>
        <v>CL750</v>
      </c>
      <c r="J6658" t="str">
        <f t="shared" ca="1" si="935"/>
        <v>Client 750</v>
      </c>
      <c r="K6658" t="str">
        <f t="shared" ca="1" si="937"/>
        <v>MK5</v>
      </c>
      <c r="L6658" t="str">
        <f ca="1">VLOOKUP(K6658,Markets!$C$4:$D6667,2)</f>
        <v>Malaysia</v>
      </c>
      <c r="M6658" t="str">
        <f t="shared" ca="1" si="938"/>
        <v>RL1</v>
      </c>
      <c r="N6658" t="str">
        <f ca="1">VLOOKUP(M6658,Role!$C$4:$D$5,2)</f>
        <v>Backup</v>
      </c>
    </row>
    <row r="6659" spans="1:14" x14ac:dyDescent="0.2">
      <c r="A6659">
        <f t="shared" ca="1" si="930"/>
        <v>43</v>
      </c>
      <c r="B6659">
        <f t="shared" ca="1" si="931"/>
        <v>801</v>
      </c>
      <c r="C6659">
        <f t="shared" ca="1" si="932"/>
        <v>8</v>
      </c>
      <c r="D6659">
        <f t="shared" ca="1" si="933"/>
        <v>1</v>
      </c>
      <c r="F6659" t="str">
        <f t="shared" ca="1" si="934"/>
        <v>TR43</v>
      </c>
      <c r="G6659" t="str">
        <f ca="1">VLOOKUP(F6659,Traders!$C$4:$E$103,2)</f>
        <v>Kai Bauer</v>
      </c>
      <c r="H6659" t="str">
        <f ca="1">VLOOKUP(VLOOKUP(F6659,Traders!$C$4:$E$103,3),Desks!$C$4:$D6668,2)</f>
        <v>Desk 3</v>
      </c>
      <c r="I6659" t="str">
        <f t="shared" ca="1" si="936"/>
        <v>CL801</v>
      </c>
      <c r="J6659" t="str">
        <f t="shared" ca="1" si="935"/>
        <v>Client 801</v>
      </c>
      <c r="K6659" t="str">
        <f t="shared" ca="1" si="937"/>
        <v>MK8</v>
      </c>
      <c r="L6659" t="str">
        <f ca="1">VLOOKUP(K6659,Markets!$C$4:$D6668,2)</f>
        <v>India</v>
      </c>
      <c r="M6659" t="str">
        <f t="shared" ca="1" si="938"/>
        <v>RL1</v>
      </c>
      <c r="N6659" t="str">
        <f ca="1">VLOOKUP(M6659,Role!$C$4:$D$5,2)</f>
        <v>Backup</v>
      </c>
    </row>
    <row r="6660" spans="1:14" x14ac:dyDescent="0.2">
      <c r="A6660">
        <f t="shared" ca="1" si="930"/>
        <v>39</v>
      </c>
      <c r="B6660">
        <f t="shared" ca="1" si="931"/>
        <v>705</v>
      </c>
      <c r="C6660">
        <f t="shared" ca="1" si="932"/>
        <v>9</v>
      </c>
      <c r="D6660">
        <f t="shared" ca="1" si="933"/>
        <v>0</v>
      </c>
      <c r="F6660" t="str">
        <f t="shared" ca="1" si="934"/>
        <v>TR39</v>
      </c>
      <c r="G6660" t="str">
        <f ca="1">VLOOKUP(F6660,Traders!$C$4:$E$103,2)</f>
        <v>Colin Hodgson</v>
      </c>
      <c r="H6660" t="str">
        <f ca="1">VLOOKUP(VLOOKUP(F6660,Traders!$C$4:$E$103,3),Desks!$C$4:$D6669,2)</f>
        <v>Desk 9</v>
      </c>
      <c r="I6660" t="str">
        <f t="shared" ca="1" si="936"/>
        <v>CL705</v>
      </c>
      <c r="J6660" t="str">
        <f t="shared" ca="1" si="935"/>
        <v>Client 705</v>
      </c>
      <c r="K6660" t="str">
        <f t="shared" ca="1" si="937"/>
        <v>MK9</v>
      </c>
      <c r="L6660" t="str">
        <f ca="1">VLOOKUP(K6660,Markets!$C$4:$D6669,2)</f>
        <v>New Zealand</v>
      </c>
      <c r="M6660" t="str">
        <f t="shared" ca="1" si="938"/>
        <v>RL0</v>
      </c>
      <c r="N6660" t="str">
        <f ca="1">VLOOKUP(M6660,Role!$C$4:$D$5,2)</f>
        <v>Primary</v>
      </c>
    </row>
    <row r="6661" spans="1:14" x14ac:dyDescent="0.2">
      <c r="A6661">
        <f t="shared" ref="A6661:A6724" ca="1" si="939">RANDBETWEEN(0,99)</f>
        <v>75</v>
      </c>
      <c r="B6661">
        <f t="shared" ref="B6661:B6724" ca="1" si="940">RANDBETWEEN(0,999)</f>
        <v>162</v>
      </c>
      <c r="C6661">
        <f t="shared" ref="C6661:C6724" ca="1" si="941">RANDBETWEEN(0,9)</f>
        <v>3</v>
      </c>
      <c r="D6661">
        <f t="shared" ref="D6661:D6724" ca="1" si="942">RANDBETWEEN(0,1)</f>
        <v>1</v>
      </c>
      <c r="F6661" t="str">
        <f t="shared" ref="F6661:F6724" ca="1" si="943">"TR"&amp;A6661</f>
        <v>TR75</v>
      </c>
      <c r="G6661" t="str">
        <f ca="1">VLOOKUP(F6661,Traders!$C$4:$E$103,2)</f>
        <v>Georgiana Park</v>
      </c>
      <c r="H6661" t="str">
        <f ca="1">VLOOKUP(VLOOKUP(F6661,Traders!$C$4:$E$103,3),Desks!$C$4:$D6670,2)</f>
        <v>Desk 5</v>
      </c>
      <c r="I6661" t="str">
        <f t="shared" ca="1" si="936"/>
        <v>CL162</v>
      </c>
      <c r="J6661" t="str">
        <f t="shared" ref="J6661:J6724" ca="1" si="944">"Client " &amp; B6661</f>
        <v>Client 162</v>
      </c>
      <c r="K6661" t="str">
        <f t="shared" ca="1" si="937"/>
        <v>MK3</v>
      </c>
      <c r="L6661" t="str">
        <f ca="1">VLOOKUP(K6661,Markets!$C$4:$D6670,2)</f>
        <v>Singapore</v>
      </c>
      <c r="M6661" t="str">
        <f t="shared" ca="1" si="938"/>
        <v>RL1</v>
      </c>
      <c r="N6661" t="str">
        <f ca="1">VLOOKUP(M6661,Role!$C$4:$D$5,2)</f>
        <v>Backup</v>
      </c>
    </row>
    <row r="6662" spans="1:14" x14ac:dyDescent="0.2">
      <c r="A6662">
        <f t="shared" ca="1" si="939"/>
        <v>25</v>
      </c>
      <c r="B6662">
        <f t="shared" ca="1" si="940"/>
        <v>316</v>
      </c>
      <c r="C6662">
        <f t="shared" ca="1" si="941"/>
        <v>6</v>
      </c>
      <c r="D6662">
        <f t="shared" ca="1" si="942"/>
        <v>1</v>
      </c>
      <c r="F6662" t="str">
        <f t="shared" ca="1" si="943"/>
        <v>TR25</v>
      </c>
      <c r="G6662" t="str">
        <f ca="1">VLOOKUP(F6662,Traders!$C$4:$E$103,2)</f>
        <v>Breanna Mcmahon</v>
      </c>
      <c r="H6662" t="str">
        <f ca="1">VLOOKUP(VLOOKUP(F6662,Traders!$C$4:$E$103,3),Desks!$C$4:$D6671,2)</f>
        <v>Desk 5</v>
      </c>
      <c r="I6662" t="str">
        <f t="shared" ca="1" si="936"/>
        <v>CL316</v>
      </c>
      <c r="J6662" t="str">
        <f t="shared" ca="1" si="944"/>
        <v>Client 316</v>
      </c>
      <c r="K6662" t="str">
        <f t="shared" ca="1" si="937"/>
        <v>MK6</v>
      </c>
      <c r="L6662" t="str">
        <f ca="1">VLOOKUP(K6662,Markets!$C$4:$D6671,2)</f>
        <v>Australia</v>
      </c>
      <c r="M6662" t="str">
        <f t="shared" ca="1" si="938"/>
        <v>RL1</v>
      </c>
      <c r="N6662" t="str">
        <f ca="1">VLOOKUP(M6662,Role!$C$4:$D$5,2)</f>
        <v>Backup</v>
      </c>
    </row>
    <row r="6663" spans="1:14" x14ac:dyDescent="0.2">
      <c r="A6663">
        <f t="shared" ca="1" si="939"/>
        <v>74</v>
      </c>
      <c r="B6663">
        <f t="shared" ca="1" si="940"/>
        <v>81</v>
      </c>
      <c r="C6663">
        <f t="shared" ca="1" si="941"/>
        <v>3</v>
      </c>
      <c r="D6663">
        <f t="shared" ca="1" si="942"/>
        <v>0</v>
      </c>
      <c r="F6663" t="str">
        <f t="shared" ca="1" si="943"/>
        <v>TR74</v>
      </c>
      <c r="G6663" t="str">
        <f ca="1">VLOOKUP(F6663,Traders!$C$4:$E$103,2)</f>
        <v>Mehreen Guevara</v>
      </c>
      <c r="H6663" t="str">
        <f ca="1">VLOOKUP(VLOOKUP(F6663,Traders!$C$4:$E$103,3),Desks!$C$4:$D6672,2)</f>
        <v>Desk 4</v>
      </c>
      <c r="I6663" t="str">
        <f t="shared" ca="1" si="936"/>
        <v>CL81</v>
      </c>
      <c r="J6663" t="str">
        <f t="shared" ca="1" si="944"/>
        <v>Client 81</v>
      </c>
      <c r="K6663" t="str">
        <f t="shared" ca="1" si="937"/>
        <v>MK3</v>
      </c>
      <c r="L6663" t="str">
        <f ca="1">VLOOKUP(K6663,Markets!$C$4:$D6672,2)</f>
        <v>Singapore</v>
      </c>
      <c r="M6663" t="str">
        <f t="shared" ca="1" si="938"/>
        <v>RL0</v>
      </c>
      <c r="N6663" t="str">
        <f ca="1">VLOOKUP(M6663,Role!$C$4:$D$5,2)</f>
        <v>Primary</v>
      </c>
    </row>
    <row r="6664" spans="1:14" x14ac:dyDescent="0.2">
      <c r="A6664">
        <f t="shared" ca="1" si="939"/>
        <v>12</v>
      </c>
      <c r="B6664">
        <f t="shared" ca="1" si="940"/>
        <v>746</v>
      </c>
      <c r="C6664">
        <f t="shared" ca="1" si="941"/>
        <v>9</v>
      </c>
      <c r="D6664">
        <f t="shared" ca="1" si="942"/>
        <v>1</v>
      </c>
      <c r="F6664" t="str">
        <f t="shared" ca="1" si="943"/>
        <v>TR12</v>
      </c>
      <c r="G6664" t="str">
        <f ca="1">VLOOKUP(F6664,Traders!$C$4:$E$103,2)</f>
        <v>Kia Morrison</v>
      </c>
      <c r="H6664" t="str">
        <f ca="1">VLOOKUP(VLOOKUP(F6664,Traders!$C$4:$E$103,3),Desks!$C$4:$D6673,2)</f>
        <v>Desk 2</v>
      </c>
      <c r="I6664" t="str">
        <f t="shared" ca="1" si="936"/>
        <v>CL746</v>
      </c>
      <c r="J6664" t="str">
        <f t="shared" ca="1" si="944"/>
        <v>Client 746</v>
      </c>
      <c r="K6664" t="str">
        <f t="shared" ca="1" si="937"/>
        <v>MK9</v>
      </c>
      <c r="L6664" t="str">
        <f ca="1">VLOOKUP(K6664,Markets!$C$4:$D6673,2)</f>
        <v>New Zealand</v>
      </c>
      <c r="M6664" t="str">
        <f t="shared" ca="1" si="938"/>
        <v>RL1</v>
      </c>
      <c r="N6664" t="str">
        <f ca="1">VLOOKUP(M6664,Role!$C$4:$D$5,2)</f>
        <v>Backup</v>
      </c>
    </row>
    <row r="6665" spans="1:14" x14ac:dyDescent="0.2">
      <c r="A6665">
        <f t="shared" ca="1" si="939"/>
        <v>85</v>
      </c>
      <c r="B6665">
        <f t="shared" ca="1" si="940"/>
        <v>241</v>
      </c>
      <c r="C6665">
        <f t="shared" ca="1" si="941"/>
        <v>5</v>
      </c>
      <c r="D6665">
        <f t="shared" ca="1" si="942"/>
        <v>0</v>
      </c>
      <c r="F6665" t="str">
        <f t="shared" ca="1" si="943"/>
        <v>TR85</v>
      </c>
      <c r="G6665" t="str">
        <f ca="1">VLOOKUP(F6665,Traders!$C$4:$E$103,2)</f>
        <v>Conor Castillo</v>
      </c>
      <c r="H6665" t="str">
        <f ca="1">VLOOKUP(VLOOKUP(F6665,Traders!$C$4:$E$103,3),Desks!$C$4:$D6674,2)</f>
        <v>Desk 5</v>
      </c>
      <c r="I6665" t="str">
        <f t="shared" ca="1" si="936"/>
        <v>CL241</v>
      </c>
      <c r="J6665" t="str">
        <f t="shared" ca="1" si="944"/>
        <v>Client 241</v>
      </c>
      <c r="K6665" t="str">
        <f t="shared" ca="1" si="937"/>
        <v>MK5</v>
      </c>
      <c r="L6665" t="str">
        <f ca="1">VLOOKUP(K6665,Markets!$C$4:$D6674,2)</f>
        <v>Malaysia</v>
      </c>
      <c r="M6665" t="str">
        <f t="shared" ca="1" si="938"/>
        <v>RL0</v>
      </c>
      <c r="N6665" t="str">
        <f ca="1">VLOOKUP(M6665,Role!$C$4:$D$5,2)</f>
        <v>Primary</v>
      </c>
    </row>
    <row r="6666" spans="1:14" x14ac:dyDescent="0.2">
      <c r="A6666">
        <f t="shared" ca="1" si="939"/>
        <v>44</v>
      </c>
      <c r="B6666">
        <f t="shared" ca="1" si="940"/>
        <v>0</v>
      </c>
      <c r="C6666">
        <f t="shared" ca="1" si="941"/>
        <v>5</v>
      </c>
      <c r="D6666">
        <f t="shared" ca="1" si="942"/>
        <v>0</v>
      </c>
      <c r="F6666" t="str">
        <f t="shared" ca="1" si="943"/>
        <v>TR44</v>
      </c>
      <c r="G6666" t="str">
        <f ca="1">VLOOKUP(F6666,Traders!$C$4:$E$103,2)</f>
        <v>Briony Franco</v>
      </c>
      <c r="H6666" t="str">
        <f ca="1">VLOOKUP(VLOOKUP(F6666,Traders!$C$4:$E$103,3),Desks!$C$4:$D6675,2)</f>
        <v>Desk 4</v>
      </c>
      <c r="I6666" t="str">
        <f t="shared" ca="1" si="936"/>
        <v>CL0</v>
      </c>
      <c r="J6666" t="str">
        <f t="shared" ca="1" si="944"/>
        <v>Client 0</v>
      </c>
      <c r="K6666" t="str">
        <f t="shared" ca="1" si="937"/>
        <v>MK5</v>
      </c>
      <c r="L6666" t="str">
        <f ca="1">VLOOKUP(K6666,Markets!$C$4:$D6675,2)</f>
        <v>Malaysia</v>
      </c>
      <c r="M6666" t="str">
        <f t="shared" ca="1" si="938"/>
        <v>RL0</v>
      </c>
      <c r="N6666" t="str">
        <f ca="1">VLOOKUP(M6666,Role!$C$4:$D$5,2)</f>
        <v>Primary</v>
      </c>
    </row>
    <row r="6667" spans="1:14" x14ac:dyDescent="0.2">
      <c r="A6667">
        <f t="shared" ca="1" si="939"/>
        <v>27</v>
      </c>
      <c r="B6667">
        <f t="shared" ca="1" si="940"/>
        <v>187</v>
      </c>
      <c r="C6667">
        <f t="shared" ca="1" si="941"/>
        <v>0</v>
      </c>
      <c r="D6667">
        <f t="shared" ca="1" si="942"/>
        <v>1</v>
      </c>
      <c r="F6667" t="str">
        <f t="shared" ca="1" si="943"/>
        <v>TR27</v>
      </c>
      <c r="G6667" t="str">
        <f ca="1">VLOOKUP(F6667,Traders!$C$4:$E$103,2)</f>
        <v>Isis Ramos</v>
      </c>
      <c r="H6667" t="str">
        <f ca="1">VLOOKUP(VLOOKUP(F6667,Traders!$C$4:$E$103,3),Desks!$C$4:$D6676,2)</f>
        <v>Desk 7</v>
      </c>
      <c r="I6667" t="str">
        <f t="shared" ca="1" si="936"/>
        <v>CL187</v>
      </c>
      <c r="J6667" t="str">
        <f t="shared" ca="1" si="944"/>
        <v>Client 187</v>
      </c>
      <c r="K6667" t="str">
        <f t="shared" ca="1" si="937"/>
        <v>MK0</v>
      </c>
      <c r="L6667" t="str">
        <f ca="1">VLOOKUP(K6667,Markets!$C$4:$D6676,2)</f>
        <v>Japan</v>
      </c>
      <c r="M6667" t="str">
        <f t="shared" ca="1" si="938"/>
        <v>RL1</v>
      </c>
      <c r="N6667" t="str">
        <f ca="1">VLOOKUP(M6667,Role!$C$4:$D$5,2)</f>
        <v>Backup</v>
      </c>
    </row>
    <row r="6668" spans="1:14" x14ac:dyDescent="0.2">
      <c r="A6668">
        <f t="shared" ca="1" si="939"/>
        <v>58</v>
      </c>
      <c r="B6668">
        <f t="shared" ca="1" si="940"/>
        <v>316</v>
      </c>
      <c r="C6668">
        <f t="shared" ca="1" si="941"/>
        <v>4</v>
      </c>
      <c r="D6668">
        <f t="shared" ca="1" si="942"/>
        <v>0</v>
      </c>
      <c r="F6668" t="str">
        <f t="shared" ca="1" si="943"/>
        <v>TR58</v>
      </c>
      <c r="G6668" t="str">
        <f ca="1">VLOOKUP(F6668,Traders!$C$4:$E$103,2)</f>
        <v>Cleveland Henson</v>
      </c>
      <c r="H6668" t="str">
        <f ca="1">VLOOKUP(VLOOKUP(F6668,Traders!$C$4:$E$103,3),Desks!$C$4:$D6677,2)</f>
        <v>Desk 8</v>
      </c>
      <c r="I6668" t="str">
        <f t="shared" ca="1" si="936"/>
        <v>CL316</v>
      </c>
      <c r="J6668" t="str">
        <f t="shared" ca="1" si="944"/>
        <v>Client 316</v>
      </c>
      <c r="K6668" t="str">
        <f t="shared" ca="1" si="937"/>
        <v>MK4</v>
      </c>
      <c r="L6668" t="str">
        <f ca="1">VLOOKUP(K6668,Markets!$C$4:$D6677,2)</f>
        <v>Korea</v>
      </c>
      <c r="M6668" t="str">
        <f t="shared" ca="1" si="938"/>
        <v>RL0</v>
      </c>
      <c r="N6668" t="str">
        <f ca="1">VLOOKUP(M6668,Role!$C$4:$D$5,2)</f>
        <v>Primary</v>
      </c>
    </row>
    <row r="6669" spans="1:14" x14ac:dyDescent="0.2">
      <c r="A6669">
        <f t="shared" ca="1" si="939"/>
        <v>25</v>
      </c>
      <c r="B6669">
        <f t="shared" ca="1" si="940"/>
        <v>462</v>
      </c>
      <c r="C6669">
        <f t="shared" ca="1" si="941"/>
        <v>2</v>
      </c>
      <c r="D6669">
        <f t="shared" ca="1" si="942"/>
        <v>1</v>
      </c>
      <c r="F6669" t="str">
        <f t="shared" ca="1" si="943"/>
        <v>TR25</v>
      </c>
      <c r="G6669" t="str">
        <f ca="1">VLOOKUP(F6669,Traders!$C$4:$E$103,2)</f>
        <v>Breanna Mcmahon</v>
      </c>
      <c r="H6669" t="str">
        <f ca="1">VLOOKUP(VLOOKUP(F6669,Traders!$C$4:$E$103,3),Desks!$C$4:$D6678,2)</f>
        <v>Desk 5</v>
      </c>
      <c r="I6669" t="str">
        <f t="shared" ca="1" si="936"/>
        <v>CL462</v>
      </c>
      <c r="J6669" t="str">
        <f t="shared" ca="1" si="944"/>
        <v>Client 462</v>
      </c>
      <c r="K6669" t="str">
        <f t="shared" ca="1" si="937"/>
        <v>MK2</v>
      </c>
      <c r="L6669" t="str">
        <f ca="1">VLOOKUP(K6669,Markets!$C$4:$D6678,2)</f>
        <v>China</v>
      </c>
      <c r="M6669" t="str">
        <f t="shared" ca="1" si="938"/>
        <v>RL1</v>
      </c>
      <c r="N6669" t="str">
        <f ca="1">VLOOKUP(M6669,Role!$C$4:$D$5,2)</f>
        <v>Backup</v>
      </c>
    </row>
    <row r="6670" spans="1:14" x14ac:dyDescent="0.2">
      <c r="A6670">
        <f t="shared" ca="1" si="939"/>
        <v>24</v>
      </c>
      <c r="B6670">
        <f t="shared" ca="1" si="940"/>
        <v>571</v>
      </c>
      <c r="C6670">
        <f t="shared" ca="1" si="941"/>
        <v>2</v>
      </c>
      <c r="D6670">
        <f t="shared" ca="1" si="942"/>
        <v>1</v>
      </c>
      <c r="F6670" t="str">
        <f t="shared" ca="1" si="943"/>
        <v>TR24</v>
      </c>
      <c r="G6670" t="str">
        <f ca="1">VLOOKUP(F6670,Traders!$C$4:$E$103,2)</f>
        <v>Hilda Moreno</v>
      </c>
      <c r="H6670" t="str">
        <f ca="1">VLOOKUP(VLOOKUP(F6670,Traders!$C$4:$E$103,3),Desks!$C$4:$D6679,2)</f>
        <v>Desk 4</v>
      </c>
      <c r="I6670" t="str">
        <f t="shared" ca="1" si="936"/>
        <v>CL571</v>
      </c>
      <c r="J6670" t="str">
        <f t="shared" ca="1" si="944"/>
        <v>Client 571</v>
      </c>
      <c r="K6670" t="str">
        <f t="shared" ca="1" si="937"/>
        <v>MK2</v>
      </c>
      <c r="L6670" t="str">
        <f ca="1">VLOOKUP(K6670,Markets!$C$4:$D6679,2)</f>
        <v>China</v>
      </c>
      <c r="M6670" t="str">
        <f t="shared" ca="1" si="938"/>
        <v>RL1</v>
      </c>
      <c r="N6670" t="str">
        <f ca="1">VLOOKUP(M6670,Role!$C$4:$D$5,2)</f>
        <v>Backup</v>
      </c>
    </row>
    <row r="6671" spans="1:14" x14ac:dyDescent="0.2">
      <c r="A6671">
        <f t="shared" ca="1" si="939"/>
        <v>49</v>
      </c>
      <c r="B6671">
        <f t="shared" ca="1" si="940"/>
        <v>310</v>
      </c>
      <c r="C6671">
        <f t="shared" ca="1" si="941"/>
        <v>2</v>
      </c>
      <c r="D6671">
        <f t="shared" ca="1" si="942"/>
        <v>1</v>
      </c>
      <c r="F6671" t="str">
        <f t="shared" ca="1" si="943"/>
        <v>TR49</v>
      </c>
      <c r="G6671" t="str">
        <f ca="1">VLOOKUP(F6671,Traders!$C$4:$E$103,2)</f>
        <v>Amman Duncan</v>
      </c>
      <c r="H6671" t="str">
        <f ca="1">VLOOKUP(VLOOKUP(F6671,Traders!$C$4:$E$103,3),Desks!$C$4:$D6680,2)</f>
        <v>Desk 9</v>
      </c>
      <c r="I6671" t="str">
        <f t="shared" ca="1" si="936"/>
        <v>CL310</v>
      </c>
      <c r="J6671" t="str">
        <f t="shared" ca="1" si="944"/>
        <v>Client 310</v>
      </c>
      <c r="K6671" t="str">
        <f t="shared" ca="1" si="937"/>
        <v>MK2</v>
      </c>
      <c r="L6671" t="str">
        <f ca="1">VLOOKUP(K6671,Markets!$C$4:$D6680,2)</f>
        <v>China</v>
      </c>
      <c r="M6671" t="str">
        <f t="shared" ca="1" si="938"/>
        <v>RL1</v>
      </c>
      <c r="N6671" t="str">
        <f ca="1">VLOOKUP(M6671,Role!$C$4:$D$5,2)</f>
        <v>Backup</v>
      </c>
    </row>
    <row r="6672" spans="1:14" x14ac:dyDescent="0.2">
      <c r="A6672">
        <f t="shared" ca="1" si="939"/>
        <v>66</v>
      </c>
      <c r="B6672">
        <f t="shared" ca="1" si="940"/>
        <v>337</v>
      </c>
      <c r="C6672">
        <f t="shared" ca="1" si="941"/>
        <v>9</v>
      </c>
      <c r="D6672">
        <f t="shared" ca="1" si="942"/>
        <v>0</v>
      </c>
      <c r="F6672" t="str">
        <f t="shared" ca="1" si="943"/>
        <v>TR66</v>
      </c>
      <c r="G6672" t="str">
        <f ca="1">VLOOKUP(F6672,Traders!$C$4:$E$103,2)</f>
        <v>Loki Mohamed</v>
      </c>
      <c r="H6672" t="str">
        <f ca="1">VLOOKUP(VLOOKUP(F6672,Traders!$C$4:$E$103,3),Desks!$C$4:$D6681,2)</f>
        <v>Desk 6</v>
      </c>
      <c r="I6672" t="str">
        <f t="shared" ca="1" si="936"/>
        <v>CL337</v>
      </c>
      <c r="J6672" t="str">
        <f t="shared" ca="1" si="944"/>
        <v>Client 337</v>
      </c>
      <c r="K6672" t="str">
        <f t="shared" ca="1" si="937"/>
        <v>MK9</v>
      </c>
      <c r="L6672" t="str">
        <f ca="1">VLOOKUP(K6672,Markets!$C$4:$D6681,2)</f>
        <v>New Zealand</v>
      </c>
      <c r="M6672" t="str">
        <f t="shared" ca="1" si="938"/>
        <v>RL0</v>
      </c>
      <c r="N6672" t="str">
        <f ca="1">VLOOKUP(M6672,Role!$C$4:$D$5,2)</f>
        <v>Primary</v>
      </c>
    </row>
    <row r="6673" spans="1:14" x14ac:dyDescent="0.2">
      <c r="A6673">
        <f t="shared" ca="1" si="939"/>
        <v>70</v>
      </c>
      <c r="B6673">
        <f t="shared" ca="1" si="940"/>
        <v>290</v>
      </c>
      <c r="C6673">
        <f t="shared" ca="1" si="941"/>
        <v>9</v>
      </c>
      <c r="D6673">
        <f t="shared" ca="1" si="942"/>
        <v>0</v>
      </c>
      <c r="F6673" t="str">
        <f t="shared" ca="1" si="943"/>
        <v>TR70</v>
      </c>
      <c r="G6673" t="str">
        <f ca="1">VLOOKUP(F6673,Traders!$C$4:$E$103,2)</f>
        <v>Viktor Snider</v>
      </c>
      <c r="H6673" t="str">
        <f ca="1">VLOOKUP(VLOOKUP(F6673,Traders!$C$4:$E$103,3),Desks!$C$4:$D6682,2)</f>
        <v>Desk 0</v>
      </c>
      <c r="I6673" t="str">
        <f t="shared" ca="1" si="936"/>
        <v>CL290</v>
      </c>
      <c r="J6673" t="str">
        <f t="shared" ca="1" si="944"/>
        <v>Client 290</v>
      </c>
      <c r="K6673" t="str">
        <f t="shared" ca="1" si="937"/>
        <v>MK9</v>
      </c>
      <c r="L6673" t="str">
        <f ca="1">VLOOKUP(K6673,Markets!$C$4:$D6682,2)</f>
        <v>New Zealand</v>
      </c>
      <c r="M6673" t="str">
        <f t="shared" ca="1" si="938"/>
        <v>RL0</v>
      </c>
      <c r="N6673" t="str">
        <f ca="1">VLOOKUP(M6673,Role!$C$4:$D$5,2)</f>
        <v>Primary</v>
      </c>
    </row>
    <row r="6674" spans="1:14" x14ac:dyDescent="0.2">
      <c r="A6674">
        <f t="shared" ca="1" si="939"/>
        <v>89</v>
      </c>
      <c r="B6674">
        <f t="shared" ca="1" si="940"/>
        <v>482</v>
      </c>
      <c r="C6674">
        <f t="shared" ca="1" si="941"/>
        <v>5</v>
      </c>
      <c r="D6674">
        <f t="shared" ca="1" si="942"/>
        <v>0</v>
      </c>
      <c r="F6674" t="str">
        <f t="shared" ca="1" si="943"/>
        <v>TR89</v>
      </c>
      <c r="G6674" t="str">
        <f ca="1">VLOOKUP(F6674,Traders!$C$4:$E$103,2)</f>
        <v>Shelly Harwood</v>
      </c>
      <c r="H6674" t="str">
        <f ca="1">VLOOKUP(VLOOKUP(F6674,Traders!$C$4:$E$103,3),Desks!$C$4:$D6683,2)</f>
        <v>Desk 9</v>
      </c>
      <c r="I6674" t="str">
        <f t="shared" ca="1" si="936"/>
        <v>CL482</v>
      </c>
      <c r="J6674" t="str">
        <f t="shared" ca="1" si="944"/>
        <v>Client 482</v>
      </c>
      <c r="K6674" t="str">
        <f t="shared" ca="1" si="937"/>
        <v>MK5</v>
      </c>
      <c r="L6674" t="str">
        <f ca="1">VLOOKUP(K6674,Markets!$C$4:$D6683,2)</f>
        <v>Malaysia</v>
      </c>
      <c r="M6674" t="str">
        <f t="shared" ca="1" si="938"/>
        <v>RL0</v>
      </c>
      <c r="N6674" t="str">
        <f ca="1">VLOOKUP(M6674,Role!$C$4:$D$5,2)</f>
        <v>Primary</v>
      </c>
    </row>
    <row r="6675" spans="1:14" x14ac:dyDescent="0.2">
      <c r="A6675">
        <f t="shared" ca="1" si="939"/>
        <v>74</v>
      </c>
      <c r="B6675">
        <f t="shared" ca="1" si="940"/>
        <v>206</v>
      </c>
      <c r="C6675">
        <f t="shared" ca="1" si="941"/>
        <v>6</v>
      </c>
      <c r="D6675">
        <f t="shared" ca="1" si="942"/>
        <v>1</v>
      </c>
      <c r="F6675" t="str">
        <f t="shared" ca="1" si="943"/>
        <v>TR74</v>
      </c>
      <c r="G6675" t="str">
        <f ca="1">VLOOKUP(F6675,Traders!$C$4:$E$103,2)</f>
        <v>Mehreen Guevara</v>
      </c>
      <c r="H6675" t="str">
        <f ca="1">VLOOKUP(VLOOKUP(F6675,Traders!$C$4:$E$103,3),Desks!$C$4:$D6684,2)</f>
        <v>Desk 4</v>
      </c>
      <c r="I6675" t="str">
        <f t="shared" ca="1" si="936"/>
        <v>CL206</v>
      </c>
      <c r="J6675" t="str">
        <f t="shared" ca="1" si="944"/>
        <v>Client 206</v>
      </c>
      <c r="K6675" t="str">
        <f t="shared" ca="1" si="937"/>
        <v>MK6</v>
      </c>
      <c r="L6675" t="str">
        <f ca="1">VLOOKUP(K6675,Markets!$C$4:$D6684,2)</f>
        <v>Australia</v>
      </c>
      <c r="M6675" t="str">
        <f t="shared" ca="1" si="938"/>
        <v>RL1</v>
      </c>
      <c r="N6675" t="str">
        <f ca="1">VLOOKUP(M6675,Role!$C$4:$D$5,2)</f>
        <v>Backup</v>
      </c>
    </row>
    <row r="6676" spans="1:14" x14ac:dyDescent="0.2">
      <c r="A6676">
        <f t="shared" ca="1" si="939"/>
        <v>3</v>
      </c>
      <c r="B6676">
        <f t="shared" ca="1" si="940"/>
        <v>811</v>
      </c>
      <c r="C6676">
        <f t="shared" ca="1" si="941"/>
        <v>9</v>
      </c>
      <c r="D6676">
        <f t="shared" ca="1" si="942"/>
        <v>0</v>
      </c>
      <c r="F6676" t="str">
        <f t="shared" ca="1" si="943"/>
        <v>TR3</v>
      </c>
      <c r="G6676" t="str">
        <f ca="1">VLOOKUP(F6676,Traders!$C$4:$E$103,2)</f>
        <v>Amani Deleon</v>
      </c>
      <c r="H6676" t="str">
        <f ca="1">VLOOKUP(VLOOKUP(F6676,Traders!$C$4:$E$103,3),Desks!$C$4:$D6685,2)</f>
        <v>Desk 9</v>
      </c>
      <c r="I6676" t="str">
        <f t="shared" ca="1" si="936"/>
        <v>CL811</v>
      </c>
      <c r="J6676" t="str">
        <f t="shared" ca="1" si="944"/>
        <v>Client 811</v>
      </c>
      <c r="K6676" t="str">
        <f t="shared" ca="1" si="937"/>
        <v>MK9</v>
      </c>
      <c r="L6676" t="str">
        <f ca="1">VLOOKUP(K6676,Markets!$C$4:$D6685,2)</f>
        <v>New Zealand</v>
      </c>
      <c r="M6676" t="str">
        <f t="shared" ca="1" si="938"/>
        <v>RL0</v>
      </c>
      <c r="N6676" t="str">
        <f ca="1">VLOOKUP(M6676,Role!$C$4:$D$5,2)</f>
        <v>Primary</v>
      </c>
    </row>
    <row r="6677" spans="1:14" x14ac:dyDescent="0.2">
      <c r="A6677">
        <f t="shared" ca="1" si="939"/>
        <v>64</v>
      </c>
      <c r="B6677">
        <f t="shared" ca="1" si="940"/>
        <v>544</v>
      </c>
      <c r="C6677">
        <f t="shared" ca="1" si="941"/>
        <v>8</v>
      </c>
      <c r="D6677">
        <f t="shared" ca="1" si="942"/>
        <v>0</v>
      </c>
      <c r="F6677" t="str">
        <f t="shared" ca="1" si="943"/>
        <v>TR64</v>
      </c>
      <c r="G6677" t="str">
        <f ca="1">VLOOKUP(F6677,Traders!$C$4:$E$103,2)</f>
        <v>Julien Shelton</v>
      </c>
      <c r="H6677" t="str">
        <f ca="1">VLOOKUP(VLOOKUP(F6677,Traders!$C$4:$E$103,3),Desks!$C$4:$D6686,2)</f>
        <v>Desk 4</v>
      </c>
      <c r="I6677" t="str">
        <f t="shared" ca="1" si="936"/>
        <v>CL544</v>
      </c>
      <c r="J6677" t="str">
        <f t="shared" ca="1" si="944"/>
        <v>Client 544</v>
      </c>
      <c r="K6677" t="str">
        <f t="shared" ca="1" si="937"/>
        <v>MK8</v>
      </c>
      <c r="L6677" t="str">
        <f ca="1">VLOOKUP(K6677,Markets!$C$4:$D6686,2)</f>
        <v>India</v>
      </c>
      <c r="M6677" t="str">
        <f t="shared" ca="1" si="938"/>
        <v>RL0</v>
      </c>
      <c r="N6677" t="str">
        <f ca="1">VLOOKUP(M6677,Role!$C$4:$D$5,2)</f>
        <v>Primary</v>
      </c>
    </row>
    <row r="6678" spans="1:14" x14ac:dyDescent="0.2">
      <c r="A6678">
        <f t="shared" ca="1" si="939"/>
        <v>39</v>
      </c>
      <c r="B6678">
        <f t="shared" ca="1" si="940"/>
        <v>388</v>
      </c>
      <c r="C6678">
        <f t="shared" ca="1" si="941"/>
        <v>9</v>
      </c>
      <c r="D6678">
        <f t="shared" ca="1" si="942"/>
        <v>0</v>
      </c>
      <c r="F6678" t="str">
        <f t="shared" ca="1" si="943"/>
        <v>TR39</v>
      </c>
      <c r="G6678" t="str">
        <f ca="1">VLOOKUP(F6678,Traders!$C$4:$E$103,2)</f>
        <v>Colin Hodgson</v>
      </c>
      <c r="H6678" t="str">
        <f ca="1">VLOOKUP(VLOOKUP(F6678,Traders!$C$4:$E$103,3),Desks!$C$4:$D6687,2)</f>
        <v>Desk 9</v>
      </c>
      <c r="I6678" t="str">
        <f t="shared" ca="1" si="936"/>
        <v>CL388</v>
      </c>
      <c r="J6678" t="str">
        <f t="shared" ca="1" si="944"/>
        <v>Client 388</v>
      </c>
      <c r="K6678" t="str">
        <f t="shared" ca="1" si="937"/>
        <v>MK9</v>
      </c>
      <c r="L6678" t="str">
        <f ca="1">VLOOKUP(K6678,Markets!$C$4:$D6687,2)</f>
        <v>New Zealand</v>
      </c>
      <c r="M6678" t="str">
        <f t="shared" ca="1" si="938"/>
        <v>RL0</v>
      </c>
      <c r="N6678" t="str">
        <f ca="1">VLOOKUP(M6678,Role!$C$4:$D$5,2)</f>
        <v>Primary</v>
      </c>
    </row>
    <row r="6679" spans="1:14" x14ac:dyDescent="0.2">
      <c r="A6679">
        <f t="shared" ca="1" si="939"/>
        <v>26</v>
      </c>
      <c r="B6679">
        <f t="shared" ca="1" si="940"/>
        <v>228</v>
      </c>
      <c r="C6679">
        <f t="shared" ca="1" si="941"/>
        <v>4</v>
      </c>
      <c r="D6679">
        <f t="shared" ca="1" si="942"/>
        <v>0</v>
      </c>
      <c r="F6679" t="str">
        <f t="shared" ca="1" si="943"/>
        <v>TR26</v>
      </c>
      <c r="G6679" t="str">
        <f ca="1">VLOOKUP(F6679,Traders!$C$4:$E$103,2)</f>
        <v>Bella-Rose Vickers</v>
      </c>
      <c r="H6679" t="str">
        <f ca="1">VLOOKUP(VLOOKUP(F6679,Traders!$C$4:$E$103,3),Desks!$C$4:$D6688,2)</f>
        <v>Desk 6</v>
      </c>
      <c r="I6679" t="str">
        <f t="shared" ca="1" si="936"/>
        <v>CL228</v>
      </c>
      <c r="J6679" t="str">
        <f t="shared" ca="1" si="944"/>
        <v>Client 228</v>
      </c>
      <c r="K6679" t="str">
        <f t="shared" ca="1" si="937"/>
        <v>MK4</v>
      </c>
      <c r="L6679" t="str">
        <f ca="1">VLOOKUP(K6679,Markets!$C$4:$D6688,2)</f>
        <v>Korea</v>
      </c>
      <c r="M6679" t="str">
        <f t="shared" ca="1" si="938"/>
        <v>RL0</v>
      </c>
      <c r="N6679" t="str">
        <f ca="1">VLOOKUP(M6679,Role!$C$4:$D$5,2)</f>
        <v>Primary</v>
      </c>
    </row>
    <row r="6680" spans="1:14" x14ac:dyDescent="0.2">
      <c r="A6680">
        <f t="shared" ca="1" si="939"/>
        <v>47</v>
      </c>
      <c r="B6680">
        <f t="shared" ca="1" si="940"/>
        <v>241</v>
      </c>
      <c r="C6680">
        <f t="shared" ca="1" si="941"/>
        <v>8</v>
      </c>
      <c r="D6680">
        <f t="shared" ca="1" si="942"/>
        <v>1</v>
      </c>
      <c r="F6680" t="str">
        <f t="shared" ca="1" si="943"/>
        <v>TR47</v>
      </c>
      <c r="G6680" t="str">
        <f ca="1">VLOOKUP(F6680,Traders!$C$4:$E$103,2)</f>
        <v>Hester Torres</v>
      </c>
      <c r="H6680" t="str">
        <f ca="1">VLOOKUP(VLOOKUP(F6680,Traders!$C$4:$E$103,3),Desks!$C$4:$D6689,2)</f>
        <v>Desk 7</v>
      </c>
      <c r="I6680" t="str">
        <f t="shared" ca="1" si="936"/>
        <v>CL241</v>
      </c>
      <c r="J6680" t="str">
        <f t="shared" ca="1" si="944"/>
        <v>Client 241</v>
      </c>
      <c r="K6680" t="str">
        <f t="shared" ca="1" si="937"/>
        <v>MK8</v>
      </c>
      <c r="L6680" t="str">
        <f ca="1">VLOOKUP(K6680,Markets!$C$4:$D6689,2)</f>
        <v>India</v>
      </c>
      <c r="M6680" t="str">
        <f t="shared" ca="1" si="938"/>
        <v>RL1</v>
      </c>
      <c r="N6680" t="str">
        <f ca="1">VLOOKUP(M6680,Role!$C$4:$D$5,2)</f>
        <v>Backup</v>
      </c>
    </row>
    <row r="6681" spans="1:14" x14ac:dyDescent="0.2">
      <c r="A6681">
        <f t="shared" ca="1" si="939"/>
        <v>57</v>
      </c>
      <c r="B6681">
        <f t="shared" ca="1" si="940"/>
        <v>865</v>
      </c>
      <c r="C6681">
        <f t="shared" ca="1" si="941"/>
        <v>0</v>
      </c>
      <c r="D6681">
        <f t="shared" ca="1" si="942"/>
        <v>0</v>
      </c>
      <c r="F6681" t="str">
        <f t="shared" ca="1" si="943"/>
        <v>TR57</v>
      </c>
      <c r="G6681" t="str">
        <f ca="1">VLOOKUP(F6681,Traders!$C$4:$E$103,2)</f>
        <v>Connah Mackenzie</v>
      </c>
      <c r="H6681" t="str">
        <f ca="1">VLOOKUP(VLOOKUP(F6681,Traders!$C$4:$E$103,3),Desks!$C$4:$D6690,2)</f>
        <v>Desk 7</v>
      </c>
      <c r="I6681" t="str">
        <f t="shared" ca="1" si="936"/>
        <v>CL865</v>
      </c>
      <c r="J6681" t="str">
        <f t="shared" ca="1" si="944"/>
        <v>Client 865</v>
      </c>
      <c r="K6681" t="str">
        <f t="shared" ca="1" si="937"/>
        <v>MK0</v>
      </c>
      <c r="L6681" t="str">
        <f ca="1">VLOOKUP(K6681,Markets!$C$4:$D6690,2)</f>
        <v>Japan</v>
      </c>
      <c r="M6681" t="str">
        <f t="shared" ca="1" si="938"/>
        <v>RL0</v>
      </c>
      <c r="N6681" t="str">
        <f ca="1">VLOOKUP(M6681,Role!$C$4:$D$5,2)</f>
        <v>Primary</v>
      </c>
    </row>
    <row r="6682" spans="1:14" x14ac:dyDescent="0.2">
      <c r="A6682">
        <f t="shared" ca="1" si="939"/>
        <v>95</v>
      </c>
      <c r="B6682">
        <f t="shared" ca="1" si="940"/>
        <v>848</v>
      </c>
      <c r="C6682">
        <f t="shared" ca="1" si="941"/>
        <v>0</v>
      </c>
      <c r="D6682">
        <f t="shared" ca="1" si="942"/>
        <v>1</v>
      </c>
      <c r="F6682" t="str">
        <f t="shared" ca="1" si="943"/>
        <v>TR95</v>
      </c>
      <c r="G6682" t="str">
        <f ca="1">VLOOKUP(F6682,Traders!$C$4:$E$103,2)</f>
        <v>Alara Richards</v>
      </c>
      <c r="H6682" t="str">
        <f ca="1">VLOOKUP(VLOOKUP(F6682,Traders!$C$4:$E$103,3),Desks!$C$4:$D6691,2)</f>
        <v>Desk 5</v>
      </c>
      <c r="I6682" t="str">
        <f t="shared" ca="1" si="936"/>
        <v>CL848</v>
      </c>
      <c r="J6682" t="str">
        <f t="shared" ca="1" si="944"/>
        <v>Client 848</v>
      </c>
      <c r="K6682" t="str">
        <f t="shared" ca="1" si="937"/>
        <v>MK0</v>
      </c>
      <c r="L6682" t="str">
        <f ca="1">VLOOKUP(K6682,Markets!$C$4:$D6691,2)</f>
        <v>Japan</v>
      </c>
      <c r="M6682" t="str">
        <f t="shared" ca="1" si="938"/>
        <v>RL1</v>
      </c>
      <c r="N6682" t="str">
        <f ca="1">VLOOKUP(M6682,Role!$C$4:$D$5,2)</f>
        <v>Backup</v>
      </c>
    </row>
    <row r="6683" spans="1:14" x14ac:dyDescent="0.2">
      <c r="A6683">
        <f t="shared" ca="1" si="939"/>
        <v>21</v>
      </c>
      <c r="B6683">
        <f t="shared" ca="1" si="940"/>
        <v>797</v>
      </c>
      <c r="C6683">
        <f t="shared" ca="1" si="941"/>
        <v>8</v>
      </c>
      <c r="D6683">
        <f t="shared" ca="1" si="942"/>
        <v>1</v>
      </c>
      <c r="F6683" t="str">
        <f t="shared" ca="1" si="943"/>
        <v>TR21</v>
      </c>
      <c r="G6683" t="str">
        <f ca="1">VLOOKUP(F6683,Traders!$C$4:$E$103,2)</f>
        <v>Yvette Mckeown</v>
      </c>
      <c r="H6683" t="str">
        <f ca="1">VLOOKUP(VLOOKUP(F6683,Traders!$C$4:$E$103,3),Desks!$C$4:$D6692,2)</f>
        <v>Desk 1</v>
      </c>
      <c r="I6683" t="str">
        <f t="shared" ca="1" si="936"/>
        <v>CL797</v>
      </c>
      <c r="J6683" t="str">
        <f t="shared" ca="1" si="944"/>
        <v>Client 797</v>
      </c>
      <c r="K6683" t="str">
        <f t="shared" ca="1" si="937"/>
        <v>MK8</v>
      </c>
      <c r="L6683" t="str">
        <f ca="1">VLOOKUP(K6683,Markets!$C$4:$D6692,2)</f>
        <v>India</v>
      </c>
      <c r="M6683" t="str">
        <f t="shared" ca="1" si="938"/>
        <v>RL1</v>
      </c>
      <c r="N6683" t="str">
        <f ca="1">VLOOKUP(M6683,Role!$C$4:$D$5,2)</f>
        <v>Backup</v>
      </c>
    </row>
    <row r="6684" spans="1:14" x14ac:dyDescent="0.2">
      <c r="A6684">
        <f t="shared" ca="1" si="939"/>
        <v>97</v>
      </c>
      <c r="B6684">
        <f t="shared" ca="1" si="940"/>
        <v>734</v>
      </c>
      <c r="C6684">
        <f t="shared" ca="1" si="941"/>
        <v>5</v>
      </c>
      <c r="D6684">
        <f t="shared" ca="1" si="942"/>
        <v>1</v>
      </c>
      <c r="F6684" t="str">
        <f t="shared" ca="1" si="943"/>
        <v>TR97</v>
      </c>
      <c r="G6684" t="str">
        <f ca="1">VLOOKUP(F6684,Traders!$C$4:$E$103,2)</f>
        <v>Samera Fritz</v>
      </c>
      <c r="H6684" t="str">
        <f ca="1">VLOOKUP(VLOOKUP(F6684,Traders!$C$4:$E$103,3),Desks!$C$4:$D6693,2)</f>
        <v>Desk 7</v>
      </c>
      <c r="I6684" t="str">
        <f t="shared" ca="1" si="936"/>
        <v>CL734</v>
      </c>
      <c r="J6684" t="str">
        <f t="shared" ca="1" si="944"/>
        <v>Client 734</v>
      </c>
      <c r="K6684" t="str">
        <f t="shared" ca="1" si="937"/>
        <v>MK5</v>
      </c>
      <c r="L6684" t="str">
        <f ca="1">VLOOKUP(K6684,Markets!$C$4:$D6693,2)</f>
        <v>Malaysia</v>
      </c>
      <c r="M6684" t="str">
        <f t="shared" ca="1" si="938"/>
        <v>RL1</v>
      </c>
      <c r="N6684" t="str">
        <f ca="1">VLOOKUP(M6684,Role!$C$4:$D$5,2)</f>
        <v>Backup</v>
      </c>
    </row>
    <row r="6685" spans="1:14" x14ac:dyDescent="0.2">
      <c r="A6685">
        <f t="shared" ca="1" si="939"/>
        <v>14</v>
      </c>
      <c r="B6685">
        <f t="shared" ca="1" si="940"/>
        <v>562</v>
      </c>
      <c r="C6685">
        <f t="shared" ca="1" si="941"/>
        <v>7</v>
      </c>
      <c r="D6685">
        <f t="shared" ca="1" si="942"/>
        <v>1</v>
      </c>
      <c r="F6685" t="str">
        <f t="shared" ca="1" si="943"/>
        <v>TR14</v>
      </c>
      <c r="G6685" t="str">
        <f ca="1">VLOOKUP(F6685,Traders!$C$4:$E$103,2)</f>
        <v>Vinnie Dennis</v>
      </c>
      <c r="H6685" t="str">
        <f ca="1">VLOOKUP(VLOOKUP(F6685,Traders!$C$4:$E$103,3),Desks!$C$4:$D6694,2)</f>
        <v>Desk 4</v>
      </c>
      <c r="I6685" t="str">
        <f t="shared" ca="1" si="936"/>
        <v>CL562</v>
      </c>
      <c r="J6685" t="str">
        <f t="shared" ca="1" si="944"/>
        <v>Client 562</v>
      </c>
      <c r="K6685" t="str">
        <f t="shared" ca="1" si="937"/>
        <v>MK7</v>
      </c>
      <c r="L6685" t="str">
        <f ca="1">VLOOKUP(K6685,Markets!$C$4:$D6694,2)</f>
        <v>Taiwan</v>
      </c>
      <c r="M6685" t="str">
        <f t="shared" ca="1" si="938"/>
        <v>RL1</v>
      </c>
      <c r="N6685" t="str">
        <f ca="1">VLOOKUP(M6685,Role!$C$4:$D$5,2)</f>
        <v>Backup</v>
      </c>
    </row>
    <row r="6686" spans="1:14" x14ac:dyDescent="0.2">
      <c r="A6686">
        <f t="shared" ca="1" si="939"/>
        <v>39</v>
      </c>
      <c r="B6686">
        <f t="shared" ca="1" si="940"/>
        <v>290</v>
      </c>
      <c r="C6686">
        <f t="shared" ca="1" si="941"/>
        <v>9</v>
      </c>
      <c r="D6686">
        <f t="shared" ca="1" si="942"/>
        <v>0</v>
      </c>
      <c r="F6686" t="str">
        <f t="shared" ca="1" si="943"/>
        <v>TR39</v>
      </c>
      <c r="G6686" t="str">
        <f ca="1">VLOOKUP(F6686,Traders!$C$4:$E$103,2)</f>
        <v>Colin Hodgson</v>
      </c>
      <c r="H6686" t="str">
        <f ca="1">VLOOKUP(VLOOKUP(F6686,Traders!$C$4:$E$103,3),Desks!$C$4:$D6695,2)</f>
        <v>Desk 9</v>
      </c>
      <c r="I6686" t="str">
        <f t="shared" ca="1" si="936"/>
        <v>CL290</v>
      </c>
      <c r="J6686" t="str">
        <f t="shared" ca="1" si="944"/>
        <v>Client 290</v>
      </c>
      <c r="K6686" t="str">
        <f t="shared" ca="1" si="937"/>
        <v>MK9</v>
      </c>
      <c r="L6686" t="str">
        <f ca="1">VLOOKUP(K6686,Markets!$C$4:$D6695,2)</f>
        <v>New Zealand</v>
      </c>
      <c r="M6686" t="str">
        <f t="shared" ca="1" si="938"/>
        <v>RL0</v>
      </c>
      <c r="N6686" t="str">
        <f ca="1">VLOOKUP(M6686,Role!$C$4:$D$5,2)</f>
        <v>Primary</v>
      </c>
    </row>
    <row r="6687" spans="1:14" x14ac:dyDescent="0.2">
      <c r="A6687">
        <f t="shared" ca="1" si="939"/>
        <v>98</v>
      </c>
      <c r="B6687">
        <f t="shared" ca="1" si="940"/>
        <v>300</v>
      </c>
      <c r="C6687">
        <f t="shared" ca="1" si="941"/>
        <v>6</v>
      </c>
      <c r="D6687">
        <f t="shared" ca="1" si="942"/>
        <v>1</v>
      </c>
      <c r="F6687" t="str">
        <f t="shared" ca="1" si="943"/>
        <v>TR98</v>
      </c>
      <c r="G6687" t="str">
        <f ca="1">VLOOKUP(F6687,Traders!$C$4:$E$103,2)</f>
        <v>Chanelle Tucker</v>
      </c>
      <c r="H6687" t="str">
        <f ca="1">VLOOKUP(VLOOKUP(F6687,Traders!$C$4:$E$103,3),Desks!$C$4:$D6696,2)</f>
        <v>Desk 8</v>
      </c>
      <c r="I6687" t="str">
        <f t="shared" ca="1" si="936"/>
        <v>CL300</v>
      </c>
      <c r="J6687" t="str">
        <f t="shared" ca="1" si="944"/>
        <v>Client 300</v>
      </c>
      <c r="K6687" t="str">
        <f t="shared" ca="1" si="937"/>
        <v>MK6</v>
      </c>
      <c r="L6687" t="str">
        <f ca="1">VLOOKUP(K6687,Markets!$C$4:$D6696,2)</f>
        <v>Australia</v>
      </c>
      <c r="M6687" t="str">
        <f t="shared" ca="1" si="938"/>
        <v>RL1</v>
      </c>
      <c r="N6687" t="str">
        <f ca="1">VLOOKUP(M6687,Role!$C$4:$D$5,2)</f>
        <v>Backup</v>
      </c>
    </row>
    <row r="6688" spans="1:14" x14ac:dyDescent="0.2">
      <c r="A6688">
        <f t="shared" ca="1" si="939"/>
        <v>71</v>
      </c>
      <c r="B6688">
        <f t="shared" ca="1" si="940"/>
        <v>898</v>
      </c>
      <c r="C6688">
        <f t="shared" ca="1" si="941"/>
        <v>0</v>
      </c>
      <c r="D6688">
        <f t="shared" ca="1" si="942"/>
        <v>0</v>
      </c>
      <c r="F6688" t="str">
        <f t="shared" ca="1" si="943"/>
        <v>TR71</v>
      </c>
      <c r="G6688" t="str">
        <f ca="1">VLOOKUP(F6688,Traders!$C$4:$E$103,2)</f>
        <v>Yaqub Frederick</v>
      </c>
      <c r="H6688" t="str">
        <f ca="1">VLOOKUP(VLOOKUP(F6688,Traders!$C$4:$E$103,3),Desks!$C$4:$D6697,2)</f>
        <v>Desk 1</v>
      </c>
      <c r="I6688" t="str">
        <f t="shared" ca="1" si="936"/>
        <v>CL898</v>
      </c>
      <c r="J6688" t="str">
        <f t="shared" ca="1" si="944"/>
        <v>Client 898</v>
      </c>
      <c r="K6688" t="str">
        <f t="shared" ca="1" si="937"/>
        <v>MK0</v>
      </c>
      <c r="L6688" t="str">
        <f ca="1">VLOOKUP(K6688,Markets!$C$4:$D6697,2)</f>
        <v>Japan</v>
      </c>
      <c r="M6688" t="str">
        <f t="shared" ca="1" si="938"/>
        <v>RL0</v>
      </c>
      <c r="N6688" t="str">
        <f ca="1">VLOOKUP(M6688,Role!$C$4:$D$5,2)</f>
        <v>Primary</v>
      </c>
    </row>
    <row r="6689" spans="1:14" x14ac:dyDescent="0.2">
      <c r="A6689">
        <f t="shared" ca="1" si="939"/>
        <v>73</v>
      </c>
      <c r="B6689">
        <f t="shared" ca="1" si="940"/>
        <v>883</v>
      </c>
      <c r="C6689">
        <f t="shared" ca="1" si="941"/>
        <v>5</v>
      </c>
      <c r="D6689">
        <f t="shared" ca="1" si="942"/>
        <v>0</v>
      </c>
      <c r="F6689" t="str">
        <f t="shared" ca="1" si="943"/>
        <v>TR73</v>
      </c>
      <c r="G6689" t="str">
        <f ca="1">VLOOKUP(F6689,Traders!$C$4:$E$103,2)</f>
        <v>Bridie Bannister</v>
      </c>
      <c r="H6689" t="str">
        <f ca="1">VLOOKUP(VLOOKUP(F6689,Traders!$C$4:$E$103,3),Desks!$C$4:$D6698,2)</f>
        <v>Desk 3</v>
      </c>
      <c r="I6689" t="str">
        <f t="shared" ca="1" si="936"/>
        <v>CL883</v>
      </c>
      <c r="J6689" t="str">
        <f t="shared" ca="1" si="944"/>
        <v>Client 883</v>
      </c>
      <c r="K6689" t="str">
        <f t="shared" ca="1" si="937"/>
        <v>MK5</v>
      </c>
      <c r="L6689" t="str">
        <f ca="1">VLOOKUP(K6689,Markets!$C$4:$D6698,2)</f>
        <v>Malaysia</v>
      </c>
      <c r="M6689" t="str">
        <f t="shared" ca="1" si="938"/>
        <v>RL0</v>
      </c>
      <c r="N6689" t="str">
        <f ca="1">VLOOKUP(M6689,Role!$C$4:$D$5,2)</f>
        <v>Primary</v>
      </c>
    </row>
    <row r="6690" spans="1:14" x14ac:dyDescent="0.2">
      <c r="A6690">
        <f t="shared" ca="1" si="939"/>
        <v>43</v>
      </c>
      <c r="B6690">
        <f t="shared" ca="1" si="940"/>
        <v>999</v>
      </c>
      <c r="C6690">
        <f t="shared" ca="1" si="941"/>
        <v>6</v>
      </c>
      <c r="D6690">
        <f t="shared" ca="1" si="942"/>
        <v>0</v>
      </c>
      <c r="F6690" t="str">
        <f t="shared" ca="1" si="943"/>
        <v>TR43</v>
      </c>
      <c r="G6690" t="str">
        <f ca="1">VLOOKUP(F6690,Traders!$C$4:$E$103,2)</f>
        <v>Kai Bauer</v>
      </c>
      <c r="H6690" t="str">
        <f ca="1">VLOOKUP(VLOOKUP(F6690,Traders!$C$4:$E$103,3),Desks!$C$4:$D6699,2)</f>
        <v>Desk 3</v>
      </c>
      <c r="I6690" t="str">
        <f t="shared" ca="1" si="936"/>
        <v>CL999</v>
      </c>
      <c r="J6690" t="str">
        <f t="shared" ca="1" si="944"/>
        <v>Client 999</v>
      </c>
      <c r="K6690" t="str">
        <f t="shared" ca="1" si="937"/>
        <v>MK6</v>
      </c>
      <c r="L6690" t="str">
        <f ca="1">VLOOKUP(K6690,Markets!$C$4:$D6699,2)</f>
        <v>Australia</v>
      </c>
      <c r="M6690" t="str">
        <f t="shared" ca="1" si="938"/>
        <v>RL0</v>
      </c>
      <c r="N6690" t="str">
        <f ca="1">VLOOKUP(M6690,Role!$C$4:$D$5,2)</f>
        <v>Primary</v>
      </c>
    </row>
    <row r="6691" spans="1:14" x14ac:dyDescent="0.2">
      <c r="A6691">
        <f t="shared" ca="1" si="939"/>
        <v>84</v>
      </c>
      <c r="B6691">
        <f t="shared" ca="1" si="940"/>
        <v>628</v>
      </c>
      <c r="C6691">
        <f t="shared" ca="1" si="941"/>
        <v>5</v>
      </c>
      <c r="D6691">
        <f t="shared" ca="1" si="942"/>
        <v>0</v>
      </c>
      <c r="F6691" t="str">
        <f t="shared" ca="1" si="943"/>
        <v>TR84</v>
      </c>
      <c r="G6691" t="str">
        <f ca="1">VLOOKUP(F6691,Traders!$C$4:$E$103,2)</f>
        <v>Poppy-Rose Davison</v>
      </c>
      <c r="H6691" t="str">
        <f ca="1">VLOOKUP(VLOOKUP(F6691,Traders!$C$4:$E$103,3),Desks!$C$4:$D6700,2)</f>
        <v>Desk 4</v>
      </c>
      <c r="I6691" t="str">
        <f t="shared" ca="1" si="936"/>
        <v>CL628</v>
      </c>
      <c r="J6691" t="str">
        <f t="shared" ca="1" si="944"/>
        <v>Client 628</v>
      </c>
      <c r="K6691" t="str">
        <f t="shared" ca="1" si="937"/>
        <v>MK5</v>
      </c>
      <c r="L6691" t="str">
        <f ca="1">VLOOKUP(K6691,Markets!$C$4:$D6700,2)</f>
        <v>Malaysia</v>
      </c>
      <c r="M6691" t="str">
        <f t="shared" ca="1" si="938"/>
        <v>RL0</v>
      </c>
      <c r="N6691" t="str">
        <f ca="1">VLOOKUP(M6691,Role!$C$4:$D$5,2)</f>
        <v>Primary</v>
      </c>
    </row>
    <row r="6692" spans="1:14" x14ac:dyDescent="0.2">
      <c r="A6692">
        <f t="shared" ca="1" si="939"/>
        <v>28</v>
      </c>
      <c r="B6692">
        <f t="shared" ca="1" si="940"/>
        <v>271</v>
      </c>
      <c r="C6692">
        <f t="shared" ca="1" si="941"/>
        <v>7</v>
      </c>
      <c r="D6692">
        <f t="shared" ca="1" si="942"/>
        <v>1</v>
      </c>
      <c r="F6692" t="str">
        <f t="shared" ca="1" si="943"/>
        <v>TR28</v>
      </c>
      <c r="G6692" t="str">
        <f ca="1">VLOOKUP(F6692,Traders!$C$4:$E$103,2)</f>
        <v>Asma Millar</v>
      </c>
      <c r="H6692" t="str">
        <f ca="1">VLOOKUP(VLOOKUP(F6692,Traders!$C$4:$E$103,3),Desks!$C$4:$D6701,2)</f>
        <v>Desk 8</v>
      </c>
      <c r="I6692" t="str">
        <f t="shared" ca="1" si="936"/>
        <v>CL271</v>
      </c>
      <c r="J6692" t="str">
        <f t="shared" ca="1" si="944"/>
        <v>Client 271</v>
      </c>
      <c r="K6692" t="str">
        <f t="shared" ca="1" si="937"/>
        <v>MK7</v>
      </c>
      <c r="L6692" t="str">
        <f ca="1">VLOOKUP(K6692,Markets!$C$4:$D6701,2)</f>
        <v>Taiwan</v>
      </c>
      <c r="M6692" t="str">
        <f t="shared" ca="1" si="938"/>
        <v>RL1</v>
      </c>
      <c r="N6692" t="str">
        <f ca="1">VLOOKUP(M6692,Role!$C$4:$D$5,2)</f>
        <v>Backup</v>
      </c>
    </row>
    <row r="6693" spans="1:14" x14ac:dyDescent="0.2">
      <c r="A6693">
        <f t="shared" ca="1" si="939"/>
        <v>39</v>
      </c>
      <c r="B6693">
        <f t="shared" ca="1" si="940"/>
        <v>716</v>
      </c>
      <c r="C6693">
        <f t="shared" ca="1" si="941"/>
        <v>4</v>
      </c>
      <c r="D6693">
        <f t="shared" ca="1" si="942"/>
        <v>1</v>
      </c>
      <c r="F6693" t="str">
        <f t="shared" ca="1" si="943"/>
        <v>TR39</v>
      </c>
      <c r="G6693" t="str">
        <f ca="1">VLOOKUP(F6693,Traders!$C$4:$E$103,2)</f>
        <v>Colin Hodgson</v>
      </c>
      <c r="H6693" t="str">
        <f ca="1">VLOOKUP(VLOOKUP(F6693,Traders!$C$4:$E$103,3),Desks!$C$4:$D6702,2)</f>
        <v>Desk 9</v>
      </c>
      <c r="I6693" t="str">
        <f t="shared" ca="1" si="936"/>
        <v>CL716</v>
      </c>
      <c r="J6693" t="str">
        <f t="shared" ca="1" si="944"/>
        <v>Client 716</v>
      </c>
      <c r="K6693" t="str">
        <f t="shared" ca="1" si="937"/>
        <v>MK4</v>
      </c>
      <c r="L6693" t="str">
        <f ca="1">VLOOKUP(K6693,Markets!$C$4:$D6702,2)</f>
        <v>Korea</v>
      </c>
      <c r="M6693" t="str">
        <f t="shared" ca="1" si="938"/>
        <v>RL1</v>
      </c>
      <c r="N6693" t="str">
        <f ca="1">VLOOKUP(M6693,Role!$C$4:$D$5,2)</f>
        <v>Backup</v>
      </c>
    </row>
    <row r="6694" spans="1:14" x14ac:dyDescent="0.2">
      <c r="A6694">
        <f t="shared" ca="1" si="939"/>
        <v>22</v>
      </c>
      <c r="B6694">
        <f t="shared" ca="1" si="940"/>
        <v>659</v>
      </c>
      <c r="C6694">
        <f t="shared" ca="1" si="941"/>
        <v>4</v>
      </c>
      <c r="D6694">
        <f t="shared" ca="1" si="942"/>
        <v>1</v>
      </c>
      <c r="F6694" t="str">
        <f t="shared" ca="1" si="943"/>
        <v>TR22</v>
      </c>
      <c r="G6694" t="str">
        <f ca="1">VLOOKUP(F6694,Traders!$C$4:$E$103,2)</f>
        <v>Izzy Ramirez</v>
      </c>
      <c r="H6694" t="str">
        <f ca="1">VLOOKUP(VLOOKUP(F6694,Traders!$C$4:$E$103,3),Desks!$C$4:$D6703,2)</f>
        <v>Desk 2</v>
      </c>
      <c r="I6694" t="str">
        <f t="shared" ca="1" si="936"/>
        <v>CL659</v>
      </c>
      <c r="J6694" t="str">
        <f t="shared" ca="1" si="944"/>
        <v>Client 659</v>
      </c>
      <c r="K6694" t="str">
        <f t="shared" ca="1" si="937"/>
        <v>MK4</v>
      </c>
      <c r="L6694" t="str">
        <f ca="1">VLOOKUP(K6694,Markets!$C$4:$D6703,2)</f>
        <v>Korea</v>
      </c>
      <c r="M6694" t="str">
        <f t="shared" ca="1" si="938"/>
        <v>RL1</v>
      </c>
      <c r="N6694" t="str">
        <f ca="1">VLOOKUP(M6694,Role!$C$4:$D$5,2)</f>
        <v>Backup</v>
      </c>
    </row>
    <row r="6695" spans="1:14" x14ac:dyDescent="0.2">
      <c r="A6695">
        <f t="shared" ca="1" si="939"/>
        <v>67</v>
      </c>
      <c r="B6695">
        <f t="shared" ca="1" si="940"/>
        <v>409</v>
      </c>
      <c r="C6695">
        <f t="shared" ca="1" si="941"/>
        <v>0</v>
      </c>
      <c r="D6695">
        <f t="shared" ca="1" si="942"/>
        <v>0</v>
      </c>
      <c r="F6695" t="str">
        <f t="shared" ca="1" si="943"/>
        <v>TR67</v>
      </c>
      <c r="G6695" t="str">
        <f ca="1">VLOOKUP(F6695,Traders!$C$4:$E$103,2)</f>
        <v>Shiloh Black</v>
      </c>
      <c r="H6695" t="str">
        <f ca="1">VLOOKUP(VLOOKUP(F6695,Traders!$C$4:$E$103,3),Desks!$C$4:$D6704,2)</f>
        <v>Desk 7</v>
      </c>
      <c r="I6695" t="str">
        <f t="shared" ca="1" si="936"/>
        <v>CL409</v>
      </c>
      <c r="J6695" t="str">
        <f t="shared" ca="1" si="944"/>
        <v>Client 409</v>
      </c>
      <c r="K6695" t="str">
        <f t="shared" ca="1" si="937"/>
        <v>MK0</v>
      </c>
      <c r="L6695" t="str">
        <f ca="1">VLOOKUP(K6695,Markets!$C$4:$D6704,2)</f>
        <v>Japan</v>
      </c>
      <c r="M6695" t="str">
        <f t="shared" ca="1" si="938"/>
        <v>RL0</v>
      </c>
      <c r="N6695" t="str">
        <f ca="1">VLOOKUP(M6695,Role!$C$4:$D$5,2)</f>
        <v>Primary</v>
      </c>
    </row>
    <row r="6696" spans="1:14" x14ac:dyDescent="0.2">
      <c r="A6696">
        <f t="shared" ca="1" si="939"/>
        <v>70</v>
      </c>
      <c r="B6696">
        <f t="shared" ca="1" si="940"/>
        <v>76</v>
      </c>
      <c r="C6696">
        <f t="shared" ca="1" si="941"/>
        <v>0</v>
      </c>
      <c r="D6696">
        <f t="shared" ca="1" si="942"/>
        <v>1</v>
      </c>
      <c r="F6696" t="str">
        <f t="shared" ca="1" si="943"/>
        <v>TR70</v>
      </c>
      <c r="G6696" t="str">
        <f ca="1">VLOOKUP(F6696,Traders!$C$4:$E$103,2)</f>
        <v>Viktor Snider</v>
      </c>
      <c r="H6696" t="str">
        <f ca="1">VLOOKUP(VLOOKUP(F6696,Traders!$C$4:$E$103,3),Desks!$C$4:$D6705,2)</f>
        <v>Desk 0</v>
      </c>
      <c r="I6696" t="str">
        <f t="shared" ca="1" si="936"/>
        <v>CL76</v>
      </c>
      <c r="J6696" t="str">
        <f t="shared" ca="1" si="944"/>
        <v>Client 76</v>
      </c>
      <c r="K6696" t="str">
        <f t="shared" ca="1" si="937"/>
        <v>MK0</v>
      </c>
      <c r="L6696" t="str">
        <f ca="1">VLOOKUP(K6696,Markets!$C$4:$D6705,2)</f>
        <v>Japan</v>
      </c>
      <c r="M6696" t="str">
        <f t="shared" ca="1" si="938"/>
        <v>RL1</v>
      </c>
      <c r="N6696" t="str">
        <f ca="1">VLOOKUP(M6696,Role!$C$4:$D$5,2)</f>
        <v>Backup</v>
      </c>
    </row>
    <row r="6697" spans="1:14" x14ac:dyDescent="0.2">
      <c r="A6697">
        <f t="shared" ca="1" si="939"/>
        <v>35</v>
      </c>
      <c r="B6697">
        <f t="shared" ca="1" si="940"/>
        <v>964</v>
      </c>
      <c r="C6697">
        <f t="shared" ca="1" si="941"/>
        <v>4</v>
      </c>
      <c r="D6697">
        <f t="shared" ca="1" si="942"/>
        <v>0</v>
      </c>
      <c r="F6697" t="str">
        <f t="shared" ca="1" si="943"/>
        <v>TR35</v>
      </c>
      <c r="G6697" t="str">
        <f ca="1">VLOOKUP(F6697,Traders!$C$4:$E$103,2)</f>
        <v>Della Madden</v>
      </c>
      <c r="H6697" t="str">
        <f ca="1">VLOOKUP(VLOOKUP(F6697,Traders!$C$4:$E$103,3),Desks!$C$4:$D6706,2)</f>
        <v>Desk 5</v>
      </c>
      <c r="I6697" t="str">
        <f t="shared" ca="1" si="936"/>
        <v>CL964</v>
      </c>
      <c r="J6697" t="str">
        <f t="shared" ca="1" si="944"/>
        <v>Client 964</v>
      </c>
      <c r="K6697" t="str">
        <f t="shared" ca="1" si="937"/>
        <v>MK4</v>
      </c>
      <c r="L6697" t="str">
        <f ca="1">VLOOKUP(K6697,Markets!$C$4:$D6706,2)</f>
        <v>Korea</v>
      </c>
      <c r="M6697" t="str">
        <f t="shared" ca="1" si="938"/>
        <v>RL0</v>
      </c>
      <c r="N6697" t="str">
        <f ca="1">VLOOKUP(M6697,Role!$C$4:$D$5,2)</f>
        <v>Primary</v>
      </c>
    </row>
    <row r="6698" spans="1:14" x14ac:dyDescent="0.2">
      <c r="A6698">
        <f t="shared" ca="1" si="939"/>
        <v>80</v>
      </c>
      <c r="B6698">
        <f t="shared" ca="1" si="940"/>
        <v>171</v>
      </c>
      <c r="C6698">
        <f t="shared" ca="1" si="941"/>
        <v>0</v>
      </c>
      <c r="D6698">
        <f t="shared" ca="1" si="942"/>
        <v>1</v>
      </c>
      <c r="F6698" t="str">
        <f t="shared" ca="1" si="943"/>
        <v>TR80</v>
      </c>
      <c r="G6698" t="str">
        <f ca="1">VLOOKUP(F6698,Traders!$C$4:$E$103,2)</f>
        <v>Jac Hunter</v>
      </c>
      <c r="H6698" t="str">
        <f ca="1">VLOOKUP(VLOOKUP(F6698,Traders!$C$4:$E$103,3),Desks!$C$4:$D6707,2)</f>
        <v>Desk 0</v>
      </c>
      <c r="I6698" t="str">
        <f t="shared" ca="1" si="936"/>
        <v>CL171</v>
      </c>
      <c r="J6698" t="str">
        <f t="shared" ca="1" si="944"/>
        <v>Client 171</v>
      </c>
      <c r="K6698" t="str">
        <f t="shared" ca="1" si="937"/>
        <v>MK0</v>
      </c>
      <c r="L6698" t="str">
        <f ca="1">VLOOKUP(K6698,Markets!$C$4:$D6707,2)</f>
        <v>Japan</v>
      </c>
      <c r="M6698" t="str">
        <f t="shared" ca="1" si="938"/>
        <v>RL1</v>
      </c>
      <c r="N6698" t="str">
        <f ca="1">VLOOKUP(M6698,Role!$C$4:$D$5,2)</f>
        <v>Backup</v>
      </c>
    </row>
    <row r="6699" spans="1:14" x14ac:dyDescent="0.2">
      <c r="A6699">
        <f t="shared" ca="1" si="939"/>
        <v>2</v>
      </c>
      <c r="B6699">
        <f t="shared" ca="1" si="940"/>
        <v>467</v>
      </c>
      <c r="C6699">
        <f t="shared" ca="1" si="941"/>
        <v>9</v>
      </c>
      <c r="D6699">
        <f t="shared" ca="1" si="942"/>
        <v>1</v>
      </c>
      <c r="F6699" t="str">
        <f t="shared" ca="1" si="943"/>
        <v>TR2</v>
      </c>
      <c r="G6699" t="str">
        <f ca="1">VLOOKUP(F6699,Traders!$C$4:$E$103,2)</f>
        <v>Kain Bassett</v>
      </c>
      <c r="H6699" t="str">
        <f ca="1">VLOOKUP(VLOOKUP(F6699,Traders!$C$4:$E$103,3),Desks!$C$4:$D6708,2)</f>
        <v>Desk 9</v>
      </c>
      <c r="I6699" t="str">
        <f t="shared" ca="1" si="936"/>
        <v>CL467</v>
      </c>
      <c r="J6699" t="str">
        <f t="shared" ca="1" si="944"/>
        <v>Client 467</v>
      </c>
      <c r="K6699" t="str">
        <f t="shared" ca="1" si="937"/>
        <v>MK9</v>
      </c>
      <c r="L6699" t="str">
        <f ca="1">VLOOKUP(K6699,Markets!$C$4:$D6708,2)</f>
        <v>New Zealand</v>
      </c>
      <c r="M6699" t="str">
        <f t="shared" ca="1" si="938"/>
        <v>RL1</v>
      </c>
      <c r="N6699" t="str">
        <f ca="1">VLOOKUP(M6699,Role!$C$4:$D$5,2)</f>
        <v>Backup</v>
      </c>
    </row>
    <row r="6700" spans="1:14" x14ac:dyDescent="0.2">
      <c r="A6700">
        <f t="shared" ca="1" si="939"/>
        <v>38</v>
      </c>
      <c r="B6700">
        <f t="shared" ca="1" si="940"/>
        <v>44</v>
      </c>
      <c r="C6700">
        <f t="shared" ca="1" si="941"/>
        <v>8</v>
      </c>
      <c r="D6700">
        <f t="shared" ca="1" si="942"/>
        <v>0</v>
      </c>
      <c r="F6700" t="str">
        <f t="shared" ca="1" si="943"/>
        <v>TR38</v>
      </c>
      <c r="G6700" t="str">
        <f ca="1">VLOOKUP(F6700,Traders!$C$4:$E$103,2)</f>
        <v>Alessandra Downes</v>
      </c>
      <c r="H6700" t="str">
        <f ca="1">VLOOKUP(VLOOKUP(F6700,Traders!$C$4:$E$103,3),Desks!$C$4:$D6709,2)</f>
        <v>Desk 8</v>
      </c>
      <c r="I6700" t="str">
        <f t="shared" ca="1" si="936"/>
        <v>CL44</v>
      </c>
      <c r="J6700" t="str">
        <f t="shared" ca="1" si="944"/>
        <v>Client 44</v>
      </c>
      <c r="K6700" t="str">
        <f t="shared" ca="1" si="937"/>
        <v>MK8</v>
      </c>
      <c r="L6700" t="str">
        <f ca="1">VLOOKUP(K6700,Markets!$C$4:$D6709,2)</f>
        <v>India</v>
      </c>
      <c r="M6700" t="str">
        <f t="shared" ca="1" si="938"/>
        <v>RL0</v>
      </c>
      <c r="N6700" t="str">
        <f ca="1">VLOOKUP(M6700,Role!$C$4:$D$5,2)</f>
        <v>Primary</v>
      </c>
    </row>
    <row r="6701" spans="1:14" x14ac:dyDescent="0.2">
      <c r="A6701">
        <f t="shared" ca="1" si="939"/>
        <v>40</v>
      </c>
      <c r="B6701">
        <f t="shared" ca="1" si="940"/>
        <v>390</v>
      </c>
      <c r="C6701">
        <f t="shared" ca="1" si="941"/>
        <v>9</v>
      </c>
      <c r="D6701">
        <f t="shared" ca="1" si="942"/>
        <v>1</v>
      </c>
      <c r="F6701" t="str">
        <f t="shared" ca="1" si="943"/>
        <v>TR40</v>
      </c>
      <c r="G6701" t="str">
        <f ca="1">VLOOKUP(F6701,Traders!$C$4:$E$103,2)</f>
        <v>Elysia Zavala</v>
      </c>
      <c r="H6701" t="str">
        <f ca="1">VLOOKUP(VLOOKUP(F6701,Traders!$C$4:$E$103,3),Desks!$C$4:$D6710,2)</f>
        <v>Desk 0</v>
      </c>
      <c r="I6701" t="str">
        <f t="shared" ca="1" si="936"/>
        <v>CL390</v>
      </c>
      <c r="J6701" t="str">
        <f t="shared" ca="1" si="944"/>
        <v>Client 390</v>
      </c>
      <c r="K6701" t="str">
        <f t="shared" ca="1" si="937"/>
        <v>MK9</v>
      </c>
      <c r="L6701" t="str">
        <f ca="1">VLOOKUP(K6701,Markets!$C$4:$D6710,2)</f>
        <v>New Zealand</v>
      </c>
      <c r="M6701" t="str">
        <f t="shared" ca="1" si="938"/>
        <v>RL1</v>
      </c>
      <c r="N6701" t="str">
        <f ca="1">VLOOKUP(M6701,Role!$C$4:$D$5,2)</f>
        <v>Backup</v>
      </c>
    </row>
    <row r="6702" spans="1:14" x14ac:dyDescent="0.2">
      <c r="A6702">
        <f t="shared" ca="1" si="939"/>
        <v>60</v>
      </c>
      <c r="B6702">
        <f t="shared" ca="1" si="940"/>
        <v>818</v>
      </c>
      <c r="C6702">
        <f t="shared" ca="1" si="941"/>
        <v>2</v>
      </c>
      <c r="D6702">
        <f t="shared" ca="1" si="942"/>
        <v>0</v>
      </c>
      <c r="F6702" t="str">
        <f t="shared" ca="1" si="943"/>
        <v>TR60</v>
      </c>
      <c r="G6702" t="str">
        <f ca="1">VLOOKUP(F6702,Traders!$C$4:$E$103,2)</f>
        <v>Brandan Hartman</v>
      </c>
      <c r="H6702" t="str">
        <f ca="1">VLOOKUP(VLOOKUP(F6702,Traders!$C$4:$E$103,3),Desks!$C$4:$D6711,2)</f>
        <v>Desk 0</v>
      </c>
      <c r="I6702" t="str">
        <f t="shared" ref="I6702:I6765" ca="1" si="945">"CL"&amp;B6702</f>
        <v>CL818</v>
      </c>
      <c r="J6702" t="str">
        <f t="shared" ca="1" si="944"/>
        <v>Client 818</v>
      </c>
      <c r="K6702" t="str">
        <f t="shared" ref="K6702:K6765" ca="1" si="946">"MK"&amp;C6702</f>
        <v>MK2</v>
      </c>
      <c r="L6702" t="str">
        <f ca="1">VLOOKUP(K6702,Markets!$C$4:$D6711,2)</f>
        <v>China</v>
      </c>
      <c r="M6702" t="str">
        <f t="shared" ref="M6702:M6765" ca="1" si="947">"RL"&amp;D6702</f>
        <v>RL0</v>
      </c>
      <c r="N6702" t="str">
        <f ca="1">VLOOKUP(M6702,Role!$C$4:$D$5,2)</f>
        <v>Primary</v>
      </c>
    </row>
    <row r="6703" spans="1:14" x14ac:dyDescent="0.2">
      <c r="A6703">
        <f t="shared" ca="1" si="939"/>
        <v>52</v>
      </c>
      <c r="B6703">
        <f t="shared" ca="1" si="940"/>
        <v>570</v>
      </c>
      <c r="C6703">
        <f t="shared" ca="1" si="941"/>
        <v>2</v>
      </c>
      <c r="D6703">
        <f t="shared" ca="1" si="942"/>
        <v>1</v>
      </c>
      <c r="F6703" t="str">
        <f t="shared" ca="1" si="943"/>
        <v>TR52</v>
      </c>
      <c r="G6703" t="str">
        <f ca="1">VLOOKUP(F6703,Traders!$C$4:$E$103,2)</f>
        <v>Colleen Dunlop</v>
      </c>
      <c r="H6703" t="str">
        <f ca="1">VLOOKUP(VLOOKUP(F6703,Traders!$C$4:$E$103,3),Desks!$C$4:$D6712,2)</f>
        <v>Desk 2</v>
      </c>
      <c r="I6703" t="str">
        <f t="shared" ca="1" si="945"/>
        <v>CL570</v>
      </c>
      <c r="J6703" t="str">
        <f t="shared" ca="1" si="944"/>
        <v>Client 570</v>
      </c>
      <c r="K6703" t="str">
        <f t="shared" ca="1" si="946"/>
        <v>MK2</v>
      </c>
      <c r="L6703" t="str">
        <f ca="1">VLOOKUP(K6703,Markets!$C$4:$D6712,2)</f>
        <v>China</v>
      </c>
      <c r="M6703" t="str">
        <f t="shared" ca="1" si="947"/>
        <v>RL1</v>
      </c>
      <c r="N6703" t="str">
        <f ca="1">VLOOKUP(M6703,Role!$C$4:$D$5,2)</f>
        <v>Backup</v>
      </c>
    </row>
    <row r="6704" spans="1:14" x14ac:dyDescent="0.2">
      <c r="A6704">
        <f t="shared" ca="1" si="939"/>
        <v>94</v>
      </c>
      <c r="B6704">
        <f t="shared" ca="1" si="940"/>
        <v>830</v>
      </c>
      <c r="C6704">
        <f t="shared" ca="1" si="941"/>
        <v>2</v>
      </c>
      <c r="D6704">
        <f t="shared" ca="1" si="942"/>
        <v>0</v>
      </c>
      <c r="F6704" t="str">
        <f t="shared" ca="1" si="943"/>
        <v>TR94</v>
      </c>
      <c r="G6704" t="str">
        <f ca="1">VLOOKUP(F6704,Traders!$C$4:$E$103,2)</f>
        <v>Nabil Holcomb</v>
      </c>
      <c r="H6704" t="str">
        <f ca="1">VLOOKUP(VLOOKUP(F6704,Traders!$C$4:$E$103,3),Desks!$C$4:$D6713,2)</f>
        <v>Desk 4</v>
      </c>
      <c r="I6704" t="str">
        <f t="shared" ca="1" si="945"/>
        <v>CL830</v>
      </c>
      <c r="J6704" t="str">
        <f t="shared" ca="1" si="944"/>
        <v>Client 830</v>
      </c>
      <c r="K6704" t="str">
        <f t="shared" ca="1" si="946"/>
        <v>MK2</v>
      </c>
      <c r="L6704" t="str">
        <f ca="1">VLOOKUP(K6704,Markets!$C$4:$D6713,2)</f>
        <v>China</v>
      </c>
      <c r="M6704" t="str">
        <f t="shared" ca="1" si="947"/>
        <v>RL0</v>
      </c>
      <c r="N6704" t="str">
        <f ca="1">VLOOKUP(M6704,Role!$C$4:$D$5,2)</f>
        <v>Primary</v>
      </c>
    </row>
    <row r="6705" spans="1:14" x14ac:dyDescent="0.2">
      <c r="A6705">
        <f t="shared" ca="1" si="939"/>
        <v>51</v>
      </c>
      <c r="B6705">
        <f t="shared" ca="1" si="940"/>
        <v>182</v>
      </c>
      <c r="C6705">
        <f t="shared" ca="1" si="941"/>
        <v>8</v>
      </c>
      <c r="D6705">
        <f t="shared" ca="1" si="942"/>
        <v>0</v>
      </c>
      <c r="F6705" t="str">
        <f t="shared" ca="1" si="943"/>
        <v>TR51</v>
      </c>
      <c r="G6705" t="str">
        <f ca="1">VLOOKUP(F6705,Traders!$C$4:$E$103,2)</f>
        <v>Cynthia Davis</v>
      </c>
      <c r="H6705" t="str">
        <f ca="1">VLOOKUP(VLOOKUP(F6705,Traders!$C$4:$E$103,3),Desks!$C$4:$D6714,2)</f>
        <v>Desk 1</v>
      </c>
      <c r="I6705" t="str">
        <f t="shared" ca="1" si="945"/>
        <v>CL182</v>
      </c>
      <c r="J6705" t="str">
        <f t="shared" ca="1" si="944"/>
        <v>Client 182</v>
      </c>
      <c r="K6705" t="str">
        <f t="shared" ca="1" si="946"/>
        <v>MK8</v>
      </c>
      <c r="L6705" t="str">
        <f ca="1">VLOOKUP(K6705,Markets!$C$4:$D6714,2)</f>
        <v>India</v>
      </c>
      <c r="M6705" t="str">
        <f t="shared" ca="1" si="947"/>
        <v>RL0</v>
      </c>
      <c r="N6705" t="str">
        <f ca="1">VLOOKUP(M6705,Role!$C$4:$D$5,2)</f>
        <v>Primary</v>
      </c>
    </row>
    <row r="6706" spans="1:14" x14ac:dyDescent="0.2">
      <c r="A6706">
        <f t="shared" ca="1" si="939"/>
        <v>45</v>
      </c>
      <c r="B6706">
        <f t="shared" ca="1" si="940"/>
        <v>818</v>
      </c>
      <c r="C6706">
        <f t="shared" ca="1" si="941"/>
        <v>4</v>
      </c>
      <c r="D6706">
        <f t="shared" ca="1" si="942"/>
        <v>0</v>
      </c>
      <c r="F6706" t="str">
        <f t="shared" ca="1" si="943"/>
        <v>TR45</v>
      </c>
      <c r="G6706" t="str">
        <f ca="1">VLOOKUP(F6706,Traders!$C$4:$E$103,2)</f>
        <v>Emrys Currie</v>
      </c>
      <c r="H6706" t="str">
        <f ca="1">VLOOKUP(VLOOKUP(F6706,Traders!$C$4:$E$103,3),Desks!$C$4:$D6715,2)</f>
        <v>Desk 5</v>
      </c>
      <c r="I6706" t="str">
        <f t="shared" ca="1" si="945"/>
        <v>CL818</v>
      </c>
      <c r="J6706" t="str">
        <f t="shared" ca="1" si="944"/>
        <v>Client 818</v>
      </c>
      <c r="K6706" t="str">
        <f t="shared" ca="1" si="946"/>
        <v>MK4</v>
      </c>
      <c r="L6706" t="str">
        <f ca="1">VLOOKUP(K6706,Markets!$C$4:$D6715,2)</f>
        <v>Korea</v>
      </c>
      <c r="M6706" t="str">
        <f t="shared" ca="1" si="947"/>
        <v>RL0</v>
      </c>
      <c r="N6706" t="str">
        <f ca="1">VLOOKUP(M6706,Role!$C$4:$D$5,2)</f>
        <v>Primary</v>
      </c>
    </row>
    <row r="6707" spans="1:14" x14ac:dyDescent="0.2">
      <c r="A6707">
        <f t="shared" ca="1" si="939"/>
        <v>62</v>
      </c>
      <c r="B6707">
        <f t="shared" ca="1" si="940"/>
        <v>445</v>
      </c>
      <c r="C6707">
        <f t="shared" ca="1" si="941"/>
        <v>5</v>
      </c>
      <c r="D6707">
        <f t="shared" ca="1" si="942"/>
        <v>1</v>
      </c>
      <c r="F6707" t="str">
        <f t="shared" ca="1" si="943"/>
        <v>TR62</v>
      </c>
      <c r="G6707" t="str">
        <f ca="1">VLOOKUP(F6707,Traders!$C$4:$E$103,2)</f>
        <v>Sienna-Rose Sims</v>
      </c>
      <c r="H6707" t="str">
        <f ca="1">VLOOKUP(VLOOKUP(F6707,Traders!$C$4:$E$103,3),Desks!$C$4:$D6716,2)</f>
        <v>Desk 2</v>
      </c>
      <c r="I6707" t="str">
        <f t="shared" ca="1" si="945"/>
        <v>CL445</v>
      </c>
      <c r="J6707" t="str">
        <f t="shared" ca="1" si="944"/>
        <v>Client 445</v>
      </c>
      <c r="K6707" t="str">
        <f t="shared" ca="1" si="946"/>
        <v>MK5</v>
      </c>
      <c r="L6707" t="str">
        <f ca="1">VLOOKUP(K6707,Markets!$C$4:$D6716,2)</f>
        <v>Malaysia</v>
      </c>
      <c r="M6707" t="str">
        <f t="shared" ca="1" si="947"/>
        <v>RL1</v>
      </c>
      <c r="N6707" t="str">
        <f ca="1">VLOOKUP(M6707,Role!$C$4:$D$5,2)</f>
        <v>Backup</v>
      </c>
    </row>
    <row r="6708" spans="1:14" x14ac:dyDescent="0.2">
      <c r="A6708">
        <f t="shared" ca="1" si="939"/>
        <v>18</v>
      </c>
      <c r="B6708">
        <f t="shared" ca="1" si="940"/>
        <v>993</v>
      </c>
      <c r="C6708">
        <f t="shared" ca="1" si="941"/>
        <v>9</v>
      </c>
      <c r="D6708">
        <f t="shared" ca="1" si="942"/>
        <v>0</v>
      </c>
      <c r="F6708" t="str">
        <f t="shared" ca="1" si="943"/>
        <v>TR18</v>
      </c>
      <c r="G6708" t="str">
        <f ca="1">VLOOKUP(F6708,Traders!$C$4:$E$103,2)</f>
        <v>Daniel Dunkley</v>
      </c>
      <c r="H6708" t="str">
        <f ca="1">VLOOKUP(VLOOKUP(F6708,Traders!$C$4:$E$103,3),Desks!$C$4:$D6717,2)</f>
        <v>Desk 8</v>
      </c>
      <c r="I6708" t="str">
        <f t="shared" ca="1" si="945"/>
        <v>CL993</v>
      </c>
      <c r="J6708" t="str">
        <f t="shared" ca="1" si="944"/>
        <v>Client 993</v>
      </c>
      <c r="K6708" t="str">
        <f t="shared" ca="1" si="946"/>
        <v>MK9</v>
      </c>
      <c r="L6708" t="str">
        <f ca="1">VLOOKUP(K6708,Markets!$C$4:$D6717,2)</f>
        <v>New Zealand</v>
      </c>
      <c r="M6708" t="str">
        <f t="shared" ca="1" si="947"/>
        <v>RL0</v>
      </c>
      <c r="N6708" t="str">
        <f ca="1">VLOOKUP(M6708,Role!$C$4:$D$5,2)</f>
        <v>Primary</v>
      </c>
    </row>
    <row r="6709" spans="1:14" x14ac:dyDescent="0.2">
      <c r="A6709">
        <f t="shared" ca="1" si="939"/>
        <v>15</v>
      </c>
      <c r="B6709">
        <f t="shared" ca="1" si="940"/>
        <v>844</v>
      </c>
      <c r="C6709">
        <f t="shared" ca="1" si="941"/>
        <v>3</v>
      </c>
      <c r="D6709">
        <f t="shared" ca="1" si="942"/>
        <v>1</v>
      </c>
      <c r="F6709" t="str">
        <f t="shared" ca="1" si="943"/>
        <v>TR15</v>
      </c>
      <c r="G6709" t="str">
        <f ca="1">VLOOKUP(F6709,Traders!$C$4:$E$103,2)</f>
        <v>Syed Galvan</v>
      </c>
      <c r="H6709" t="str">
        <f ca="1">VLOOKUP(VLOOKUP(F6709,Traders!$C$4:$E$103,3),Desks!$C$4:$D6718,2)</f>
        <v>Desk 5</v>
      </c>
      <c r="I6709" t="str">
        <f t="shared" ca="1" si="945"/>
        <v>CL844</v>
      </c>
      <c r="J6709" t="str">
        <f t="shared" ca="1" si="944"/>
        <v>Client 844</v>
      </c>
      <c r="K6709" t="str">
        <f t="shared" ca="1" si="946"/>
        <v>MK3</v>
      </c>
      <c r="L6709" t="str">
        <f ca="1">VLOOKUP(K6709,Markets!$C$4:$D6718,2)</f>
        <v>Singapore</v>
      </c>
      <c r="M6709" t="str">
        <f t="shared" ca="1" si="947"/>
        <v>RL1</v>
      </c>
      <c r="N6709" t="str">
        <f ca="1">VLOOKUP(M6709,Role!$C$4:$D$5,2)</f>
        <v>Backup</v>
      </c>
    </row>
    <row r="6710" spans="1:14" x14ac:dyDescent="0.2">
      <c r="A6710">
        <f t="shared" ca="1" si="939"/>
        <v>50</v>
      </c>
      <c r="B6710">
        <f t="shared" ca="1" si="940"/>
        <v>369</v>
      </c>
      <c r="C6710">
        <f t="shared" ca="1" si="941"/>
        <v>3</v>
      </c>
      <c r="D6710">
        <f t="shared" ca="1" si="942"/>
        <v>1</v>
      </c>
      <c r="F6710" t="str">
        <f t="shared" ca="1" si="943"/>
        <v>TR50</v>
      </c>
      <c r="G6710" t="str">
        <f ca="1">VLOOKUP(F6710,Traders!$C$4:$E$103,2)</f>
        <v>Rhonda Dowling</v>
      </c>
      <c r="H6710" t="str">
        <f ca="1">VLOOKUP(VLOOKUP(F6710,Traders!$C$4:$E$103,3),Desks!$C$4:$D6719,2)</f>
        <v>Desk 0</v>
      </c>
      <c r="I6710" t="str">
        <f t="shared" ca="1" si="945"/>
        <v>CL369</v>
      </c>
      <c r="J6710" t="str">
        <f t="shared" ca="1" si="944"/>
        <v>Client 369</v>
      </c>
      <c r="K6710" t="str">
        <f t="shared" ca="1" si="946"/>
        <v>MK3</v>
      </c>
      <c r="L6710" t="str">
        <f ca="1">VLOOKUP(K6710,Markets!$C$4:$D6719,2)</f>
        <v>Singapore</v>
      </c>
      <c r="M6710" t="str">
        <f t="shared" ca="1" si="947"/>
        <v>RL1</v>
      </c>
      <c r="N6710" t="str">
        <f ca="1">VLOOKUP(M6710,Role!$C$4:$D$5,2)</f>
        <v>Backup</v>
      </c>
    </row>
    <row r="6711" spans="1:14" x14ac:dyDescent="0.2">
      <c r="A6711">
        <f t="shared" ca="1" si="939"/>
        <v>57</v>
      </c>
      <c r="B6711">
        <f t="shared" ca="1" si="940"/>
        <v>849</v>
      </c>
      <c r="C6711">
        <f t="shared" ca="1" si="941"/>
        <v>3</v>
      </c>
      <c r="D6711">
        <f t="shared" ca="1" si="942"/>
        <v>0</v>
      </c>
      <c r="F6711" t="str">
        <f t="shared" ca="1" si="943"/>
        <v>TR57</v>
      </c>
      <c r="G6711" t="str">
        <f ca="1">VLOOKUP(F6711,Traders!$C$4:$E$103,2)</f>
        <v>Connah Mackenzie</v>
      </c>
      <c r="H6711" t="str">
        <f ca="1">VLOOKUP(VLOOKUP(F6711,Traders!$C$4:$E$103,3),Desks!$C$4:$D6720,2)</f>
        <v>Desk 7</v>
      </c>
      <c r="I6711" t="str">
        <f t="shared" ca="1" si="945"/>
        <v>CL849</v>
      </c>
      <c r="J6711" t="str">
        <f t="shared" ca="1" si="944"/>
        <v>Client 849</v>
      </c>
      <c r="K6711" t="str">
        <f t="shared" ca="1" si="946"/>
        <v>MK3</v>
      </c>
      <c r="L6711" t="str">
        <f ca="1">VLOOKUP(K6711,Markets!$C$4:$D6720,2)</f>
        <v>Singapore</v>
      </c>
      <c r="M6711" t="str">
        <f t="shared" ca="1" si="947"/>
        <v>RL0</v>
      </c>
      <c r="N6711" t="str">
        <f ca="1">VLOOKUP(M6711,Role!$C$4:$D$5,2)</f>
        <v>Primary</v>
      </c>
    </row>
    <row r="6712" spans="1:14" x14ac:dyDescent="0.2">
      <c r="A6712">
        <f t="shared" ca="1" si="939"/>
        <v>71</v>
      </c>
      <c r="B6712">
        <f t="shared" ca="1" si="940"/>
        <v>653</v>
      </c>
      <c r="C6712">
        <f t="shared" ca="1" si="941"/>
        <v>0</v>
      </c>
      <c r="D6712">
        <f t="shared" ca="1" si="942"/>
        <v>0</v>
      </c>
      <c r="F6712" t="str">
        <f t="shared" ca="1" si="943"/>
        <v>TR71</v>
      </c>
      <c r="G6712" t="str">
        <f ca="1">VLOOKUP(F6712,Traders!$C$4:$E$103,2)</f>
        <v>Yaqub Frederick</v>
      </c>
      <c r="H6712" t="str">
        <f ca="1">VLOOKUP(VLOOKUP(F6712,Traders!$C$4:$E$103,3),Desks!$C$4:$D6721,2)</f>
        <v>Desk 1</v>
      </c>
      <c r="I6712" t="str">
        <f t="shared" ca="1" si="945"/>
        <v>CL653</v>
      </c>
      <c r="J6712" t="str">
        <f t="shared" ca="1" si="944"/>
        <v>Client 653</v>
      </c>
      <c r="K6712" t="str">
        <f t="shared" ca="1" si="946"/>
        <v>MK0</v>
      </c>
      <c r="L6712" t="str">
        <f ca="1">VLOOKUP(K6712,Markets!$C$4:$D6721,2)</f>
        <v>Japan</v>
      </c>
      <c r="M6712" t="str">
        <f t="shared" ca="1" si="947"/>
        <v>RL0</v>
      </c>
      <c r="N6712" t="str">
        <f ca="1">VLOOKUP(M6712,Role!$C$4:$D$5,2)</f>
        <v>Primary</v>
      </c>
    </row>
    <row r="6713" spans="1:14" x14ac:dyDescent="0.2">
      <c r="A6713">
        <f t="shared" ca="1" si="939"/>
        <v>26</v>
      </c>
      <c r="B6713">
        <f t="shared" ca="1" si="940"/>
        <v>164</v>
      </c>
      <c r="C6713">
        <f t="shared" ca="1" si="941"/>
        <v>8</v>
      </c>
      <c r="D6713">
        <f t="shared" ca="1" si="942"/>
        <v>1</v>
      </c>
      <c r="F6713" t="str">
        <f t="shared" ca="1" si="943"/>
        <v>TR26</v>
      </c>
      <c r="G6713" t="str">
        <f ca="1">VLOOKUP(F6713,Traders!$C$4:$E$103,2)</f>
        <v>Bella-Rose Vickers</v>
      </c>
      <c r="H6713" t="str">
        <f ca="1">VLOOKUP(VLOOKUP(F6713,Traders!$C$4:$E$103,3),Desks!$C$4:$D6722,2)</f>
        <v>Desk 6</v>
      </c>
      <c r="I6713" t="str">
        <f t="shared" ca="1" si="945"/>
        <v>CL164</v>
      </c>
      <c r="J6713" t="str">
        <f t="shared" ca="1" si="944"/>
        <v>Client 164</v>
      </c>
      <c r="K6713" t="str">
        <f t="shared" ca="1" si="946"/>
        <v>MK8</v>
      </c>
      <c r="L6713" t="str">
        <f ca="1">VLOOKUP(K6713,Markets!$C$4:$D6722,2)</f>
        <v>India</v>
      </c>
      <c r="M6713" t="str">
        <f t="shared" ca="1" si="947"/>
        <v>RL1</v>
      </c>
      <c r="N6713" t="str">
        <f ca="1">VLOOKUP(M6713,Role!$C$4:$D$5,2)</f>
        <v>Backup</v>
      </c>
    </row>
    <row r="6714" spans="1:14" x14ac:dyDescent="0.2">
      <c r="A6714">
        <f t="shared" ca="1" si="939"/>
        <v>14</v>
      </c>
      <c r="B6714">
        <f t="shared" ca="1" si="940"/>
        <v>973</v>
      </c>
      <c r="C6714">
        <f t="shared" ca="1" si="941"/>
        <v>5</v>
      </c>
      <c r="D6714">
        <f t="shared" ca="1" si="942"/>
        <v>1</v>
      </c>
      <c r="F6714" t="str">
        <f t="shared" ca="1" si="943"/>
        <v>TR14</v>
      </c>
      <c r="G6714" t="str">
        <f ca="1">VLOOKUP(F6714,Traders!$C$4:$E$103,2)</f>
        <v>Vinnie Dennis</v>
      </c>
      <c r="H6714" t="str">
        <f ca="1">VLOOKUP(VLOOKUP(F6714,Traders!$C$4:$E$103,3),Desks!$C$4:$D6723,2)</f>
        <v>Desk 4</v>
      </c>
      <c r="I6714" t="str">
        <f t="shared" ca="1" si="945"/>
        <v>CL973</v>
      </c>
      <c r="J6714" t="str">
        <f t="shared" ca="1" si="944"/>
        <v>Client 973</v>
      </c>
      <c r="K6714" t="str">
        <f t="shared" ca="1" si="946"/>
        <v>MK5</v>
      </c>
      <c r="L6714" t="str">
        <f ca="1">VLOOKUP(K6714,Markets!$C$4:$D6723,2)</f>
        <v>Malaysia</v>
      </c>
      <c r="M6714" t="str">
        <f t="shared" ca="1" si="947"/>
        <v>RL1</v>
      </c>
      <c r="N6714" t="str">
        <f ca="1">VLOOKUP(M6714,Role!$C$4:$D$5,2)</f>
        <v>Backup</v>
      </c>
    </row>
    <row r="6715" spans="1:14" x14ac:dyDescent="0.2">
      <c r="A6715">
        <f t="shared" ca="1" si="939"/>
        <v>13</v>
      </c>
      <c r="B6715">
        <f t="shared" ca="1" si="940"/>
        <v>889</v>
      </c>
      <c r="C6715">
        <f t="shared" ca="1" si="941"/>
        <v>5</v>
      </c>
      <c r="D6715">
        <f t="shared" ca="1" si="942"/>
        <v>1</v>
      </c>
      <c r="F6715" t="str">
        <f t="shared" ca="1" si="943"/>
        <v>TR13</v>
      </c>
      <c r="G6715" t="str">
        <f ca="1">VLOOKUP(F6715,Traders!$C$4:$E$103,2)</f>
        <v>Saba Zhang</v>
      </c>
      <c r="H6715" t="str">
        <f ca="1">VLOOKUP(VLOOKUP(F6715,Traders!$C$4:$E$103,3),Desks!$C$4:$D6724,2)</f>
        <v>Desk 3</v>
      </c>
      <c r="I6715" t="str">
        <f t="shared" ca="1" si="945"/>
        <v>CL889</v>
      </c>
      <c r="J6715" t="str">
        <f t="shared" ca="1" si="944"/>
        <v>Client 889</v>
      </c>
      <c r="K6715" t="str">
        <f t="shared" ca="1" si="946"/>
        <v>MK5</v>
      </c>
      <c r="L6715" t="str">
        <f ca="1">VLOOKUP(K6715,Markets!$C$4:$D6724,2)</f>
        <v>Malaysia</v>
      </c>
      <c r="M6715" t="str">
        <f t="shared" ca="1" si="947"/>
        <v>RL1</v>
      </c>
      <c r="N6715" t="str">
        <f ca="1">VLOOKUP(M6715,Role!$C$4:$D$5,2)</f>
        <v>Backup</v>
      </c>
    </row>
    <row r="6716" spans="1:14" x14ac:dyDescent="0.2">
      <c r="A6716">
        <f t="shared" ca="1" si="939"/>
        <v>73</v>
      </c>
      <c r="B6716">
        <f t="shared" ca="1" si="940"/>
        <v>885</v>
      </c>
      <c r="C6716">
        <f t="shared" ca="1" si="941"/>
        <v>7</v>
      </c>
      <c r="D6716">
        <f t="shared" ca="1" si="942"/>
        <v>1</v>
      </c>
      <c r="F6716" t="str">
        <f t="shared" ca="1" si="943"/>
        <v>TR73</v>
      </c>
      <c r="G6716" t="str">
        <f ca="1">VLOOKUP(F6716,Traders!$C$4:$E$103,2)</f>
        <v>Bridie Bannister</v>
      </c>
      <c r="H6716" t="str">
        <f ca="1">VLOOKUP(VLOOKUP(F6716,Traders!$C$4:$E$103,3),Desks!$C$4:$D6725,2)</f>
        <v>Desk 3</v>
      </c>
      <c r="I6716" t="str">
        <f t="shared" ca="1" si="945"/>
        <v>CL885</v>
      </c>
      <c r="J6716" t="str">
        <f t="shared" ca="1" si="944"/>
        <v>Client 885</v>
      </c>
      <c r="K6716" t="str">
        <f t="shared" ca="1" si="946"/>
        <v>MK7</v>
      </c>
      <c r="L6716" t="str">
        <f ca="1">VLOOKUP(K6716,Markets!$C$4:$D6725,2)</f>
        <v>Taiwan</v>
      </c>
      <c r="M6716" t="str">
        <f t="shared" ca="1" si="947"/>
        <v>RL1</v>
      </c>
      <c r="N6716" t="str">
        <f ca="1">VLOOKUP(M6716,Role!$C$4:$D$5,2)</f>
        <v>Backup</v>
      </c>
    </row>
    <row r="6717" spans="1:14" x14ac:dyDescent="0.2">
      <c r="A6717">
        <f t="shared" ca="1" si="939"/>
        <v>59</v>
      </c>
      <c r="B6717">
        <f t="shared" ca="1" si="940"/>
        <v>866</v>
      </c>
      <c r="C6717">
        <f t="shared" ca="1" si="941"/>
        <v>1</v>
      </c>
      <c r="D6717">
        <f t="shared" ca="1" si="942"/>
        <v>0</v>
      </c>
      <c r="F6717" t="str">
        <f t="shared" ca="1" si="943"/>
        <v>TR59</v>
      </c>
      <c r="G6717" t="str">
        <f ca="1">VLOOKUP(F6717,Traders!$C$4:$E$103,2)</f>
        <v>Laiba Norman</v>
      </c>
      <c r="H6717" t="str">
        <f ca="1">VLOOKUP(VLOOKUP(F6717,Traders!$C$4:$E$103,3),Desks!$C$4:$D6726,2)</f>
        <v>Desk 9</v>
      </c>
      <c r="I6717" t="str">
        <f t="shared" ca="1" si="945"/>
        <v>CL866</v>
      </c>
      <c r="J6717" t="str">
        <f t="shared" ca="1" si="944"/>
        <v>Client 866</v>
      </c>
      <c r="K6717" t="str">
        <f t="shared" ca="1" si="946"/>
        <v>MK1</v>
      </c>
      <c r="L6717" t="str">
        <f ca="1">VLOOKUP(K6717,Markets!$C$4:$D6726,2)</f>
        <v>Hong Kong</v>
      </c>
      <c r="M6717" t="str">
        <f t="shared" ca="1" si="947"/>
        <v>RL0</v>
      </c>
      <c r="N6717" t="str">
        <f ca="1">VLOOKUP(M6717,Role!$C$4:$D$5,2)</f>
        <v>Primary</v>
      </c>
    </row>
    <row r="6718" spans="1:14" x14ac:dyDescent="0.2">
      <c r="A6718">
        <f t="shared" ca="1" si="939"/>
        <v>58</v>
      </c>
      <c r="B6718">
        <f t="shared" ca="1" si="940"/>
        <v>499</v>
      </c>
      <c r="C6718">
        <f t="shared" ca="1" si="941"/>
        <v>7</v>
      </c>
      <c r="D6718">
        <f t="shared" ca="1" si="942"/>
        <v>1</v>
      </c>
      <c r="F6718" t="str">
        <f t="shared" ca="1" si="943"/>
        <v>TR58</v>
      </c>
      <c r="G6718" t="str">
        <f ca="1">VLOOKUP(F6718,Traders!$C$4:$E$103,2)</f>
        <v>Cleveland Henson</v>
      </c>
      <c r="H6718" t="str">
        <f ca="1">VLOOKUP(VLOOKUP(F6718,Traders!$C$4:$E$103,3),Desks!$C$4:$D6727,2)</f>
        <v>Desk 8</v>
      </c>
      <c r="I6718" t="str">
        <f t="shared" ca="1" si="945"/>
        <v>CL499</v>
      </c>
      <c r="J6718" t="str">
        <f t="shared" ca="1" si="944"/>
        <v>Client 499</v>
      </c>
      <c r="K6718" t="str">
        <f t="shared" ca="1" si="946"/>
        <v>MK7</v>
      </c>
      <c r="L6718" t="str">
        <f ca="1">VLOOKUP(K6718,Markets!$C$4:$D6727,2)</f>
        <v>Taiwan</v>
      </c>
      <c r="M6718" t="str">
        <f t="shared" ca="1" si="947"/>
        <v>RL1</v>
      </c>
      <c r="N6718" t="str">
        <f ca="1">VLOOKUP(M6718,Role!$C$4:$D$5,2)</f>
        <v>Backup</v>
      </c>
    </row>
    <row r="6719" spans="1:14" x14ac:dyDescent="0.2">
      <c r="A6719">
        <f t="shared" ca="1" si="939"/>
        <v>34</v>
      </c>
      <c r="B6719">
        <f t="shared" ca="1" si="940"/>
        <v>331</v>
      </c>
      <c r="C6719">
        <f t="shared" ca="1" si="941"/>
        <v>5</v>
      </c>
      <c r="D6719">
        <f t="shared" ca="1" si="942"/>
        <v>0</v>
      </c>
      <c r="F6719" t="str">
        <f t="shared" ca="1" si="943"/>
        <v>TR34</v>
      </c>
      <c r="G6719" t="str">
        <f ca="1">VLOOKUP(F6719,Traders!$C$4:$E$103,2)</f>
        <v>Reginald Jaramillo</v>
      </c>
      <c r="H6719" t="str">
        <f ca="1">VLOOKUP(VLOOKUP(F6719,Traders!$C$4:$E$103,3),Desks!$C$4:$D6728,2)</f>
        <v>Desk 4</v>
      </c>
      <c r="I6719" t="str">
        <f t="shared" ca="1" si="945"/>
        <v>CL331</v>
      </c>
      <c r="J6719" t="str">
        <f t="shared" ca="1" si="944"/>
        <v>Client 331</v>
      </c>
      <c r="K6719" t="str">
        <f t="shared" ca="1" si="946"/>
        <v>MK5</v>
      </c>
      <c r="L6719" t="str">
        <f ca="1">VLOOKUP(K6719,Markets!$C$4:$D6728,2)</f>
        <v>Malaysia</v>
      </c>
      <c r="M6719" t="str">
        <f t="shared" ca="1" si="947"/>
        <v>RL0</v>
      </c>
      <c r="N6719" t="str">
        <f ca="1">VLOOKUP(M6719,Role!$C$4:$D$5,2)</f>
        <v>Primary</v>
      </c>
    </row>
    <row r="6720" spans="1:14" x14ac:dyDescent="0.2">
      <c r="A6720">
        <f t="shared" ca="1" si="939"/>
        <v>17</v>
      </c>
      <c r="B6720">
        <f t="shared" ca="1" si="940"/>
        <v>31</v>
      </c>
      <c r="C6720">
        <f t="shared" ca="1" si="941"/>
        <v>9</v>
      </c>
      <c r="D6720">
        <f t="shared" ca="1" si="942"/>
        <v>0</v>
      </c>
      <c r="F6720" t="str">
        <f t="shared" ca="1" si="943"/>
        <v>TR17</v>
      </c>
      <c r="G6720" t="str">
        <f ca="1">VLOOKUP(F6720,Traders!$C$4:$E$103,2)</f>
        <v>Mazie Bruce</v>
      </c>
      <c r="H6720" t="str">
        <f ca="1">VLOOKUP(VLOOKUP(F6720,Traders!$C$4:$E$103,3),Desks!$C$4:$D6729,2)</f>
        <v>Desk 7</v>
      </c>
      <c r="I6720" t="str">
        <f t="shared" ca="1" si="945"/>
        <v>CL31</v>
      </c>
      <c r="J6720" t="str">
        <f t="shared" ca="1" si="944"/>
        <v>Client 31</v>
      </c>
      <c r="K6720" t="str">
        <f t="shared" ca="1" si="946"/>
        <v>MK9</v>
      </c>
      <c r="L6720" t="str">
        <f ca="1">VLOOKUP(K6720,Markets!$C$4:$D6729,2)</f>
        <v>New Zealand</v>
      </c>
      <c r="M6720" t="str">
        <f t="shared" ca="1" si="947"/>
        <v>RL0</v>
      </c>
      <c r="N6720" t="str">
        <f ca="1">VLOOKUP(M6720,Role!$C$4:$D$5,2)</f>
        <v>Primary</v>
      </c>
    </row>
    <row r="6721" spans="1:14" x14ac:dyDescent="0.2">
      <c r="A6721">
        <f t="shared" ca="1" si="939"/>
        <v>51</v>
      </c>
      <c r="B6721">
        <f t="shared" ca="1" si="940"/>
        <v>448</v>
      </c>
      <c r="C6721">
        <f t="shared" ca="1" si="941"/>
        <v>3</v>
      </c>
      <c r="D6721">
        <f t="shared" ca="1" si="942"/>
        <v>0</v>
      </c>
      <c r="F6721" t="str">
        <f t="shared" ca="1" si="943"/>
        <v>TR51</v>
      </c>
      <c r="G6721" t="str">
        <f ca="1">VLOOKUP(F6721,Traders!$C$4:$E$103,2)</f>
        <v>Cynthia Davis</v>
      </c>
      <c r="H6721" t="str">
        <f ca="1">VLOOKUP(VLOOKUP(F6721,Traders!$C$4:$E$103,3),Desks!$C$4:$D6730,2)</f>
        <v>Desk 1</v>
      </c>
      <c r="I6721" t="str">
        <f t="shared" ca="1" si="945"/>
        <v>CL448</v>
      </c>
      <c r="J6721" t="str">
        <f t="shared" ca="1" si="944"/>
        <v>Client 448</v>
      </c>
      <c r="K6721" t="str">
        <f t="shared" ca="1" si="946"/>
        <v>MK3</v>
      </c>
      <c r="L6721" t="str">
        <f ca="1">VLOOKUP(K6721,Markets!$C$4:$D6730,2)</f>
        <v>Singapore</v>
      </c>
      <c r="M6721" t="str">
        <f t="shared" ca="1" si="947"/>
        <v>RL0</v>
      </c>
      <c r="N6721" t="str">
        <f ca="1">VLOOKUP(M6721,Role!$C$4:$D$5,2)</f>
        <v>Primary</v>
      </c>
    </row>
    <row r="6722" spans="1:14" x14ac:dyDescent="0.2">
      <c r="A6722">
        <f t="shared" ca="1" si="939"/>
        <v>98</v>
      </c>
      <c r="B6722">
        <f t="shared" ca="1" si="940"/>
        <v>998</v>
      </c>
      <c r="C6722">
        <f t="shared" ca="1" si="941"/>
        <v>6</v>
      </c>
      <c r="D6722">
        <f t="shared" ca="1" si="942"/>
        <v>0</v>
      </c>
      <c r="F6722" t="str">
        <f t="shared" ca="1" si="943"/>
        <v>TR98</v>
      </c>
      <c r="G6722" t="str">
        <f ca="1">VLOOKUP(F6722,Traders!$C$4:$E$103,2)</f>
        <v>Chanelle Tucker</v>
      </c>
      <c r="H6722" t="str">
        <f ca="1">VLOOKUP(VLOOKUP(F6722,Traders!$C$4:$E$103,3),Desks!$C$4:$D6731,2)</f>
        <v>Desk 8</v>
      </c>
      <c r="I6722" t="str">
        <f t="shared" ca="1" si="945"/>
        <v>CL998</v>
      </c>
      <c r="J6722" t="str">
        <f t="shared" ca="1" si="944"/>
        <v>Client 998</v>
      </c>
      <c r="K6722" t="str">
        <f t="shared" ca="1" si="946"/>
        <v>MK6</v>
      </c>
      <c r="L6722" t="str">
        <f ca="1">VLOOKUP(K6722,Markets!$C$4:$D6731,2)</f>
        <v>Australia</v>
      </c>
      <c r="M6722" t="str">
        <f t="shared" ca="1" si="947"/>
        <v>RL0</v>
      </c>
      <c r="N6722" t="str">
        <f ca="1">VLOOKUP(M6722,Role!$C$4:$D$5,2)</f>
        <v>Primary</v>
      </c>
    </row>
    <row r="6723" spans="1:14" x14ac:dyDescent="0.2">
      <c r="A6723">
        <f t="shared" ca="1" si="939"/>
        <v>26</v>
      </c>
      <c r="B6723">
        <f t="shared" ca="1" si="940"/>
        <v>459</v>
      </c>
      <c r="C6723">
        <f t="shared" ca="1" si="941"/>
        <v>2</v>
      </c>
      <c r="D6723">
        <f t="shared" ca="1" si="942"/>
        <v>1</v>
      </c>
      <c r="F6723" t="str">
        <f t="shared" ca="1" si="943"/>
        <v>TR26</v>
      </c>
      <c r="G6723" t="str">
        <f ca="1">VLOOKUP(F6723,Traders!$C$4:$E$103,2)</f>
        <v>Bella-Rose Vickers</v>
      </c>
      <c r="H6723" t="str">
        <f ca="1">VLOOKUP(VLOOKUP(F6723,Traders!$C$4:$E$103,3),Desks!$C$4:$D6732,2)</f>
        <v>Desk 6</v>
      </c>
      <c r="I6723" t="str">
        <f t="shared" ca="1" si="945"/>
        <v>CL459</v>
      </c>
      <c r="J6723" t="str">
        <f t="shared" ca="1" si="944"/>
        <v>Client 459</v>
      </c>
      <c r="K6723" t="str">
        <f t="shared" ca="1" si="946"/>
        <v>MK2</v>
      </c>
      <c r="L6723" t="str">
        <f ca="1">VLOOKUP(K6723,Markets!$C$4:$D6732,2)</f>
        <v>China</v>
      </c>
      <c r="M6723" t="str">
        <f t="shared" ca="1" si="947"/>
        <v>RL1</v>
      </c>
      <c r="N6723" t="str">
        <f ca="1">VLOOKUP(M6723,Role!$C$4:$D$5,2)</f>
        <v>Backup</v>
      </c>
    </row>
    <row r="6724" spans="1:14" x14ac:dyDescent="0.2">
      <c r="A6724">
        <f t="shared" ca="1" si="939"/>
        <v>46</v>
      </c>
      <c r="B6724">
        <f t="shared" ca="1" si="940"/>
        <v>61</v>
      </c>
      <c r="C6724">
        <f t="shared" ca="1" si="941"/>
        <v>7</v>
      </c>
      <c r="D6724">
        <f t="shared" ca="1" si="942"/>
        <v>1</v>
      </c>
      <c r="F6724" t="str">
        <f t="shared" ca="1" si="943"/>
        <v>TR46</v>
      </c>
      <c r="G6724" t="str">
        <f ca="1">VLOOKUP(F6724,Traders!$C$4:$E$103,2)</f>
        <v>Andreas Ferguson</v>
      </c>
      <c r="H6724" t="str">
        <f ca="1">VLOOKUP(VLOOKUP(F6724,Traders!$C$4:$E$103,3),Desks!$C$4:$D6733,2)</f>
        <v>Desk 6</v>
      </c>
      <c r="I6724" t="str">
        <f t="shared" ca="1" si="945"/>
        <v>CL61</v>
      </c>
      <c r="J6724" t="str">
        <f t="shared" ca="1" si="944"/>
        <v>Client 61</v>
      </c>
      <c r="K6724" t="str">
        <f t="shared" ca="1" si="946"/>
        <v>MK7</v>
      </c>
      <c r="L6724" t="str">
        <f ca="1">VLOOKUP(K6724,Markets!$C$4:$D6733,2)</f>
        <v>Taiwan</v>
      </c>
      <c r="M6724" t="str">
        <f t="shared" ca="1" si="947"/>
        <v>RL1</v>
      </c>
      <c r="N6724" t="str">
        <f ca="1">VLOOKUP(M6724,Role!$C$4:$D$5,2)</f>
        <v>Backup</v>
      </c>
    </row>
    <row r="6725" spans="1:14" x14ac:dyDescent="0.2">
      <c r="A6725">
        <f t="shared" ref="A6725:A6788" ca="1" si="948">RANDBETWEEN(0,99)</f>
        <v>10</v>
      </c>
      <c r="B6725">
        <f t="shared" ref="B6725:B6788" ca="1" si="949">RANDBETWEEN(0,999)</f>
        <v>354</v>
      </c>
      <c r="C6725">
        <f t="shared" ref="C6725:C6788" ca="1" si="950">RANDBETWEEN(0,9)</f>
        <v>8</v>
      </c>
      <c r="D6725">
        <f t="shared" ref="D6725:D6788" ca="1" si="951">RANDBETWEEN(0,1)</f>
        <v>0</v>
      </c>
      <c r="F6725" t="str">
        <f t="shared" ref="F6725:F6788" ca="1" si="952">"TR"&amp;A6725</f>
        <v>TR10</v>
      </c>
      <c r="G6725" t="str">
        <f ca="1">VLOOKUP(F6725,Traders!$C$4:$E$103,2)</f>
        <v>Shyam Carlson</v>
      </c>
      <c r="H6725" t="str">
        <f ca="1">VLOOKUP(VLOOKUP(F6725,Traders!$C$4:$E$103,3),Desks!$C$4:$D6734,2)</f>
        <v>Desk 1</v>
      </c>
      <c r="I6725" t="str">
        <f t="shared" ca="1" si="945"/>
        <v>CL354</v>
      </c>
      <c r="J6725" t="str">
        <f t="shared" ref="J6725:J6788" ca="1" si="953">"Client " &amp; B6725</f>
        <v>Client 354</v>
      </c>
      <c r="K6725" t="str">
        <f t="shared" ca="1" si="946"/>
        <v>MK8</v>
      </c>
      <c r="L6725" t="str">
        <f ca="1">VLOOKUP(K6725,Markets!$C$4:$D6734,2)</f>
        <v>India</v>
      </c>
      <c r="M6725" t="str">
        <f t="shared" ca="1" si="947"/>
        <v>RL0</v>
      </c>
      <c r="N6725" t="str">
        <f ca="1">VLOOKUP(M6725,Role!$C$4:$D$5,2)</f>
        <v>Primary</v>
      </c>
    </row>
    <row r="6726" spans="1:14" x14ac:dyDescent="0.2">
      <c r="A6726">
        <f t="shared" ca="1" si="948"/>
        <v>98</v>
      </c>
      <c r="B6726">
        <f t="shared" ca="1" si="949"/>
        <v>116</v>
      </c>
      <c r="C6726">
        <f t="shared" ca="1" si="950"/>
        <v>2</v>
      </c>
      <c r="D6726">
        <f t="shared" ca="1" si="951"/>
        <v>1</v>
      </c>
      <c r="F6726" t="str">
        <f t="shared" ca="1" si="952"/>
        <v>TR98</v>
      </c>
      <c r="G6726" t="str">
        <f ca="1">VLOOKUP(F6726,Traders!$C$4:$E$103,2)</f>
        <v>Chanelle Tucker</v>
      </c>
      <c r="H6726" t="str">
        <f ca="1">VLOOKUP(VLOOKUP(F6726,Traders!$C$4:$E$103,3),Desks!$C$4:$D6735,2)</f>
        <v>Desk 8</v>
      </c>
      <c r="I6726" t="str">
        <f t="shared" ca="1" si="945"/>
        <v>CL116</v>
      </c>
      <c r="J6726" t="str">
        <f t="shared" ca="1" si="953"/>
        <v>Client 116</v>
      </c>
      <c r="K6726" t="str">
        <f t="shared" ca="1" si="946"/>
        <v>MK2</v>
      </c>
      <c r="L6726" t="str">
        <f ca="1">VLOOKUP(K6726,Markets!$C$4:$D6735,2)</f>
        <v>China</v>
      </c>
      <c r="M6726" t="str">
        <f t="shared" ca="1" si="947"/>
        <v>RL1</v>
      </c>
      <c r="N6726" t="str">
        <f ca="1">VLOOKUP(M6726,Role!$C$4:$D$5,2)</f>
        <v>Backup</v>
      </c>
    </row>
    <row r="6727" spans="1:14" x14ac:dyDescent="0.2">
      <c r="A6727">
        <f t="shared" ca="1" si="948"/>
        <v>99</v>
      </c>
      <c r="B6727">
        <f t="shared" ca="1" si="949"/>
        <v>71</v>
      </c>
      <c r="C6727">
        <f t="shared" ca="1" si="950"/>
        <v>7</v>
      </c>
      <c r="D6727">
        <f t="shared" ca="1" si="951"/>
        <v>0</v>
      </c>
      <c r="F6727" t="str">
        <f t="shared" ca="1" si="952"/>
        <v>TR99</v>
      </c>
      <c r="G6727" t="str">
        <f ca="1">VLOOKUP(F6727,Traders!$C$4:$E$103,2)</f>
        <v>Keeleigh Mosley</v>
      </c>
      <c r="H6727" t="str">
        <f ca="1">VLOOKUP(VLOOKUP(F6727,Traders!$C$4:$E$103,3),Desks!$C$4:$D6736,2)</f>
        <v>Desk 9</v>
      </c>
      <c r="I6727" t="str">
        <f t="shared" ca="1" si="945"/>
        <v>CL71</v>
      </c>
      <c r="J6727" t="str">
        <f t="shared" ca="1" si="953"/>
        <v>Client 71</v>
      </c>
      <c r="K6727" t="str">
        <f t="shared" ca="1" si="946"/>
        <v>MK7</v>
      </c>
      <c r="L6727" t="str">
        <f ca="1">VLOOKUP(K6727,Markets!$C$4:$D6736,2)</f>
        <v>Taiwan</v>
      </c>
      <c r="M6727" t="str">
        <f t="shared" ca="1" si="947"/>
        <v>RL0</v>
      </c>
      <c r="N6727" t="str">
        <f ca="1">VLOOKUP(M6727,Role!$C$4:$D$5,2)</f>
        <v>Primary</v>
      </c>
    </row>
    <row r="6728" spans="1:14" x14ac:dyDescent="0.2">
      <c r="A6728">
        <f t="shared" ca="1" si="948"/>
        <v>88</v>
      </c>
      <c r="B6728">
        <f t="shared" ca="1" si="949"/>
        <v>284</v>
      </c>
      <c r="C6728">
        <f t="shared" ca="1" si="950"/>
        <v>0</v>
      </c>
      <c r="D6728">
        <f t="shared" ca="1" si="951"/>
        <v>1</v>
      </c>
      <c r="F6728" t="str">
        <f t="shared" ca="1" si="952"/>
        <v>TR88</v>
      </c>
      <c r="G6728" t="str">
        <f ca="1">VLOOKUP(F6728,Traders!$C$4:$E$103,2)</f>
        <v>Enrico Mcarthur</v>
      </c>
      <c r="H6728" t="str">
        <f ca="1">VLOOKUP(VLOOKUP(F6728,Traders!$C$4:$E$103,3),Desks!$C$4:$D6737,2)</f>
        <v>Desk 8</v>
      </c>
      <c r="I6728" t="str">
        <f t="shared" ca="1" si="945"/>
        <v>CL284</v>
      </c>
      <c r="J6728" t="str">
        <f t="shared" ca="1" si="953"/>
        <v>Client 284</v>
      </c>
      <c r="K6728" t="str">
        <f t="shared" ca="1" si="946"/>
        <v>MK0</v>
      </c>
      <c r="L6728" t="str">
        <f ca="1">VLOOKUP(K6728,Markets!$C$4:$D6737,2)</f>
        <v>Japan</v>
      </c>
      <c r="M6728" t="str">
        <f t="shared" ca="1" si="947"/>
        <v>RL1</v>
      </c>
      <c r="N6728" t="str">
        <f ca="1">VLOOKUP(M6728,Role!$C$4:$D$5,2)</f>
        <v>Backup</v>
      </c>
    </row>
    <row r="6729" spans="1:14" x14ac:dyDescent="0.2">
      <c r="A6729">
        <f t="shared" ca="1" si="948"/>
        <v>11</v>
      </c>
      <c r="B6729">
        <f t="shared" ca="1" si="949"/>
        <v>630</v>
      </c>
      <c r="C6729">
        <f t="shared" ca="1" si="950"/>
        <v>5</v>
      </c>
      <c r="D6729">
        <f t="shared" ca="1" si="951"/>
        <v>1</v>
      </c>
      <c r="F6729" t="str">
        <f t="shared" ca="1" si="952"/>
        <v>TR11</v>
      </c>
      <c r="G6729" t="str">
        <f ca="1">VLOOKUP(F6729,Traders!$C$4:$E$103,2)</f>
        <v>Mai Cannon</v>
      </c>
      <c r="H6729" t="str">
        <f ca="1">VLOOKUP(VLOOKUP(F6729,Traders!$C$4:$E$103,3),Desks!$C$4:$D6738,2)</f>
        <v>Desk 1</v>
      </c>
      <c r="I6729" t="str">
        <f t="shared" ca="1" si="945"/>
        <v>CL630</v>
      </c>
      <c r="J6729" t="str">
        <f t="shared" ca="1" si="953"/>
        <v>Client 630</v>
      </c>
      <c r="K6729" t="str">
        <f t="shared" ca="1" si="946"/>
        <v>MK5</v>
      </c>
      <c r="L6729" t="str">
        <f ca="1">VLOOKUP(K6729,Markets!$C$4:$D6738,2)</f>
        <v>Malaysia</v>
      </c>
      <c r="M6729" t="str">
        <f t="shared" ca="1" si="947"/>
        <v>RL1</v>
      </c>
      <c r="N6729" t="str">
        <f ca="1">VLOOKUP(M6729,Role!$C$4:$D$5,2)</f>
        <v>Backup</v>
      </c>
    </row>
    <row r="6730" spans="1:14" x14ac:dyDescent="0.2">
      <c r="A6730">
        <f t="shared" ca="1" si="948"/>
        <v>46</v>
      </c>
      <c r="B6730">
        <f t="shared" ca="1" si="949"/>
        <v>272</v>
      </c>
      <c r="C6730">
        <f t="shared" ca="1" si="950"/>
        <v>8</v>
      </c>
      <c r="D6730">
        <f t="shared" ca="1" si="951"/>
        <v>0</v>
      </c>
      <c r="F6730" t="str">
        <f t="shared" ca="1" si="952"/>
        <v>TR46</v>
      </c>
      <c r="G6730" t="str">
        <f ca="1">VLOOKUP(F6730,Traders!$C$4:$E$103,2)</f>
        <v>Andreas Ferguson</v>
      </c>
      <c r="H6730" t="str">
        <f ca="1">VLOOKUP(VLOOKUP(F6730,Traders!$C$4:$E$103,3),Desks!$C$4:$D6739,2)</f>
        <v>Desk 6</v>
      </c>
      <c r="I6730" t="str">
        <f t="shared" ca="1" si="945"/>
        <v>CL272</v>
      </c>
      <c r="J6730" t="str">
        <f t="shared" ca="1" si="953"/>
        <v>Client 272</v>
      </c>
      <c r="K6730" t="str">
        <f t="shared" ca="1" si="946"/>
        <v>MK8</v>
      </c>
      <c r="L6730" t="str">
        <f ca="1">VLOOKUP(K6730,Markets!$C$4:$D6739,2)</f>
        <v>India</v>
      </c>
      <c r="M6730" t="str">
        <f t="shared" ca="1" si="947"/>
        <v>RL0</v>
      </c>
      <c r="N6730" t="str">
        <f ca="1">VLOOKUP(M6730,Role!$C$4:$D$5,2)</f>
        <v>Primary</v>
      </c>
    </row>
    <row r="6731" spans="1:14" x14ac:dyDescent="0.2">
      <c r="A6731">
        <f t="shared" ca="1" si="948"/>
        <v>31</v>
      </c>
      <c r="B6731">
        <f t="shared" ca="1" si="949"/>
        <v>319</v>
      </c>
      <c r="C6731">
        <f t="shared" ca="1" si="950"/>
        <v>6</v>
      </c>
      <c r="D6731">
        <f t="shared" ca="1" si="951"/>
        <v>0</v>
      </c>
      <c r="F6731" t="str">
        <f t="shared" ca="1" si="952"/>
        <v>TR31</v>
      </c>
      <c r="G6731" t="str">
        <f ca="1">VLOOKUP(F6731,Traders!$C$4:$E$103,2)</f>
        <v>Sahil Acevedo</v>
      </c>
      <c r="H6731" t="str">
        <f ca="1">VLOOKUP(VLOOKUP(F6731,Traders!$C$4:$E$103,3),Desks!$C$4:$D6740,2)</f>
        <v>Desk 1</v>
      </c>
      <c r="I6731" t="str">
        <f t="shared" ca="1" si="945"/>
        <v>CL319</v>
      </c>
      <c r="J6731" t="str">
        <f t="shared" ca="1" si="953"/>
        <v>Client 319</v>
      </c>
      <c r="K6731" t="str">
        <f t="shared" ca="1" si="946"/>
        <v>MK6</v>
      </c>
      <c r="L6731" t="str">
        <f ca="1">VLOOKUP(K6731,Markets!$C$4:$D6740,2)</f>
        <v>Australia</v>
      </c>
      <c r="M6731" t="str">
        <f t="shared" ca="1" si="947"/>
        <v>RL0</v>
      </c>
      <c r="N6731" t="str">
        <f ca="1">VLOOKUP(M6731,Role!$C$4:$D$5,2)</f>
        <v>Primary</v>
      </c>
    </row>
    <row r="6732" spans="1:14" x14ac:dyDescent="0.2">
      <c r="A6732">
        <f t="shared" ca="1" si="948"/>
        <v>13</v>
      </c>
      <c r="B6732">
        <f t="shared" ca="1" si="949"/>
        <v>229</v>
      </c>
      <c r="C6732">
        <f t="shared" ca="1" si="950"/>
        <v>9</v>
      </c>
      <c r="D6732">
        <f t="shared" ca="1" si="951"/>
        <v>1</v>
      </c>
      <c r="F6732" t="str">
        <f t="shared" ca="1" si="952"/>
        <v>TR13</v>
      </c>
      <c r="G6732" t="str">
        <f ca="1">VLOOKUP(F6732,Traders!$C$4:$E$103,2)</f>
        <v>Saba Zhang</v>
      </c>
      <c r="H6732" t="str">
        <f ca="1">VLOOKUP(VLOOKUP(F6732,Traders!$C$4:$E$103,3),Desks!$C$4:$D6741,2)</f>
        <v>Desk 3</v>
      </c>
      <c r="I6732" t="str">
        <f t="shared" ca="1" si="945"/>
        <v>CL229</v>
      </c>
      <c r="J6732" t="str">
        <f t="shared" ca="1" si="953"/>
        <v>Client 229</v>
      </c>
      <c r="K6732" t="str">
        <f t="shared" ca="1" si="946"/>
        <v>MK9</v>
      </c>
      <c r="L6732" t="str">
        <f ca="1">VLOOKUP(K6732,Markets!$C$4:$D6741,2)</f>
        <v>New Zealand</v>
      </c>
      <c r="M6732" t="str">
        <f t="shared" ca="1" si="947"/>
        <v>RL1</v>
      </c>
      <c r="N6732" t="str">
        <f ca="1">VLOOKUP(M6732,Role!$C$4:$D$5,2)</f>
        <v>Backup</v>
      </c>
    </row>
    <row r="6733" spans="1:14" x14ac:dyDescent="0.2">
      <c r="A6733">
        <f t="shared" ca="1" si="948"/>
        <v>11</v>
      </c>
      <c r="B6733">
        <f t="shared" ca="1" si="949"/>
        <v>752</v>
      </c>
      <c r="C6733">
        <f t="shared" ca="1" si="950"/>
        <v>4</v>
      </c>
      <c r="D6733">
        <f t="shared" ca="1" si="951"/>
        <v>0</v>
      </c>
      <c r="F6733" t="str">
        <f t="shared" ca="1" si="952"/>
        <v>TR11</v>
      </c>
      <c r="G6733" t="str">
        <f ca="1">VLOOKUP(F6733,Traders!$C$4:$E$103,2)</f>
        <v>Mai Cannon</v>
      </c>
      <c r="H6733" t="str">
        <f ca="1">VLOOKUP(VLOOKUP(F6733,Traders!$C$4:$E$103,3),Desks!$C$4:$D6742,2)</f>
        <v>Desk 1</v>
      </c>
      <c r="I6733" t="str">
        <f t="shared" ca="1" si="945"/>
        <v>CL752</v>
      </c>
      <c r="J6733" t="str">
        <f t="shared" ca="1" si="953"/>
        <v>Client 752</v>
      </c>
      <c r="K6733" t="str">
        <f t="shared" ca="1" si="946"/>
        <v>MK4</v>
      </c>
      <c r="L6733" t="str">
        <f ca="1">VLOOKUP(K6733,Markets!$C$4:$D6742,2)</f>
        <v>Korea</v>
      </c>
      <c r="M6733" t="str">
        <f t="shared" ca="1" si="947"/>
        <v>RL0</v>
      </c>
      <c r="N6733" t="str">
        <f ca="1">VLOOKUP(M6733,Role!$C$4:$D$5,2)</f>
        <v>Primary</v>
      </c>
    </row>
    <row r="6734" spans="1:14" x14ac:dyDescent="0.2">
      <c r="A6734">
        <f t="shared" ca="1" si="948"/>
        <v>21</v>
      </c>
      <c r="B6734">
        <f t="shared" ca="1" si="949"/>
        <v>37</v>
      </c>
      <c r="C6734">
        <f t="shared" ca="1" si="950"/>
        <v>3</v>
      </c>
      <c r="D6734">
        <f t="shared" ca="1" si="951"/>
        <v>0</v>
      </c>
      <c r="F6734" t="str">
        <f t="shared" ca="1" si="952"/>
        <v>TR21</v>
      </c>
      <c r="G6734" t="str">
        <f ca="1">VLOOKUP(F6734,Traders!$C$4:$E$103,2)</f>
        <v>Yvette Mckeown</v>
      </c>
      <c r="H6734" t="str">
        <f ca="1">VLOOKUP(VLOOKUP(F6734,Traders!$C$4:$E$103,3),Desks!$C$4:$D6743,2)</f>
        <v>Desk 1</v>
      </c>
      <c r="I6734" t="str">
        <f t="shared" ca="1" si="945"/>
        <v>CL37</v>
      </c>
      <c r="J6734" t="str">
        <f t="shared" ca="1" si="953"/>
        <v>Client 37</v>
      </c>
      <c r="K6734" t="str">
        <f t="shared" ca="1" si="946"/>
        <v>MK3</v>
      </c>
      <c r="L6734" t="str">
        <f ca="1">VLOOKUP(K6734,Markets!$C$4:$D6743,2)</f>
        <v>Singapore</v>
      </c>
      <c r="M6734" t="str">
        <f t="shared" ca="1" si="947"/>
        <v>RL0</v>
      </c>
      <c r="N6734" t="str">
        <f ca="1">VLOOKUP(M6734,Role!$C$4:$D$5,2)</f>
        <v>Primary</v>
      </c>
    </row>
    <row r="6735" spans="1:14" x14ac:dyDescent="0.2">
      <c r="A6735">
        <f t="shared" ca="1" si="948"/>
        <v>65</v>
      </c>
      <c r="B6735">
        <f t="shared" ca="1" si="949"/>
        <v>653</v>
      </c>
      <c r="C6735">
        <f t="shared" ca="1" si="950"/>
        <v>3</v>
      </c>
      <c r="D6735">
        <f t="shared" ca="1" si="951"/>
        <v>1</v>
      </c>
      <c r="F6735" t="str">
        <f t="shared" ca="1" si="952"/>
        <v>TR65</v>
      </c>
      <c r="G6735" t="str">
        <f ca="1">VLOOKUP(F6735,Traders!$C$4:$E$103,2)</f>
        <v>Humzah Clark</v>
      </c>
      <c r="H6735" t="str">
        <f ca="1">VLOOKUP(VLOOKUP(F6735,Traders!$C$4:$E$103,3),Desks!$C$4:$D6744,2)</f>
        <v>Desk 5</v>
      </c>
      <c r="I6735" t="str">
        <f t="shared" ca="1" si="945"/>
        <v>CL653</v>
      </c>
      <c r="J6735" t="str">
        <f t="shared" ca="1" si="953"/>
        <v>Client 653</v>
      </c>
      <c r="K6735" t="str">
        <f t="shared" ca="1" si="946"/>
        <v>MK3</v>
      </c>
      <c r="L6735" t="str">
        <f ca="1">VLOOKUP(K6735,Markets!$C$4:$D6744,2)</f>
        <v>Singapore</v>
      </c>
      <c r="M6735" t="str">
        <f t="shared" ca="1" si="947"/>
        <v>RL1</v>
      </c>
      <c r="N6735" t="str">
        <f ca="1">VLOOKUP(M6735,Role!$C$4:$D$5,2)</f>
        <v>Backup</v>
      </c>
    </row>
    <row r="6736" spans="1:14" x14ac:dyDescent="0.2">
      <c r="A6736">
        <f t="shared" ca="1" si="948"/>
        <v>15</v>
      </c>
      <c r="B6736">
        <f t="shared" ca="1" si="949"/>
        <v>994</v>
      </c>
      <c r="C6736">
        <f t="shared" ca="1" si="950"/>
        <v>9</v>
      </c>
      <c r="D6736">
        <f t="shared" ca="1" si="951"/>
        <v>0</v>
      </c>
      <c r="F6736" t="str">
        <f t="shared" ca="1" si="952"/>
        <v>TR15</v>
      </c>
      <c r="G6736" t="str">
        <f ca="1">VLOOKUP(F6736,Traders!$C$4:$E$103,2)</f>
        <v>Syed Galvan</v>
      </c>
      <c r="H6736" t="str">
        <f ca="1">VLOOKUP(VLOOKUP(F6736,Traders!$C$4:$E$103,3),Desks!$C$4:$D6745,2)</f>
        <v>Desk 5</v>
      </c>
      <c r="I6736" t="str">
        <f t="shared" ca="1" si="945"/>
        <v>CL994</v>
      </c>
      <c r="J6736" t="str">
        <f t="shared" ca="1" si="953"/>
        <v>Client 994</v>
      </c>
      <c r="K6736" t="str">
        <f t="shared" ca="1" si="946"/>
        <v>MK9</v>
      </c>
      <c r="L6736" t="str">
        <f ca="1">VLOOKUP(K6736,Markets!$C$4:$D6745,2)</f>
        <v>New Zealand</v>
      </c>
      <c r="M6736" t="str">
        <f t="shared" ca="1" si="947"/>
        <v>RL0</v>
      </c>
      <c r="N6736" t="str">
        <f ca="1">VLOOKUP(M6736,Role!$C$4:$D$5,2)</f>
        <v>Primary</v>
      </c>
    </row>
    <row r="6737" spans="1:14" x14ac:dyDescent="0.2">
      <c r="A6737">
        <f t="shared" ca="1" si="948"/>
        <v>47</v>
      </c>
      <c r="B6737">
        <f t="shared" ca="1" si="949"/>
        <v>599</v>
      </c>
      <c r="C6737">
        <f t="shared" ca="1" si="950"/>
        <v>7</v>
      </c>
      <c r="D6737">
        <f t="shared" ca="1" si="951"/>
        <v>0</v>
      </c>
      <c r="F6737" t="str">
        <f t="shared" ca="1" si="952"/>
        <v>TR47</v>
      </c>
      <c r="G6737" t="str">
        <f ca="1">VLOOKUP(F6737,Traders!$C$4:$E$103,2)</f>
        <v>Hester Torres</v>
      </c>
      <c r="H6737" t="str">
        <f ca="1">VLOOKUP(VLOOKUP(F6737,Traders!$C$4:$E$103,3),Desks!$C$4:$D6746,2)</f>
        <v>Desk 7</v>
      </c>
      <c r="I6737" t="str">
        <f t="shared" ca="1" si="945"/>
        <v>CL599</v>
      </c>
      <c r="J6737" t="str">
        <f t="shared" ca="1" si="953"/>
        <v>Client 599</v>
      </c>
      <c r="K6737" t="str">
        <f t="shared" ca="1" si="946"/>
        <v>MK7</v>
      </c>
      <c r="L6737" t="str">
        <f ca="1">VLOOKUP(K6737,Markets!$C$4:$D6746,2)</f>
        <v>Taiwan</v>
      </c>
      <c r="M6737" t="str">
        <f t="shared" ca="1" si="947"/>
        <v>RL0</v>
      </c>
      <c r="N6737" t="str">
        <f ca="1">VLOOKUP(M6737,Role!$C$4:$D$5,2)</f>
        <v>Primary</v>
      </c>
    </row>
    <row r="6738" spans="1:14" x14ac:dyDescent="0.2">
      <c r="A6738">
        <f t="shared" ca="1" si="948"/>
        <v>84</v>
      </c>
      <c r="B6738">
        <f t="shared" ca="1" si="949"/>
        <v>965</v>
      </c>
      <c r="C6738">
        <f t="shared" ca="1" si="950"/>
        <v>1</v>
      </c>
      <c r="D6738">
        <f t="shared" ca="1" si="951"/>
        <v>1</v>
      </c>
      <c r="F6738" t="str">
        <f t="shared" ca="1" si="952"/>
        <v>TR84</v>
      </c>
      <c r="G6738" t="str">
        <f ca="1">VLOOKUP(F6738,Traders!$C$4:$E$103,2)</f>
        <v>Poppy-Rose Davison</v>
      </c>
      <c r="H6738" t="str">
        <f ca="1">VLOOKUP(VLOOKUP(F6738,Traders!$C$4:$E$103,3),Desks!$C$4:$D6747,2)</f>
        <v>Desk 4</v>
      </c>
      <c r="I6738" t="str">
        <f t="shared" ca="1" si="945"/>
        <v>CL965</v>
      </c>
      <c r="J6738" t="str">
        <f t="shared" ca="1" si="953"/>
        <v>Client 965</v>
      </c>
      <c r="K6738" t="str">
        <f t="shared" ca="1" si="946"/>
        <v>MK1</v>
      </c>
      <c r="L6738" t="str">
        <f ca="1">VLOOKUP(K6738,Markets!$C$4:$D6747,2)</f>
        <v>Hong Kong</v>
      </c>
      <c r="M6738" t="str">
        <f t="shared" ca="1" si="947"/>
        <v>RL1</v>
      </c>
      <c r="N6738" t="str">
        <f ca="1">VLOOKUP(M6738,Role!$C$4:$D$5,2)</f>
        <v>Backup</v>
      </c>
    </row>
    <row r="6739" spans="1:14" x14ac:dyDescent="0.2">
      <c r="A6739">
        <f t="shared" ca="1" si="948"/>
        <v>26</v>
      </c>
      <c r="B6739">
        <f t="shared" ca="1" si="949"/>
        <v>595</v>
      </c>
      <c r="C6739">
        <f t="shared" ca="1" si="950"/>
        <v>2</v>
      </c>
      <c r="D6739">
        <f t="shared" ca="1" si="951"/>
        <v>1</v>
      </c>
      <c r="F6739" t="str">
        <f t="shared" ca="1" si="952"/>
        <v>TR26</v>
      </c>
      <c r="G6739" t="str">
        <f ca="1">VLOOKUP(F6739,Traders!$C$4:$E$103,2)</f>
        <v>Bella-Rose Vickers</v>
      </c>
      <c r="H6739" t="str">
        <f ca="1">VLOOKUP(VLOOKUP(F6739,Traders!$C$4:$E$103,3),Desks!$C$4:$D6748,2)</f>
        <v>Desk 6</v>
      </c>
      <c r="I6739" t="str">
        <f t="shared" ca="1" si="945"/>
        <v>CL595</v>
      </c>
      <c r="J6739" t="str">
        <f t="shared" ca="1" si="953"/>
        <v>Client 595</v>
      </c>
      <c r="K6739" t="str">
        <f t="shared" ca="1" si="946"/>
        <v>MK2</v>
      </c>
      <c r="L6739" t="str">
        <f ca="1">VLOOKUP(K6739,Markets!$C$4:$D6748,2)</f>
        <v>China</v>
      </c>
      <c r="M6739" t="str">
        <f t="shared" ca="1" si="947"/>
        <v>RL1</v>
      </c>
      <c r="N6739" t="str">
        <f ca="1">VLOOKUP(M6739,Role!$C$4:$D$5,2)</f>
        <v>Backup</v>
      </c>
    </row>
    <row r="6740" spans="1:14" x14ac:dyDescent="0.2">
      <c r="A6740">
        <f t="shared" ca="1" si="948"/>
        <v>22</v>
      </c>
      <c r="B6740">
        <f t="shared" ca="1" si="949"/>
        <v>331</v>
      </c>
      <c r="C6740">
        <f t="shared" ca="1" si="950"/>
        <v>9</v>
      </c>
      <c r="D6740">
        <f t="shared" ca="1" si="951"/>
        <v>1</v>
      </c>
      <c r="F6740" t="str">
        <f t="shared" ca="1" si="952"/>
        <v>TR22</v>
      </c>
      <c r="G6740" t="str">
        <f ca="1">VLOOKUP(F6740,Traders!$C$4:$E$103,2)</f>
        <v>Izzy Ramirez</v>
      </c>
      <c r="H6740" t="str">
        <f ca="1">VLOOKUP(VLOOKUP(F6740,Traders!$C$4:$E$103,3),Desks!$C$4:$D6749,2)</f>
        <v>Desk 2</v>
      </c>
      <c r="I6740" t="str">
        <f t="shared" ca="1" si="945"/>
        <v>CL331</v>
      </c>
      <c r="J6740" t="str">
        <f t="shared" ca="1" si="953"/>
        <v>Client 331</v>
      </c>
      <c r="K6740" t="str">
        <f t="shared" ca="1" si="946"/>
        <v>MK9</v>
      </c>
      <c r="L6740" t="str">
        <f ca="1">VLOOKUP(K6740,Markets!$C$4:$D6749,2)</f>
        <v>New Zealand</v>
      </c>
      <c r="M6740" t="str">
        <f t="shared" ca="1" si="947"/>
        <v>RL1</v>
      </c>
      <c r="N6740" t="str">
        <f ca="1">VLOOKUP(M6740,Role!$C$4:$D$5,2)</f>
        <v>Backup</v>
      </c>
    </row>
    <row r="6741" spans="1:14" x14ac:dyDescent="0.2">
      <c r="A6741">
        <f t="shared" ca="1" si="948"/>
        <v>90</v>
      </c>
      <c r="B6741">
        <f t="shared" ca="1" si="949"/>
        <v>970</v>
      </c>
      <c r="C6741">
        <f t="shared" ca="1" si="950"/>
        <v>7</v>
      </c>
      <c r="D6741">
        <f t="shared" ca="1" si="951"/>
        <v>0</v>
      </c>
      <c r="F6741" t="str">
        <f t="shared" ca="1" si="952"/>
        <v>TR90</v>
      </c>
      <c r="G6741" t="str">
        <f ca="1">VLOOKUP(F6741,Traders!$C$4:$E$103,2)</f>
        <v>Kaleb Sullivan</v>
      </c>
      <c r="H6741" t="str">
        <f ca="1">VLOOKUP(VLOOKUP(F6741,Traders!$C$4:$E$103,3),Desks!$C$4:$D6750,2)</f>
        <v>Desk 0</v>
      </c>
      <c r="I6741" t="str">
        <f t="shared" ca="1" si="945"/>
        <v>CL970</v>
      </c>
      <c r="J6741" t="str">
        <f t="shared" ca="1" si="953"/>
        <v>Client 970</v>
      </c>
      <c r="K6741" t="str">
        <f t="shared" ca="1" si="946"/>
        <v>MK7</v>
      </c>
      <c r="L6741" t="str">
        <f ca="1">VLOOKUP(K6741,Markets!$C$4:$D6750,2)</f>
        <v>Taiwan</v>
      </c>
      <c r="M6741" t="str">
        <f t="shared" ca="1" si="947"/>
        <v>RL0</v>
      </c>
      <c r="N6741" t="str">
        <f ca="1">VLOOKUP(M6741,Role!$C$4:$D$5,2)</f>
        <v>Primary</v>
      </c>
    </row>
    <row r="6742" spans="1:14" x14ac:dyDescent="0.2">
      <c r="A6742">
        <f t="shared" ca="1" si="948"/>
        <v>53</v>
      </c>
      <c r="B6742">
        <f t="shared" ca="1" si="949"/>
        <v>270</v>
      </c>
      <c r="C6742">
        <f t="shared" ca="1" si="950"/>
        <v>1</v>
      </c>
      <c r="D6742">
        <f t="shared" ca="1" si="951"/>
        <v>0</v>
      </c>
      <c r="F6742" t="str">
        <f t="shared" ca="1" si="952"/>
        <v>TR53</v>
      </c>
      <c r="G6742" t="str">
        <f ca="1">VLOOKUP(F6742,Traders!$C$4:$E$103,2)</f>
        <v>Manal Stanton</v>
      </c>
      <c r="H6742" t="str">
        <f ca="1">VLOOKUP(VLOOKUP(F6742,Traders!$C$4:$E$103,3),Desks!$C$4:$D6751,2)</f>
        <v>Desk 3</v>
      </c>
      <c r="I6742" t="str">
        <f t="shared" ca="1" si="945"/>
        <v>CL270</v>
      </c>
      <c r="J6742" t="str">
        <f t="shared" ca="1" si="953"/>
        <v>Client 270</v>
      </c>
      <c r="K6742" t="str">
        <f t="shared" ca="1" si="946"/>
        <v>MK1</v>
      </c>
      <c r="L6742" t="str">
        <f ca="1">VLOOKUP(K6742,Markets!$C$4:$D6751,2)</f>
        <v>Hong Kong</v>
      </c>
      <c r="M6742" t="str">
        <f t="shared" ca="1" si="947"/>
        <v>RL0</v>
      </c>
      <c r="N6742" t="str">
        <f ca="1">VLOOKUP(M6742,Role!$C$4:$D$5,2)</f>
        <v>Primary</v>
      </c>
    </row>
    <row r="6743" spans="1:14" x14ac:dyDescent="0.2">
      <c r="A6743">
        <f t="shared" ca="1" si="948"/>
        <v>54</v>
      </c>
      <c r="B6743">
        <f t="shared" ca="1" si="949"/>
        <v>572</v>
      </c>
      <c r="C6743">
        <f t="shared" ca="1" si="950"/>
        <v>2</v>
      </c>
      <c r="D6743">
        <f t="shared" ca="1" si="951"/>
        <v>0</v>
      </c>
      <c r="F6743" t="str">
        <f t="shared" ca="1" si="952"/>
        <v>TR54</v>
      </c>
      <c r="G6743" t="str">
        <f ca="1">VLOOKUP(F6743,Traders!$C$4:$E$103,2)</f>
        <v>Layla-Mae Needham</v>
      </c>
      <c r="H6743" t="str">
        <f ca="1">VLOOKUP(VLOOKUP(F6743,Traders!$C$4:$E$103,3),Desks!$C$4:$D6752,2)</f>
        <v>Desk 4</v>
      </c>
      <c r="I6743" t="str">
        <f t="shared" ca="1" si="945"/>
        <v>CL572</v>
      </c>
      <c r="J6743" t="str">
        <f t="shared" ca="1" si="953"/>
        <v>Client 572</v>
      </c>
      <c r="K6743" t="str">
        <f t="shared" ca="1" si="946"/>
        <v>MK2</v>
      </c>
      <c r="L6743" t="str">
        <f ca="1">VLOOKUP(K6743,Markets!$C$4:$D6752,2)</f>
        <v>China</v>
      </c>
      <c r="M6743" t="str">
        <f t="shared" ca="1" si="947"/>
        <v>RL0</v>
      </c>
      <c r="N6743" t="str">
        <f ca="1">VLOOKUP(M6743,Role!$C$4:$D$5,2)</f>
        <v>Primary</v>
      </c>
    </row>
    <row r="6744" spans="1:14" x14ac:dyDescent="0.2">
      <c r="A6744">
        <f t="shared" ca="1" si="948"/>
        <v>86</v>
      </c>
      <c r="B6744">
        <f t="shared" ca="1" si="949"/>
        <v>890</v>
      </c>
      <c r="C6744">
        <f t="shared" ca="1" si="950"/>
        <v>5</v>
      </c>
      <c r="D6744">
        <f t="shared" ca="1" si="951"/>
        <v>1</v>
      </c>
      <c r="F6744" t="str">
        <f t="shared" ca="1" si="952"/>
        <v>TR86</v>
      </c>
      <c r="G6744" t="str">
        <f ca="1">VLOOKUP(F6744,Traders!$C$4:$E$103,2)</f>
        <v>Marianna Weaver</v>
      </c>
      <c r="H6744" t="str">
        <f ca="1">VLOOKUP(VLOOKUP(F6744,Traders!$C$4:$E$103,3),Desks!$C$4:$D6753,2)</f>
        <v>Desk 6</v>
      </c>
      <c r="I6744" t="str">
        <f t="shared" ca="1" si="945"/>
        <v>CL890</v>
      </c>
      <c r="J6744" t="str">
        <f t="shared" ca="1" si="953"/>
        <v>Client 890</v>
      </c>
      <c r="K6744" t="str">
        <f t="shared" ca="1" si="946"/>
        <v>MK5</v>
      </c>
      <c r="L6744" t="str">
        <f ca="1">VLOOKUP(K6744,Markets!$C$4:$D6753,2)</f>
        <v>Malaysia</v>
      </c>
      <c r="M6744" t="str">
        <f t="shared" ca="1" si="947"/>
        <v>RL1</v>
      </c>
      <c r="N6744" t="str">
        <f ca="1">VLOOKUP(M6744,Role!$C$4:$D$5,2)</f>
        <v>Backup</v>
      </c>
    </row>
    <row r="6745" spans="1:14" x14ac:dyDescent="0.2">
      <c r="A6745">
        <f t="shared" ca="1" si="948"/>
        <v>6</v>
      </c>
      <c r="B6745">
        <f t="shared" ca="1" si="949"/>
        <v>896</v>
      </c>
      <c r="C6745">
        <f t="shared" ca="1" si="950"/>
        <v>9</v>
      </c>
      <c r="D6745">
        <f t="shared" ca="1" si="951"/>
        <v>1</v>
      </c>
      <c r="F6745" t="str">
        <f t="shared" ca="1" si="952"/>
        <v>TR6</v>
      </c>
      <c r="G6745" t="str">
        <f ca="1">VLOOKUP(F6745,Traders!$C$4:$E$103,2)</f>
        <v>Laiba Norman</v>
      </c>
      <c r="H6745" t="str">
        <f ca="1">VLOOKUP(VLOOKUP(F6745,Traders!$C$4:$E$103,3),Desks!$C$4:$D6754,2)</f>
        <v>Desk 9</v>
      </c>
      <c r="I6745" t="str">
        <f t="shared" ca="1" si="945"/>
        <v>CL896</v>
      </c>
      <c r="J6745" t="str">
        <f t="shared" ca="1" si="953"/>
        <v>Client 896</v>
      </c>
      <c r="K6745" t="str">
        <f t="shared" ca="1" si="946"/>
        <v>MK9</v>
      </c>
      <c r="L6745" t="str">
        <f ca="1">VLOOKUP(K6745,Markets!$C$4:$D6754,2)</f>
        <v>New Zealand</v>
      </c>
      <c r="M6745" t="str">
        <f t="shared" ca="1" si="947"/>
        <v>RL1</v>
      </c>
      <c r="N6745" t="str">
        <f ca="1">VLOOKUP(M6745,Role!$C$4:$D$5,2)</f>
        <v>Backup</v>
      </c>
    </row>
    <row r="6746" spans="1:14" x14ac:dyDescent="0.2">
      <c r="A6746">
        <f t="shared" ca="1" si="948"/>
        <v>72</v>
      </c>
      <c r="B6746">
        <f t="shared" ca="1" si="949"/>
        <v>400</v>
      </c>
      <c r="C6746">
        <f t="shared" ca="1" si="950"/>
        <v>3</v>
      </c>
      <c r="D6746">
        <f t="shared" ca="1" si="951"/>
        <v>1</v>
      </c>
      <c r="F6746" t="str">
        <f t="shared" ca="1" si="952"/>
        <v>TR72</v>
      </c>
      <c r="G6746" t="str">
        <f ca="1">VLOOKUP(F6746,Traders!$C$4:$E$103,2)</f>
        <v>Shaurya Manning</v>
      </c>
      <c r="H6746" t="str">
        <f ca="1">VLOOKUP(VLOOKUP(F6746,Traders!$C$4:$E$103,3),Desks!$C$4:$D6755,2)</f>
        <v>Desk 2</v>
      </c>
      <c r="I6746" t="str">
        <f t="shared" ca="1" si="945"/>
        <v>CL400</v>
      </c>
      <c r="J6746" t="str">
        <f t="shared" ca="1" si="953"/>
        <v>Client 400</v>
      </c>
      <c r="K6746" t="str">
        <f t="shared" ca="1" si="946"/>
        <v>MK3</v>
      </c>
      <c r="L6746" t="str">
        <f ca="1">VLOOKUP(K6746,Markets!$C$4:$D6755,2)</f>
        <v>Singapore</v>
      </c>
      <c r="M6746" t="str">
        <f t="shared" ca="1" si="947"/>
        <v>RL1</v>
      </c>
      <c r="N6746" t="str">
        <f ca="1">VLOOKUP(M6746,Role!$C$4:$D$5,2)</f>
        <v>Backup</v>
      </c>
    </row>
    <row r="6747" spans="1:14" x14ac:dyDescent="0.2">
      <c r="A6747">
        <f t="shared" ca="1" si="948"/>
        <v>59</v>
      </c>
      <c r="B6747">
        <f t="shared" ca="1" si="949"/>
        <v>407</v>
      </c>
      <c r="C6747">
        <f t="shared" ca="1" si="950"/>
        <v>6</v>
      </c>
      <c r="D6747">
        <f t="shared" ca="1" si="951"/>
        <v>1</v>
      </c>
      <c r="F6747" t="str">
        <f t="shared" ca="1" si="952"/>
        <v>TR59</v>
      </c>
      <c r="G6747" t="str">
        <f ca="1">VLOOKUP(F6747,Traders!$C$4:$E$103,2)</f>
        <v>Laiba Norman</v>
      </c>
      <c r="H6747" t="str">
        <f ca="1">VLOOKUP(VLOOKUP(F6747,Traders!$C$4:$E$103,3),Desks!$C$4:$D6756,2)</f>
        <v>Desk 9</v>
      </c>
      <c r="I6747" t="str">
        <f t="shared" ca="1" si="945"/>
        <v>CL407</v>
      </c>
      <c r="J6747" t="str">
        <f t="shared" ca="1" si="953"/>
        <v>Client 407</v>
      </c>
      <c r="K6747" t="str">
        <f t="shared" ca="1" si="946"/>
        <v>MK6</v>
      </c>
      <c r="L6747" t="str">
        <f ca="1">VLOOKUP(K6747,Markets!$C$4:$D6756,2)</f>
        <v>Australia</v>
      </c>
      <c r="M6747" t="str">
        <f t="shared" ca="1" si="947"/>
        <v>RL1</v>
      </c>
      <c r="N6747" t="str">
        <f ca="1">VLOOKUP(M6747,Role!$C$4:$D$5,2)</f>
        <v>Backup</v>
      </c>
    </row>
    <row r="6748" spans="1:14" x14ac:dyDescent="0.2">
      <c r="A6748">
        <f t="shared" ca="1" si="948"/>
        <v>89</v>
      </c>
      <c r="B6748">
        <f t="shared" ca="1" si="949"/>
        <v>541</v>
      </c>
      <c r="C6748">
        <f t="shared" ca="1" si="950"/>
        <v>4</v>
      </c>
      <c r="D6748">
        <f t="shared" ca="1" si="951"/>
        <v>0</v>
      </c>
      <c r="F6748" t="str">
        <f t="shared" ca="1" si="952"/>
        <v>TR89</v>
      </c>
      <c r="G6748" t="str">
        <f ca="1">VLOOKUP(F6748,Traders!$C$4:$E$103,2)</f>
        <v>Shelly Harwood</v>
      </c>
      <c r="H6748" t="str">
        <f ca="1">VLOOKUP(VLOOKUP(F6748,Traders!$C$4:$E$103,3),Desks!$C$4:$D6757,2)</f>
        <v>Desk 9</v>
      </c>
      <c r="I6748" t="str">
        <f t="shared" ca="1" si="945"/>
        <v>CL541</v>
      </c>
      <c r="J6748" t="str">
        <f t="shared" ca="1" si="953"/>
        <v>Client 541</v>
      </c>
      <c r="K6748" t="str">
        <f t="shared" ca="1" si="946"/>
        <v>MK4</v>
      </c>
      <c r="L6748" t="str">
        <f ca="1">VLOOKUP(K6748,Markets!$C$4:$D6757,2)</f>
        <v>Korea</v>
      </c>
      <c r="M6748" t="str">
        <f t="shared" ca="1" si="947"/>
        <v>RL0</v>
      </c>
      <c r="N6748" t="str">
        <f ca="1">VLOOKUP(M6748,Role!$C$4:$D$5,2)</f>
        <v>Primary</v>
      </c>
    </row>
    <row r="6749" spans="1:14" x14ac:dyDescent="0.2">
      <c r="A6749">
        <f t="shared" ca="1" si="948"/>
        <v>87</v>
      </c>
      <c r="B6749">
        <f t="shared" ca="1" si="949"/>
        <v>907</v>
      </c>
      <c r="C6749">
        <f t="shared" ca="1" si="950"/>
        <v>5</v>
      </c>
      <c r="D6749">
        <f t="shared" ca="1" si="951"/>
        <v>1</v>
      </c>
      <c r="F6749" t="str">
        <f t="shared" ca="1" si="952"/>
        <v>TR87</v>
      </c>
      <c r="G6749" t="str">
        <f ca="1">VLOOKUP(F6749,Traders!$C$4:$E$103,2)</f>
        <v>Jena Barclay</v>
      </c>
      <c r="H6749" t="str">
        <f ca="1">VLOOKUP(VLOOKUP(F6749,Traders!$C$4:$E$103,3),Desks!$C$4:$D6758,2)</f>
        <v>Desk 7</v>
      </c>
      <c r="I6749" t="str">
        <f t="shared" ca="1" si="945"/>
        <v>CL907</v>
      </c>
      <c r="J6749" t="str">
        <f t="shared" ca="1" si="953"/>
        <v>Client 907</v>
      </c>
      <c r="K6749" t="str">
        <f t="shared" ca="1" si="946"/>
        <v>MK5</v>
      </c>
      <c r="L6749" t="str">
        <f ca="1">VLOOKUP(K6749,Markets!$C$4:$D6758,2)</f>
        <v>Malaysia</v>
      </c>
      <c r="M6749" t="str">
        <f t="shared" ca="1" si="947"/>
        <v>RL1</v>
      </c>
      <c r="N6749" t="str">
        <f ca="1">VLOOKUP(M6749,Role!$C$4:$D$5,2)</f>
        <v>Backup</v>
      </c>
    </row>
    <row r="6750" spans="1:14" x14ac:dyDescent="0.2">
      <c r="A6750">
        <f t="shared" ca="1" si="948"/>
        <v>80</v>
      </c>
      <c r="B6750">
        <f t="shared" ca="1" si="949"/>
        <v>645</v>
      </c>
      <c r="C6750">
        <f t="shared" ca="1" si="950"/>
        <v>8</v>
      </c>
      <c r="D6750">
        <f t="shared" ca="1" si="951"/>
        <v>0</v>
      </c>
      <c r="F6750" t="str">
        <f t="shared" ca="1" si="952"/>
        <v>TR80</v>
      </c>
      <c r="G6750" t="str">
        <f ca="1">VLOOKUP(F6750,Traders!$C$4:$E$103,2)</f>
        <v>Jac Hunter</v>
      </c>
      <c r="H6750" t="str">
        <f ca="1">VLOOKUP(VLOOKUP(F6750,Traders!$C$4:$E$103,3),Desks!$C$4:$D6759,2)</f>
        <v>Desk 0</v>
      </c>
      <c r="I6750" t="str">
        <f t="shared" ca="1" si="945"/>
        <v>CL645</v>
      </c>
      <c r="J6750" t="str">
        <f t="shared" ca="1" si="953"/>
        <v>Client 645</v>
      </c>
      <c r="K6750" t="str">
        <f t="shared" ca="1" si="946"/>
        <v>MK8</v>
      </c>
      <c r="L6750" t="str">
        <f ca="1">VLOOKUP(K6750,Markets!$C$4:$D6759,2)</f>
        <v>India</v>
      </c>
      <c r="M6750" t="str">
        <f t="shared" ca="1" si="947"/>
        <v>RL0</v>
      </c>
      <c r="N6750" t="str">
        <f ca="1">VLOOKUP(M6750,Role!$C$4:$D$5,2)</f>
        <v>Primary</v>
      </c>
    </row>
    <row r="6751" spans="1:14" x14ac:dyDescent="0.2">
      <c r="A6751">
        <f t="shared" ca="1" si="948"/>
        <v>95</v>
      </c>
      <c r="B6751">
        <f t="shared" ca="1" si="949"/>
        <v>281</v>
      </c>
      <c r="C6751">
        <f t="shared" ca="1" si="950"/>
        <v>3</v>
      </c>
      <c r="D6751">
        <f t="shared" ca="1" si="951"/>
        <v>1</v>
      </c>
      <c r="F6751" t="str">
        <f t="shared" ca="1" si="952"/>
        <v>TR95</v>
      </c>
      <c r="G6751" t="str">
        <f ca="1">VLOOKUP(F6751,Traders!$C$4:$E$103,2)</f>
        <v>Alara Richards</v>
      </c>
      <c r="H6751" t="str">
        <f ca="1">VLOOKUP(VLOOKUP(F6751,Traders!$C$4:$E$103,3),Desks!$C$4:$D6760,2)</f>
        <v>Desk 5</v>
      </c>
      <c r="I6751" t="str">
        <f t="shared" ca="1" si="945"/>
        <v>CL281</v>
      </c>
      <c r="J6751" t="str">
        <f t="shared" ca="1" si="953"/>
        <v>Client 281</v>
      </c>
      <c r="K6751" t="str">
        <f t="shared" ca="1" si="946"/>
        <v>MK3</v>
      </c>
      <c r="L6751" t="str">
        <f ca="1">VLOOKUP(K6751,Markets!$C$4:$D6760,2)</f>
        <v>Singapore</v>
      </c>
      <c r="M6751" t="str">
        <f t="shared" ca="1" si="947"/>
        <v>RL1</v>
      </c>
      <c r="N6751" t="str">
        <f ca="1">VLOOKUP(M6751,Role!$C$4:$D$5,2)</f>
        <v>Backup</v>
      </c>
    </row>
    <row r="6752" spans="1:14" x14ac:dyDescent="0.2">
      <c r="A6752">
        <f t="shared" ca="1" si="948"/>
        <v>59</v>
      </c>
      <c r="B6752">
        <f t="shared" ca="1" si="949"/>
        <v>844</v>
      </c>
      <c r="C6752">
        <f t="shared" ca="1" si="950"/>
        <v>7</v>
      </c>
      <c r="D6752">
        <f t="shared" ca="1" si="951"/>
        <v>0</v>
      </c>
      <c r="F6752" t="str">
        <f t="shared" ca="1" si="952"/>
        <v>TR59</v>
      </c>
      <c r="G6752" t="str">
        <f ca="1">VLOOKUP(F6752,Traders!$C$4:$E$103,2)</f>
        <v>Laiba Norman</v>
      </c>
      <c r="H6752" t="str">
        <f ca="1">VLOOKUP(VLOOKUP(F6752,Traders!$C$4:$E$103,3),Desks!$C$4:$D6761,2)</f>
        <v>Desk 9</v>
      </c>
      <c r="I6752" t="str">
        <f t="shared" ca="1" si="945"/>
        <v>CL844</v>
      </c>
      <c r="J6752" t="str">
        <f t="shared" ca="1" si="953"/>
        <v>Client 844</v>
      </c>
      <c r="K6752" t="str">
        <f t="shared" ca="1" si="946"/>
        <v>MK7</v>
      </c>
      <c r="L6752" t="str">
        <f ca="1">VLOOKUP(K6752,Markets!$C$4:$D6761,2)</f>
        <v>Taiwan</v>
      </c>
      <c r="M6752" t="str">
        <f t="shared" ca="1" si="947"/>
        <v>RL0</v>
      </c>
      <c r="N6752" t="str">
        <f ca="1">VLOOKUP(M6752,Role!$C$4:$D$5,2)</f>
        <v>Primary</v>
      </c>
    </row>
    <row r="6753" spans="1:14" x14ac:dyDescent="0.2">
      <c r="A6753">
        <f t="shared" ca="1" si="948"/>
        <v>55</v>
      </c>
      <c r="B6753">
        <f t="shared" ca="1" si="949"/>
        <v>225</v>
      </c>
      <c r="C6753">
        <f t="shared" ca="1" si="950"/>
        <v>2</v>
      </c>
      <c r="D6753">
        <f t="shared" ca="1" si="951"/>
        <v>0</v>
      </c>
      <c r="F6753" t="str">
        <f t="shared" ca="1" si="952"/>
        <v>TR55</v>
      </c>
      <c r="G6753" t="str">
        <f ca="1">VLOOKUP(F6753,Traders!$C$4:$E$103,2)</f>
        <v>Kaya Knapp</v>
      </c>
      <c r="H6753" t="str">
        <f ca="1">VLOOKUP(VLOOKUP(F6753,Traders!$C$4:$E$103,3),Desks!$C$4:$D6762,2)</f>
        <v>Desk 5</v>
      </c>
      <c r="I6753" t="str">
        <f t="shared" ca="1" si="945"/>
        <v>CL225</v>
      </c>
      <c r="J6753" t="str">
        <f t="shared" ca="1" si="953"/>
        <v>Client 225</v>
      </c>
      <c r="K6753" t="str">
        <f t="shared" ca="1" si="946"/>
        <v>MK2</v>
      </c>
      <c r="L6753" t="str">
        <f ca="1">VLOOKUP(K6753,Markets!$C$4:$D6762,2)</f>
        <v>China</v>
      </c>
      <c r="M6753" t="str">
        <f t="shared" ca="1" si="947"/>
        <v>RL0</v>
      </c>
      <c r="N6753" t="str">
        <f ca="1">VLOOKUP(M6753,Role!$C$4:$D$5,2)</f>
        <v>Primary</v>
      </c>
    </row>
    <row r="6754" spans="1:14" x14ac:dyDescent="0.2">
      <c r="A6754">
        <f t="shared" ca="1" si="948"/>
        <v>49</v>
      </c>
      <c r="B6754">
        <f t="shared" ca="1" si="949"/>
        <v>91</v>
      </c>
      <c r="C6754">
        <f t="shared" ca="1" si="950"/>
        <v>7</v>
      </c>
      <c r="D6754">
        <f t="shared" ca="1" si="951"/>
        <v>1</v>
      </c>
      <c r="F6754" t="str">
        <f t="shared" ca="1" si="952"/>
        <v>TR49</v>
      </c>
      <c r="G6754" t="str">
        <f ca="1">VLOOKUP(F6754,Traders!$C$4:$E$103,2)</f>
        <v>Amman Duncan</v>
      </c>
      <c r="H6754" t="str">
        <f ca="1">VLOOKUP(VLOOKUP(F6754,Traders!$C$4:$E$103,3),Desks!$C$4:$D6763,2)</f>
        <v>Desk 9</v>
      </c>
      <c r="I6754" t="str">
        <f t="shared" ca="1" si="945"/>
        <v>CL91</v>
      </c>
      <c r="J6754" t="str">
        <f t="shared" ca="1" si="953"/>
        <v>Client 91</v>
      </c>
      <c r="K6754" t="str">
        <f t="shared" ca="1" si="946"/>
        <v>MK7</v>
      </c>
      <c r="L6754" t="str">
        <f ca="1">VLOOKUP(K6754,Markets!$C$4:$D6763,2)</f>
        <v>Taiwan</v>
      </c>
      <c r="M6754" t="str">
        <f t="shared" ca="1" si="947"/>
        <v>RL1</v>
      </c>
      <c r="N6754" t="str">
        <f ca="1">VLOOKUP(M6754,Role!$C$4:$D$5,2)</f>
        <v>Backup</v>
      </c>
    </row>
    <row r="6755" spans="1:14" x14ac:dyDescent="0.2">
      <c r="A6755">
        <f t="shared" ca="1" si="948"/>
        <v>77</v>
      </c>
      <c r="B6755">
        <f t="shared" ca="1" si="949"/>
        <v>681</v>
      </c>
      <c r="C6755">
        <f t="shared" ca="1" si="950"/>
        <v>9</v>
      </c>
      <c r="D6755">
        <f t="shared" ca="1" si="951"/>
        <v>1</v>
      </c>
      <c r="F6755" t="str">
        <f t="shared" ca="1" si="952"/>
        <v>TR77</v>
      </c>
      <c r="G6755" t="str">
        <f ca="1">VLOOKUP(F6755,Traders!$C$4:$E$103,2)</f>
        <v>Maddox Morin</v>
      </c>
      <c r="H6755" t="str">
        <f ca="1">VLOOKUP(VLOOKUP(F6755,Traders!$C$4:$E$103,3),Desks!$C$4:$D6764,2)</f>
        <v>Desk 7</v>
      </c>
      <c r="I6755" t="str">
        <f t="shared" ca="1" si="945"/>
        <v>CL681</v>
      </c>
      <c r="J6755" t="str">
        <f t="shared" ca="1" si="953"/>
        <v>Client 681</v>
      </c>
      <c r="K6755" t="str">
        <f t="shared" ca="1" si="946"/>
        <v>MK9</v>
      </c>
      <c r="L6755" t="str">
        <f ca="1">VLOOKUP(K6755,Markets!$C$4:$D6764,2)</f>
        <v>New Zealand</v>
      </c>
      <c r="M6755" t="str">
        <f t="shared" ca="1" si="947"/>
        <v>RL1</v>
      </c>
      <c r="N6755" t="str">
        <f ca="1">VLOOKUP(M6755,Role!$C$4:$D$5,2)</f>
        <v>Backup</v>
      </c>
    </row>
    <row r="6756" spans="1:14" x14ac:dyDescent="0.2">
      <c r="A6756">
        <f t="shared" ca="1" si="948"/>
        <v>91</v>
      </c>
      <c r="B6756">
        <f t="shared" ca="1" si="949"/>
        <v>84</v>
      </c>
      <c r="C6756">
        <f t="shared" ca="1" si="950"/>
        <v>1</v>
      </c>
      <c r="D6756">
        <f t="shared" ca="1" si="951"/>
        <v>1</v>
      </c>
      <c r="F6756" t="str">
        <f t="shared" ca="1" si="952"/>
        <v>TR91</v>
      </c>
      <c r="G6756" t="str">
        <f ca="1">VLOOKUP(F6756,Traders!$C$4:$E$103,2)</f>
        <v>Mateusz Maxwell</v>
      </c>
      <c r="H6756" t="str">
        <f ca="1">VLOOKUP(VLOOKUP(F6756,Traders!$C$4:$E$103,3),Desks!$C$4:$D6765,2)</f>
        <v>Desk 1</v>
      </c>
      <c r="I6756" t="str">
        <f t="shared" ca="1" si="945"/>
        <v>CL84</v>
      </c>
      <c r="J6756" t="str">
        <f t="shared" ca="1" si="953"/>
        <v>Client 84</v>
      </c>
      <c r="K6756" t="str">
        <f t="shared" ca="1" si="946"/>
        <v>MK1</v>
      </c>
      <c r="L6756" t="str">
        <f ca="1">VLOOKUP(K6756,Markets!$C$4:$D6765,2)</f>
        <v>Hong Kong</v>
      </c>
      <c r="M6756" t="str">
        <f t="shared" ca="1" si="947"/>
        <v>RL1</v>
      </c>
      <c r="N6756" t="str">
        <f ca="1">VLOOKUP(M6756,Role!$C$4:$D$5,2)</f>
        <v>Backup</v>
      </c>
    </row>
    <row r="6757" spans="1:14" x14ac:dyDescent="0.2">
      <c r="A6757">
        <f t="shared" ca="1" si="948"/>
        <v>58</v>
      </c>
      <c r="B6757">
        <f t="shared" ca="1" si="949"/>
        <v>231</v>
      </c>
      <c r="C6757">
        <f t="shared" ca="1" si="950"/>
        <v>2</v>
      </c>
      <c r="D6757">
        <f t="shared" ca="1" si="951"/>
        <v>1</v>
      </c>
      <c r="F6757" t="str">
        <f t="shared" ca="1" si="952"/>
        <v>TR58</v>
      </c>
      <c r="G6757" t="str">
        <f ca="1">VLOOKUP(F6757,Traders!$C$4:$E$103,2)</f>
        <v>Cleveland Henson</v>
      </c>
      <c r="H6757" t="str">
        <f ca="1">VLOOKUP(VLOOKUP(F6757,Traders!$C$4:$E$103,3),Desks!$C$4:$D6766,2)</f>
        <v>Desk 8</v>
      </c>
      <c r="I6757" t="str">
        <f t="shared" ca="1" si="945"/>
        <v>CL231</v>
      </c>
      <c r="J6757" t="str">
        <f t="shared" ca="1" si="953"/>
        <v>Client 231</v>
      </c>
      <c r="K6757" t="str">
        <f t="shared" ca="1" si="946"/>
        <v>MK2</v>
      </c>
      <c r="L6757" t="str">
        <f ca="1">VLOOKUP(K6757,Markets!$C$4:$D6766,2)</f>
        <v>China</v>
      </c>
      <c r="M6757" t="str">
        <f t="shared" ca="1" si="947"/>
        <v>RL1</v>
      </c>
      <c r="N6757" t="str">
        <f ca="1">VLOOKUP(M6757,Role!$C$4:$D$5,2)</f>
        <v>Backup</v>
      </c>
    </row>
    <row r="6758" spans="1:14" x14ac:dyDescent="0.2">
      <c r="A6758">
        <f t="shared" ca="1" si="948"/>
        <v>53</v>
      </c>
      <c r="B6758">
        <f t="shared" ca="1" si="949"/>
        <v>675</v>
      </c>
      <c r="C6758">
        <f t="shared" ca="1" si="950"/>
        <v>9</v>
      </c>
      <c r="D6758">
        <f t="shared" ca="1" si="951"/>
        <v>1</v>
      </c>
      <c r="F6758" t="str">
        <f t="shared" ca="1" si="952"/>
        <v>TR53</v>
      </c>
      <c r="G6758" t="str">
        <f ca="1">VLOOKUP(F6758,Traders!$C$4:$E$103,2)</f>
        <v>Manal Stanton</v>
      </c>
      <c r="H6758" t="str">
        <f ca="1">VLOOKUP(VLOOKUP(F6758,Traders!$C$4:$E$103,3),Desks!$C$4:$D6767,2)</f>
        <v>Desk 3</v>
      </c>
      <c r="I6758" t="str">
        <f t="shared" ca="1" si="945"/>
        <v>CL675</v>
      </c>
      <c r="J6758" t="str">
        <f t="shared" ca="1" si="953"/>
        <v>Client 675</v>
      </c>
      <c r="K6758" t="str">
        <f t="shared" ca="1" si="946"/>
        <v>MK9</v>
      </c>
      <c r="L6758" t="str">
        <f ca="1">VLOOKUP(K6758,Markets!$C$4:$D6767,2)</f>
        <v>New Zealand</v>
      </c>
      <c r="M6758" t="str">
        <f t="shared" ca="1" si="947"/>
        <v>RL1</v>
      </c>
      <c r="N6758" t="str">
        <f ca="1">VLOOKUP(M6758,Role!$C$4:$D$5,2)</f>
        <v>Backup</v>
      </c>
    </row>
    <row r="6759" spans="1:14" x14ac:dyDescent="0.2">
      <c r="A6759">
        <f t="shared" ca="1" si="948"/>
        <v>47</v>
      </c>
      <c r="B6759">
        <f t="shared" ca="1" si="949"/>
        <v>45</v>
      </c>
      <c r="C6759">
        <f t="shared" ca="1" si="950"/>
        <v>6</v>
      </c>
      <c r="D6759">
        <f t="shared" ca="1" si="951"/>
        <v>0</v>
      </c>
      <c r="F6759" t="str">
        <f t="shared" ca="1" si="952"/>
        <v>TR47</v>
      </c>
      <c r="G6759" t="str">
        <f ca="1">VLOOKUP(F6759,Traders!$C$4:$E$103,2)</f>
        <v>Hester Torres</v>
      </c>
      <c r="H6759" t="str">
        <f ca="1">VLOOKUP(VLOOKUP(F6759,Traders!$C$4:$E$103,3),Desks!$C$4:$D6768,2)</f>
        <v>Desk 7</v>
      </c>
      <c r="I6759" t="str">
        <f t="shared" ca="1" si="945"/>
        <v>CL45</v>
      </c>
      <c r="J6759" t="str">
        <f t="shared" ca="1" si="953"/>
        <v>Client 45</v>
      </c>
      <c r="K6759" t="str">
        <f t="shared" ca="1" si="946"/>
        <v>MK6</v>
      </c>
      <c r="L6759" t="str">
        <f ca="1">VLOOKUP(K6759,Markets!$C$4:$D6768,2)</f>
        <v>Australia</v>
      </c>
      <c r="M6759" t="str">
        <f t="shared" ca="1" si="947"/>
        <v>RL0</v>
      </c>
      <c r="N6759" t="str">
        <f ca="1">VLOOKUP(M6759,Role!$C$4:$D$5,2)</f>
        <v>Primary</v>
      </c>
    </row>
    <row r="6760" spans="1:14" x14ac:dyDescent="0.2">
      <c r="A6760">
        <f t="shared" ca="1" si="948"/>
        <v>97</v>
      </c>
      <c r="B6760">
        <f t="shared" ca="1" si="949"/>
        <v>209</v>
      </c>
      <c r="C6760">
        <f t="shared" ca="1" si="950"/>
        <v>8</v>
      </c>
      <c r="D6760">
        <f t="shared" ca="1" si="951"/>
        <v>1</v>
      </c>
      <c r="F6760" t="str">
        <f t="shared" ca="1" si="952"/>
        <v>TR97</v>
      </c>
      <c r="G6760" t="str">
        <f ca="1">VLOOKUP(F6760,Traders!$C$4:$E$103,2)</f>
        <v>Samera Fritz</v>
      </c>
      <c r="H6760" t="str">
        <f ca="1">VLOOKUP(VLOOKUP(F6760,Traders!$C$4:$E$103,3),Desks!$C$4:$D6769,2)</f>
        <v>Desk 7</v>
      </c>
      <c r="I6760" t="str">
        <f t="shared" ca="1" si="945"/>
        <v>CL209</v>
      </c>
      <c r="J6760" t="str">
        <f t="shared" ca="1" si="953"/>
        <v>Client 209</v>
      </c>
      <c r="K6760" t="str">
        <f t="shared" ca="1" si="946"/>
        <v>MK8</v>
      </c>
      <c r="L6760" t="str">
        <f ca="1">VLOOKUP(K6760,Markets!$C$4:$D6769,2)</f>
        <v>India</v>
      </c>
      <c r="M6760" t="str">
        <f t="shared" ca="1" si="947"/>
        <v>RL1</v>
      </c>
      <c r="N6760" t="str">
        <f ca="1">VLOOKUP(M6760,Role!$C$4:$D$5,2)</f>
        <v>Backup</v>
      </c>
    </row>
    <row r="6761" spans="1:14" x14ac:dyDescent="0.2">
      <c r="A6761">
        <f t="shared" ca="1" si="948"/>
        <v>36</v>
      </c>
      <c r="B6761">
        <f t="shared" ca="1" si="949"/>
        <v>776</v>
      </c>
      <c r="C6761">
        <f t="shared" ca="1" si="950"/>
        <v>4</v>
      </c>
      <c r="D6761">
        <f t="shared" ca="1" si="951"/>
        <v>0</v>
      </c>
      <c r="F6761" t="str">
        <f t="shared" ca="1" si="952"/>
        <v>TR36</v>
      </c>
      <c r="G6761" t="str">
        <f ca="1">VLOOKUP(F6761,Traders!$C$4:$E$103,2)</f>
        <v>Shania Gilbert</v>
      </c>
      <c r="H6761" t="str">
        <f ca="1">VLOOKUP(VLOOKUP(F6761,Traders!$C$4:$E$103,3),Desks!$C$4:$D6770,2)</f>
        <v>Desk 6</v>
      </c>
      <c r="I6761" t="str">
        <f t="shared" ca="1" si="945"/>
        <v>CL776</v>
      </c>
      <c r="J6761" t="str">
        <f t="shared" ca="1" si="953"/>
        <v>Client 776</v>
      </c>
      <c r="K6761" t="str">
        <f t="shared" ca="1" si="946"/>
        <v>MK4</v>
      </c>
      <c r="L6761" t="str">
        <f ca="1">VLOOKUP(K6761,Markets!$C$4:$D6770,2)</f>
        <v>Korea</v>
      </c>
      <c r="M6761" t="str">
        <f t="shared" ca="1" si="947"/>
        <v>RL0</v>
      </c>
      <c r="N6761" t="str">
        <f ca="1">VLOOKUP(M6761,Role!$C$4:$D$5,2)</f>
        <v>Primary</v>
      </c>
    </row>
    <row r="6762" spans="1:14" x14ac:dyDescent="0.2">
      <c r="A6762">
        <f t="shared" ca="1" si="948"/>
        <v>78</v>
      </c>
      <c r="B6762">
        <f t="shared" ca="1" si="949"/>
        <v>320</v>
      </c>
      <c r="C6762">
        <f t="shared" ca="1" si="950"/>
        <v>6</v>
      </c>
      <c r="D6762">
        <f t="shared" ca="1" si="951"/>
        <v>0</v>
      </c>
      <c r="F6762" t="str">
        <f t="shared" ca="1" si="952"/>
        <v>TR78</v>
      </c>
      <c r="G6762" t="str">
        <f ca="1">VLOOKUP(F6762,Traders!$C$4:$E$103,2)</f>
        <v>Bilal Fuller</v>
      </c>
      <c r="H6762" t="str">
        <f ca="1">VLOOKUP(VLOOKUP(F6762,Traders!$C$4:$E$103,3),Desks!$C$4:$D6771,2)</f>
        <v>Desk 8</v>
      </c>
      <c r="I6762" t="str">
        <f t="shared" ca="1" si="945"/>
        <v>CL320</v>
      </c>
      <c r="J6762" t="str">
        <f t="shared" ca="1" si="953"/>
        <v>Client 320</v>
      </c>
      <c r="K6762" t="str">
        <f t="shared" ca="1" si="946"/>
        <v>MK6</v>
      </c>
      <c r="L6762" t="str">
        <f ca="1">VLOOKUP(K6762,Markets!$C$4:$D6771,2)</f>
        <v>Australia</v>
      </c>
      <c r="M6762" t="str">
        <f t="shared" ca="1" si="947"/>
        <v>RL0</v>
      </c>
      <c r="N6762" t="str">
        <f ca="1">VLOOKUP(M6762,Role!$C$4:$D$5,2)</f>
        <v>Primary</v>
      </c>
    </row>
    <row r="6763" spans="1:14" x14ac:dyDescent="0.2">
      <c r="A6763">
        <f t="shared" ca="1" si="948"/>
        <v>22</v>
      </c>
      <c r="B6763">
        <f t="shared" ca="1" si="949"/>
        <v>944</v>
      </c>
      <c r="C6763">
        <f t="shared" ca="1" si="950"/>
        <v>9</v>
      </c>
      <c r="D6763">
        <f t="shared" ca="1" si="951"/>
        <v>0</v>
      </c>
      <c r="F6763" t="str">
        <f t="shared" ca="1" si="952"/>
        <v>TR22</v>
      </c>
      <c r="G6763" t="str">
        <f ca="1">VLOOKUP(F6763,Traders!$C$4:$E$103,2)</f>
        <v>Izzy Ramirez</v>
      </c>
      <c r="H6763" t="str">
        <f ca="1">VLOOKUP(VLOOKUP(F6763,Traders!$C$4:$E$103,3),Desks!$C$4:$D6772,2)</f>
        <v>Desk 2</v>
      </c>
      <c r="I6763" t="str">
        <f t="shared" ca="1" si="945"/>
        <v>CL944</v>
      </c>
      <c r="J6763" t="str">
        <f t="shared" ca="1" si="953"/>
        <v>Client 944</v>
      </c>
      <c r="K6763" t="str">
        <f t="shared" ca="1" si="946"/>
        <v>MK9</v>
      </c>
      <c r="L6763" t="str">
        <f ca="1">VLOOKUP(K6763,Markets!$C$4:$D6772,2)</f>
        <v>New Zealand</v>
      </c>
      <c r="M6763" t="str">
        <f t="shared" ca="1" si="947"/>
        <v>RL0</v>
      </c>
      <c r="N6763" t="str">
        <f ca="1">VLOOKUP(M6763,Role!$C$4:$D$5,2)</f>
        <v>Primary</v>
      </c>
    </row>
    <row r="6764" spans="1:14" x14ac:dyDescent="0.2">
      <c r="A6764">
        <f t="shared" ca="1" si="948"/>
        <v>43</v>
      </c>
      <c r="B6764">
        <f t="shared" ca="1" si="949"/>
        <v>809</v>
      </c>
      <c r="C6764">
        <f t="shared" ca="1" si="950"/>
        <v>5</v>
      </c>
      <c r="D6764">
        <f t="shared" ca="1" si="951"/>
        <v>1</v>
      </c>
      <c r="F6764" t="str">
        <f t="shared" ca="1" si="952"/>
        <v>TR43</v>
      </c>
      <c r="G6764" t="str">
        <f ca="1">VLOOKUP(F6764,Traders!$C$4:$E$103,2)</f>
        <v>Kai Bauer</v>
      </c>
      <c r="H6764" t="str">
        <f ca="1">VLOOKUP(VLOOKUP(F6764,Traders!$C$4:$E$103,3),Desks!$C$4:$D6773,2)</f>
        <v>Desk 3</v>
      </c>
      <c r="I6764" t="str">
        <f t="shared" ca="1" si="945"/>
        <v>CL809</v>
      </c>
      <c r="J6764" t="str">
        <f t="shared" ca="1" si="953"/>
        <v>Client 809</v>
      </c>
      <c r="K6764" t="str">
        <f t="shared" ca="1" si="946"/>
        <v>MK5</v>
      </c>
      <c r="L6764" t="str">
        <f ca="1">VLOOKUP(K6764,Markets!$C$4:$D6773,2)</f>
        <v>Malaysia</v>
      </c>
      <c r="M6764" t="str">
        <f t="shared" ca="1" si="947"/>
        <v>RL1</v>
      </c>
      <c r="N6764" t="str">
        <f ca="1">VLOOKUP(M6764,Role!$C$4:$D$5,2)</f>
        <v>Backup</v>
      </c>
    </row>
    <row r="6765" spans="1:14" x14ac:dyDescent="0.2">
      <c r="A6765">
        <f t="shared" ca="1" si="948"/>
        <v>10</v>
      </c>
      <c r="B6765">
        <f t="shared" ca="1" si="949"/>
        <v>958</v>
      </c>
      <c r="C6765">
        <f t="shared" ca="1" si="950"/>
        <v>1</v>
      </c>
      <c r="D6765">
        <f t="shared" ca="1" si="951"/>
        <v>1</v>
      </c>
      <c r="F6765" t="str">
        <f t="shared" ca="1" si="952"/>
        <v>TR10</v>
      </c>
      <c r="G6765" t="str">
        <f ca="1">VLOOKUP(F6765,Traders!$C$4:$E$103,2)</f>
        <v>Shyam Carlson</v>
      </c>
      <c r="H6765" t="str">
        <f ca="1">VLOOKUP(VLOOKUP(F6765,Traders!$C$4:$E$103,3),Desks!$C$4:$D6774,2)</f>
        <v>Desk 1</v>
      </c>
      <c r="I6765" t="str">
        <f t="shared" ca="1" si="945"/>
        <v>CL958</v>
      </c>
      <c r="J6765" t="str">
        <f t="shared" ca="1" si="953"/>
        <v>Client 958</v>
      </c>
      <c r="K6765" t="str">
        <f t="shared" ca="1" si="946"/>
        <v>MK1</v>
      </c>
      <c r="L6765" t="str">
        <f ca="1">VLOOKUP(K6765,Markets!$C$4:$D6774,2)</f>
        <v>Hong Kong</v>
      </c>
      <c r="M6765" t="str">
        <f t="shared" ca="1" si="947"/>
        <v>RL1</v>
      </c>
      <c r="N6765" t="str">
        <f ca="1">VLOOKUP(M6765,Role!$C$4:$D$5,2)</f>
        <v>Backup</v>
      </c>
    </row>
    <row r="6766" spans="1:14" x14ac:dyDescent="0.2">
      <c r="A6766">
        <f t="shared" ca="1" si="948"/>
        <v>94</v>
      </c>
      <c r="B6766">
        <f t="shared" ca="1" si="949"/>
        <v>767</v>
      </c>
      <c r="C6766">
        <f t="shared" ca="1" si="950"/>
        <v>4</v>
      </c>
      <c r="D6766">
        <f t="shared" ca="1" si="951"/>
        <v>0</v>
      </c>
      <c r="F6766" t="str">
        <f t="shared" ca="1" si="952"/>
        <v>TR94</v>
      </c>
      <c r="G6766" t="str">
        <f ca="1">VLOOKUP(F6766,Traders!$C$4:$E$103,2)</f>
        <v>Nabil Holcomb</v>
      </c>
      <c r="H6766" t="str">
        <f ca="1">VLOOKUP(VLOOKUP(F6766,Traders!$C$4:$E$103,3),Desks!$C$4:$D6775,2)</f>
        <v>Desk 4</v>
      </c>
      <c r="I6766" t="str">
        <f t="shared" ref="I6766:I6829" ca="1" si="954">"CL"&amp;B6766</f>
        <v>CL767</v>
      </c>
      <c r="J6766" t="str">
        <f t="shared" ca="1" si="953"/>
        <v>Client 767</v>
      </c>
      <c r="K6766" t="str">
        <f t="shared" ref="K6766:K6829" ca="1" si="955">"MK"&amp;C6766</f>
        <v>MK4</v>
      </c>
      <c r="L6766" t="str">
        <f ca="1">VLOOKUP(K6766,Markets!$C$4:$D6775,2)</f>
        <v>Korea</v>
      </c>
      <c r="M6766" t="str">
        <f t="shared" ref="M6766:M6829" ca="1" si="956">"RL"&amp;D6766</f>
        <v>RL0</v>
      </c>
      <c r="N6766" t="str">
        <f ca="1">VLOOKUP(M6766,Role!$C$4:$D$5,2)</f>
        <v>Primary</v>
      </c>
    </row>
    <row r="6767" spans="1:14" x14ac:dyDescent="0.2">
      <c r="A6767">
        <f t="shared" ca="1" si="948"/>
        <v>92</v>
      </c>
      <c r="B6767">
        <f t="shared" ca="1" si="949"/>
        <v>772</v>
      </c>
      <c r="C6767">
        <f t="shared" ca="1" si="950"/>
        <v>9</v>
      </c>
      <c r="D6767">
        <f t="shared" ca="1" si="951"/>
        <v>0</v>
      </c>
      <c r="F6767" t="str">
        <f t="shared" ca="1" si="952"/>
        <v>TR92</v>
      </c>
      <c r="G6767" t="str">
        <f ca="1">VLOOKUP(F6767,Traders!$C$4:$E$103,2)</f>
        <v>Leela Avila</v>
      </c>
      <c r="H6767" t="str">
        <f ca="1">VLOOKUP(VLOOKUP(F6767,Traders!$C$4:$E$103,3),Desks!$C$4:$D6776,2)</f>
        <v>Desk 2</v>
      </c>
      <c r="I6767" t="str">
        <f t="shared" ca="1" si="954"/>
        <v>CL772</v>
      </c>
      <c r="J6767" t="str">
        <f t="shared" ca="1" si="953"/>
        <v>Client 772</v>
      </c>
      <c r="K6767" t="str">
        <f t="shared" ca="1" si="955"/>
        <v>MK9</v>
      </c>
      <c r="L6767" t="str">
        <f ca="1">VLOOKUP(K6767,Markets!$C$4:$D6776,2)</f>
        <v>New Zealand</v>
      </c>
      <c r="M6767" t="str">
        <f t="shared" ca="1" si="956"/>
        <v>RL0</v>
      </c>
      <c r="N6767" t="str">
        <f ca="1">VLOOKUP(M6767,Role!$C$4:$D$5,2)</f>
        <v>Primary</v>
      </c>
    </row>
    <row r="6768" spans="1:14" x14ac:dyDescent="0.2">
      <c r="A6768">
        <f t="shared" ca="1" si="948"/>
        <v>13</v>
      </c>
      <c r="B6768">
        <f t="shared" ca="1" si="949"/>
        <v>963</v>
      </c>
      <c r="C6768">
        <f t="shared" ca="1" si="950"/>
        <v>9</v>
      </c>
      <c r="D6768">
        <f t="shared" ca="1" si="951"/>
        <v>0</v>
      </c>
      <c r="F6768" t="str">
        <f t="shared" ca="1" si="952"/>
        <v>TR13</v>
      </c>
      <c r="G6768" t="str">
        <f ca="1">VLOOKUP(F6768,Traders!$C$4:$E$103,2)</f>
        <v>Saba Zhang</v>
      </c>
      <c r="H6768" t="str">
        <f ca="1">VLOOKUP(VLOOKUP(F6768,Traders!$C$4:$E$103,3),Desks!$C$4:$D6777,2)</f>
        <v>Desk 3</v>
      </c>
      <c r="I6768" t="str">
        <f t="shared" ca="1" si="954"/>
        <v>CL963</v>
      </c>
      <c r="J6768" t="str">
        <f t="shared" ca="1" si="953"/>
        <v>Client 963</v>
      </c>
      <c r="K6768" t="str">
        <f t="shared" ca="1" si="955"/>
        <v>MK9</v>
      </c>
      <c r="L6768" t="str">
        <f ca="1">VLOOKUP(K6768,Markets!$C$4:$D6777,2)</f>
        <v>New Zealand</v>
      </c>
      <c r="M6768" t="str">
        <f t="shared" ca="1" si="956"/>
        <v>RL0</v>
      </c>
      <c r="N6768" t="str">
        <f ca="1">VLOOKUP(M6768,Role!$C$4:$D$5,2)</f>
        <v>Primary</v>
      </c>
    </row>
    <row r="6769" spans="1:14" x14ac:dyDescent="0.2">
      <c r="A6769">
        <f t="shared" ca="1" si="948"/>
        <v>12</v>
      </c>
      <c r="B6769">
        <f t="shared" ca="1" si="949"/>
        <v>442</v>
      </c>
      <c r="C6769">
        <f t="shared" ca="1" si="950"/>
        <v>0</v>
      </c>
      <c r="D6769">
        <f t="shared" ca="1" si="951"/>
        <v>0</v>
      </c>
      <c r="F6769" t="str">
        <f t="shared" ca="1" si="952"/>
        <v>TR12</v>
      </c>
      <c r="G6769" t="str">
        <f ca="1">VLOOKUP(F6769,Traders!$C$4:$E$103,2)</f>
        <v>Kia Morrison</v>
      </c>
      <c r="H6769" t="str">
        <f ca="1">VLOOKUP(VLOOKUP(F6769,Traders!$C$4:$E$103,3),Desks!$C$4:$D6778,2)</f>
        <v>Desk 2</v>
      </c>
      <c r="I6769" t="str">
        <f t="shared" ca="1" si="954"/>
        <v>CL442</v>
      </c>
      <c r="J6769" t="str">
        <f t="shared" ca="1" si="953"/>
        <v>Client 442</v>
      </c>
      <c r="K6769" t="str">
        <f t="shared" ca="1" si="955"/>
        <v>MK0</v>
      </c>
      <c r="L6769" t="str">
        <f ca="1">VLOOKUP(K6769,Markets!$C$4:$D6778,2)</f>
        <v>Japan</v>
      </c>
      <c r="M6769" t="str">
        <f t="shared" ca="1" si="956"/>
        <v>RL0</v>
      </c>
      <c r="N6769" t="str">
        <f ca="1">VLOOKUP(M6769,Role!$C$4:$D$5,2)</f>
        <v>Primary</v>
      </c>
    </row>
    <row r="6770" spans="1:14" x14ac:dyDescent="0.2">
      <c r="A6770">
        <f t="shared" ca="1" si="948"/>
        <v>35</v>
      </c>
      <c r="B6770">
        <f t="shared" ca="1" si="949"/>
        <v>92</v>
      </c>
      <c r="C6770">
        <f t="shared" ca="1" si="950"/>
        <v>0</v>
      </c>
      <c r="D6770">
        <f t="shared" ca="1" si="951"/>
        <v>1</v>
      </c>
      <c r="F6770" t="str">
        <f t="shared" ca="1" si="952"/>
        <v>TR35</v>
      </c>
      <c r="G6770" t="str">
        <f ca="1">VLOOKUP(F6770,Traders!$C$4:$E$103,2)</f>
        <v>Della Madden</v>
      </c>
      <c r="H6770" t="str">
        <f ca="1">VLOOKUP(VLOOKUP(F6770,Traders!$C$4:$E$103,3),Desks!$C$4:$D6779,2)</f>
        <v>Desk 5</v>
      </c>
      <c r="I6770" t="str">
        <f t="shared" ca="1" si="954"/>
        <v>CL92</v>
      </c>
      <c r="J6770" t="str">
        <f t="shared" ca="1" si="953"/>
        <v>Client 92</v>
      </c>
      <c r="K6770" t="str">
        <f t="shared" ca="1" si="955"/>
        <v>MK0</v>
      </c>
      <c r="L6770" t="str">
        <f ca="1">VLOOKUP(K6770,Markets!$C$4:$D6779,2)</f>
        <v>Japan</v>
      </c>
      <c r="M6770" t="str">
        <f t="shared" ca="1" si="956"/>
        <v>RL1</v>
      </c>
      <c r="N6770" t="str">
        <f ca="1">VLOOKUP(M6770,Role!$C$4:$D$5,2)</f>
        <v>Backup</v>
      </c>
    </row>
    <row r="6771" spans="1:14" x14ac:dyDescent="0.2">
      <c r="A6771">
        <f t="shared" ca="1" si="948"/>
        <v>64</v>
      </c>
      <c r="B6771">
        <f t="shared" ca="1" si="949"/>
        <v>783</v>
      </c>
      <c r="C6771">
        <f t="shared" ca="1" si="950"/>
        <v>4</v>
      </c>
      <c r="D6771">
        <f t="shared" ca="1" si="951"/>
        <v>0</v>
      </c>
      <c r="F6771" t="str">
        <f t="shared" ca="1" si="952"/>
        <v>TR64</v>
      </c>
      <c r="G6771" t="str">
        <f ca="1">VLOOKUP(F6771,Traders!$C$4:$E$103,2)</f>
        <v>Julien Shelton</v>
      </c>
      <c r="H6771" t="str">
        <f ca="1">VLOOKUP(VLOOKUP(F6771,Traders!$C$4:$E$103,3),Desks!$C$4:$D6780,2)</f>
        <v>Desk 4</v>
      </c>
      <c r="I6771" t="str">
        <f t="shared" ca="1" si="954"/>
        <v>CL783</v>
      </c>
      <c r="J6771" t="str">
        <f t="shared" ca="1" si="953"/>
        <v>Client 783</v>
      </c>
      <c r="K6771" t="str">
        <f t="shared" ca="1" si="955"/>
        <v>MK4</v>
      </c>
      <c r="L6771" t="str">
        <f ca="1">VLOOKUP(K6771,Markets!$C$4:$D6780,2)</f>
        <v>Korea</v>
      </c>
      <c r="M6771" t="str">
        <f t="shared" ca="1" si="956"/>
        <v>RL0</v>
      </c>
      <c r="N6771" t="str">
        <f ca="1">VLOOKUP(M6771,Role!$C$4:$D$5,2)</f>
        <v>Primary</v>
      </c>
    </row>
    <row r="6772" spans="1:14" x14ac:dyDescent="0.2">
      <c r="A6772">
        <f t="shared" ca="1" si="948"/>
        <v>79</v>
      </c>
      <c r="B6772">
        <f t="shared" ca="1" si="949"/>
        <v>170</v>
      </c>
      <c r="C6772">
        <f t="shared" ca="1" si="950"/>
        <v>2</v>
      </c>
      <c r="D6772">
        <f t="shared" ca="1" si="951"/>
        <v>0</v>
      </c>
      <c r="F6772" t="str">
        <f t="shared" ca="1" si="952"/>
        <v>TR79</v>
      </c>
      <c r="G6772" t="str">
        <f ca="1">VLOOKUP(F6772,Traders!$C$4:$E$103,2)</f>
        <v>Alfie-James Hale</v>
      </c>
      <c r="H6772" t="str">
        <f ca="1">VLOOKUP(VLOOKUP(F6772,Traders!$C$4:$E$103,3),Desks!$C$4:$D6781,2)</f>
        <v>Desk 9</v>
      </c>
      <c r="I6772" t="str">
        <f t="shared" ca="1" si="954"/>
        <v>CL170</v>
      </c>
      <c r="J6772" t="str">
        <f t="shared" ca="1" si="953"/>
        <v>Client 170</v>
      </c>
      <c r="K6772" t="str">
        <f t="shared" ca="1" si="955"/>
        <v>MK2</v>
      </c>
      <c r="L6772" t="str">
        <f ca="1">VLOOKUP(K6772,Markets!$C$4:$D6781,2)</f>
        <v>China</v>
      </c>
      <c r="M6772" t="str">
        <f t="shared" ca="1" si="956"/>
        <v>RL0</v>
      </c>
      <c r="N6772" t="str">
        <f ca="1">VLOOKUP(M6772,Role!$C$4:$D$5,2)</f>
        <v>Primary</v>
      </c>
    </row>
    <row r="6773" spans="1:14" x14ac:dyDescent="0.2">
      <c r="A6773">
        <f t="shared" ca="1" si="948"/>
        <v>20</v>
      </c>
      <c r="B6773">
        <f t="shared" ca="1" si="949"/>
        <v>523</v>
      </c>
      <c r="C6773">
        <f t="shared" ca="1" si="950"/>
        <v>8</v>
      </c>
      <c r="D6773">
        <f t="shared" ca="1" si="951"/>
        <v>1</v>
      </c>
      <c r="F6773" t="str">
        <f t="shared" ca="1" si="952"/>
        <v>TR20</v>
      </c>
      <c r="G6773" t="str">
        <f ca="1">VLOOKUP(F6773,Traders!$C$4:$E$103,2)</f>
        <v>Teigan Greig</v>
      </c>
      <c r="H6773" t="str">
        <f ca="1">VLOOKUP(VLOOKUP(F6773,Traders!$C$4:$E$103,3),Desks!$C$4:$D6782,2)</f>
        <v>Desk 0</v>
      </c>
      <c r="I6773" t="str">
        <f t="shared" ca="1" si="954"/>
        <v>CL523</v>
      </c>
      <c r="J6773" t="str">
        <f t="shared" ca="1" si="953"/>
        <v>Client 523</v>
      </c>
      <c r="K6773" t="str">
        <f t="shared" ca="1" si="955"/>
        <v>MK8</v>
      </c>
      <c r="L6773" t="str">
        <f ca="1">VLOOKUP(K6773,Markets!$C$4:$D6782,2)</f>
        <v>India</v>
      </c>
      <c r="M6773" t="str">
        <f t="shared" ca="1" si="956"/>
        <v>RL1</v>
      </c>
      <c r="N6773" t="str">
        <f ca="1">VLOOKUP(M6773,Role!$C$4:$D$5,2)</f>
        <v>Backup</v>
      </c>
    </row>
    <row r="6774" spans="1:14" x14ac:dyDescent="0.2">
      <c r="A6774">
        <f t="shared" ca="1" si="948"/>
        <v>26</v>
      </c>
      <c r="B6774">
        <f t="shared" ca="1" si="949"/>
        <v>703</v>
      </c>
      <c r="C6774">
        <f t="shared" ca="1" si="950"/>
        <v>9</v>
      </c>
      <c r="D6774">
        <f t="shared" ca="1" si="951"/>
        <v>0</v>
      </c>
      <c r="F6774" t="str">
        <f t="shared" ca="1" si="952"/>
        <v>TR26</v>
      </c>
      <c r="G6774" t="str">
        <f ca="1">VLOOKUP(F6774,Traders!$C$4:$E$103,2)</f>
        <v>Bella-Rose Vickers</v>
      </c>
      <c r="H6774" t="str">
        <f ca="1">VLOOKUP(VLOOKUP(F6774,Traders!$C$4:$E$103,3),Desks!$C$4:$D6783,2)</f>
        <v>Desk 6</v>
      </c>
      <c r="I6774" t="str">
        <f t="shared" ca="1" si="954"/>
        <v>CL703</v>
      </c>
      <c r="J6774" t="str">
        <f t="shared" ca="1" si="953"/>
        <v>Client 703</v>
      </c>
      <c r="K6774" t="str">
        <f t="shared" ca="1" si="955"/>
        <v>MK9</v>
      </c>
      <c r="L6774" t="str">
        <f ca="1">VLOOKUP(K6774,Markets!$C$4:$D6783,2)</f>
        <v>New Zealand</v>
      </c>
      <c r="M6774" t="str">
        <f t="shared" ca="1" si="956"/>
        <v>RL0</v>
      </c>
      <c r="N6774" t="str">
        <f ca="1">VLOOKUP(M6774,Role!$C$4:$D$5,2)</f>
        <v>Primary</v>
      </c>
    </row>
    <row r="6775" spans="1:14" x14ac:dyDescent="0.2">
      <c r="A6775">
        <f t="shared" ca="1" si="948"/>
        <v>35</v>
      </c>
      <c r="B6775">
        <f t="shared" ca="1" si="949"/>
        <v>756</v>
      </c>
      <c r="C6775">
        <f t="shared" ca="1" si="950"/>
        <v>6</v>
      </c>
      <c r="D6775">
        <f t="shared" ca="1" si="951"/>
        <v>0</v>
      </c>
      <c r="F6775" t="str">
        <f t="shared" ca="1" si="952"/>
        <v>TR35</v>
      </c>
      <c r="G6775" t="str">
        <f ca="1">VLOOKUP(F6775,Traders!$C$4:$E$103,2)</f>
        <v>Della Madden</v>
      </c>
      <c r="H6775" t="str">
        <f ca="1">VLOOKUP(VLOOKUP(F6775,Traders!$C$4:$E$103,3),Desks!$C$4:$D6784,2)</f>
        <v>Desk 5</v>
      </c>
      <c r="I6775" t="str">
        <f t="shared" ca="1" si="954"/>
        <v>CL756</v>
      </c>
      <c r="J6775" t="str">
        <f t="shared" ca="1" si="953"/>
        <v>Client 756</v>
      </c>
      <c r="K6775" t="str">
        <f t="shared" ca="1" si="955"/>
        <v>MK6</v>
      </c>
      <c r="L6775" t="str">
        <f ca="1">VLOOKUP(K6775,Markets!$C$4:$D6784,2)</f>
        <v>Australia</v>
      </c>
      <c r="M6775" t="str">
        <f t="shared" ca="1" si="956"/>
        <v>RL0</v>
      </c>
      <c r="N6775" t="str">
        <f ca="1">VLOOKUP(M6775,Role!$C$4:$D$5,2)</f>
        <v>Primary</v>
      </c>
    </row>
    <row r="6776" spans="1:14" x14ac:dyDescent="0.2">
      <c r="A6776">
        <f t="shared" ca="1" si="948"/>
        <v>75</v>
      </c>
      <c r="B6776">
        <f t="shared" ca="1" si="949"/>
        <v>141</v>
      </c>
      <c r="C6776">
        <f t="shared" ca="1" si="950"/>
        <v>5</v>
      </c>
      <c r="D6776">
        <f t="shared" ca="1" si="951"/>
        <v>1</v>
      </c>
      <c r="F6776" t="str">
        <f t="shared" ca="1" si="952"/>
        <v>TR75</v>
      </c>
      <c r="G6776" t="str">
        <f ca="1">VLOOKUP(F6776,Traders!$C$4:$E$103,2)</f>
        <v>Georgiana Park</v>
      </c>
      <c r="H6776" t="str">
        <f ca="1">VLOOKUP(VLOOKUP(F6776,Traders!$C$4:$E$103,3),Desks!$C$4:$D6785,2)</f>
        <v>Desk 5</v>
      </c>
      <c r="I6776" t="str">
        <f t="shared" ca="1" si="954"/>
        <v>CL141</v>
      </c>
      <c r="J6776" t="str">
        <f t="shared" ca="1" si="953"/>
        <v>Client 141</v>
      </c>
      <c r="K6776" t="str">
        <f t="shared" ca="1" si="955"/>
        <v>MK5</v>
      </c>
      <c r="L6776" t="str">
        <f ca="1">VLOOKUP(K6776,Markets!$C$4:$D6785,2)</f>
        <v>Malaysia</v>
      </c>
      <c r="M6776" t="str">
        <f t="shared" ca="1" si="956"/>
        <v>RL1</v>
      </c>
      <c r="N6776" t="str">
        <f ca="1">VLOOKUP(M6776,Role!$C$4:$D$5,2)</f>
        <v>Backup</v>
      </c>
    </row>
    <row r="6777" spans="1:14" x14ac:dyDescent="0.2">
      <c r="A6777">
        <f t="shared" ca="1" si="948"/>
        <v>21</v>
      </c>
      <c r="B6777">
        <f t="shared" ca="1" si="949"/>
        <v>700</v>
      </c>
      <c r="C6777">
        <f t="shared" ca="1" si="950"/>
        <v>4</v>
      </c>
      <c r="D6777">
        <f t="shared" ca="1" si="951"/>
        <v>1</v>
      </c>
      <c r="F6777" t="str">
        <f t="shared" ca="1" si="952"/>
        <v>TR21</v>
      </c>
      <c r="G6777" t="str">
        <f ca="1">VLOOKUP(F6777,Traders!$C$4:$E$103,2)</f>
        <v>Yvette Mckeown</v>
      </c>
      <c r="H6777" t="str">
        <f ca="1">VLOOKUP(VLOOKUP(F6777,Traders!$C$4:$E$103,3),Desks!$C$4:$D6786,2)</f>
        <v>Desk 1</v>
      </c>
      <c r="I6777" t="str">
        <f t="shared" ca="1" si="954"/>
        <v>CL700</v>
      </c>
      <c r="J6777" t="str">
        <f t="shared" ca="1" si="953"/>
        <v>Client 700</v>
      </c>
      <c r="K6777" t="str">
        <f t="shared" ca="1" si="955"/>
        <v>MK4</v>
      </c>
      <c r="L6777" t="str">
        <f ca="1">VLOOKUP(K6777,Markets!$C$4:$D6786,2)</f>
        <v>Korea</v>
      </c>
      <c r="M6777" t="str">
        <f t="shared" ca="1" si="956"/>
        <v>RL1</v>
      </c>
      <c r="N6777" t="str">
        <f ca="1">VLOOKUP(M6777,Role!$C$4:$D$5,2)</f>
        <v>Backup</v>
      </c>
    </row>
    <row r="6778" spans="1:14" x14ac:dyDescent="0.2">
      <c r="A6778">
        <f t="shared" ca="1" si="948"/>
        <v>99</v>
      </c>
      <c r="B6778">
        <f t="shared" ca="1" si="949"/>
        <v>909</v>
      </c>
      <c r="C6778">
        <f t="shared" ca="1" si="950"/>
        <v>8</v>
      </c>
      <c r="D6778">
        <f t="shared" ca="1" si="951"/>
        <v>0</v>
      </c>
      <c r="F6778" t="str">
        <f t="shared" ca="1" si="952"/>
        <v>TR99</v>
      </c>
      <c r="G6778" t="str">
        <f ca="1">VLOOKUP(F6778,Traders!$C$4:$E$103,2)</f>
        <v>Keeleigh Mosley</v>
      </c>
      <c r="H6778" t="str">
        <f ca="1">VLOOKUP(VLOOKUP(F6778,Traders!$C$4:$E$103,3),Desks!$C$4:$D6787,2)</f>
        <v>Desk 9</v>
      </c>
      <c r="I6778" t="str">
        <f t="shared" ca="1" si="954"/>
        <v>CL909</v>
      </c>
      <c r="J6778" t="str">
        <f t="shared" ca="1" si="953"/>
        <v>Client 909</v>
      </c>
      <c r="K6778" t="str">
        <f t="shared" ca="1" si="955"/>
        <v>MK8</v>
      </c>
      <c r="L6778" t="str">
        <f ca="1">VLOOKUP(K6778,Markets!$C$4:$D6787,2)</f>
        <v>India</v>
      </c>
      <c r="M6778" t="str">
        <f t="shared" ca="1" si="956"/>
        <v>RL0</v>
      </c>
      <c r="N6778" t="str">
        <f ca="1">VLOOKUP(M6778,Role!$C$4:$D$5,2)</f>
        <v>Primary</v>
      </c>
    </row>
    <row r="6779" spans="1:14" x14ac:dyDescent="0.2">
      <c r="A6779">
        <f t="shared" ca="1" si="948"/>
        <v>93</v>
      </c>
      <c r="B6779">
        <f t="shared" ca="1" si="949"/>
        <v>837</v>
      </c>
      <c r="C6779">
        <f t="shared" ca="1" si="950"/>
        <v>8</v>
      </c>
      <c r="D6779">
        <f t="shared" ca="1" si="951"/>
        <v>1</v>
      </c>
      <c r="F6779" t="str">
        <f t="shared" ca="1" si="952"/>
        <v>TR93</v>
      </c>
      <c r="G6779" t="str">
        <f ca="1">VLOOKUP(F6779,Traders!$C$4:$E$103,2)</f>
        <v>Harriet Sheppard</v>
      </c>
      <c r="H6779" t="str">
        <f ca="1">VLOOKUP(VLOOKUP(F6779,Traders!$C$4:$E$103,3),Desks!$C$4:$D6788,2)</f>
        <v>Desk 3</v>
      </c>
      <c r="I6779" t="str">
        <f t="shared" ca="1" si="954"/>
        <v>CL837</v>
      </c>
      <c r="J6779" t="str">
        <f t="shared" ca="1" si="953"/>
        <v>Client 837</v>
      </c>
      <c r="K6779" t="str">
        <f t="shared" ca="1" si="955"/>
        <v>MK8</v>
      </c>
      <c r="L6779" t="str">
        <f ca="1">VLOOKUP(K6779,Markets!$C$4:$D6788,2)</f>
        <v>India</v>
      </c>
      <c r="M6779" t="str">
        <f t="shared" ca="1" si="956"/>
        <v>RL1</v>
      </c>
      <c r="N6779" t="str">
        <f ca="1">VLOOKUP(M6779,Role!$C$4:$D$5,2)</f>
        <v>Backup</v>
      </c>
    </row>
    <row r="6780" spans="1:14" x14ac:dyDescent="0.2">
      <c r="A6780">
        <f t="shared" ca="1" si="948"/>
        <v>49</v>
      </c>
      <c r="B6780">
        <f t="shared" ca="1" si="949"/>
        <v>937</v>
      </c>
      <c r="C6780">
        <f t="shared" ca="1" si="950"/>
        <v>0</v>
      </c>
      <c r="D6780">
        <f t="shared" ca="1" si="951"/>
        <v>0</v>
      </c>
      <c r="F6780" t="str">
        <f t="shared" ca="1" si="952"/>
        <v>TR49</v>
      </c>
      <c r="G6780" t="str">
        <f ca="1">VLOOKUP(F6780,Traders!$C$4:$E$103,2)</f>
        <v>Amman Duncan</v>
      </c>
      <c r="H6780" t="str">
        <f ca="1">VLOOKUP(VLOOKUP(F6780,Traders!$C$4:$E$103,3),Desks!$C$4:$D6789,2)</f>
        <v>Desk 9</v>
      </c>
      <c r="I6780" t="str">
        <f t="shared" ca="1" si="954"/>
        <v>CL937</v>
      </c>
      <c r="J6780" t="str">
        <f t="shared" ca="1" si="953"/>
        <v>Client 937</v>
      </c>
      <c r="K6780" t="str">
        <f t="shared" ca="1" si="955"/>
        <v>MK0</v>
      </c>
      <c r="L6780" t="str">
        <f ca="1">VLOOKUP(K6780,Markets!$C$4:$D6789,2)</f>
        <v>Japan</v>
      </c>
      <c r="M6780" t="str">
        <f t="shared" ca="1" si="956"/>
        <v>RL0</v>
      </c>
      <c r="N6780" t="str">
        <f ca="1">VLOOKUP(M6780,Role!$C$4:$D$5,2)</f>
        <v>Primary</v>
      </c>
    </row>
    <row r="6781" spans="1:14" x14ac:dyDescent="0.2">
      <c r="A6781">
        <f t="shared" ca="1" si="948"/>
        <v>7</v>
      </c>
      <c r="B6781">
        <f t="shared" ca="1" si="949"/>
        <v>606</v>
      </c>
      <c r="C6781">
        <f t="shared" ca="1" si="950"/>
        <v>8</v>
      </c>
      <c r="D6781">
        <f t="shared" ca="1" si="951"/>
        <v>0</v>
      </c>
      <c r="F6781" t="str">
        <f t="shared" ca="1" si="952"/>
        <v>TR7</v>
      </c>
      <c r="G6781" t="str">
        <f ca="1">VLOOKUP(F6781,Traders!$C$4:$E$103,2)</f>
        <v>Amiyah Gilmour</v>
      </c>
      <c r="H6781" t="str">
        <f ca="1">VLOOKUP(VLOOKUP(F6781,Traders!$C$4:$E$103,3),Desks!$C$4:$D6790,2)</f>
        <v>Desk 9</v>
      </c>
      <c r="I6781" t="str">
        <f t="shared" ca="1" si="954"/>
        <v>CL606</v>
      </c>
      <c r="J6781" t="str">
        <f t="shared" ca="1" si="953"/>
        <v>Client 606</v>
      </c>
      <c r="K6781" t="str">
        <f t="shared" ca="1" si="955"/>
        <v>MK8</v>
      </c>
      <c r="L6781" t="str">
        <f ca="1">VLOOKUP(K6781,Markets!$C$4:$D6790,2)</f>
        <v>India</v>
      </c>
      <c r="M6781" t="str">
        <f t="shared" ca="1" si="956"/>
        <v>RL0</v>
      </c>
      <c r="N6781" t="str">
        <f ca="1">VLOOKUP(M6781,Role!$C$4:$D$5,2)</f>
        <v>Primary</v>
      </c>
    </row>
    <row r="6782" spans="1:14" x14ac:dyDescent="0.2">
      <c r="A6782">
        <f t="shared" ca="1" si="948"/>
        <v>52</v>
      </c>
      <c r="B6782">
        <f t="shared" ca="1" si="949"/>
        <v>668</v>
      </c>
      <c r="C6782">
        <f t="shared" ca="1" si="950"/>
        <v>4</v>
      </c>
      <c r="D6782">
        <f t="shared" ca="1" si="951"/>
        <v>1</v>
      </c>
      <c r="F6782" t="str">
        <f t="shared" ca="1" si="952"/>
        <v>TR52</v>
      </c>
      <c r="G6782" t="str">
        <f ca="1">VLOOKUP(F6782,Traders!$C$4:$E$103,2)</f>
        <v>Colleen Dunlop</v>
      </c>
      <c r="H6782" t="str">
        <f ca="1">VLOOKUP(VLOOKUP(F6782,Traders!$C$4:$E$103,3),Desks!$C$4:$D6791,2)</f>
        <v>Desk 2</v>
      </c>
      <c r="I6782" t="str">
        <f t="shared" ca="1" si="954"/>
        <v>CL668</v>
      </c>
      <c r="J6782" t="str">
        <f t="shared" ca="1" si="953"/>
        <v>Client 668</v>
      </c>
      <c r="K6782" t="str">
        <f t="shared" ca="1" si="955"/>
        <v>MK4</v>
      </c>
      <c r="L6782" t="str">
        <f ca="1">VLOOKUP(K6782,Markets!$C$4:$D6791,2)</f>
        <v>Korea</v>
      </c>
      <c r="M6782" t="str">
        <f t="shared" ca="1" si="956"/>
        <v>RL1</v>
      </c>
      <c r="N6782" t="str">
        <f ca="1">VLOOKUP(M6782,Role!$C$4:$D$5,2)</f>
        <v>Backup</v>
      </c>
    </row>
    <row r="6783" spans="1:14" x14ac:dyDescent="0.2">
      <c r="A6783">
        <f t="shared" ca="1" si="948"/>
        <v>59</v>
      </c>
      <c r="B6783">
        <f t="shared" ca="1" si="949"/>
        <v>215</v>
      </c>
      <c r="C6783">
        <f t="shared" ca="1" si="950"/>
        <v>1</v>
      </c>
      <c r="D6783">
        <f t="shared" ca="1" si="951"/>
        <v>1</v>
      </c>
      <c r="F6783" t="str">
        <f t="shared" ca="1" si="952"/>
        <v>TR59</v>
      </c>
      <c r="G6783" t="str">
        <f ca="1">VLOOKUP(F6783,Traders!$C$4:$E$103,2)</f>
        <v>Laiba Norman</v>
      </c>
      <c r="H6783" t="str">
        <f ca="1">VLOOKUP(VLOOKUP(F6783,Traders!$C$4:$E$103,3),Desks!$C$4:$D6792,2)</f>
        <v>Desk 9</v>
      </c>
      <c r="I6783" t="str">
        <f t="shared" ca="1" si="954"/>
        <v>CL215</v>
      </c>
      <c r="J6783" t="str">
        <f t="shared" ca="1" si="953"/>
        <v>Client 215</v>
      </c>
      <c r="K6783" t="str">
        <f t="shared" ca="1" si="955"/>
        <v>MK1</v>
      </c>
      <c r="L6783" t="str">
        <f ca="1">VLOOKUP(K6783,Markets!$C$4:$D6792,2)</f>
        <v>Hong Kong</v>
      </c>
      <c r="M6783" t="str">
        <f t="shared" ca="1" si="956"/>
        <v>RL1</v>
      </c>
      <c r="N6783" t="str">
        <f ca="1">VLOOKUP(M6783,Role!$C$4:$D$5,2)</f>
        <v>Backup</v>
      </c>
    </row>
    <row r="6784" spans="1:14" x14ac:dyDescent="0.2">
      <c r="A6784">
        <f t="shared" ca="1" si="948"/>
        <v>53</v>
      </c>
      <c r="B6784">
        <f t="shared" ca="1" si="949"/>
        <v>610</v>
      </c>
      <c r="C6784">
        <f t="shared" ca="1" si="950"/>
        <v>0</v>
      </c>
      <c r="D6784">
        <f t="shared" ca="1" si="951"/>
        <v>1</v>
      </c>
      <c r="F6784" t="str">
        <f t="shared" ca="1" si="952"/>
        <v>TR53</v>
      </c>
      <c r="G6784" t="str">
        <f ca="1">VLOOKUP(F6784,Traders!$C$4:$E$103,2)</f>
        <v>Manal Stanton</v>
      </c>
      <c r="H6784" t="str">
        <f ca="1">VLOOKUP(VLOOKUP(F6784,Traders!$C$4:$E$103,3),Desks!$C$4:$D6793,2)</f>
        <v>Desk 3</v>
      </c>
      <c r="I6784" t="str">
        <f t="shared" ca="1" si="954"/>
        <v>CL610</v>
      </c>
      <c r="J6784" t="str">
        <f t="shared" ca="1" si="953"/>
        <v>Client 610</v>
      </c>
      <c r="K6784" t="str">
        <f t="shared" ca="1" si="955"/>
        <v>MK0</v>
      </c>
      <c r="L6784" t="str">
        <f ca="1">VLOOKUP(K6784,Markets!$C$4:$D6793,2)</f>
        <v>Japan</v>
      </c>
      <c r="M6784" t="str">
        <f t="shared" ca="1" si="956"/>
        <v>RL1</v>
      </c>
      <c r="N6784" t="str">
        <f ca="1">VLOOKUP(M6784,Role!$C$4:$D$5,2)</f>
        <v>Backup</v>
      </c>
    </row>
    <row r="6785" spans="1:14" x14ac:dyDescent="0.2">
      <c r="A6785">
        <f t="shared" ca="1" si="948"/>
        <v>65</v>
      </c>
      <c r="B6785">
        <f t="shared" ca="1" si="949"/>
        <v>950</v>
      </c>
      <c r="C6785">
        <f t="shared" ca="1" si="950"/>
        <v>2</v>
      </c>
      <c r="D6785">
        <f t="shared" ca="1" si="951"/>
        <v>1</v>
      </c>
      <c r="F6785" t="str">
        <f t="shared" ca="1" si="952"/>
        <v>TR65</v>
      </c>
      <c r="G6785" t="str">
        <f ca="1">VLOOKUP(F6785,Traders!$C$4:$E$103,2)</f>
        <v>Humzah Clark</v>
      </c>
      <c r="H6785" t="str">
        <f ca="1">VLOOKUP(VLOOKUP(F6785,Traders!$C$4:$E$103,3),Desks!$C$4:$D6794,2)</f>
        <v>Desk 5</v>
      </c>
      <c r="I6785" t="str">
        <f t="shared" ca="1" si="954"/>
        <v>CL950</v>
      </c>
      <c r="J6785" t="str">
        <f t="shared" ca="1" si="953"/>
        <v>Client 950</v>
      </c>
      <c r="K6785" t="str">
        <f t="shared" ca="1" si="955"/>
        <v>MK2</v>
      </c>
      <c r="L6785" t="str">
        <f ca="1">VLOOKUP(K6785,Markets!$C$4:$D6794,2)</f>
        <v>China</v>
      </c>
      <c r="M6785" t="str">
        <f t="shared" ca="1" si="956"/>
        <v>RL1</v>
      </c>
      <c r="N6785" t="str">
        <f ca="1">VLOOKUP(M6785,Role!$C$4:$D$5,2)</f>
        <v>Backup</v>
      </c>
    </row>
    <row r="6786" spans="1:14" x14ac:dyDescent="0.2">
      <c r="A6786">
        <f t="shared" ca="1" si="948"/>
        <v>61</v>
      </c>
      <c r="B6786">
        <f t="shared" ca="1" si="949"/>
        <v>705</v>
      </c>
      <c r="C6786">
        <f t="shared" ca="1" si="950"/>
        <v>1</v>
      </c>
      <c r="D6786">
        <f t="shared" ca="1" si="951"/>
        <v>0</v>
      </c>
      <c r="F6786" t="str">
        <f t="shared" ca="1" si="952"/>
        <v>TR61</v>
      </c>
      <c r="G6786" t="str">
        <f ca="1">VLOOKUP(F6786,Traders!$C$4:$E$103,2)</f>
        <v>Riccardo Fields</v>
      </c>
      <c r="H6786" t="str">
        <f ca="1">VLOOKUP(VLOOKUP(F6786,Traders!$C$4:$E$103,3),Desks!$C$4:$D6795,2)</f>
        <v>Desk 1</v>
      </c>
      <c r="I6786" t="str">
        <f t="shared" ca="1" si="954"/>
        <v>CL705</v>
      </c>
      <c r="J6786" t="str">
        <f t="shared" ca="1" si="953"/>
        <v>Client 705</v>
      </c>
      <c r="K6786" t="str">
        <f t="shared" ca="1" si="955"/>
        <v>MK1</v>
      </c>
      <c r="L6786" t="str">
        <f ca="1">VLOOKUP(K6786,Markets!$C$4:$D6795,2)</f>
        <v>Hong Kong</v>
      </c>
      <c r="M6786" t="str">
        <f t="shared" ca="1" si="956"/>
        <v>RL0</v>
      </c>
      <c r="N6786" t="str">
        <f ca="1">VLOOKUP(M6786,Role!$C$4:$D$5,2)</f>
        <v>Primary</v>
      </c>
    </row>
    <row r="6787" spans="1:14" x14ac:dyDescent="0.2">
      <c r="A6787">
        <f t="shared" ca="1" si="948"/>
        <v>21</v>
      </c>
      <c r="B6787">
        <f t="shared" ca="1" si="949"/>
        <v>142</v>
      </c>
      <c r="C6787">
        <f t="shared" ca="1" si="950"/>
        <v>4</v>
      </c>
      <c r="D6787">
        <f t="shared" ca="1" si="951"/>
        <v>0</v>
      </c>
      <c r="F6787" t="str">
        <f t="shared" ca="1" si="952"/>
        <v>TR21</v>
      </c>
      <c r="G6787" t="str">
        <f ca="1">VLOOKUP(F6787,Traders!$C$4:$E$103,2)</f>
        <v>Yvette Mckeown</v>
      </c>
      <c r="H6787" t="str">
        <f ca="1">VLOOKUP(VLOOKUP(F6787,Traders!$C$4:$E$103,3),Desks!$C$4:$D6796,2)</f>
        <v>Desk 1</v>
      </c>
      <c r="I6787" t="str">
        <f t="shared" ca="1" si="954"/>
        <v>CL142</v>
      </c>
      <c r="J6787" t="str">
        <f t="shared" ca="1" si="953"/>
        <v>Client 142</v>
      </c>
      <c r="K6787" t="str">
        <f t="shared" ca="1" si="955"/>
        <v>MK4</v>
      </c>
      <c r="L6787" t="str">
        <f ca="1">VLOOKUP(K6787,Markets!$C$4:$D6796,2)</f>
        <v>Korea</v>
      </c>
      <c r="M6787" t="str">
        <f t="shared" ca="1" si="956"/>
        <v>RL0</v>
      </c>
      <c r="N6787" t="str">
        <f ca="1">VLOOKUP(M6787,Role!$C$4:$D$5,2)</f>
        <v>Primary</v>
      </c>
    </row>
    <row r="6788" spans="1:14" x14ac:dyDescent="0.2">
      <c r="A6788">
        <f t="shared" ca="1" si="948"/>
        <v>37</v>
      </c>
      <c r="B6788">
        <f t="shared" ca="1" si="949"/>
        <v>418</v>
      </c>
      <c r="C6788">
        <f t="shared" ca="1" si="950"/>
        <v>2</v>
      </c>
      <c r="D6788">
        <f t="shared" ca="1" si="951"/>
        <v>0</v>
      </c>
      <c r="F6788" t="str">
        <f t="shared" ca="1" si="952"/>
        <v>TR37</v>
      </c>
      <c r="G6788" t="str">
        <f ca="1">VLOOKUP(F6788,Traders!$C$4:$E$103,2)</f>
        <v>Katelyn Nelson</v>
      </c>
      <c r="H6788" t="str">
        <f ca="1">VLOOKUP(VLOOKUP(F6788,Traders!$C$4:$E$103,3),Desks!$C$4:$D6797,2)</f>
        <v>Desk 7</v>
      </c>
      <c r="I6788" t="str">
        <f t="shared" ca="1" si="954"/>
        <v>CL418</v>
      </c>
      <c r="J6788" t="str">
        <f t="shared" ca="1" si="953"/>
        <v>Client 418</v>
      </c>
      <c r="K6788" t="str">
        <f t="shared" ca="1" si="955"/>
        <v>MK2</v>
      </c>
      <c r="L6788" t="str">
        <f ca="1">VLOOKUP(K6788,Markets!$C$4:$D6797,2)</f>
        <v>China</v>
      </c>
      <c r="M6788" t="str">
        <f t="shared" ca="1" si="956"/>
        <v>RL0</v>
      </c>
      <c r="N6788" t="str">
        <f ca="1">VLOOKUP(M6788,Role!$C$4:$D$5,2)</f>
        <v>Primary</v>
      </c>
    </row>
    <row r="6789" spans="1:14" x14ac:dyDescent="0.2">
      <c r="A6789">
        <f t="shared" ref="A6789:A6852" ca="1" si="957">RANDBETWEEN(0,99)</f>
        <v>19</v>
      </c>
      <c r="B6789">
        <f t="shared" ref="B6789:B6852" ca="1" si="958">RANDBETWEEN(0,999)</f>
        <v>409</v>
      </c>
      <c r="C6789">
        <f t="shared" ref="C6789:C6852" ca="1" si="959">RANDBETWEEN(0,9)</f>
        <v>3</v>
      </c>
      <c r="D6789">
        <f t="shared" ref="D6789:D6852" ca="1" si="960">RANDBETWEEN(0,1)</f>
        <v>1</v>
      </c>
      <c r="F6789" t="str">
        <f t="shared" ref="F6789:F6852" ca="1" si="961">"TR"&amp;A6789</f>
        <v>TR19</v>
      </c>
      <c r="G6789" t="str">
        <f ca="1">VLOOKUP(F6789,Traders!$C$4:$E$103,2)</f>
        <v>Kain Bassett</v>
      </c>
      <c r="H6789" t="str">
        <f ca="1">VLOOKUP(VLOOKUP(F6789,Traders!$C$4:$E$103,3),Desks!$C$4:$D6798,2)</f>
        <v>Desk 9</v>
      </c>
      <c r="I6789" t="str">
        <f t="shared" ca="1" si="954"/>
        <v>CL409</v>
      </c>
      <c r="J6789" t="str">
        <f t="shared" ref="J6789:J6852" ca="1" si="962">"Client " &amp; B6789</f>
        <v>Client 409</v>
      </c>
      <c r="K6789" t="str">
        <f t="shared" ca="1" si="955"/>
        <v>MK3</v>
      </c>
      <c r="L6789" t="str">
        <f ca="1">VLOOKUP(K6789,Markets!$C$4:$D6798,2)</f>
        <v>Singapore</v>
      </c>
      <c r="M6789" t="str">
        <f t="shared" ca="1" si="956"/>
        <v>RL1</v>
      </c>
      <c r="N6789" t="str">
        <f ca="1">VLOOKUP(M6789,Role!$C$4:$D$5,2)</f>
        <v>Backup</v>
      </c>
    </row>
    <row r="6790" spans="1:14" x14ac:dyDescent="0.2">
      <c r="A6790">
        <f t="shared" ca="1" si="957"/>
        <v>30</v>
      </c>
      <c r="B6790">
        <f t="shared" ca="1" si="958"/>
        <v>412</v>
      </c>
      <c r="C6790">
        <f t="shared" ca="1" si="959"/>
        <v>3</v>
      </c>
      <c r="D6790">
        <f t="shared" ca="1" si="960"/>
        <v>0</v>
      </c>
      <c r="F6790" t="str">
        <f t="shared" ca="1" si="961"/>
        <v>TR30</v>
      </c>
      <c r="G6790" t="str">
        <f ca="1">VLOOKUP(F6790,Traders!$C$4:$E$103,2)</f>
        <v>Benas Barrera</v>
      </c>
      <c r="H6790" t="str">
        <f ca="1">VLOOKUP(VLOOKUP(F6790,Traders!$C$4:$E$103,3),Desks!$C$4:$D6799,2)</f>
        <v>Desk 0</v>
      </c>
      <c r="I6790" t="str">
        <f t="shared" ca="1" si="954"/>
        <v>CL412</v>
      </c>
      <c r="J6790" t="str">
        <f t="shared" ca="1" si="962"/>
        <v>Client 412</v>
      </c>
      <c r="K6790" t="str">
        <f t="shared" ca="1" si="955"/>
        <v>MK3</v>
      </c>
      <c r="L6790" t="str">
        <f ca="1">VLOOKUP(K6790,Markets!$C$4:$D6799,2)</f>
        <v>Singapore</v>
      </c>
      <c r="M6790" t="str">
        <f t="shared" ca="1" si="956"/>
        <v>RL0</v>
      </c>
      <c r="N6790" t="str">
        <f ca="1">VLOOKUP(M6790,Role!$C$4:$D$5,2)</f>
        <v>Primary</v>
      </c>
    </row>
    <row r="6791" spans="1:14" x14ac:dyDescent="0.2">
      <c r="A6791">
        <f t="shared" ca="1" si="957"/>
        <v>68</v>
      </c>
      <c r="B6791">
        <f t="shared" ca="1" si="958"/>
        <v>526</v>
      </c>
      <c r="C6791">
        <f t="shared" ca="1" si="959"/>
        <v>7</v>
      </c>
      <c r="D6791">
        <f t="shared" ca="1" si="960"/>
        <v>1</v>
      </c>
      <c r="F6791" t="str">
        <f t="shared" ca="1" si="961"/>
        <v>TR68</v>
      </c>
      <c r="G6791" t="str">
        <f ca="1">VLOOKUP(F6791,Traders!$C$4:$E$103,2)</f>
        <v>Myron Gutierrez</v>
      </c>
      <c r="H6791" t="str">
        <f ca="1">VLOOKUP(VLOOKUP(F6791,Traders!$C$4:$E$103,3),Desks!$C$4:$D6800,2)</f>
        <v>Desk 8</v>
      </c>
      <c r="I6791" t="str">
        <f t="shared" ca="1" si="954"/>
        <v>CL526</v>
      </c>
      <c r="J6791" t="str">
        <f t="shared" ca="1" si="962"/>
        <v>Client 526</v>
      </c>
      <c r="K6791" t="str">
        <f t="shared" ca="1" si="955"/>
        <v>MK7</v>
      </c>
      <c r="L6791" t="str">
        <f ca="1">VLOOKUP(K6791,Markets!$C$4:$D6800,2)</f>
        <v>Taiwan</v>
      </c>
      <c r="M6791" t="str">
        <f t="shared" ca="1" si="956"/>
        <v>RL1</v>
      </c>
      <c r="N6791" t="str">
        <f ca="1">VLOOKUP(M6791,Role!$C$4:$D$5,2)</f>
        <v>Backup</v>
      </c>
    </row>
    <row r="6792" spans="1:14" x14ac:dyDescent="0.2">
      <c r="A6792">
        <f t="shared" ca="1" si="957"/>
        <v>60</v>
      </c>
      <c r="B6792">
        <f t="shared" ca="1" si="958"/>
        <v>683</v>
      </c>
      <c r="C6792">
        <f t="shared" ca="1" si="959"/>
        <v>2</v>
      </c>
      <c r="D6792">
        <f t="shared" ca="1" si="960"/>
        <v>1</v>
      </c>
      <c r="F6792" t="str">
        <f t="shared" ca="1" si="961"/>
        <v>TR60</v>
      </c>
      <c r="G6792" t="str">
        <f ca="1">VLOOKUP(F6792,Traders!$C$4:$E$103,2)</f>
        <v>Brandan Hartman</v>
      </c>
      <c r="H6792" t="str">
        <f ca="1">VLOOKUP(VLOOKUP(F6792,Traders!$C$4:$E$103,3),Desks!$C$4:$D6801,2)</f>
        <v>Desk 0</v>
      </c>
      <c r="I6792" t="str">
        <f t="shared" ca="1" si="954"/>
        <v>CL683</v>
      </c>
      <c r="J6792" t="str">
        <f t="shared" ca="1" si="962"/>
        <v>Client 683</v>
      </c>
      <c r="K6792" t="str">
        <f t="shared" ca="1" si="955"/>
        <v>MK2</v>
      </c>
      <c r="L6792" t="str">
        <f ca="1">VLOOKUP(K6792,Markets!$C$4:$D6801,2)</f>
        <v>China</v>
      </c>
      <c r="M6792" t="str">
        <f t="shared" ca="1" si="956"/>
        <v>RL1</v>
      </c>
      <c r="N6792" t="str">
        <f ca="1">VLOOKUP(M6792,Role!$C$4:$D$5,2)</f>
        <v>Backup</v>
      </c>
    </row>
    <row r="6793" spans="1:14" x14ac:dyDescent="0.2">
      <c r="A6793">
        <f t="shared" ca="1" si="957"/>
        <v>43</v>
      </c>
      <c r="B6793">
        <f t="shared" ca="1" si="958"/>
        <v>24</v>
      </c>
      <c r="C6793">
        <f t="shared" ca="1" si="959"/>
        <v>5</v>
      </c>
      <c r="D6793">
        <f t="shared" ca="1" si="960"/>
        <v>1</v>
      </c>
      <c r="F6793" t="str">
        <f t="shared" ca="1" si="961"/>
        <v>TR43</v>
      </c>
      <c r="G6793" t="str">
        <f ca="1">VLOOKUP(F6793,Traders!$C$4:$E$103,2)</f>
        <v>Kai Bauer</v>
      </c>
      <c r="H6793" t="str">
        <f ca="1">VLOOKUP(VLOOKUP(F6793,Traders!$C$4:$E$103,3),Desks!$C$4:$D6802,2)</f>
        <v>Desk 3</v>
      </c>
      <c r="I6793" t="str">
        <f t="shared" ca="1" si="954"/>
        <v>CL24</v>
      </c>
      <c r="J6793" t="str">
        <f t="shared" ca="1" si="962"/>
        <v>Client 24</v>
      </c>
      <c r="K6793" t="str">
        <f t="shared" ca="1" si="955"/>
        <v>MK5</v>
      </c>
      <c r="L6793" t="str">
        <f ca="1">VLOOKUP(K6793,Markets!$C$4:$D6802,2)</f>
        <v>Malaysia</v>
      </c>
      <c r="M6793" t="str">
        <f t="shared" ca="1" si="956"/>
        <v>RL1</v>
      </c>
      <c r="N6793" t="str">
        <f ca="1">VLOOKUP(M6793,Role!$C$4:$D$5,2)</f>
        <v>Backup</v>
      </c>
    </row>
    <row r="6794" spans="1:14" x14ac:dyDescent="0.2">
      <c r="A6794">
        <f t="shared" ca="1" si="957"/>
        <v>65</v>
      </c>
      <c r="B6794">
        <f t="shared" ca="1" si="958"/>
        <v>394</v>
      </c>
      <c r="C6794">
        <f t="shared" ca="1" si="959"/>
        <v>7</v>
      </c>
      <c r="D6794">
        <f t="shared" ca="1" si="960"/>
        <v>1</v>
      </c>
      <c r="F6794" t="str">
        <f t="shared" ca="1" si="961"/>
        <v>TR65</v>
      </c>
      <c r="G6794" t="str">
        <f ca="1">VLOOKUP(F6794,Traders!$C$4:$E$103,2)</f>
        <v>Humzah Clark</v>
      </c>
      <c r="H6794" t="str">
        <f ca="1">VLOOKUP(VLOOKUP(F6794,Traders!$C$4:$E$103,3),Desks!$C$4:$D6803,2)</f>
        <v>Desk 5</v>
      </c>
      <c r="I6794" t="str">
        <f t="shared" ca="1" si="954"/>
        <v>CL394</v>
      </c>
      <c r="J6794" t="str">
        <f t="shared" ca="1" si="962"/>
        <v>Client 394</v>
      </c>
      <c r="K6794" t="str">
        <f t="shared" ca="1" si="955"/>
        <v>MK7</v>
      </c>
      <c r="L6794" t="str">
        <f ca="1">VLOOKUP(K6794,Markets!$C$4:$D6803,2)</f>
        <v>Taiwan</v>
      </c>
      <c r="M6794" t="str">
        <f t="shared" ca="1" si="956"/>
        <v>RL1</v>
      </c>
      <c r="N6794" t="str">
        <f ca="1">VLOOKUP(M6794,Role!$C$4:$D$5,2)</f>
        <v>Backup</v>
      </c>
    </row>
    <row r="6795" spans="1:14" x14ac:dyDescent="0.2">
      <c r="A6795">
        <f t="shared" ca="1" si="957"/>
        <v>75</v>
      </c>
      <c r="B6795">
        <f t="shared" ca="1" si="958"/>
        <v>508</v>
      </c>
      <c r="C6795">
        <f t="shared" ca="1" si="959"/>
        <v>0</v>
      </c>
      <c r="D6795">
        <f t="shared" ca="1" si="960"/>
        <v>0</v>
      </c>
      <c r="F6795" t="str">
        <f t="shared" ca="1" si="961"/>
        <v>TR75</v>
      </c>
      <c r="G6795" t="str">
        <f ca="1">VLOOKUP(F6795,Traders!$C$4:$E$103,2)</f>
        <v>Georgiana Park</v>
      </c>
      <c r="H6795" t="str">
        <f ca="1">VLOOKUP(VLOOKUP(F6795,Traders!$C$4:$E$103,3),Desks!$C$4:$D6804,2)</f>
        <v>Desk 5</v>
      </c>
      <c r="I6795" t="str">
        <f t="shared" ca="1" si="954"/>
        <v>CL508</v>
      </c>
      <c r="J6795" t="str">
        <f t="shared" ca="1" si="962"/>
        <v>Client 508</v>
      </c>
      <c r="K6795" t="str">
        <f t="shared" ca="1" si="955"/>
        <v>MK0</v>
      </c>
      <c r="L6795" t="str">
        <f ca="1">VLOOKUP(K6795,Markets!$C$4:$D6804,2)</f>
        <v>Japan</v>
      </c>
      <c r="M6795" t="str">
        <f t="shared" ca="1" si="956"/>
        <v>RL0</v>
      </c>
      <c r="N6795" t="str">
        <f ca="1">VLOOKUP(M6795,Role!$C$4:$D$5,2)</f>
        <v>Primary</v>
      </c>
    </row>
    <row r="6796" spans="1:14" x14ac:dyDescent="0.2">
      <c r="A6796">
        <f t="shared" ca="1" si="957"/>
        <v>32</v>
      </c>
      <c r="B6796">
        <f t="shared" ca="1" si="958"/>
        <v>205</v>
      </c>
      <c r="C6796">
        <f t="shared" ca="1" si="959"/>
        <v>0</v>
      </c>
      <c r="D6796">
        <f t="shared" ca="1" si="960"/>
        <v>1</v>
      </c>
      <c r="F6796" t="str">
        <f t="shared" ca="1" si="961"/>
        <v>TR32</v>
      </c>
      <c r="G6796" t="str">
        <f ca="1">VLOOKUP(F6796,Traders!$C$4:$E$103,2)</f>
        <v>Shyla Gomez</v>
      </c>
      <c r="H6796" t="str">
        <f ca="1">VLOOKUP(VLOOKUP(F6796,Traders!$C$4:$E$103,3),Desks!$C$4:$D6805,2)</f>
        <v>Desk 2</v>
      </c>
      <c r="I6796" t="str">
        <f t="shared" ca="1" si="954"/>
        <v>CL205</v>
      </c>
      <c r="J6796" t="str">
        <f t="shared" ca="1" si="962"/>
        <v>Client 205</v>
      </c>
      <c r="K6796" t="str">
        <f t="shared" ca="1" si="955"/>
        <v>MK0</v>
      </c>
      <c r="L6796" t="str">
        <f ca="1">VLOOKUP(K6796,Markets!$C$4:$D6805,2)</f>
        <v>Japan</v>
      </c>
      <c r="M6796" t="str">
        <f t="shared" ca="1" si="956"/>
        <v>RL1</v>
      </c>
      <c r="N6796" t="str">
        <f ca="1">VLOOKUP(M6796,Role!$C$4:$D$5,2)</f>
        <v>Backup</v>
      </c>
    </row>
    <row r="6797" spans="1:14" x14ac:dyDescent="0.2">
      <c r="A6797">
        <f t="shared" ca="1" si="957"/>
        <v>20</v>
      </c>
      <c r="B6797">
        <f t="shared" ca="1" si="958"/>
        <v>79</v>
      </c>
      <c r="C6797">
        <f t="shared" ca="1" si="959"/>
        <v>1</v>
      </c>
      <c r="D6797">
        <f t="shared" ca="1" si="960"/>
        <v>0</v>
      </c>
      <c r="F6797" t="str">
        <f t="shared" ca="1" si="961"/>
        <v>TR20</v>
      </c>
      <c r="G6797" t="str">
        <f ca="1">VLOOKUP(F6797,Traders!$C$4:$E$103,2)</f>
        <v>Teigan Greig</v>
      </c>
      <c r="H6797" t="str">
        <f ca="1">VLOOKUP(VLOOKUP(F6797,Traders!$C$4:$E$103,3),Desks!$C$4:$D6806,2)</f>
        <v>Desk 0</v>
      </c>
      <c r="I6797" t="str">
        <f t="shared" ca="1" si="954"/>
        <v>CL79</v>
      </c>
      <c r="J6797" t="str">
        <f t="shared" ca="1" si="962"/>
        <v>Client 79</v>
      </c>
      <c r="K6797" t="str">
        <f t="shared" ca="1" si="955"/>
        <v>MK1</v>
      </c>
      <c r="L6797" t="str">
        <f ca="1">VLOOKUP(K6797,Markets!$C$4:$D6806,2)</f>
        <v>Hong Kong</v>
      </c>
      <c r="M6797" t="str">
        <f t="shared" ca="1" si="956"/>
        <v>RL0</v>
      </c>
      <c r="N6797" t="str">
        <f ca="1">VLOOKUP(M6797,Role!$C$4:$D$5,2)</f>
        <v>Primary</v>
      </c>
    </row>
    <row r="6798" spans="1:14" x14ac:dyDescent="0.2">
      <c r="A6798">
        <f t="shared" ca="1" si="957"/>
        <v>33</v>
      </c>
      <c r="B6798">
        <f t="shared" ca="1" si="958"/>
        <v>559</v>
      </c>
      <c r="C6798">
        <f t="shared" ca="1" si="959"/>
        <v>7</v>
      </c>
      <c r="D6798">
        <f t="shared" ca="1" si="960"/>
        <v>0</v>
      </c>
      <c r="F6798" t="str">
        <f t="shared" ca="1" si="961"/>
        <v>TR33</v>
      </c>
      <c r="G6798" t="str">
        <f ca="1">VLOOKUP(F6798,Traders!$C$4:$E$103,2)</f>
        <v>Caroline Colon</v>
      </c>
      <c r="H6798" t="str">
        <f ca="1">VLOOKUP(VLOOKUP(F6798,Traders!$C$4:$E$103,3),Desks!$C$4:$D6807,2)</f>
        <v>Desk 3</v>
      </c>
      <c r="I6798" t="str">
        <f t="shared" ca="1" si="954"/>
        <v>CL559</v>
      </c>
      <c r="J6798" t="str">
        <f t="shared" ca="1" si="962"/>
        <v>Client 559</v>
      </c>
      <c r="K6798" t="str">
        <f t="shared" ca="1" si="955"/>
        <v>MK7</v>
      </c>
      <c r="L6798" t="str">
        <f ca="1">VLOOKUP(K6798,Markets!$C$4:$D6807,2)</f>
        <v>Taiwan</v>
      </c>
      <c r="M6798" t="str">
        <f t="shared" ca="1" si="956"/>
        <v>RL0</v>
      </c>
      <c r="N6798" t="str">
        <f ca="1">VLOOKUP(M6798,Role!$C$4:$D$5,2)</f>
        <v>Primary</v>
      </c>
    </row>
    <row r="6799" spans="1:14" x14ac:dyDescent="0.2">
      <c r="A6799">
        <f t="shared" ca="1" si="957"/>
        <v>62</v>
      </c>
      <c r="B6799">
        <f t="shared" ca="1" si="958"/>
        <v>301</v>
      </c>
      <c r="C6799">
        <f t="shared" ca="1" si="959"/>
        <v>7</v>
      </c>
      <c r="D6799">
        <f t="shared" ca="1" si="960"/>
        <v>0</v>
      </c>
      <c r="F6799" t="str">
        <f t="shared" ca="1" si="961"/>
        <v>TR62</v>
      </c>
      <c r="G6799" t="str">
        <f ca="1">VLOOKUP(F6799,Traders!$C$4:$E$103,2)</f>
        <v>Sienna-Rose Sims</v>
      </c>
      <c r="H6799" t="str">
        <f ca="1">VLOOKUP(VLOOKUP(F6799,Traders!$C$4:$E$103,3),Desks!$C$4:$D6808,2)</f>
        <v>Desk 2</v>
      </c>
      <c r="I6799" t="str">
        <f t="shared" ca="1" si="954"/>
        <v>CL301</v>
      </c>
      <c r="J6799" t="str">
        <f t="shared" ca="1" si="962"/>
        <v>Client 301</v>
      </c>
      <c r="K6799" t="str">
        <f t="shared" ca="1" si="955"/>
        <v>MK7</v>
      </c>
      <c r="L6799" t="str">
        <f ca="1">VLOOKUP(K6799,Markets!$C$4:$D6808,2)</f>
        <v>Taiwan</v>
      </c>
      <c r="M6799" t="str">
        <f t="shared" ca="1" si="956"/>
        <v>RL0</v>
      </c>
      <c r="N6799" t="str">
        <f ca="1">VLOOKUP(M6799,Role!$C$4:$D$5,2)</f>
        <v>Primary</v>
      </c>
    </row>
    <row r="6800" spans="1:14" x14ac:dyDescent="0.2">
      <c r="A6800">
        <f t="shared" ca="1" si="957"/>
        <v>90</v>
      </c>
      <c r="B6800">
        <f t="shared" ca="1" si="958"/>
        <v>816</v>
      </c>
      <c r="C6800">
        <f t="shared" ca="1" si="959"/>
        <v>2</v>
      </c>
      <c r="D6800">
        <f t="shared" ca="1" si="960"/>
        <v>0</v>
      </c>
      <c r="F6800" t="str">
        <f t="shared" ca="1" si="961"/>
        <v>TR90</v>
      </c>
      <c r="G6800" t="str">
        <f ca="1">VLOOKUP(F6800,Traders!$C$4:$E$103,2)</f>
        <v>Kaleb Sullivan</v>
      </c>
      <c r="H6800" t="str">
        <f ca="1">VLOOKUP(VLOOKUP(F6800,Traders!$C$4:$E$103,3),Desks!$C$4:$D6809,2)</f>
        <v>Desk 0</v>
      </c>
      <c r="I6800" t="str">
        <f t="shared" ca="1" si="954"/>
        <v>CL816</v>
      </c>
      <c r="J6800" t="str">
        <f t="shared" ca="1" si="962"/>
        <v>Client 816</v>
      </c>
      <c r="K6800" t="str">
        <f t="shared" ca="1" si="955"/>
        <v>MK2</v>
      </c>
      <c r="L6800" t="str">
        <f ca="1">VLOOKUP(K6800,Markets!$C$4:$D6809,2)</f>
        <v>China</v>
      </c>
      <c r="M6800" t="str">
        <f t="shared" ca="1" si="956"/>
        <v>RL0</v>
      </c>
      <c r="N6800" t="str">
        <f ca="1">VLOOKUP(M6800,Role!$C$4:$D$5,2)</f>
        <v>Primary</v>
      </c>
    </row>
    <row r="6801" spans="1:14" x14ac:dyDescent="0.2">
      <c r="A6801">
        <f t="shared" ca="1" si="957"/>
        <v>55</v>
      </c>
      <c r="B6801">
        <f t="shared" ca="1" si="958"/>
        <v>710</v>
      </c>
      <c r="C6801">
        <f t="shared" ca="1" si="959"/>
        <v>3</v>
      </c>
      <c r="D6801">
        <f t="shared" ca="1" si="960"/>
        <v>0</v>
      </c>
      <c r="F6801" t="str">
        <f t="shared" ca="1" si="961"/>
        <v>TR55</v>
      </c>
      <c r="G6801" t="str">
        <f ca="1">VLOOKUP(F6801,Traders!$C$4:$E$103,2)</f>
        <v>Kaya Knapp</v>
      </c>
      <c r="H6801" t="str">
        <f ca="1">VLOOKUP(VLOOKUP(F6801,Traders!$C$4:$E$103,3),Desks!$C$4:$D6810,2)</f>
        <v>Desk 5</v>
      </c>
      <c r="I6801" t="str">
        <f t="shared" ca="1" si="954"/>
        <v>CL710</v>
      </c>
      <c r="J6801" t="str">
        <f t="shared" ca="1" si="962"/>
        <v>Client 710</v>
      </c>
      <c r="K6801" t="str">
        <f t="shared" ca="1" si="955"/>
        <v>MK3</v>
      </c>
      <c r="L6801" t="str">
        <f ca="1">VLOOKUP(K6801,Markets!$C$4:$D6810,2)</f>
        <v>Singapore</v>
      </c>
      <c r="M6801" t="str">
        <f t="shared" ca="1" si="956"/>
        <v>RL0</v>
      </c>
      <c r="N6801" t="str">
        <f ca="1">VLOOKUP(M6801,Role!$C$4:$D$5,2)</f>
        <v>Primary</v>
      </c>
    </row>
    <row r="6802" spans="1:14" x14ac:dyDescent="0.2">
      <c r="A6802">
        <f t="shared" ca="1" si="957"/>
        <v>57</v>
      </c>
      <c r="B6802">
        <f t="shared" ca="1" si="958"/>
        <v>421</v>
      </c>
      <c r="C6802">
        <f t="shared" ca="1" si="959"/>
        <v>5</v>
      </c>
      <c r="D6802">
        <f t="shared" ca="1" si="960"/>
        <v>0</v>
      </c>
      <c r="F6802" t="str">
        <f t="shared" ca="1" si="961"/>
        <v>TR57</v>
      </c>
      <c r="G6802" t="str">
        <f ca="1">VLOOKUP(F6802,Traders!$C$4:$E$103,2)</f>
        <v>Connah Mackenzie</v>
      </c>
      <c r="H6802" t="str">
        <f ca="1">VLOOKUP(VLOOKUP(F6802,Traders!$C$4:$E$103,3),Desks!$C$4:$D6811,2)</f>
        <v>Desk 7</v>
      </c>
      <c r="I6802" t="str">
        <f t="shared" ca="1" si="954"/>
        <v>CL421</v>
      </c>
      <c r="J6802" t="str">
        <f t="shared" ca="1" si="962"/>
        <v>Client 421</v>
      </c>
      <c r="K6802" t="str">
        <f t="shared" ca="1" si="955"/>
        <v>MK5</v>
      </c>
      <c r="L6802" t="str">
        <f ca="1">VLOOKUP(K6802,Markets!$C$4:$D6811,2)</f>
        <v>Malaysia</v>
      </c>
      <c r="M6802" t="str">
        <f t="shared" ca="1" si="956"/>
        <v>RL0</v>
      </c>
      <c r="N6802" t="str">
        <f ca="1">VLOOKUP(M6802,Role!$C$4:$D$5,2)</f>
        <v>Primary</v>
      </c>
    </row>
    <row r="6803" spans="1:14" x14ac:dyDescent="0.2">
      <c r="A6803">
        <f t="shared" ca="1" si="957"/>
        <v>32</v>
      </c>
      <c r="B6803">
        <f t="shared" ca="1" si="958"/>
        <v>35</v>
      </c>
      <c r="C6803">
        <f t="shared" ca="1" si="959"/>
        <v>8</v>
      </c>
      <c r="D6803">
        <f t="shared" ca="1" si="960"/>
        <v>1</v>
      </c>
      <c r="F6803" t="str">
        <f t="shared" ca="1" si="961"/>
        <v>TR32</v>
      </c>
      <c r="G6803" t="str">
        <f ca="1">VLOOKUP(F6803,Traders!$C$4:$E$103,2)</f>
        <v>Shyla Gomez</v>
      </c>
      <c r="H6803" t="str">
        <f ca="1">VLOOKUP(VLOOKUP(F6803,Traders!$C$4:$E$103,3),Desks!$C$4:$D6812,2)</f>
        <v>Desk 2</v>
      </c>
      <c r="I6803" t="str">
        <f t="shared" ca="1" si="954"/>
        <v>CL35</v>
      </c>
      <c r="J6803" t="str">
        <f t="shared" ca="1" si="962"/>
        <v>Client 35</v>
      </c>
      <c r="K6803" t="str">
        <f t="shared" ca="1" si="955"/>
        <v>MK8</v>
      </c>
      <c r="L6803" t="str">
        <f ca="1">VLOOKUP(K6803,Markets!$C$4:$D6812,2)</f>
        <v>India</v>
      </c>
      <c r="M6803" t="str">
        <f t="shared" ca="1" si="956"/>
        <v>RL1</v>
      </c>
      <c r="N6803" t="str">
        <f ca="1">VLOOKUP(M6803,Role!$C$4:$D$5,2)</f>
        <v>Backup</v>
      </c>
    </row>
    <row r="6804" spans="1:14" x14ac:dyDescent="0.2">
      <c r="A6804">
        <f t="shared" ca="1" si="957"/>
        <v>94</v>
      </c>
      <c r="B6804">
        <f t="shared" ca="1" si="958"/>
        <v>778</v>
      </c>
      <c r="C6804">
        <f t="shared" ca="1" si="959"/>
        <v>1</v>
      </c>
      <c r="D6804">
        <f t="shared" ca="1" si="960"/>
        <v>1</v>
      </c>
      <c r="F6804" t="str">
        <f t="shared" ca="1" si="961"/>
        <v>TR94</v>
      </c>
      <c r="G6804" t="str">
        <f ca="1">VLOOKUP(F6804,Traders!$C$4:$E$103,2)</f>
        <v>Nabil Holcomb</v>
      </c>
      <c r="H6804" t="str">
        <f ca="1">VLOOKUP(VLOOKUP(F6804,Traders!$C$4:$E$103,3),Desks!$C$4:$D6813,2)</f>
        <v>Desk 4</v>
      </c>
      <c r="I6804" t="str">
        <f t="shared" ca="1" si="954"/>
        <v>CL778</v>
      </c>
      <c r="J6804" t="str">
        <f t="shared" ca="1" si="962"/>
        <v>Client 778</v>
      </c>
      <c r="K6804" t="str">
        <f t="shared" ca="1" si="955"/>
        <v>MK1</v>
      </c>
      <c r="L6804" t="str">
        <f ca="1">VLOOKUP(K6804,Markets!$C$4:$D6813,2)</f>
        <v>Hong Kong</v>
      </c>
      <c r="M6804" t="str">
        <f t="shared" ca="1" si="956"/>
        <v>RL1</v>
      </c>
      <c r="N6804" t="str">
        <f ca="1">VLOOKUP(M6804,Role!$C$4:$D$5,2)</f>
        <v>Backup</v>
      </c>
    </row>
    <row r="6805" spans="1:14" x14ac:dyDescent="0.2">
      <c r="A6805">
        <f t="shared" ca="1" si="957"/>
        <v>5</v>
      </c>
      <c r="B6805">
        <f t="shared" ca="1" si="958"/>
        <v>632</v>
      </c>
      <c r="C6805">
        <f t="shared" ca="1" si="959"/>
        <v>4</v>
      </c>
      <c r="D6805">
        <f t="shared" ca="1" si="960"/>
        <v>1</v>
      </c>
      <c r="F6805" t="str">
        <f t="shared" ca="1" si="961"/>
        <v>TR5</v>
      </c>
      <c r="G6805" t="str">
        <f ca="1">VLOOKUP(F6805,Traders!$C$4:$E$103,2)</f>
        <v>Amman Duncan</v>
      </c>
      <c r="H6805" t="str">
        <f ca="1">VLOOKUP(VLOOKUP(F6805,Traders!$C$4:$E$103,3),Desks!$C$4:$D6814,2)</f>
        <v>Desk 9</v>
      </c>
      <c r="I6805" t="str">
        <f t="shared" ca="1" si="954"/>
        <v>CL632</v>
      </c>
      <c r="J6805" t="str">
        <f t="shared" ca="1" si="962"/>
        <v>Client 632</v>
      </c>
      <c r="K6805" t="str">
        <f t="shared" ca="1" si="955"/>
        <v>MK4</v>
      </c>
      <c r="L6805" t="str">
        <f ca="1">VLOOKUP(K6805,Markets!$C$4:$D6814,2)</f>
        <v>Korea</v>
      </c>
      <c r="M6805" t="str">
        <f t="shared" ca="1" si="956"/>
        <v>RL1</v>
      </c>
      <c r="N6805" t="str">
        <f ca="1">VLOOKUP(M6805,Role!$C$4:$D$5,2)</f>
        <v>Backup</v>
      </c>
    </row>
    <row r="6806" spans="1:14" x14ac:dyDescent="0.2">
      <c r="A6806">
        <f t="shared" ca="1" si="957"/>
        <v>68</v>
      </c>
      <c r="B6806">
        <f t="shared" ca="1" si="958"/>
        <v>742</v>
      </c>
      <c r="C6806">
        <f t="shared" ca="1" si="959"/>
        <v>7</v>
      </c>
      <c r="D6806">
        <f t="shared" ca="1" si="960"/>
        <v>1</v>
      </c>
      <c r="F6806" t="str">
        <f t="shared" ca="1" si="961"/>
        <v>TR68</v>
      </c>
      <c r="G6806" t="str">
        <f ca="1">VLOOKUP(F6806,Traders!$C$4:$E$103,2)</f>
        <v>Myron Gutierrez</v>
      </c>
      <c r="H6806" t="str">
        <f ca="1">VLOOKUP(VLOOKUP(F6806,Traders!$C$4:$E$103,3),Desks!$C$4:$D6815,2)</f>
        <v>Desk 8</v>
      </c>
      <c r="I6806" t="str">
        <f t="shared" ca="1" si="954"/>
        <v>CL742</v>
      </c>
      <c r="J6806" t="str">
        <f t="shared" ca="1" si="962"/>
        <v>Client 742</v>
      </c>
      <c r="K6806" t="str">
        <f t="shared" ca="1" si="955"/>
        <v>MK7</v>
      </c>
      <c r="L6806" t="str">
        <f ca="1">VLOOKUP(K6806,Markets!$C$4:$D6815,2)</f>
        <v>Taiwan</v>
      </c>
      <c r="M6806" t="str">
        <f t="shared" ca="1" si="956"/>
        <v>RL1</v>
      </c>
      <c r="N6806" t="str">
        <f ca="1">VLOOKUP(M6806,Role!$C$4:$D$5,2)</f>
        <v>Backup</v>
      </c>
    </row>
    <row r="6807" spans="1:14" x14ac:dyDescent="0.2">
      <c r="A6807">
        <f t="shared" ca="1" si="957"/>
        <v>21</v>
      </c>
      <c r="B6807">
        <f t="shared" ca="1" si="958"/>
        <v>723</v>
      </c>
      <c r="C6807">
        <f t="shared" ca="1" si="959"/>
        <v>0</v>
      </c>
      <c r="D6807">
        <f t="shared" ca="1" si="960"/>
        <v>1</v>
      </c>
      <c r="F6807" t="str">
        <f t="shared" ca="1" si="961"/>
        <v>TR21</v>
      </c>
      <c r="G6807" t="str">
        <f ca="1">VLOOKUP(F6807,Traders!$C$4:$E$103,2)</f>
        <v>Yvette Mckeown</v>
      </c>
      <c r="H6807" t="str">
        <f ca="1">VLOOKUP(VLOOKUP(F6807,Traders!$C$4:$E$103,3),Desks!$C$4:$D6816,2)</f>
        <v>Desk 1</v>
      </c>
      <c r="I6807" t="str">
        <f t="shared" ca="1" si="954"/>
        <v>CL723</v>
      </c>
      <c r="J6807" t="str">
        <f t="shared" ca="1" si="962"/>
        <v>Client 723</v>
      </c>
      <c r="K6807" t="str">
        <f t="shared" ca="1" si="955"/>
        <v>MK0</v>
      </c>
      <c r="L6807" t="str">
        <f ca="1">VLOOKUP(K6807,Markets!$C$4:$D6816,2)</f>
        <v>Japan</v>
      </c>
      <c r="M6807" t="str">
        <f t="shared" ca="1" si="956"/>
        <v>RL1</v>
      </c>
      <c r="N6807" t="str">
        <f ca="1">VLOOKUP(M6807,Role!$C$4:$D$5,2)</f>
        <v>Backup</v>
      </c>
    </row>
    <row r="6808" spans="1:14" x14ac:dyDescent="0.2">
      <c r="A6808">
        <f t="shared" ca="1" si="957"/>
        <v>66</v>
      </c>
      <c r="B6808">
        <f t="shared" ca="1" si="958"/>
        <v>296</v>
      </c>
      <c r="C6808">
        <f t="shared" ca="1" si="959"/>
        <v>1</v>
      </c>
      <c r="D6808">
        <f t="shared" ca="1" si="960"/>
        <v>0</v>
      </c>
      <c r="F6808" t="str">
        <f t="shared" ca="1" si="961"/>
        <v>TR66</v>
      </c>
      <c r="G6808" t="str">
        <f ca="1">VLOOKUP(F6808,Traders!$C$4:$E$103,2)</f>
        <v>Loki Mohamed</v>
      </c>
      <c r="H6808" t="str">
        <f ca="1">VLOOKUP(VLOOKUP(F6808,Traders!$C$4:$E$103,3),Desks!$C$4:$D6817,2)</f>
        <v>Desk 6</v>
      </c>
      <c r="I6808" t="str">
        <f t="shared" ca="1" si="954"/>
        <v>CL296</v>
      </c>
      <c r="J6808" t="str">
        <f t="shared" ca="1" si="962"/>
        <v>Client 296</v>
      </c>
      <c r="K6808" t="str">
        <f t="shared" ca="1" si="955"/>
        <v>MK1</v>
      </c>
      <c r="L6808" t="str">
        <f ca="1">VLOOKUP(K6808,Markets!$C$4:$D6817,2)</f>
        <v>Hong Kong</v>
      </c>
      <c r="M6808" t="str">
        <f t="shared" ca="1" si="956"/>
        <v>RL0</v>
      </c>
      <c r="N6808" t="str">
        <f ca="1">VLOOKUP(M6808,Role!$C$4:$D$5,2)</f>
        <v>Primary</v>
      </c>
    </row>
    <row r="6809" spans="1:14" x14ac:dyDescent="0.2">
      <c r="A6809">
        <f t="shared" ca="1" si="957"/>
        <v>0</v>
      </c>
      <c r="B6809">
        <f t="shared" ca="1" si="958"/>
        <v>93</v>
      </c>
      <c r="C6809">
        <f t="shared" ca="1" si="959"/>
        <v>0</v>
      </c>
      <c r="D6809">
        <f t="shared" ca="1" si="960"/>
        <v>1</v>
      </c>
      <c r="F6809" t="str">
        <f t="shared" ca="1" si="961"/>
        <v>TR0</v>
      </c>
      <c r="G6809" t="str">
        <f ca="1">VLOOKUP(F6809,Traders!$C$4:$E$103,2)</f>
        <v>Sahar Shea</v>
      </c>
      <c r="H6809" t="str">
        <f ca="1">VLOOKUP(VLOOKUP(F6809,Traders!$C$4:$E$103,3),Desks!$C$4:$D6818,2)</f>
        <v>Desk 0</v>
      </c>
      <c r="I6809" t="str">
        <f t="shared" ca="1" si="954"/>
        <v>CL93</v>
      </c>
      <c r="J6809" t="str">
        <f t="shared" ca="1" si="962"/>
        <v>Client 93</v>
      </c>
      <c r="K6809" t="str">
        <f t="shared" ca="1" si="955"/>
        <v>MK0</v>
      </c>
      <c r="L6809" t="str">
        <f ca="1">VLOOKUP(K6809,Markets!$C$4:$D6818,2)</f>
        <v>Japan</v>
      </c>
      <c r="M6809" t="str">
        <f t="shared" ca="1" si="956"/>
        <v>RL1</v>
      </c>
      <c r="N6809" t="str">
        <f ca="1">VLOOKUP(M6809,Role!$C$4:$D$5,2)</f>
        <v>Backup</v>
      </c>
    </row>
    <row r="6810" spans="1:14" x14ac:dyDescent="0.2">
      <c r="A6810">
        <f t="shared" ca="1" si="957"/>
        <v>3</v>
      </c>
      <c r="B6810">
        <f t="shared" ca="1" si="958"/>
        <v>52</v>
      </c>
      <c r="C6810">
        <f t="shared" ca="1" si="959"/>
        <v>8</v>
      </c>
      <c r="D6810">
        <f t="shared" ca="1" si="960"/>
        <v>0</v>
      </c>
      <c r="F6810" t="str">
        <f t="shared" ca="1" si="961"/>
        <v>TR3</v>
      </c>
      <c r="G6810" t="str">
        <f ca="1">VLOOKUP(F6810,Traders!$C$4:$E$103,2)</f>
        <v>Amani Deleon</v>
      </c>
      <c r="H6810" t="str">
        <f ca="1">VLOOKUP(VLOOKUP(F6810,Traders!$C$4:$E$103,3),Desks!$C$4:$D6819,2)</f>
        <v>Desk 9</v>
      </c>
      <c r="I6810" t="str">
        <f t="shared" ca="1" si="954"/>
        <v>CL52</v>
      </c>
      <c r="J6810" t="str">
        <f t="shared" ca="1" si="962"/>
        <v>Client 52</v>
      </c>
      <c r="K6810" t="str">
        <f t="shared" ca="1" si="955"/>
        <v>MK8</v>
      </c>
      <c r="L6810" t="str">
        <f ca="1">VLOOKUP(K6810,Markets!$C$4:$D6819,2)</f>
        <v>India</v>
      </c>
      <c r="M6810" t="str">
        <f t="shared" ca="1" si="956"/>
        <v>RL0</v>
      </c>
      <c r="N6810" t="str">
        <f ca="1">VLOOKUP(M6810,Role!$C$4:$D$5,2)</f>
        <v>Primary</v>
      </c>
    </row>
    <row r="6811" spans="1:14" x14ac:dyDescent="0.2">
      <c r="A6811">
        <f t="shared" ca="1" si="957"/>
        <v>32</v>
      </c>
      <c r="B6811">
        <f t="shared" ca="1" si="958"/>
        <v>641</v>
      </c>
      <c r="C6811">
        <f t="shared" ca="1" si="959"/>
        <v>4</v>
      </c>
      <c r="D6811">
        <f t="shared" ca="1" si="960"/>
        <v>1</v>
      </c>
      <c r="F6811" t="str">
        <f t="shared" ca="1" si="961"/>
        <v>TR32</v>
      </c>
      <c r="G6811" t="str">
        <f ca="1">VLOOKUP(F6811,Traders!$C$4:$E$103,2)</f>
        <v>Shyla Gomez</v>
      </c>
      <c r="H6811" t="str">
        <f ca="1">VLOOKUP(VLOOKUP(F6811,Traders!$C$4:$E$103,3),Desks!$C$4:$D6820,2)</f>
        <v>Desk 2</v>
      </c>
      <c r="I6811" t="str">
        <f t="shared" ca="1" si="954"/>
        <v>CL641</v>
      </c>
      <c r="J6811" t="str">
        <f t="shared" ca="1" si="962"/>
        <v>Client 641</v>
      </c>
      <c r="K6811" t="str">
        <f t="shared" ca="1" si="955"/>
        <v>MK4</v>
      </c>
      <c r="L6811" t="str">
        <f ca="1">VLOOKUP(K6811,Markets!$C$4:$D6820,2)</f>
        <v>Korea</v>
      </c>
      <c r="M6811" t="str">
        <f t="shared" ca="1" si="956"/>
        <v>RL1</v>
      </c>
      <c r="N6811" t="str">
        <f ca="1">VLOOKUP(M6811,Role!$C$4:$D$5,2)</f>
        <v>Backup</v>
      </c>
    </row>
    <row r="6812" spans="1:14" x14ac:dyDescent="0.2">
      <c r="A6812">
        <f t="shared" ca="1" si="957"/>
        <v>43</v>
      </c>
      <c r="B6812">
        <f t="shared" ca="1" si="958"/>
        <v>448</v>
      </c>
      <c r="C6812">
        <f t="shared" ca="1" si="959"/>
        <v>6</v>
      </c>
      <c r="D6812">
        <f t="shared" ca="1" si="960"/>
        <v>1</v>
      </c>
      <c r="F6812" t="str">
        <f t="shared" ca="1" si="961"/>
        <v>TR43</v>
      </c>
      <c r="G6812" t="str">
        <f ca="1">VLOOKUP(F6812,Traders!$C$4:$E$103,2)</f>
        <v>Kai Bauer</v>
      </c>
      <c r="H6812" t="str">
        <f ca="1">VLOOKUP(VLOOKUP(F6812,Traders!$C$4:$E$103,3),Desks!$C$4:$D6821,2)</f>
        <v>Desk 3</v>
      </c>
      <c r="I6812" t="str">
        <f t="shared" ca="1" si="954"/>
        <v>CL448</v>
      </c>
      <c r="J6812" t="str">
        <f t="shared" ca="1" si="962"/>
        <v>Client 448</v>
      </c>
      <c r="K6812" t="str">
        <f t="shared" ca="1" si="955"/>
        <v>MK6</v>
      </c>
      <c r="L6812" t="str">
        <f ca="1">VLOOKUP(K6812,Markets!$C$4:$D6821,2)</f>
        <v>Australia</v>
      </c>
      <c r="M6812" t="str">
        <f t="shared" ca="1" si="956"/>
        <v>RL1</v>
      </c>
      <c r="N6812" t="str">
        <f ca="1">VLOOKUP(M6812,Role!$C$4:$D$5,2)</f>
        <v>Backup</v>
      </c>
    </row>
    <row r="6813" spans="1:14" x14ac:dyDescent="0.2">
      <c r="A6813">
        <f t="shared" ca="1" si="957"/>
        <v>28</v>
      </c>
      <c r="B6813">
        <f t="shared" ca="1" si="958"/>
        <v>704</v>
      </c>
      <c r="C6813">
        <f t="shared" ca="1" si="959"/>
        <v>5</v>
      </c>
      <c r="D6813">
        <f t="shared" ca="1" si="960"/>
        <v>0</v>
      </c>
      <c r="F6813" t="str">
        <f t="shared" ca="1" si="961"/>
        <v>TR28</v>
      </c>
      <c r="G6813" t="str">
        <f ca="1">VLOOKUP(F6813,Traders!$C$4:$E$103,2)</f>
        <v>Asma Millar</v>
      </c>
      <c r="H6813" t="str">
        <f ca="1">VLOOKUP(VLOOKUP(F6813,Traders!$C$4:$E$103,3),Desks!$C$4:$D6822,2)</f>
        <v>Desk 8</v>
      </c>
      <c r="I6813" t="str">
        <f t="shared" ca="1" si="954"/>
        <v>CL704</v>
      </c>
      <c r="J6813" t="str">
        <f t="shared" ca="1" si="962"/>
        <v>Client 704</v>
      </c>
      <c r="K6813" t="str">
        <f t="shared" ca="1" si="955"/>
        <v>MK5</v>
      </c>
      <c r="L6813" t="str">
        <f ca="1">VLOOKUP(K6813,Markets!$C$4:$D6822,2)</f>
        <v>Malaysia</v>
      </c>
      <c r="M6813" t="str">
        <f t="shared" ca="1" si="956"/>
        <v>RL0</v>
      </c>
      <c r="N6813" t="str">
        <f ca="1">VLOOKUP(M6813,Role!$C$4:$D$5,2)</f>
        <v>Primary</v>
      </c>
    </row>
    <row r="6814" spans="1:14" x14ac:dyDescent="0.2">
      <c r="A6814">
        <f t="shared" ca="1" si="957"/>
        <v>22</v>
      </c>
      <c r="B6814">
        <f t="shared" ca="1" si="958"/>
        <v>591</v>
      </c>
      <c r="C6814">
        <f t="shared" ca="1" si="959"/>
        <v>0</v>
      </c>
      <c r="D6814">
        <f t="shared" ca="1" si="960"/>
        <v>0</v>
      </c>
      <c r="F6814" t="str">
        <f t="shared" ca="1" si="961"/>
        <v>TR22</v>
      </c>
      <c r="G6814" t="str">
        <f ca="1">VLOOKUP(F6814,Traders!$C$4:$E$103,2)</f>
        <v>Izzy Ramirez</v>
      </c>
      <c r="H6814" t="str">
        <f ca="1">VLOOKUP(VLOOKUP(F6814,Traders!$C$4:$E$103,3),Desks!$C$4:$D6823,2)</f>
        <v>Desk 2</v>
      </c>
      <c r="I6814" t="str">
        <f t="shared" ca="1" si="954"/>
        <v>CL591</v>
      </c>
      <c r="J6814" t="str">
        <f t="shared" ca="1" si="962"/>
        <v>Client 591</v>
      </c>
      <c r="K6814" t="str">
        <f t="shared" ca="1" si="955"/>
        <v>MK0</v>
      </c>
      <c r="L6814" t="str">
        <f ca="1">VLOOKUP(K6814,Markets!$C$4:$D6823,2)</f>
        <v>Japan</v>
      </c>
      <c r="M6814" t="str">
        <f t="shared" ca="1" si="956"/>
        <v>RL0</v>
      </c>
      <c r="N6814" t="str">
        <f ca="1">VLOOKUP(M6814,Role!$C$4:$D$5,2)</f>
        <v>Primary</v>
      </c>
    </row>
    <row r="6815" spans="1:14" x14ac:dyDescent="0.2">
      <c r="A6815">
        <f t="shared" ca="1" si="957"/>
        <v>69</v>
      </c>
      <c r="B6815">
        <f t="shared" ca="1" si="958"/>
        <v>779</v>
      </c>
      <c r="C6815">
        <f t="shared" ca="1" si="959"/>
        <v>5</v>
      </c>
      <c r="D6815">
        <f t="shared" ca="1" si="960"/>
        <v>0</v>
      </c>
      <c r="F6815" t="str">
        <f t="shared" ca="1" si="961"/>
        <v>TR69</v>
      </c>
      <c r="G6815" t="str">
        <f ca="1">VLOOKUP(F6815,Traders!$C$4:$E$103,2)</f>
        <v>Amiyah Gilmour</v>
      </c>
      <c r="H6815" t="str">
        <f ca="1">VLOOKUP(VLOOKUP(F6815,Traders!$C$4:$E$103,3),Desks!$C$4:$D6824,2)</f>
        <v>Desk 9</v>
      </c>
      <c r="I6815" t="str">
        <f t="shared" ca="1" si="954"/>
        <v>CL779</v>
      </c>
      <c r="J6815" t="str">
        <f t="shared" ca="1" si="962"/>
        <v>Client 779</v>
      </c>
      <c r="K6815" t="str">
        <f t="shared" ca="1" si="955"/>
        <v>MK5</v>
      </c>
      <c r="L6815" t="str">
        <f ca="1">VLOOKUP(K6815,Markets!$C$4:$D6824,2)</f>
        <v>Malaysia</v>
      </c>
      <c r="M6815" t="str">
        <f t="shared" ca="1" si="956"/>
        <v>RL0</v>
      </c>
      <c r="N6815" t="str">
        <f ca="1">VLOOKUP(M6815,Role!$C$4:$D$5,2)</f>
        <v>Primary</v>
      </c>
    </row>
    <row r="6816" spans="1:14" x14ac:dyDescent="0.2">
      <c r="A6816">
        <f t="shared" ca="1" si="957"/>
        <v>35</v>
      </c>
      <c r="B6816">
        <f t="shared" ca="1" si="958"/>
        <v>428</v>
      </c>
      <c r="C6816">
        <f t="shared" ca="1" si="959"/>
        <v>2</v>
      </c>
      <c r="D6816">
        <f t="shared" ca="1" si="960"/>
        <v>0</v>
      </c>
      <c r="F6816" t="str">
        <f t="shared" ca="1" si="961"/>
        <v>TR35</v>
      </c>
      <c r="G6816" t="str">
        <f ca="1">VLOOKUP(F6816,Traders!$C$4:$E$103,2)</f>
        <v>Della Madden</v>
      </c>
      <c r="H6816" t="str">
        <f ca="1">VLOOKUP(VLOOKUP(F6816,Traders!$C$4:$E$103,3),Desks!$C$4:$D6825,2)</f>
        <v>Desk 5</v>
      </c>
      <c r="I6816" t="str">
        <f t="shared" ca="1" si="954"/>
        <v>CL428</v>
      </c>
      <c r="J6816" t="str">
        <f t="shared" ca="1" si="962"/>
        <v>Client 428</v>
      </c>
      <c r="K6816" t="str">
        <f t="shared" ca="1" si="955"/>
        <v>MK2</v>
      </c>
      <c r="L6816" t="str">
        <f ca="1">VLOOKUP(K6816,Markets!$C$4:$D6825,2)</f>
        <v>China</v>
      </c>
      <c r="M6816" t="str">
        <f t="shared" ca="1" si="956"/>
        <v>RL0</v>
      </c>
      <c r="N6816" t="str">
        <f ca="1">VLOOKUP(M6816,Role!$C$4:$D$5,2)</f>
        <v>Primary</v>
      </c>
    </row>
    <row r="6817" spans="1:14" x14ac:dyDescent="0.2">
      <c r="A6817">
        <f t="shared" ca="1" si="957"/>
        <v>83</v>
      </c>
      <c r="B6817">
        <f t="shared" ca="1" si="958"/>
        <v>567</v>
      </c>
      <c r="C6817">
        <f t="shared" ca="1" si="959"/>
        <v>5</v>
      </c>
      <c r="D6817">
        <f t="shared" ca="1" si="960"/>
        <v>1</v>
      </c>
      <c r="F6817" t="str">
        <f t="shared" ca="1" si="961"/>
        <v>TR83</v>
      </c>
      <c r="G6817" t="str">
        <f ca="1">VLOOKUP(F6817,Traders!$C$4:$E$103,2)</f>
        <v>Storm Hampton</v>
      </c>
      <c r="H6817" t="str">
        <f ca="1">VLOOKUP(VLOOKUP(F6817,Traders!$C$4:$E$103,3),Desks!$C$4:$D6826,2)</f>
        <v>Desk 3</v>
      </c>
      <c r="I6817" t="str">
        <f t="shared" ca="1" si="954"/>
        <v>CL567</v>
      </c>
      <c r="J6817" t="str">
        <f t="shared" ca="1" si="962"/>
        <v>Client 567</v>
      </c>
      <c r="K6817" t="str">
        <f t="shared" ca="1" si="955"/>
        <v>MK5</v>
      </c>
      <c r="L6817" t="str">
        <f ca="1">VLOOKUP(K6817,Markets!$C$4:$D6826,2)</f>
        <v>Malaysia</v>
      </c>
      <c r="M6817" t="str">
        <f t="shared" ca="1" si="956"/>
        <v>RL1</v>
      </c>
      <c r="N6817" t="str">
        <f ca="1">VLOOKUP(M6817,Role!$C$4:$D$5,2)</f>
        <v>Backup</v>
      </c>
    </row>
    <row r="6818" spans="1:14" x14ac:dyDescent="0.2">
      <c r="A6818">
        <f t="shared" ca="1" si="957"/>
        <v>68</v>
      </c>
      <c r="B6818">
        <f t="shared" ca="1" si="958"/>
        <v>418</v>
      </c>
      <c r="C6818">
        <f t="shared" ca="1" si="959"/>
        <v>2</v>
      </c>
      <c r="D6818">
        <f t="shared" ca="1" si="960"/>
        <v>0</v>
      </c>
      <c r="F6818" t="str">
        <f t="shared" ca="1" si="961"/>
        <v>TR68</v>
      </c>
      <c r="G6818" t="str">
        <f ca="1">VLOOKUP(F6818,Traders!$C$4:$E$103,2)</f>
        <v>Myron Gutierrez</v>
      </c>
      <c r="H6818" t="str">
        <f ca="1">VLOOKUP(VLOOKUP(F6818,Traders!$C$4:$E$103,3),Desks!$C$4:$D6827,2)</f>
        <v>Desk 8</v>
      </c>
      <c r="I6818" t="str">
        <f t="shared" ca="1" si="954"/>
        <v>CL418</v>
      </c>
      <c r="J6818" t="str">
        <f t="shared" ca="1" si="962"/>
        <v>Client 418</v>
      </c>
      <c r="K6818" t="str">
        <f t="shared" ca="1" si="955"/>
        <v>MK2</v>
      </c>
      <c r="L6818" t="str">
        <f ca="1">VLOOKUP(K6818,Markets!$C$4:$D6827,2)</f>
        <v>China</v>
      </c>
      <c r="M6818" t="str">
        <f t="shared" ca="1" si="956"/>
        <v>RL0</v>
      </c>
      <c r="N6818" t="str">
        <f ca="1">VLOOKUP(M6818,Role!$C$4:$D$5,2)</f>
        <v>Primary</v>
      </c>
    </row>
    <row r="6819" spans="1:14" x14ac:dyDescent="0.2">
      <c r="A6819">
        <f t="shared" ca="1" si="957"/>
        <v>90</v>
      </c>
      <c r="B6819">
        <f t="shared" ca="1" si="958"/>
        <v>504</v>
      </c>
      <c r="C6819">
        <f t="shared" ca="1" si="959"/>
        <v>4</v>
      </c>
      <c r="D6819">
        <f t="shared" ca="1" si="960"/>
        <v>1</v>
      </c>
      <c r="F6819" t="str">
        <f t="shared" ca="1" si="961"/>
        <v>TR90</v>
      </c>
      <c r="G6819" t="str">
        <f ca="1">VLOOKUP(F6819,Traders!$C$4:$E$103,2)</f>
        <v>Kaleb Sullivan</v>
      </c>
      <c r="H6819" t="str">
        <f ca="1">VLOOKUP(VLOOKUP(F6819,Traders!$C$4:$E$103,3),Desks!$C$4:$D6828,2)</f>
        <v>Desk 0</v>
      </c>
      <c r="I6819" t="str">
        <f t="shared" ca="1" si="954"/>
        <v>CL504</v>
      </c>
      <c r="J6819" t="str">
        <f t="shared" ca="1" si="962"/>
        <v>Client 504</v>
      </c>
      <c r="K6819" t="str">
        <f t="shared" ca="1" si="955"/>
        <v>MK4</v>
      </c>
      <c r="L6819" t="str">
        <f ca="1">VLOOKUP(K6819,Markets!$C$4:$D6828,2)</f>
        <v>Korea</v>
      </c>
      <c r="M6819" t="str">
        <f t="shared" ca="1" si="956"/>
        <v>RL1</v>
      </c>
      <c r="N6819" t="str">
        <f ca="1">VLOOKUP(M6819,Role!$C$4:$D$5,2)</f>
        <v>Backup</v>
      </c>
    </row>
    <row r="6820" spans="1:14" x14ac:dyDescent="0.2">
      <c r="A6820">
        <f t="shared" ca="1" si="957"/>
        <v>35</v>
      </c>
      <c r="B6820">
        <f t="shared" ca="1" si="958"/>
        <v>764</v>
      </c>
      <c r="C6820">
        <f t="shared" ca="1" si="959"/>
        <v>8</v>
      </c>
      <c r="D6820">
        <f t="shared" ca="1" si="960"/>
        <v>0</v>
      </c>
      <c r="F6820" t="str">
        <f t="shared" ca="1" si="961"/>
        <v>TR35</v>
      </c>
      <c r="G6820" t="str">
        <f ca="1">VLOOKUP(F6820,Traders!$C$4:$E$103,2)</f>
        <v>Della Madden</v>
      </c>
      <c r="H6820" t="str">
        <f ca="1">VLOOKUP(VLOOKUP(F6820,Traders!$C$4:$E$103,3),Desks!$C$4:$D6829,2)</f>
        <v>Desk 5</v>
      </c>
      <c r="I6820" t="str">
        <f t="shared" ca="1" si="954"/>
        <v>CL764</v>
      </c>
      <c r="J6820" t="str">
        <f t="shared" ca="1" si="962"/>
        <v>Client 764</v>
      </c>
      <c r="K6820" t="str">
        <f t="shared" ca="1" si="955"/>
        <v>MK8</v>
      </c>
      <c r="L6820" t="str">
        <f ca="1">VLOOKUP(K6820,Markets!$C$4:$D6829,2)</f>
        <v>India</v>
      </c>
      <c r="M6820" t="str">
        <f t="shared" ca="1" si="956"/>
        <v>RL0</v>
      </c>
      <c r="N6820" t="str">
        <f ca="1">VLOOKUP(M6820,Role!$C$4:$D$5,2)</f>
        <v>Primary</v>
      </c>
    </row>
    <row r="6821" spans="1:14" x14ac:dyDescent="0.2">
      <c r="A6821">
        <f t="shared" ca="1" si="957"/>
        <v>3</v>
      </c>
      <c r="B6821">
        <f t="shared" ca="1" si="958"/>
        <v>155</v>
      </c>
      <c r="C6821">
        <f t="shared" ca="1" si="959"/>
        <v>1</v>
      </c>
      <c r="D6821">
        <f t="shared" ca="1" si="960"/>
        <v>1</v>
      </c>
      <c r="F6821" t="str">
        <f t="shared" ca="1" si="961"/>
        <v>TR3</v>
      </c>
      <c r="G6821" t="str">
        <f ca="1">VLOOKUP(F6821,Traders!$C$4:$E$103,2)</f>
        <v>Amani Deleon</v>
      </c>
      <c r="H6821" t="str">
        <f ca="1">VLOOKUP(VLOOKUP(F6821,Traders!$C$4:$E$103,3),Desks!$C$4:$D6830,2)</f>
        <v>Desk 9</v>
      </c>
      <c r="I6821" t="str">
        <f t="shared" ca="1" si="954"/>
        <v>CL155</v>
      </c>
      <c r="J6821" t="str">
        <f t="shared" ca="1" si="962"/>
        <v>Client 155</v>
      </c>
      <c r="K6821" t="str">
        <f t="shared" ca="1" si="955"/>
        <v>MK1</v>
      </c>
      <c r="L6821" t="str">
        <f ca="1">VLOOKUP(K6821,Markets!$C$4:$D6830,2)</f>
        <v>Hong Kong</v>
      </c>
      <c r="M6821" t="str">
        <f t="shared" ca="1" si="956"/>
        <v>RL1</v>
      </c>
      <c r="N6821" t="str">
        <f ca="1">VLOOKUP(M6821,Role!$C$4:$D$5,2)</f>
        <v>Backup</v>
      </c>
    </row>
    <row r="6822" spans="1:14" x14ac:dyDescent="0.2">
      <c r="A6822">
        <f t="shared" ca="1" si="957"/>
        <v>5</v>
      </c>
      <c r="B6822">
        <f t="shared" ca="1" si="958"/>
        <v>147</v>
      </c>
      <c r="C6822">
        <f t="shared" ca="1" si="959"/>
        <v>5</v>
      </c>
      <c r="D6822">
        <f t="shared" ca="1" si="960"/>
        <v>1</v>
      </c>
      <c r="F6822" t="str">
        <f t="shared" ca="1" si="961"/>
        <v>TR5</v>
      </c>
      <c r="G6822" t="str">
        <f ca="1">VLOOKUP(F6822,Traders!$C$4:$E$103,2)</f>
        <v>Amman Duncan</v>
      </c>
      <c r="H6822" t="str">
        <f ca="1">VLOOKUP(VLOOKUP(F6822,Traders!$C$4:$E$103,3),Desks!$C$4:$D6831,2)</f>
        <v>Desk 9</v>
      </c>
      <c r="I6822" t="str">
        <f t="shared" ca="1" si="954"/>
        <v>CL147</v>
      </c>
      <c r="J6822" t="str">
        <f t="shared" ca="1" si="962"/>
        <v>Client 147</v>
      </c>
      <c r="K6822" t="str">
        <f t="shared" ca="1" si="955"/>
        <v>MK5</v>
      </c>
      <c r="L6822" t="str">
        <f ca="1">VLOOKUP(K6822,Markets!$C$4:$D6831,2)</f>
        <v>Malaysia</v>
      </c>
      <c r="M6822" t="str">
        <f t="shared" ca="1" si="956"/>
        <v>RL1</v>
      </c>
      <c r="N6822" t="str">
        <f ca="1">VLOOKUP(M6822,Role!$C$4:$D$5,2)</f>
        <v>Backup</v>
      </c>
    </row>
    <row r="6823" spans="1:14" x14ac:dyDescent="0.2">
      <c r="A6823">
        <f t="shared" ca="1" si="957"/>
        <v>60</v>
      </c>
      <c r="B6823">
        <f t="shared" ca="1" si="958"/>
        <v>91</v>
      </c>
      <c r="C6823">
        <f t="shared" ca="1" si="959"/>
        <v>2</v>
      </c>
      <c r="D6823">
        <f t="shared" ca="1" si="960"/>
        <v>1</v>
      </c>
      <c r="F6823" t="str">
        <f t="shared" ca="1" si="961"/>
        <v>TR60</v>
      </c>
      <c r="G6823" t="str">
        <f ca="1">VLOOKUP(F6823,Traders!$C$4:$E$103,2)</f>
        <v>Brandan Hartman</v>
      </c>
      <c r="H6823" t="str">
        <f ca="1">VLOOKUP(VLOOKUP(F6823,Traders!$C$4:$E$103,3),Desks!$C$4:$D6832,2)</f>
        <v>Desk 0</v>
      </c>
      <c r="I6823" t="str">
        <f t="shared" ca="1" si="954"/>
        <v>CL91</v>
      </c>
      <c r="J6823" t="str">
        <f t="shared" ca="1" si="962"/>
        <v>Client 91</v>
      </c>
      <c r="K6823" t="str">
        <f t="shared" ca="1" si="955"/>
        <v>MK2</v>
      </c>
      <c r="L6823" t="str">
        <f ca="1">VLOOKUP(K6823,Markets!$C$4:$D6832,2)</f>
        <v>China</v>
      </c>
      <c r="M6823" t="str">
        <f t="shared" ca="1" si="956"/>
        <v>RL1</v>
      </c>
      <c r="N6823" t="str">
        <f ca="1">VLOOKUP(M6823,Role!$C$4:$D$5,2)</f>
        <v>Backup</v>
      </c>
    </row>
    <row r="6824" spans="1:14" x14ac:dyDescent="0.2">
      <c r="A6824">
        <f t="shared" ca="1" si="957"/>
        <v>32</v>
      </c>
      <c r="B6824">
        <f t="shared" ca="1" si="958"/>
        <v>11</v>
      </c>
      <c r="C6824">
        <f t="shared" ca="1" si="959"/>
        <v>6</v>
      </c>
      <c r="D6824">
        <f t="shared" ca="1" si="960"/>
        <v>1</v>
      </c>
      <c r="F6824" t="str">
        <f t="shared" ca="1" si="961"/>
        <v>TR32</v>
      </c>
      <c r="G6824" t="str">
        <f ca="1">VLOOKUP(F6824,Traders!$C$4:$E$103,2)</f>
        <v>Shyla Gomez</v>
      </c>
      <c r="H6824" t="str">
        <f ca="1">VLOOKUP(VLOOKUP(F6824,Traders!$C$4:$E$103,3),Desks!$C$4:$D6833,2)</f>
        <v>Desk 2</v>
      </c>
      <c r="I6824" t="str">
        <f t="shared" ca="1" si="954"/>
        <v>CL11</v>
      </c>
      <c r="J6824" t="str">
        <f t="shared" ca="1" si="962"/>
        <v>Client 11</v>
      </c>
      <c r="K6824" t="str">
        <f t="shared" ca="1" si="955"/>
        <v>MK6</v>
      </c>
      <c r="L6824" t="str">
        <f ca="1">VLOOKUP(K6824,Markets!$C$4:$D6833,2)</f>
        <v>Australia</v>
      </c>
      <c r="M6824" t="str">
        <f t="shared" ca="1" si="956"/>
        <v>RL1</v>
      </c>
      <c r="N6824" t="str">
        <f ca="1">VLOOKUP(M6824,Role!$C$4:$D$5,2)</f>
        <v>Backup</v>
      </c>
    </row>
    <row r="6825" spans="1:14" x14ac:dyDescent="0.2">
      <c r="A6825">
        <f t="shared" ca="1" si="957"/>
        <v>4</v>
      </c>
      <c r="B6825">
        <f t="shared" ca="1" si="958"/>
        <v>692</v>
      </c>
      <c r="C6825">
        <f t="shared" ca="1" si="959"/>
        <v>5</v>
      </c>
      <c r="D6825">
        <f t="shared" ca="1" si="960"/>
        <v>1</v>
      </c>
      <c r="F6825" t="str">
        <f t="shared" ca="1" si="961"/>
        <v>TR4</v>
      </c>
      <c r="G6825" t="str">
        <f ca="1">VLOOKUP(F6825,Traders!$C$4:$E$103,2)</f>
        <v>Colin Hodgson</v>
      </c>
      <c r="H6825" t="str">
        <f ca="1">VLOOKUP(VLOOKUP(F6825,Traders!$C$4:$E$103,3),Desks!$C$4:$D6834,2)</f>
        <v>Desk 9</v>
      </c>
      <c r="I6825" t="str">
        <f t="shared" ca="1" si="954"/>
        <v>CL692</v>
      </c>
      <c r="J6825" t="str">
        <f t="shared" ca="1" si="962"/>
        <v>Client 692</v>
      </c>
      <c r="K6825" t="str">
        <f t="shared" ca="1" si="955"/>
        <v>MK5</v>
      </c>
      <c r="L6825" t="str">
        <f ca="1">VLOOKUP(K6825,Markets!$C$4:$D6834,2)</f>
        <v>Malaysia</v>
      </c>
      <c r="M6825" t="str">
        <f t="shared" ca="1" si="956"/>
        <v>RL1</v>
      </c>
      <c r="N6825" t="str">
        <f ca="1">VLOOKUP(M6825,Role!$C$4:$D$5,2)</f>
        <v>Backup</v>
      </c>
    </row>
    <row r="6826" spans="1:14" x14ac:dyDescent="0.2">
      <c r="A6826">
        <f t="shared" ca="1" si="957"/>
        <v>17</v>
      </c>
      <c r="B6826">
        <f t="shared" ca="1" si="958"/>
        <v>600</v>
      </c>
      <c r="C6826">
        <f t="shared" ca="1" si="959"/>
        <v>3</v>
      </c>
      <c r="D6826">
        <f t="shared" ca="1" si="960"/>
        <v>0</v>
      </c>
      <c r="F6826" t="str">
        <f t="shared" ca="1" si="961"/>
        <v>TR17</v>
      </c>
      <c r="G6826" t="str">
        <f ca="1">VLOOKUP(F6826,Traders!$C$4:$E$103,2)</f>
        <v>Mazie Bruce</v>
      </c>
      <c r="H6826" t="str">
        <f ca="1">VLOOKUP(VLOOKUP(F6826,Traders!$C$4:$E$103,3),Desks!$C$4:$D6835,2)</f>
        <v>Desk 7</v>
      </c>
      <c r="I6826" t="str">
        <f t="shared" ca="1" si="954"/>
        <v>CL600</v>
      </c>
      <c r="J6826" t="str">
        <f t="shared" ca="1" si="962"/>
        <v>Client 600</v>
      </c>
      <c r="K6826" t="str">
        <f t="shared" ca="1" si="955"/>
        <v>MK3</v>
      </c>
      <c r="L6826" t="str">
        <f ca="1">VLOOKUP(K6826,Markets!$C$4:$D6835,2)</f>
        <v>Singapore</v>
      </c>
      <c r="M6826" t="str">
        <f t="shared" ca="1" si="956"/>
        <v>RL0</v>
      </c>
      <c r="N6826" t="str">
        <f ca="1">VLOOKUP(M6826,Role!$C$4:$D$5,2)</f>
        <v>Primary</v>
      </c>
    </row>
    <row r="6827" spans="1:14" x14ac:dyDescent="0.2">
      <c r="A6827">
        <f t="shared" ca="1" si="957"/>
        <v>27</v>
      </c>
      <c r="B6827">
        <f t="shared" ca="1" si="958"/>
        <v>776</v>
      </c>
      <c r="C6827">
        <f t="shared" ca="1" si="959"/>
        <v>6</v>
      </c>
      <c r="D6827">
        <f t="shared" ca="1" si="960"/>
        <v>1</v>
      </c>
      <c r="F6827" t="str">
        <f t="shared" ca="1" si="961"/>
        <v>TR27</v>
      </c>
      <c r="G6827" t="str">
        <f ca="1">VLOOKUP(F6827,Traders!$C$4:$E$103,2)</f>
        <v>Isis Ramos</v>
      </c>
      <c r="H6827" t="str">
        <f ca="1">VLOOKUP(VLOOKUP(F6827,Traders!$C$4:$E$103,3),Desks!$C$4:$D6836,2)</f>
        <v>Desk 7</v>
      </c>
      <c r="I6827" t="str">
        <f t="shared" ca="1" si="954"/>
        <v>CL776</v>
      </c>
      <c r="J6827" t="str">
        <f t="shared" ca="1" si="962"/>
        <v>Client 776</v>
      </c>
      <c r="K6827" t="str">
        <f t="shared" ca="1" si="955"/>
        <v>MK6</v>
      </c>
      <c r="L6827" t="str">
        <f ca="1">VLOOKUP(K6827,Markets!$C$4:$D6836,2)</f>
        <v>Australia</v>
      </c>
      <c r="M6827" t="str">
        <f t="shared" ca="1" si="956"/>
        <v>RL1</v>
      </c>
      <c r="N6827" t="str">
        <f ca="1">VLOOKUP(M6827,Role!$C$4:$D$5,2)</f>
        <v>Backup</v>
      </c>
    </row>
    <row r="6828" spans="1:14" x14ac:dyDescent="0.2">
      <c r="A6828">
        <f t="shared" ca="1" si="957"/>
        <v>40</v>
      </c>
      <c r="B6828">
        <f t="shared" ca="1" si="958"/>
        <v>231</v>
      </c>
      <c r="C6828">
        <f t="shared" ca="1" si="959"/>
        <v>0</v>
      </c>
      <c r="D6828">
        <f t="shared" ca="1" si="960"/>
        <v>1</v>
      </c>
      <c r="F6828" t="str">
        <f t="shared" ca="1" si="961"/>
        <v>TR40</v>
      </c>
      <c r="G6828" t="str">
        <f ca="1">VLOOKUP(F6828,Traders!$C$4:$E$103,2)</f>
        <v>Elysia Zavala</v>
      </c>
      <c r="H6828" t="str">
        <f ca="1">VLOOKUP(VLOOKUP(F6828,Traders!$C$4:$E$103,3),Desks!$C$4:$D6837,2)</f>
        <v>Desk 0</v>
      </c>
      <c r="I6828" t="str">
        <f t="shared" ca="1" si="954"/>
        <v>CL231</v>
      </c>
      <c r="J6828" t="str">
        <f t="shared" ca="1" si="962"/>
        <v>Client 231</v>
      </c>
      <c r="K6828" t="str">
        <f t="shared" ca="1" si="955"/>
        <v>MK0</v>
      </c>
      <c r="L6828" t="str">
        <f ca="1">VLOOKUP(K6828,Markets!$C$4:$D6837,2)</f>
        <v>Japan</v>
      </c>
      <c r="M6828" t="str">
        <f t="shared" ca="1" si="956"/>
        <v>RL1</v>
      </c>
      <c r="N6828" t="str">
        <f ca="1">VLOOKUP(M6828,Role!$C$4:$D$5,2)</f>
        <v>Backup</v>
      </c>
    </row>
    <row r="6829" spans="1:14" x14ac:dyDescent="0.2">
      <c r="A6829">
        <f t="shared" ca="1" si="957"/>
        <v>87</v>
      </c>
      <c r="B6829">
        <f t="shared" ca="1" si="958"/>
        <v>674</v>
      </c>
      <c r="C6829">
        <f t="shared" ca="1" si="959"/>
        <v>5</v>
      </c>
      <c r="D6829">
        <f t="shared" ca="1" si="960"/>
        <v>0</v>
      </c>
      <c r="F6829" t="str">
        <f t="shared" ca="1" si="961"/>
        <v>TR87</v>
      </c>
      <c r="G6829" t="str">
        <f ca="1">VLOOKUP(F6829,Traders!$C$4:$E$103,2)</f>
        <v>Jena Barclay</v>
      </c>
      <c r="H6829" t="str">
        <f ca="1">VLOOKUP(VLOOKUP(F6829,Traders!$C$4:$E$103,3),Desks!$C$4:$D6838,2)</f>
        <v>Desk 7</v>
      </c>
      <c r="I6829" t="str">
        <f t="shared" ca="1" si="954"/>
        <v>CL674</v>
      </c>
      <c r="J6829" t="str">
        <f t="shared" ca="1" si="962"/>
        <v>Client 674</v>
      </c>
      <c r="K6829" t="str">
        <f t="shared" ca="1" si="955"/>
        <v>MK5</v>
      </c>
      <c r="L6829" t="str">
        <f ca="1">VLOOKUP(K6829,Markets!$C$4:$D6838,2)</f>
        <v>Malaysia</v>
      </c>
      <c r="M6829" t="str">
        <f t="shared" ca="1" si="956"/>
        <v>RL0</v>
      </c>
      <c r="N6829" t="str">
        <f ca="1">VLOOKUP(M6829,Role!$C$4:$D$5,2)</f>
        <v>Primary</v>
      </c>
    </row>
    <row r="6830" spans="1:14" x14ac:dyDescent="0.2">
      <c r="A6830">
        <f t="shared" ca="1" si="957"/>
        <v>82</v>
      </c>
      <c r="B6830">
        <f t="shared" ca="1" si="958"/>
        <v>301</v>
      </c>
      <c r="C6830">
        <f t="shared" ca="1" si="959"/>
        <v>5</v>
      </c>
      <c r="D6830">
        <f t="shared" ca="1" si="960"/>
        <v>1</v>
      </c>
      <c r="F6830" t="str">
        <f t="shared" ca="1" si="961"/>
        <v>TR82</v>
      </c>
      <c r="G6830" t="str">
        <f ca="1">VLOOKUP(F6830,Traders!$C$4:$E$103,2)</f>
        <v>Hilary Peacock</v>
      </c>
      <c r="H6830" t="str">
        <f ca="1">VLOOKUP(VLOOKUP(F6830,Traders!$C$4:$E$103,3),Desks!$C$4:$D6839,2)</f>
        <v>Desk 2</v>
      </c>
      <c r="I6830" t="str">
        <f t="shared" ref="I6830:I6893" ca="1" si="963">"CL"&amp;B6830</f>
        <v>CL301</v>
      </c>
      <c r="J6830" t="str">
        <f t="shared" ca="1" si="962"/>
        <v>Client 301</v>
      </c>
      <c r="K6830" t="str">
        <f t="shared" ref="K6830:K6893" ca="1" si="964">"MK"&amp;C6830</f>
        <v>MK5</v>
      </c>
      <c r="L6830" t="str">
        <f ca="1">VLOOKUP(K6830,Markets!$C$4:$D6839,2)</f>
        <v>Malaysia</v>
      </c>
      <c r="M6830" t="str">
        <f t="shared" ref="M6830:M6893" ca="1" si="965">"RL"&amp;D6830</f>
        <v>RL1</v>
      </c>
      <c r="N6830" t="str">
        <f ca="1">VLOOKUP(M6830,Role!$C$4:$D$5,2)</f>
        <v>Backup</v>
      </c>
    </row>
    <row r="6831" spans="1:14" x14ac:dyDescent="0.2">
      <c r="A6831">
        <f t="shared" ca="1" si="957"/>
        <v>36</v>
      </c>
      <c r="B6831">
        <f t="shared" ca="1" si="958"/>
        <v>985</v>
      </c>
      <c r="C6831">
        <f t="shared" ca="1" si="959"/>
        <v>5</v>
      </c>
      <c r="D6831">
        <f t="shared" ca="1" si="960"/>
        <v>1</v>
      </c>
      <c r="F6831" t="str">
        <f t="shared" ca="1" si="961"/>
        <v>TR36</v>
      </c>
      <c r="G6831" t="str">
        <f ca="1">VLOOKUP(F6831,Traders!$C$4:$E$103,2)</f>
        <v>Shania Gilbert</v>
      </c>
      <c r="H6831" t="str">
        <f ca="1">VLOOKUP(VLOOKUP(F6831,Traders!$C$4:$E$103,3),Desks!$C$4:$D6840,2)</f>
        <v>Desk 6</v>
      </c>
      <c r="I6831" t="str">
        <f t="shared" ca="1" si="963"/>
        <v>CL985</v>
      </c>
      <c r="J6831" t="str">
        <f t="shared" ca="1" si="962"/>
        <v>Client 985</v>
      </c>
      <c r="K6831" t="str">
        <f t="shared" ca="1" si="964"/>
        <v>MK5</v>
      </c>
      <c r="L6831" t="str">
        <f ca="1">VLOOKUP(K6831,Markets!$C$4:$D6840,2)</f>
        <v>Malaysia</v>
      </c>
      <c r="M6831" t="str">
        <f t="shared" ca="1" si="965"/>
        <v>RL1</v>
      </c>
      <c r="N6831" t="str">
        <f ca="1">VLOOKUP(M6831,Role!$C$4:$D$5,2)</f>
        <v>Backup</v>
      </c>
    </row>
    <row r="6832" spans="1:14" x14ac:dyDescent="0.2">
      <c r="A6832">
        <f t="shared" ca="1" si="957"/>
        <v>95</v>
      </c>
      <c r="B6832">
        <f t="shared" ca="1" si="958"/>
        <v>795</v>
      </c>
      <c r="C6832">
        <f t="shared" ca="1" si="959"/>
        <v>1</v>
      </c>
      <c r="D6832">
        <f t="shared" ca="1" si="960"/>
        <v>1</v>
      </c>
      <c r="F6832" t="str">
        <f t="shared" ca="1" si="961"/>
        <v>TR95</v>
      </c>
      <c r="G6832" t="str">
        <f ca="1">VLOOKUP(F6832,Traders!$C$4:$E$103,2)</f>
        <v>Alara Richards</v>
      </c>
      <c r="H6832" t="str">
        <f ca="1">VLOOKUP(VLOOKUP(F6832,Traders!$C$4:$E$103,3),Desks!$C$4:$D6841,2)</f>
        <v>Desk 5</v>
      </c>
      <c r="I6832" t="str">
        <f t="shared" ca="1" si="963"/>
        <v>CL795</v>
      </c>
      <c r="J6832" t="str">
        <f t="shared" ca="1" si="962"/>
        <v>Client 795</v>
      </c>
      <c r="K6832" t="str">
        <f t="shared" ca="1" si="964"/>
        <v>MK1</v>
      </c>
      <c r="L6832" t="str">
        <f ca="1">VLOOKUP(K6832,Markets!$C$4:$D6841,2)</f>
        <v>Hong Kong</v>
      </c>
      <c r="M6832" t="str">
        <f t="shared" ca="1" si="965"/>
        <v>RL1</v>
      </c>
      <c r="N6832" t="str">
        <f ca="1">VLOOKUP(M6832,Role!$C$4:$D$5,2)</f>
        <v>Backup</v>
      </c>
    </row>
    <row r="6833" spans="1:14" x14ac:dyDescent="0.2">
      <c r="A6833">
        <f t="shared" ca="1" si="957"/>
        <v>18</v>
      </c>
      <c r="B6833">
        <f t="shared" ca="1" si="958"/>
        <v>462</v>
      </c>
      <c r="C6833">
        <f t="shared" ca="1" si="959"/>
        <v>6</v>
      </c>
      <c r="D6833">
        <f t="shared" ca="1" si="960"/>
        <v>1</v>
      </c>
      <c r="F6833" t="str">
        <f t="shared" ca="1" si="961"/>
        <v>TR18</v>
      </c>
      <c r="G6833" t="str">
        <f ca="1">VLOOKUP(F6833,Traders!$C$4:$E$103,2)</f>
        <v>Daniel Dunkley</v>
      </c>
      <c r="H6833" t="str">
        <f ca="1">VLOOKUP(VLOOKUP(F6833,Traders!$C$4:$E$103,3),Desks!$C$4:$D6842,2)</f>
        <v>Desk 8</v>
      </c>
      <c r="I6833" t="str">
        <f t="shared" ca="1" si="963"/>
        <v>CL462</v>
      </c>
      <c r="J6833" t="str">
        <f t="shared" ca="1" si="962"/>
        <v>Client 462</v>
      </c>
      <c r="K6833" t="str">
        <f t="shared" ca="1" si="964"/>
        <v>MK6</v>
      </c>
      <c r="L6833" t="str">
        <f ca="1">VLOOKUP(K6833,Markets!$C$4:$D6842,2)</f>
        <v>Australia</v>
      </c>
      <c r="M6833" t="str">
        <f t="shared" ca="1" si="965"/>
        <v>RL1</v>
      </c>
      <c r="N6833" t="str">
        <f ca="1">VLOOKUP(M6833,Role!$C$4:$D$5,2)</f>
        <v>Backup</v>
      </c>
    </row>
    <row r="6834" spans="1:14" x14ac:dyDescent="0.2">
      <c r="A6834">
        <f t="shared" ca="1" si="957"/>
        <v>13</v>
      </c>
      <c r="B6834">
        <f t="shared" ca="1" si="958"/>
        <v>581</v>
      </c>
      <c r="C6834">
        <f t="shared" ca="1" si="959"/>
        <v>8</v>
      </c>
      <c r="D6834">
        <f t="shared" ca="1" si="960"/>
        <v>1</v>
      </c>
      <c r="F6834" t="str">
        <f t="shared" ca="1" si="961"/>
        <v>TR13</v>
      </c>
      <c r="G6834" t="str">
        <f ca="1">VLOOKUP(F6834,Traders!$C$4:$E$103,2)</f>
        <v>Saba Zhang</v>
      </c>
      <c r="H6834" t="str">
        <f ca="1">VLOOKUP(VLOOKUP(F6834,Traders!$C$4:$E$103,3),Desks!$C$4:$D6843,2)</f>
        <v>Desk 3</v>
      </c>
      <c r="I6834" t="str">
        <f t="shared" ca="1" si="963"/>
        <v>CL581</v>
      </c>
      <c r="J6834" t="str">
        <f t="shared" ca="1" si="962"/>
        <v>Client 581</v>
      </c>
      <c r="K6834" t="str">
        <f t="shared" ca="1" si="964"/>
        <v>MK8</v>
      </c>
      <c r="L6834" t="str">
        <f ca="1">VLOOKUP(K6834,Markets!$C$4:$D6843,2)</f>
        <v>India</v>
      </c>
      <c r="M6834" t="str">
        <f t="shared" ca="1" si="965"/>
        <v>RL1</v>
      </c>
      <c r="N6834" t="str">
        <f ca="1">VLOOKUP(M6834,Role!$C$4:$D$5,2)</f>
        <v>Backup</v>
      </c>
    </row>
    <row r="6835" spans="1:14" x14ac:dyDescent="0.2">
      <c r="A6835">
        <f t="shared" ca="1" si="957"/>
        <v>90</v>
      </c>
      <c r="B6835">
        <f t="shared" ca="1" si="958"/>
        <v>571</v>
      </c>
      <c r="C6835">
        <f t="shared" ca="1" si="959"/>
        <v>8</v>
      </c>
      <c r="D6835">
        <f t="shared" ca="1" si="960"/>
        <v>0</v>
      </c>
      <c r="F6835" t="str">
        <f t="shared" ca="1" si="961"/>
        <v>TR90</v>
      </c>
      <c r="G6835" t="str">
        <f ca="1">VLOOKUP(F6835,Traders!$C$4:$E$103,2)</f>
        <v>Kaleb Sullivan</v>
      </c>
      <c r="H6835" t="str">
        <f ca="1">VLOOKUP(VLOOKUP(F6835,Traders!$C$4:$E$103,3),Desks!$C$4:$D6844,2)</f>
        <v>Desk 0</v>
      </c>
      <c r="I6835" t="str">
        <f t="shared" ca="1" si="963"/>
        <v>CL571</v>
      </c>
      <c r="J6835" t="str">
        <f t="shared" ca="1" si="962"/>
        <v>Client 571</v>
      </c>
      <c r="K6835" t="str">
        <f t="shared" ca="1" si="964"/>
        <v>MK8</v>
      </c>
      <c r="L6835" t="str">
        <f ca="1">VLOOKUP(K6835,Markets!$C$4:$D6844,2)</f>
        <v>India</v>
      </c>
      <c r="M6835" t="str">
        <f t="shared" ca="1" si="965"/>
        <v>RL0</v>
      </c>
      <c r="N6835" t="str">
        <f ca="1">VLOOKUP(M6835,Role!$C$4:$D$5,2)</f>
        <v>Primary</v>
      </c>
    </row>
    <row r="6836" spans="1:14" x14ac:dyDescent="0.2">
      <c r="A6836">
        <f t="shared" ca="1" si="957"/>
        <v>32</v>
      </c>
      <c r="B6836">
        <f t="shared" ca="1" si="958"/>
        <v>862</v>
      </c>
      <c r="C6836">
        <f t="shared" ca="1" si="959"/>
        <v>3</v>
      </c>
      <c r="D6836">
        <f t="shared" ca="1" si="960"/>
        <v>0</v>
      </c>
      <c r="F6836" t="str">
        <f t="shared" ca="1" si="961"/>
        <v>TR32</v>
      </c>
      <c r="G6836" t="str">
        <f ca="1">VLOOKUP(F6836,Traders!$C$4:$E$103,2)</f>
        <v>Shyla Gomez</v>
      </c>
      <c r="H6836" t="str">
        <f ca="1">VLOOKUP(VLOOKUP(F6836,Traders!$C$4:$E$103,3),Desks!$C$4:$D6845,2)</f>
        <v>Desk 2</v>
      </c>
      <c r="I6836" t="str">
        <f t="shared" ca="1" si="963"/>
        <v>CL862</v>
      </c>
      <c r="J6836" t="str">
        <f t="shared" ca="1" si="962"/>
        <v>Client 862</v>
      </c>
      <c r="K6836" t="str">
        <f t="shared" ca="1" si="964"/>
        <v>MK3</v>
      </c>
      <c r="L6836" t="str">
        <f ca="1">VLOOKUP(K6836,Markets!$C$4:$D6845,2)</f>
        <v>Singapore</v>
      </c>
      <c r="M6836" t="str">
        <f t="shared" ca="1" si="965"/>
        <v>RL0</v>
      </c>
      <c r="N6836" t="str">
        <f ca="1">VLOOKUP(M6836,Role!$C$4:$D$5,2)</f>
        <v>Primary</v>
      </c>
    </row>
    <row r="6837" spans="1:14" x14ac:dyDescent="0.2">
      <c r="A6837">
        <f t="shared" ca="1" si="957"/>
        <v>99</v>
      </c>
      <c r="B6837">
        <f t="shared" ca="1" si="958"/>
        <v>55</v>
      </c>
      <c r="C6837">
        <f t="shared" ca="1" si="959"/>
        <v>8</v>
      </c>
      <c r="D6837">
        <f t="shared" ca="1" si="960"/>
        <v>0</v>
      </c>
      <c r="F6837" t="str">
        <f t="shared" ca="1" si="961"/>
        <v>TR99</v>
      </c>
      <c r="G6837" t="str">
        <f ca="1">VLOOKUP(F6837,Traders!$C$4:$E$103,2)</f>
        <v>Keeleigh Mosley</v>
      </c>
      <c r="H6837" t="str">
        <f ca="1">VLOOKUP(VLOOKUP(F6837,Traders!$C$4:$E$103,3),Desks!$C$4:$D6846,2)</f>
        <v>Desk 9</v>
      </c>
      <c r="I6837" t="str">
        <f t="shared" ca="1" si="963"/>
        <v>CL55</v>
      </c>
      <c r="J6837" t="str">
        <f t="shared" ca="1" si="962"/>
        <v>Client 55</v>
      </c>
      <c r="K6837" t="str">
        <f t="shared" ca="1" si="964"/>
        <v>MK8</v>
      </c>
      <c r="L6837" t="str">
        <f ca="1">VLOOKUP(K6837,Markets!$C$4:$D6846,2)</f>
        <v>India</v>
      </c>
      <c r="M6837" t="str">
        <f t="shared" ca="1" si="965"/>
        <v>RL0</v>
      </c>
      <c r="N6837" t="str">
        <f ca="1">VLOOKUP(M6837,Role!$C$4:$D$5,2)</f>
        <v>Primary</v>
      </c>
    </row>
    <row r="6838" spans="1:14" x14ac:dyDescent="0.2">
      <c r="A6838">
        <f t="shared" ca="1" si="957"/>
        <v>72</v>
      </c>
      <c r="B6838">
        <f t="shared" ca="1" si="958"/>
        <v>246</v>
      </c>
      <c r="C6838">
        <f t="shared" ca="1" si="959"/>
        <v>4</v>
      </c>
      <c r="D6838">
        <f t="shared" ca="1" si="960"/>
        <v>1</v>
      </c>
      <c r="F6838" t="str">
        <f t="shared" ca="1" si="961"/>
        <v>TR72</v>
      </c>
      <c r="G6838" t="str">
        <f ca="1">VLOOKUP(F6838,Traders!$C$4:$E$103,2)</f>
        <v>Shaurya Manning</v>
      </c>
      <c r="H6838" t="str">
        <f ca="1">VLOOKUP(VLOOKUP(F6838,Traders!$C$4:$E$103,3),Desks!$C$4:$D6847,2)</f>
        <v>Desk 2</v>
      </c>
      <c r="I6838" t="str">
        <f t="shared" ca="1" si="963"/>
        <v>CL246</v>
      </c>
      <c r="J6838" t="str">
        <f t="shared" ca="1" si="962"/>
        <v>Client 246</v>
      </c>
      <c r="K6838" t="str">
        <f t="shared" ca="1" si="964"/>
        <v>MK4</v>
      </c>
      <c r="L6838" t="str">
        <f ca="1">VLOOKUP(K6838,Markets!$C$4:$D6847,2)</f>
        <v>Korea</v>
      </c>
      <c r="M6838" t="str">
        <f t="shared" ca="1" si="965"/>
        <v>RL1</v>
      </c>
      <c r="N6838" t="str">
        <f ca="1">VLOOKUP(M6838,Role!$C$4:$D$5,2)</f>
        <v>Backup</v>
      </c>
    </row>
    <row r="6839" spans="1:14" x14ac:dyDescent="0.2">
      <c r="A6839">
        <f t="shared" ca="1" si="957"/>
        <v>46</v>
      </c>
      <c r="B6839">
        <f t="shared" ca="1" si="958"/>
        <v>275</v>
      </c>
      <c r="C6839">
        <f t="shared" ca="1" si="959"/>
        <v>2</v>
      </c>
      <c r="D6839">
        <f t="shared" ca="1" si="960"/>
        <v>1</v>
      </c>
      <c r="F6839" t="str">
        <f t="shared" ca="1" si="961"/>
        <v>TR46</v>
      </c>
      <c r="G6839" t="str">
        <f ca="1">VLOOKUP(F6839,Traders!$C$4:$E$103,2)</f>
        <v>Andreas Ferguson</v>
      </c>
      <c r="H6839" t="str">
        <f ca="1">VLOOKUP(VLOOKUP(F6839,Traders!$C$4:$E$103,3),Desks!$C$4:$D6848,2)</f>
        <v>Desk 6</v>
      </c>
      <c r="I6839" t="str">
        <f t="shared" ca="1" si="963"/>
        <v>CL275</v>
      </c>
      <c r="J6839" t="str">
        <f t="shared" ca="1" si="962"/>
        <v>Client 275</v>
      </c>
      <c r="K6839" t="str">
        <f t="shared" ca="1" si="964"/>
        <v>MK2</v>
      </c>
      <c r="L6839" t="str">
        <f ca="1">VLOOKUP(K6839,Markets!$C$4:$D6848,2)</f>
        <v>China</v>
      </c>
      <c r="M6839" t="str">
        <f t="shared" ca="1" si="965"/>
        <v>RL1</v>
      </c>
      <c r="N6839" t="str">
        <f ca="1">VLOOKUP(M6839,Role!$C$4:$D$5,2)</f>
        <v>Backup</v>
      </c>
    </row>
    <row r="6840" spans="1:14" x14ac:dyDescent="0.2">
      <c r="A6840">
        <f t="shared" ca="1" si="957"/>
        <v>43</v>
      </c>
      <c r="B6840">
        <f t="shared" ca="1" si="958"/>
        <v>644</v>
      </c>
      <c r="C6840">
        <f t="shared" ca="1" si="959"/>
        <v>4</v>
      </c>
      <c r="D6840">
        <f t="shared" ca="1" si="960"/>
        <v>0</v>
      </c>
      <c r="F6840" t="str">
        <f t="shared" ca="1" si="961"/>
        <v>TR43</v>
      </c>
      <c r="G6840" t="str">
        <f ca="1">VLOOKUP(F6840,Traders!$C$4:$E$103,2)</f>
        <v>Kai Bauer</v>
      </c>
      <c r="H6840" t="str">
        <f ca="1">VLOOKUP(VLOOKUP(F6840,Traders!$C$4:$E$103,3),Desks!$C$4:$D6849,2)</f>
        <v>Desk 3</v>
      </c>
      <c r="I6840" t="str">
        <f t="shared" ca="1" si="963"/>
        <v>CL644</v>
      </c>
      <c r="J6840" t="str">
        <f t="shared" ca="1" si="962"/>
        <v>Client 644</v>
      </c>
      <c r="K6840" t="str">
        <f t="shared" ca="1" si="964"/>
        <v>MK4</v>
      </c>
      <c r="L6840" t="str">
        <f ca="1">VLOOKUP(K6840,Markets!$C$4:$D6849,2)</f>
        <v>Korea</v>
      </c>
      <c r="M6840" t="str">
        <f t="shared" ca="1" si="965"/>
        <v>RL0</v>
      </c>
      <c r="N6840" t="str">
        <f ca="1">VLOOKUP(M6840,Role!$C$4:$D$5,2)</f>
        <v>Primary</v>
      </c>
    </row>
    <row r="6841" spans="1:14" x14ac:dyDescent="0.2">
      <c r="A6841">
        <f t="shared" ca="1" si="957"/>
        <v>15</v>
      </c>
      <c r="B6841">
        <f t="shared" ca="1" si="958"/>
        <v>561</v>
      </c>
      <c r="C6841">
        <f t="shared" ca="1" si="959"/>
        <v>5</v>
      </c>
      <c r="D6841">
        <f t="shared" ca="1" si="960"/>
        <v>1</v>
      </c>
      <c r="F6841" t="str">
        <f t="shared" ca="1" si="961"/>
        <v>TR15</v>
      </c>
      <c r="G6841" t="str">
        <f ca="1">VLOOKUP(F6841,Traders!$C$4:$E$103,2)</f>
        <v>Syed Galvan</v>
      </c>
      <c r="H6841" t="str">
        <f ca="1">VLOOKUP(VLOOKUP(F6841,Traders!$C$4:$E$103,3),Desks!$C$4:$D6850,2)</f>
        <v>Desk 5</v>
      </c>
      <c r="I6841" t="str">
        <f t="shared" ca="1" si="963"/>
        <v>CL561</v>
      </c>
      <c r="J6841" t="str">
        <f t="shared" ca="1" si="962"/>
        <v>Client 561</v>
      </c>
      <c r="K6841" t="str">
        <f t="shared" ca="1" si="964"/>
        <v>MK5</v>
      </c>
      <c r="L6841" t="str">
        <f ca="1">VLOOKUP(K6841,Markets!$C$4:$D6850,2)</f>
        <v>Malaysia</v>
      </c>
      <c r="M6841" t="str">
        <f t="shared" ca="1" si="965"/>
        <v>RL1</v>
      </c>
      <c r="N6841" t="str">
        <f ca="1">VLOOKUP(M6841,Role!$C$4:$D$5,2)</f>
        <v>Backup</v>
      </c>
    </row>
    <row r="6842" spans="1:14" x14ac:dyDescent="0.2">
      <c r="A6842">
        <f t="shared" ca="1" si="957"/>
        <v>35</v>
      </c>
      <c r="B6842">
        <f t="shared" ca="1" si="958"/>
        <v>970</v>
      </c>
      <c r="C6842">
        <f t="shared" ca="1" si="959"/>
        <v>2</v>
      </c>
      <c r="D6842">
        <f t="shared" ca="1" si="960"/>
        <v>1</v>
      </c>
      <c r="F6842" t="str">
        <f t="shared" ca="1" si="961"/>
        <v>TR35</v>
      </c>
      <c r="G6842" t="str">
        <f ca="1">VLOOKUP(F6842,Traders!$C$4:$E$103,2)</f>
        <v>Della Madden</v>
      </c>
      <c r="H6842" t="str">
        <f ca="1">VLOOKUP(VLOOKUP(F6842,Traders!$C$4:$E$103,3),Desks!$C$4:$D6851,2)</f>
        <v>Desk 5</v>
      </c>
      <c r="I6842" t="str">
        <f t="shared" ca="1" si="963"/>
        <v>CL970</v>
      </c>
      <c r="J6842" t="str">
        <f t="shared" ca="1" si="962"/>
        <v>Client 970</v>
      </c>
      <c r="K6842" t="str">
        <f t="shared" ca="1" si="964"/>
        <v>MK2</v>
      </c>
      <c r="L6842" t="str">
        <f ca="1">VLOOKUP(K6842,Markets!$C$4:$D6851,2)</f>
        <v>China</v>
      </c>
      <c r="M6842" t="str">
        <f t="shared" ca="1" si="965"/>
        <v>RL1</v>
      </c>
      <c r="N6842" t="str">
        <f ca="1">VLOOKUP(M6842,Role!$C$4:$D$5,2)</f>
        <v>Backup</v>
      </c>
    </row>
    <row r="6843" spans="1:14" x14ac:dyDescent="0.2">
      <c r="A6843">
        <f t="shared" ca="1" si="957"/>
        <v>79</v>
      </c>
      <c r="B6843">
        <f t="shared" ca="1" si="958"/>
        <v>365</v>
      </c>
      <c r="C6843">
        <f t="shared" ca="1" si="959"/>
        <v>1</v>
      </c>
      <c r="D6843">
        <f t="shared" ca="1" si="960"/>
        <v>1</v>
      </c>
      <c r="F6843" t="str">
        <f t="shared" ca="1" si="961"/>
        <v>TR79</v>
      </c>
      <c r="G6843" t="str">
        <f ca="1">VLOOKUP(F6843,Traders!$C$4:$E$103,2)</f>
        <v>Alfie-James Hale</v>
      </c>
      <c r="H6843" t="str">
        <f ca="1">VLOOKUP(VLOOKUP(F6843,Traders!$C$4:$E$103,3),Desks!$C$4:$D6852,2)</f>
        <v>Desk 9</v>
      </c>
      <c r="I6843" t="str">
        <f t="shared" ca="1" si="963"/>
        <v>CL365</v>
      </c>
      <c r="J6843" t="str">
        <f t="shared" ca="1" si="962"/>
        <v>Client 365</v>
      </c>
      <c r="K6843" t="str">
        <f t="shared" ca="1" si="964"/>
        <v>MK1</v>
      </c>
      <c r="L6843" t="str">
        <f ca="1">VLOOKUP(K6843,Markets!$C$4:$D6852,2)</f>
        <v>Hong Kong</v>
      </c>
      <c r="M6843" t="str">
        <f t="shared" ca="1" si="965"/>
        <v>RL1</v>
      </c>
      <c r="N6843" t="str">
        <f ca="1">VLOOKUP(M6843,Role!$C$4:$D$5,2)</f>
        <v>Backup</v>
      </c>
    </row>
    <row r="6844" spans="1:14" x14ac:dyDescent="0.2">
      <c r="A6844">
        <f t="shared" ca="1" si="957"/>
        <v>10</v>
      </c>
      <c r="B6844">
        <f t="shared" ca="1" si="958"/>
        <v>513</v>
      </c>
      <c r="C6844">
        <f t="shared" ca="1" si="959"/>
        <v>5</v>
      </c>
      <c r="D6844">
        <f t="shared" ca="1" si="960"/>
        <v>0</v>
      </c>
      <c r="F6844" t="str">
        <f t="shared" ca="1" si="961"/>
        <v>TR10</v>
      </c>
      <c r="G6844" t="str">
        <f ca="1">VLOOKUP(F6844,Traders!$C$4:$E$103,2)</f>
        <v>Shyam Carlson</v>
      </c>
      <c r="H6844" t="str">
        <f ca="1">VLOOKUP(VLOOKUP(F6844,Traders!$C$4:$E$103,3),Desks!$C$4:$D6853,2)</f>
        <v>Desk 1</v>
      </c>
      <c r="I6844" t="str">
        <f t="shared" ca="1" si="963"/>
        <v>CL513</v>
      </c>
      <c r="J6844" t="str">
        <f t="shared" ca="1" si="962"/>
        <v>Client 513</v>
      </c>
      <c r="K6844" t="str">
        <f t="shared" ca="1" si="964"/>
        <v>MK5</v>
      </c>
      <c r="L6844" t="str">
        <f ca="1">VLOOKUP(K6844,Markets!$C$4:$D6853,2)</f>
        <v>Malaysia</v>
      </c>
      <c r="M6844" t="str">
        <f t="shared" ca="1" si="965"/>
        <v>RL0</v>
      </c>
      <c r="N6844" t="str">
        <f ca="1">VLOOKUP(M6844,Role!$C$4:$D$5,2)</f>
        <v>Primary</v>
      </c>
    </row>
    <row r="6845" spans="1:14" x14ac:dyDescent="0.2">
      <c r="A6845">
        <f t="shared" ca="1" si="957"/>
        <v>46</v>
      </c>
      <c r="B6845">
        <f t="shared" ca="1" si="958"/>
        <v>478</v>
      </c>
      <c r="C6845">
        <f t="shared" ca="1" si="959"/>
        <v>5</v>
      </c>
      <c r="D6845">
        <f t="shared" ca="1" si="960"/>
        <v>1</v>
      </c>
      <c r="F6845" t="str">
        <f t="shared" ca="1" si="961"/>
        <v>TR46</v>
      </c>
      <c r="G6845" t="str">
        <f ca="1">VLOOKUP(F6845,Traders!$C$4:$E$103,2)</f>
        <v>Andreas Ferguson</v>
      </c>
      <c r="H6845" t="str">
        <f ca="1">VLOOKUP(VLOOKUP(F6845,Traders!$C$4:$E$103,3),Desks!$C$4:$D6854,2)</f>
        <v>Desk 6</v>
      </c>
      <c r="I6845" t="str">
        <f t="shared" ca="1" si="963"/>
        <v>CL478</v>
      </c>
      <c r="J6845" t="str">
        <f t="shared" ca="1" si="962"/>
        <v>Client 478</v>
      </c>
      <c r="K6845" t="str">
        <f t="shared" ca="1" si="964"/>
        <v>MK5</v>
      </c>
      <c r="L6845" t="str">
        <f ca="1">VLOOKUP(K6845,Markets!$C$4:$D6854,2)</f>
        <v>Malaysia</v>
      </c>
      <c r="M6845" t="str">
        <f t="shared" ca="1" si="965"/>
        <v>RL1</v>
      </c>
      <c r="N6845" t="str">
        <f ca="1">VLOOKUP(M6845,Role!$C$4:$D$5,2)</f>
        <v>Backup</v>
      </c>
    </row>
    <row r="6846" spans="1:14" x14ac:dyDescent="0.2">
      <c r="A6846">
        <f t="shared" ca="1" si="957"/>
        <v>96</v>
      </c>
      <c r="B6846">
        <f t="shared" ca="1" si="958"/>
        <v>396</v>
      </c>
      <c r="C6846">
        <f t="shared" ca="1" si="959"/>
        <v>9</v>
      </c>
      <c r="D6846">
        <f t="shared" ca="1" si="960"/>
        <v>0</v>
      </c>
      <c r="F6846" t="str">
        <f t="shared" ca="1" si="961"/>
        <v>TR96</v>
      </c>
      <c r="G6846" t="str">
        <f ca="1">VLOOKUP(F6846,Traders!$C$4:$E$103,2)</f>
        <v>Faiza Thornton</v>
      </c>
      <c r="H6846" t="str">
        <f ca="1">VLOOKUP(VLOOKUP(F6846,Traders!$C$4:$E$103,3),Desks!$C$4:$D6855,2)</f>
        <v>Desk 6</v>
      </c>
      <c r="I6846" t="str">
        <f t="shared" ca="1" si="963"/>
        <v>CL396</v>
      </c>
      <c r="J6846" t="str">
        <f t="shared" ca="1" si="962"/>
        <v>Client 396</v>
      </c>
      <c r="K6846" t="str">
        <f t="shared" ca="1" si="964"/>
        <v>MK9</v>
      </c>
      <c r="L6846" t="str">
        <f ca="1">VLOOKUP(K6846,Markets!$C$4:$D6855,2)</f>
        <v>New Zealand</v>
      </c>
      <c r="M6846" t="str">
        <f t="shared" ca="1" si="965"/>
        <v>RL0</v>
      </c>
      <c r="N6846" t="str">
        <f ca="1">VLOOKUP(M6846,Role!$C$4:$D$5,2)</f>
        <v>Primary</v>
      </c>
    </row>
    <row r="6847" spans="1:14" x14ac:dyDescent="0.2">
      <c r="A6847">
        <f t="shared" ca="1" si="957"/>
        <v>93</v>
      </c>
      <c r="B6847">
        <f t="shared" ca="1" si="958"/>
        <v>969</v>
      </c>
      <c r="C6847">
        <f t="shared" ca="1" si="959"/>
        <v>6</v>
      </c>
      <c r="D6847">
        <f t="shared" ca="1" si="960"/>
        <v>1</v>
      </c>
      <c r="F6847" t="str">
        <f t="shared" ca="1" si="961"/>
        <v>TR93</v>
      </c>
      <c r="G6847" t="str">
        <f ca="1">VLOOKUP(F6847,Traders!$C$4:$E$103,2)</f>
        <v>Harriet Sheppard</v>
      </c>
      <c r="H6847" t="str">
        <f ca="1">VLOOKUP(VLOOKUP(F6847,Traders!$C$4:$E$103,3),Desks!$C$4:$D6856,2)</f>
        <v>Desk 3</v>
      </c>
      <c r="I6847" t="str">
        <f t="shared" ca="1" si="963"/>
        <v>CL969</v>
      </c>
      <c r="J6847" t="str">
        <f t="shared" ca="1" si="962"/>
        <v>Client 969</v>
      </c>
      <c r="K6847" t="str">
        <f t="shared" ca="1" si="964"/>
        <v>MK6</v>
      </c>
      <c r="L6847" t="str">
        <f ca="1">VLOOKUP(K6847,Markets!$C$4:$D6856,2)</f>
        <v>Australia</v>
      </c>
      <c r="M6847" t="str">
        <f t="shared" ca="1" si="965"/>
        <v>RL1</v>
      </c>
      <c r="N6847" t="str">
        <f ca="1">VLOOKUP(M6847,Role!$C$4:$D$5,2)</f>
        <v>Backup</v>
      </c>
    </row>
    <row r="6848" spans="1:14" x14ac:dyDescent="0.2">
      <c r="A6848">
        <f t="shared" ca="1" si="957"/>
        <v>57</v>
      </c>
      <c r="B6848">
        <f t="shared" ca="1" si="958"/>
        <v>893</v>
      </c>
      <c r="C6848">
        <f t="shared" ca="1" si="959"/>
        <v>1</v>
      </c>
      <c r="D6848">
        <f t="shared" ca="1" si="960"/>
        <v>1</v>
      </c>
      <c r="F6848" t="str">
        <f t="shared" ca="1" si="961"/>
        <v>TR57</v>
      </c>
      <c r="G6848" t="str">
        <f ca="1">VLOOKUP(F6848,Traders!$C$4:$E$103,2)</f>
        <v>Connah Mackenzie</v>
      </c>
      <c r="H6848" t="str">
        <f ca="1">VLOOKUP(VLOOKUP(F6848,Traders!$C$4:$E$103,3),Desks!$C$4:$D6857,2)</f>
        <v>Desk 7</v>
      </c>
      <c r="I6848" t="str">
        <f t="shared" ca="1" si="963"/>
        <v>CL893</v>
      </c>
      <c r="J6848" t="str">
        <f t="shared" ca="1" si="962"/>
        <v>Client 893</v>
      </c>
      <c r="K6848" t="str">
        <f t="shared" ca="1" si="964"/>
        <v>MK1</v>
      </c>
      <c r="L6848" t="str">
        <f ca="1">VLOOKUP(K6848,Markets!$C$4:$D6857,2)</f>
        <v>Hong Kong</v>
      </c>
      <c r="M6848" t="str">
        <f t="shared" ca="1" si="965"/>
        <v>RL1</v>
      </c>
      <c r="N6848" t="str">
        <f ca="1">VLOOKUP(M6848,Role!$C$4:$D$5,2)</f>
        <v>Backup</v>
      </c>
    </row>
    <row r="6849" spans="1:14" x14ac:dyDescent="0.2">
      <c r="A6849">
        <f t="shared" ca="1" si="957"/>
        <v>55</v>
      </c>
      <c r="B6849">
        <f t="shared" ca="1" si="958"/>
        <v>897</v>
      </c>
      <c r="C6849">
        <f t="shared" ca="1" si="959"/>
        <v>1</v>
      </c>
      <c r="D6849">
        <f t="shared" ca="1" si="960"/>
        <v>1</v>
      </c>
      <c r="F6849" t="str">
        <f t="shared" ca="1" si="961"/>
        <v>TR55</v>
      </c>
      <c r="G6849" t="str">
        <f ca="1">VLOOKUP(F6849,Traders!$C$4:$E$103,2)</f>
        <v>Kaya Knapp</v>
      </c>
      <c r="H6849" t="str">
        <f ca="1">VLOOKUP(VLOOKUP(F6849,Traders!$C$4:$E$103,3),Desks!$C$4:$D6858,2)</f>
        <v>Desk 5</v>
      </c>
      <c r="I6849" t="str">
        <f t="shared" ca="1" si="963"/>
        <v>CL897</v>
      </c>
      <c r="J6849" t="str">
        <f t="shared" ca="1" si="962"/>
        <v>Client 897</v>
      </c>
      <c r="K6849" t="str">
        <f t="shared" ca="1" si="964"/>
        <v>MK1</v>
      </c>
      <c r="L6849" t="str">
        <f ca="1">VLOOKUP(K6849,Markets!$C$4:$D6858,2)</f>
        <v>Hong Kong</v>
      </c>
      <c r="M6849" t="str">
        <f t="shared" ca="1" si="965"/>
        <v>RL1</v>
      </c>
      <c r="N6849" t="str">
        <f ca="1">VLOOKUP(M6849,Role!$C$4:$D$5,2)</f>
        <v>Backup</v>
      </c>
    </row>
    <row r="6850" spans="1:14" x14ac:dyDescent="0.2">
      <c r="A6850">
        <f t="shared" ca="1" si="957"/>
        <v>90</v>
      </c>
      <c r="B6850">
        <f t="shared" ca="1" si="958"/>
        <v>401</v>
      </c>
      <c r="C6850">
        <f t="shared" ca="1" si="959"/>
        <v>9</v>
      </c>
      <c r="D6850">
        <f t="shared" ca="1" si="960"/>
        <v>1</v>
      </c>
      <c r="F6850" t="str">
        <f t="shared" ca="1" si="961"/>
        <v>TR90</v>
      </c>
      <c r="G6850" t="str">
        <f ca="1">VLOOKUP(F6850,Traders!$C$4:$E$103,2)</f>
        <v>Kaleb Sullivan</v>
      </c>
      <c r="H6850" t="str">
        <f ca="1">VLOOKUP(VLOOKUP(F6850,Traders!$C$4:$E$103,3),Desks!$C$4:$D6859,2)</f>
        <v>Desk 0</v>
      </c>
      <c r="I6850" t="str">
        <f t="shared" ca="1" si="963"/>
        <v>CL401</v>
      </c>
      <c r="J6850" t="str">
        <f t="shared" ca="1" si="962"/>
        <v>Client 401</v>
      </c>
      <c r="K6850" t="str">
        <f t="shared" ca="1" si="964"/>
        <v>MK9</v>
      </c>
      <c r="L6850" t="str">
        <f ca="1">VLOOKUP(K6850,Markets!$C$4:$D6859,2)</f>
        <v>New Zealand</v>
      </c>
      <c r="M6850" t="str">
        <f t="shared" ca="1" si="965"/>
        <v>RL1</v>
      </c>
      <c r="N6850" t="str">
        <f ca="1">VLOOKUP(M6850,Role!$C$4:$D$5,2)</f>
        <v>Backup</v>
      </c>
    </row>
    <row r="6851" spans="1:14" x14ac:dyDescent="0.2">
      <c r="A6851">
        <f t="shared" ca="1" si="957"/>
        <v>22</v>
      </c>
      <c r="B6851">
        <f t="shared" ca="1" si="958"/>
        <v>234</v>
      </c>
      <c r="C6851">
        <f t="shared" ca="1" si="959"/>
        <v>7</v>
      </c>
      <c r="D6851">
        <f t="shared" ca="1" si="960"/>
        <v>1</v>
      </c>
      <c r="F6851" t="str">
        <f t="shared" ca="1" si="961"/>
        <v>TR22</v>
      </c>
      <c r="G6851" t="str">
        <f ca="1">VLOOKUP(F6851,Traders!$C$4:$E$103,2)</f>
        <v>Izzy Ramirez</v>
      </c>
      <c r="H6851" t="str">
        <f ca="1">VLOOKUP(VLOOKUP(F6851,Traders!$C$4:$E$103,3),Desks!$C$4:$D6860,2)</f>
        <v>Desk 2</v>
      </c>
      <c r="I6851" t="str">
        <f t="shared" ca="1" si="963"/>
        <v>CL234</v>
      </c>
      <c r="J6851" t="str">
        <f t="shared" ca="1" si="962"/>
        <v>Client 234</v>
      </c>
      <c r="K6851" t="str">
        <f t="shared" ca="1" si="964"/>
        <v>MK7</v>
      </c>
      <c r="L6851" t="str">
        <f ca="1">VLOOKUP(K6851,Markets!$C$4:$D6860,2)</f>
        <v>Taiwan</v>
      </c>
      <c r="M6851" t="str">
        <f t="shared" ca="1" si="965"/>
        <v>RL1</v>
      </c>
      <c r="N6851" t="str">
        <f ca="1">VLOOKUP(M6851,Role!$C$4:$D$5,2)</f>
        <v>Backup</v>
      </c>
    </row>
    <row r="6852" spans="1:14" x14ac:dyDescent="0.2">
      <c r="A6852">
        <f t="shared" ca="1" si="957"/>
        <v>44</v>
      </c>
      <c r="B6852">
        <f t="shared" ca="1" si="958"/>
        <v>189</v>
      </c>
      <c r="C6852">
        <f t="shared" ca="1" si="959"/>
        <v>0</v>
      </c>
      <c r="D6852">
        <f t="shared" ca="1" si="960"/>
        <v>0</v>
      </c>
      <c r="F6852" t="str">
        <f t="shared" ca="1" si="961"/>
        <v>TR44</v>
      </c>
      <c r="G6852" t="str">
        <f ca="1">VLOOKUP(F6852,Traders!$C$4:$E$103,2)</f>
        <v>Briony Franco</v>
      </c>
      <c r="H6852" t="str">
        <f ca="1">VLOOKUP(VLOOKUP(F6852,Traders!$C$4:$E$103,3),Desks!$C$4:$D6861,2)</f>
        <v>Desk 4</v>
      </c>
      <c r="I6852" t="str">
        <f t="shared" ca="1" si="963"/>
        <v>CL189</v>
      </c>
      <c r="J6852" t="str">
        <f t="shared" ca="1" si="962"/>
        <v>Client 189</v>
      </c>
      <c r="K6852" t="str">
        <f t="shared" ca="1" si="964"/>
        <v>MK0</v>
      </c>
      <c r="L6852" t="str">
        <f ca="1">VLOOKUP(K6852,Markets!$C$4:$D6861,2)</f>
        <v>Japan</v>
      </c>
      <c r="M6852" t="str">
        <f t="shared" ca="1" si="965"/>
        <v>RL0</v>
      </c>
      <c r="N6852" t="str">
        <f ca="1">VLOOKUP(M6852,Role!$C$4:$D$5,2)</f>
        <v>Primary</v>
      </c>
    </row>
    <row r="6853" spans="1:14" x14ac:dyDescent="0.2">
      <c r="A6853">
        <f t="shared" ref="A6853:A6916" ca="1" si="966">RANDBETWEEN(0,99)</f>
        <v>63</v>
      </c>
      <c r="B6853">
        <f t="shared" ref="B6853:B6916" ca="1" si="967">RANDBETWEEN(0,999)</f>
        <v>47</v>
      </c>
      <c r="C6853">
        <f t="shared" ref="C6853:C6916" ca="1" si="968">RANDBETWEEN(0,9)</f>
        <v>6</v>
      </c>
      <c r="D6853">
        <f t="shared" ref="D6853:D6916" ca="1" si="969">RANDBETWEEN(0,1)</f>
        <v>1</v>
      </c>
      <c r="F6853" t="str">
        <f t="shared" ref="F6853:F6916" ca="1" si="970">"TR"&amp;A6853</f>
        <v>TR63</v>
      </c>
      <c r="G6853" t="str">
        <f ca="1">VLOOKUP(F6853,Traders!$C$4:$E$103,2)</f>
        <v>Neel Donald</v>
      </c>
      <c r="H6853" t="str">
        <f ca="1">VLOOKUP(VLOOKUP(F6853,Traders!$C$4:$E$103,3),Desks!$C$4:$D6862,2)</f>
        <v>Desk 3</v>
      </c>
      <c r="I6853" t="str">
        <f t="shared" ca="1" si="963"/>
        <v>CL47</v>
      </c>
      <c r="J6853" t="str">
        <f t="shared" ref="J6853:J6916" ca="1" si="971">"Client " &amp; B6853</f>
        <v>Client 47</v>
      </c>
      <c r="K6853" t="str">
        <f t="shared" ca="1" si="964"/>
        <v>MK6</v>
      </c>
      <c r="L6853" t="str">
        <f ca="1">VLOOKUP(K6853,Markets!$C$4:$D6862,2)</f>
        <v>Australia</v>
      </c>
      <c r="M6853" t="str">
        <f t="shared" ca="1" si="965"/>
        <v>RL1</v>
      </c>
      <c r="N6853" t="str">
        <f ca="1">VLOOKUP(M6853,Role!$C$4:$D$5,2)</f>
        <v>Backup</v>
      </c>
    </row>
    <row r="6854" spans="1:14" x14ac:dyDescent="0.2">
      <c r="A6854">
        <f t="shared" ca="1" si="966"/>
        <v>43</v>
      </c>
      <c r="B6854">
        <f t="shared" ca="1" si="967"/>
        <v>335</v>
      </c>
      <c r="C6854">
        <f t="shared" ca="1" si="968"/>
        <v>2</v>
      </c>
      <c r="D6854">
        <f t="shared" ca="1" si="969"/>
        <v>0</v>
      </c>
      <c r="F6854" t="str">
        <f t="shared" ca="1" si="970"/>
        <v>TR43</v>
      </c>
      <c r="G6854" t="str">
        <f ca="1">VLOOKUP(F6854,Traders!$C$4:$E$103,2)</f>
        <v>Kai Bauer</v>
      </c>
      <c r="H6854" t="str">
        <f ca="1">VLOOKUP(VLOOKUP(F6854,Traders!$C$4:$E$103,3),Desks!$C$4:$D6863,2)</f>
        <v>Desk 3</v>
      </c>
      <c r="I6854" t="str">
        <f t="shared" ca="1" si="963"/>
        <v>CL335</v>
      </c>
      <c r="J6854" t="str">
        <f t="shared" ca="1" si="971"/>
        <v>Client 335</v>
      </c>
      <c r="K6854" t="str">
        <f t="shared" ca="1" si="964"/>
        <v>MK2</v>
      </c>
      <c r="L6854" t="str">
        <f ca="1">VLOOKUP(K6854,Markets!$C$4:$D6863,2)</f>
        <v>China</v>
      </c>
      <c r="M6854" t="str">
        <f t="shared" ca="1" si="965"/>
        <v>RL0</v>
      </c>
      <c r="N6854" t="str">
        <f ca="1">VLOOKUP(M6854,Role!$C$4:$D$5,2)</f>
        <v>Primary</v>
      </c>
    </row>
    <row r="6855" spans="1:14" x14ac:dyDescent="0.2">
      <c r="A6855">
        <f t="shared" ca="1" si="966"/>
        <v>21</v>
      </c>
      <c r="B6855">
        <f t="shared" ca="1" si="967"/>
        <v>679</v>
      </c>
      <c r="C6855">
        <f t="shared" ca="1" si="968"/>
        <v>6</v>
      </c>
      <c r="D6855">
        <f t="shared" ca="1" si="969"/>
        <v>1</v>
      </c>
      <c r="F6855" t="str">
        <f t="shared" ca="1" si="970"/>
        <v>TR21</v>
      </c>
      <c r="G6855" t="str">
        <f ca="1">VLOOKUP(F6855,Traders!$C$4:$E$103,2)</f>
        <v>Yvette Mckeown</v>
      </c>
      <c r="H6855" t="str">
        <f ca="1">VLOOKUP(VLOOKUP(F6855,Traders!$C$4:$E$103,3),Desks!$C$4:$D6864,2)</f>
        <v>Desk 1</v>
      </c>
      <c r="I6855" t="str">
        <f t="shared" ca="1" si="963"/>
        <v>CL679</v>
      </c>
      <c r="J6855" t="str">
        <f t="shared" ca="1" si="971"/>
        <v>Client 679</v>
      </c>
      <c r="K6855" t="str">
        <f t="shared" ca="1" si="964"/>
        <v>MK6</v>
      </c>
      <c r="L6855" t="str">
        <f ca="1">VLOOKUP(K6855,Markets!$C$4:$D6864,2)</f>
        <v>Australia</v>
      </c>
      <c r="M6855" t="str">
        <f t="shared" ca="1" si="965"/>
        <v>RL1</v>
      </c>
      <c r="N6855" t="str">
        <f ca="1">VLOOKUP(M6855,Role!$C$4:$D$5,2)</f>
        <v>Backup</v>
      </c>
    </row>
    <row r="6856" spans="1:14" x14ac:dyDescent="0.2">
      <c r="A6856">
        <f t="shared" ca="1" si="966"/>
        <v>21</v>
      </c>
      <c r="B6856">
        <f t="shared" ca="1" si="967"/>
        <v>765</v>
      </c>
      <c r="C6856">
        <f t="shared" ca="1" si="968"/>
        <v>5</v>
      </c>
      <c r="D6856">
        <f t="shared" ca="1" si="969"/>
        <v>1</v>
      </c>
      <c r="F6856" t="str">
        <f t="shared" ca="1" si="970"/>
        <v>TR21</v>
      </c>
      <c r="G6856" t="str">
        <f ca="1">VLOOKUP(F6856,Traders!$C$4:$E$103,2)</f>
        <v>Yvette Mckeown</v>
      </c>
      <c r="H6856" t="str">
        <f ca="1">VLOOKUP(VLOOKUP(F6856,Traders!$C$4:$E$103,3),Desks!$C$4:$D6865,2)</f>
        <v>Desk 1</v>
      </c>
      <c r="I6856" t="str">
        <f t="shared" ca="1" si="963"/>
        <v>CL765</v>
      </c>
      <c r="J6856" t="str">
        <f t="shared" ca="1" si="971"/>
        <v>Client 765</v>
      </c>
      <c r="K6856" t="str">
        <f t="shared" ca="1" si="964"/>
        <v>MK5</v>
      </c>
      <c r="L6856" t="str">
        <f ca="1">VLOOKUP(K6856,Markets!$C$4:$D6865,2)</f>
        <v>Malaysia</v>
      </c>
      <c r="M6856" t="str">
        <f t="shared" ca="1" si="965"/>
        <v>RL1</v>
      </c>
      <c r="N6856" t="str">
        <f ca="1">VLOOKUP(M6856,Role!$C$4:$D$5,2)</f>
        <v>Backup</v>
      </c>
    </row>
    <row r="6857" spans="1:14" x14ac:dyDescent="0.2">
      <c r="A6857">
        <f t="shared" ca="1" si="966"/>
        <v>34</v>
      </c>
      <c r="B6857">
        <f t="shared" ca="1" si="967"/>
        <v>837</v>
      </c>
      <c r="C6857">
        <f t="shared" ca="1" si="968"/>
        <v>9</v>
      </c>
      <c r="D6857">
        <f t="shared" ca="1" si="969"/>
        <v>1</v>
      </c>
      <c r="F6857" t="str">
        <f t="shared" ca="1" si="970"/>
        <v>TR34</v>
      </c>
      <c r="G6857" t="str">
        <f ca="1">VLOOKUP(F6857,Traders!$C$4:$E$103,2)</f>
        <v>Reginald Jaramillo</v>
      </c>
      <c r="H6857" t="str">
        <f ca="1">VLOOKUP(VLOOKUP(F6857,Traders!$C$4:$E$103,3),Desks!$C$4:$D6866,2)</f>
        <v>Desk 4</v>
      </c>
      <c r="I6857" t="str">
        <f t="shared" ca="1" si="963"/>
        <v>CL837</v>
      </c>
      <c r="J6857" t="str">
        <f t="shared" ca="1" si="971"/>
        <v>Client 837</v>
      </c>
      <c r="K6857" t="str">
        <f t="shared" ca="1" si="964"/>
        <v>MK9</v>
      </c>
      <c r="L6857" t="str">
        <f ca="1">VLOOKUP(K6857,Markets!$C$4:$D6866,2)</f>
        <v>New Zealand</v>
      </c>
      <c r="M6857" t="str">
        <f t="shared" ca="1" si="965"/>
        <v>RL1</v>
      </c>
      <c r="N6857" t="str">
        <f ca="1">VLOOKUP(M6857,Role!$C$4:$D$5,2)</f>
        <v>Backup</v>
      </c>
    </row>
    <row r="6858" spans="1:14" x14ac:dyDescent="0.2">
      <c r="A6858">
        <f t="shared" ca="1" si="966"/>
        <v>16</v>
      </c>
      <c r="B6858">
        <f t="shared" ca="1" si="967"/>
        <v>799</v>
      </c>
      <c r="C6858">
        <f t="shared" ca="1" si="968"/>
        <v>3</v>
      </c>
      <c r="D6858">
        <f t="shared" ca="1" si="969"/>
        <v>1</v>
      </c>
      <c r="F6858" t="str">
        <f t="shared" ca="1" si="970"/>
        <v>TR16</v>
      </c>
      <c r="G6858" t="str">
        <f ca="1">VLOOKUP(F6858,Traders!$C$4:$E$103,2)</f>
        <v>Aditi Dupont</v>
      </c>
      <c r="H6858" t="str">
        <f ca="1">VLOOKUP(VLOOKUP(F6858,Traders!$C$4:$E$103,3),Desks!$C$4:$D6867,2)</f>
        <v>Desk 6</v>
      </c>
      <c r="I6858" t="str">
        <f t="shared" ca="1" si="963"/>
        <v>CL799</v>
      </c>
      <c r="J6858" t="str">
        <f t="shared" ca="1" si="971"/>
        <v>Client 799</v>
      </c>
      <c r="K6858" t="str">
        <f t="shared" ca="1" si="964"/>
        <v>MK3</v>
      </c>
      <c r="L6858" t="str">
        <f ca="1">VLOOKUP(K6858,Markets!$C$4:$D6867,2)</f>
        <v>Singapore</v>
      </c>
      <c r="M6858" t="str">
        <f t="shared" ca="1" si="965"/>
        <v>RL1</v>
      </c>
      <c r="N6858" t="str">
        <f ca="1">VLOOKUP(M6858,Role!$C$4:$D$5,2)</f>
        <v>Backup</v>
      </c>
    </row>
    <row r="6859" spans="1:14" x14ac:dyDescent="0.2">
      <c r="A6859">
        <f t="shared" ca="1" si="966"/>
        <v>21</v>
      </c>
      <c r="B6859">
        <f t="shared" ca="1" si="967"/>
        <v>500</v>
      </c>
      <c r="C6859">
        <f t="shared" ca="1" si="968"/>
        <v>2</v>
      </c>
      <c r="D6859">
        <f t="shared" ca="1" si="969"/>
        <v>0</v>
      </c>
      <c r="F6859" t="str">
        <f t="shared" ca="1" si="970"/>
        <v>TR21</v>
      </c>
      <c r="G6859" t="str">
        <f ca="1">VLOOKUP(F6859,Traders!$C$4:$E$103,2)</f>
        <v>Yvette Mckeown</v>
      </c>
      <c r="H6859" t="str">
        <f ca="1">VLOOKUP(VLOOKUP(F6859,Traders!$C$4:$E$103,3),Desks!$C$4:$D6868,2)</f>
        <v>Desk 1</v>
      </c>
      <c r="I6859" t="str">
        <f t="shared" ca="1" si="963"/>
        <v>CL500</v>
      </c>
      <c r="J6859" t="str">
        <f t="shared" ca="1" si="971"/>
        <v>Client 500</v>
      </c>
      <c r="K6859" t="str">
        <f t="shared" ca="1" si="964"/>
        <v>MK2</v>
      </c>
      <c r="L6859" t="str">
        <f ca="1">VLOOKUP(K6859,Markets!$C$4:$D6868,2)</f>
        <v>China</v>
      </c>
      <c r="M6859" t="str">
        <f t="shared" ca="1" si="965"/>
        <v>RL0</v>
      </c>
      <c r="N6859" t="str">
        <f ca="1">VLOOKUP(M6859,Role!$C$4:$D$5,2)</f>
        <v>Primary</v>
      </c>
    </row>
    <row r="6860" spans="1:14" x14ac:dyDescent="0.2">
      <c r="A6860">
        <f t="shared" ca="1" si="966"/>
        <v>7</v>
      </c>
      <c r="B6860">
        <f t="shared" ca="1" si="967"/>
        <v>896</v>
      </c>
      <c r="C6860">
        <f t="shared" ca="1" si="968"/>
        <v>2</v>
      </c>
      <c r="D6860">
        <f t="shared" ca="1" si="969"/>
        <v>1</v>
      </c>
      <c r="F6860" t="str">
        <f t="shared" ca="1" si="970"/>
        <v>TR7</v>
      </c>
      <c r="G6860" t="str">
        <f ca="1">VLOOKUP(F6860,Traders!$C$4:$E$103,2)</f>
        <v>Amiyah Gilmour</v>
      </c>
      <c r="H6860" t="str">
        <f ca="1">VLOOKUP(VLOOKUP(F6860,Traders!$C$4:$E$103,3),Desks!$C$4:$D6869,2)</f>
        <v>Desk 9</v>
      </c>
      <c r="I6860" t="str">
        <f t="shared" ca="1" si="963"/>
        <v>CL896</v>
      </c>
      <c r="J6860" t="str">
        <f t="shared" ca="1" si="971"/>
        <v>Client 896</v>
      </c>
      <c r="K6860" t="str">
        <f t="shared" ca="1" si="964"/>
        <v>MK2</v>
      </c>
      <c r="L6860" t="str">
        <f ca="1">VLOOKUP(K6860,Markets!$C$4:$D6869,2)</f>
        <v>China</v>
      </c>
      <c r="M6860" t="str">
        <f t="shared" ca="1" si="965"/>
        <v>RL1</v>
      </c>
      <c r="N6860" t="str">
        <f ca="1">VLOOKUP(M6860,Role!$C$4:$D$5,2)</f>
        <v>Backup</v>
      </c>
    </row>
    <row r="6861" spans="1:14" x14ac:dyDescent="0.2">
      <c r="A6861">
        <f t="shared" ca="1" si="966"/>
        <v>23</v>
      </c>
      <c r="B6861">
        <f t="shared" ca="1" si="967"/>
        <v>847</v>
      </c>
      <c r="C6861">
        <f t="shared" ca="1" si="968"/>
        <v>9</v>
      </c>
      <c r="D6861">
        <f t="shared" ca="1" si="969"/>
        <v>0</v>
      </c>
      <c r="F6861" t="str">
        <f t="shared" ca="1" si="970"/>
        <v>TR23</v>
      </c>
      <c r="G6861" t="str">
        <f ca="1">VLOOKUP(F6861,Traders!$C$4:$E$103,2)</f>
        <v>Caius Neale</v>
      </c>
      <c r="H6861" t="str">
        <f ca="1">VLOOKUP(VLOOKUP(F6861,Traders!$C$4:$E$103,3),Desks!$C$4:$D6870,2)</f>
        <v>Desk 3</v>
      </c>
      <c r="I6861" t="str">
        <f t="shared" ca="1" si="963"/>
        <v>CL847</v>
      </c>
      <c r="J6861" t="str">
        <f t="shared" ca="1" si="971"/>
        <v>Client 847</v>
      </c>
      <c r="K6861" t="str">
        <f t="shared" ca="1" si="964"/>
        <v>MK9</v>
      </c>
      <c r="L6861" t="str">
        <f ca="1">VLOOKUP(K6861,Markets!$C$4:$D6870,2)</f>
        <v>New Zealand</v>
      </c>
      <c r="M6861" t="str">
        <f t="shared" ca="1" si="965"/>
        <v>RL0</v>
      </c>
      <c r="N6861" t="str">
        <f ca="1">VLOOKUP(M6861,Role!$C$4:$D$5,2)</f>
        <v>Primary</v>
      </c>
    </row>
    <row r="6862" spans="1:14" x14ac:dyDescent="0.2">
      <c r="A6862">
        <f t="shared" ca="1" si="966"/>
        <v>21</v>
      </c>
      <c r="B6862">
        <f t="shared" ca="1" si="967"/>
        <v>795</v>
      </c>
      <c r="C6862">
        <f t="shared" ca="1" si="968"/>
        <v>7</v>
      </c>
      <c r="D6862">
        <f t="shared" ca="1" si="969"/>
        <v>1</v>
      </c>
      <c r="F6862" t="str">
        <f t="shared" ca="1" si="970"/>
        <v>TR21</v>
      </c>
      <c r="G6862" t="str">
        <f ca="1">VLOOKUP(F6862,Traders!$C$4:$E$103,2)</f>
        <v>Yvette Mckeown</v>
      </c>
      <c r="H6862" t="str">
        <f ca="1">VLOOKUP(VLOOKUP(F6862,Traders!$C$4:$E$103,3),Desks!$C$4:$D6871,2)</f>
        <v>Desk 1</v>
      </c>
      <c r="I6862" t="str">
        <f t="shared" ca="1" si="963"/>
        <v>CL795</v>
      </c>
      <c r="J6862" t="str">
        <f t="shared" ca="1" si="971"/>
        <v>Client 795</v>
      </c>
      <c r="K6862" t="str">
        <f t="shared" ca="1" si="964"/>
        <v>MK7</v>
      </c>
      <c r="L6862" t="str">
        <f ca="1">VLOOKUP(K6862,Markets!$C$4:$D6871,2)</f>
        <v>Taiwan</v>
      </c>
      <c r="M6862" t="str">
        <f t="shared" ca="1" si="965"/>
        <v>RL1</v>
      </c>
      <c r="N6862" t="str">
        <f ca="1">VLOOKUP(M6862,Role!$C$4:$D$5,2)</f>
        <v>Backup</v>
      </c>
    </row>
    <row r="6863" spans="1:14" x14ac:dyDescent="0.2">
      <c r="A6863">
        <f t="shared" ca="1" si="966"/>
        <v>26</v>
      </c>
      <c r="B6863">
        <f t="shared" ca="1" si="967"/>
        <v>259</v>
      </c>
      <c r="C6863">
        <f t="shared" ca="1" si="968"/>
        <v>2</v>
      </c>
      <c r="D6863">
        <f t="shared" ca="1" si="969"/>
        <v>0</v>
      </c>
      <c r="F6863" t="str">
        <f t="shared" ca="1" si="970"/>
        <v>TR26</v>
      </c>
      <c r="G6863" t="str">
        <f ca="1">VLOOKUP(F6863,Traders!$C$4:$E$103,2)</f>
        <v>Bella-Rose Vickers</v>
      </c>
      <c r="H6863" t="str">
        <f ca="1">VLOOKUP(VLOOKUP(F6863,Traders!$C$4:$E$103,3),Desks!$C$4:$D6872,2)</f>
        <v>Desk 6</v>
      </c>
      <c r="I6863" t="str">
        <f t="shared" ca="1" si="963"/>
        <v>CL259</v>
      </c>
      <c r="J6863" t="str">
        <f t="shared" ca="1" si="971"/>
        <v>Client 259</v>
      </c>
      <c r="K6863" t="str">
        <f t="shared" ca="1" si="964"/>
        <v>MK2</v>
      </c>
      <c r="L6863" t="str">
        <f ca="1">VLOOKUP(K6863,Markets!$C$4:$D6872,2)</f>
        <v>China</v>
      </c>
      <c r="M6863" t="str">
        <f t="shared" ca="1" si="965"/>
        <v>RL0</v>
      </c>
      <c r="N6863" t="str">
        <f ca="1">VLOOKUP(M6863,Role!$C$4:$D$5,2)</f>
        <v>Primary</v>
      </c>
    </row>
    <row r="6864" spans="1:14" x14ac:dyDescent="0.2">
      <c r="A6864">
        <f t="shared" ca="1" si="966"/>
        <v>23</v>
      </c>
      <c r="B6864">
        <f t="shared" ca="1" si="967"/>
        <v>856</v>
      </c>
      <c r="C6864">
        <f t="shared" ca="1" si="968"/>
        <v>1</v>
      </c>
      <c r="D6864">
        <f t="shared" ca="1" si="969"/>
        <v>0</v>
      </c>
      <c r="F6864" t="str">
        <f t="shared" ca="1" si="970"/>
        <v>TR23</v>
      </c>
      <c r="G6864" t="str">
        <f ca="1">VLOOKUP(F6864,Traders!$C$4:$E$103,2)</f>
        <v>Caius Neale</v>
      </c>
      <c r="H6864" t="str">
        <f ca="1">VLOOKUP(VLOOKUP(F6864,Traders!$C$4:$E$103,3),Desks!$C$4:$D6873,2)</f>
        <v>Desk 3</v>
      </c>
      <c r="I6864" t="str">
        <f t="shared" ca="1" si="963"/>
        <v>CL856</v>
      </c>
      <c r="J6864" t="str">
        <f t="shared" ca="1" si="971"/>
        <v>Client 856</v>
      </c>
      <c r="K6864" t="str">
        <f t="shared" ca="1" si="964"/>
        <v>MK1</v>
      </c>
      <c r="L6864" t="str">
        <f ca="1">VLOOKUP(K6864,Markets!$C$4:$D6873,2)</f>
        <v>Hong Kong</v>
      </c>
      <c r="M6864" t="str">
        <f t="shared" ca="1" si="965"/>
        <v>RL0</v>
      </c>
      <c r="N6864" t="str">
        <f ca="1">VLOOKUP(M6864,Role!$C$4:$D$5,2)</f>
        <v>Primary</v>
      </c>
    </row>
    <row r="6865" spans="1:14" x14ac:dyDescent="0.2">
      <c r="A6865">
        <f t="shared" ca="1" si="966"/>
        <v>40</v>
      </c>
      <c r="B6865">
        <f t="shared" ca="1" si="967"/>
        <v>401</v>
      </c>
      <c r="C6865">
        <f t="shared" ca="1" si="968"/>
        <v>0</v>
      </c>
      <c r="D6865">
        <f t="shared" ca="1" si="969"/>
        <v>0</v>
      </c>
      <c r="F6865" t="str">
        <f t="shared" ca="1" si="970"/>
        <v>TR40</v>
      </c>
      <c r="G6865" t="str">
        <f ca="1">VLOOKUP(F6865,Traders!$C$4:$E$103,2)</f>
        <v>Elysia Zavala</v>
      </c>
      <c r="H6865" t="str">
        <f ca="1">VLOOKUP(VLOOKUP(F6865,Traders!$C$4:$E$103,3),Desks!$C$4:$D6874,2)</f>
        <v>Desk 0</v>
      </c>
      <c r="I6865" t="str">
        <f t="shared" ca="1" si="963"/>
        <v>CL401</v>
      </c>
      <c r="J6865" t="str">
        <f t="shared" ca="1" si="971"/>
        <v>Client 401</v>
      </c>
      <c r="K6865" t="str">
        <f t="shared" ca="1" si="964"/>
        <v>MK0</v>
      </c>
      <c r="L6865" t="str">
        <f ca="1">VLOOKUP(K6865,Markets!$C$4:$D6874,2)</f>
        <v>Japan</v>
      </c>
      <c r="M6865" t="str">
        <f t="shared" ca="1" si="965"/>
        <v>RL0</v>
      </c>
      <c r="N6865" t="str">
        <f ca="1">VLOOKUP(M6865,Role!$C$4:$D$5,2)</f>
        <v>Primary</v>
      </c>
    </row>
    <row r="6866" spans="1:14" x14ac:dyDescent="0.2">
      <c r="A6866">
        <f t="shared" ca="1" si="966"/>
        <v>6</v>
      </c>
      <c r="B6866">
        <f t="shared" ca="1" si="967"/>
        <v>412</v>
      </c>
      <c r="C6866">
        <f t="shared" ca="1" si="968"/>
        <v>4</v>
      </c>
      <c r="D6866">
        <f t="shared" ca="1" si="969"/>
        <v>0</v>
      </c>
      <c r="F6866" t="str">
        <f t="shared" ca="1" si="970"/>
        <v>TR6</v>
      </c>
      <c r="G6866" t="str">
        <f ca="1">VLOOKUP(F6866,Traders!$C$4:$E$103,2)</f>
        <v>Laiba Norman</v>
      </c>
      <c r="H6866" t="str">
        <f ca="1">VLOOKUP(VLOOKUP(F6866,Traders!$C$4:$E$103,3),Desks!$C$4:$D6875,2)</f>
        <v>Desk 9</v>
      </c>
      <c r="I6866" t="str">
        <f t="shared" ca="1" si="963"/>
        <v>CL412</v>
      </c>
      <c r="J6866" t="str">
        <f t="shared" ca="1" si="971"/>
        <v>Client 412</v>
      </c>
      <c r="K6866" t="str">
        <f t="shared" ca="1" si="964"/>
        <v>MK4</v>
      </c>
      <c r="L6866" t="str">
        <f ca="1">VLOOKUP(K6866,Markets!$C$4:$D6875,2)</f>
        <v>Korea</v>
      </c>
      <c r="M6866" t="str">
        <f t="shared" ca="1" si="965"/>
        <v>RL0</v>
      </c>
      <c r="N6866" t="str">
        <f ca="1">VLOOKUP(M6866,Role!$C$4:$D$5,2)</f>
        <v>Primary</v>
      </c>
    </row>
    <row r="6867" spans="1:14" x14ac:dyDescent="0.2">
      <c r="A6867">
        <f t="shared" ca="1" si="966"/>
        <v>13</v>
      </c>
      <c r="B6867">
        <f t="shared" ca="1" si="967"/>
        <v>994</v>
      </c>
      <c r="C6867">
        <f t="shared" ca="1" si="968"/>
        <v>6</v>
      </c>
      <c r="D6867">
        <f t="shared" ca="1" si="969"/>
        <v>1</v>
      </c>
      <c r="F6867" t="str">
        <f t="shared" ca="1" si="970"/>
        <v>TR13</v>
      </c>
      <c r="G6867" t="str">
        <f ca="1">VLOOKUP(F6867,Traders!$C$4:$E$103,2)</f>
        <v>Saba Zhang</v>
      </c>
      <c r="H6867" t="str">
        <f ca="1">VLOOKUP(VLOOKUP(F6867,Traders!$C$4:$E$103,3),Desks!$C$4:$D6876,2)</f>
        <v>Desk 3</v>
      </c>
      <c r="I6867" t="str">
        <f t="shared" ca="1" si="963"/>
        <v>CL994</v>
      </c>
      <c r="J6867" t="str">
        <f t="shared" ca="1" si="971"/>
        <v>Client 994</v>
      </c>
      <c r="K6867" t="str">
        <f t="shared" ca="1" si="964"/>
        <v>MK6</v>
      </c>
      <c r="L6867" t="str">
        <f ca="1">VLOOKUP(K6867,Markets!$C$4:$D6876,2)</f>
        <v>Australia</v>
      </c>
      <c r="M6867" t="str">
        <f t="shared" ca="1" si="965"/>
        <v>RL1</v>
      </c>
      <c r="N6867" t="str">
        <f ca="1">VLOOKUP(M6867,Role!$C$4:$D$5,2)</f>
        <v>Backup</v>
      </c>
    </row>
    <row r="6868" spans="1:14" x14ac:dyDescent="0.2">
      <c r="A6868">
        <f t="shared" ca="1" si="966"/>
        <v>12</v>
      </c>
      <c r="B6868">
        <f t="shared" ca="1" si="967"/>
        <v>189</v>
      </c>
      <c r="C6868">
        <f t="shared" ca="1" si="968"/>
        <v>2</v>
      </c>
      <c r="D6868">
        <f t="shared" ca="1" si="969"/>
        <v>1</v>
      </c>
      <c r="F6868" t="str">
        <f t="shared" ca="1" si="970"/>
        <v>TR12</v>
      </c>
      <c r="G6868" t="str">
        <f ca="1">VLOOKUP(F6868,Traders!$C$4:$E$103,2)</f>
        <v>Kia Morrison</v>
      </c>
      <c r="H6868" t="str">
        <f ca="1">VLOOKUP(VLOOKUP(F6868,Traders!$C$4:$E$103,3),Desks!$C$4:$D6877,2)</f>
        <v>Desk 2</v>
      </c>
      <c r="I6868" t="str">
        <f t="shared" ca="1" si="963"/>
        <v>CL189</v>
      </c>
      <c r="J6868" t="str">
        <f t="shared" ca="1" si="971"/>
        <v>Client 189</v>
      </c>
      <c r="K6868" t="str">
        <f t="shared" ca="1" si="964"/>
        <v>MK2</v>
      </c>
      <c r="L6868" t="str">
        <f ca="1">VLOOKUP(K6868,Markets!$C$4:$D6877,2)</f>
        <v>China</v>
      </c>
      <c r="M6868" t="str">
        <f t="shared" ca="1" si="965"/>
        <v>RL1</v>
      </c>
      <c r="N6868" t="str">
        <f ca="1">VLOOKUP(M6868,Role!$C$4:$D$5,2)</f>
        <v>Backup</v>
      </c>
    </row>
    <row r="6869" spans="1:14" x14ac:dyDescent="0.2">
      <c r="A6869">
        <f t="shared" ca="1" si="966"/>
        <v>14</v>
      </c>
      <c r="B6869">
        <f t="shared" ca="1" si="967"/>
        <v>171</v>
      </c>
      <c r="C6869">
        <f t="shared" ca="1" si="968"/>
        <v>1</v>
      </c>
      <c r="D6869">
        <f t="shared" ca="1" si="969"/>
        <v>1</v>
      </c>
      <c r="F6869" t="str">
        <f t="shared" ca="1" si="970"/>
        <v>TR14</v>
      </c>
      <c r="G6869" t="str">
        <f ca="1">VLOOKUP(F6869,Traders!$C$4:$E$103,2)</f>
        <v>Vinnie Dennis</v>
      </c>
      <c r="H6869" t="str">
        <f ca="1">VLOOKUP(VLOOKUP(F6869,Traders!$C$4:$E$103,3),Desks!$C$4:$D6878,2)</f>
        <v>Desk 4</v>
      </c>
      <c r="I6869" t="str">
        <f t="shared" ca="1" si="963"/>
        <v>CL171</v>
      </c>
      <c r="J6869" t="str">
        <f t="shared" ca="1" si="971"/>
        <v>Client 171</v>
      </c>
      <c r="K6869" t="str">
        <f t="shared" ca="1" si="964"/>
        <v>MK1</v>
      </c>
      <c r="L6869" t="str">
        <f ca="1">VLOOKUP(K6869,Markets!$C$4:$D6878,2)</f>
        <v>Hong Kong</v>
      </c>
      <c r="M6869" t="str">
        <f t="shared" ca="1" si="965"/>
        <v>RL1</v>
      </c>
      <c r="N6869" t="str">
        <f ca="1">VLOOKUP(M6869,Role!$C$4:$D$5,2)</f>
        <v>Backup</v>
      </c>
    </row>
    <row r="6870" spans="1:14" x14ac:dyDescent="0.2">
      <c r="A6870">
        <f t="shared" ca="1" si="966"/>
        <v>92</v>
      </c>
      <c r="B6870">
        <f t="shared" ca="1" si="967"/>
        <v>776</v>
      </c>
      <c r="C6870">
        <f t="shared" ca="1" si="968"/>
        <v>7</v>
      </c>
      <c r="D6870">
        <f t="shared" ca="1" si="969"/>
        <v>0</v>
      </c>
      <c r="F6870" t="str">
        <f t="shared" ca="1" si="970"/>
        <v>TR92</v>
      </c>
      <c r="G6870" t="str">
        <f ca="1">VLOOKUP(F6870,Traders!$C$4:$E$103,2)</f>
        <v>Leela Avila</v>
      </c>
      <c r="H6870" t="str">
        <f ca="1">VLOOKUP(VLOOKUP(F6870,Traders!$C$4:$E$103,3),Desks!$C$4:$D6879,2)</f>
        <v>Desk 2</v>
      </c>
      <c r="I6870" t="str">
        <f t="shared" ca="1" si="963"/>
        <v>CL776</v>
      </c>
      <c r="J6870" t="str">
        <f t="shared" ca="1" si="971"/>
        <v>Client 776</v>
      </c>
      <c r="K6870" t="str">
        <f t="shared" ca="1" si="964"/>
        <v>MK7</v>
      </c>
      <c r="L6870" t="str">
        <f ca="1">VLOOKUP(K6870,Markets!$C$4:$D6879,2)</f>
        <v>Taiwan</v>
      </c>
      <c r="M6870" t="str">
        <f t="shared" ca="1" si="965"/>
        <v>RL0</v>
      </c>
      <c r="N6870" t="str">
        <f ca="1">VLOOKUP(M6870,Role!$C$4:$D$5,2)</f>
        <v>Primary</v>
      </c>
    </row>
    <row r="6871" spans="1:14" x14ac:dyDescent="0.2">
      <c r="A6871">
        <f t="shared" ca="1" si="966"/>
        <v>78</v>
      </c>
      <c r="B6871">
        <f t="shared" ca="1" si="967"/>
        <v>784</v>
      </c>
      <c r="C6871">
        <f t="shared" ca="1" si="968"/>
        <v>5</v>
      </c>
      <c r="D6871">
        <f t="shared" ca="1" si="969"/>
        <v>1</v>
      </c>
      <c r="F6871" t="str">
        <f t="shared" ca="1" si="970"/>
        <v>TR78</v>
      </c>
      <c r="G6871" t="str">
        <f ca="1">VLOOKUP(F6871,Traders!$C$4:$E$103,2)</f>
        <v>Bilal Fuller</v>
      </c>
      <c r="H6871" t="str">
        <f ca="1">VLOOKUP(VLOOKUP(F6871,Traders!$C$4:$E$103,3),Desks!$C$4:$D6880,2)</f>
        <v>Desk 8</v>
      </c>
      <c r="I6871" t="str">
        <f t="shared" ca="1" si="963"/>
        <v>CL784</v>
      </c>
      <c r="J6871" t="str">
        <f t="shared" ca="1" si="971"/>
        <v>Client 784</v>
      </c>
      <c r="K6871" t="str">
        <f t="shared" ca="1" si="964"/>
        <v>MK5</v>
      </c>
      <c r="L6871" t="str">
        <f ca="1">VLOOKUP(K6871,Markets!$C$4:$D6880,2)</f>
        <v>Malaysia</v>
      </c>
      <c r="M6871" t="str">
        <f t="shared" ca="1" si="965"/>
        <v>RL1</v>
      </c>
      <c r="N6871" t="str">
        <f ca="1">VLOOKUP(M6871,Role!$C$4:$D$5,2)</f>
        <v>Backup</v>
      </c>
    </row>
    <row r="6872" spans="1:14" x14ac:dyDescent="0.2">
      <c r="A6872">
        <f t="shared" ca="1" si="966"/>
        <v>59</v>
      </c>
      <c r="B6872">
        <f t="shared" ca="1" si="967"/>
        <v>915</v>
      </c>
      <c r="C6872">
        <f t="shared" ca="1" si="968"/>
        <v>8</v>
      </c>
      <c r="D6872">
        <f t="shared" ca="1" si="969"/>
        <v>0</v>
      </c>
      <c r="F6872" t="str">
        <f t="shared" ca="1" si="970"/>
        <v>TR59</v>
      </c>
      <c r="G6872" t="str">
        <f ca="1">VLOOKUP(F6872,Traders!$C$4:$E$103,2)</f>
        <v>Laiba Norman</v>
      </c>
      <c r="H6872" t="str">
        <f ca="1">VLOOKUP(VLOOKUP(F6872,Traders!$C$4:$E$103,3),Desks!$C$4:$D6881,2)</f>
        <v>Desk 9</v>
      </c>
      <c r="I6872" t="str">
        <f t="shared" ca="1" si="963"/>
        <v>CL915</v>
      </c>
      <c r="J6872" t="str">
        <f t="shared" ca="1" si="971"/>
        <v>Client 915</v>
      </c>
      <c r="K6872" t="str">
        <f t="shared" ca="1" si="964"/>
        <v>MK8</v>
      </c>
      <c r="L6872" t="str">
        <f ca="1">VLOOKUP(K6872,Markets!$C$4:$D6881,2)</f>
        <v>India</v>
      </c>
      <c r="M6872" t="str">
        <f t="shared" ca="1" si="965"/>
        <v>RL0</v>
      </c>
      <c r="N6872" t="str">
        <f ca="1">VLOOKUP(M6872,Role!$C$4:$D$5,2)</f>
        <v>Primary</v>
      </c>
    </row>
    <row r="6873" spans="1:14" x14ac:dyDescent="0.2">
      <c r="A6873">
        <f t="shared" ca="1" si="966"/>
        <v>41</v>
      </c>
      <c r="B6873">
        <f t="shared" ca="1" si="967"/>
        <v>980</v>
      </c>
      <c r="C6873">
        <f t="shared" ca="1" si="968"/>
        <v>0</v>
      </c>
      <c r="D6873">
        <f t="shared" ca="1" si="969"/>
        <v>1</v>
      </c>
      <c r="F6873" t="str">
        <f t="shared" ca="1" si="970"/>
        <v>TR41</v>
      </c>
      <c r="G6873" t="str">
        <f ca="1">VLOOKUP(F6873,Traders!$C$4:$E$103,2)</f>
        <v>Danish Paine</v>
      </c>
      <c r="H6873" t="str">
        <f ca="1">VLOOKUP(VLOOKUP(F6873,Traders!$C$4:$E$103,3),Desks!$C$4:$D6882,2)</f>
        <v>Desk 1</v>
      </c>
      <c r="I6873" t="str">
        <f t="shared" ca="1" si="963"/>
        <v>CL980</v>
      </c>
      <c r="J6873" t="str">
        <f t="shared" ca="1" si="971"/>
        <v>Client 980</v>
      </c>
      <c r="K6873" t="str">
        <f t="shared" ca="1" si="964"/>
        <v>MK0</v>
      </c>
      <c r="L6873" t="str">
        <f ca="1">VLOOKUP(K6873,Markets!$C$4:$D6882,2)</f>
        <v>Japan</v>
      </c>
      <c r="M6873" t="str">
        <f t="shared" ca="1" si="965"/>
        <v>RL1</v>
      </c>
      <c r="N6873" t="str">
        <f ca="1">VLOOKUP(M6873,Role!$C$4:$D$5,2)</f>
        <v>Backup</v>
      </c>
    </row>
    <row r="6874" spans="1:14" x14ac:dyDescent="0.2">
      <c r="A6874">
        <f t="shared" ca="1" si="966"/>
        <v>42</v>
      </c>
      <c r="B6874">
        <f t="shared" ca="1" si="967"/>
        <v>563</v>
      </c>
      <c r="C6874">
        <f t="shared" ca="1" si="968"/>
        <v>0</v>
      </c>
      <c r="D6874">
        <f t="shared" ca="1" si="969"/>
        <v>1</v>
      </c>
      <c r="F6874" t="str">
        <f t="shared" ca="1" si="970"/>
        <v>TR42</v>
      </c>
      <c r="G6874" t="str">
        <f ca="1">VLOOKUP(F6874,Traders!$C$4:$E$103,2)</f>
        <v>Danni Sadler</v>
      </c>
      <c r="H6874" t="str">
        <f ca="1">VLOOKUP(VLOOKUP(F6874,Traders!$C$4:$E$103,3),Desks!$C$4:$D6883,2)</f>
        <v>Desk 2</v>
      </c>
      <c r="I6874" t="str">
        <f t="shared" ca="1" si="963"/>
        <v>CL563</v>
      </c>
      <c r="J6874" t="str">
        <f t="shared" ca="1" si="971"/>
        <v>Client 563</v>
      </c>
      <c r="K6874" t="str">
        <f t="shared" ca="1" si="964"/>
        <v>MK0</v>
      </c>
      <c r="L6874" t="str">
        <f ca="1">VLOOKUP(K6874,Markets!$C$4:$D6883,2)</f>
        <v>Japan</v>
      </c>
      <c r="M6874" t="str">
        <f t="shared" ca="1" si="965"/>
        <v>RL1</v>
      </c>
      <c r="N6874" t="str">
        <f ca="1">VLOOKUP(M6874,Role!$C$4:$D$5,2)</f>
        <v>Backup</v>
      </c>
    </row>
    <row r="6875" spans="1:14" x14ac:dyDescent="0.2">
      <c r="A6875">
        <f t="shared" ca="1" si="966"/>
        <v>21</v>
      </c>
      <c r="B6875">
        <f t="shared" ca="1" si="967"/>
        <v>71</v>
      </c>
      <c r="C6875">
        <f t="shared" ca="1" si="968"/>
        <v>3</v>
      </c>
      <c r="D6875">
        <f t="shared" ca="1" si="969"/>
        <v>1</v>
      </c>
      <c r="F6875" t="str">
        <f t="shared" ca="1" si="970"/>
        <v>TR21</v>
      </c>
      <c r="G6875" t="str">
        <f ca="1">VLOOKUP(F6875,Traders!$C$4:$E$103,2)</f>
        <v>Yvette Mckeown</v>
      </c>
      <c r="H6875" t="str">
        <f ca="1">VLOOKUP(VLOOKUP(F6875,Traders!$C$4:$E$103,3),Desks!$C$4:$D6884,2)</f>
        <v>Desk 1</v>
      </c>
      <c r="I6875" t="str">
        <f t="shared" ca="1" si="963"/>
        <v>CL71</v>
      </c>
      <c r="J6875" t="str">
        <f t="shared" ca="1" si="971"/>
        <v>Client 71</v>
      </c>
      <c r="K6875" t="str">
        <f t="shared" ca="1" si="964"/>
        <v>MK3</v>
      </c>
      <c r="L6875" t="str">
        <f ca="1">VLOOKUP(K6875,Markets!$C$4:$D6884,2)</f>
        <v>Singapore</v>
      </c>
      <c r="M6875" t="str">
        <f t="shared" ca="1" si="965"/>
        <v>RL1</v>
      </c>
      <c r="N6875" t="str">
        <f ca="1">VLOOKUP(M6875,Role!$C$4:$D$5,2)</f>
        <v>Backup</v>
      </c>
    </row>
    <row r="6876" spans="1:14" x14ac:dyDescent="0.2">
      <c r="A6876">
        <f t="shared" ca="1" si="966"/>
        <v>92</v>
      </c>
      <c r="B6876">
        <f t="shared" ca="1" si="967"/>
        <v>253</v>
      </c>
      <c r="C6876">
        <f t="shared" ca="1" si="968"/>
        <v>5</v>
      </c>
      <c r="D6876">
        <f t="shared" ca="1" si="969"/>
        <v>0</v>
      </c>
      <c r="F6876" t="str">
        <f t="shared" ca="1" si="970"/>
        <v>TR92</v>
      </c>
      <c r="G6876" t="str">
        <f ca="1">VLOOKUP(F6876,Traders!$C$4:$E$103,2)</f>
        <v>Leela Avila</v>
      </c>
      <c r="H6876" t="str">
        <f ca="1">VLOOKUP(VLOOKUP(F6876,Traders!$C$4:$E$103,3),Desks!$C$4:$D6885,2)</f>
        <v>Desk 2</v>
      </c>
      <c r="I6876" t="str">
        <f t="shared" ca="1" si="963"/>
        <v>CL253</v>
      </c>
      <c r="J6876" t="str">
        <f t="shared" ca="1" si="971"/>
        <v>Client 253</v>
      </c>
      <c r="K6876" t="str">
        <f t="shared" ca="1" si="964"/>
        <v>MK5</v>
      </c>
      <c r="L6876" t="str">
        <f ca="1">VLOOKUP(K6876,Markets!$C$4:$D6885,2)</f>
        <v>Malaysia</v>
      </c>
      <c r="M6876" t="str">
        <f t="shared" ca="1" si="965"/>
        <v>RL0</v>
      </c>
      <c r="N6876" t="str">
        <f ca="1">VLOOKUP(M6876,Role!$C$4:$D$5,2)</f>
        <v>Primary</v>
      </c>
    </row>
    <row r="6877" spans="1:14" x14ac:dyDescent="0.2">
      <c r="A6877">
        <f t="shared" ca="1" si="966"/>
        <v>23</v>
      </c>
      <c r="B6877">
        <f t="shared" ca="1" si="967"/>
        <v>408</v>
      </c>
      <c r="C6877">
        <f t="shared" ca="1" si="968"/>
        <v>9</v>
      </c>
      <c r="D6877">
        <f t="shared" ca="1" si="969"/>
        <v>0</v>
      </c>
      <c r="F6877" t="str">
        <f t="shared" ca="1" si="970"/>
        <v>TR23</v>
      </c>
      <c r="G6877" t="str">
        <f ca="1">VLOOKUP(F6877,Traders!$C$4:$E$103,2)</f>
        <v>Caius Neale</v>
      </c>
      <c r="H6877" t="str">
        <f ca="1">VLOOKUP(VLOOKUP(F6877,Traders!$C$4:$E$103,3),Desks!$C$4:$D6886,2)</f>
        <v>Desk 3</v>
      </c>
      <c r="I6877" t="str">
        <f t="shared" ca="1" si="963"/>
        <v>CL408</v>
      </c>
      <c r="J6877" t="str">
        <f t="shared" ca="1" si="971"/>
        <v>Client 408</v>
      </c>
      <c r="K6877" t="str">
        <f t="shared" ca="1" si="964"/>
        <v>MK9</v>
      </c>
      <c r="L6877" t="str">
        <f ca="1">VLOOKUP(K6877,Markets!$C$4:$D6886,2)</f>
        <v>New Zealand</v>
      </c>
      <c r="M6877" t="str">
        <f t="shared" ca="1" si="965"/>
        <v>RL0</v>
      </c>
      <c r="N6877" t="str">
        <f ca="1">VLOOKUP(M6877,Role!$C$4:$D$5,2)</f>
        <v>Primary</v>
      </c>
    </row>
    <row r="6878" spans="1:14" x14ac:dyDescent="0.2">
      <c r="A6878">
        <f t="shared" ca="1" si="966"/>
        <v>24</v>
      </c>
      <c r="B6878">
        <f t="shared" ca="1" si="967"/>
        <v>836</v>
      </c>
      <c r="C6878">
        <f t="shared" ca="1" si="968"/>
        <v>1</v>
      </c>
      <c r="D6878">
        <f t="shared" ca="1" si="969"/>
        <v>0</v>
      </c>
      <c r="F6878" t="str">
        <f t="shared" ca="1" si="970"/>
        <v>TR24</v>
      </c>
      <c r="G6878" t="str">
        <f ca="1">VLOOKUP(F6878,Traders!$C$4:$E$103,2)</f>
        <v>Hilda Moreno</v>
      </c>
      <c r="H6878" t="str">
        <f ca="1">VLOOKUP(VLOOKUP(F6878,Traders!$C$4:$E$103,3),Desks!$C$4:$D6887,2)</f>
        <v>Desk 4</v>
      </c>
      <c r="I6878" t="str">
        <f t="shared" ca="1" si="963"/>
        <v>CL836</v>
      </c>
      <c r="J6878" t="str">
        <f t="shared" ca="1" si="971"/>
        <v>Client 836</v>
      </c>
      <c r="K6878" t="str">
        <f t="shared" ca="1" si="964"/>
        <v>MK1</v>
      </c>
      <c r="L6878" t="str">
        <f ca="1">VLOOKUP(K6878,Markets!$C$4:$D6887,2)</f>
        <v>Hong Kong</v>
      </c>
      <c r="M6878" t="str">
        <f t="shared" ca="1" si="965"/>
        <v>RL0</v>
      </c>
      <c r="N6878" t="str">
        <f ca="1">VLOOKUP(M6878,Role!$C$4:$D$5,2)</f>
        <v>Primary</v>
      </c>
    </row>
    <row r="6879" spans="1:14" x14ac:dyDescent="0.2">
      <c r="A6879">
        <f t="shared" ca="1" si="966"/>
        <v>50</v>
      </c>
      <c r="B6879">
        <f t="shared" ca="1" si="967"/>
        <v>480</v>
      </c>
      <c r="C6879">
        <f t="shared" ca="1" si="968"/>
        <v>8</v>
      </c>
      <c r="D6879">
        <f t="shared" ca="1" si="969"/>
        <v>1</v>
      </c>
      <c r="F6879" t="str">
        <f t="shared" ca="1" si="970"/>
        <v>TR50</v>
      </c>
      <c r="G6879" t="str">
        <f ca="1">VLOOKUP(F6879,Traders!$C$4:$E$103,2)</f>
        <v>Rhonda Dowling</v>
      </c>
      <c r="H6879" t="str">
        <f ca="1">VLOOKUP(VLOOKUP(F6879,Traders!$C$4:$E$103,3),Desks!$C$4:$D6888,2)</f>
        <v>Desk 0</v>
      </c>
      <c r="I6879" t="str">
        <f t="shared" ca="1" si="963"/>
        <v>CL480</v>
      </c>
      <c r="J6879" t="str">
        <f t="shared" ca="1" si="971"/>
        <v>Client 480</v>
      </c>
      <c r="K6879" t="str">
        <f t="shared" ca="1" si="964"/>
        <v>MK8</v>
      </c>
      <c r="L6879" t="str">
        <f ca="1">VLOOKUP(K6879,Markets!$C$4:$D6888,2)</f>
        <v>India</v>
      </c>
      <c r="M6879" t="str">
        <f t="shared" ca="1" si="965"/>
        <v>RL1</v>
      </c>
      <c r="N6879" t="str">
        <f ca="1">VLOOKUP(M6879,Role!$C$4:$D$5,2)</f>
        <v>Backup</v>
      </c>
    </row>
    <row r="6880" spans="1:14" x14ac:dyDescent="0.2">
      <c r="A6880">
        <f t="shared" ca="1" si="966"/>
        <v>1</v>
      </c>
      <c r="B6880">
        <f t="shared" ca="1" si="967"/>
        <v>124</v>
      </c>
      <c r="C6880">
        <f t="shared" ca="1" si="968"/>
        <v>5</v>
      </c>
      <c r="D6880">
        <f t="shared" ca="1" si="969"/>
        <v>0</v>
      </c>
      <c r="F6880" t="str">
        <f t="shared" ca="1" si="970"/>
        <v>TR1</v>
      </c>
      <c r="G6880" t="str">
        <f ca="1">VLOOKUP(F6880,Traders!$C$4:$E$103,2)</f>
        <v>Shyam Carlson</v>
      </c>
      <c r="H6880" t="str">
        <f ca="1">VLOOKUP(VLOOKUP(F6880,Traders!$C$4:$E$103,3),Desks!$C$4:$D6889,2)</f>
        <v>Desk 1</v>
      </c>
      <c r="I6880" t="str">
        <f t="shared" ca="1" si="963"/>
        <v>CL124</v>
      </c>
      <c r="J6880" t="str">
        <f t="shared" ca="1" si="971"/>
        <v>Client 124</v>
      </c>
      <c r="K6880" t="str">
        <f t="shared" ca="1" si="964"/>
        <v>MK5</v>
      </c>
      <c r="L6880" t="str">
        <f ca="1">VLOOKUP(K6880,Markets!$C$4:$D6889,2)</f>
        <v>Malaysia</v>
      </c>
      <c r="M6880" t="str">
        <f t="shared" ca="1" si="965"/>
        <v>RL0</v>
      </c>
      <c r="N6880" t="str">
        <f ca="1">VLOOKUP(M6880,Role!$C$4:$D$5,2)</f>
        <v>Primary</v>
      </c>
    </row>
    <row r="6881" spans="1:14" x14ac:dyDescent="0.2">
      <c r="A6881">
        <f t="shared" ca="1" si="966"/>
        <v>47</v>
      </c>
      <c r="B6881">
        <f t="shared" ca="1" si="967"/>
        <v>508</v>
      </c>
      <c r="C6881">
        <f t="shared" ca="1" si="968"/>
        <v>8</v>
      </c>
      <c r="D6881">
        <f t="shared" ca="1" si="969"/>
        <v>0</v>
      </c>
      <c r="F6881" t="str">
        <f t="shared" ca="1" si="970"/>
        <v>TR47</v>
      </c>
      <c r="G6881" t="str">
        <f ca="1">VLOOKUP(F6881,Traders!$C$4:$E$103,2)</f>
        <v>Hester Torres</v>
      </c>
      <c r="H6881" t="str">
        <f ca="1">VLOOKUP(VLOOKUP(F6881,Traders!$C$4:$E$103,3),Desks!$C$4:$D6890,2)</f>
        <v>Desk 7</v>
      </c>
      <c r="I6881" t="str">
        <f t="shared" ca="1" si="963"/>
        <v>CL508</v>
      </c>
      <c r="J6881" t="str">
        <f t="shared" ca="1" si="971"/>
        <v>Client 508</v>
      </c>
      <c r="K6881" t="str">
        <f t="shared" ca="1" si="964"/>
        <v>MK8</v>
      </c>
      <c r="L6881" t="str">
        <f ca="1">VLOOKUP(K6881,Markets!$C$4:$D6890,2)</f>
        <v>India</v>
      </c>
      <c r="M6881" t="str">
        <f t="shared" ca="1" si="965"/>
        <v>RL0</v>
      </c>
      <c r="N6881" t="str">
        <f ca="1">VLOOKUP(M6881,Role!$C$4:$D$5,2)</f>
        <v>Primary</v>
      </c>
    </row>
    <row r="6882" spans="1:14" x14ac:dyDescent="0.2">
      <c r="A6882">
        <f t="shared" ca="1" si="966"/>
        <v>42</v>
      </c>
      <c r="B6882">
        <f t="shared" ca="1" si="967"/>
        <v>180</v>
      </c>
      <c r="C6882">
        <f t="shared" ca="1" si="968"/>
        <v>0</v>
      </c>
      <c r="D6882">
        <f t="shared" ca="1" si="969"/>
        <v>1</v>
      </c>
      <c r="F6882" t="str">
        <f t="shared" ca="1" si="970"/>
        <v>TR42</v>
      </c>
      <c r="G6882" t="str">
        <f ca="1">VLOOKUP(F6882,Traders!$C$4:$E$103,2)</f>
        <v>Danni Sadler</v>
      </c>
      <c r="H6882" t="str">
        <f ca="1">VLOOKUP(VLOOKUP(F6882,Traders!$C$4:$E$103,3),Desks!$C$4:$D6891,2)</f>
        <v>Desk 2</v>
      </c>
      <c r="I6882" t="str">
        <f t="shared" ca="1" si="963"/>
        <v>CL180</v>
      </c>
      <c r="J6882" t="str">
        <f t="shared" ca="1" si="971"/>
        <v>Client 180</v>
      </c>
      <c r="K6882" t="str">
        <f t="shared" ca="1" si="964"/>
        <v>MK0</v>
      </c>
      <c r="L6882" t="str">
        <f ca="1">VLOOKUP(K6882,Markets!$C$4:$D6891,2)</f>
        <v>Japan</v>
      </c>
      <c r="M6882" t="str">
        <f t="shared" ca="1" si="965"/>
        <v>RL1</v>
      </c>
      <c r="N6882" t="str">
        <f ca="1">VLOOKUP(M6882,Role!$C$4:$D$5,2)</f>
        <v>Backup</v>
      </c>
    </row>
    <row r="6883" spans="1:14" x14ac:dyDescent="0.2">
      <c r="A6883">
        <f t="shared" ca="1" si="966"/>
        <v>7</v>
      </c>
      <c r="B6883">
        <f t="shared" ca="1" si="967"/>
        <v>422</v>
      </c>
      <c r="C6883">
        <f t="shared" ca="1" si="968"/>
        <v>3</v>
      </c>
      <c r="D6883">
        <f t="shared" ca="1" si="969"/>
        <v>1</v>
      </c>
      <c r="F6883" t="str">
        <f t="shared" ca="1" si="970"/>
        <v>TR7</v>
      </c>
      <c r="G6883" t="str">
        <f ca="1">VLOOKUP(F6883,Traders!$C$4:$E$103,2)</f>
        <v>Amiyah Gilmour</v>
      </c>
      <c r="H6883" t="str">
        <f ca="1">VLOOKUP(VLOOKUP(F6883,Traders!$C$4:$E$103,3),Desks!$C$4:$D6892,2)</f>
        <v>Desk 9</v>
      </c>
      <c r="I6883" t="str">
        <f t="shared" ca="1" si="963"/>
        <v>CL422</v>
      </c>
      <c r="J6883" t="str">
        <f t="shared" ca="1" si="971"/>
        <v>Client 422</v>
      </c>
      <c r="K6883" t="str">
        <f t="shared" ca="1" si="964"/>
        <v>MK3</v>
      </c>
      <c r="L6883" t="str">
        <f ca="1">VLOOKUP(K6883,Markets!$C$4:$D6892,2)</f>
        <v>Singapore</v>
      </c>
      <c r="M6883" t="str">
        <f t="shared" ca="1" si="965"/>
        <v>RL1</v>
      </c>
      <c r="N6883" t="str">
        <f ca="1">VLOOKUP(M6883,Role!$C$4:$D$5,2)</f>
        <v>Backup</v>
      </c>
    </row>
    <row r="6884" spans="1:14" x14ac:dyDescent="0.2">
      <c r="A6884">
        <f t="shared" ca="1" si="966"/>
        <v>42</v>
      </c>
      <c r="B6884">
        <f t="shared" ca="1" si="967"/>
        <v>716</v>
      </c>
      <c r="C6884">
        <f t="shared" ca="1" si="968"/>
        <v>1</v>
      </c>
      <c r="D6884">
        <f t="shared" ca="1" si="969"/>
        <v>0</v>
      </c>
      <c r="F6884" t="str">
        <f t="shared" ca="1" si="970"/>
        <v>TR42</v>
      </c>
      <c r="G6884" t="str">
        <f ca="1">VLOOKUP(F6884,Traders!$C$4:$E$103,2)</f>
        <v>Danni Sadler</v>
      </c>
      <c r="H6884" t="str">
        <f ca="1">VLOOKUP(VLOOKUP(F6884,Traders!$C$4:$E$103,3),Desks!$C$4:$D6893,2)</f>
        <v>Desk 2</v>
      </c>
      <c r="I6884" t="str">
        <f t="shared" ca="1" si="963"/>
        <v>CL716</v>
      </c>
      <c r="J6884" t="str">
        <f t="shared" ca="1" si="971"/>
        <v>Client 716</v>
      </c>
      <c r="K6884" t="str">
        <f t="shared" ca="1" si="964"/>
        <v>MK1</v>
      </c>
      <c r="L6884" t="str">
        <f ca="1">VLOOKUP(K6884,Markets!$C$4:$D6893,2)</f>
        <v>Hong Kong</v>
      </c>
      <c r="M6884" t="str">
        <f t="shared" ca="1" si="965"/>
        <v>RL0</v>
      </c>
      <c r="N6884" t="str">
        <f ca="1">VLOOKUP(M6884,Role!$C$4:$D$5,2)</f>
        <v>Primary</v>
      </c>
    </row>
    <row r="6885" spans="1:14" x14ac:dyDescent="0.2">
      <c r="A6885">
        <f t="shared" ca="1" si="966"/>
        <v>10</v>
      </c>
      <c r="B6885">
        <f t="shared" ca="1" si="967"/>
        <v>590</v>
      </c>
      <c r="C6885">
        <f t="shared" ca="1" si="968"/>
        <v>0</v>
      </c>
      <c r="D6885">
        <f t="shared" ca="1" si="969"/>
        <v>1</v>
      </c>
      <c r="F6885" t="str">
        <f t="shared" ca="1" si="970"/>
        <v>TR10</v>
      </c>
      <c r="G6885" t="str">
        <f ca="1">VLOOKUP(F6885,Traders!$C$4:$E$103,2)</f>
        <v>Shyam Carlson</v>
      </c>
      <c r="H6885" t="str">
        <f ca="1">VLOOKUP(VLOOKUP(F6885,Traders!$C$4:$E$103,3),Desks!$C$4:$D6894,2)</f>
        <v>Desk 1</v>
      </c>
      <c r="I6885" t="str">
        <f t="shared" ca="1" si="963"/>
        <v>CL590</v>
      </c>
      <c r="J6885" t="str">
        <f t="shared" ca="1" si="971"/>
        <v>Client 590</v>
      </c>
      <c r="K6885" t="str">
        <f t="shared" ca="1" si="964"/>
        <v>MK0</v>
      </c>
      <c r="L6885" t="str">
        <f ca="1">VLOOKUP(K6885,Markets!$C$4:$D6894,2)</f>
        <v>Japan</v>
      </c>
      <c r="M6885" t="str">
        <f t="shared" ca="1" si="965"/>
        <v>RL1</v>
      </c>
      <c r="N6885" t="str">
        <f ca="1">VLOOKUP(M6885,Role!$C$4:$D$5,2)</f>
        <v>Backup</v>
      </c>
    </row>
    <row r="6886" spans="1:14" x14ac:dyDescent="0.2">
      <c r="A6886">
        <f t="shared" ca="1" si="966"/>
        <v>70</v>
      </c>
      <c r="B6886">
        <f t="shared" ca="1" si="967"/>
        <v>757</v>
      </c>
      <c r="C6886">
        <f t="shared" ca="1" si="968"/>
        <v>0</v>
      </c>
      <c r="D6886">
        <f t="shared" ca="1" si="969"/>
        <v>1</v>
      </c>
      <c r="F6886" t="str">
        <f t="shared" ca="1" si="970"/>
        <v>TR70</v>
      </c>
      <c r="G6886" t="str">
        <f ca="1">VLOOKUP(F6886,Traders!$C$4:$E$103,2)</f>
        <v>Viktor Snider</v>
      </c>
      <c r="H6886" t="str">
        <f ca="1">VLOOKUP(VLOOKUP(F6886,Traders!$C$4:$E$103,3),Desks!$C$4:$D6895,2)</f>
        <v>Desk 0</v>
      </c>
      <c r="I6886" t="str">
        <f t="shared" ca="1" si="963"/>
        <v>CL757</v>
      </c>
      <c r="J6886" t="str">
        <f t="shared" ca="1" si="971"/>
        <v>Client 757</v>
      </c>
      <c r="K6886" t="str">
        <f t="shared" ca="1" si="964"/>
        <v>MK0</v>
      </c>
      <c r="L6886" t="str">
        <f ca="1">VLOOKUP(K6886,Markets!$C$4:$D6895,2)</f>
        <v>Japan</v>
      </c>
      <c r="M6886" t="str">
        <f t="shared" ca="1" si="965"/>
        <v>RL1</v>
      </c>
      <c r="N6886" t="str">
        <f ca="1">VLOOKUP(M6886,Role!$C$4:$D$5,2)</f>
        <v>Backup</v>
      </c>
    </row>
    <row r="6887" spans="1:14" x14ac:dyDescent="0.2">
      <c r="A6887">
        <f t="shared" ca="1" si="966"/>
        <v>35</v>
      </c>
      <c r="B6887">
        <f t="shared" ca="1" si="967"/>
        <v>322</v>
      </c>
      <c r="C6887">
        <f t="shared" ca="1" si="968"/>
        <v>3</v>
      </c>
      <c r="D6887">
        <f t="shared" ca="1" si="969"/>
        <v>0</v>
      </c>
      <c r="F6887" t="str">
        <f t="shared" ca="1" si="970"/>
        <v>TR35</v>
      </c>
      <c r="G6887" t="str">
        <f ca="1">VLOOKUP(F6887,Traders!$C$4:$E$103,2)</f>
        <v>Della Madden</v>
      </c>
      <c r="H6887" t="str">
        <f ca="1">VLOOKUP(VLOOKUP(F6887,Traders!$C$4:$E$103,3),Desks!$C$4:$D6896,2)</f>
        <v>Desk 5</v>
      </c>
      <c r="I6887" t="str">
        <f t="shared" ca="1" si="963"/>
        <v>CL322</v>
      </c>
      <c r="J6887" t="str">
        <f t="shared" ca="1" si="971"/>
        <v>Client 322</v>
      </c>
      <c r="K6887" t="str">
        <f t="shared" ca="1" si="964"/>
        <v>MK3</v>
      </c>
      <c r="L6887" t="str">
        <f ca="1">VLOOKUP(K6887,Markets!$C$4:$D6896,2)</f>
        <v>Singapore</v>
      </c>
      <c r="M6887" t="str">
        <f t="shared" ca="1" si="965"/>
        <v>RL0</v>
      </c>
      <c r="N6887" t="str">
        <f ca="1">VLOOKUP(M6887,Role!$C$4:$D$5,2)</f>
        <v>Primary</v>
      </c>
    </row>
    <row r="6888" spans="1:14" x14ac:dyDescent="0.2">
      <c r="A6888">
        <f t="shared" ca="1" si="966"/>
        <v>38</v>
      </c>
      <c r="B6888">
        <f t="shared" ca="1" si="967"/>
        <v>342</v>
      </c>
      <c r="C6888">
        <f t="shared" ca="1" si="968"/>
        <v>5</v>
      </c>
      <c r="D6888">
        <f t="shared" ca="1" si="969"/>
        <v>0</v>
      </c>
      <c r="F6888" t="str">
        <f t="shared" ca="1" si="970"/>
        <v>TR38</v>
      </c>
      <c r="G6888" t="str">
        <f ca="1">VLOOKUP(F6888,Traders!$C$4:$E$103,2)</f>
        <v>Alessandra Downes</v>
      </c>
      <c r="H6888" t="str">
        <f ca="1">VLOOKUP(VLOOKUP(F6888,Traders!$C$4:$E$103,3),Desks!$C$4:$D6897,2)</f>
        <v>Desk 8</v>
      </c>
      <c r="I6888" t="str">
        <f t="shared" ca="1" si="963"/>
        <v>CL342</v>
      </c>
      <c r="J6888" t="str">
        <f t="shared" ca="1" si="971"/>
        <v>Client 342</v>
      </c>
      <c r="K6888" t="str">
        <f t="shared" ca="1" si="964"/>
        <v>MK5</v>
      </c>
      <c r="L6888" t="str">
        <f ca="1">VLOOKUP(K6888,Markets!$C$4:$D6897,2)</f>
        <v>Malaysia</v>
      </c>
      <c r="M6888" t="str">
        <f t="shared" ca="1" si="965"/>
        <v>RL0</v>
      </c>
      <c r="N6888" t="str">
        <f ca="1">VLOOKUP(M6888,Role!$C$4:$D$5,2)</f>
        <v>Primary</v>
      </c>
    </row>
    <row r="6889" spans="1:14" x14ac:dyDescent="0.2">
      <c r="A6889">
        <f t="shared" ca="1" si="966"/>
        <v>92</v>
      </c>
      <c r="B6889">
        <f t="shared" ca="1" si="967"/>
        <v>380</v>
      </c>
      <c r="C6889">
        <f t="shared" ca="1" si="968"/>
        <v>9</v>
      </c>
      <c r="D6889">
        <f t="shared" ca="1" si="969"/>
        <v>0</v>
      </c>
      <c r="F6889" t="str">
        <f t="shared" ca="1" si="970"/>
        <v>TR92</v>
      </c>
      <c r="G6889" t="str">
        <f ca="1">VLOOKUP(F6889,Traders!$C$4:$E$103,2)</f>
        <v>Leela Avila</v>
      </c>
      <c r="H6889" t="str">
        <f ca="1">VLOOKUP(VLOOKUP(F6889,Traders!$C$4:$E$103,3),Desks!$C$4:$D6898,2)</f>
        <v>Desk 2</v>
      </c>
      <c r="I6889" t="str">
        <f t="shared" ca="1" si="963"/>
        <v>CL380</v>
      </c>
      <c r="J6889" t="str">
        <f t="shared" ca="1" si="971"/>
        <v>Client 380</v>
      </c>
      <c r="K6889" t="str">
        <f t="shared" ca="1" si="964"/>
        <v>MK9</v>
      </c>
      <c r="L6889" t="str">
        <f ca="1">VLOOKUP(K6889,Markets!$C$4:$D6898,2)</f>
        <v>New Zealand</v>
      </c>
      <c r="M6889" t="str">
        <f t="shared" ca="1" si="965"/>
        <v>RL0</v>
      </c>
      <c r="N6889" t="str">
        <f ca="1">VLOOKUP(M6889,Role!$C$4:$D$5,2)</f>
        <v>Primary</v>
      </c>
    </row>
    <row r="6890" spans="1:14" x14ac:dyDescent="0.2">
      <c r="A6890">
        <f t="shared" ca="1" si="966"/>
        <v>33</v>
      </c>
      <c r="B6890">
        <f t="shared" ca="1" si="967"/>
        <v>212</v>
      </c>
      <c r="C6890">
        <f t="shared" ca="1" si="968"/>
        <v>0</v>
      </c>
      <c r="D6890">
        <f t="shared" ca="1" si="969"/>
        <v>1</v>
      </c>
      <c r="F6890" t="str">
        <f t="shared" ca="1" si="970"/>
        <v>TR33</v>
      </c>
      <c r="G6890" t="str">
        <f ca="1">VLOOKUP(F6890,Traders!$C$4:$E$103,2)</f>
        <v>Caroline Colon</v>
      </c>
      <c r="H6890" t="str">
        <f ca="1">VLOOKUP(VLOOKUP(F6890,Traders!$C$4:$E$103,3),Desks!$C$4:$D6899,2)</f>
        <v>Desk 3</v>
      </c>
      <c r="I6890" t="str">
        <f t="shared" ca="1" si="963"/>
        <v>CL212</v>
      </c>
      <c r="J6890" t="str">
        <f t="shared" ca="1" si="971"/>
        <v>Client 212</v>
      </c>
      <c r="K6890" t="str">
        <f t="shared" ca="1" si="964"/>
        <v>MK0</v>
      </c>
      <c r="L6890" t="str">
        <f ca="1">VLOOKUP(K6890,Markets!$C$4:$D6899,2)</f>
        <v>Japan</v>
      </c>
      <c r="M6890" t="str">
        <f t="shared" ca="1" si="965"/>
        <v>RL1</v>
      </c>
      <c r="N6890" t="str">
        <f ca="1">VLOOKUP(M6890,Role!$C$4:$D$5,2)</f>
        <v>Backup</v>
      </c>
    </row>
    <row r="6891" spans="1:14" x14ac:dyDescent="0.2">
      <c r="A6891">
        <f t="shared" ca="1" si="966"/>
        <v>21</v>
      </c>
      <c r="B6891">
        <f t="shared" ca="1" si="967"/>
        <v>426</v>
      </c>
      <c r="C6891">
        <f t="shared" ca="1" si="968"/>
        <v>3</v>
      </c>
      <c r="D6891">
        <f t="shared" ca="1" si="969"/>
        <v>1</v>
      </c>
      <c r="F6891" t="str">
        <f t="shared" ca="1" si="970"/>
        <v>TR21</v>
      </c>
      <c r="G6891" t="str">
        <f ca="1">VLOOKUP(F6891,Traders!$C$4:$E$103,2)</f>
        <v>Yvette Mckeown</v>
      </c>
      <c r="H6891" t="str">
        <f ca="1">VLOOKUP(VLOOKUP(F6891,Traders!$C$4:$E$103,3),Desks!$C$4:$D6900,2)</f>
        <v>Desk 1</v>
      </c>
      <c r="I6891" t="str">
        <f t="shared" ca="1" si="963"/>
        <v>CL426</v>
      </c>
      <c r="J6891" t="str">
        <f t="shared" ca="1" si="971"/>
        <v>Client 426</v>
      </c>
      <c r="K6891" t="str">
        <f t="shared" ca="1" si="964"/>
        <v>MK3</v>
      </c>
      <c r="L6891" t="str">
        <f ca="1">VLOOKUP(K6891,Markets!$C$4:$D6900,2)</f>
        <v>Singapore</v>
      </c>
      <c r="M6891" t="str">
        <f t="shared" ca="1" si="965"/>
        <v>RL1</v>
      </c>
      <c r="N6891" t="str">
        <f ca="1">VLOOKUP(M6891,Role!$C$4:$D$5,2)</f>
        <v>Backup</v>
      </c>
    </row>
    <row r="6892" spans="1:14" x14ac:dyDescent="0.2">
      <c r="A6892">
        <f t="shared" ca="1" si="966"/>
        <v>85</v>
      </c>
      <c r="B6892">
        <f t="shared" ca="1" si="967"/>
        <v>945</v>
      </c>
      <c r="C6892">
        <f t="shared" ca="1" si="968"/>
        <v>5</v>
      </c>
      <c r="D6892">
        <f t="shared" ca="1" si="969"/>
        <v>0</v>
      </c>
      <c r="F6892" t="str">
        <f t="shared" ca="1" si="970"/>
        <v>TR85</v>
      </c>
      <c r="G6892" t="str">
        <f ca="1">VLOOKUP(F6892,Traders!$C$4:$E$103,2)</f>
        <v>Conor Castillo</v>
      </c>
      <c r="H6892" t="str">
        <f ca="1">VLOOKUP(VLOOKUP(F6892,Traders!$C$4:$E$103,3),Desks!$C$4:$D6901,2)</f>
        <v>Desk 5</v>
      </c>
      <c r="I6892" t="str">
        <f t="shared" ca="1" si="963"/>
        <v>CL945</v>
      </c>
      <c r="J6892" t="str">
        <f t="shared" ca="1" si="971"/>
        <v>Client 945</v>
      </c>
      <c r="K6892" t="str">
        <f t="shared" ca="1" si="964"/>
        <v>MK5</v>
      </c>
      <c r="L6892" t="str">
        <f ca="1">VLOOKUP(K6892,Markets!$C$4:$D6901,2)</f>
        <v>Malaysia</v>
      </c>
      <c r="M6892" t="str">
        <f t="shared" ca="1" si="965"/>
        <v>RL0</v>
      </c>
      <c r="N6892" t="str">
        <f ca="1">VLOOKUP(M6892,Role!$C$4:$D$5,2)</f>
        <v>Primary</v>
      </c>
    </row>
    <row r="6893" spans="1:14" x14ac:dyDescent="0.2">
      <c r="A6893">
        <f t="shared" ca="1" si="966"/>
        <v>42</v>
      </c>
      <c r="B6893">
        <f t="shared" ca="1" si="967"/>
        <v>785</v>
      </c>
      <c r="C6893">
        <f t="shared" ca="1" si="968"/>
        <v>7</v>
      </c>
      <c r="D6893">
        <f t="shared" ca="1" si="969"/>
        <v>1</v>
      </c>
      <c r="F6893" t="str">
        <f t="shared" ca="1" si="970"/>
        <v>TR42</v>
      </c>
      <c r="G6893" t="str">
        <f ca="1">VLOOKUP(F6893,Traders!$C$4:$E$103,2)</f>
        <v>Danni Sadler</v>
      </c>
      <c r="H6893" t="str">
        <f ca="1">VLOOKUP(VLOOKUP(F6893,Traders!$C$4:$E$103,3),Desks!$C$4:$D6902,2)</f>
        <v>Desk 2</v>
      </c>
      <c r="I6893" t="str">
        <f t="shared" ca="1" si="963"/>
        <v>CL785</v>
      </c>
      <c r="J6893" t="str">
        <f t="shared" ca="1" si="971"/>
        <v>Client 785</v>
      </c>
      <c r="K6893" t="str">
        <f t="shared" ca="1" si="964"/>
        <v>MK7</v>
      </c>
      <c r="L6893" t="str">
        <f ca="1">VLOOKUP(K6893,Markets!$C$4:$D6902,2)</f>
        <v>Taiwan</v>
      </c>
      <c r="M6893" t="str">
        <f t="shared" ca="1" si="965"/>
        <v>RL1</v>
      </c>
      <c r="N6893" t="str">
        <f ca="1">VLOOKUP(M6893,Role!$C$4:$D$5,2)</f>
        <v>Backup</v>
      </c>
    </row>
    <row r="6894" spans="1:14" x14ac:dyDescent="0.2">
      <c r="A6894">
        <f t="shared" ca="1" si="966"/>
        <v>9</v>
      </c>
      <c r="B6894">
        <f t="shared" ca="1" si="967"/>
        <v>501</v>
      </c>
      <c r="C6894">
        <f t="shared" ca="1" si="968"/>
        <v>4</v>
      </c>
      <c r="D6894">
        <f t="shared" ca="1" si="969"/>
        <v>0</v>
      </c>
      <c r="F6894" t="str">
        <f t="shared" ca="1" si="970"/>
        <v>TR9</v>
      </c>
      <c r="G6894" t="str">
        <f ca="1">VLOOKUP(F6894,Traders!$C$4:$E$103,2)</f>
        <v>Shelly Harwood</v>
      </c>
      <c r="H6894" t="str">
        <f ca="1">VLOOKUP(VLOOKUP(F6894,Traders!$C$4:$E$103,3),Desks!$C$4:$D6903,2)</f>
        <v>Desk 9</v>
      </c>
      <c r="I6894" t="str">
        <f t="shared" ref="I6894:I6957" ca="1" si="972">"CL"&amp;B6894</f>
        <v>CL501</v>
      </c>
      <c r="J6894" t="str">
        <f t="shared" ca="1" si="971"/>
        <v>Client 501</v>
      </c>
      <c r="K6894" t="str">
        <f t="shared" ref="K6894:K6957" ca="1" si="973">"MK"&amp;C6894</f>
        <v>MK4</v>
      </c>
      <c r="L6894" t="str">
        <f ca="1">VLOOKUP(K6894,Markets!$C$4:$D6903,2)</f>
        <v>Korea</v>
      </c>
      <c r="M6894" t="str">
        <f t="shared" ref="M6894:M6957" ca="1" si="974">"RL"&amp;D6894</f>
        <v>RL0</v>
      </c>
      <c r="N6894" t="str">
        <f ca="1">VLOOKUP(M6894,Role!$C$4:$D$5,2)</f>
        <v>Primary</v>
      </c>
    </row>
    <row r="6895" spans="1:14" x14ac:dyDescent="0.2">
      <c r="A6895">
        <f t="shared" ca="1" si="966"/>
        <v>14</v>
      </c>
      <c r="B6895">
        <f t="shared" ca="1" si="967"/>
        <v>96</v>
      </c>
      <c r="C6895">
        <f t="shared" ca="1" si="968"/>
        <v>8</v>
      </c>
      <c r="D6895">
        <f t="shared" ca="1" si="969"/>
        <v>1</v>
      </c>
      <c r="F6895" t="str">
        <f t="shared" ca="1" si="970"/>
        <v>TR14</v>
      </c>
      <c r="G6895" t="str">
        <f ca="1">VLOOKUP(F6895,Traders!$C$4:$E$103,2)</f>
        <v>Vinnie Dennis</v>
      </c>
      <c r="H6895" t="str">
        <f ca="1">VLOOKUP(VLOOKUP(F6895,Traders!$C$4:$E$103,3),Desks!$C$4:$D6904,2)</f>
        <v>Desk 4</v>
      </c>
      <c r="I6895" t="str">
        <f t="shared" ca="1" si="972"/>
        <v>CL96</v>
      </c>
      <c r="J6895" t="str">
        <f t="shared" ca="1" si="971"/>
        <v>Client 96</v>
      </c>
      <c r="K6895" t="str">
        <f t="shared" ca="1" si="973"/>
        <v>MK8</v>
      </c>
      <c r="L6895" t="str">
        <f ca="1">VLOOKUP(K6895,Markets!$C$4:$D6904,2)</f>
        <v>India</v>
      </c>
      <c r="M6895" t="str">
        <f t="shared" ca="1" si="974"/>
        <v>RL1</v>
      </c>
      <c r="N6895" t="str">
        <f ca="1">VLOOKUP(M6895,Role!$C$4:$D$5,2)</f>
        <v>Backup</v>
      </c>
    </row>
    <row r="6896" spans="1:14" x14ac:dyDescent="0.2">
      <c r="A6896">
        <f t="shared" ca="1" si="966"/>
        <v>96</v>
      </c>
      <c r="B6896">
        <f t="shared" ca="1" si="967"/>
        <v>161</v>
      </c>
      <c r="C6896">
        <f t="shared" ca="1" si="968"/>
        <v>1</v>
      </c>
      <c r="D6896">
        <f t="shared" ca="1" si="969"/>
        <v>0</v>
      </c>
      <c r="F6896" t="str">
        <f t="shared" ca="1" si="970"/>
        <v>TR96</v>
      </c>
      <c r="G6896" t="str">
        <f ca="1">VLOOKUP(F6896,Traders!$C$4:$E$103,2)</f>
        <v>Faiza Thornton</v>
      </c>
      <c r="H6896" t="str">
        <f ca="1">VLOOKUP(VLOOKUP(F6896,Traders!$C$4:$E$103,3),Desks!$C$4:$D6905,2)</f>
        <v>Desk 6</v>
      </c>
      <c r="I6896" t="str">
        <f t="shared" ca="1" si="972"/>
        <v>CL161</v>
      </c>
      <c r="J6896" t="str">
        <f t="shared" ca="1" si="971"/>
        <v>Client 161</v>
      </c>
      <c r="K6896" t="str">
        <f t="shared" ca="1" si="973"/>
        <v>MK1</v>
      </c>
      <c r="L6896" t="str">
        <f ca="1">VLOOKUP(K6896,Markets!$C$4:$D6905,2)</f>
        <v>Hong Kong</v>
      </c>
      <c r="M6896" t="str">
        <f t="shared" ca="1" si="974"/>
        <v>RL0</v>
      </c>
      <c r="N6896" t="str">
        <f ca="1">VLOOKUP(M6896,Role!$C$4:$D$5,2)</f>
        <v>Primary</v>
      </c>
    </row>
    <row r="6897" spans="1:14" x14ac:dyDescent="0.2">
      <c r="A6897">
        <f t="shared" ca="1" si="966"/>
        <v>15</v>
      </c>
      <c r="B6897">
        <f t="shared" ca="1" si="967"/>
        <v>602</v>
      </c>
      <c r="C6897">
        <f t="shared" ca="1" si="968"/>
        <v>5</v>
      </c>
      <c r="D6897">
        <f t="shared" ca="1" si="969"/>
        <v>0</v>
      </c>
      <c r="F6897" t="str">
        <f t="shared" ca="1" si="970"/>
        <v>TR15</v>
      </c>
      <c r="G6897" t="str">
        <f ca="1">VLOOKUP(F6897,Traders!$C$4:$E$103,2)</f>
        <v>Syed Galvan</v>
      </c>
      <c r="H6897" t="str">
        <f ca="1">VLOOKUP(VLOOKUP(F6897,Traders!$C$4:$E$103,3),Desks!$C$4:$D6906,2)</f>
        <v>Desk 5</v>
      </c>
      <c r="I6897" t="str">
        <f t="shared" ca="1" si="972"/>
        <v>CL602</v>
      </c>
      <c r="J6897" t="str">
        <f t="shared" ca="1" si="971"/>
        <v>Client 602</v>
      </c>
      <c r="K6897" t="str">
        <f t="shared" ca="1" si="973"/>
        <v>MK5</v>
      </c>
      <c r="L6897" t="str">
        <f ca="1">VLOOKUP(K6897,Markets!$C$4:$D6906,2)</f>
        <v>Malaysia</v>
      </c>
      <c r="M6897" t="str">
        <f t="shared" ca="1" si="974"/>
        <v>RL0</v>
      </c>
      <c r="N6897" t="str">
        <f ca="1">VLOOKUP(M6897,Role!$C$4:$D$5,2)</f>
        <v>Primary</v>
      </c>
    </row>
    <row r="6898" spans="1:14" x14ac:dyDescent="0.2">
      <c r="A6898">
        <f t="shared" ca="1" si="966"/>
        <v>8</v>
      </c>
      <c r="B6898">
        <f t="shared" ca="1" si="967"/>
        <v>836</v>
      </c>
      <c r="C6898">
        <f t="shared" ca="1" si="968"/>
        <v>6</v>
      </c>
      <c r="D6898">
        <f t="shared" ca="1" si="969"/>
        <v>1</v>
      </c>
      <c r="F6898" t="str">
        <f t="shared" ca="1" si="970"/>
        <v>TR8</v>
      </c>
      <c r="G6898" t="str">
        <f ca="1">VLOOKUP(F6898,Traders!$C$4:$E$103,2)</f>
        <v>Alfie-James Hale</v>
      </c>
      <c r="H6898" t="str">
        <f ca="1">VLOOKUP(VLOOKUP(F6898,Traders!$C$4:$E$103,3),Desks!$C$4:$D6907,2)</f>
        <v>Desk 9</v>
      </c>
      <c r="I6898" t="str">
        <f t="shared" ca="1" si="972"/>
        <v>CL836</v>
      </c>
      <c r="J6898" t="str">
        <f t="shared" ca="1" si="971"/>
        <v>Client 836</v>
      </c>
      <c r="K6898" t="str">
        <f t="shared" ca="1" si="973"/>
        <v>MK6</v>
      </c>
      <c r="L6898" t="str">
        <f ca="1">VLOOKUP(K6898,Markets!$C$4:$D6907,2)</f>
        <v>Australia</v>
      </c>
      <c r="M6898" t="str">
        <f t="shared" ca="1" si="974"/>
        <v>RL1</v>
      </c>
      <c r="N6898" t="str">
        <f ca="1">VLOOKUP(M6898,Role!$C$4:$D$5,2)</f>
        <v>Backup</v>
      </c>
    </row>
    <row r="6899" spans="1:14" x14ac:dyDescent="0.2">
      <c r="A6899">
        <f t="shared" ca="1" si="966"/>
        <v>94</v>
      </c>
      <c r="B6899">
        <f t="shared" ca="1" si="967"/>
        <v>633</v>
      </c>
      <c r="C6899">
        <f t="shared" ca="1" si="968"/>
        <v>9</v>
      </c>
      <c r="D6899">
        <f t="shared" ca="1" si="969"/>
        <v>1</v>
      </c>
      <c r="F6899" t="str">
        <f t="shared" ca="1" si="970"/>
        <v>TR94</v>
      </c>
      <c r="G6899" t="str">
        <f ca="1">VLOOKUP(F6899,Traders!$C$4:$E$103,2)</f>
        <v>Nabil Holcomb</v>
      </c>
      <c r="H6899" t="str">
        <f ca="1">VLOOKUP(VLOOKUP(F6899,Traders!$C$4:$E$103,3),Desks!$C$4:$D6908,2)</f>
        <v>Desk 4</v>
      </c>
      <c r="I6899" t="str">
        <f t="shared" ca="1" si="972"/>
        <v>CL633</v>
      </c>
      <c r="J6899" t="str">
        <f t="shared" ca="1" si="971"/>
        <v>Client 633</v>
      </c>
      <c r="K6899" t="str">
        <f t="shared" ca="1" si="973"/>
        <v>MK9</v>
      </c>
      <c r="L6899" t="str">
        <f ca="1">VLOOKUP(K6899,Markets!$C$4:$D6908,2)</f>
        <v>New Zealand</v>
      </c>
      <c r="M6899" t="str">
        <f t="shared" ca="1" si="974"/>
        <v>RL1</v>
      </c>
      <c r="N6899" t="str">
        <f ca="1">VLOOKUP(M6899,Role!$C$4:$D$5,2)</f>
        <v>Backup</v>
      </c>
    </row>
    <row r="6900" spans="1:14" x14ac:dyDescent="0.2">
      <c r="A6900">
        <f t="shared" ca="1" si="966"/>
        <v>88</v>
      </c>
      <c r="B6900">
        <f t="shared" ca="1" si="967"/>
        <v>890</v>
      </c>
      <c r="C6900">
        <f t="shared" ca="1" si="968"/>
        <v>9</v>
      </c>
      <c r="D6900">
        <f t="shared" ca="1" si="969"/>
        <v>1</v>
      </c>
      <c r="F6900" t="str">
        <f t="shared" ca="1" si="970"/>
        <v>TR88</v>
      </c>
      <c r="G6900" t="str">
        <f ca="1">VLOOKUP(F6900,Traders!$C$4:$E$103,2)</f>
        <v>Enrico Mcarthur</v>
      </c>
      <c r="H6900" t="str">
        <f ca="1">VLOOKUP(VLOOKUP(F6900,Traders!$C$4:$E$103,3),Desks!$C$4:$D6909,2)</f>
        <v>Desk 8</v>
      </c>
      <c r="I6900" t="str">
        <f t="shared" ca="1" si="972"/>
        <v>CL890</v>
      </c>
      <c r="J6900" t="str">
        <f t="shared" ca="1" si="971"/>
        <v>Client 890</v>
      </c>
      <c r="K6900" t="str">
        <f t="shared" ca="1" si="973"/>
        <v>MK9</v>
      </c>
      <c r="L6900" t="str">
        <f ca="1">VLOOKUP(K6900,Markets!$C$4:$D6909,2)</f>
        <v>New Zealand</v>
      </c>
      <c r="M6900" t="str">
        <f t="shared" ca="1" si="974"/>
        <v>RL1</v>
      </c>
      <c r="N6900" t="str">
        <f ca="1">VLOOKUP(M6900,Role!$C$4:$D$5,2)</f>
        <v>Backup</v>
      </c>
    </row>
    <row r="6901" spans="1:14" x14ac:dyDescent="0.2">
      <c r="A6901">
        <f t="shared" ca="1" si="966"/>
        <v>26</v>
      </c>
      <c r="B6901">
        <f t="shared" ca="1" si="967"/>
        <v>181</v>
      </c>
      <c r="C6901">
        <f t="shared" ca="1" si="968"/>
        <v>2</v>
      </c>
      <c r="D6901">
        <f t="shared" ca="1" si="969"/>
        <v>1</v>
      </c>
      <c r="F6901" t="str">
        <f t="shared" ca="1" si="970"/>
        <v>TR26</v>
      </c>
      <c r="G6901" t="str">
        <f ca="1">VLOOKUP(F6901,Traders!$C$4:$E$103,2)</f>
        <v>Bella-Rose Vickers</v>
      </c>
      <c r="H6901" t="str">
        <f ca="1">VLOOKUP(VLOOKUP(F6901,Traders!$C$4:$E$103,3),Desks!$C$4:$D6910,2)</f>
        <v>Desk 6</v>
      </c>
      <c r="I6901" t="str">
        <f t="shared" ca="1" si="972"/>
        <v>CL181</v>
      </c>
      <c r="J6901" t="str">
        <f t="shared" ca="1" si="971"/>
        <v>Client 181</v>
      </c>
      <c r="K6901" t="str">
        <f t="shared" ca="1" si="973"/>
        <v>MK2</v>
      </c>
      <c r="L6901" t="str">
        <f ca="1">VLOOKUP(K6901,Markets!$C$4:$D6910,2)</f>
        <v>China</v>
      </c>
      <c r="M6901" t="str">
        <f t="shared" ca="1" si="974"/>
        <v>RL1</v>
      </c>
      <c r="N6901" t="str">
        <f ca="1">VLOOKUP(M6901,Role!$C$4:$D$5,2)</f>
        <v>Backup</v>
      </c>
    </row>
    <row r="6902" spans="1:14" x14ac:dyDescent="0.2">
      <c r="A6902">
        <f t="shared" ca="1" si="966"/>
        <v>37</v>
      </c>
      <c r="B6902">
        <f t="shared" ca="1" si="967"/>
        <v>606</v>
      </c>
      <c r="C6902">
        <f t="shared" ca="1" si="968"/>
        <v>4</v>
      </c>
      <c r="D6902">
        <f t="shared" ca="1" si="969"/>
        <v>1</v>
      </c>
      <c r="F6902" t="str">
        <f t="shared" ca="1" si="970"/>
        <v>TR37</v>
      </c>
      <c r="G6902" t="str">
        <f ca="1">VLOOKUP(F6902,Traders!$C$4:$E$103,2)</f>
        <v>Katelyn Nelson</v>
      </c>
      <c r="H6902" t="str">
        <f ca="1">VLOOKUP(VLOOKUP(F6902,Traders!$C$4:$E$103,3),Desks!$C$4:$D6911,2)</f>
        <v>Desk 7</v>
      </c>
      <c r="I6902" t="str">
        <f t="shared" ca="1" si="972"/>
        <v>CL606</v>
      </c>
      <c r="J6902" t="str">
        <f t="shared" ca="1" si="971"/>
        <v>Client 606</v>
      </c>
      <c r="K6902" t="str">
        <f t="shared" ca="1" si="973"/>
        <v>MK4</v>
      </c>
      <c r="L6902" t="str">
        <f ca="1">VLOOKUP(K6902,Markets!$C$4:$D6911,2)</f>
        <v>Korea</v>
      </c>
      <c r="M6902" t="str">
        <f t="shared" ca="1" si="974"/>
        <v>RL1</v>
      </c>
      <c r="N6902" t="str">
        <f ca="1">VLOOKUP(M6902,Role!$C$4:$D$5,2)</f>
        <v>Backup</v>
      </c>
    </row>
    <row r="6903" spans="1:14" x14ac:dyDescent="0.2">
      <c r="A6903">
        <f t="shared" ca="1" si="966"/>
        <v>83</v>
      </c>
      <c r="B6903">
        <f t="shared" ca="1" si="967"/>
        <v>756</v>
      </c>
      <c r="C6903">
        <f t="shared" ca="1" si="968"/>
        <v>0</v>
      </c>
      <c r="D6903">
        <f t="shared" ca="1" si="969"/>
        <v>0</v>
      </c>
      <c r="F6903" t="str">
        <f t="shared" ca="1" si="970"/>
        <v>TR83</v>
      </c>
      <c r="G6903" t="str">
        <f ca="1">VLOOKUP(F6903,Traders!$C$4:$E$103,2)</f>
        <v>Storm Hampton</v>
      </c>
      <c r="H6903" t="str">
        <f ca="1">VLOOKUP(VLOOKUP(F6903,Traders!$C$4:$E$103,3),Desks!$C$4:$D6912,2)</f>
        <v>Desk 3</v>
      </c>
      <c r="I6903" t="str">
        <f t="shared" ca="1" si="972"/>
        <v>CL756</v>
      </c>
      <c r="J6903" t="str">
        <f t="shared" ca="1" si="971"/>
        <v>Client 756</v>
      </c>
      <c r="K6903" t="str">
        <f t="shared" ca="1" si="973"/>
        <v>MK0</v>
      </c>
      <c r="L6903" t="str">
        <f ca="1">VLOOKUP(K6903,Markets!$C$4:$D6912,2)</f>
        <v>Japan</v>
      </c>
      <c r="M6903" t="str">
        <f t="shared" ca="1" si="974"/>
        <v>RL0</v>
      </c>
      <c r="N6903" t="str">
        <f ca="1">VLOOKUP(M6903,Role!$C$4:$D$5,2)</f>
        <v>Primary</v>
      </c>
    </row>
    <row r="6904" spans="1:14" x14ac:dyDescent="0.2">
      <c r="A6904">
        <f t="shared" ca="1" si="966"/>
        <v>74</v>
      </c>
      <c r="B6904">
        <f t="shared" ca="1" si="967"/>
        <v>577</v>
      </c>
      <c r="C6904">
        <f t="shared" ca="1" si="968"/>
        <v>4</v>
      </c>
      <c r="D6904">
        <f t="shared" ca="1" si="969"/>
        <v>1</v>
      </c>
      <c r="F6904" t="str">
        <f t="shared" ca="1" si="970"/>
        <v>TR74</v>
      </c>
      <c r="G6904" t="str">
        <f ca="1">VLOOKUP(F6904,Traders!$C$4:$E$103,2)</f>
        <v>Mehreen Guevara</v>
      </c>
      <c r="H6904" t="str">
        <f ca="1">VLOOKUP(VLOOKUP(F6904,Traders!$C$4:$E$103,3),Desks!$C$4:$D6913,2)</f>
        <v>Desk 4</v>
      </c>
      <c r="I6904" t="str">
        <f t="shared" ca="1" si="972"/>
        <v>CL577</v>
      </c>
      <c r="J6904" t="str">
        <f t="shared" ca="1" si="971"/>
        <v>Client 577</v>
      </c>
      <c r="K6904" t="str">
        <f t="shared" ca="1" si="973"/>
        <v>MK4</v>
      </c>
      <c r="L6904" t="str">
        <f ca="1">VLOOKUP(K6904,Markets!$C$4:$D6913,2)</f>
        <v>Korea</v>
      </c>
      <c r="M6904" t="str">
        <f t="shared" ca="1" si="974"/>
        <v>RL1</v>
      </c>
      <c r="N6904" t="str">
        <f ca="1">VLOOKUP(M6904,Role!$C$4:$D$5,2)</f>
        <v>Backup</v>
      </c>
    </row>
    <row r="6905" spans="1:14" x14ac:dyDescent="0.2">
      <c r="A6905">
        <f t="shared" ca="1" si="966"/>
        <v>86</v>
      </c>
      <c r="B6905">
        <f t="shared" ca="1" si="967"/>
        <v>714</v>
      </c>
      <c r="C6905">
        <f t="shared" ca="1" si="968"/>
        <v>1</v>
      </c>
      <c r="D6905">
        <f t="shared" ca="1" si="969"/>
        <v>1</v>
      </c>
      <c r="F6905" t="str">
        <f t="shared" ca="1" si="970"/>
        <v>TR86</v>
      </c>
      <c r="G6905" t="str">
        <f ca="1">VLOOKUP(F6905,Traders!$C$4:$E$103,2)</f>
        <v>Marianna Weaver</v>
      </c>
      <c r="H6905" t="str">
        <f ca="1">VLOOKUP(VLOOKUP(F6905,Traders!$C$4:$E$103,3),Desks!$C$4:$D6914,2)</f>
        <v>Desk 6</v>
      </c>
      <c r="I6905" t="str">
        <f t="shared" ca="1" si="972"/>
        <v>CL714</v>
      </c>
      <c r="J6905" t="str">
        <f t="shared" ca="1" si="971"/>
        <v>Client 714</v>
      </c>
      <c r="K6905" t="str">
        <f t="shared" ca="1" si="973"/>
        <v>MK1</v>
      </c>
      <c r="L6905" t="str">
        <f ca="1">VLOOKUP(K6905,Markets!$C$4:$D6914,2)</f>
        <v>Hong Kong</v>
      </c>
      <c r="M6905" t="str">
        <f t="shared" ca="1" si="974"/>
        <v>RL1</v>
      </c>
      <c r="N6905" t="str">
        <f ca="1">VLOOKUP(M6905,Role!$C$4:$D$5,2)</f>
        <v>Backup</v>
      </c>
    </row>
    <row r="6906" spans="1:14" x14ac:dyDescent="0.2">
      <c r="A6906">
        <f t="shared" ca="1" si="966"/>
        <v>84</v>
      </c>
      <c r="B6906">
        <f t="shared" ca="1" si="967"/>
        <v>318</v>
      </c>
      <c r="C6906">
        <f t="shared" ca="1" si="968"/>
        <v>4</v>
      </c>
      <c r="D6906">
        <f t="shared" ca="1" si="969"/>
        <v>1</v>
      </c>
      <c r="F6906" t="str">
        <f t="shared" ca="1" si="970"/>
        <v>TR84</v>
      </c>
      <c r="G6906" t="str">
        <f ca="1">VLOOKUP(F6906,Traders!$C$4:$E$103,2)</f>
        <v>Poppy-Rose Davison</v>
      </c>
      <c r="H6906" t="str">
        <f ca="1">VLOOKUP(VLOOKUP(F6906,Traders!$C$4:$E$103,3),Desks!$C$4:$D6915,2)</f>
        <v>Desk 4</v>
      </c>
      <c r="I6906" t="str">
        <f t="shared" ca="1" si="972"/>
        <v>CL318</v>
      </c>
      <c r="J6906" t="str">
        <f t="shared" ca="1" si="971"/>
        <v>Client 318</v>
      </c>
      <c r="K6906" t="str">
        <f t="shared" ca="1" si="973"/>
        <v>MK4</v>
      </c>
      <c r="L6906" t="str">
        <f ca="1">VLOOKUP(K6906,Markets!$C$4:$D6915,2)</f>
        <v>Korea</v>
      </c>
      <c r="M6906" t="str">
        <f t="shared" ca="1" si="974"/>
        <v>RL1</v>
      </c>
      <c r="N6906" t="str">
        <f ca="1">VLOOKUP(M6906,Role!$C$4:$D$5,2)</f>
        <v>Backup</v>
      </c>
    </row>
    <row r="6907" spans="1:14" x14ac:dyDescent="0.2">
      <c r="A6907">
        <f t="shared" ca="1" si="966"/>
        <v>10</v>
      </c>
      <c r="B6907">
        <f t="shared" ca="1" si="967"/>
        <v>194</v>
      </c>
      <c r="C6907">
        <f t="shared" ca="1" si="968"/>
        <v>3</v>
      </c>
      <c r="D6907">
        <f t="shared" ca="1" si="969"/>
        <v>0</v>
      </c>
      <c r="F6907" t="str">
        <f t="shared" ca="1" si="970"/>
        <v>TR10</v>
      </c>
      <c r="G6907" t="str">
        <f ca="1">VLOOKUP(F6907,Traders!$C$4:$E$103,2)</f>
        <v>Shyam Carlson</v>
      </c>
      <c r="H6907" t="str">
        <f ca="1">VLOOKUP(VLOOKUP(F6907,Traders!$C$4:$E$103,3),Desks!$C$4:$D6916,2)</f>
        <v>Desk 1</v>
      </c>
      <c r="I6907" t="str">
        <f t="shared" ca="1" si="972"/>
        <v>CL194</v>
      </c>
      <c r="J6907" t="str">
        <f t="shared" ca="1" si="971"/>
        <v>Client 194</v>
      </c>
      <c r="K6907" t="str">
        <f t="shared" ca="1" si="973"/>
        <v>MK3</v>
      </c>
      <c r="L6907" t="str">
        <f ca="1">VLOOKUP(K6907,Markets!$C$4:$D6916,2)</f>
        <v>Singapore</v>
      </c>
      <c r="M6907" t="str">
        <f t="shared" ca="1" si="974"/>
        <v>RL0</v>
      </c>
      <c r="N6907" t="str">
        <f ca="1">VLOOKUP(M6907,Role!$C$4:$D$5,2)</f>
        <v>Primary</v>
      </c>
    </row>
    <row r="6908" spans="1:14" x14ac:dyDescent="0.2">
      <c r="A6908">
        <f t="shared" ca="1" si="966"/>
        <v>92</v>
      </c>
      <c r="B6908">
        <f t="shared" ca="1" si="967"/>
        <v>256</v>
      </c>
      <c r="C6908">
        <f t="shared" ca="1" si="968"/>
        <v>8</v>
      </c>
      <c r="D6908">
        <f t="shared" ca="1" si="969"/>
        <v>1</v>
      </c>
      <c r="F6908" t="str">
        <f t="shared" ca="1" si="970"/>
        <v>TR92</v>
      </c>
      <c r="G6908" t="str">
        <f ca="1">VLOOKUP(F6908,Traders!$C$4:$E$103,2)</f>
        <v>Leela Avila</v>
      </c>
      <c r="H6908" t="str">
        <f ca="1">VLOOKUP(VLOOKUP(F6908,Traders!$C$4:$E$103,3),Desks!$C$4:$D6917,2)</f>
        <v>Desk 2</v>
      </c>
      <c r="I6908" t="str">
        <f t="shared" ca="1" si="972"/>
        <v>CL256</v>
      </c>
      <c r="J6908" t="str">
        <f t="shared" ca="1" si="971"/>
        <v>Client 256</v>
      </c>
      <c r="K6908" t="str">
        <f t="shared" ca="1" si="973"/>
        <v>MK8</v>
      </c>
      <c r="L6908" t="str">
        <f ca="1">VLOOKUP(K6908,Markets!$C$4:$D6917,2)</f>
        <v>India</v>
      </c>
      <c r="M6908" t="str">
        <f t="shared" ca="1" si="974"/>
        <v>RL1</v>
      </c>
      <c r="N6908" t="str">
        <f ca="1">VLOOKUP(M6908,Role!$C$4:$D$5,2)</f>
        <v>Backup</v>
      </c>
    </row>
    <row r="6909" spans="1:14" x14ac:dyDescent="0.2">
      <c r="A6909">
        <f t="shared" ca="1" si="966"/>
        <v>49</v>
      </c>
      <c r="B6909">
        <f t="shared" ca="1" si="967"/>
        <v>249</v>
      </c>
      <c r="C6909">
        <f t="shared" ca="1" si="968"/>
        <v>5</v>
      </c>
      <c r="D6909">
        <f t="shared" ca="1" si="969"/>
        <v>1</v>
      </c>
      <c r="F6909" t="str">
        <f t="shared" ca="1" si="970"/>
        <v>TR49</v>
      </c>
      <c r="G6909" t="str">
        <f ca="1">VLOOKUP(F6909,Traders!$C$4:$E$103,2)</f>
        <v>Amman Duncan</v>
      </c>
      <c r="H6909" t="str">
        <f ca="1">VLOOKUP(VLOOKUP(F6909,Traders!$C$4:$E$103,3),Desks!$C$4:$D6918,2)</f>
        <v>Desk 9</v>
      </c>
      <c r="I6909" t="str">
        <f t="shared" ca="1" si="972"/>
        <v>CL249</v>
      </c>
      <c r="J6909" t="str">
        <f t="shared" ca="1" si="971"/>
        <v>Client 249</v>
      </c>
      <c r="K6909" t="str">
        <f t="shared" ca="1" si="973"/>
        <v>MK5</v>
      </c>
      <c r="L6909" t="str">
        <f ca="1">VLOOKUP(K6909,Markets!$C$4:$D6918,2)</f>
        <v>Malaysia</v>
      </c>
      <c r="M6909" t="str">
        <f t="shared" ca="1" si="974"/>
        <v>RL1</v>
      </c>
      <c r="N6909" t="str">
        <f ca="1">VLOOKUP(M6909,Role!$C$4:$D$5,2)</f>
        <v>Backup</v>
      </c>
    </row>
    <row r="6910" spans="1:14" x14ac:dyDescent="0.2">
      <c r="A6910">
        <f t="shared" ca="1" si="966"/>
        <v>33</v>
      </c>
      <c r="B6910">
        <f t="shared" ca="1" si="967"/>
        <v>858</v>
      </c>
      <c r="C6910">
        <f t="shared" ca="1" si="968"/>
        <v>1</v>
      </c>
      <c r="D6910">
        <f t="shared" ca="1" si="969"/>
        <v>1</v>
      </c>
      <c r="F6910" t="str">
        <f t="shared" ca="1" si="970"/>
        <v>TR33</v>
      </c>
      <c r="G6910" t="str">
        <f ca="1">VLOOKUP(F6910,Traders!$C$4:$E$103,2)</f>
        <v>Caroline Colon</v>
      </c>
      <c r="H6910" t="str">
        <f ca="1">VLOOKUP(VLOOKUP(F6910,Traders!$C$4:$E$103,3),Desks!$C$4:$D6919,2)</f>
        <v>Desk 3</v>
      </c>
      <c r="I6910" t="str">
        <f t="shared" ca="1" si="972"/>
        <v>CL858</v>
      </c>
      <c r="J6910" t="str">
        <f t="shared" ca="1" si="971"/>
        <v>Client 858</v>
      </c>
      <c r="K6910" t="str">
        <f t="shared" ca="1" si="973"/>
        <v>MK1</v>
      </c>
      <c r="L6910" t="str">
        <f ca="1">VLOOKUP(K6910,Markets!$C$4:$D6919,2)</f>
        <v>Hong Kong</v>
      </c>
      <c r="M6910" t="str">
        <f t="shared" ca="1" si="974"/>
        <v>RL1</v>
      </c>
      <c r="N6910" t="str">
        <f ca="1">VLOOKUP(M6910,Role!$C$4:$D$5,2)</f>
        <v>Backup</v>
      </c>
    </row>
    <row r="6911" spans="1:14" x14ac:dyDescent="0.2">
      <c r="A6911">
        <f t="shared" ca="1" si="966"/>
        <v>91</v>
      </c>
      <c r="B6911">
        <f t="shared" ca="1" si="967"/>
        <v>666</v>
      </c>
      <c r="C6911">
        <f t="shared" ca="1" si="968"/>
        <v>9</v>
      </c>
      <c r="D6911">
        <f t="shared" ca="1" si="969"/>
        <v>0</v>
      </c>
      <c r="F6911" t="str">
        <f t="shared" ca="1" si="970"/>
        <v>TR91</v>
      </c>
      <c r="G6911" t="str">
        <f ca="1">VLOOKUP(F6911,Traders!$C$4:$E$103,2)</f>
        <v>Mateusz Maxwell</v>
      </c>
      <c r="H6911" t="str">
        <f ca="1">VLOOKUP(VLOOKUP(F6911,Traders!$C$4:$E$103,3),Desks!$C$4:$D6920,2)</f>
        <v>Desk 1</v>
      </c>
      <c r="I6911" t="str">
        <f t="shared" ca="1" si="972"/>
        <v>CL666</v>
      </c>
      <c r="J6911" t="str">
        <f t="shared" ca="1" si="971"/>
        <v>Client 666</v>
      </c>
      <c r="K6911" t="str">
        <f t="shared" ca="1" si="973"/>
        <v>MK9</v>
      </c>
      <c r="L6911" t="str">
        <f ca="1">VLOOKUP(K6911,Markets!$C$4:$D6920,2)</f>
        <v>New Zealand</v>
      </c>
      <c r="M6911" t="str">
        <f t="shared" ca="1" si="974"/>
        <v>RL0</v>
      </c>
      <c r="N6911" t="str">
        <f ca="1">VLOOKUP(M6911,Role!$C$4:$D$5,2)</f>
        <v>Primary</v>
      </c>
    </row>
    <row r="6912" spans="1:14" x14ac:dyDescent="0.2">
      <c r="A6912">
        <f t="shared" ca="1" si="966"/>
        <v>12</v>
      </c>
      <c r="B6912">
        <f t="shared" ca="1" si="967"/>
        <v>168</v>
      </c>
      <c r="C6912">
        <f t="shared" ca="1" si="968"/>
        <v>4</v>
      </c>
      <c r="D6912">
        <f t="shared" ca="1" si="969"/>
        <v>0</v>
      </c>
      <c r="F6912" t="str">
        <f t="shared" ca="1" si="970"/>
        <v>TR12</v>
      </c>
      <c r="G6912" t="str">
        <f ca="1">VLOOKUP(F6912,Traders!$C$4:$E$103,2)</f>
        <v>Kia Morrison</v>
      </c>
      <c r="H6912" t="str">
        <f ca="1">VLOOKUP(VLOOKUP(F6912,Traders!$C$4:$E$103,3),Desks!$C$4:$D6921,2)</f>
        <v>Desk 2</v>
      </c>
      <c r="I6912" t="str">
        <f t="shared" ca="1" si="972"/>
        <v>CL168</v>
      </c>
      <c r="J6912" t="str">
        <f t="shared" ca="1" si="971"/>
        <v>Client 168</v>
      </c>
      <c r="K6912" t="str">
        <f t="shared" ca="1" si="973"/>
        <v>MK4</v>
      </c>
      <c r="L6912" t="str">
        <f ca="1">VLOOKUP(K6912,Markets!$C$4:$D6921,2)</f>
        <v>Korea</v>
      </c>
      <c r="M6912" t="str">
        <f t="shared" ca="1" si="974"/>
        <v>RL0</v>
      </c>
      <c r="N6912" t="str">
        <f ca="1">VLOOKUP(M6912,Role!$C$4:$D$5,2)</f>
        <v>Primary</v>
      </c>
    </row>
    <row r="6913" spans="1:14" x14ac:dyDescent="0.2">
      <c r="A6913">
        <f t="shared" ca="1" si="966"/>
        <v>1</v>
      </c>
      <c r="B6913">
        <f t="shared" ca="1" si="967"/>
        <v>412</v>
      </c>
      <c r="C6913">
        <f t="shared" ca="1" si="968"/>
        <v>0</v>
      </c>
      <c r="D6913">
        <f t="shared" ca="1" si="969"/>
        <v>0</v>
      </c>
      <c r="F6913" t="str">
        <f t="shared" ca="1" si="970"/>
        <v>TR1</v>
      </c>
      <c r="G6913" t="str">
        <f ca="1">VLOOKUP(F6913,Traders!$C$4:$E$103,2)</f>
        <v>Shyam Carlson</v>
      </c>
      <c r="H6913" t="str">
        <f ca="1">VLOOKUP(VLOOKUP(F6913,Traders!$C$4:$E$103,3),Desks!$C$4:$D6922,2)</f>
        <v>Desk 1</v>
      </c>
      <c r="I6913" t="str">
        <f t="shared" ca="1" si="972"/>
        <v>CL412</v>
      </c>
      <c r="J6913" t="str">
        <f t="shared" ca="1" si="971"/>
        <v>Client 412</v>
      </c>
      <c r="K6913" t="str">
        <f t="shared" ca="1" si="973"/>
        <v>MK0</v>
      </c>
      <c r="L6913" t="str">
        <f ca="1">VLOOKUP(K6913,Markets!$C$4:$D6922,2)</f>
        <v>Japan</v>
      </c>
      <c r="M6913" t="str">
        <f t="shared" ca="1" si="974"/>
        <v>RL0</v>
      </c>
      <c r="N6913" t="str">
        <f ca="1">VLOOKUP(M6913,Role!$C$4:$D$5,2)</f>
        <v>Primary</v>
      </c>
    </row>
    <row r="6914" spans="1:14" x14ac:dyDescent="0.2">
      <c r="A6914">
        <f t="shared" ca="1" si="966"/>
        <v>11</v>
      </c>
      <c r="B6914">
        <f t="shared" ca="1" si="967"/>
        <v>637</v>
      </c>
      <c r="C6914">
        <f t="shared" ca="1" si="968"/>
        <v>2</v>
      </c>
      <c r="D6914">
        <f t="shared" ca="1" si="969"/>
        <v>1</v>
      </c>
      <c r="F6914" t="str">
        <f t="shared" ca="1" si="970"/>
        <v>TR11</v>
      </c>
      <c r="G6914" t="str">
        <f ca="1">VLOOKUP(F6914,Traders!$C$4:$E$103,2)</f>
        <v>Mai Cannon</v>
      </c>
      <c r="H6914" t="str">
        <f ca="1">VLOOKUP(VLOOKUP(F6914,Traders!$C$4:$E$103,3),Desks!$C$4:$D6923,2)</f>
        <v>Desk 1</v>
      </c>
      <c r="I6914" t="str">
        <f t="shared" ca="1" si="972"/>
        <v>CL637</v>
      </c>
      <c r="J6914" t="str">
        <f t="shared" ca="1" si="971"/>
        <v>Client 637</v>
      </c>
      <c r="K6914" t="str">
        <f t="shared" ca="1" si="973"/>
        <v>MK2</v>
      </c>
      <c r="L6914" t="str">
        <f ca="1">VLOOKUP(K6914,Markets!$C$4:$D6923,2)</f>
        <v>China</v>
      </c>
      <c r="M6914" t="str">
        <f t="shared" ca="1" si="974"/>
        <v>RL1</v>
      </c>
      <c r="N6914" t="str">
        <f ca="1">VLOOKUP(M6914,Role!$C$4:$D$5,2)</f>
        <v>Backup</v>
      </c>
    </row>
    <row r="6915" spans="1:14" x14ac:dyDescent="0.2">
      <c r="A6915">
        <f t="shared" ca="1" si="966"/>
        <v>45</v>
      </c>
      <c r="B6915">
        <f t="shared" ca="1" si="967"/>
        <v>660</v>
      </c>
      <c r="C6915">
        <f t="shared" ca="1" si="968"/>
        <v>1</v>
      </c>
      <c r="D6915">
        <f t="shared" ca="1" si="969"/>
        <v>1</v>
      </c>
      <c r="F6915" t="str">
        <f t="shared" ca="1" si="970"/>
        <v>TR45</v>
      </c>
      <c r="G6915" t="str">
        <f ca="1">VLOOKUP(F6915,Traders!$C$4:$E$103,2)</f>
        <v>Emrys Currie</v>
      </c>
      <c r="H6915" t="str">
        <f ca="1">VLOOKUP(VLOOKUP(F6915,Traders!$C$4:$E$103,3),Desks!$C$4:$D6924,2)</f>
        <v>Desk 5</v>
      </c>
      <c r="I6915" t="str">
        <f t="shared" ca="1" si="972"/>
        <v>CL660</v>
      </c>
      <c r="J6915" t="str">
        <f t="shared" ca="1" si="971"/>
        <v>Client 660</v>
      </c>
      <c r="K6915" t="str">
        <f t="shared" ca="1" si="973"/>
        <v>MK1</v>
      </c>
      <c r="L6915" t="str">
        <f ca="1">VLOOKUP(K6915,Markets!$C$4:$D6924,2)</f>
        <v>Hong Kong</v>
      </c>
      <c r="M6915" t="str">
        <f t="shared" ca="1" si="974"/>
        <v>RL1</v>
      </c>
      <c r="N6915" t="str">
        <f ca="1">VLOOKUP(M6915,Role!$C$4:$D$5,2)</f>
        <v>Backup</v>
      </c>
    </row>
    <row r="6916" spans="1:14" x14ac:dyDescent="0.2">
      <c r="A6916">
        <f t="shared" ca="1" si="966"/>
        <v>37</v>
      </c>
      <c r="B6916">
        <f t="shared" ca="1" si="967"/>
        <v>642</v>
      </c>
      <c r="C6916">
        <f t="shared" ca="1" si="968"/>
        <v>5</v>
      </c>
      <c r="D6916">
        <f t="shared" ca="1" si="969"/>
        <v>0</v>
      </c>
      <c r="F6916" t="str">
        <f t="shared" ca="1" si="970"/>
        <v>TR37</v>
      </c>
      <c r="G6916" t="str">
        <f ca="1">VLOOKUP(F6916,Traders!$C$4:$E$103,2)</f>
        <v>Katelyn Nelson</v>
      </c>
      <c r="H6916" t="str">
        <f ca="1">VLOOKUP(VLOOKUP(F6916,Traders!$C$4:$E$103,3),Desks!$C$4:$D6925,2)</f>
        <v>Desk 7</v>
      </c>
      <c r="I6916" t="str">
        <f t="shared" ca="1" si="972"/>
        <v>CL642</v>
      </c>
      <c r="J6916" t="str">
        <f t="shared" ca="1" si="971"/>
        <v>Client 642</v>
      </c>
      <c r="K6916" t="str">
        <f t="shared" ca="1" si="973"/>
        <v>MK5</v>
      </c>
      <c r="L6916" t="str">
        <f ca="1">VLOOKUP(K6916,Markets!$C$4:$D6925,2)</f>
        <v>Malaysia</v>
      </c>
      <c r="M6916" t="str">
        <f t="shared" ca="1" si="974"/>
        <v>RL0</v>
      </c>
      <c r="N6916" t="str">
        <f ca="1">VLOOKUP(M6916,Role!$C$4:$D$5,2)</f>
        <v>Primary</v>
      </c>
    </row>
    <row r="6917" spans="1:14" x14ac:dyDescent="0.2">
      <c r="A6917">
        <f t="shared" ref="A6917:A6980" ca="1" si="975">RANDBETWEEN(0,99)</f>
        <v>60</v>
      </c>
      <c r="B6917">
        <f t="shared" ref="B6917:B6980" ca="1" si="976">RANDBETWEEN(0,999)</f>
        <v>331</v>
      </c>
      <c r="C6917">
        <f t="shared" ref="C6917:C6980" ca="1" si="977">RANDBETWEEN(0,9)</f>
        <v>8</v>
      </c>
      <c r="D6917">
        <f t="shared" ref="D6917:D6980" ca="1" si="978">RANDBETWEEN(0,1)</f>
        <v>1</v>
      </c>
      <c r="F6917" t="str">
        <f t="shared" ref="F6917:F6980" ca="1" si="979">"TR"&amp;A6917</f>
        <v>TR60</v>
      </c>
      <c r="G6917" t="str">
        <f ca="1">VLOOKUP(F6917,Traders!$C$4:$E$103,2)</f>
        <v>Brandan Hartman</v>
      </c>
      <c r="H6917" t="str">
        <f ca="1">VLOOKUP(VLOOKUP(F6917,Traders!$C$4:$E$103,3),Desks!$C$4:$D6926,2)</f>
        <v>Desk 0</v>
      </c>
      <c r="I6917" t="str">
        <f t="shared" ca="1" si="972"/>
        <v>CL331</v>
      </c>
      <c r="J6917" t="str">
        <f t="shared" ref="J6917:J6980" ca="1" si="980">"Client " &amp; B6917</f>
        <v>Client 331</v>
      </c>
      <c r="K6917" t="str">
        <f t="shared" ca="1" si="973"/>
        <v>MK8</v>
      </c>
      <c r="L6917" t="str">
        <f ca="1">VLOOKUP(K6917,Markets!$C$4:$D6926,2)</f>
        <v>India</v>
      </c>
      <c r="M6917" t="str">
        <f t="shared" ca="1" si="974"/>
        <v>RL1</v>
      </c>
      <c r="N6917" t="str">
        <f ca="1">VLOOKUP(M6917,Role!$C$4:$D$5,2)</f>
        <v>Backup</v>
      </c>
    </row>
    <row r="6918" spans="1:14" x14ac:dyDescent="0.2">
      <c r="A6918">
        <f t="shared" ca="1" si="975"/>
        <v>24</v>
      </c>
      <c r="B6918">
        <f t="shared" ca="1" si="976"/>
        <v>601</v>
      </c>
      <c r="C6918">
        <f t="shared" ca="1" si="977"/>
        <v>1</v>
      </c>
      <c r="D6918">
        <f t="shared" ca="1" si="978"/>
        <v>1</v>
      </c>
      <c r="F6918" t="str">
        <f t="shared" ca="1" si="979"/>
        <v>TR24</v>
      </c>
      <c r="G6918" t="str">
        <f ca="1">VLOOKUP(F6918,Traders!$C$4:$E$103,2)</f>
        <v>Hilda Moreno</v>
      </c>
      <c r="H6918" t="str">
        <f ca="1">VLOOKUP(VLOOKUP(F6918,Traders!$C$4:$E$103,3),Desks!$C$4:$D6927,2)</f>
        <v>Desk 4</v>
      </c>
      <c r="I6918" t="str">
        <f t="shared" ca="1" si="972"/>
        <v>CL601</v>
      </c>
      <c r="J6918" t="str">
        <f t="shared" ca="1" si="980"/>
        <v>Client 601</v>
      </c>
      <c r="K6918" t="str">
        <f t="shared" ca="1" si="973"/>
        <v>MK1</v>
      </c>
      <c r="L6918" t="str">
        <f ca="1">VLOOKUP(K6918,Markets!$C$4:$D6927,2)</f>
        <v>Hong Kong</v>
      </c>
      <c r="M6918" t="str">
        <f t="shared" ca="1" si="974"/>
        <v>RL1</v>
      </c>
      <c r="N6918" t="str">
        <f ca="1">VLOOKUP(M6918,Role!$C$4:$D$5,2)</f>
        <v>Backup</v>
      </c>
    </row>
    <row r="6919" spans="1:14" x14ac:dyDescent="0.2">
      <c r="A6919">
        <f t="shared" ca="1" si="975"/>
        <v>46</v>
      </c>
      <c r="B6919">
        <f t="shared" ca="1" si="976"/>
        <v>423</v>
      </c>
      <c r="C6919">
        <f t="shared" ca="1" si="977"/>
        <v>9</v>
      </c>
      <c r="D6919">
        <f t="shared" ca="1" si="978"/>
        <v>1</v>
      </c>
      <c r="F6919" t="str">
        <f t="shared" ca="1" si="979"/>
        <v>TR46</v>
      </c>
      <c r="G6919" t="str">
        <f ca="1">VLOOKUP(F6919,Traders!$C$4:$E$103,2)</f>
        <v>Andreas Ferguson</v>
      </c>
      <c r="H6919" t="str">
        <f ca="1">VLOOKUP(VLOOKUP(F6919,Traders!$C$4:$E$103,3),Desks!$C$4:$D6928,2)</f>
        <v>Desk 6</v>
      </c>
      <c r="I6919" t="str">
        <f t="shared" ca="1" si="972"/>
        <v>CL423</v>
      </c>
      <c r="J6919" t="str">
        <f t="shared" ca="1" si="980"/>
        <v>Client 423</v>
      </c>
      <c r="K6919" t="str">
        <f t="shared" ca="1" si="973"/>
        <v>MK9</v>
      </c>
      <c r="L6919" t="str">
        <f ca="1">VLOOKUP(K6919,Markets!$C$4:$D6928,2)</f>
        <v>New Zealand</v>
      </c>
      <c r="M6919" t="str">
        <f t="shared" ca="1" si="974"/>
        <v>RL1</v>
      </c>
      <c r="N6919" t="str">
        <f ca="1">VLOOKUP(M6919,Role!$C$4:$D$5,2)</f>
        <v>Backup</v>
      </c>
    </row>
    <row r="6920" spans="1:14" x14ac:dyDescent="0.2">
      <c r="A6920">
        <f t="shared" ca="1" si="975"/>
        <v>15</v>
      </c>
      <c r="B6920">
        <f t="shared" ca="1" si="976"/>
        <v>496</v>
      </c>
      <c r="C6920">
        <f t="shared" ca="1" si="977"/>
        <v>1</v>
      </c>
      <c r="D6920">
        <f t="shared" ca="1" si="978"/>
        <v>0</v>
      </c>
      <c r="F6920" t="str">
        <f t="shared" ca="1" si="979"/>
        <v>TR15</v>
      </c>
      <c r="G6920" t="str">
        <f ca="1">VLOOKUP(F6920,Traders!$C$4:$E$103,2)</f>
        <v>Syed Galvan</v>
      </c>
      <c r="H6920" t="str">
        <f ca="1">VLOOKUP(VLOOKUP(F6920,Traders!$C$4:$E$103,3),Desks!$C$4:$D6929,2)</f>
        <v>Desk 5</v>
      </c>
      <c r="I6920" t="str">
        <f t="shared" ca="1" si="972"/>
        <v>CL496</v>
      </c>
      <c r="J6920" t="str">
        <f t="shared" ca="1" si="980"/>
        <v>Client 496</v>
      </c>
      <c r="K6920" t="str">
        <f t="shared" ca="1" si="973"/>
        <v>MK1</v>
      </c>
      <c r="L6920" t="str">
        <f ca="1">VLOOKUP(K6920,Markets!$C$4:$D6929,2)</f>
        <v>Hong Kong</v>
      </c>
      <c r="M6920" t="str">
        <f t="shared" ca="1" si="974"/>
        <v>RL0</v>
      </c>
      <c r="N6920" t="str">
        <f ca="1">VLOOKUP(M6920,Role!$C$4:$D$5,2)</f>
        <v>Primary</v>
      </c>
    </row>
    <row r="6921" spans="1:14" x14ac:dyDescent="0.2">
      <c r="A6921">
        <f t="shared" ca="1" si="975"/>
        <v>32</v>
      </c>
      <c r="B6921">
        <f t="shared" ca="1" si="976"/>
        <v>817</v>
      </c>
      <c r="C6921">
        <f t="shared" ca="1" si="977"/>
        <v>9</v>
      </c>
      <c r="D6921">
        <f t="shared" ca="1" si="978"/>
        <v>1</v>
      </c>
      <c r="F6921" t="str">
        <f t="shared" ca="1" si="979"/>
        <v>TR32</v>
      </c>
      <c r="G6921" t="str">
        <f ca="1">VLOOKUP(F6921,Traders!$C$4:$E$103,2)</f>
        <v>Shyla Gomez</v>
      </c>
      <c r="H6921" t="str">
        <f ca="1">VLOOKUP(VLOOKUP(F6921,Traders!$C$4:$E$103,3),Desks!$C$4:$D6930,2)</f>
        <v>Desk 2</v>
      </c>
      <c r="I6921" t="str">
        <f t="shared" ca="1" si="972"/>
        <v>CL817</v>
      </c>
      <c r="J6921" t="str">
        <f t="shared" ca="1" si="980"/>
        <v>Client 817</v>
      </c>
      <c r="K6921" t="str">
        <f t="shared" ca="1" si="973"/>
        <v>MK9</v>
      </c>
      <c r="L6921" t="str">
        <f ca="1">VLOOKUP(K6921,Markets!$C$4:$D6930,2)</f>
        <v>New Zealand</v>
      </c>
      <c r="M6921" t="str">
        <f t="shared" ca="1" si="974"/>
        <v>RL1</v>
      </c>
      <c r="N6921" t="str">
        <f ca="1">VLOOKUP(M6921,Role!$C$4:$D$5,2)</f>
        <v>Backup</v>
      </c>
    </row>
    <row r="6922" spans="1:14" x14ac:dyDescent="0.2">
      <c r="A6922">
        <f t="shared" ca="1" si="975"/>
        <v>54</v>
      </c>
      <c r="B6922">
        <f t="shared" ca="1" si="976"/>
        <v>777</v>
      </c>
      <c r="C6922">
        <f t="shared" ca="1" si="977"/>
        <v>7</v>
      </c>
      <c r="D6922">
        <f t="shared" ca="1" si="978"/>
        <v>0</v>
      </c>
      <c r="F6922" t="str">
        <f t="shared" ca="1" si="979"/>
        <v>TR54</v>
      </c>
      <c r="G6922" t="str">
        <f ca="1">VLOOKUP(F6922,Traders!$C$4:$E$103,2)</f>
        <v>Layla-Mae Needham</v>
      </c>
      <c r="H6922" t="str">
        <f ca="1">VLOOKUP(VLOOKUP(F6922,Traders!$C$4:$E$103,3),Desks!$C$4:$D6931,2)</f>
        <v>Desk 4</v>
      </c>
      <c r="I6922" t="str">
        <f t="shared" ca="1" si="972"/>
        <v>CL777</v>
      </c>
      <c r="J6922" t="str">
        <f t="shared" ca="1" si="980"/>
        <v>Client 777</v>
      </c>
      <c r="K6922" t="str">
        <f t="shared" ca="1" si="973"/>
        <v>MK7</v>
      </c>
      <c r="L6922" t="str">
        <f ca="1">VLOOKUP(K6922,Markets!$C$4:$D6931,2)</f>
        <v>Taiwan</v>
      </c>
      <c r="M6922" t="str">
        <f t="shared" ca="1" si="974"/>
        <v>RL0</v>
      </c>
      <c r="N6922" t="str">
        <f ca="1">VLOOKUP(M6922,Role!$C$4:$D$5,2)</f>
        <v>Primary</v>
      </c>
    </row>
    <row r="6923" spans="1:14" x14ac:dyDescent="0.2">
      <c r="A6923">
        <f t="shared" ca="1" si="975"/>
        <v>11</v>
      </c>
      <c r="B6923">
        <f t="shared" ca="1" si="976"/>
        <v>757</v>
      </c>
      <c r="C6923">
        <f t="shared" ca="1" si="977"/>
        <v>2</v>
      </c>
      <c r="D6923">
        <f t="shared" ca="1" si="978"/>
        <v>1</v>
      </c>
      <c r="F6923" t="str">
        <f t="shared" ca="1" si="979"/>
        <v>TR11</v>
      </c>
      <c r="G6923" t="str">
        <f ca="1">VLOOKUP(F6923,Traders!$C$4:$E$103,2)</f>
        <v>Mai Cannon</v>
      </c>
      <c r="H6923" t="str">
        <f ca="1">VLOOKUP(VLOOKUP(F6923,Traders!$C$4:$E$103,3),Desks!$C$4:$D6932,2)</f>
        <v>Desk 1</v>
      </c>
      <c r="I6923" t="str">
        <f t="shared" ca="1" si="972"/>
        <v>CL757</v>
      </c>
      <c r="J6923" t="str">
        <f t="shared" ca="1" si="980"/>
        <v>Client 757</v>
      </c>
      <c r="K6923" t="str">
        <f t="shared" ca="1" si="973"/>
        <v>MK2</v>
      </c>
      <c r="L6923" t="str">
        <f ca="1">VLOOKUP(K6923,Markets!$C$4:$D6932,2)</f>
        <v>China</v>
      </c>
      <c r="M6923" t="str">
        <f t="shared" ca="1" si="974"/>
        <v>RL1</v>
      </c>
      <c r="N6923" t="str">
        <f ca="1">VLOOKUP(M6923,Role!$C$4:$D$5,2)</f>
        <v>Backup</v>
      </c>
    </row>
    <row r="6924" spans="1:14" x14ac:dyDescent="0.2">
      <c r="A6924">
        <f t="shared" ca="1" si="975"/>
        <v>26</v>
      </c>
      <c r="B6924">
        <f t="shared" ca="1" si="976"/>
        <v>341</v>
      </c>
      <c r="C6924">
        <f t="shared" ca="1" si="977"/>
        <v>0</v>
      </c>
      <c r="D6924">
        <f t="shared" ca="1" si="978"/>
        <v>1</v>
      </c>
      <c r="F6924" t="str">
        <f t="shared" ca="1" si="979"/>
        <v>TR26</v>
      </c>
      <c r="G6924" t="str">
        <f ca="1">VLOOKUP(F6924,Traders!$C$4:$E$103,2)</f>
        <v>Bella-Rose Vickers</v>
      </c>
      <c r="H6924" t="str">
        <f ca="1">VLOOKUP(VLOOKUP(F6924,Traders!$C$4:$E$103,3),Desks!$C$4:$D6933,2)</f>
        <v>Desk 6</v>
      </c>
      <c r="I6924" t="str">
        <f t="shared" ca="1" si="972"/>
        <v>CL341</v>
      </c>
      <c r="J6924" t="str">
        <f t="shared" ca="1" si="980"/>
        <v>Client 341</v>
      </c>
      <c r="K6924" t="str">
        <f t="shared" ca="1" si="973"/>
        <v>MK0</v>
      </c>
      <c r="L6924" t="str">
        <f ca="1">VLOOKUP(K6924,Markets!$C$4:$D6933,2)</f>
        <v>Japan</v>
      </c>
      <c r="M6924" t="str">
        <f t="shared" ca="1" si="974"/>
        <v>RL1</v>
      </c>
      <c r="N6924" t="str">
        <f ca="1">VLOOKUP(M6924,Role!$C$4:$D$5,2)</f>
        <v>Backup</v>
      </c>
    </row>
    <row r="6925" spans="1:14" x14ac:dyDescent="0.2">
      <c r="A6925">
        <f t="shared" ca="1" si="975"/>
        <v>27</v>
      </c>
      <c r="B6925">
        <f t="shared" ca="1" si="976"/>
        <v>393</v>
      </c>
      <c r="C6925">
        <f t="shared" ca="1" si="977"/>
        <v>2</v>
      </c>
      <c r="D6925">
        <f t="shared" ca="1" si="978"/>
        <v>0</v>
      </c>
      <c r="F6925" t="str">
        <f t="shared" ca="1" si="979"/>
        <v>TR27</v>
      </c>
      <c r="G6925" t="str">
        <f ca="1">VLOOKUP(F6925,Traders!$C$4:$E$103,2)</f>
        <v>Isis Ramos</v>
      </c>
      <c r="H6925" t="str">
        <f ca="1">VLOOKUP(VLOOKUP(F6925,Traders!$C$4:$E$103,3),Desks!$C$4:$D6934,2)</f>
        <v>Desk 7</v>
      </c>
      <c r="I6925" t="str">
        <f t="shared" ca="1" si="972"/>
        <v>CL393</v>
      </c>
      <c r="J6925" t="str">
        <f t="shared" ca="1" si="980"/>
        <v>Client 393</v>
      </c>
      <c r="K6925" t="str">
        <f t="shared" ca="1" si="973"/>
        <v>MK2</v>
      </c>
      <c r="L6925" t="str">
        <f ca="1">VLOOKUP(K6925,Markets!$C$4:$D6934,2)</f>
        <v>China</v>
      </c>
      <c r="M6925" t="str">
        <f t="shared" ca="1" si="974"/>
        <v>RL0</v>
      </c>
      <c r="N6925" t="str">
        <f ca="1">VLOOKUP(M6925,Role!$C$4:$D$5,2)</f>
        <v>Primary</v>
      </c>
    </row>
    <row r="6926" spans="1:14" x14ac:dyDescent="0.2">
      <c r="A6926">
        <f t="shared" ca="1" si="975"/>
        <v>39</v>
      </c>
      <c r="B6926">
        <f t="shared" ca="1" si="976"/>
        <v>34</v>
      </c>
      <c r="C6926">
        <f t="shared" ca="1" si="977"/>
        <v>6</v>
      </c>
      <c r="D6926">
        <f t="shared" ca="1" si="978"/>
        <v>0</v>
      </c>
      <c r="F6926" t="str">
        <f t="shared" ca="1" si="979"/>
        <v>TR39</v>
      </c>
      <c r="G6926" t="str">
        <f ca="1">VLOOKUP(F6926,Traders!$C$4:$E$103,2)</f>
        <v>Colin Hodgson</v>
      </c>
      <c r="H6926" t="str">
        <f ca="1">VLOOKUP(VLOOKUP(F6926,Traders!$C$4:$E$103,3),Desks!$C$4:$D6935,2)</f>
        <v>Desk 9</v>
      </c>
      <c r="I6926" t="str">
        <f t="shared" ca="1" si="972"/>
        <v>CL34</v>
      </c>
      <c r="J6926" t="str">
        <f t="shared" ca="1" si="980"/>
        <v>Client 34</v>
      </c>
      <c r="K6926" t="str">
        <f t="shared" ca="1" si="973"/>
        <v>MK6</v>
      </c>
      <c r="L6926" t="str">
        <f ca="1">VLOOKUP(K6926,Markets!$C$4:$D6935,2)</f>
        <v>Australia</v>
      </c>
      <c r="M6926" t="str">
        <f t="shared" ca="1" si="974"/>
        <v>RL0</v>
      </c>
      <c r="N6926" t="str">
        <f ca="1">VLOOKUP(M6926,Role!$C$4:$D$5,2)</f>
        <v>Primary</v>
      </c>
    </row>
    <row r="6927" spans="1:14" x14ac:dyDescent="0.2">
      <c r="A6927">
        <f t="shared" ca="1" si="975"/>
        <v>52</v>
      </c>
      <c r="B6927">
        <f t="shared" ca="1" si="976"/>
        <v>984</v>
      </c>
      <c r="C6927">
        <f t="shared" ca="1" si="977"/>
        <v>8</v>
      </c>
      <c r="D6927">
        <f t="shared" ca="1" si="978"/>
        <v>1</v>
      </c>
      <c r="F6927" t="str">
        <f t="shared" ca="1" si="979"/>
        <v>TR52</v>
      </c>
      <c r="G6927" t="str">
        <f ca="1">VLOOKUP(F6927,Traders!$C$4:$E$103,2)</f>
        <v>Colleen Dunlop</v>
      </c>
      <c r="H6927" t="str">
        <f ca="1">VLOOKUP(VLOOKUP(F6927,Traders!$C$4:$E$103,3),Desks!$C$4:$D6936,2)</f>
        <v>Desk 2</v>
      </c>
      <c r="I6927" t="str">
        <f t="shared" ca="1" si="972"/>
        <v>CL984</v>
      </c>
      <c r="J6927" t="str">
        <f t="shared" ca="1" si="980"/>
        <v>Client 984</v>
      </c>
      <c r="K6927" t="str">
        <f t="shared" ca="1" si="973"/>
        <v>MK8</v>
      </c>
      <c r="L6927" t="str">
        <f ca="1">VLOOKUP(K6927,Markets!$C$4:$D6936,2)</f>
        <v>India</v>
      </c>
      <c r="M6927" t="str">
        <f t="shared" ca="1" si="974"/>
        <v>RL1</v>
      </c>
      <c r="N6927" t="str">
        <f ca="1">VLOOKUP(M6927,Role!$C$4:$D$5,2)</f>
        <v>Backup</v>
      </c>
    </row>
    <row r="6928" spans="1:14" x14ac:dyDescent="0.2">
      <c r="A6928">
        <f t="shared" ca="1" si="975"/>
        <v>82</v>
      </c>
      <c r="B6928">
        <f t="shared" ca="1" si="976"/>
        <v>321</v>
      </c>
      <c r="C6928">
        <f t="shared" ca="1" si="977"/>
        <v>4</v>
      </c>
      <c r="D6928">
        <f t="shared" ca="1" si="978"/>
        <v>1</v>
      </c>
      <c r="F6928" t="str">
        <f t="shared" ca="1" si="979"/>
        <v>TR82</v>
      </c>
      <c r="G6928" t="str">
        <f ca="1">VLOOKUP(F6928,Traders!$C$4:$E$103,2)</f>
        <v>Hilary Peacock</v>
      </c>
      <c r="H6928" t="str">
        <f ca="1">VLOOKUP(VLOOKUP(F6928,Traders!$C$4:$E$103,3),Desks!$C$4:$D6937,2)</f>
        <v>Desk 2</v>
      </c>
      <c r="I6928" t="str">
        <f t="shared" ca="1" si="972"/>
        <v>CL321</v>
      </c>
      <c r="J6928" t="str">
        <f t="shared" ca="1" si="980"/>
        <v>Client 321</v>
      </c>
      <c r="K6928" t="str">
        <f t="shared" ca="1" si="973"/>
        <v>MK4</v>
      </c>
      <c r="L6928" t="str">
        <f ca="1">VLOOKUP(K6928,Markets!$C$4:$D6937,2)</f>
        <v>Korea</v>
      </c>
      <c r="M6928" t="str">
        <f t="shared" ca="1" si="974"/>
        <v>RL1</v>
      </c>
      <c r="N6928" t="str">
        <f ca="1">VLOOKUP(M6928,Role!$C$4:$D$5,2)</f>
        <v>Backup</v>
      </c>
    </row>
    <row r="6929" spans="1:14" x14ac:dyDescent="0.2">
      <c r="A6929">
        <f t="shared" ca="1" si="975"/>
        <v>24</v>
      </c>
      <c r="B6929">
        <f t="shared" ca="1" si="976"/>
        <v>228</v>
      </c>
      <c r="C6929">
        <f t="shared" ca="1" si="977"/>
        <v>0</v>
      </c>
      <c r="D6929">
        <f t="shared" ca="1" si="978"/>
        <v>0</v>
      </c>
      <c r="F6929" t="str">
        <f t="shared" ca="1" si="979"/>
        <v>TR24</v>
      </c>
      <c r="G6929" t="str">
        <f ca="1">VLOOKUP(F6929,Traders!$C$4:$E$103,2)</f>
        <v>Hilda Moreno</v>
      </c>
      <c r="H6929" t="str">
        <f ca="1">VLOOKUP(VLOOKUP(F6929,Traders!$C$4:$E$103,3),Desks!$C$4:$D6938,2)</f>
        <v>Desk 4</v>
      </c>
      <c r="I6929" t="str">
        <f t="shared" ca="1" si="972"/>
        <v>CL228</v>
      </c>
      <c r="J6929" t="str">
        <f t="shared" ca="1" si="980"/>
        <v>Client 228</v>
      </c>
      <c r="K6929" t="str">
        <f t="shared" ca="1" si="973"/>
        <v>MK0</v>
      </c>
      <c r="L6929" t="str">
        <f ca="1">VLOOKUP(K6929,Markets!$C$4:$D6938,2)</f>
        <v>Japan</v>
      </c>
      <c r="M6929" t="str">
        <f t="shared" ca="1" si="974"/>
        <v>RL0</v>
      </c>
      <c r="N6929" t="str">
        <f ca="1">VLOOKUP(M6929,Role!$C$4:$D$5,2)</f>
        <v>Primary</v>
      </c>
    </row>
    <row r="6930" spans="1:14" x14ac:dyDescent="0.2">
      <c r="A6930">
        <f t="shared" ca="1" si="975"/>
        <v>99</v>
      </c>
      <c r="B6930">
        <f t="shared" ca="1" si="976"/>
        <v>140</v>
      </c>
      <c r="C6930">
        <f t="shared" ca="1" si="977"/>
        <v>9</v>
      </c>
      <c r="D6930">
        <f t="shared" ca="1" si="978"/>
        <v>1</v>
      </c>
      <c r="F6930" t="str">
        <f t="shared" ca="1" si="979"/>
        <v>TR99</v>
      </c>
      <c r="G6930" t="str">
        <f ca="1">VLOOKUP(F6930,Traders!$C$4:$E$103,2)</f>
        <v>Keeleigh Mosley</v>
      </c>
      <c r="H6930" t="str">
        <f ca="1">VLOOKUP(VLOOKUP(F6930,Traders!$C$4:$E$103,3),Desks!$C$4:$D6939,2)</f>
        <v>Desk 9</v>
      </c>
      <c r="I6930" t="str">
        <f t="shared" ca="1" si="972"/>
        <v>CL140</v>
      </c>
      <c r="J6930" t="str">
        <f t="shared" ca="1" si="980"/>
        <v>Client 140</v>
      </c>
      <c r="K6930" t="str">
        <f t="shared" ca="1" si="973"/>
        <v>MK9</v>
      </c>
      <c r="L6930" t="str">
        <f ca="1">VLOOKUP(K6930,Markets!$C$4:$D6939,2)</f>
        <v>New Zealand</v>
      </c>
      <c r="M6930" t="str">
        <f t="shared" ca="1" si="974"/>
        <v>RL1</v>
      </c>
      <c r="N6930" t="str">
        <f ca="1">VLOOKUP(M6930,Role!$C$4:$D$5,2)</f>
        <v>Backup</v>
      </c>
    </row>
    <row r="6931" spans="1:14" x14ac:dyDescent="0.2">
      <c r="A6931">
        <f t="shared" ca="1" si="975"/>
        <v>63</v>
      </c>
      <c r="B6931">
        <f t="shared" ca="1" si="976"/>
        <v>707</v>
      </c>
      <c r="C6931">
        <f t="shared" ca="1" si="977"/>
        <v>1</v>
      </c>
      <c r="D6931">
        <f t="shared" ca="1" si="978"/>
        <v>1</v>
      </c>
      <c r="F6931" t="str">
        <f t="shared" ca="1" si="979"/>
        <v>TR63</v>
      </c>
      <c r="G6931" t="str">
        <f ca="1">VLOOKUP(F6931,Traders!$C$4:$E$103,2)</f>
        <v>Neel Donald</v>
      </c>
      <c r="H6931" t="str">
        <f ca="1">VLOOKUP(VLOOKUP(F6931,Traders!$C$4:$E$103,3),Desks!$C$4:$D6940,2)</f>
        <v>Desk 3</v>
      </c>
      <c r="I6931" t="str">
        <f t="shared" ca="1" si="972"/>
        <v>CL707</v>
      </c>
      <c r="J6931" t="str">
        <f t="shared" ca="1" si="980"/>
        <v>Client 707</v>
      </c>
      <c r="K6931" t="str">
        <f t="shared" ca="1" si="973"/>
        <v>MK1</v>
      </c>
      <c r="L6931" t="str">
        <f ca="1">VLOOKUP(K6931,Markets!$C$4:$D6940,2)</f>
        <v>Hong Kong</v>
      </c>
      <c r="M6931" t="str">
        <f t="shared" ca="1" si="974"/>
        <v>RL1</v>
      </c>
      <c r="N6931" t="str">
        <f ca="1">VLOOKUP(M6931,Role!$C$4:$D$5,2)</f>
        <v>Backup</v>
      </c>
    </row>
    <row r="6932" spans="1:14" x14ac:dyDescent="0.2">
      <c r="A6932">
        <f t="shared" ca="1" si="975"/>
        <v>67</v>
      </c>
      <c r="B6932">
        <f t="shared" ca="1" si="976"/>
        <v>361</v>
      </c>
      <c r="C6932">
        <f t="shared" ca="1" si="977"/>
        <v>8</v>
      </c>
      <c r="D6932">
        <f t="shared" ca="1" si="978"/>
        <v>0</v>
      </c>
      <c r="F6932" t="str">
        <f t="shared" ca="1" si="979"/>
        <v>TR67</v>
      </c>
      <c r="G6932" t="str">
        <f ca="1">VLOOKUP(F6932,Traders!$C$4:$E$103,2)</f>
        <v>Shiloh Black</v>
      </c>
      <c r="H6932" t="str">
        <f ca="1">VLOOKUP(VLOOKUP(F6932,Traders!$C$4:$E$103,3),Desks!$C$4:$D6941,2)</f>
        <v>Desk 7</v>
      </c>
      <c r="I6932" t="str">
        <f t="shared" ca="1" si="972"/>
        <v>CL361</v>
      </c>
      <c r="J6932" t="str">
        <f t="shared" ca="1" si="980"/>
        <v>Client 361</v>
      </c>
      <c r="K6932" t="str">
        <f t="shared" ca="1" si="973"/>
        <v>MK8</v>
      </c>
      <c r="L6932" t="str">
        <f ca="1">VLOOKUP(K6932,Markets!$C$4:$D6941,2)</f>
        <v>India</v>
      </c>
      <c r="M6932" t="str">
        <f t="shared" ca="1" si="974"/>
        <v>RL0</v>
      </c>
      <c r="N6932" t="str">
        <f ca="1">VLOOKUP(M6932,Role!$C$4:$D$5,2)</f>
        <v>Primary</v>
      </c>
    </row>
    <row r="6933" spans="1:14" x14ac:dyDescent="0.2">
      <c r="A6933">
        <f t="shared" ca="1" si="975"/>
        <v>45</v>
      </c>
      <c r="B6933">
        <f t="shared" ca="1" si="976"/>
        <v>868</v>
      </c>
      <c r="C6933">
        <f t="shared" ca="1" si="977"/>
        <v>5</v>
      </c>
      <c r="D6933">
        <f t="shared" ca="1" si="978"/>
        <v>1</v>
      </c>
      <c r="F6933" t="str">
        <f t="shared" ca="1" si="979"/>
        <v>TR45</v>
      </c>
      <c r="G6933" t="str">
        <f ca="1">VLOOKUP(F6933,Traders!$C$4:$E$103,2)</f>
        <v>Emrys Currie</v>
      </c>
      <c r="H6933" t="str">
        <f ca="1">VLOOKUP(VLOOKUP(F6933,Traders!$C$4:$E$103,3),Desks!$C$4:$D6942,2)</f>
        <v>Desk 5</v>
      </c>
      <c r="I6933" t="str">
        <f t="shared" ca="1" si="972"/>
        <v>CL868</v>
      </c>
      <c r="J6933" t="str">
        <f t="shared" ca="1" si="980"/>
        <v>Client 868</v>
      </c>
      <c r="K6933" t="str">
        <f t="shared" ca="1" si="973"/>
        <v>MK5</v>
      </c>
      <c r="L6933" t="str">
        <f ca="1">VLOOKUP(K6933,Markets!$C$4:$D6942,2)</f>
        <v>Malaysia</v>
      </c>
      <c r="M6933" t="str">
        <f t="shared" ca="1" si="974"/>
        <v>RL1</v>
      </c>
      <c r="N6933" t="str">
        <f ca="1">VLOOKUP(M6933,Role!$C$4:$D$5,2)</f>
        <v>Backup</v>
      </c>
    </row>
    <row r="6934" spans="1:14" x14ac:dyDescent="0.2">
      <c r="A6934">
        <f t="shared" ca="1" si="975"/>
        <v>74</v>
      </c>
      <c r="B6934">
        <f t="shared" ca="1" si="976"/>
        <v>134</v>
      </c>
      <c r="C6934">
        <f t="shared" ca="1" si="977"/>
        <v>5</v>
      </c>
      <c r="D6934">
        <f t="shared" ca="1" si="978"/>
        <v>1</v>
      </c>
      <c r="F6934" t="str">
        <f t="shared" ca="1" si="979"/>
        <v>TR74</v>
      </c>
      <c r="G6934" t="str">
        <f ca="1">VLOOKUP(F6934,Traders!$C$4:$E$103,2)</f>
        <v>Mehreen Guevara</v>
      </c>
      <c r="H6934" t="str">
        <f ca="1">VLOOKUP(VLOOKUP(F6934,Traders!$C$4:$E$103,3),Desks!$C$4:$D6943,2)</f>
        <v>Desk 4</v>
      </c>
      <c r="I6934" t="str">
        <f t="shared" ca="1" si="972"/>
        <v>CL134</v>
      </c>
      <c r="J6934" t="str">
        <f t="shared" ca="1" si="980"/>
        <v>Client 134</v>
      </c>
      <c r="K6934" t="str">
        <f t="shared" ca="1" si="973"/>
        <v>MK5</v>
      </c>
      <c r="L6934" t="str">
        <f ca="1">VLOOKUP(K6934,Markets!$C$4:$D6943,2)</f>
        <v>Malaysia</v>
      </c>
      <c r="M6934" t="str">
        <f t="shared" ca="1" si="974"/>
        <v>RL1</v>
      </c>
      <c r="N6934" t="str">
        <f ca="1">VLOOKUP(M6934,Role!$C$4:$D$5,2)</f>
        <v>Backup</v>
      </c>
    </row>
    <row r="6935" spans="1:14" x14ac:dyDescent="0.2">
      <c r="A6935">
        <f t="shared" ca="1" si="975"/>
        <v>19</v>
      </c>
      <c r="B6935">
        <f t="shared" ca="1" si="976"/>
        <v>982</v>
      </c>
      <c r="C6935">
        <f t="shared" ca="1" si="977"/>
        <v>1</v>
      </c>
      <c r="D6935">
        <f t="shared" ca="1" si="978"/>
        <v>0</v>
      </c>
      <c r="F6935" t="str">
        <f t="shared" ca="1" si="979"/>
        <v>TR19</v>
      </c>
      <c r="G6935" t="str">
        <f ca="1">VLOOKUP(F6935,Traders!$C$4:$E$103,2)</f>
        <v>Kain Bassett</v>
      </c>
      <c r="H6935" t="str">
        <f ca="1">VLOOKUP(VLOOKUP(F6935,Traders!$C$4:$E$103,3),Desks!$C$4:$D6944,2)</f>
        <v>Desk 9</v>
      </c>
      <c r="I6935" t="str">
        <f t="shared" ca="1" si="972"/>
        <v>CL982</v>
      </c>
      <c r="J6935" t="str">
        <f t="shared" ca="1" si="980"/>
        <v>Client 982</v>
      </c>
      <c r="K6935" t="str">
        <f t="shared" ca="1" si="973"/>
        <v>MK1</v>
      </c>
      <c r="L6935" t="str">
        <f ca="1">VLOOKUP(K6935,Markets!$C$4:$D6944,2)</f>
        <v>Hong Kong</v>
      </c>
      <c r="M6935" t="str">
        <f t="shared" ca="1" si="974"/>
        <v>RL0</v>
      </c>
      <c r="N6935" t="str">
        <f ca="1">VLOOKUP(M6935,Role!$C$4:$D$5,2)</f>
        <v>Primary</v>
      </c>
    </row>
    <row r="6936" spans="1:14" x14ac:dyDescent="0.2">
      <c r="A6936">
        <f t="shared" ca="1" si="975"/>
        <v>82</v>
      </c>
      <c r="B6936">
        <f t="shared" ca="1" si="976"/>
        <v>231</v>
      </c>
      <c r="C6936">
        <f t="shared" ca="1" si="977"/>
        <v>5</v>
      </c>
      <c r="D6936">
        <f t="shared" ca="1" si="978"/>
        <v>1</v>
      </c>
      <c r="F6936" t="str">
        <f t="shared" ca="1" si="979"/>
        <v>TR82</v>
      </c>
      <c r="G6936" t="str">
        <f ca="1">VLOOKUP(F6936,Traders!$C$4:$E$103,2)</f>
        <v>Hilary Peacock</v>
      </c>
      <c r="H6936" t="str">
        <f ca="1">VLOOKUP(VLOOKUP(F6936,Traders!$C$4:$E$103,3),Desks!$C$4:$D6945,2)</f>
        <v>Desk 2</v>
      </c>
      <c r="I6936" t="str">
        <f t="shared" ca="1" si="972"/>
        <v>CL231</v>
      </c>
      <c r="J6936" t="str">
        <f t="shared" ca="1" si="980"/>
        <v>Client 231</v>
      </c>
      <c r="K6936" t="str">
        <f t="shared" ca="1" si="973"/>
        <v>MK5</v>
      </c>
      <c r="L6936" t="str">
        <f ca="1">VLOOKUP(K6936,Markets!$C$4:$D6945,2)</f>
        <v>Malaysia</v>
      </c>
      <c r="M6936" t="str">
        <f t="shared" ca="1" si="974"/>
        <v>RL1</v>
      </c>
      <c r="N6936" t="str">
        <f ca="1">VLOOKUP(M6936,Role!$C$4:$D$5,2)</f>
        <v>Backup</v>
      </c>
    </row>
    <row r="6937" spans="1:14" x14ac:dyDescent="0.2">
      <c r="A6937">
        <f t="shared" ca="1" si="975"/>
        <v>58</v>
      </c>
      <c r="B6937">
        <f t="shared" ca="1" si="976"/>
        <v>63</v>
      </c>
      <c r="C6937">
        <f t="shared" ca="1" si="977"/>
        <v>7</v>
      </c>
      <c r="D6937">
        <f t="shared" ca="1" si="978"/>
        <v>1</v>
      </c>
      <c r="F6937" t="str">
        <f t="shared" ca="1" si="979"/>
        <v>TR58</v>
      </c>
      <c r="G6937" t="str">
        <f ca="1">VLOOKUP(F6937,Traders!$C$4:$E$103,2)</f>
        <v>Cleveland Henson</v>
      </c>
      <c r="H6937" t="str">
        <f ca="1">VLOOKUP(VLOOKUP(F6937,Traders!$C$4:$E$103,3),Desks!$C$4:$D6946,2)</f>
        <v>Desk 8</v>
      </c>
      <c r="I6937" t="str">
        <f t="shared" ca="1" si="972"/>
        <v>CL63</v>
      </c>
      <c r="J6937" t="str">
        <f t="shared" ca="1" si="980"/>
        <v>Client 63</v>
      </c>
      <c r="K6937" t="str">
        <f t="shared" ca="1" si="973"/>
        <v>MK7</v>
      </c>
      <c r="L6937" t="str">
        <f ca="1">VLOOKUP(K6937,Markets!$C$4:$D6946,2)</f>
        <v>Taiwan</v>
      </c>
      <c r="M6937" t="str">
        <f t="shared" ca="1" si="974"/>
        <v>RL1</v>
      </c>
      <c r="N6937" t="str">
        <f ca="1">VLOOKUP(M6937,Role!$C$4:$D$5,2)</f>
        <v>Backup</v>
      </c>
    </row>
    <row r="6938" spans="1:14" x14ac:dyDescent="0.2">
      <c r="A6938">
        <f t="shared" ca="1" si="975"/>
        <v>53</v>
      </c>
      <c r="B6938">
        <f t="shared" ca="1" si="976"/>
        <v>821</v>
      </c>
      <c r="C6938">
        <f t="shared" ca="1" si="977"/>
        <v>6</v>
      </c>
      <c r="D6938">
        <f t="shared" ca="1" si="978"/>
        <v>0</v>
      </c>
      <c r="F6938" t="str">
        <f t="shared" ca="1" si="979"/>
        <v>TR53</v>
      </c>
      <c r="G6938" t="str">
        <f ca="1">VLOOKUP(F6938,Traders!$C$4:$E$103,2)</f>
        <v>Manal Stanton</v>
      </c>
      <c r="H6938" t="str">
        <f ca="1">VLOOKUP(VLOOKUP(F6938,Traders!$C$4:$E$103,3),Desks!$C$4:$D6947,2)</f>
        <v>Desk 3</v>
      </c>
      <c r="I6938" t="str">
        <f t="shared" ca="1" si="972"/>
        <v>CL821</v>
      </c>
      <c r="J6938" t="str">
        <f t="shared" ca="1" si="980"/>
        <v>Client 821</v>
      </c>
      <c r="K6938" t="str">
        <f t="shared" ca="1" si="973"/>
        <v>MK6</v>
      </c>
      <c r="L6938" t="str">
        <f ca="1">VLOOKUP(K6938,Markets!$C$4:$D6947,2)</f>
        <v>Australia</v>
      </c>
      <c r="M6938" t="str">
        <f t="shared" ca="1" si="974"/>
        <v>RL0</v>
      </c>
      <c r="N6938" t="str">
        <f ca="1">VLOOKUP(M6938,Role!$C$4:$D$5,2)</f>
        <v>Primary</v>
      </c>
    </row>
    <row r="6939" spans="1:14" x14ac:dyDescent="0.2">
      <c r="A6939">
        <f t="shared" ca="1" si="975"/>
        <v>63</v>
      </c>
      <c r="B6939">
        <f t="shared" ca="1" si="976"/>
        <v>502</v>
      </c>
      <c r="C6939">
        <f t="shared" ca="1" si="977"/>
        <v>5</v>
      </c>
      <c r="D6939">
        <f t="shared" ca="1" si="978"/>
        <v>0</v>
      </c>
      <c r="F6939" t="str">
        <f t="shared" ca="1" si="979"/>
        <v>TR63</v>
      </c>
      <c r="G6939" t="str">
        <f ca="1">VLOOKUP(F6939,Traders!$C$4:$E$103,2)</f>
        <v>Neel Donald</v>
      </c>
      <c r="H6939" t="str">
        <f ca="1">VLOOKUP(VLOOKUP(F6939,Traders!$C$4:$E$103,3),Desks!$C$4:$D6948,2)</f>
        <v>Desk 3</v>
      </c>
      <c r="I6939" t="str">
        <f t="shared" ca="1" si="972"/>
        <v>CL502</v>
      </c>
      <c r="J6939" t="str">
        <f t="shared" ca="1" si="980"/>
        <v>Client 502</v>
      </c>
      <c r="K6939" t="str">
        <f t="shared" ca="1" si="973"/>
        <v>MK5</v>
      </c>
      <c r="L6939" t="str">
        <f ca="1">VLOOKUP(K6939,Markets!$C$4:$D6948,2)</f>
        <v>Malaysia</v>
      </c>
      <c r="M6939" t="str">
        <f t="shared" ca="1" si="974"/>
        <v>RL0</v>
      </c>
      <c r="N6939" t="str">
        <f ca="1">VLOOKUP(M6939,Role!$C$4:$D$5,2)</f>
        <v>Primary</v>
      </c>
    </row>
    <row r="6940" spans="1:14" x14ac:dyDescent="0.2">
      <c r="A6940">
        <f t="shared" ca="1" si="975"/>
        <v>25</v>
      </c>
      <c r="B6940">
        <f t="shared" ca="1" si="976"/>
        <v>780</v>
      </c>
      <c r="C6940">
        <f t="shared" ca="1" si="977"/>
        <v>5</v>
      </c>
      <c r="D6940">
        <f t="shared" ca="1" si="978"/>
        <v>1</v>
      </c>
      <c r="F6940" t="str">
        <f t="shared" ca="1" si="979"/>
        <v>TR25</v>
      </c>
      <c r="G6940" t="str">
        <f ca="1">VLOOKUP(F6940,Traders!$C$4:$E$103,2)</f>
        <v>Breanna Mcmahon</v>
      </c>
      <c r="H6940" t="str">
        <f ca="1">VLOOKUP(VLOOKUP(F6940,Traders!$C$4:$E$103,3),Desks!$C$4:$D6949,2)</f>
        <v>Desk 5</v>
      </c>
      <c r="I6940" t="str">
        <f t="shared" ca="1" si="972"/>
        <v>CL780</v>
      </c>
      <c r="J6940" t="str">
        <f t="shared" ca="1" si="980"/>
        <v>Client 780</v>
      </c>
      <c r="K6940" t="str">
        <f t="shared" ca="1" si="973"/>
        <v>MK5</v>
      </c>
      <c r="L6940" t="str">
        <f ca="1">VLOOKUP(K6940,Markets!$C$4:$D6949,2)</f>
        <v>Malaysia</v>
      </c>
      <c r="M6940" t="str">
        <f t="shared" ca="1" si="974"/>
        <v>RL1</v>
      </c>
      <c r="N6940" t="str">
        <f ca="1">VLOOKUP(M6940,Role!$C$4:$D$5,2)</f>
        <v>Backup</v>
      </c>
    </row>
    <row r="6941" spans="1:14" x14ac:dyDescent="0.2">
      <c r="A6941">
        <f t="shared" ca="1" si="975"/>
        <v>99</v>
      </c>
      <c r="B6941">
        <f t="shared" ca="1" si="976"/>
        <v>681</v>
      </c>
      <c r="C6941">
        <f t="shared" ca="1" si="977"/>
        <v>8</v>
      </c>
      <c r="D6941">
        <f t="shared" ca="1" si="978"/>
        <v>0</v>
      </c>
      <c r="F6941" t="str">
        <f t="shared" ca="1" si="979"/>
        <v>TR99</v>
      </c>
      <c r="G6941" t="str">
        <f ca="1">VLOOKUP(F6941,Traders!$C$4:$E$103,2)</f>
        <v>Keeleigh Mosley</v>
      </c>
      <c r="H6941" t="str">
        <f ca="1">VLOOKUP(VLOOKUP(F6941,Traders!$C$4:$E$103,3),Desks!$C$4:$D6950,2)</f>
        <v>Desk 9</v>
      </c>
      <c r="I6941" t="str">
        <f t="shared" ca="1" si="972"/>
        <v>CL681</v>
      </c>
      <c r="J6941" t="str">
        <f t="shared" ca="1" si="980"/>
        <v>Client 681</v>
      </c>
      <c r="K6941" t="str">
        <f t="shared" ca="1" si="973"/>
        <v>MK8</v>
      </c>
      <c r="L6941" t="str">
        <f ca="1">VLOOKUP(K6941,Markets!$C$4:$D6950,2)</f>
        <v>India</v>
      </c>
      <c r="M6941" t="str">
        <f t="shared" ca="1" si="974"/>
        <v>RL0</v>
      </c>
      <c r="N6941" t="str">
        <f ca="1">VLOOKUP(M6941,Role!$C$4:$D$5,2)</f>
        <v>Primary</v>
      </c>
    </row>
    <row r="6942" spans="1:14" x14ac:dyDescent="0.2">
      <c r="A6942">
        <f t="shared" ca="1" si="975"/>
        <v>68</v>
      </c>
      <c r="B6942">
        <f t="shared" ca="1" si="976"/>
        <v>398</v>
      </c>
      <c r="C6942">
        <f t="shared" ca="1" si="977"/>
        <v>6</v>
      </c>
      <c r="D6942">
        <f t="shared" ca="1" si="978"/>
        <v>0</v>
      </c>
      <c r="F6942" t="str">
        <f t="shared" ca="1" si="979"/>
        <v>TR68</v>
      </c>
      <c r="G6942" t="str">
        <f ca="1">VLOOKUP(F6942,Traders!$C$4:$E$103,2)</f>
        <v>Myron Gutierrez</v>
      </c>
      <c r="H6942" t="str">
        <f ca="1">VLOOKUP(VLOOKUP(F6942,Traders!$C$4:$E$103,3),Desks!$C$4:$D6951,2)</f>
        <v>Desk 8</v>
      </c>
      <c r="I6942" t="str">
        <f t="shared" ca="1" si="972"/>
        <v>CL398</v>
      </c>
      <c r="J6942" t="str">
        <f t="shared" ca="1" si="980"/>
        <v>Client 398</v>
      </c>
      <c r="K6942" t="str">
        <f t="shared" ca="1" si="973"/>
        <v>MK6</v>
      </c>
      <c r="L6942" t="str">
        <f ca="1">VLOOKUP(K6942,Markets!$C$4:$D6951,2)</f>
        <v>Australia</v>
      </c>
      <c r="M6942" t="str">
        <f t="shared" ca="1" si="974"/>
        <v>RL0</v>
      </c>
      <c r="N6942" t="str">
        <f ca="1">VLOOKUP(M6942,Role!$C$4:$D$5,2)</f>
        <v>Primary</v>
      </c>
    </row>
    <row r="6943" spans="1:14" x14ac:dyDescent="0.2">
      <c r="A6943">
        <f t="shared" ca="1" si="975"/>
        <v>79</v>
      </c>
      <c r="B6943">
        <f t="shared" ca="1" si="976"/>
        <v>519</v>
      </c>
      <c r="C6943">
        <f t="shared" ca="1" si="977"/>
        <v>9</v>
      </c>
      <c r="D6943">
        <f t="shared" ca="1" si="978"/>
        <v>1</v>
      </c>
      <c r="F6943" t="str">
        <f t="shared" ca="1" si="979"/>
        <v>TR79</v>
      </c>
      <c r="G6943" t="str">
        <f ca="1">VLOOKUP(F6943,Traders!$C$4:$E$103,2)</f>
        <v>Alfie-James Hale</v>
      </c>
      <c r="H6943" t="str">
        <f ca="1">VLOOKUP(VLOOKUP(F6943,Traders!$C$4:$E$103,3),Desks!$C$4:$D6952,2)</f>
        <v>Desk 9</v>
      </c>
      <c r="I6943" t="str">
        <f t="shared" ca="1" si="972"/>
        <v>CL519</v>
      </c>
      <c r="J6943" t="str">
        <f t="shared" ca="1" si="980"/>
        <v>Client 519</v>
      </c>
      <c r="K6943" t="str">
        <f t="shared" ca="1" si="973"/>
        <v>MK9</v>
      </c>
      <c r="L6943" t="str">
        <f ca="1">VLOOKUP(K6943,Markets!$C$4:$D6952,2)</f>
        <v>New Zealand</v>
      </c>
      <c r="M6943" t="str">
        <f t="shared" ca="1" si="974"/>
        <v>RL1</v>
      </c>
      <c r="N6943" t="str">
        <f ca="1">VLOOKUP(M6943,Role!$C$4:$D$5,2)</f>
        <v>Backup</v>
      </c>
    </row>
    <row r="6944" spans="1:14" x14ac:dyDescent="0.2">
      <c r="A6944">
        <f t="shared" ca="1" si="975"/>
        <v>55</v>
      </c>
      <c r="B6944">
        <f t="shared" ca="1" si="976"/>
        <v>924</v>
      </c>
      <c r="C6944">
        <f t="shared" ca="1" si="977"/>
        <v>6</v>
      </c>
      <c r="D6944">
        <f t="shared" ca="1" si="978"/>
        <v>0</v>
      </c>
      <c r="F6944" t="str">
        <f t="shared" ca="1" si="979"/>
        <v>TR55</v>
      </c>
      <c r="G6944" t="str">
        <f ca="1">VLOOKUP(F6944,Traders!$C$4:$E$103,2)</f>
        <v>Kaya Knapp</v>
      </c>
      <c r="H6944" t="str">
        <f ca="1">VLOOKUP(VLOOKUP(F6944,Traders!$C$4:$E$103,3),Desks!$C$4:$D6953,2)</f>
        <v>Desk 5</v>
      </c>
      <c r="I6944" t="str">
        <f t="shared" ca="1" si="972"/>
        <v>CL924</v>
      </c>
      <c r="J6944" t="str">
        <f t="shared" ca="1" si="980"/>
        <v>Client 924</v>
      </c>
      <c r="K6944" t="str">
        <f t="shared" ca="1" si="973"/>
        <v>MK6</v>
      </c>
      <c r="L6944" t="str">
        <f ca="1">VLOOKUP(K6944,Markets!$C$4:$D6953,2)</f>
        <v>Australia</v>
      </c>
      <c r="M6944" t="str">
        <f t="shared" ca="1" si="974"/>
        <v>RL0</v>
      </c>
      <c r="N6944" t="str">
        <f ca="1">VLOOKUP(M6944,Role!$C$4:$D$5,2)</f>
        <v>Primary</v>
      </c>
    </row>
    <row r="6945" spans="1:14" x14ac:dyDescent="0.2">
      <c r="A6945">
        <f t="shared" ca="1" si="975"/>
        <v>74</v>
      </c>
      <c r="B6945">
        <f t="shared" ca="1" si="976"/>
        <v>323</v>
      </c>
      <c r="C6945">
        <f t="shared" ca="1" si="977"/>
        <v>0</v>
      </c>
      <c r="D6945">
        <f t="shared" ca="1" si="978"/>
        <v>1</v>
      </c>
      <c r="F6945" t="str">
        <f t="shared" ca="1" si="979"/>
        <v>TR74</v>
      </c>
      <c r="G6945" t="str">
        <f ca="1">VLOOKUP(F6945,Traders!$C$4:$E$103,2)</f>
        <v>Mehreen Guevara</v>
      </c>
      <c r="H6945" t="str">
        <f ca="1">VLOOKUP(VLOOKUP(F6945,Traders!$C$4:$E$103,3),Desks!$C$4:$D6954,2)</f>
        <v>Desk 4</v>
      </c>
      <c r="I6945" t="str">
        <f t="shared" ca="1" si="972"/>
        <v>CL323</v>
      </c>
      <c r="J6945" t="str">
        <f t="shared" ca="1" si="980"/>
        <v>Client 323</v>
      </c>
      <c r="K6945" t="str">
        <f t="shared" ca="1" si="973"/>
        <v>MK0</v>
      </c>
      <c r="L6945" t="str">
        <f ca="1">VLOOKUP(K6945,Markets!$C$4:$D6954,2)</f>
        <v>Japan</v>
      </c>
      <c r="M6945" t="str">
        <f t="shared" ca="1" si="974"/>
        <v>RL1</v>
      </c>
      <c r="N6945" t="str">
        <f ca="1">VLOOKUP(M6945,Role!$C$4:$D$5,2)</f>
        <v>Backup</v>
      </c>
    </row>
    <row r="6946" spans="1:14" x14ac:dyDescent="0.2">
      <c r="A6946">
        <f t="shared" ca="1" si="975"/>
        <v>33</v>
      </c>
      <c r="B6946">
        <f t="shared" ca="1" si="976"/>
        <v>91</v>
      </c>
      <c r="C6946">
        <f t="shared" ca="1" si="977"/>
        <v>1</v>
      </c>
      <c r="D6946">
        <f t="shared" ca="1" si="978"/>
        <v>0</v>
      </c>
      <c r="F6946" t="str">
        <f t="shared" ca="1" si="979"/>
        <v>TR33</v>
      </c>
      <c r="G6946" t="str">
        <f ca="1">VLOOKUP(F6946,Traders!$C$4:$E$103,2)</f>
        <v>Caroline Colon</v>
      </c>
      <c r="H6946" t="str">
        <f ca="1">VLOOKUP(VLOOKUP(F6946,Traders!$C$4:$E$103,3),Desks!$C$4:$D6955,2)</f>
        <v>Desk 3</v>
      </c>
      <c r="I6946" t="str">
        <f t="shared" ca="1" si="972"/>
        <v>CL91</v>
      </c>
      <c r="J6946" t="str">
        <f t="shared" ca="1" si="980"/>
        <v>Client 91</v>
      </c>
      <c r="K6946" t="str">
        <f t="shared" ca="1" si="973"/>
        <v>MK1</v>
      </c>
      <c r="L6946" t="str">
        <f ca="1">VLOOKUP(K6946,Markets!$C$4:$D6955,2)</f>
        <v>Hong Kong</v>
      </c>
      <c r="M6946" t="str">
        <f t="shared" ca="1" si="974"/>
        <v>RL0</v>
      </c>
      <c r="N6946" t="str">
        <f ca="1">VLOOKUP(M6946,Role!$C$4:$D$5,2)</f>
        <v>Primary</v>
      </c>
    </row>
    <row r="6947" spans="1:14" x14ac:dyDescent="0.2">
      <c r="A6947">
        <f t="shared" ca="1" si="975"/>
        <v>88</v>
      </c>
      <c r="B6947">
        <f t="shared" ca="1" si="976"/>
        <v>481</v>
      </c>
      <c r="C6947">
        <f t="shared" ca="1" si="977"/>
        <v>4</v>
      </c>
      <c r="D6947">
        <f t="shared" ca="1" si="978"/>
        <v>0</v>
      </c>
      <c r="F6947" t="str">
        <f t="shared" ca="1" si="979"/>
        <v>TR88</v>
      </c>
      <c r="G6947" t="str">
        <f ca="1">VLOOKUP(F6947,Traders!$C$4:$E$103,2)</f>
        <v>Enrico Mcarthur</v>
      </c>
      <c r="H6947" t="str">
        <f ca="1">VLOOKUP(VLOOKUP(F6947,Traders!$C$4:$E$103,3),Desks!$C$4:$D6956,2)</f>
        <v>Desk 8</v>
      </c>
      <c r="I6947" t="str">
        <f t="shared" ca="1" si="972"/>
        <v>CL481</v>
      </c>
      <c r="J6947" t="str">
        <f t="shared" ca="1" si="980"/>
        <v>Client 481</v>
      </c>
      <c r="K6947" t="str">
        <f t="shared" ca="1" si="973"/>
        <v>MK4</v>
      </c>
      <c r="L6947" t="str">
        <f ca="1">VLOOKUP(K6947,Markets!$C$4:$D6956,2)</f>
        <v>Korea</v>
      </c>
      <c r="M6947" t="str">
        <f t="shared" ca="1" si="974"/>
        <v>RL0</v>
      </c>
      <c r="N6947" t="str">
        <f ca="1">VLOOKUP(M6947,Role!$C$4:$D$5,2)</f>
        <v>Primary</v>
      </c>
    </row>
    <row r="6948" spans="1:14" x14ac:dyDescent="0.2">
      <c r="A6948">
        <f t="shared" ca="1" si="975"/>
        <v>77</v>
      </c>
      <c r="B6948">
        <f t="shared" ca="1" si="976"/>
        <v>987</v>
      </c>
      <c r="C6948">
        <f t="shared" ca="1" si="977"/>
        <v>3</v>
      </c>
      <c r="D6948">
        <f t="shared" ca="1" si="978"/>
        <v>0</v>
      </c>
      <c r="F6948" t="str">
        <f t="shared" ca="1" si="979"/>
        <v>TR77</v>
      </c>
      <c r="G6948" t="str">
        <f ca="1">VLOOKUP(F6948,Traders!$C$4:$E$103,2)</f>
        <v>Maddox Morin</v>
      </c>
      <c r="H6948" t="str">
        <f ca="1">VLOOKUP(VLOOKUP(F6948,Traders!$C$4:$E$103,3),Desks!$C$4:$D6957,2)</f>
        <v>Desk 7</v>
      </c>
      <c r="I6948" t="str">
        <f t="shared" ca="1" si="972"/>
        <v>CL987</v>
      </c>
      <c r="J6948" t="str">
        <f t="shared" ca="1" si="980"/>
        <v>Client 987</v>
      </c>
      <c r="K6948" t="str">
        <f t="shared" ca="1" si="973"/>
        <v>MK3</v>
      </c>
      <c r="L6948" t="str">
        <f ca="1">VLOOKUP(K6948,Markets!$C$4:$D6957,2)</f>
        <v>Singapore</v>
      </c>
      <c r="M6948" t="str">
        <f t="shared" ca="1" si="974"/>
        <v>RL0</v>
      </c>
      <c r="N6948" t="str">
        <f ca="1">VLOOKUP(M6948,Role!$C$4:$D$5,2)</f>
        <v>Primary</v>
      </c>
    </row>
    <row r="6949" spans="1:14" x14ac:dyDescent="0.2">
      <c r="A6949">
        <f t="shared" ca="1" si="975"/>
        <v>23</v>
      </c>
      <c r="B6949">
        <f t="shared" ca="1" si="976"/>
        <v>962</v>
      </c>
      <c r="C6949">
        <f t="shared" ca="1" si="977"/>
        <v>6</v>
      </c>
      <c r="D6949">
        <f t="shared" ca="1" si="978"/>
        <v>0</v>
      </c>
      <c r="F6949" t="str">
        <f t="shared" ca="1" si="979"/>
        <v>TR23</v>
      </c>
      <c r="G6949" t="str">
        <f ca="1">VLOOKUP(F6949,Traders!$C$4:$E$103,2)</f>
        <v>Caius Neale</v>
      </c>
      <c r="H6949" t="str">
        <f ca="1">VLOOKUP(VLOOKUP(F6949,Traders!$C$4:$E$103,3),Desks!$C$4:$D6958,2)</f>
        <v>Desk 3</v>
      </c>
      <c r="I6949" t="str">
        <f t="shared" ca="1" si="972"/>
        <v>CL962</v>
      </c>
      <c r="J6949" t="str">
        <f t="shared" ca="1" si="980"/>
        <v>Client 962</v>
      </c>
      <c r="K6949" t="str">
        <f t="shared" ca="1" si="973"/>
        <v>MK6</v>
      </c>
      <c r="L6949" t="str">
        <f ca="1">VLOOKUP(K6949,Markets!$C$4:$D6958,2)</f>
        <v>Australia</v>
      </c>
      <c r="M6949" t="str">
        <f t="shared" ca="1" si="974"/>
        <v>RL0</v>
      </c>
      <c r="N6949" t="str">
        <f ca="1">VLOOKUP(M6949,Role!$C$4:$D$5,2)</f>
        <v>Primary</v>
      </c>
    </row>
    <row r="6950" spans="1:14" x14ac:dyDescent="0.2">
      <c r="A6950">
        <f t="shared" ca="1" si="975"/>
        <v>30</v>
      </c>
      <c r="B6950">
        <f t="shared" ca="1" si="976"/>
        <v>858</v>
      </c>
      <c r="C6950">
        <f t="shared" ca="1" si="977"/>
        <v>5</v>
      </c>
      <c r="D6950">
        <f t="shared" ca="1" si="978"/>
        <v>0</v>
      </c>
      <c r="F6950" t="str">
        <f t="shared" ca="1" si="979"/>
        <v>TR30</v>
      </c>
      <c r="G6950" t="str">
        <f ca="1">VLOOKUP(F6950,Traders!$C$4:$E$103,2)</f>
        <v>Benas Barrera</v>
      </c>
      <c r="H6950" t="str">
        <f ca="1">VLOOKUP(VLOOKUP(F6950,Traders!$C$4:$E$103,3),Desks!$C$4:$D6959,2)</f>
        <v>Desk 0</v>
      </c>
      <c r="I6950" t="str">
        <f t="shared" ca="1" si="972"/>
        <v>CL858</v>
      </c>
      <c r="J6950" t="str">
        <f t="shared" ca="1" si="980"/>
        <v>Client 858</v>
      </c>
      <c r="K6950" t="str">
        <f t="shared" ca="1" si="973"/>
        <v>MK5</v>
      </c>
      <c r="L6950" t="str">
        <f ca="1">VLOOKUP(K6950,Markets!$C$4:$D6959,2)</f>
        <v>Malaysia</v>
      </c>
      <c r="M6950" t="str">
        <f t="shared" ca="1" si="974"/>
        <v>RL0</v>
      </c>
      <c r="N6950" t="str">
        <f ca="1">VLOOKUP(M6950,Role!$C$4:$D$5,2)</f>
        <v>Primary</v>
      </c>
    </row>
    <row r="6951" spans="1:14" x14ac:dyDescent="0.2">
      <c r="A6951">
        <f t="shared" ca="1" si="975"/>
        <v>78</v>
      </c>
      <c r="B6951">
        <f t="shared" ca="1" si="976"/>
        <v>884</v>
      </c>
      <c r="C6951">
        <f t="shared" ca="1" si="977"/>
        <v>8</v>
      </c>
      <c r="D6951">
        <f t="shared" ca="1" si="978"/>
        <v>1</v>
      </c>
      <c r="F6951" t="str">
        <f t="shared" ca="1" si="979"/>
        <v>TR78</v>
      </c>
      <c r="G6951" t="str">
        <f ca="1">VLOOKUP(F6951,Traders!$C$4:$E$103,2)</f>
        <v>Bilal Fuller</v>
      </c>
      <c r="H6951" t="str">
        <f ca="1">VLOOKUP(VLOOKUP(F6951,Traders!$C$4:$E$103,3),Desks!$C$4:$D6960,2)</f>
        <v>Desk 8</v>
      </c>
      <c r="I6951" t="str">
        <f t="shared" ca="1" si="972"/>
        <v>CL884</v>
      </c>
      <c r="J6951" t="str">
        <f t="shared" ca="1" si="980"/>
        <v>Client 884</v>
      </c>
      <c r="K6951" t="str">
        <f t="shared" ca="1" si="973"/>
        <v>MK8</v>
      </c>
      <c r="L6951" t="str">
        <f ca="1">VLOOKUP(K6951,Markets!$C$4:$D6960,2)</f>
        <v>India</v>
      </c>
      <c r="M6951" t="str">
        <f t="shared" ca="1" si="974"/>
        <v>RL1</v>
      </c>
      <c r="N6951" t="str">
        <f ca="1">VLOOKUP(M6951,Role!$C$4:$D$5,2)</f>
        <v>Backup</v>
      </c>
    </row>
    <row r="6952" spans="1:14" x14ac:dyDescent="0.2">
      <c r="A6952">
        <f t="shared" ca="1" si="975"/>
        <v>78</v>
      </c>
      <c r="B6952">
        <f t="shared" ca="1" si="976"/>
        <v>959</v>
      </c>
      <c r="C6952">
        <f t="shared" ca="1" si="977"/>
        <v>0</v>
      </c>
      <c r="D6952">
        <f t="shared" ca="1" si="978"/>
        <v>1</v>
      </c>
      <c r="F6952" t="str">
        <f t="shared" ca="1" si="979"/>
        <v>TR78</v>
      </c>
      <c r="G6952" t="str">
        <f ca="1">VLOOKUP(F6952,Traders!$C$4:$E$103,2)</f>
        <v>Bilal Fuller</v>
      </c>
      <c r="H6952" t="str">
        <f ca="1">VLOOKUP(VLOOKUP(F6952,Traders!$C$4:$E$103,3),Desks!$C$4:$D6961,2)</f>
        <v>Desk 8</v>
      </c>
      <c r="I6952" t="str">
        <f t="shared" ca="1" si="972"/>
        <v>CL959</v>
      </c>
      <c r="J6952" t="str">
        <f t="shared" ca="1" si="980"/>
        <v>Client 959</v>
      </c>
      <c r="K6952" t="str">
        <f t="shared" ca="1" si="973"/>
        <v>MK0</v>
      </c>
      <c r="L6952" t="str">
        <f ca="1">VLOOKUP(K6952,Markets!$C$4:$D6961,2)</f>
        <v>Japan</v>
      </c>
      <c r="M6952" t="str">
        <f t="shared" ca="1" si="974"/>
        <v>RL1</v>
      </c>
      <c r="N6952" t="str">
        <f ca="1">VLOOKUP(M6952,Role!$C$4:$D$5,2)</f>
        <v>Backup</v>
      </c>
    </row>
    <row r="6953" spans="1:14" x14ac:dyDescent="0.2">
      <c r="A6953">
        <f t="shared" ca="1" si="975"/>
        <v>20</v>
      </c>
      <c r="B6953">
        <f t="shared" ca="1" si="976"/>
        <v>549</v>
      </c>
      <c r="C6953">
        <f t="shared" ca="1" si="977"/>
        <v>9</v>
      </c>
      <c r="D6953">
        <f t="shared" ca="1" si="978"/>
        <v>0</v>
      </c>
      <c r="F6953" t="str">
        <f t="shared" ca="1" si="979"/>
        <v>TR20</v>
      </c>
      <c r="G6953" t="str">
        <f ca="1">VLOOKUP(F6953,Traders!$C$4:$E$103,2)</f>
        <v>Teigan Greig</v>
      </c>
      <c r="H6953" t="str">
        <f ca="1">VLOOKUP(VLOOKUP(F6953,Traders!$C$4:$E$103,3),Desks!$C$4:$D6962,2)</f>
        <v>Desk 0</v>
      </c>
      <c r="I6953" t="str">
        <f t="shared" ca="1" si="972"/>
        <v>CL549</v>
      </c>
      <c r="J6953" t="str">
        <f t="shared" ca="1" si="980"/>
        <v>Client 549</v>
      </c>
      <c r="K6953" t="str">
        <f t="shared" ca="1" si="973"/>
        <v>MK9</v>
      </c>
      <c r="L6953" t="str">
        <f ca="1">VLOOKUP(K6953,Markets!$C$4:$D6962,2)</f>
        <v>New Zealand</v>
      </c>
      <c r="M6953" t="str">
        <f t="shared" ca="1" si="974"/>
        <v>RL0</v>
      </c>
      <c r="N6953" t="str">
        <f ca="1">VLOOKUP(M6953,Role!$C$4:$D$5,2)</f>
        <v>Primary</v>
      </c>
    </row>
    <row r="6954" spans="1:14" x14ac:dyDescent="0.2">
      <c r="A6954">
        <f t="shared" ca="1" si="975"/>
        <v>61</v>
      </c>
      <c r="B6954">
        <f t="shared" ca="1" si="976"/>
        <v>112</v>
      </c>
      <c r="C6954">
        <f t="shared" ca="1" si="977"/>
        <v>1</v>
      </c>
      <c r="D6954">
        <f t="shared" ca="1" si="978"/>
        <v>0</v>
      </c>
      <c r="F6954" t="str">
        <f t="shared" ca="1" si="979"/>
        <v>TR61</v>
      </c>
      <c r="G6954" t="str">
        <f ca="1">VLOOKUP(F6954,Traders!$C$4:$E$103,2)</f>
        <v>Riccardo Fields</v>
      </c>
      <c r="H6954" t="str">
        <f ca="1">VLOOKUP(VLOOKUP(F6954,Traders!$C$4:$E$103,3),Desks!$C$4:$D6963,2)</f>
        <v>Desk 1</v>
      </c>
      <c r="I6954" t="str">
        <f t="shared" ca="1" si="972"/>
        <v>CL112</v>
      </c>
      <c r="J6954" t="str">
        <f t="shared" ca="1" si="980"/>
        <v>Client 112</v>
      </c>
      <c r="K6954" t="str">
        <f t="shared" ca="1" si="973"/>
        <v>MK1</v>
      </c>
      <c r="L6954" t="str">
        <f ca="1">VLOOKUP(K6954,Markets!$C$4:$D6963,2)</f>
        <v>Hong Kong</v>
      </c>
      <c r="M6954" t="str">
        <f t="shared" ca="1" si="974"/>
        <v>RL0</v>
      </c>
      <c r="N6954" t="str">
        <f ca="1">VLOOKUP(M6954,Role!$C$4:$D$5,2)</f>
        <v>Primary</v>
      </c>
    </row>
    <row r="6955" spans="1:14" x14ac:dyDescent="0.2">
      <c r="A6955">
        <f t="shared" ca="1" si="975"/>
        <v>32</v>
      </c>
      <c r="B6955">
        <f t="shared" ca="1" si="976"/>
        <v>297</v>
      </c>
      <c r="C6955">
        <f t="shared" ca="1" si="977"/>
        <v>8</v>
      </c>
      <c r="D6955">
        <f t="shared" ca="1" si="978"/>
        <v>1</v>
      </c>
      <c r="F6955" t="str">
        <f t="shared" ca="1" si="979"/>
        <v>TR32</v>
      </c>
      <c r="G6955" t="str">
        <f ca="1">VLOOKUP(F6955,Traders!$C$4:$E$103,2)</f>
        <v>Shyla Gomez</v>
      </c>
      <c r="H6955" t="str">
        <f ca="1">VLOOKUP(VLOOKUP(F6955,Traders!$C$4:$E$103,3),Desks!$C$4:$D6964,2)</f>
        <v>Desk 2</v>
      </c>
      <c r="I6955" t="str">
        <f t="shared" ca="1" si="972"/>
        <v>CL297</v>
      </c>
      <c r="J6955" t="str">
        <f t="shared" ca="1" si="980"/>
        <v>Client 297</v>
      </c>
      <c r="K6955" t="str">
        <f t="shared" ca="1" si="973"/>
        <v>MK8</v>
      </c>
      <c r="L6955" t="str">
        <f ca="1">VLOOKUP(K6955,Markets!$C$4:$D6964,2)</f>
        <v>India</v>
      </c>
      <c r="M6955" t="str">
        <f t="shared" ca="1" si="974"/>
        <v>RL1</v>
      </c>
      <c r="N6955" t="str">
        <f ca="1">VLOOKUP(M6955,Role!$C$4:$D$5,2)</f>
        <v>Backup</v>
      </c>
    </row>
    <row r="6956" spans="1:14" x14ac:dyDescent="0.2">
      <c r="A6956">
        <f t="shared" ca="1" si="975"/>
        <v>91</v>
      </c>
      <c r="B6956">
        <f t="shared" ca="1" si="976"/>
        <v>528</v>
      </c>
      <c r="C6956">
        <f t="shared" ca="1" si="977"/>
        <v>9</v>
      </c>
      <c r="D6956">
        <f t="shared" ca="1" si="978"/>
        <v>1</v>
      </c>
      <c r="F6956" t="str">
        <f t="shared" ca="1" si="979"/>
        <v>TR91</v>
      </c>
      <c r="G6956" t="str">
        <f ca="1">VLOOKUP(F6956,Traders!$C$4:$E$103,2)</f>
        <v>Mateusz Maxwell</v>
      </c>
      <c r="H6956" t="str">
        <f ca="1">VLOOKUP(VLOOKUP(F6956,Traders!$C$4:$E$103,3),Desks!$C$4:$D6965,2)</f>
        <v>Desk 1</v>
      </c>
      <c r="I6956" t="str">
        <f t="shared" ca="1" si="972"/>
        <v>CL528</v>
      </c>
      <c r="J6956" t="str">
        <f t="shared" ca="1" si="980"/>
        <v>Client 528</v>
      </c>
      <c r="K6956" t="str">
        <f t="shared" ca="1" si="973"/>
        <v>MK9</v>
      </c>
      <c r="L6956" t="str">
        <f ca="1">VLOOKUP(K6956,Markets!$C$4:$D6965,2)</f>
        <v>New Zealand</v>
      </c>
      <c r="M6956" t="str">
        <f t="shared" ca="1" si="974"/>
        <v>RL1</v>
      </c>
      <c r="N6956" t="str">
        <f ca="1">VLOOKUP(M6956,Role!$C$4:$D$5,2)</f>
        <v>Backup</v>
      </c>
    </row>
    <row r="6957" spans="1:14" x14ac:dyDescent="0.2">
      <c r="A6957">
        <f t="shared" ca="1" si="975"/>
        <v>16</v>
      </c>
      <c r="B6957">
        <f t="shared" ca="1" si="976"/>
        <v>520</v>
      </c>
      <c r="C6957">
        <f t="shared" ca="1" si="977"/>
        <v>0</v>
      </c>
      <c r="D6957">
        <f t="shared" ca="1" si="978"/>
        <v>0</v>
      </c>
      <c r="F6957" t="str">
        <f t="shared" ca="1" si="979"/>
        <v>TR16</v>
      </c>
      <c r="G6957" t="str">
        <f ca="1">VLOOKUP(F6957,Traders!$C$4:$E$103,2)</f>
        <v>Aditi Dupont</v>
      </c>
      <c r="H6957" t="str">
        <f ca="1">VLOOKUP(VLOOKUP(F6957,Traders!$C$4:$E$103,3),Desks!$C$4:$D6966,2)</f>
        <v>Desk 6</v>
      </c>
      <c r="I6957" t="str">
        <f t="shared" ca="1" si="972"/>
        <v>CL520</v>
      </c>
      <c r="J6957" t="str">
        <f t="shared" ca="1" si="980"/>
        <v>Client 520</v>
      </c>
      <c r="K6957" t="str">
        <f t="shared" ca="1" si="973"/>
        <v>MK0</v>
      </c>
      <c r="L6957" t="str">
        <f ca="1">VLOOKUP(K6957,Markets!$C$4:$D6966,2)</f>
        <v>Japan</v>
      </c>
      <c r="M6957" t="str">
        <f t="shared" ca="1" si="974"/>
        <v>RL0</v>
      </c>
      <c r="N6957" t="str">
        <f ca="1">VLOOKUP(M6957,Role!$C$4:$D$5,2)</f>
        <v>Primary</v>
      </c>
    </row>
    <row r="6958" spans="1:14" x14ac:dyDescent="0.2">
      <c r="A6958">
        <f t="shared" ca="1" si="975"/>
        <v>89</v>
      </c>
      <c r="B6958">
        <f t="shared" ca="1" si="976"/>
        <v>506</v>
      </c>
      <c r="C6958">
        <f t="shared" ca="1" si="977"/>
        <v>0</v>
      </c>
      <c r="D6958">
        <f t="shared" ca="1" si="978"/>
        <v>0</v>
      </c>
      <c r="F6958" t="str">
        <f t="shared" ca="1" si="979"/>
        <v>TR89</v>
      </c>
      <c r="G6958" t="str">
        <f ca="1">VLOOKUP(F6958,Traders!$C$4:$E$103,2)</f>
        <v>Shelly Harwood</v>
      </c>
      <c r="H6958" t="str">
        <f ca="1">VLOOKUP(VLOOKUP(F6958,Traders!$C$4:$E$103,3),Desks!$C$4:$D6967,2)</f>
        <v>Desk 9</v>
      </c>
      <c r="I6958" t="str">
        <f t="shared" ref="I6958:I6998" ca="1" si="981">"CL"&amp;B6958</f>
        <v>CL506</v>
      </c>
      <c r="J6958" t="str">
        <f t="shared" ca="1" si="980"/>
        <v>Client 506</v>
      </c>
      <c r="K6958" t="str">
        <f t="shared" ref="K6958:K6998" ca="1" si="982">"MK"&amp;C6958</f>
        <v>MK0</v>
      </c>
      <c r="L6958" t="str">
        <f ca="1">VLOOKUP(K6958,Markets!$C$4:$D6967,2)</f>
        <v>Japan</v>
      </c>
      <c r="M6958" t="str">
        <f t="shared" ref="M6958:M6998" ca="1" si="983">"RL"&amp;D6958</f>
        <v>RL0</v>
      </c>
      <c r="N6958" t="str">
        <f ca="1">VLOOKUP(M6958,Role!$C$4:$D$5,2)</f>
        <v>Primary</v>
      </c>
    </row>
    <row r="6959" spans="1:14" x14ac:dyDescent="0.2">
      <c r="A6959">
        <f t="shared" ca="1" si="975"/>
        <v>39</v>
      </c>
      <c r="B6959">
        <f t="shared" ca="1" si="976"/>
        <v>325</v>
      </c>
      <c r="C6959">
        <f t="shared" ca="1" si="977"/>
        <v>0</v>
      </c>
      <c r="D6959">
        <f t="shared" ca="1" si="978"/>
        <v>1</v>
      </c>
      <c r="F6959" t="str">
        <f t="shared" ca="1" si="979"/>
        <v>TR39</v>
      </c>
      <c r="G6959" t="str">
        <f ca="1">VLOOKUP(F6959,Traders!$C$4:$E$103,2)</f>
        <v>Colin Hodgson</v>
      </c>
      <c r="H6959" t="str">
        <f ca="1">VLOOKUP(VLOOKUP(F6959,Traders!$C$4:$E$103,3),Desks!$C$4:$D6968,2)</f>
        <v>Desk 9</v>
      </c>
      <c r="I6959" t="str">
        <f t="shared" ca="1" si="981"/>
        <v>CL325</v>
      </c>
      <c r="J6959" t="str">
        <f t="shared" ca="1" si="980"/>
        <v>Client 325</v>
      </c>
      <c r="K6959" t="str">
        <f t="shared" ca="1" si="982"/>
        <v>MK0</v>
      </c>
      <c r="L6959" t="str">
        <f ca="1">VLOOKUP(K6959,Markets!$C$4:$D6968,2)</f>
        <v>Japan</v>
      </c>
      <c r="M6959" t="str">
        <f t="shared" ca="1" si="983"/>
        <v>RL1</v>
      </c>
      <c r="N6959" t="str">
        <f ca="1">VLOOKUP(M6959,Role!$C$4:$D$5,2)</f>
        <v>Backup</v>
      </c>
    </row>
    <row r="6960" spans="1:14" x14ac:dyDescent="0.2">
      <c r="A6960">
        <f t="shared" ca="1" si="975"/>
        <v>30</v>
      </c>
      <c r="B6960">
        <f t="shared" ca="1" si="976"/>
        <v>751</v>
      </c>
      <c r="C6960">
        <f t="shared" ca="1" si="977"/>
        <v>7</v>
      </c>
      <c r="D6960">
        <f t="shared" ca="1" si="978"/>
        <v>0</v>
      </c>
      <c r="F6960" t="str">
        <f t="shared" ca="1" si="979"/>
        <v>TR30</v>
      </c>
      <c r="G6960" t="str">
        <f ca="1">VLOOKUP(F6960,Traders!$C$4:$E$103,2)</f>
        <v>Benas Barrera</v>
      </c>
      <c r="H6960" t="str">
        <f ca="1">VLOOKUP(VLOOKUP(F6960,Traders!$C$4:$E$103,3),Desks!$C$4:$D6969,2)</f>
        <v>Desk 0</v>
      </c>
      <c r="I6960" t="str">
        <f t="shared" ca="1" si="981"/>
        <v>CL751</v>
      </c>
      <c r="J6960" t="str">
        <f t="shared" ca="1" si="980"/>
        <v>Client 751</v>
      </c>
      <c r="K6960" t="str">
        <f t="shared" ca="1" si="982"/>
        <v>MK7</v>
      </c>
      <c r="L6960" t="str">
        <f ca="1">VLOOKUP(K6960,Markets!$C$4:$D6969,2)</f>
        <v>Taiwan</v>
      </c>
      <c r="M6960" t="str">
        <f t="shared" ca="1" si="983"/>
        <v>RL0</v>
      </c>
      <c r="N6960" t="str">
        <f ca="1">VLOOKUP(M6960,Role!$C$4:$D$5,2)</f>
        <v>Primary</v>
      </c>
    </row>
    <row r="6961" spans="1:14" x14ac:dyDescent="0.2">
      <c r="A6961">
        <f t="shared" ca="1" si="975"/>
        <v>76</v>
      </c>
      <c r="B6961">
        <f t="shared" ca="1" si="976"/>
        <v>835</v>
      </c>
      <c r="C6961">
        <f t="shared" ca="1" si="977"/>
        <v>4</v>
      </c>
      <c r="D6961">
        <f t="shared" ca="1" si="978"/>
        <v>1</v>
      </c>
      <c r="F6961" t="str">
        <f t="shared" ca="1" si="979"/>
        <v>TR76</v>
      </c>
      <c r="G6961" t="str">
        <f ca="1">VLOOKUP(F6961,Traders!$C$4:$E$103,2)</f>
        <v>Finnian Wolf</v>
      </c>
      <c r="H6961" t="str">
        <f ca="1">VLOOKUP(VLOOKUP(F6961,Traders!$C$4:$E$103,3),Desks!$C$4:$D6970,2)</f>
        <v>Desk 6</v>
      </c>
      <c r="I6961" t="str">
        <f t="shared" ca="1" si="981"/>
        <v>CL835</v>
      </c>
      <c r="J6961" t="str">
        <f t="shared" ca="1" si="980"/>
        <v>Client 835</v>
      </c>
      <c r="K6961" t="str">
        <f t="shared" ca="1" si="982"/>
        <v>MK4</v>
      </c>
      <c r="L6961" t="str">
        <f ca="1">VLOOKUP(K6961,Markets!$C$4:$D6970,2)</f>
        <v>Korea</v>
      </c>
      <c r="M6961" t="str">
        <f t="shared" ca="1" si="983"/>
        <v>RL1</v>
      </c>
      <c r="N6961" t="str">
        <f ca="1">VLOOKUP(M6961,Role!$C$4:$D$5,2)</f>
        <v>Backup</v>
      </c>
    </row>
    <row r="6962" spans="1:14" x14ac:dyDescent="0.2">
      <c r="A6962">
        <f t="shared" ca="1" si="975"/>
        <v>67</v>
      </c>
      <c r="B6962">
        <f t="shared" ca="1" si="976"/>
        <v>146</v>
      </c>
      <c r="C6962">
        <f t="shared" ca="1" si="977"/>
        <v>6</v>
      </c>
      <c r="D6962">
        <f t="shared" ca="1" si="978"/>
        <v>1</v>
      </c>
      <c r="F6962" t="str">
        <f t="shared" ca="1" si="979"/>
        <v>TR67</v>
      </c>
      <c r="G6962" t="str">
        <f ca="1">VLOOKUP(F6962,Traders!$C$4:$E$103,2)</f>
        <v>Shiloh Black</v>
      </c>
      <c r="H6962" t="str">
        <f ca="1">VLOOKUP(VLOOKUP(F6962,Traders!$C$4:$E$103,3),Desks!$C$4:$D6971,2)</f>
        <v>Desk 7</v>
      </c>
      <c r="I6962" t="str">
        <f t="shared" ca="1" si="981"/>
        <v>CL146</v>
      </c>
      <c r="J6962" t="str">
        <f t="shared" ca="1" si="980"/>
        <v>Client 146</v>
      </c>
      <c r="K6962" t="str">
        <f t="shared" ca="1" si="982"/>
        <v>MK6</v>
      </c>
      <c r="L6962" t="str">
        <f ca="1">VLOOKUP(K6962,Markets!$C$4:$D6971,2)</f>
        <v>Australia</v>
      </c>
      <c r="M6962" t="str">
        <f t="shared" ca="1" si="983"/>
        <v>RL1</v>
      </c>
      <c r="N6962" t="str">
        <f ca="1">VLOOKUP(M6962,Role!$C$4:$D$5,2)</f>
        <v>Backup</v>
      </c>
    </row>
    <row r="6963" spans="1:14" x14ac:dyDescent="0.2">
      <c r="A6963">
        <f t="shared" ca="1" si="975"/>
        <v>86</v>
      </c>
      <c r="B6963">
        <f t="shared" ca="1" si="976"/>
        <v>45</v>
      </c>
      <c r="C6963">
        <f t="shared" ca="1" si="977"/>
        <v>2</v>
      </c>
      <c r="D6963">
        <f t="shared" ca="1" si="978"/>
        <v>0</v>
      </c>
      <c r="F6963" t="str">
        <f t="shared" ca="1" si="979"/>
        <v>TR86</v>
      </c>
      <c r="G6963" t="str">
        <f ca="1">VLOOKUP(F6963,Traders!$C$4:$E$103,2)</f>
        <v>Marianna Weaver</v>
      </c>
      <c r="H6963" t="str">
        <f ca="1">VLOOKUP(VLOOKUP(F6963,Traders!$C$4:$E$103,3),Desks!$C$4:$D6972,2)</f>
        <v>Desk 6</v>
      </c>
      <c r="I6963" t="str">
        <f t="shared" ca="1" si="981"/>
        <v>CL45</v>
      </c>
      <c r="J6963" t="str">
        <f t="shared" ca="1" si="980"/>
        <v>Client 45</v>
      </c>
      <c r="K6963" t="str">
        <f t="shared" ca="1" si="982"/>
        <v>MK2</v>
      </c>
      <c r="L6963" t="str">
        <f ca="1">VLOOKUP(K6963,Markets!$C$4:$D6972,2)</f>
        <v>China</v>
      </c>
      <c r="M6963" t="str">
        <f t="shared" ca="1" si="983"/>
        <v>RL0</v>
      </c>
      <c r="N6963" t="str">
        <f ca="1">VLOOKUP(M6963,Role!$C$4:$D$5,2)</f>
        <v>Primary</v>
      </c>
    </row>
    <row r="6964" spans="1:14" x14ac:dyDescent="0.2">
      <c r="A6964">
        <f t="shared" ca="1" si="975"/>
        <v>91</v>
      </c>
      <c r="B6964">
        <f t="shared" ca="1" si="976"/>
        <v>338</v>
      </c>
      <c r="C6964">
        <f t="shared" ca="1" si="977"/>
        <v>4</v>
      </c>
      <c r="D6964">
        <f t="shared" ca="1" si="978"/>
        <v>1</v>
      </c>
      <c r="F6964" t="str">
        <f t="shared" ca="1" si="979"/>
        <v>TR91</v>
      </c>
      <c r="G6964" t="str">
        <f ca="1">VLOOKUP(F6964,Traders!$C$4:$E$103,2)</f>
        <v>Mateusz Maxwell</v>
      </c>
      <c r="H6964" t="str">
        <f ca="1">VLOOKUP(VLOOKUP(F6964,Traders!$C$4:$E$103,3),Desks!$C$4:$D6973,2)</f>
        <v>Desk 1</v>
      </c>
      <c r="I6964" t="str">
        <f t="shared" ca="1" si="981"/>
        <v>CL338</v>
      </c>
      <c r="J6964" t="str">
        <f t="shared" ca="1" si="980"/>
        <v>Client 338</v>
      </c>
      <c r="K6964" t="str">
        <f t="shared" ca="1" si="982"/>
        <v>MK4</v>
      </c>
      <c r="L6964" t="str">
        <f ca="1">VLOOKUP(K6964,Markets!$C$4:$D6973,2)</f>
        <v>Korea</v>
      </c>
      <c r="M6964" t="str">
        <f t="shared" ca="1" si="983"/>
        <v>RL1</v>
      </c>
      <c r="N6964" t="str">
        <f ca="1">VLOOKUP(M6964,Role!$C$4:$D$5,2)</f>
        <v>Backup</v>
      </c>
    </row>
    <row r="6965" spans="1:14" x14ac:dyDescent="0.2">
      <c r="A6965">
        <f t="shared" ca="1" si="975"/>
        <v>55</v>
      </c>
      <c r="B6965">
        <f t="shared" ca="1" si="976"/>
        <v>829</v>
      </c>
      <c r="C6965">
        <f t="shared" ca="1" si="977"/>
        <v>6</v>
      </c>
      <c r="D6965">
        <f t="shared" ca="1" si="978"/>
        <v>0</v>
      </c>
      <c r="F6965" t="str">
        <f t="shared" ca="1" si="979"/>
        <v>TR55</v>
      </c>
      <c r="G6965" t="str">
        <f ca="1">VLOOKUP(F6965,Traders!$C$4:$E$103,2)</f>
        <v>Kaya Knapp</v>
      </c>
      <c r="H6965" t="str">
        <f ca="1">VLOOKUP(VLOOKUP(F6965,Traders!$C$4:$E$103,3),Desks!$C$4:$D6974,2)</f>
        <v>Desk 5</v>
      </c>
      <c r="I6965" t="str">
        <f t="shared" ca="1" si="981"/>
        <v>CL829</v>
      </c>
      <c r="J6965" t="str">
        <f t="shared" ca="1" si="980"/>
        <v>Client 829</v>
      </c>
      <c r="K6965" t="str">
        <f t="shared" ca="1" si="982"/>
        <v>MK6</v>
      </c>
      <c r="L6965" t="str">
        <f ca="1">VLOOKUP(K6965,Markets!$C$4:$D6974,2)</f>
        <v>Australia</v>
      </c>
      <c r="M6965" t="str">
        <f t="shared" ca="1" si="983"/>
        <v>RL0</v>
      </c>
      <c r="N6965" t="str">
        <f ca="1">VLOOKUP(M6965,Role!$C$4:$D$5,2)</f>
        <v>Primary</v>
      </c>
    </row>
    <row r="6966" spans="1:14" x14ac:dyDescent="0.2">
      <c r="A6966">
        <f t="shared" ca="1" si="975"/>
        <v>6</v>
      </c>
      <c r="B6966">
        <f t="shared" ca="1" si="976"/>
        <v>888</v>
      </c>
      <c r="C6966">
        <f t="shared" ca="1" si="977"/>
        <v>2</v>
      </c>
      <c r="D6966">
        <f t="shared" ca="1" si="978"/>
        <v>0</v>
      </c>
      <c r="F6966" t="str">
        <f t="shared" ca="1" si="979"/>
        <v>TR6</v>
      </c>
      <c r="G6966" t="str">
        <f ca="1">VLOOKUP(F6966,Traders!$C$4:$E$103,2)</f>
        <v>Laiba Norman</v>
      </c>
      <c r="H6966" t="str">
        <f ca="1">VLOOKUP(VLOOKUP(F6966,Traders!$C$4:$E$103,3),Desks!$C$4:$D6975,2)</f>
        <v>Desk 9</v>
      </c>
      <c r="I6966" t="str">
        <f t="shared" ca="1" si="981"/>
        <v>CL888</v>
      </c>
      <c r="J6966" t="str">
        <f t="shared" ca="1" si="980"/>
        <v>Client 888</v>
      </c>
      <c r="K6966" t="str">
        <f t="shared" ca="1" si="982"/>
        <v>MK2</v>
      </c>
      <c r="L6966" t="str">
        <f ca="1">VLOOKUP(K6966,Markets!$C$4:$D6975,2)</f>
        <v>China</v>
      </c>
      <c r="M6966" t="str">
        <f t="shared" ca="1" si="983"/>
        <v>RL0</v>
      </c>
      <c r="N6966" t="str">
        <f ca="1">VLOOKUP(M6966,Role!$C$4:$D$5,2)</f>
        <v>Primary</v>
      </c>
    </row>
    <row r="6967" spans="1:14" x14ac:dyDescent="0.2">
      <c r="A6967">
        <f t="shared" ca="1" si="975"/>
        <v>30</v>
      </c>
      <c r="B6967">
        <f t="shared" ca="1" si="976"/>
        <v>530</v>
      </c>
      <c r="C6967">
        <f t="shared" ca="1" si="977"/>
        <v>7</v>
      </c>
      <c r="D6967">
        <f t="shared" ca="1" si="978"/>
        <v>1</v>
      </c>
      <c r="F6967" t="str">
        <f t="shared" ca="1" si="979"/>
        <v>TR30</v>
      </c>
      <c r="G6967" t="str">
        <f ca="1">VLOOKUP(F6967,Traders!$C$4:$E$103,2)</f>
        <v>Benas Barrera</v>
      </c>
      <c r="H6967" t="str">
        <f ca="1">VLOOKUP(VLOOKUP(F6967,Traders!$C$4:$E$103,3),Desks!$C$4:$D6976,2)</f>
        <v>Desk 0</v>
      </c>
      <c r="I6967" t="str">
        <f t="shared" ca="1" si="981"/>
        <v>CL530</v>
      </c>
      <c r="J6967" t="str">
        <f t="shared" ca="1" si="980"/>
        <v>Client 530</v>
      </c>
      <c r="K6967" t="str">
        <f t="shared" ca="1" si="982"/>
        <v>MK7</v>
      </c>
      <c r="L6967" t="str">
        <f ca="1">VLOOKUP(K6967,Markets!$C$4:$D6976,2)</f>
        <v>Taiwan</v>
      </c>
      <c r="M6967" t="str">
        <f t="shared" ca="1" si="983"/>
        <v>RL1</v>
      </c>
      <c r="N6967" t="str">
        <f ca="1">VLOOKUP(M6967,Role!$C$4:$D$5,2)</f>
        <v>Backup</v>
      </c>
    </row>
    <row r="6968" spans="1:14" x14ac:dyDescent="0.2">
      <c r="A6968">
        <f t="shared" ca="1" si="975"/>
        <v>45</v>
      </c>
      <c r="B6968">
        <f t="shared" ca="1" si="976"/>
        <v>298</v>
      </c>
      <c r="C6968">
        <f t="shared" ca="1" si="977"/>
        <v>3</v>
      </c>
      <c r="D6968">
        <f t="shared" ca="1" si="978"/>
        <v>0</v>
      </c>
      <c r="F6968" t="str">
        <f t="shared" ca="1" si="979"/>
        <v>TR45</v>
      </c>
      <c r="G6968" t="str">
        <f ca="1">VLOOKUP(F6968,Traders!$C$4:$E$103,2)</f>
        <v>Emrys Currie</v>
      </c>
      <c r="H6968" t="str">
        <f ca="1">VLOOKUP(VLOOKUP(F6968,Traders!$C$4:$E$103,3),Desks!$C$4:$D6977,2)</f>
        <v>Desk 5</v>
      </c>
      <c r="I6968" t="str">
        <f t="shared" ca="1" si="981"/>
        <v>CL298</v>
      </c>
      <c r="J6968" t="str">
        <f t="shared" ca="1" si="980"/>
        <v>Client 298</v>
      </c>
      <c r="K6968" t="str">
        <f t="shared" ca="1" si="982"/>
        <v>MK3</v>
      </c>
      <c r="L6968" t="str">
        <f ca="1">VLOOKUP(K6968,Markets!$C$4:$D6977,2)</f>
        <v>Singapore</v>
      </c>
      <c r="M6968" t="str">
        <f t="shared" ca="1" si="983"/>
        <v>RL0</v>
      </c>
      <c r="N6968" t="str">
        <f ca="1">VLOOKUP(M6968,Role!$C$4:$D$5,2)</f>
        <v>Primary</v>
      </c>
    </row>
    <row r="6969" spans="1:14" x14ac:dyDescent="0.2">
      <c r="A6969">
        <f t="shared" ca="1" si="975"/>
        <v>83</v>
      </c>
      <c r="B6969">
        <f t="shared" ca="1" si="976"/>
        <v>696</v>
      </c>
      <c r="C6969">
        <f t="shared" ca="1" si="977"/>
        <v>4</v>
      </c>
      <c r="D6969">
        <f t="shared" ca="1" si="978"/>
        <v>1</v>
      </c>
      <c r="F6969" t="str">
        <f t="shared" ca="1" si="979"/>
        <v>TR83</v>
      </c>
      <c r="G6969" t="str">
        <f ca="1">VLOOKUP(F6969,Traders!$C$4:$E$103,2)</f>
        <v>Storm Hampton</v>
      </c>
      <c r="H6969" t="str">
        <f ca="1">VLOOKUP(VLOOKUP(F6969,Traders!$C$4:$E$103,3),Desks!$C$4:$D6978,2)</f>
        <v>Desk 3</v>
      </c>
      <c r="I6969" t="str">
        <f t="shared" ca="1" si="981"/>
        <v>CL696</v>
      </c>
      <c r="J6969" t="str">
        <f t="shared" ca="1" si="980"/>
        <v>Client 696</v>
      </c>
      <c r="K6969" t="str">
        <f t="shared" ca="1" si="982"/>
        <v>MK4</v>
      </c>
      <c r="L6969" t="str">
        <f ca="1">VLOOKUP(K6969,Markets!$C$4:$D6978,2)</f>
        <v>Korea</v>
      </c>
      <c r="M6969" t="str">
        <f t="shared" ca="1" si="983"/>
        <v>RL1</v>
      </c>
      <c r="N6969" t="str">
        <f ca="1">VLOOKUP(M6969,Role!$C$4:$D$5,2)</f>
        <v>Backup</v>
      </c>
    </row>
    <row r="6970" spans="1:14" x14ac:dyDescent="0.2">
      <c r="A6970">
        <f t="shared" ca="1" si="975"/>
        <v>45</v>
      </c>
      <c r="B6970">
        <f t="shared" ca="1" si="976"/>
        <v>493</v>
      </c>
      <c r="C6970">
        <f t="shared" ca="1" si="977"/>
        <v>1</v>
      </c>
      <c r="D6970">
        <f t="shared" ca="1" si="978"/>
        <v>1</v>
      </c>
      <c r="F6970" t="str">
        <f t="shared" ca="1" si="979"/>
        <v>TR45</v>
      </c>
      <c r="G6970" t="str">
        <f ca="1">VLOOKUP(F6970,Traders!$C$4:$E$103,2)</f>
        <v>Emrys Currie</v>
      </c>
      <c r="H6970" t="str">
        <f ca="1">VLOOKUP(VLOOKUP(F6970,Traders!$C$4:$E$103,3),Desks!$C$4:$D6979,2)</f>
        <v>Desk 5</v>
      </c>
      <c r="I6970" t="str">
        <f t="shared" ca="1" si="981"/>
        <v>CL493</v>
      </c>
      <c r="J6970" t="str">
        <f t="shared" ca="1" si="980"/>
        <v>Client 493</v>
      </c>
      <c r="K6970" t="str">
        <f t="shared" ca="1" si="982"/>
        <v>MK1</v>
      </c>
      <c r="L6970" t="str">
        <f ca="1">VLOOKUP(K6970,Markets!$C$4:$D6979,2)</f>
        <v>Hong Kong</v>
      </c>
      <c r="M6970" t="str">
        <f t="shared" ca="1" si="983"/>
        <v>RL1</v>
      </c>
      <c r="N6970" t="str">
        <f ca="1">VLOOKUP(M6970,Role!$C$4:$D$5,2)</f>
        <v>Backup</v>
      </c>
    </row>
    <row r="6971" spans="1:14" x14ac:dyDescent="0.2">
      <c r="A6971">
        <f t="shared" ca="1" si="975"/>
        <v>48</v>
      </c>
      <c r="B6971">
        <f t="shared" ca="1" si="976"/>
        <v>575</v>
      </c>
      <c r="C6971">
        <f t="shared" ca="1" si="977"/>
        <v>2</v>
      </c>
      <c r="D6971">
        <f t="shared" ca="1" si="978"/>
        <v>0</v>
      </c>
      <c r="F6971" t="str">
        <f t="shared" ca="1" si="979"/>
        <v>TR48</v>
      </c>
      <c r="G6971" t="str">
        <f ca="1">VLOOKUP(F6971,Traders!$C$4:$E$103,2)</f>
        <v>Caris Parkinson</v>
      </c>
      <c r="H6971" t="str">
        <f ca="1">VLOOKUP(VLOOKUP(F6971,Traders!$C$4:$E$103,3),Desks!$C$4:$D6980,2)</f>
        <v>Desk 8</v>
      </c>
      <c r="I6971" t="str">
        <f t="shared" ca="1" si="981"/>
        <v>CL575</v>
      </c>
      <c r="J6971" t="str">
        <f t="shared" ca="1" si="980"/>
        <v>Client 575</v>
      </c>
      <c r="K6971" t="str">
        <f t="shared" ca="1" si="982"/>
        <v>MK2</v>
      </c>
      <c r="L6971" t="str">
        <f ca="1">VLOOKUP(K6971,Markets!$C$4:$D6980,2)</f>
        <v>China</v>
      </c>
      <c r="M6971" t="str">
        <f t="shared" ca="1" si="983"/>
        <v>RL0</v>
      </c>
      <c r="N6971" t="str">
        <f ca="1">VLOOKUP(M6971,Role!$C$4:$D$5,2)</f>
        <v>Primary</v>
      </c>
    </row>
    <row r="6972" spans="1:14" x14ac:dyDescent="0.2">
      <c r="A6972">
        <f t="shared" ca="1" si="975"/>
        <v>31</v>
      </c>
      <c r="B6972">
        <f t="shared" ca="1" si="976"/>
        <v>572</v>
      </c>
      <c r="C6972">
        <f t="shared" ca="1" si="977"/>
        <v>4</v>
      </c>
      <c r="D6972">
        <f t="shared" ca="1" si="978"/>
        <v>0</v>
      </c>
      <c r="F6972" t="str">
        <f t="shared" ca="1" si="979"/>
        <v>TR31</v>
      </c>
      <c r="G6972" t="str">
        <f ca="1">VLOOKUP(F6972,Traders!$C$4:$E$103,2)</f>
        <v>Sahil Acevedo</v>
      </c>
      <c r="H6972" t="str">
        <f ca="1">VLOOKUP(VLOOKUP(F6972,Traders!$C$4:$E$103,3),Desks!$C$4:$D6981,2)</f>
        <v>Desk 1</v>
      </c>
      <c r="I6972" t="str">
        <f t="shared" ca="1" si="981"/>
        <v>CL572</v>
      </c>
      <c r="J6972" t="str">
        <f t="shared" ca="1" si="980"/>
        <v>Client 572</v>
      </c>
      <c r="K6972" t="str">
        <f t="shared" ca="1" si="982"/>
        <v>MK4</v>
      </c>
      <c r="L6972" t="str">
        <f ca="1">VLOOKUP(K6972,Markets!$C$4:$D6981,2)</f>
        <v>Korea</v>
      </c>
      <c r="M6972" t="str">
        <f t="shared" ca="1" si="983"/>
        <v>RL0</v>
      </c>
      <c r="N6972" t="str">
        <f ca="1">VLOOKUP(M6972,Role!$C$4:$D$5,2)</f>
        <v>Primary</v>
      </c>
    </row>
    <row r="6973" spans="1:14" x14ac:dyDescent="0.2">
      <c r="A6973">
        <f t="shared" ca="1" si="975"/>
        <v>68</v>
      </c>
      <c r="B6973">
        <f t="shared" ca="1" si="976"/>
        <v>387</v>
      </c>
      <c r="C6973">
        <f t="shared" ca="1" si="977"/>
        <v>4</v>
      </c>
      <c r="D6973">
        <f t="shared" ca="1" si="978"/>
        <v>0</v>
      </c>
      <c r="F6973" t="str">
        <f t="shared" ca="1" si="979"/>
        <v>TR68</v>
      </c>
      <c r="G6973" t="str">
        <f ca="1">VLOOKUP(F6973,Traders!$C$4:$E$103,2)</f>
        <v>Myron Gutierrez</v>
      </c>
      <c r="H6973" t="str">
        <f ca="1">VLOOKUP(VLOOKUP(F6973,Traders!$C$4:$E$103,3),Desks!$C$4:$D6982,2)</f>
        <v>Desk 8</v>
      </c>
      <c r="I6973" t="str">
        <f t="shared" ca="1" si="981"/>
        <v>CL387</v>
      </c>
      <c r="J6973" t="str">
        <f t="shared" ca="1" si="980"/>
        <v>Client 387</v>
      </c>
      <c r="K6973" t="str">
        <f t="shared" ca="1" si="982"/>
        <v>MK4</v>
      </c>
      <c r="L6973" t="str">
        <f ca="1">VLOOKUP(K6973,Markets!$C$4:$D6982,2)</f>
        <v>Korea</v>
      </c>
      <c r="M6973" t="str">
        <f t="shared" ca="1" si="983"/>
        <v>RL0</v>
      </c>
      <c r="N6973" t="str">
        <f ca="1">VLOOKUP(M6973,Role!$C$4:$D$5,2)</f>
        <v>Primary</v>
      </c>
    </row>
    <row r="6974" spans="1:14" x14ac:dyDescent="0.2">
      <c r="A6974">
        <f t="shared" ca="1" si="975"/>
        <v>59</v>
      </c>
      <c r="B6974">
        <f t="shared" ca="1" si="976"/>
        <v>880</v>
      </c>
      <c r="C6974">
        <f t="shared" ca="1" si="977"/>
        <v>9</v>
      </c>
      <c r="D6974">
        <f t="shared" ca="1" si="978"/>
        <v>0</v>
      </c>
      <c r="F6974" t="str">
        <f t="shared" ca="1" si="979"/>
        <v>TR59</v>
      </c>
      <c r="G6974" t="str">
        <f ca="1">VLOOKUP(F6974,Traders!$C$4:$E$103,2)</f>
        <v>Laiba Norman</v>
      </c>
      <c r="H6974" t="str">
        <f ca="1">VLOOKUP(VLOOKUP(F6974,Traders!$C$4:$E$103,3),Desks!$C$4:$D6983,2)</f>
        <v>Desk 9</v>
      </c>
      <c r="I6974" t="str">
        <f t="shared" ca="1" si="981"/>
        <v>CL880</v>
      </c>
      <c r="J6974" t="str">
        <f t="shared" ca="1" si="980"/>
        <v>Client 880</v>
      </c>
      <c r="K6974" t="str">
        <f t="shared" ca="1" si="982"/>
        <v>MK9</v>
      </c>
      <c r="L6974" t="str">
        <f ca="1">VLOOKUP(K6974,Markets!$C$4:$D6983,2)</f>
        <v>New Zealand</v>
      </c>
      <c r="M6974" t="str">
        <f t="shared" ca="1" si="983"/>
        <v>RL0</v>
      </c>
      <c r="N6974" t="str">
        <f ca="1">VLOOKUP(M6974,Role!$C$4:$D$5,2)</f>
        <v>Primary</v>
      </c>
    </row>
    <row r="6975" spans="1:14" x14ac:dyDescent="0.2">
      <c r="A6975">
        <f t="shared" ca="1" si="975"/>
        <v>61</v>
      </c>
      <c r="B6975">
        <f t="shared" ca="1" si="976"/>
        <v>828</v>
      </c>
      <c r="C6975">
        <f t="shared" ca="1" si="977"/>
        <v>3</v>
      </c>
      <c r="D6975">
        <f t="shared" ca="1" si="978"/>
        <v>0</v>
      </c>
      <c r="F6975" t="str">
        <f t="shared" ca="1" si="979"/>
        <v>TR61</v>
      </c>
      <c r="G6975" t="str">
        <f ca="1">VLOOKUP(F6975,Traders!$C$4:$E$103,2)</f>
        <v>Riccardo Fields</v>
      </c>
      <c r="H6975" t="str">
        <f ca="1">VLOOKUP(VLOOKUP(F6975,Traders!$C$4:$E$103,3),Desks!$C$4:$D6984,2)</f>
        <v>Desk 1</v>
      </c>
      <c r="I6975" t="str">
        <f t="shared" ca="1" si="981"/>
        <v>CL828</v>
      </c>
      <c r="J6975" t="str">
        <f t="shared" ca="1" si="980"/>
        <v>Client 828</v>
      </c>
      <c r="K6975" t="str">
        <f t="shared" ca="1" si="982"/>
        <v>MK3</v>
      </c>
      <c r="L6975" t="str">
        <f ca="1">VLOOKUP(K6975,Markets!$C$4:$D6984,2)</f>
        <v>Singapore</v>
      </c>
      <c r="M6975" t="str">
        <f t="shared" ca="1" si="983"/>
        <v>RL0</v>
      </c>
      <c r="N6975" t="str">
        <f ca="1">VLOOKUP(M6975,Role!$C$4:$D$5,2)</f>
        <v>Primary</v>
      </c>
    </row>
    <row r="6976" spans="1:14" x14ac:dyDescent="0.2">
      <c r="A6976">
        <f t="shared" ca="1" si="975"/>
        <v>8</v>
      </c>
      <c r="B6976">
        <f t="shared" ca="1" si="976"/>
        <v>145</v>
      </c>
      <c r="C6976">
        <f t="shared" ca="1" si="977"/>
        <v>8</v>
      </c>
      <c r="D6976">
        <f t="shared" ca="1" si="978"/>
        <v>1</v>
      </c>
      <c r="F6976" t="str">
        <f t="shared" ca="1" si="979"/>
        <v>TR8</v>
      </c>
      <c r="G6976" t="str">
        <f ca="1">VLOOKUP(F6976,Traders!$C$4:$E$103,2)</f>
        <v>Alfie-James Hale</v>
      </c>
      <c r="H6976" t="str">
        <f ca="1">VLOOKUP(VLOOKUP(F6976,Traders!$C$4:$E$103,3),Desks!$C$4:$D6985,2)</f>
        <v>Desk 9</v>
      </c>
      <c r="I6976" t="str">
        <f t="shared" ca="1" si="981"/>
        <v>CL145</v>
      </c>
      <c r="J6976" t="str">
        <f t="shared" ca="1" si="980"/>
        <v>Client 145</v>
      </c>
      <c r="K6976" t="str">
        <f t="shared" ca="1" si="982"/>
        <v>MK8</v>
      </c>
      <c r="L6976" t="str">
        <f ca="1">VLOOKUP(K6976,Markets!$C$4:$D6985,2)</f>
        <v>India</v>
      </c>
      <c r="M6976" t="str">
        <f t="shared" ca="1" si="983"/>
        <v>RL1</v>
      </c>
      <c r="N6976" t="str">
        <f ca="1">VLOOKUP(M6976,Role!$C$4:$D$5,2)</f>
        <v>Backup</v>
      </c>
    </row>
    <row r="6977" spans="1:14" x14ac:dyDescent="0.2">
      <c r="A6977">
        <f t="shared" ca="1" si="975"/>
        <v>51</v>
      </c>
      <c r="B6977">
        <f t="shared" ca="1" si="976"/>
        <v>781</v>
      </c>
      <c r="C6977">
        <f t="shared" ca="1" si="977"/>
        <v>0</v>
      </c>
      <c r="D6977">
        <f t="shared" ca="1" si="978"/>
        <v>1</v>
      </c>
      <c r="F6977" t="str">
        <f t="shared" ca="1" si="979"/>
        <v>TR51</v>
      </c>
      <c r="G6977" t="str">
        <f ca="1">VLOOKUP(F6977,Traders!$C$4:$E$103,2)</f>
        <v>Cynthia Davis</v>
      </c>
      <c r="H6977" t="str">
        <f ca="1">VLOOKUP(VLOOKUP(F6977,Traders!$C$4:$E$103,3),Desks!$C$4:$D6986,2)</f>
        <v>Desk 1</v>
      </c>
      <c r="I6977" t="str">
        <f t="shared" ca="1" si="981"/>
        <v>CL781</v>
      </c>
      <c r="J6977" t="str">
        <f t="shared" ca="1" si="980"/>
        <v>Client 781</v>
      </c>
      <c r="K6977" t="str">
        <f t="shared" ca="1" si="982"/>
        <v>MK0</v>
      </c>
      <c r="L6977" t="str">
        <f ca="1">VLOOKUP(K6977,Markets!$C$4:$D6986,2)</f>
        <v>Japan</v>
      </c>
      <c r="M6977" t="str">
        <f t="shared" ca="1" si="983"/>
        <v>RL1</v>
      </c>
      <c r="N6977" t="str">
        <f ca="1">VLOOKUP(M6977,Role!$C$4:$D$5,2)</f>
        <v>Backup</v>
      </c>
    </row>
    <row r="6978" spans="1:14" x14ac:dyDescent="0.2">
      <c r="A6978">
        <f t="shared" ca="1" si="975"/>
        <v>1</v>
      </c>
      <c r="B6978">
        <f t="shared" ca="1" si="976"/>
        <v>101</v>
      </c>
      <c r="C6978">
        <f t="shared" ca="1" si="977"/>
        <v>3</v>
      </c>
      <c r="D6978">
        <f t="shared" ca="1" si="978"/>
        <v>1</v>
      </c>
      <c r="F6978" t="str">
        <f t="shared" ca="1" si="979"/>
        <v>TR1</v>
      </c>
      <c r="G6978" t="str">
        <f ca="1">VLOOKUP(F6978,Traders!$C$4:$E$103,2)</f>
        <v>Shyam Carlson</v>
      </c>
      <c r="H6978" t="str">
        <f ca="1">VLOOKUP(VLOOKUP(F6978,Traders!$C$4:$E$103,3),Desks!$C$4:$D6987,2)</f>
        <v>Desk 1</v>
      </c>
      <c r="I6978" t="str">
        <f t="shared" ca="1" si="981"/>
        <v>CL101</v>
      </c>
      <c r="J6978" t="str">
        <f t="shared" ca="1" si="980"/>
        <v>Client 101</v>
      </c>
      <c r="K6978" t="str">
        <f t="shared" ca="1" si="982"/>
        <v>MK3</v>
      </c>
      <c r="L6978" t="str">
        <f ca="1">VLOOKUP(K6978,Markets!$C$4:$D6987,2)</f>
        <v>Singapore</v>
      </c>
      <c r="M6978" t="str">
        <f t="shared" ca="1" si="983"/>
        <v>RL1</v>
      </c>
      <c r="N6978" t="str">
        <f ca="1">VLOOKUP(M6978,Role!$C$4:$D$5,2)</f>
        <v>Backup</v>
      </c>
    </row>
    <row r="6979" spans="1:14" x14ac:dyDescent="0.2">
      <c r="A6979">
        <f t="shared" ca="1" si="975"/>
        <v>45</v>
      </c>
      <c r="B6979">
        <f t="shared" ca="1" si="976"/>
        <v>997</v>
      </c>
      <c r="C6979">
        <f t="shared" ca="1" si="977"/>
        <v>2</v>
      </c>
      <c r="D6979">
        <f t="shared" ca="1" si="978"/>
        <v>0</v>
      </c>
      <c r="F6979" t="str">
        <f t="shared" ca="1" si="979"/>
        <v>TR45</v>
      </c>
      <c r="G6979" t="str">
        <f ca="1">VLOOKUP(F6979,Traders!$C$4:$E$103,2)</f>
        <v>Emrys Currie</v>
      </c>
      <c r="H6979" t="str">
        <f ca="1">VLOOKUP(VLOOKUP(F6979,Traders!$C$4:$E$103,3),Desks!$C$4:$D6988,2)</f>
        <v>Desk 5</v>
      </c>
      <c r="I6979" t="str">
        <f t="shared" ca="1" si="981"/>
        <v>CL997</v>
      </c>
      <c r="J6979" t="str">
        <f t="shared" ca="1" si="980"/>
        <v>Client 997</v>
      </c>
      <c r="K6979" t="str">
        <f t="shared" ca="1" si="982"/>
        <v>MK2</v>
      </c>
      <c r="L6979" t="str">
        <f ca="1">VLOOKUP(K6979,Markets!$C$4:$D6988,2)</f>
        <v>China</v>
      </c>
      <c r="M6979" t="str">
        <f t="shared" ca="1" si="983"/>
        <v>RL0</v>
      </c>
      <c r="N6979" t="str">
        <f ca="1">VLOOKUP(M6979,Role!$C$4:$D$5,2)</f>
        <v>Primary</v>
      </c>
    </row>
    <row r="6980" spans="1:14" x14ac:dyDescent="0.2">
      <c r="A6980">
        <f t="shared" ca="1" si="975"/>
        <v>72</v>
      </c>
      <c r="B6980">
        <f t="shared" ca="1" si="976"/>
        <v>701</v>
      </c>
      <c r="C6980">
        <f t="shared" ca="1" si="977"/>
        <v>0</v>
      </c>
      <c r="D6980">
        <f t="shared" ca="1" si="978"/>
        <v>0</v>
      </c>
      <c r="F6980" t="str">
        <f t="shared" ca="1" si="979"/>
        <v>TR72</v>
      </c>
      <c r="G6980" t="str">
        <f ca="1">VLOOKUP(F6980,Traders!$C$4:$E$103,2)</f>
        <v>Shaurya Manning</v>
      </c>
      <c r="H6980" t="str">
        <f ca="1">VLOOKUP(VLOOKUP(F6980,Traders!$C$4:$E$103,3),Desks!$C$4:$D6989,2)</f>
        <v>Desk 2</v>
      </c>
      <c r="I6980" t="str">
        <f t="shared" ca="1" si="981"/>
        <v>CL701</v>
      </c>
      <c r="J6980" t="str">
        <f t="shared" ca="1" si="980"/>
        <v>Client 701</v>
      </c>
      <c r="K6980" t="str">
        <f t="shared" ca="1" si="982"/>
        <v>MK0</v>
      </c>
      <c r="L6980" t="str">
        <f ca="1">VLOOKUP(K6980,Markets!$C$4:$D6989,2)</f>
        <v>Japan</v>
      </c>
      <c r="M6980" t="str">
        <f t="shared" ca="1" si="983"/>
        <v>RL0</v>
      </c>
      <c r="N6980" t="str">
        <f ca="1">VLOOKUP(M6980,Role!$C$4:$D$5,2)</f>
        <v>Primary</v>
      </c>
    </row>
    <row r="6981" spans="1:14" x14ac:dyDescent="0.2">
      <c r="A6981">
        <f t="shared" ref="A6981:A6998" ca="1" si="984">RANDBETWEEN(0,99)</f>
        <v>26</v>
      </c>
      <c r="B6981">
        <f t="shared" ref="B6981:B6998" ca="1" si="985">RANDBETWEEN(0,999)</f>
        <v>666</v>
      </c>
      <c r="C6981">
        <f t="shared" ref="C6981:C6998" ca="1" si="986">RANDBETWEEN(0,9)</f>
        <v>4</v>
      </c>
      <c r="D6981">
        <f t="shared" ref="D6981:D6998" ca="1" si="987">RANDBETWEEN(0,1)</f>
        <v>1</v>
      </c>
      <c r="F6981" t="str">
        <f t="shared" ref="F6981:F6998" ca="1" si="988">"TR"&amp;A6981</f>
        <v>TR26</v>
      </c>
      <c r="G6981" t="str">
        <f ca="1">VLOOKUP(F6981,Traders!$C$4:$E$103,2)</f>
        <v>Bella-Rose Vickers</v>
      </c>
      <c r="H6981" t="str">
        <f ca="1">VLOOKUP(VLOOKUP(F6981,Traders!$C$4:$E$103,3),Desks!$C$4:$D6990,2)</f>
        <v>Desk 6</v>
      </c>
      <c r="I6981" t="str">
        <f t="shared" ca="1" si="981"/>
        <v>CL666</v>
      </c>
      <c r="J6981" t="str">
        <f t="shared" ref="J6981:J7043" ca="1" si="989">"Client " &amp; B6981</f>
        <v>Client 666</v>
      </c>
      <c r="K6981" t="str">
        <f t="shared" ca="1" si="982"/>
        <v>MK4</v>
      </c>
      <c r="L6981" t="str">
        <f ca="1">VLOOKUP(K6981,Markets!$C$4:$D6990,2)</f>
        <v>Korea</v>
      </c>
      <c r="M6981" t="str">
        <f t="shared" ca="1" si="983"/>
        <v>RL1</v>
      </c>
      <c r="N6981" t="str">
        <f ca="1">VLOOKUP(M6981,Role!$C$4:$D$5,2)</f>
        <v>Backup</v>
      </c>
    </row>
    <row r="6982" spans="1:14" x14ac:dyDescent="0.2">
      <c r="A6982">
        <f t="shared" ca="1" si="984"/>
        <v>89</v>
      </c>
      <c r="B6982">
        <f t="shared" ca="1" si="985"/>
        <v>295</v>
      </c>
      <c r="C6982">
        <f t="shared" ca="1" si="986"/>
        <v>7</v>
      </c>
      <c r="D6982">
        <f t="shared" ca="1" si="987"/>
        <v>1</v>
      </c>
      <c r="F6982" t="str">
        <f t="shared" ca="1" si="988"/>
        <v>TR89</v>
      </c>
      <c r="G6982" t="str">
        <f ca="1">VLOOKUP(F6982,Traders!$C$4:$E$103,2)</f>
        <v>Shelly Harwood</v>
      </c>
      <c r="H6982" t="str">
        <f ca="1">VLOOKUP(VLOOKUP(F6982,Traders!$C$4:$E$103,3),Desks!$C$4:$D6991,2)</f>
        <v>Desk 9</v>
      </c>
      <c r="I6982" t="str">
        <f t="shared" ca="1" si="981"/>
        <v>CL295</v>
      </c>
      <c r="J6982" t="str">
        <f t="shared" ca="1" si="989"/>
        <v>Client 295</v>
      </c>
      <c r="K6982" t="str">
        <f t="shared" ca="1" si="982"/>
        <v>MK7</v>
      </c>
      <c r="L6982" t="str">
        <f ca="1">VLOOKUP(K6982,Markets!$C$4:$D6991,2)</f>
        <v>Taiwan</v>
      </c>
      <c r="M6982" t="str">
        <f t="shared" ca="1" si="983"/>
        <v>RL1</v>
      </c>
      <c r="N6982" t="str">
        <f ca="1">VLOOKUP(M6982,Role!$C$4:$D$5,2)</f>
        <v>Backup</v>
      </c>
    </row>
    <row r="6983" spans="1:14" x14ac:dyDescent="0.2">
      <c r="A6983">
        <f t="shared" ca="1" si="984"/>
        <v>31</v>
      </c>
      <c r="B6983">
        <f t="shared" ca="1" si="985"/>
        <v>429</v>
      </c>
      <c r="C6983">
        <f t="shared" ca="1" si="986"/>
        <v>9</v>
      </c>
      <c r="D6983">
        <f t="shared" ca="1" si="987"/>
        <v>0</v>
      </c>
      <c r="F6983" t="str">
        <f t="shared" ca="1" si="988"/>
        <v>TR31</v>
      </c>
      <c r="G6983" t="str">
        <f ca="1">VLOOKUP(F6983,Traders!$C$4:$E$103,2)</f>
        <v>Sahil Acevedo</v>
      </c>
      <c r="H6983" t="str">
        <f ca="1">VLOOKUP(VLOOKUP(F6983,Traders!$C$4:$E$103,3),Desks!$C$4:$D6992,2)</f>
        <v>Desk 1</v>
      </c>
      <c r="I6983" t="str">
        <f t="shared" ca="1" si="981"/>
        <v>CL429</v>
      </c>
      <c r="J6983" t="str">
        <f t="shared" ca="1" si="989"/>
        <v>Client 429</v>
      </c>
      <c r="K6983" t="str">
        <f t="shared" ca="1" si="982"/>
        <v>MK9</v>
      </c>
      <c r="L6983" t="str">
        <f ca="1">VLOOKUP(K6983,Markets!$C$4:$D6992,2)</f>
        <v>New Zealand</v>
      </c>
      <c r="M6983" t="str">
        <f t="shared" ca="1" si="983"/>
        <v>RL0</v>
      </c>
      <c r="N6983" t="str">
        <f ca="1">VLOOKUP(M6983,Role!$C$4:$D$5,2)</f>
        <v>Primary</v>
      </c>
    </row>
    <row r="6984" spans="1:14" x14ac:dyDescent="0.2">
      <c r="A6984">
        <f t="shared" ca="1" si="984"/>
        <v>12</v>
      </c>
      <c r="B6984">
        <f t="shared" ca="1" si="985"/>
        <v>165</v>
      </c>
      <c r="C6984">
        <f t="shared" ca="1" si="986"/>
        <v>4</v>
      </c>
      <c r="D6984">
        <f t="shared" ca="1" si="987"/>
        <v>1</v>
      </c>
      <c r="F6984" t="str">
        <f t="shared" ca="1" si="988"/>
        <v>TR12</v>
      </c>
      <c r="G6984" t="str">
        <f ca="1">VLOOKUP(F6984,Traders!$C$4:$E$103,2)</f>
        <v>Kia Morrison</v>
      </c>
      <c r="H6984" t="str">
        <f ca="1">VLOOKUP(VLOOKUP(F6984,Traders!$C$4:$E$103,3),Desks!$C$4:$D6993,2)</f>
        <v>Desk 2</v>
      </c>
      <c r="I6984" t="str">
        <f t="shared" ca="1" si="981"/>
        <v>CL165</v>
      </c>
      <c r="J6984" t="str">
        <f t="shared" ca="1" si="989"/>
        <v>Client 165</v>
      </c>
      <c r="K6984" t="str">
        <f t="shared" ca="1" si="982"/>
        <v>MK4</v>
      </c>
      <c r="L6984" t="str">
        <f ca="1">VLOOKUP(K6984,Markets!$C$4:$D6993,2)</f>
        <v>Korea</v>
      </c>
      <c r="M6984" t="str">
        <f t="shared" ca="1" si="983"/>
        <v>RL1</v>
      </c>
      <c r="N6984" t="str">
        <f ca="1">VLOOKUP(M6984,Role!$C$4:$D$5,2)</f>
        <v>Backup</v>
      </c>
    </row>
    <row r="6985" spans="1:14" x14ac:dyDescent="0.2">
      <c r="A6985">
        <f t="shared" ca="1" si="984"/>
        <v>65</v>
      </c>
      <c r="B6985">
        <f t="shared" ca="1" si="985"/>
        <v>290</v>
      </c>
      <c r="C6985">
        <f t="shared" ca="1" si="986"/>
        <v>9</v>
      </c>
      <c r="D6985">
        <f t="shared" ca="1" si="987"/>
        <v>1</v>
      </c>
      <c r="F6985" t="str">
        <f t="shared" ca="1" si="988"/>
        <v>TR65</v>
      </c>
      <c r="G6985" t="str">
        <f ca="1">VLOOKUP(F6985,Traders!$C$4:$E$103,2)</f>
        <v>Humzah Clark</v>
      </c>
      <c r="H6985" t="str">
        <f ca="1">VLOOKUP(VLOOKUP(F6985,Traders!$C$4:$E$103,3),Desks!$C$4:$D6994,2)</f>
        <v>Desk 5</v>
      </c>
      <c r="I6985" t="str">
        <f t="shared" ca="1" si="981"/>
        <v>CL290</v>
      </c>
      <c r="J6985" t="str">
        <f t="shared" ca="1" si="989"/>
        <v>Client 290</v>
      </c>
      <c r="K6985" t="str">
        <f t="shared" ca="1" si="982"/>
        <v>MK9</v>
      </c>
      <c r="L6985" t="str">
        <f ca="1">VLOOKUP(K6985,Markets!$C$4:$D6994,2)</f>
        <v>New Zealand</v>
      </c>
      <c r="M6985" t="str">
        <f t="shared" ca="1" si="983"/>
        <v>RL1</v>
      </c>
      <c r="N6985" t="str">
        <f ca="1">VLOOKUP(M6985,Role!$C$4:$D$5,2)</f>
        <v>Backup</v>
      </c>
    </row>
    <row r="6986" spans="1:14" x14ac:dyDescent="0.2">
      <c r="A6986">
        <f t="shared" ca="1" si="984"/>
        <v>23</v>
      </c>
      <c r="B6986">
        <f t="shared" ca="1" si="985"/>
        <v>365</v>
      </c>
      <c r="C6986">
        <f t="shared" ca="1" si="986"/>
        <v>5</v>
      </c>
      <c r="D6986">
        <f t="shared" ca="1" si="987"/>
        <v>0</v>
      </c>
      <c r="F6986" t="str">
        <f t="shared" ca="1" si="988"/>
        <v>TR23</v>
      </c>
      <c r="G6986" t="str">
        <f ca="1">VLOOKUP(F6986,Traders!$C$4:$E$103,2)</f>
        <v>Caius Neale</v>
      </c>
      <c r="H6986" t="str">
        <f ca="1">VLOOKUP(VLOOKUP(F6986,Traders!$C$4:$E$103,3),Desks!$C$4:$D6995,2)</f>
        <v>Desk 3</v>
      </c>
      <c r="I6986" t="str">
        <f t="shared" ca="1" si="981"/>
        <v>CL365</v>
      </c>
      <c r="J6986" t="str">
        <f t="shared" ca="1" si="989"/>
        <v>Client 365</v>
      </c>
      <c r="K6986" t="str">
        <f t="shared" ca="1" si="982"/>
        <v>MK5</v>
      </c>
      <c r="L6986" t="str">
        <f ca="1">VLOOKUP(K6986,Markets!$C$4:$D6995,2)</f>
        <v>Malaysia</v>
      </c>
      <c r="M6986" t="str">
        <f t="shared" ca="1" si="983"/>
        <v>RL0</v>
      </c>
      <c r="N6986" t="str">
        <f ca="1">VLOOKUP(M6986,Role!$C$4:$D$5,2)</f>
        <v>Primary</v>
      </c>
    </row>
    <row r="6987" spans="1:14" x14ac:dyDescent="0.2">
      <c r="A6987">
        <f t="shared" ca="1" si="984"/>
        <v>26</v>
      </c>
      <c r="B6987">
        <f t="shared" ca="1" si="985"/>
        <v>797</v>
      </c>
      <c r="C6987">
        <f t="shared" ca="1" si="986"/>
        <v>9</v>
      </c>
      <c r="D6987">
        <f t="shared" ca="1" si="987"/>
        <v>0</v>
      </c>
      <c r="F6987" t="str">
        <f t="shared" ca="1" si="988"/>
        <v>TR26</v>
      </c>
      <c r="G6987" t="str">
        <f ca="1">VLOOKUP(F6987,Traders!$C$4:$E$103,2)</f>
        <v>Bella-Rose Vickers</v>
      </c>
      <c r="H6987" t="str">
        <f ca="1">VLOOKUP(VLOOKUP(F6987,Traders!$C$4:$E$103,3),Desks!$C$4:$D6996,2)</f>
        <v>Desk 6</v>
      </c>
      <c r="I6987" t="str">
        <f t="shared" ca="1" si="981"/>
        <v>CL797</v>
      </c>
      <c r="J6987" t="str">
        <f t="shared" ca="1" si="989"/>
        <v>Client 797</v>
      </c>
      <c r="K6987" t="str">
        <f t="shared" ca="1" si="982"/>
        <v>MK9</v>
      </c>
      <c r="L6987" t="str">
        <f ca="1">VLOOKUP(K6987,Markets!$C$4:$D6996,2)</f>
        <v>New Zealand</v>
      </c>
      <c r="M6987" t="str">
        <f t="shared" ca="1" si="983"/>
        <v>RL0</v>
      </c>
      <c r="N6987" t="str">
        <f ca="1">VLOOKUP(M6987,Role!$C$4:$D$5,2)</f>
        <v>Primary</v>
      </c>
    </row>
    <row r="6988" spans="1:14" x14ac:dyDescent="0.2">
      <c r="A6988">
        <f t="shared" ca="1" si="984"/>
        <v>50</v>
      </c>
      <c r="B6988">
        <f t="shared" ca="1" si="985"/>
        <v>5</v>
      </c>
      <c r="C6988">
        <f t="shared" ca="1" si="986"/>
        <v>6</v>
      </c>
      <c r="D6988">
        <f t="shared" ca="1" si="987"/>
        <v>0</v>
      </c>
      <c r="F6988" t="str">
        <f t="shared" ca="1" si="988"/>
        <v>TR50</v>
      </c>
      <c r="G6988" t="str">
        <f ca="1">VLOOKUP(F6988,Traders!$C$4:$E$103,2)</f>
        <v>Rhonda Dowling</v>
      </c>
      <c r="H6988" t="str">
        <f ca="1">VLOOKUP(VLOOKUP(F6988,Traders!$C$4:$E$103,3),Desks!$C$4:$D6997,2)</f>
        <v>Desk 0</v>
      </c>
      <c r="I6988" t="str">
        <f t="shared" ca="1" si="981"/>
        <v>CL5</v>
      </c>
      <c r="J6988" t="str">
        <f t="shared" ca="1" si="989"/>
        <v>Client 5</v>
      </c>
      <c r="K6988" t="str">
        <f t="shared" ca="1" si="982"/>
        <v>MK6</v>
      </c>
      <c r="L6988" t="str">
        <f ca="1">VLOOKUP(K6988,Markets!$C$4:$D6997,2)</f>
        <v>Australia</v>
      </c>
      <c r="M6988" t="str">
        <f t="shared" ca="1" si="983"/>
        <v>RL0</v>
      </c>
      <c r="N6988" t="str">
        <f ca="1">VLOOKUP(M6988,Role!$C$4:$D$5,2)</f>
        <v>Primary</v>
      </c>
    </row>
    <row r="6989" spans="1:14" x14ac:dyDescent="0.2">
      <c r="A6989">
        <f t="shared" ca="1" si="984"/>
        <v>37</v>
      </c>
      <c r="B6989">
        <f t="shared" ca="1" si="985"/>
        <v>329</v>
      </c>
      <c r="C6989">
        <f t="shared" ca="1" si="986"/>
        <v>0</v>
      </c>
      <c r="D6989">
        <f t="shared" ca="1" si="987"/>
        <v>0</v>
      </c>
      <c r="F6989" t="str">
        <f t="shared" ca="1" si="988"/>
        <v>TR37</v>
      </c>
      <c r="G6989" t="str">
        <f ca="1">VLOOKUP(F6989,Traders!$C$4:$E$103,2)</f>
        <v>Katelyn Nelson</v>
      </c>
      <c r="H6989" t="str">
        <f ca="1">VLOOKUP(VLOOKUP(F6989,Traders!$C$4:$E$103,3),Desks!$C$4:$D6998,2)</f>
        <v>Desk 7</v>
      </c>
      <c r="I6989" t="str">
        <f t="shared" ca="1" si="981"/>
        <v>CL329</v>
      </c>
      <c r="J6989" t="str">
        <f t="shared" ca="1" si="989"/>
        <v>Client 329</v>
      </c>
      <c r="K6989" t="str">
        <f t="shared" ca="1" si="982"/>
        <v>MK0</v>
      </c>
      <c r="L6989" t="str">
        <f ca="1">VLOOKUP(K6989,Markets!$C$4:$D6998,2)</f>
        <v>Japan</v>
      </c>
      <c r="M6989" t="str">
        <f t="shared" ca="1" si="983"/>
        <v>RL0</v>
      </c>
      <c r="N6989" t="str">
        <f ca="1">VLOOKUP(M6989,Role!$C$4:$D$5,2)</f>
        <v>Primary</v>
      </c>
    </row>
    <row r="6990" spans="1:14" x14ac:dyDescent="0.2">
      <c r="A6990">
        <f t="shared" ca="1" si="984"/>
        <v>3</v>
      </c>
      <c r="B6990">
        <f t="shared" ca="1" si="985"/>
        <v>649</v>
      </c>
      <c r="C6990">
        <f t="shared" ca="1" si="986"/>
        <v>5</v>
      </c>
      <c r="D6990">
        <f t="shared" ca="1" si="987"/>
        <v>0</v>
      </c>
      <c r="F6990" t="str">
        <f t="shared" ca="1" si="988"/>
        <v>TR3</v>
      </c>
      <c r="G6990" t="str">
        <f ca="1">VLOOKUP(F6990,Traders!$C$4:$E$103,2)</f>
        <v>Amani Deleon</v>
      </c>
      <c r="H6990" t="str">
        <f ca="1">VLOOKUP(VLOOKUP(F6990,Traders!$C$4:$E$103,3),Desks!$C$4:$D6999,2)</f>
        <v>Desk 9</v>
      </c>
      <c r="I6990" t="str">
        <f t="shared" ca="1" si="981"/>
        <v>CL649</v>
      </c>
      <c r="J6990" t="str">
        <f t="shared" ca="1" si="989"/>
        <v>Client 649</v>
      </c>
      <c r="K6990" t="str">
        <f t="shared" ca="1" si="982"/>
        <v>MK5</v>
      </c>
      <c r="L6990" t="str">
        <f ca="1">VLOOKUP(K6990,Markets!$C$4:$D6999,2)</f>
        <v>Malaysia</v>
      </c>
      <c r="M6990" t="str">
        <f t="shared" ca="1" si="983"/>
        <v>RL0</v>
      </c>
      <c r="N6990" t="str">
        <f ca="1">VLOOKUP(M6990,Role!$C$4:$D$5,2)</f>
        <v>Primary</v>
      </c>
    </row>
    <row r="6991" spans="1:14" x14ac:dyDescent="0.2">
      <c r="A6991">
        <f t="shared" ca="1" si="984"/>
        <v>99</v>
      </c>
      <c r="B6991">
        <f t="shared" ca="1" si="985"/>
        <v>898</v>
      </c>
      <c r="C6991">
        <f t="shared" ca="1" si="986"/>
        <v>7</v>
      </c>
      <c r="D6991">
        <f t="shared" ca="1" si="987"/>
        <v>1</v>
      </c>
      <c r="F6991" t="str">
        <f t="shared" ca="1" si="988"/>
        <v>TR99</v>
      </c>
      <c r="G6991" t="str">
        <f ca="1">VLOOKUP(F6991,Traders!$C$4:$E$103,2)</f>
        <v>Keeleigh Mosley</v>
      </c>
      <c r="H6991" t="str">
        <f ca="1">VLOOKUP(VLOOKUP(F6991,Traders!$C$4:$E$103,3),Desks!$C$4:$D7000,2)</f>
        <v>Desk 9</v>
      </c>
      <c r="I6991" t="str">
        <f t="shared" ca="1" si="981"/>
        <v>CL898</v>
      </c>
      <c r="J6991" t="str">
        <f t="shared" ca="1" si="989"/>
        <v>Client 898</v>
      </c>
      <c r="K6991" t="str">
        <f t="shared" ca="1" si="982"/>
        <v>MK7</v>
      </c>
      <c r="L6991" t="str">
        <f ca="1">VLOOKUP(K6991,Markets!$C$4:$D7000,2)</f>
        <v>Taiwan</v>
      </c>
      <c r="M6991" t="str">
        <f t="shared" ca="1" si="983"/>
        <v>RL1</v>
      </c>
      <c r="N6991" t="str">
        <f ca="1">VLOOKUP(M6991,Role!$C$4:$D$5,2)</f>
        <v>Backup</v>
      </c>
    </row>
    <row r="6992" spans="1:14" x14ac:dyDescent="0.2">
      <c r="A6992">
        <f t="shared" ca="1" si="984"/>
        <v>39</v>
      </c>
      <c r="B6992">
        <f t="shared" ca="1" si="985"/>
        <v>102</v>
      </c>
      <c r="C6992">
        <f t="shared" ca="1" si="986"/>
        <v>6</v>
      </c>
      <c r="D6992">
        <f t="shared" ca="1" si="987"/>
        <v>0</v>
      </c>
      <c r="F6992" t="str">
        <f t="shared" ca="1" si="988"/>
        <v>TR39</v>
      </c>
      <c r="G6992" t="str">
        <f ca="1">VLOOKUP(F6992,Traders!$C$4:$E$103,2)</f>
        <v>Colin Hodgson</v>
      </c>
      <c r="H6992" t="str">
        <f ca="1">VLOOKUP(VLOOKUP(F6992,Traders!$C$4:$E$103,3),Desks!$C$4:$D7001,2)</f>
        <v>Desk 9</v>
      </c>
      <c r="I6992" t="str">
        <f t="shared" ca="1" si="981"/>
        <v>CL102</v>
      </c>
      <c r="J6992" t="str">
        <f t="shared" ca="1" si="989"/>
        <v>Client 102</v>
      </c>
      <c r="K6992" t="str">
        <f t="shared" ca="1" si="982"/>
        <v>MK6</v>
      </c>
      <c r="L6992" t="str">
        <f ca="1">VLOOKUP(K6992,Markets!$C$4:$D7001,2)</f>
        <v>Australia</v>
      </c>
      <c r="M6992" t="str">
        <f t="shared" ca="1" si="983"/>
        <v>RL0</v>
      </c>
      <c r="N6992" t="str">
        <f ca="1">VLOOKUP(M6992,Role!$C$4:$D$5,2)</f>
        <v>Primary</v>
      </c>
    </row>
    <row r="6993" spans="1:14" x14ac:dyDescent="0.2">
      <c r="A6993">
        <f t="shared" ca="1" si="984"/>
        <v>23</v>
      </c>
      <c r="B6993">
        <f t="shared" ca="1" si="985"/>
        <v>721</v>
      </c>
      <c r="C6993">
        <f t="shared" ca="1" si="986"/>
        <v>1</v>
      </c>
      <c r="D6993">
        <f t="shared" ca="1" si="987"/>
        <v>0</v>
      </c>
      <c r="F6993" t="str">
        <f t="shared" ca="1" si="988"/>
        <v>TR23</v>
      </c>
      <c r="G6993" t="str">
        <f ca="1">VLOOKUP(F6993,Traders!$C$4:$E$103,2)</f>
        <v>Caius Neale</v>
      </c>
      <c r="H6993" t="str">
        <f ca="1">VLOOKUP(VLOOKUP(F6993,Traders!$C$4:$E$103,3),Desks!$C$4:$D7002,2)</f>
        <v>Desk 3</v>
      </c>
      <c r="I6993" t="str">
        <f t="shared" ca="1" si="981"/>
        <v>CL721</v>
      </c>
      <c r="J6993" t="str">
        <f t="shared" ca="1" si="989"/>
        <v>Client 721</v>
      </c>
      <c r="K6993" t="str">
        <f t="shared" ca="1" si="982"/>
        <v>MK1</v>
      </c>
      <c r="L6993" t="str">
        <f ca="1">VLOOKUP(K6993,Markets!$C$4:$D7002,2)</f>
        <v>Hong Kong</v>
      </c>
      <c r="M6993" t="str">
        <f t="shared" ca="1" si="983"/>
        <v>RL0</v>
      </c>
      <c r="N6993" t="str">
        <f ca="1">VLOOKUP(M6993,Role!$C$4:$D$5,2)</f>
        <v>Primary</v>
      </c>
    </row>
    <row r="6994" spans="1:14" x14ac:dyDescent="0.2">
      <c r="A6994">
        <f t="shared" ca="1" si="984"/>
        <v>49</v>
      </c>
      <c r="B6994">
        <f t="shared" ca="1" si="985"/>
        <v>392</v>
      </c>
      <c r="C6994">
        <f t="shared" ca="1" si="986"/>
        <v>2</v>
      </c>
      <c r="D6994">
        <f t="shared" ca="1" si="987"/>
        <v>1</v>
      </c>
      <c r="F6994" t="str">
        <f t="shared" ca="1" si="988"/>
        <v>TR49</v>
      </c>
      <c r="G6994" t="str">
        <f ca="1">VLOOKUP(F6994,Traders!$C$4:$E$103,2)</f>
        <v>Amman Duncan</v>
      </c>
      <c r="H6994" t="str">
        <f ca="1">VLOOKUP(VLOOKUP(F6994,Traders!$C$4:$E$103,3),Desks!$C$4:$D7003,2)</f>
        <v>Desk 9</v>
      </c>
      <c r="I6994" t="str">
        <f t="shared" ca="1" si="981"/>
        <v>CL392</v>
      </c>
      <c r="J6994" t="str">
        <f t="shared" ca="1" si="989"/>
        <v>Client 392</v>
      </c>
      <c r="K6994" t="str">
        <f t="shared" ca="1" si="982"/>
        <v>MK2</v>
      </c>
      <c r="L6994" t="str">
        <f ca="1">VLOOKUP(K6994,Markets!$C$4:$D7003,2)</f>
        <v>China</v>
      </c>
      <c r="M6994" t="str">
        <f t="shared" ca="1" si="983"/>
        <v>RL1</v>
      </c>
      <c r="N6994" t="str">
        <f ca="1">VLOOKUP(M6994,Role!$C$4:$D$5,2)</f>
        <v>Backup</v>
      </c>
    </row>
    <row r="6995" spans="1:14" x14ac:dyDescent="0.2">
      <c r="A6995">
        <f t="shared" ca="1" si="984"/>
        <v>43</v>
      </c>
      <c r="B6995">
        <f t="shared" ca="1" si="985"/>
        <v>386</v>
      </c>
      <c r="C6995">
        <f t="shared" ca="1" si="986"/>
        <v>5</v>
      </c>
      <c r="D6995">
        <f t="shared" ca="1" si="987"/>
        <v>1</v>
      </c>
      <c r="F6995" t="str">
        <f t="shared" ca="1" si="988"/>
        <v>TR43</v>
      </c>
      <c r="G6995" t="str">
        <f ca="1">VLOOKUP(F6995,Traders!$C$4:$E$103,2)</f>
        <v>Kai Bauer</v>
      </c>
      <c r="H6995" t="str">
        <f ca="1">VLOOKUP(VLOOKUP(F6995,Traders!$C$4:$E$103,3),Desks!$C$4:$D7004,2)</f>
        <v>Desk 3</v>
      </c>
      <c r="I6995" t="str">
        <f t="shared" ca="1" si="981"/>
        <v>CL386</v>
      </c>
      <c r="J6995" t="str">
        <f t="shared" ca="1" si="989"/>
        <v>Client 386</v>
      </c>
      <c r="K6995" t="str">
        <f t="shared" ca="1" si="982"/>
        <v>MK5</v>
      </c>
      <c r="L6995" t="str">
        <f ca="1">VLOOKUP(K6995,Markets!$C$4:$D7004,2)</f>
        <v>Malaysia</v>
      </c>
      <c r="M6995" t="str">
        <f t="shared" ca="1" si="983"/>
        <v>RL1</v>
      </c>
      <c r="N6995" t="str">
        <f ca="1">VLOOKUP(M6995,Role!$C$4:$D$5,2)</f>
        <v>Backup</v>
      </c>
    </row>
    <row r="6996" spans="1:14" x14ac:dyDescent="0.2">
      <c r="A6996">
        <f t="shared" ca="1" si="984"/>
        <v>64</v>
      </c>
      <c r="B6996">
        <f t="shared" ca="1" si="985"/>
        <v>447</v>
      </c>
      <c r="C6996">
        <f t="shared" ca="1" si="986"/>
        <v>2</v>
      </c>
      <c r="D6996">
        <f t="shared" ca="1" si="987"/>
        <v>0</v>
      </c>
      <c r="F6996" t="str">
        <f t="shared" ca="1" si="988"/>
        <v>TR64</v>
      </c>
      <c r="G6996" t="str">
        <f ca="1">VLOOKUP(F6996,Traders!$C$4:$E$103,2)</f>
        <v>Julien Shelton</v>
      </c>
      <c r="H6996" t="str">
        <f ca="1">VLOOKUP(VLOOKUP(F6996,Traders!$C$4:$E$103,3),Desks!$C$4:$D7005,2)</f>
        <v>Desk 4</v>
      </c>
      <c r="I6996" t="str">
        <f t="shared" ca="1" si="981"/>
        <v>CL447</v>
      </c>
      <c r="J6996" t="str">
        <f t="shared" ca="1" si="989"/>
        <v>Client 447</v>
      </c>
      <c r="K6996" t="str">
        <f t="shared" ca="1" si="982"/>
        <v>MK2</v>
      </c>
      <c r="L6996" t="str">
        <f ca="1">VLOOKUP(K6996,Markets!$C$4:$D7005,2)</f>
        <v>China</v>
      </c>
      <c r="M6996" t="str">
        <f t="shared" ca="1" si="983"/>
        <v>RL0</v>
      </c>
      <c r="N6996" t="str">
        <f ca="1">VLOOKUP(M6996,Role!$C$4:$D$5,2)</f>
        <v>Primary</v>
      </c>
    </row>
    <row r="6997" spans="1:14" x14ac:dyDescent="0.2">
      <c r="A6997">
        <f t="shared" ca="1" si="984"/>
        <v>48</v>
      </c>
      <c r="B6997">
        <f t="shared" ca="1" si="985"/>
        <v>552</v>
      </c>
      <c r="C6997">
        <f t="shared" ca="1" si="986"/>
        <v>2</v>
      </c>
      <c r="D6997">
        <f t="shared" ca="1" si="987"/>
        <v>0</v>
      </c>
      <c r="F6997" t="str">
        <f t="shared" ca="1" si="988"/>
        <v>TR48</v>
      </c>
      <c r="G6997" t="str">
        <f ca="1">VLOOKUP(F6997,Traders!$C$4:$E$103,2)</f>
        <v>Caris Parkinson</v>
      </c>
      <c r="H6997" t="str">
        <f ca="1">VLOOKUP(VLOOKUP(F6997,Traders!$C$4:$E$103,3),Desks!$C$4:$D7006,2)</f>
        <v>Desk 8</v>
      </c>
      <c r="I6997" t="str">
        <f t="shared" ca="1" si="981"/>
        <v>CL552</v>
      </c>
      <c r="J6997" t="str">
        <f t="shared" ca="1" si="989"/>
        <v>Client 552</v>
      </c>
      <c r="K6997" t="str">
        <f t="shared" ca="1" si="982"/>
        <v>MK2</v>
      </c>
      <c r="L6997" t="str">
        <f ca="1">VLOOKUP(K6997,Markets!$C$4:$D7006,2)</f>
        <v>China</v>
      </c>
      <c r="M6997" t="str">
        <f t="shared" ca="1" si="983"/>
        <v>RL0</v>
      </c>
      <c r="N6997" t="str">
        <f ca="1">VLOOKUP(M6997,Role!$C$4:$D$5,2)</f>
        <v>Primary</v>
      </c>
    </row>
    <row r="6998" spans="1:14" x14ac:dyDescent="0.2">
      <c r="A6998">
        <f t="shared" ca="1" si="984"/>
        <v>72</v>
      </c>
      <c r="B6998">
        <f t="shared" ca="1" si="985"/>
        <v>415</v>
      </c>
      <c r="C6998">
        <f t="shared" ca="1" si="986"/>
        <v>3</v>
      </c>
      <c r="D6998">
        <f t="shared" ca="1" si="987"/>
        <v>0</v>
      </c>
      <c r="F6998" t="str">
        <f t="shared" ca="1" si="988"/>
        <v>TR72</v>
      </c>
      <c r="G6998" t="str">
        <f ca="1">VLOOKUP(F6998,Traders!$C$4:$E$103,2)</f>
        <v>Shaurya Manning</v>
      </c>
      <c r="H6998" t="str">
        <f ca="1">VLOOKUP(VLOOKUP(F6998,Traders!$C$4:$E$103,3),Desks!$C$4:$D7007,2)</f>
        <v>Desk 2</v>
      </c>
      <c r="I6998" t="str">
        <f t="shared" ca="1" si="981"/>
        <v>CL415</v>
      </c>
      <c r="J6998" t="str">
        <f t="shared" ca="1" si="989"/>
        <v>Client 415</v>
      </c>
      <c r="K6998" t="str">
        <f t="shared" ca="1" si="982"/>
        <v>MK3</v>
      </c>
      <c r="L6998" t="str">
        <f ca="1">VLOOKUP(K6998,Markets!$C$4:$D7007,2)</f>
        <v>Singapore</v>
      </c>
      <c r="M6998" t="str">
        <f t="shared" ca="1" si="983"/>
        <v>RL0</v>
      </c>
      <c r="N6998" t="str">
        <f ca="1">VLOOKUP(M6998,Role!$C$4:$D$5,2)</f>
        <v>Primary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0"/>
  <sheetViews>
    <sheetView workbookViewId="0">
      <selection activeCell="C3" sqref="C3"/>
    </sheetView>
  </sheetViews>
  <sheetFormatPr baseColWidth="10" defaultRowHeight="16" x14ac:dyDescent="0.2"/>
  <cols>
    <col min="3" max="3" width="20.1640625" customWidth="1"/>
    <col min="4" max="4" width="27.83203125" customWidth="1"/>
    <col min="5" max="5" width="19.33203125" customWidth="1"/>
  </cols>
  <sheetData>
    <row r="1" spans="1:5" x14ac:dyDescent="0.2">
      <c r="A1" s="1"/>
      <c r="C1" s="1" t="s">
        <v>0</v>
      </c>
      <c r="D1" s="1"/>
    </row>
    <row r="2" spans="1:5" x14ac:dyDescent="0.2">
      <c r="A2" s="1"/>
      <c r="C2" s="1"/>
      <c r="D2" s="1"/>
      <c r="E2" s="1" t="s">
        <v>4</v>
      </c>
    </row>
    <row r="3" spans="1:5" x14ac:dyDescent="0.2">
      <c r="A3" s="1"/>
      <c r="C3" s="1" t="s">
        <v>1</v>
      </c>
      <c r="D3" s="1" t="s">
        <v>2</v>
      </c>
      <c r="E3" s="1" t="s">
        <v>3</v>
      </c>
    </row>
    <row r="4" spans="1:5" x14ac:dyDescent="0.2">
      <c r="A4" s="1">
        <v>0</v>
      </c>
      <c r="C4" s="1" t="str">
        <f>"TR"&amp;A4</f>
        <v>TR0</v>
      </c>
      <c r="D4" s="2" t="s">
        <v>5</v>
      </c>
      <c r="E4" s="1" t="str">
        <f t="shared" ref="E4:E35" si="0">"DK"&amp;(MOD(A4,10))</f>
        <v>DK0</v>
      </c>
    </row>
    <row r="5" spans="1:5" x14ac:dyDescent="0.2">
      <c r="A5" s="1">
        <v>1</v>
      </c>
      <c r="C5" s="1" t="str">
        <f t="shared" ref="C5:C68" si="1">"TR"&amp;A5</f>
        <v>TR1</v>
      </c>
      <c r="D5" s="2" t="s">
        <v>6</v>
      </c>
      <c r="E5" s="1" t="str">
        <f t="shared" si="0"/>
        <v>DK1</v>
      </c>
    </row>
    <row r="6" spans="1:5" x14ac:dyDescent="0.2">
      <c r="A6" s="1">
        <v>2</v>
      </c>
      <c r="C6" s="1" t="str">
        <f t="shared" si="1"/>
        <v>TR2</v>
      </c>
      <c r="D6" s="2" t="s">
        <v>7</v>
      </c>
      <c r="E6" s="1" t="str">
        <f t="shared" si="0"/>
        <v>DK2</v>
      </c>
    </row>
    <row r="7" spans="1:5" x14ac:dyDescent="0.2">
      <c r="A7" s="1">
        <v>3</v>
      </c>
      <c r="C7" s="1" t="str">
        <f t="shared" si="1"/>
        <v>TR3</v>
      </c>
      <c r="D7" s="2" t="s">
        <v>8</v>
      </c>
      <c r="E7" s="1" t="str">
        <f t="shared" si="0"/>
        <v>DK3</v>
      </c>
    </row>
    <row r="8" spans="1:5" x14ac:dyDescent="0.2">
      <c r="A8" s="1">
        <v>4</v>
      </c>
      <c r="C8" s="1" t="str">
        <f t="shared" si="1"/>
        <v>TR4</v>
      </c>
      <c r="D8" s="2" t="s">
        <v>9</v>
      </c>
      <c r="E8" s="1" t="str">
        <f t="shared" si="0"/>
        <v>DK4</v>
      </c>
    </row>
    <row r="9" spans="1:5" x14ac:dyDescent="0.2">
      <c r="A9" s="1">
        <v>5</v>
      </c>
      <c r="C9" s="1" t="str">
        <f t="shared" si="1"/>
        <v>TR5</v>
      </c>
      <c r="D9" s="2" t="s">
        <v>10</v>
      </c>
      <c r="E9" s="1" t="str">
        <f t="shared" si="0"/>
        <v>DK5</v>
      </c>
    </row>
    <row r="10" spans="1:5" x14ac:dyDescent="0.2">
      <c r="A10" s="1">
        <v>6</v>
      </c>
      <c r="C10" s="1" t="str">
        <f t="shared" si="1"/>
        <v>TR6</v>
      </c>
      <c r="D10" s="2" t="s">
        <v>11</v>
      </c>
      <c r="E10" s="1" t="str">
        <f t="shared" si="0"/>
        <v>DK6</v>
      </c>
    </row>
    <row r="11" spans="1:5" x14ac:dyDescent="0.2">
      <c r="A11" s="1">
        <v>7</v>
      </c>
      <c r="C11" s="1" t="str">
        <f t="shared" si="1"/>
        <v>TR7</v>
      </c>
      <c r="D11" s="2" t="s">
        <v>12</v>
      </c>
      <c r="E11" s="1" t="str">
        <f t="shared" si="0"/>
        <v>DK7</v>
      </c>
    </row>
    <row r="12" spans="1:5" x14ac:dyDescent="0.2">
      <c r="A12" s="1">
        <v>8</v>
      </c>
      <c r="C12" s="1" t="str">
        <f t="shared" si="1"/>
        <v>TR8</v>
      </c>
      <c r="D12" s="2" t="s">
        <v>13</v>
      </c>
      <c r="E12" s="1" t="str">
        <f t="shared" si="0"/>
        <v>DK8</v>
      </c>
    </row>
    <row r="13" spans="1:5" x14ac:dyDescent="0.2">
      <c r="A13" s="1">
        <v>9</v>
      </c>
      <c r="C13" s="1" t="str">
        <f t="shared" si="1"/>
        <v>TR9</v>
      </c>
      <c r="D13" s="2" t="s">
        <v>14</v>
      </c>
      <c r="E13" s="1" t="str">
        <f t="shared" si="0"/>
        <v>DK9</v>
      </c>
    </row>
    <row r="14" spans="1:5" x14ac:dyDescent="0.2">
      <c r="A14" s="1">
        <v>10</v>
      </c>
      <c r="C14" s="1" t="str">
        <f t="shared" si="1"/>
        <v>TR10</v>
      </c>
      <c r="D14" s="2" t="s">
        <v>15</v>
      </c>
      <c r="E14" s="1" t="str">
        <f t="shared" si="0"/>
        <v>DK0</v>
      </c>
    </row>
    <row r="15" spans="1:5" x14ac:dyDescent="0.2">
      <c r="A15" s="1">
        <v>11</v>
      </c>
      <c r="C15" s="1" t="str">
        <f t="shared" si="1"/>
        <v>TR11</v>
      </c>
      <c r="D15" s="2" t="s">
        <v>16</v>
      </c>
      <c r="E15" s="1" t="str">
        <f t="shared" si="0"/>
        <v>DK1</v>
      </c>
    </row>
    <row r="16" spans="1:5" x14ac:dyDescent="0.2">
      <c r="A16" s="1">
        <v>12</v>
      </c>
      <c r="C16" s="1" t="str">
        <f t="shared" si="1"/>
        <v>TR12</v>
      </c>
      <c r="D16" s="2" t="s">
        <v>17</v>
      </c>
      <c r="E16" s="1" t="str">
        <f t="shared" si="0"/>
        <v>DK2</v>
      </c>
    </row>
    <row r="17" spans="1:5" x14ac:dyDescent="0.2">
      <c r="A17" s="1">
        <v>13</v>
      </c>
      <c r="C17" s="1" t="str">
        <f t="shared" si="1"/>
        <v>TR13</v>
      </c>
      <c r="D17" s="2" t="s">
        <v>18</v>
      </c>
      <c r="E17" s="1" t="str">
        <f t="shared" si="0"/>
        <v>DK3</v>
      </c>
    </row>
    <row r="18" spans="1:5" x14ac:dyDescent="0.2">
      <c r="A18" s="1">
        <v>14</v>
      </c>
      <c r="C18" s="1" t="str">
        <f t="shared" si="1"/>
        <v>TR14</v>
      </c>
      <c r="D18" s="2" t="s">
        <v>19</v>
      </c>
      <c r="E18" s="1" t="str">
        <f t="shared" si="0"/>
        <v>DK4</v>
      </c>
    </row>
    <row r="19" spans="1:5" x14ac:dyDescent="0.2">
      <c r="A19" s="1">
        <v>15</v>
      </c>
      <c r="C19" s="1" t="str">
        <f t="shared" si="1"/>
        <v>TR15</v>
      </c>
      <c r="D19" s="2" t="s">
        <v>20</v>
      </c>
      <c r="E19" s="1" t="str">
        <f t="shared" si="0"/>
        <v>DK5</v>
      </c>
    </row>
    <row r="20" spans="1:5" x14ac:dyDescent="0.2">
      <c r="A20" s="1">
        <v>16</v>
      </c>
      <c r="C20" s="1" t="str">
        <f t="shared" si="1"/>
        <v>TR16</v>
      </c>
      <c r="D20" s="2" t="s">
        <v>21</v>
      </c>
      <c r="E20" s="1" t="str">
        <f t="shared" si="0"/>
        <v>DK6</v>
      </c>
    </row>
    <row r="21" spans="1:5" x14ac:dyDescent="0.2">
      <c r="A21" s="1">
        <v>17</v>
      </c>
      <c r="C21" s="1" t="str">
        <f t="shared" si="1"/>
        <v>TR17</v>
      </c>
      <c r="D21" s="2" t="s">
        <v>22</v>
      </c>
      <c r="E21" s="1" t="str">
        <f t="shared" si="0"/>
        <v>DK7</v>
      </c>
    </row>
    <row r="22" spans="1:5" x14ac:dyDescent="0.2">
      <c r="A22" s="1">
        <v>18</v>
      </c>
      <c r="C22" s="1" t="str">
        <f t="shared" si="1"/>
        <v>TR18</v>
      </c>
      <c r="D22" s="2" t="s">
        <v>23</v>
      </c>
      <c r="E22" s="1" t="str">
        <f t="shared" si="0"/>
        <v>DK8</v>
      </c>
    </row>
    <row r="23" spans="1:5" x14ac:dyDescent="0.2">
      <c r="A23" s="1">
        <v>19</v>
      </c>
      <c r="C23" s="1" t="str">
        <f t="shared" si="1"/>
        <v>TR19</v>
      </c>
      <c r="D23" s="2" t="s">
        <v>24</v>
      </c>
      <c r="E23" s="1" t="str">
        <f t="shared" si="0"/>
        <v>DK9</v>
      </c>
    </row>
    <row r="24" spans="1:5" x14ac:dyDescent="0.2">
      <c r="A24" s="1">
        <v>20</v>
      </c>
      <c r="C24" s="1" t="str">
        <f t="shared" si="1"/>
        <v>TR20</v>
      </c>
      <c r="D24" s="2" t="s">
        <v>25</v>
      </c>
      <c r="E24" s="1" t="str">
        <f t="shared" si="0"/>
        <v>DK0</v>
      </c>
    </row>
    <row r="25" spans="1:5" x14ac:dyDescent="0.2">
      <c r="A25" s="1">
        <v>21</v>
      </c>
      <c r="C25" s="1" t="str">
        <f t="shared" si="1"/>
        <v>TR21</v>
      </c>
      <c r="D25" s="2" t="s">
        <v>26</v>
      </c>
      <c r="E25" s="1" t="str">
        <f t="shared" si="0"/>
        <v>DK1</v>
      </c>
    </row>
    <row r="26" spans="1:5" x14ac:dyDescent="0.2">
      <c r="A26" s="1">
        <v>22</v>
      </c>
      <c r="C26" s="1" t="str">
        <f t="shared" si="1"/>
        <v>TR22</v>
      </c>
      <c r="D26" s="2" t="s">
        <v>27</v>
      </c>
      <c r="E26" s="1" t="str">
        <f t="shared" si="0"/>
        <v>DK2</v>
      </c>
    </row>
    <row r="27" spans="1:5" x14ac:dyDescent="0.2">
      <c r="A27" s="1">
        <v>23</v>
      </c>
      <c r="C27" s="1" t="str">
        <f t="shared" si="1"/>
        <v>TR23</v>
      </c>
      <c r="D27" s="2" t="s">
        <v>28</v>
      </c>
      <c r="E27" s="1" t="str">
        <f t="shared" si="0"/>
        <v>DK3</v>
      </c>
    </row>
    <row r="28" spans="1:5" x14ac:dyDescent="0.2">
      <c r="A28" s="1">
        <v>24</v>
      </c>
      <c r="C28" s="1" t="str">
        <f t="shared" si="1"/>
        <v>TR24</v>
      </c>
      <c r="D28" s="2" t="s">
        <v>29</v>
      </c>
      <c r="E28" s="1" t="str">
        <f t="shared" si="0"/>
        <v>DK4</v>
      </c>
    </row>
    <row r="29" spans="1:5" x14ac:dyDescent="0.2">
      <c r="A29" s="1">
        <v>25</v>
      </c>
      <c r="C29" s="1" t="str">
        <f t="shared" si="1"/>
        <v>TR25</v>
      </c>
      <c r="D29" s="2" t="s">
        <v>30</v>
      </c>
      <c r="E29" s="1" t="str">
        <f t="shared" si="0"/>
        <v>DK5</v>
      </c>
    </row>
    <row r="30" spans="1:5" x14ac:dyDescent="0.2">
      <c r="A30" s="1">
        <v>26</v>
      </c>
      <c r="C30" s="1" t="str">
        <f t="shared" si="1"/>
        <v>TR26</v>
      </c>
      <c r="D30" s="2" t="s">
        <v>31</v>
      </c>
      <c r="E30" s="1" t="str">
        <f t="shared" si="0"/>
        <v>DK6</v>
      </c>
    </row>
    <row r="31" spans="1:5" x14ac:dyDescent="0.2">
      <c r="A31" s="1">
        <v>27</v>
      </c>
      <c r="C31" s="1" t="str">
        <f t="shared" si="1"/>
        <v>TR27</v>
      </c>
      <c r="D31" s="2" t="s">
        <v>32</v>
      </c>
      <c r="E31" s="1" t="str">
        <f t="shared" si="0"/>
        <v>DK7</v>
      </c>
    </row>
    <row r="32" spans="1:5" x14ac:dyDescent="0.2">
      <c r="A32" s="1">
        <v>28</v>
      </c>
      <c r="C32" s="1" t="str">
        <f t="shared" si="1"/>
        <v>TR28</v>
      </c>
      <c r="D32" s="2" t="s">
        <v>33</v>
      </c>
      <c r="E32" s="1" t="str">
        <f t="shared" si="0"/>
        <v>DK8</v>
      </c>
    </row>
    <row r="33" spans="1:5" x14ac:dyDescent="0.2">
      <c r="A33" s="1">
        <v>29</v>
      </c>
      <c r="C33" s="1" t="str">
        <f t="shared" si="1"/>
        <v>TR29</v>
      </c>
      <c r="D33" s="2" t="s">
        <v>34</v>
      </c>
      <c r="E33" s="1" t="str">
        <f t="shared" si="0"/>
        <v>DK9</v>
      </c>
    </row>
    <row r="34" spans="1:5" x14ac:dyDescent="0.2">
      <c r="A34" s="1">
        <v>30</v>
      </c>
      <c r="C34" s="1" t="str">
        <f t="shared" si="1"/>
        <v>TR30</v>
      </c>
      <c r="D34" s="2" t="s">
        <v>35</v>
      </c>
      <c r="E34" s="1" t="str">
        <f t="shared" si="0"/>
        <v>DK0</v>
      </c>
    </row>
    <row r="35" spans="1:5" x14ac:dyDescent="0.2">
      <c r="A35" s="1">
        <v>31</v>
      </c>
      <c r="C35" s="1" t="str">
        <f t="shared" si="1"/>
        <v>TR31</v>
      </c>
      <c r="D35" s="2" t="s">
        <v>36</v>
      </c>
      <c r="E35" s="1" t="str">
        <f t="shared" si="0"/>
        <v>DK1</v>
      </c>
    </row>
    <row r="36" spans="1:5" x14ac:dyDescent="0.2">
      <c r="A36" s="1">
        <v>32</v>
      </c>
      <c r="C36" s="1" t="str">
        <f t="shared" si="1"/>
        <v>TR32</v>
      </c>
      <c r="D36" s="2" t="s">
        <v>37</v>
      </c>
      <c r="E36" s="1" t="str">
        <f t="shared" ref="E36:E67" si="2">"DK"&amp;(MOD(A36,10))</f>
        <v>DK2</v>
      </c>
    </row>
    <row r="37" spans="1:5" x14ac:dyDescent="0.2">
      <c r="A37" s="1">
        <v>33</v>
      </c>
      <c r="C37" s="1" t="str">
        <f t="shared" si="1"/>
        <v>TR33</v>
      </c>
      <c r="D37" s="2" t="s">
        <v>38</v>
      </c>
      <c r="E37" s="1" t="str">
        <f t="shared" si="2"/>
        <v>DK3</v>
      </c>
    </row>
    <row r="38" spans="1:5" x14ac:dyDescent="0.2">
      <c r="A38" s="1">
        <v>34</v>
      </c>
      <c r="C38" s="1" t="str">
        <f t="shared" si="1"/>
        <v>TR34</v>
      </c>
      <c r="D38" s="2" t="s">
        <v>39</v>
      </c>
      <c r="E38" s="1" t="str">
        <f t="shared" si="2"/>
        <v>DK4</v>
      </c>
    </row>
    <row r="39" spans="1:5" x14ac:dyDescent="0.2">
      <c r="A39" s="1">
        <v>35</v>
      </c>
      <c r="C39" s="1" t="str">
        <f t="shared" si="1"/>
        <v>TR35</v>
      </c>
      <c r="D39" s="2" t="s">
        <v>40</v>
      </c>
      <c r="E39" s="1" t="str">
        <f t="shared" si="2"/>
        <v>DK5</v>
      </c>
    </row>
    <row r="40" spans="1:5" x14ac:dyDescent="0.2">
      <c r="A40" s="1">
        <v>36</v>
      </c>
      <c r="C40" s="1" t="str">
        <f t="shared" si="1"/>
        <v>TR36</v>
      </c>
      <c r="D40" s="2" t="s">
        <v>41</v>
      </c>
      <c r="E40" s="1" t="str">
        <f t="shared" si="2"/>
        <v>DK6</v>
      </c>
    </row>
    <row r="41" spans="1:5" x14ac:dyDescent="0.2">
      <c r="A41" s="1">
        <v>37</v>
      </c>
      <c r="C41" s="1" t="str">
        <f t="shared" si="1"/>
        <v>TR37</v>
      </c>
      <c r="D41" s="2" t="s">
        <v>42</v>
      </c>
      <c r="E41" s="1" t="str">
        <f t="shared" si="2"/>
        <v>DK7</v>
      </c>
    </row>
    <row r="42" spans="1:5" x14ac:dyDescent="0.2">
      <c r="A42" s="1">
        <v>38</v>
      </c>
      <c r="C42" s="1" t="str">
        <f t="shared" si="1"/>
        <v>TR38</v>
      </c>
      <c r="D42" s="2" t="s">
        <v>43</v>
      </c>
      <c r="E42" s="1" t="str">
        <f t="shared" si="2"/>
        <v>DK8</v>
      </c>
    </row>
    <row r="43" spans="1:5" x14ac:dyDescent="0.2">
      <c r="A43" s="1">
        <v>39</v>
      </c>
      <c r="C43" s="1" t="str">
        <f t="shared" si="1"/>
        <v>TR39</v>
      </c>
      <c r="D43" s="2" t="s">
        <v>44</v>
      </c>
      <c r="E43" s="1" t="str">
        <f t="shared" si="2"/>
        <v>DK9</v>
      </c>
    </row>
    <row r="44" spans="1:5" x14ac:dyDescent="0.2">
      <c r="A44" s="1">
        <v>40</v>
      </c>
      <c r="C44" s="1" t="str">
        <f t="shared" si="1"/>
        <v>TR40</v>
      </c>
      <c r="D44" s="2" t="s">
        <v>45</v>
      </c>
      <c r="E44" s="1" t="str">
        <f t="shared" si="2"/>
        <v>DK0</v>
      </c>
    </row>
    <row r="45" spans="1:5" x14ac:dyDescent="0.2">
      <c r="A45" s="1">
        <v>41</v>
      </c>
      <c r="C45" s="1" t="str">
        <f t="shared" si="1"/>
        <v>TR41</v>
      </c>
      <c r="D45" s="2" t="s">
        <v>46</v>
      </c>
      <c r="E45" s="1" t="str">
        <f t="shared" si="2"/>
        <v>DK1</v>
      </c>
    </row>
    <row r="46" spans="1:5" x14ac:dyDescent="0.2">
      <c r="A46" s="1">
        <v>42</v>
      </c>
      <c r="C46" s="1" t="str">
        <f t="shared" si="1"/>
        <v>TR42</v>
      </c>
      <c r="D46" s="2" t="s">
        <v>47</v>
      </c>
      <c r="E46" s="1" t="str">
        <f t="shared" si="2"/>
        <v>DK2</v>
      </c>
    </row>
    <row r="47" spans="1:5" x14ac:dyDescent="0.2">
      <c r="A47" s="1">
        <v>43</v>
      </c>
      <c r="C47" s="1" t="str">
        <f t="shared" si="1"/>
        <v>TR43</v>
      </c>
      <c r="D47" s="2" t="s">
        <v>48</v>
      </c>
      <c r="E47" s="1" t="str">
        <f t="shared" si="2"/>
        <v>DK3</v>
      </c>
    </row>
    <row r="48" spans="1:5" x14ac:dyDescent="0.2">
      <c r="A48" s="1">
        <v>44</v>
      </c>
      <c r="C48" s="1" t="str">
        <f t="shared" si="1"/>
        <v>TR44</v>
      </c>
      <c r="D48" s="2" t="s">
        <v>49</v>
      </c>
      <c r="E48" s="1" t="str">
        <f t="shared" si="2"/>
        <v>DK4</v>
      </c>
    </row>
    <row r="49" spans="1:5" x14ac:dyDescent="0.2">
      <c r="A49" s="1">
        <v>45</v>
      </c>
      <c r="C49" s="1" t="str">
        <f t="shared" si="1"/>
        <v>TR45</v>
      </c>
      <c r="D49" s="2" t="s">
        <v>50</v>
      </c>
      <c r="E49" s="1" t="str">
        <f t="shared" si="2"/>
        <v>DK5</v>
      </c>
    </row>
    <row r="50" spans="1:5" x14ac:dyDescent="0.2">
      <c r="A50" s="1">
        <v>46</v>
      </c>
      <c r="C50" s="1" t="str">
        <f t="shared" si="1"/>
        <v>TR46</v>
      </c>
      <c r="D50" s="2" t="s">
        <v>51</v>
      </c>
      <c r="E50" s="1" t="str">
        <f t="shared" si="2"/>
        <v>DK6</v>
      </c>
    </row>
    <row r="51" spans="1:5" x14ac:dyDescent="0.2">
      <c r="A51" s="1">
        <v>47</v>
      </c>
      <c r="C51" s="1" t="str">
        <f t="shared" si="1"/>
        <v>TR47</v>
      </c>
      <c r="D51" s="2" t="s">
        <v>52</v>
      </c>
      <c r="E51" s="1" t="str">
        <f t="shared" si="2"/>
        <v>DK7</v>
      </c>
    </row>
    <row r="52" spans="1:5" x14ac:dyDescent="0.2">
      <c r="A52" s="1">
        <v>48</v>
      </c>
      <c r="C52" s="1" t="str">
        <f t="shared" si="1"/>
        <v>TR48</v>
      </c>
      <c r="D52" s="2" t="s">
        <v>53</v>
      </c>
      <c r="E52" s="1" t="str">
        <f t="shared" si="2"/>
        <v>DK8</v>
      </c>
    </row>
    <row r="53" spans="1:5" x14ac:dyDescent="0.2">
      <c r="A53" s="1">
        <v>49</v>
      </c>
      <c r="C53" s="1" t="str">
        <f t="shared" si="1"/>
        <v>TR49</v>
      </c>
      <c r="D53" s="2" t="s">
        <v>54</v>
      </c>
      <c r="E53" s="1" t="str">
        <f t="shared" si="2"/>
        <v>DK9</v>
      </c>
    </row>
    <row r="54" spans="1:5" x14ac:dyDescent="0.2">
      <c r="A54" s="1">
        <v>50</v>
      </c>
      <c r="C54" s="1" t="str">
        <f t="shared" si="1"/>
        <v>TR50</v>
      </c>
      <c r="D54" s="2" t="s">
        <v>55</v>
      </c>
      <c r="E54" s="1" t="str">
        <f t="shared" si="2"/>
        <v>DK0</v>
      </c>
    </row>
    <row r="55" spans="1:5" x14ac:dyDescent="0.2">
      <c r="A55" s="1">
        <v>51</v>
      </c>
      <c r="C55" s="1" t="str">
        <f t="shared" si="1"/>
        <v>TR51</v>
      </c>
      <c r="D55" s="2" t="s">
        <v>56</v>
      </c>
      <c r="E55" s="1" t="str">
        <f t="shared" si="2"/>
        <v>DK1</v>
      </c>
    </row>
    <row r="56" spans="1:5" x14ac:dyDescent="0.2">
      <c r="A56" s="1">
        <v>52</v>
      </c>
      <c r="C56" s="1" t="str">
        <f t="shared" si="1"/>
        <v>TR52</v>
      </c>
      <c r="D56" s="2" t="s">
        <v>57</v>
      </c>
      <c r="E56" s="1" t="str">
        <f t="shared" si="2"/>
        <v>DK2</v>
      </c>
    </row>
    <row r="57" spans="1:5" x14ac:dyDescent="0.2">
      <c r="A57" s="1">
        <v>53</v>
      </c>
      <c r="C57" s="1" t="str">
        <f t="shared" si="1"/>
        <v>TR53</v>
      </c>
      <c r="D57" s="2" t="s">
        <v>58</v>
      </c>
      <c r="E57" s="1" t="str">
        <f t="shared" si="2"/>
        <v>DK3</v>
      </c>
    </row>
    <row r="58" spans="1:5" x14ac:dyDescent="0.2">
      <c r="A58" s="1">
        <v>54</v>
      </c>
      <c r="C58" s="1" t="str">
        <f t="shared" si="1"/>
        <v>TR54</v>
      </c>
      <c r="D58" s="2" t="s">
        <v>59</v>
      </c>
      <c r="E58" s="1" t="str">
        <f t="shared" si="2"/>
        <v>DK4</v>
      </c>
    </row>
    <row r="59" spans="1:5" x14ac:dyDescent="0.2">
      <c r="A59" s="1">
        <v>55</v>
      </c>
      <c r="C59" s="1" t="str">
        <f t="shared" si="1"/>
        <v>TR55</v>
      </c>
      <c r="D59" s="2" t="s">
        <v>60</v>
      </c>
      <c r="E59" s="1" t="str">
        <f t="shared" si="2"/>
        <v>DK5</v>
      </c>
    </row>
    <row r="60" spans="1:5" x14ac:dyDescent="0.2">
      <c r="A60" s="1">
        <v>56</v>
      </c>
      <c r="C60" s="1" t="str">
        <f t="shared" si="1"/>
        <v>TR56</v>
      </c>
      <c r="D60" s="2" t="s">
        <v>61</v>
      </c>
      <c r="E60" s="1" t="str">
        <f t="shared" si="2"/>
        <v>DK6</v>
      </c>
    </row>
    <row r="61" spans="1:5" x14ac:dyDescent="0.2">
      <c r="A61" s="1">
        <v>57</v>
      </c>
      <c r="C61" s="1" t="str">
        <f t="shared" si="1"/>
        <v>TR57</v>
      </c>
      <c r="D61" s="2" t="s">
        <v>62</v>
      </c>
      <c r="E61" s="1" t="str">
        <f t="shared" si="2"/>
        <v>DK7</v>
      </c>
    </row>
    <row r="62" spans="1:5" x14ac:dyDescent="0.2">
      <c r="A62" s="1">
        <v>58</v>
      </c>
      <c r="C62" s="1" t="str">
        <f t="shared" si="1"/>
        <v>TR58</v>
      </c>
      <c r="D62" s="2" t="s">
        <v>63</v>
      </c>
      <c r="E62" s="1" t="str">
        <f t="shared" si="2"/>
        <v>DK8</v>
      </c>
    </row>
    <row r="63" spans="1:5" x14ac:dyDescent="0.2">
      <c r="A63" s="1">
        <v>59</v>
      </c>
      <c r="C63" s="1" t="str">
        <f t="shared" si="1"/>
        <v>TR59</v>
      </c>
      <c r="D63" s="2" t="s">
        <v>64</v>
      </c>
      <c r="E63" s="1" t="str">
        <f t="shared" si="2"/>
        <v>DK9</v>
      </c>
    </row>
    <row r="64" spans="1:5" x14ac:dyDescent="0.2">
      <c r="A64" s="1">
        <v>60</v>
      </c>
      <c r="C64" s="1" t="str">
        <f t="shared" si="1"/>
        <v>TR60</v>
      </c>
      <c r="D64" s="2" t="s">
        <v>65</v>
      </c>
      <c r="E64" s="1" t="str">
        <f t="shared" si="2"/>
        <v>DK0</v>
      </c>
    </row>
    <row r="65" spans="1:5" x14ac:dyDescent="0.2">
      <c r="A65" s="1">
        <v>61</v>
      </c>
      <c r="C65" s="1" t="str">
        <f t="shared" si="1"/>
        <v>TR61</v>
      </c>
      <c r="D65" s="2" t="s">
        <v>66</v>
      </c>
      <c r="E65" s="1" t="str">
        <f t="shared" si="2"/>
        <v>DK1</v>
      </c>
    </row>
    <row r="66" spans="1:5" x14ac:dyDescent="0.2">
      <c r="A66" s="1">
        <v>62</v>
      </c>
      <c r="C66" s="1" t="str">
        <f t="shared" si="1"/>
        <v>TR62</v>
      </c>
      <c r="D66" s="2" t="s">
        <v>67</v>
      </c>
      <c r="E66" s="1" t="str">
        <f t="shared" si="2"/>
        <v>DK2</v>
      </c>
    </row>
    <row r="67" spans="1:5" x14ac:dyDescent="0.2">
      <c r="A67" s="1">
        <v>63</v>
      </c>
      <c r="C67" s="1" t="str">
        <f t="shared" si="1"/>
        <v>TR63</v>
      </c>
      <c r="D67" s="2" t="s">
        <v>68</v>
      </c>
      <c r="E67" s="1" t="str">
        <f t="shared" si="2"/>
        <v>DK3</v>
      </c>
    </row>
    <row r="68" spans="1:5" x14ac:dyDescent="0.2">
      <c r="A68" s="1">
        <v>64</v>
      </c>
      <c r="C68" s="1" t="str">
        <f t="shared" si="1"/>
        <v>TR64</v>
      </c>
      <c r="D68" s="2" t="s">
        <v>69</v>
      </c>
      <c r="E68" s="1" t="str">
        <f t="shared" ref="E68:E103" si="3">"DK"&amp;(MOD(A68,10))</f>
        <v>DK4</v>
      </c>
    </row>
    <row r="69" spans="1:5" x14ac:dyDescent="0.2">
      <c r="A69" s="1">
        <v>65</v>
      </c>
      <c r="C69" s="1" t="str">
        <f t="shared" ref="C69:C103" si="4">"TR"&amp;A69</f>
        <v>TR65</v>
      </c>
      <c r="D69" s="2" t="s">
        <v>70</v>
      </c>
      <c r="E69" s="1" t="str">
        <f t="shared" si="3"/>
        <v>DK5</v>
      </c>
    </row>
    <row r="70" spans="1:5" x14ac:dyDescent="0.2">
      <c r="A70" s="1">
        <v>66</v>
      </c>
      <c r="C70" s="1" t="str">
        <f t="shared" si="4"/>
        <v>TR66</v>
      </c>
      <c r="D70" s="2" t="s">
        <v>71</v>
      </c>
      <c r="E70" s="1" t="str">
        <f t="shared" si="3"/>
        <v>DK6</v>
      </c>
    </row>
    <row r="71" spans="1:5" x14ac:dyDescent="0.2">
      <c r="A71" s="1">
        <v>67</v>
      </c>
      <c r="C71" s="1" t="str">
        <f t="shared" si="4"/>
        <v>TR67</v>
      </c>
      <c r="D71" s="2" t="s">
        <v>72</v>
      </c>
      <c r="E71" s="1" t="str">
        <f t="shared" si="3"/>
        <v>DK7</v>
      </c>
    </row>
    <row r="72" spans="1:5" x14ac:dyDescent="0.2">
      <c r="A72" s="1">
        <v>68</v>
      </c>
      <c r="C72" s="1" t="str">
        <f t="shared" si="4"/>
        <v>TR68</v>
      </c>
      <c r="D72" s="2" t="s">
        <v>73</v>
      </c>
      <c r="E72" s="1" t="str">
        <f t="shared" si="3"/>
        <v>DK8</v>
      </c>
    </row>
    <row r="73" spans="1:5" x14ac:dyDescent="0.2">
      <c r="A73" s="1">
        <v>69</v>
      </c>
      <c r="C73" s="1" t="str">
        <f t="shared" si="4"/>
        <v>TR69</v>
      </c>
      <c r="D73" s="2" t="s">
        <v>74</v>
      </c>
      <c r="E73" s="1" t="str">
        <f t="shared" si="3"/>
        <v>DK9</v>
      </c>
    </row>
    <row r="74" spans="1:5" x14ac:dyDescent="0.2">
      <c r="A74" s="1">
        <v>70</v>
      </c>
      <c r="C74" s="1" t="str">
        <f t="shared" si="4"/>
        <v>TR70</v>
      </c>
      <c r="D74" s="2" t="s">
        <v>75</v>
      </c>
      <c r="E74" s="1" t="str">
        <f t="shared" si="3"/>
        <v>DK0</v>
      </c>
    </row>
    <row r="75" spans="1:5" x14ac:dyDescent="0.2">
      <c r="A75" s="1">
        <v>71</v>
      </c>
      <c r="C75" s="1" t="str">
        <f t="shared" si="4"/>
        <v>TR71</v>
      </c>
      <c r="D75" s="2" t="s">
        <v>76</v>
      </c>
      <c r="E75" s="1" t="str">
        <f t="shared" si="3"/>
        <v>DK1</v>
      </c>
    </row>
    <row r="76" spans="1:5" x14ac:dyDescent="0.2">
      <c r="A76" s="1">
        <v>72</v>
      </c>
      <c r="C76" s="1" t="str">
        <f t="shared" si="4"/>
        <v>TR72</v>
      </c>
      <c r="D76" s="2" t="s">
        <v>77</v>
      </c>
      <c r="E76" s="1" t="str">
        <f t="shared" si="3"/>
        <v>DK2</v>
      </c>
    </row>
    <row r="77" spans="1:5" x14ac:dyDescent="0.2">
      <c r="A77" s="1">
        <v>73</v>
      </c>
      <c r="C77" s="1" t="str">
        <f t="shared" si="4"/>
        <v>TR73</v>
      </c>
      <c r="D77" s="2" t="s">
        <v>78</v>
      </c>
      <c r="E77" s="1" t="str">
        <f t="shared" si="3"/>
        <v>DK3</v>
      </c>
    </row>
    <row r="78" spans="1:5" x14ac:dyDescent="0.2">
      <c r="A78" s="1">
        <v>74</v>
      </c>
      <c r="C78" s="1" t="str">
        <f t="shared" si="4"/>
        <v>TR74</v>
      </c>
      <c r="D78" s="2" t="s">
        <v>79</v>
      </c>
      <c r="E78" s="1" t="str">
        <f t="shared" si="3"/>
        <v>DK4</v>
      </c>
    </row>
    <row r="79" spans="1:5" x14ac:dyDescent="0.2">
      <c r="A79" s="1">
        <v>75</v>
      </c>
      <c r="C79" s="1" t="str">
        <f t="shared" si="4"/>
        <v>TR75</v>
      </c>
      <c r="D79" s="2" t="s">
        <v>80</v>
      </c>
      <c r="E79" s="1" t="str">
        <f t="shared" si="3"/>
        <v>DK5</v>
      </c>
    </row>
    <row r="80" spans="1:5" x14ac:dyDescent="0.2">
      <c r="A80" s="1">
        <v>76</v>
      </c>
      <c r="C80" s="1" t="str">
        <f t="shared" si="4"/>
        <v>TR76</v>
      </c>
      <c r="D80" s="2" t="s">
        <v>81</v>
      </c>
      <c r="E80" s="1" t="str">
        <f t="shared" si="3"/>
        <v>DK6</v>
      </c>
    </row>
    <row r="81" spans="1:5" x14ac:dyDescent="0.2">
      <c r="A81" s="1">
        <v>77</v>
      </c>
      <c r="C81" s="1" t="str">
        <f t="shared" si="4"/>
        <v>TR77</v>
      </c>
      <c r="D81" s="2" t="s">
        <v>82</v>
      </c>
      <c r="E81" s="1" t="str">
        <f t="shared" si="3"/>
        <v>DK7</v>
      </c>
    </row>
    <row r="82" spans="1:5" x14ac:dyDescent="0.2">
      <c r="A82" s="1">
        <v>78</v>
      </c>
      <c r="C82" s="1" t="str">
        <f t="shared" si="4"/>
        <v>TR78</v>
      </c>
      <c r="D82" s="2" t="s">
        <v>83</v>
      </c>
      <c r="E82" s="1" t="str">
        <f t="shared" si="3"/>
        <v>DK8</v>
      </c>
    </row>
    <row r="83" spans="1:5" x14ac:dyDescent="0.2">
      <c r="A83" s="1">
        <v>79</v>
      </c>
      <c r="C83" s="1" t="str">
        <f t="shared" si="4"/>
        <v>TR79</v>
      </c>
      <c r="D83" s="2" t="s">
        <v>84</v>
      </c>
      <c r="E83" s="1" t="str">
        <f t="shared" si="3"/>
        <v>DK9</v>
      </c>
    </row>
    <row r="84" spans="1:5" x14ac:dyDescent="0.2">
      <c r="A84" s="1">
        <v>80</v>
      </c>
      <c r="C84" s="1" t="str">
        <f t="shared" si="4"/>
        <v>TR80</v>
      </c>
      <c r="D84" s="2" t="s">
        <v>85</v>
      </c>
      <c r="E84" s="1" t="str">
        <f t="shared" si="3"/>
        <v>DK0</v>
      </c>
    </row>
    <row r="85" spans="1:5" x14ac:dyDescent="0.2">
      <c r="A85" s="1">
        <v>81</v>
      </c>
      <c r="C85" s="1" t="str">
        <f t="shared" si="4"/>
        <v>TR81</v>
      </c>
      <c r="D85" s="2" t="s">
        <v>86</v>
      </c>
      <c r="E85" s="1" t="str">
        <f t="shared" si="3"/>
        <v>DK1</v>
      </c>
    </row>
    <row r="86" spans="1:5" x14ac:dyDescent="0.2">
      <c r="A86" s="1">
        <v>82</v>
      </c>
      <c r="C86" s="1" t="str">
        <f t="shared" si="4"/>
        <v>TR82</v>
      </c>
      <c r="D86" s="2" t="s">
        <v>87</v>
      </c>
      <c r="E86" s="1" t="str">
        <f t="shared" si="3"/>
        <v>DK2</v>
      </c>
    </row>
    <row r="87" spans="1:5" x14ac:dyDescent="0.2">
      <c r="A87" s="1">
        <v>83</v>
      </c>
      <c r="C87" s="1" t="str">
        <f t="shared" si="4"/>
        <v>TR83</v>
      </c>
      <c r="D87" s="2" t="s">
        <v>88</v>
      </c>
      <c r="E87" s="1" t="str">
        <f t="shared" si="3"/>
        <v>DK3</v>
      </c>
    </row>
    <row r="88" spans="1:5" x14ac:dyDescent="0.2">
      <c r="A88" s="1">
        <v>84</v>
      </c>
      <c r="C88" s="1" t="str">
        <f t="shared" si="4"/>
        <v>TR84</v>
      </c>
      <c r="D88" s="2" t="s">
        <v>89</v>
      </c>
      <c r="E88" s="1" t="str">
        <f t="shared" si="3"/>
        <v>DK4</v>
      </c>
    </row>
    <row r="89" spans="1:5" x14ac:dyDescent="0.2">
      <c r="A89" s="1">
        <v>85</v>
      </c>
      <c r="C89" s="1" t="str">
        <f t="shared" si="4"/>
        <v>TR85</v>
      </c>
      <c r="D89" s="2" t="s">
        <v>90</v>
      </c>
      <c r="E89" s="1" t="str">
        <f t="shared" si="3"/>
        <v>DK5</v>
      </c>
    </row>
    <row r="90" spans="1:5" x14ac:dyDescent="0.2">
      <c r="A90" s="1">
        <v>86</v>
      </c>
      <c r="C90" s="1" t="str">
        <f t="shared" si="4"/>
        <v>TR86</v>
      </c>
      <c r="D90" s="2" t="s">
        <v>91</v>
      </c>
      <c r="E90" s="1" t="str">
        <f t="shared" si="3"/>
        <v>DK6</v>
      </c>
    </row>
    <row r="91" spans="1:5" x14ac:dyDescent="0.2">
      <c r="A91" s="1">
        <v>87</v>
      </c>
      <c r="C91" s="1" t="str">
        <f t="shared" si="4"/>
        <v>TR87</v>
      </c>
      <c r="D91" s="2" t="s">
        <v>92</v>
      </c>
      <c r="E91" s="1" t="str">
        <f t="shared" si="3"/>
        <v>DK7</v>
      </c>
    </row>
    <row r="92" spans="1:5" x14ac:dyDescent="0.2">
      <c r="A92" s="1">
        <v>88</v>
      </c>
      <c r="C92" s="1" t="str">
        <f t="shared" si="4"/>
        <v>TR88</v>
      </c>
      <c r="D92" s="2" t="s">
        <v>93</v>
      </c>
      <c r="E92" s="1" t="str">
        <f t="shared" si="3"/>
        <v>DK8</v>
      </c>
    </row>
    <row r="93" spans="1:5" x14ac:dyDescent="0.2">
      <c r="A93" s="1">
        <v>89</v>
      </c>
      <c r="C93" s="1" t="str">
        <f t="shared" si="4"/>
        <v>TR89</v>
      </c>
      <c r="D93" s="2" t="s">
        <v>94</v>
      </c>
      <c r="E93" s="1" t="str">
        <f t="shared" si="3"/>
        <v>DK9</v>
      </c>
    </row>
    <row r="94" spans="1:5" x14ac:dyDescent="0.2">
      <c r="A94" s="1">
        <v>90</v>
      </c>
      <c r="C94" s="1" t="str">
        <f t="shared" si="4"/>
        <v>TR90</v>
      </c>
      <c r="D94" s="2" t="s">
        <v>95</v>
      </c>
      <c r="E94" s="1" t="str">
        <f t="shared" si="3"/>
        <v>DK0</v>
      </c>
    </row>
    <row r="95" spans="1:5" x14ac:dyDescent="0.2">
      <c r="A95" s="1">
        <v>91</v>
      </c>
      <c r="C95" s="1" t="str">
        <f t="shared" si="4"/>
        <v>TR91</v>
      </c>
      <c r="D95" s="2" t="s">
        <v>96</v>
      </c>
      <c r="E95" s="1" t="str">
        <f t="shared" si="3"/>
        <v>DK1</v>
      </c>
    </row>
    <row r="96" spans="1:5" x14ac:dyDescent="0.2">
      <c r="A96" s="1">
        <v>92</v>
      </c>
      <c r="C96" s="1" t="str">
        <f t="shared" si="4"/>
        <v>TR92</v>
      </c>
      <c r="D96" s="2" t="s">
        <v>97</v>
      </c>
      <c r="E96" s="1" t="str">
        <f t="shared" si="3"/>
        <v>DK2</v>
      </c>
    </row>
    <row r="97" spans="1:5" x14ac:dyDescent="0.2">
      <c r="A97" s="1">
        <v>93</v>
      </c>
      <c r="C97" s="1" t="str">
        <f t="shared" si="4"/>
        <v>TR93</v>
      </c>
      <c r="D97" s="2" t="s">
        <v>98</v>
      </c>
      <c r="E97" s="1" t="str">
        <f t="shared" si="3"/>
        <v>DK3</v>
      </c>
    </row>
    <row r="98" spans="1:5" x14ac:dyDescent="0.2">
      <c r="A98" s="1">
        <v>94</v>
      </c>
      <c r="C98" s="1" t="str">
        <f t="shared" si="4"/>
        <v>TR94</v>
      </c>
      <c r="D98" s="2" t="s">
        <v>99</v>
      </c>
      <c r="E98" s="1" t="str">
        <f t="shared" si="3"/>
        <v>DK4</v>
      </c>
    </row>
    <row r="99" spans="1:5" x14ac:dyDescent="0.2">
      <c r="A99" s="1">
        <v>95</v>
      </c>
      <c r="C99" s="1" t="str">
        <f t="shared" si="4"/>
        <v>TR95</v>
      </c>
      <c r="D99" s="2" t="s">
        <v>100</v>
      </c>
      <c r="E99" s="1" t="str">
        <f t="shared" si="3"/>
        <v>DK5</v>
      </c>
    </row>
    <row r="100" spans="1:5" x14ac:dyDescent="0.2">
      <c r="A100" s="1">
        <v>96</v>
      </c>
      <c r="C100" s="1" t="str">
        <f t="shared" si="4"/>
        <v>TR96</v>
      </c>
      <c r="D100" s="2" t="s">
        <v>101</v>
      </c>
      <c r="E100" s="1" t="str">
        <f t="shared" si="3"/>
        <v>DK6</v>
      </c>
    </row>
    <row r="101" spans="1:5" x14ac:dyDescent="0.2">
      <c r="A101" s="1">
        <v>97</v>
      </c>
      <c r="C101" s="1" t="str">
        <f t="shared" si="4"/>
        <v>TR97</v>
      </c>
      <c r="D101" s="2" t="s">
        <v>102</v>
      </c>
      <c r="E101" s="1" t="str">
        <f t="shared" si="3"/>
        <v>DK7</v>
      </c>
    </row>
    <row r="102" spans="1:5" x14ac:dyDescent="0.2">
      <c r="A102" s="1">
        <v>98</v>
      </c>
      <c r="C102" s="1" t="str">
        <f t="shared" si="4"/>
        <v>TR98</v>
      </c>
      <c r="D102" s="2" t="s">
        <v>103</v>
      </c>
      <c r="E102" s="1" t="str">
        <f t="shared" si="3"/>
        <v>DK8</v>
      </c>
    </row>
    <row r="103" spans="1:5" x14ac:dyDescent="0.2">
      <c r="A103" s="1">
        <v>99</v>
      </c>
      <c r="C103" s="1" t="str">
        <f t="shared" si="4"/>
        <v>TR99</v>
      </c>
      <c r="D103" s="2" t="s">
        <v>104</v>
      </c>
      <c r="E103" s="1" t="str">
        <f t="shared" si="3"/>
        <v>DK9</v>
      </c>
    </row>
    <row r="104" spans="1:5" x14ac:dyDescent="0.2">
      <c r="C104" s="1"/>
    </row>
    <row r="105" spans="1:5" x14ac:dyDescent="0.2">
      <c r="C105" s="1"/>
    </row>
    <row r="106" spans="1:5" x14ac:dyDescent="0.2">
      <c r="C106" s="1"/>
    </row>
    <row r="107" spans="1:5" x14ac:dyDescent="0.2">
      <c r="C107" s="1"/>
    </row>
    <row r="108" spans="1:5" x14ac:dyDescent="0.2">
      <c r="C108" s="1"/>
    </row>
    <row r="109" spans="1:5" x14ac:dyDescent="0.2">
      <c r="C109" s="1"/>
    </row>
    <row r="110" spans="1:5" x14ac:dyDescent="0.2">
      <c r="C110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E14" sqref="E14"/>
    </sheetView>
  </sheetViews>
  <sheetFormatPr baseColWidth="10" defaultRowHeight="16" x14ac:dyDescent="0.2"/>
  <sheetData>
    <row r="1" spans="1:4" x14ac:dyDescent="0.2">
      <c r="C1" t="s">
        <v>105</v>
      </c>
    </row>
    <row r="3" spans="1:4" x14ac:dyDescent="0.2">
      <c r="C3" t="s">
        <v>3</v>
      </c>
      <c r="D3" t="s">
        <v>106</v>
      </c>
    </row>
    <row r="4" spans="1:4" x14ac:dyDescent="0.2">
      <c r="A4">
        <v>0</v>
      </c>
      <c r="C4" t="str">
        <f>"DK" &amp; A4</f>
        <v>DK0</v>
      </c>
      <c r="D4" t="str">
        <f xml:space="preserve"> "Desk " &amp; A4</f>
        <v>Desk 0</v>
      </c>
    </row>
    <row r="5" spans="1:4" x14ac:dyDescent="0.2">
      <c r="A5">
        <v>1</v>
      </c>
      <c r="C5" t="str">
        <f t="shared" ref="C5:C13" si="0">"DK" &amp; A5</f>
        <v>DK1</v>
      </c>
      <c r="D5" t="str">
        <f t="shared" ref="D5:D13" si="1" xml:space="preserve"> "Desk " &amp; A5</f>
        <v>Desk 1</v>
      </c>
    </row>
    <row r="6" spans="1:4" x14ac:dyDescent="0.2">
      <c r="A6">
        <v>2</v>
      </c>
      <c r="C6" t="str">
        <f t="shared" si="0"/>
        <v>DK2</v>
      </c>
      <c r="D6" t="str">
        <f t="shared" si="1"/>
        <v>Desk 2</v>
      </c>
    </row>
    <row r="7" spans="1:4" x14ac:dyDescent="0.2">
      <c r="A7">
        <v>3</v>
      </c>
      <c r="C7" t="str">
        <f t="shared" si="0"/>
        <v>DK3</v>
      </c>
      <c r="D7" t="str">
        <f t="shared" si="1"/>
        <v>Desk 3</v>
      </c>
    </row>
    <row r="8" spans="1:4" x14ac:dyDescent="0.2">
      <c r="A8">
        <v>4</v>
      </c>
      <c r="C8" t="str">
        <f t="shared" si="0"/>
        <v>DK4</v>
      </c>
      <c r="D8" t="str">
        <f t="shared" si="1"/>
        <v>Desk 4</v>
      </c>
    </row>
    <row r="9" spans="1:4" x14ac:dyDescent="0.2">
      <c r="A9">
        <v>5</v>
      </c>
      <c r="C9" t="str">
        <f t="shared" si="0"/>
        <v>DK5</v>
      </c>
      <c r="D9" t="str">
        <f t="shared" si="1"/>
        <v>Desk 5</v>
      </c>
    </row>
    <row r="10" spans="1:4" x14ac:dyDescent="0.2">
      <c r="A10">
        <v>6</v>
      </c>
      <c r="C10" t="str">
        <f t="shared" si="0"/>
        <v>DK6</v>
      </c>
      <c r="D10" t="str">
        <f t="shared" si="1"/>
        <v>Desk 6</v>
      </c>
    </row>
    <row r="11" spans="1:4" x14ac:dyDescent="0.2">
      <c r="A11">
        <v>7</v>
      </c>
      <c r="C11" t="str">
        <f t="shared" si="0"/>
        <v>DK7</v>
      </c>
      <c r="D11" t="str">
        <f t="shared" si="1"/>
        <v>Desk 7</v>
      </c>
    </row>
    <row r="12" spans="1:4" x14ac:dyDescent="0.2">
      <c r="A12">
        <v>8</v>
      </c>
      <c r="C12" t="str">
        <f t="shared" si="0"/>
        <v>DK8</v>
      </c>
      <c r="D12" t="str">
        <f t="shared" si="1"/>
        <v>Desk 8</v>
      </c>
    </row>
    <row r="13" spans="1:4" x14ac:dyDescent="0.2">
      <c r="A13">
        <v>9</v>
      </c>
      <c r="C13" t="str">
        <f t="shared" si="0"/>
        <v>DK9</v>
      </c>
      <c r="D13" t="str">
        <f t="shared" si="1"/>
        <v>Desk 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D14" sqref="D14"/>
    </sheetView>
  </sheetViews>
  <sheetFormatPr baseColWidth="10" defaultRowHeight="16" x14ac:dyDescent="0.2"/>
  <sheetData>
    <row r="1" spans="1:4" x14ac:dyDescent="0.2">
      <c r="C1" t="s">
        <v>107</v>
      </c>
    </row>
    <row r="3" spans="1:4" x14ac:dyDescent="0.2">
      <c r="C3" t="s">
        <v>108</v>
      </c>
      <c r="D3" t="s">
        <v>109</v>
      </c>
    </row>
    <row r="4" spans="1:4" x14ac:dyDescent="0.2">
      <c r="A4">
        <v>0</v>
      </c>
      <c r="C4" t="str">
        <f>"MK" &amp; A4</f>
        <v>MK0</v>
      </c>
      <c r="D4" t="s">
        <v>110</v>
      </c>
    </row>
    <row r="5" spans="1:4" x14ac:dyDescent="0.2">
      <c r="A5">
        <v>1</v>
      </c>
      <c r="C5" t="str">
        <f t="shared" ref="C5:C13" si="0">"MK" &amp; A5</f>
        <v>MK1</v>
      </c>
      <c r="D5" t="s">
        <v>111</v>
      </c>
    </row>
    <row r="6" spans="1:4" x14ac:dyDescent="0.2">
      <c r="A6">
        <v>2</v>
      </c>
      <c r="C6" t="str">
        <f t="shared" si="0"/>
        <v>MK2</v>
      </c>
      <c r="D6" t="s">
        <v>112</v>
      </c>
    </row>
    <row r="7" spans="1:4" x14ac:dyDescent="0.2">
      <c r="A7">
        <v>3</v>
      </c>
      <c r="C7" t="str">
        <f t="shared" si="0"/>
        <v>MK3</v>
      </c>
      <c r="D7" t="s">
        <v>113</v>
      </c>
    </row>
    <row r="8" spans="1:4" x14ac:dyDescent="0.2">
      <c r="A8">
        <v>4</v>
      </c>
      <c r="C8" t="str">
        <f t="shared" si="0"/>
        <v>MK4</v>
      </c>
      <c r="D8" t="s">
        <v>114</v>
      </c>
    </row>
    <row r="9" spans="1:4" x14ac:dyDescent="0.2">
      <c r="A9">
        <v>5</v>
      </c>
      <c r="C9" t="str">
        <f t="shared" si="0"/>
        <v>MK5</v>
      </c>
      <c r="D9" t="s">
        <v>115</v>
      </c>
    </row>
    <row r="10" spans="1:4" x14ac:dyDescent="0.2">
      <c r="A10">
        <v>6</v>
      </c>
      <c r="C10" t="str">
        <f t="shared" si="0"/>
        <v>MK6</v>
      </c>
      <c r="D10" t="s">
        <v>116</v>
      </c>
    </row>
    <row r="11" spans="1:4" x14ac:dyDescent="0.2">
      <c r="A11">
        <v>7</v>
      </c>
      <c r="C11" t="str">
        <f t="shared" si="0"/>
        <v>MK7</v>
      </c>
      <c r="D11" t="s">
        <v>117</v>
      </c>
    </row>
    <row r="12" spans="1:4" x14ac:dyDescent="0.2">
      <c r="A12">
        <v>8</v>
      </c>
      <c r="C12" t="str">
        <f t="shared" si="0"/>
        <v>MK8</v>
      </c>
      <c r="D12" t="s">
        <v>118</v>
      </c>
    </row>
    <row r="13" spans="1:4" x14ac:dyDescent="0.2">
      <c r="A13">
        <v>9</v>
      </c>
      <c r="C13" t="str">
        <f t="shared" si="0"/>
        <v>MK9</v>
      </c>
      <c r="D13" t="s">
        <v>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3"/>
  <sheetViews>
    <sheetView workbookViewId="0">
      <selection activeCell="G1001" sqref="G1001"/>
    </sheetView>
  </sheetViews>
  <sheetFormatPr baseColWidth="10" defaultRowHeight="16" x14ac:dyDescent="0.2"/>
  <sheetData>
    <row r="1" spans="1:4" x14ac:dyDescent="0.2">
      <c r="C1" t="s">
        <v>120</v>
      </c>
    </row>
    <row r="3" spans="1:4" x14ac:dyDescent="0.2">
      <c r="C3" t="s">
        <v>121</v>
      </c>
      <c r="D3" t="s">
        <v>122</v>
      </c>
    </row>
    <row r="4" spans="1:4" x14ac:dyDescent="0.2">
      <c r="A4">
        <v>0</v>
      </c>
      <c r="C4" t="str">
        <f>"CL" &amp; A4</f>
        <v>CL0</v>
      </c>
      <c r="D4" t="str">
        <f xml:space="preserve"> "Client " &amp; A4</f>
        <v>Client 0</v>
      </c>
    </row>
    <row r="5" spans="1:4" x14ac:dyDescent="0.2">
      <c r="A5">
        <v>1</v>
      </c>
      <c r="C5" t="str">
        <f t="shared" ref="C5:C68" si="0">"CL" &amp; A5</f>
        <v>CL1</v>
      </c>
      <c r="D5" t="str">
        <f t="shared" ref="D5:D68" si="1" xml:space="preserve"> "Client " &amp; A5</f>
        <v>Client 1</v>
      </c>
    </row>
    <row r="6" spans="1:4" x14ac:dyDescent="0.2">
      <c r="A6">
        <v>2</v>
      </c>
      <c r="C6" t="str">
        <f t="shared" si="0"/>
        <v>CL2</v>
      </c>
      <c r="D6" t="str">
        <f t="shared" si="1"/>
        <v>Client 2</v>
      </c>
    </row>
    <row r="7" spans="1:4" x14ac:dyDescent="0.2">
      <c r="A7">
        <v>3</v>
      </c>
      <c r="C7" t="str">
        <f t="shared" si="0"/>
        <v>CL3</v>
      </c>
      <c r="D7" t="str">
        <f t="shared" si="1"/>
        <v>Client 3</v>
      </c>
    </row>
    <row r="8" spans="1:4" x14ac:dyDescent="0.2">
      <c r="A8">
        <v>4</v>
      </c>
      <c r="C8" t="str">
        <f t="shared" si="0"/>
        <v>CL4</v>
      </c>
      <c r="D8" t="str">
        <f t="shared" si="1"/>
        <v>Client 4</v>
      </c>
    </row>
    <row r="9" spans="1:4" x14ac:dyDescent="0.2">
      <c r="A9">
        <v>5</v>
      </c>
      <c r="C9" t="str">
        <f t="shared" si="0"/>
        <v>CL5</v>
      </c>
      <c r="D9" t="str">
        <f t="shared" si="1"/>
        <v>Client 5</v>
      </c>
    </row>
    <row r="10" spans="1:4" x14ac:dyDescent="0.2">
      <c r="A10">
        <v>6</v>
      </c>
      <c r="C10" t="str">
        <f t="shared" si="0"/>
        <v>CL6</v>
      </c>
      <c r="D10" t="str">
        <f t="shared" si="1"/>
        <v>Client 6</v>
      </c>
    </row>
    <row r="11" spans="1:4" x14ac:dyDescent="0.2">
      <c r="A11">
        <v>7</v>
      </c>
      <c r="C11" t="str">
        <f t="shared" si="0"/>
        <v>CL7</v>
      </c>
      <c r="D11" t="str">
        <f t="shared" si="1"/>
        <v>Client 7</v>
      </c>
    </row>
    <row r="12" spans="1:4" x14ac:dyDescent="0.2">
      <c r="A12">
        <v>8</v>
      </c>
      <c r="C12" t="str">
        <f t="shared" si="0"/>
        <v>CL8</v>
      </c>
      <c r="D12" t="str">
        <f t="shared" si="1"/>
        <v>Client 8</v>
      </c>
    </row>
    <row r="13" spans="1:4" x14ac:dyDescent="0.2">
      <c r="A13">
        <v>9</v>
      </c>
      <c r="C13" t="str">
        <f t="shared" si="0"/>
        <v>CL9</v>
      </c>
      <c r="D13" t="str">
        <f t="shared" si="1"/>
        <v>Client 9</v>
      </c>
    </row>
    <row r="14" spans="1:4" x14ac:dyDescent="0.2">
      <c r="A14">
        <v>10</v>
      </c>
      <c r="C14" t="str">
        <f t="shared" si="0"/>
        <v>CL10</v>
      </c>
      <c r="D14" t="str">
        <f t="shared" si="1"/>
        <v>Client 10</v>
      </c>
    </row>
    <row r="15" spans="1:4" x14ac:dyDescent="0.2">
      <c r="A15">
        <v>11</v>
      </c>
      <c r="C15" t="str">
        <f t="shared" si="0"/>
        <v>CL11</v>
      </c>
      <c r="D15" t="str">
        <f t="shared" si="1"/>
        <v>Client 11</v>
      </c>
    </row>
    <row r="16" spans="1:4" x14ac:dyDescent="0.2">
      <c r="A16">
        <v>12</v>
      </c>
      <c r="C16" t="str">
        <f t="shared" si="0"/>
        <v>CL12</v>
      </c>
      <c r="D16" t="str">
        <f t="shared" si="1"/>
        <v>Client 12</v>
      </c>
    </row>
    <row r="17" spans="1:4" x14ac:dyDescent="0.2">
      <c r="A17">
        <v>13</v>
      </c>
      <c r="C17" t="str">
        <f t="shared" si="0"/>
        <v>CL13</v>
      </c>
      <c r="D17" t="str">
        <f t="shared" si="1"/>
        <v>Client 13</v>
      </c>
    </row>
    <row r="18" spans="1:4" x14ac:dyDescent="0.2">
      <c r="A18">
        <v>14</v>
      </c>
      <c r="C18" t="str">
        <f t="shared" si="0"/>
        <v>CL14</v>
      </c>
      <c r="D18" t="str">
        <f t="shared" si="1"/>
        <v>Client 14</v>
      </c>
    </row>
    <row r="19" spans="1:4" x14ac:dyDescent="0.2">
      <c r="A19">
        <v>15</v>
      </c>
      <c r="C19" t="str">
        <f t="shared" si="0"/>
        <v>CL15</v>
      </c>
      <c r="D19" t="str">
        <f t="shared" si="1"/>
        <v>Client 15</v>
      </c>
    </row>
    <row r="20" spans="1:4" x14ac:dyDescent="0.2">
      <c r="A20">
        <v>16</v>
      </c>
      <c r="C20" t="str">
        <f t="shared" si="0"/>
        <v>CL16</v>
      </c>
      <c r="D20" t="str">
        <f t="shared" si="1"/>
        <v>Client 16</v>
      </c>
    </row>
    <row r="21" spans="1:4" x14ac:dyDescent="0.2">
      <c r="A21">
        <v>17</v>
      </c>
      <c r="C21" t="str">
        <f t="shared" si="0"/>
        <v>CL17</v>
      </c>
      <c r="D21" t="str">
        <f t="shared" si="1"/>
        <v>Client 17</v>
      </c>
    </row>
    <row r="22" spans="1:4" x14ac:dyDescent="0.2">
      <c r="A22">
        <v>18</v>
      </c>
      <c r="C22" t="str">
        <f t="shared" si="0"/>
        <v>CL18</v>
      </c>
      <c r="D22" t="str">
        <f t="shared" si="1"/>
        <v>Client 18</v>
      </c>
    </row>
    <row r="23" spans="1:4" x14ac:dyDescent="0.2">
      <c r="A23">
        <v>19</v>
      </c>
      <c r="C23" t="str">
        <f t="shared" si="0"/>
        <v>CL19</v>
      </c>
      <c r="D23" t="str">
        <f t="shared" si="1"/>
        <v>Client 19</v>
      </c>
    </row>
    <row r="24" spans="1:4" x14ac:dyDescent="0.2">
      <c r="A24">
        <v>20</v>
      </c>
      <c r="C24" t="str">
        <f t="shared" si="0"/>
        <v>CL20</v>
      </c>
      <c r="D24" t="str">
        <f t="shared" si="1"/>
        <v>Client 20</v>
      </c>
    </row>
    <row r="25" spans="1:4" x14ac:dyDescent="0.2">
      <c r="A25">
        <v>21</v>
      </c>
      <c r="C25" t="str">
        <f t="shared" si="0"/>
        <v>CL21</v>
      </c>
      <c r="D25" t="str">
        <f t="shared" si="1"/>
        <v>Client 21</v>
      </c>
    </row>
    <row r="26" spans="1:4" x14ac:dyDescent="0.2">
      <c r="A26">
        <v>22</v>
      </c>
      <c r="C26" t="str">
        <f t="shared" si="0"/>
        <v>CL22</v>
      </c>
      <c r="D26" t="str">
        <f t="shared" si="1"/>
        <v>Client 22</v>
      </c>
    </row>
    <row r="27" spans="1:4" x14ac:dyDescent="0.2">
      <c r="A27">
        <v>23</v>
      </c>
      <c r="C27" t="str">
        <f t="shared" si="0"/>
        <v>CL23</v>
      </c>
      <c r="D27" t="str">
        <f t="shared" si="1"/>
        <v>Client 23</v>
      </c>
    </row>
    <row r="28" spans="1:4" x14ac:dyDescent="0.2">
      <c r="A28">
        <v>24</v>
      </c>
      <c r="C28" t="str">
        <f t="shared" si="0"/>
        <v>CL24</v>
      </c>
      <c r="D28" t="str">
        <f t="shared" si="1"/>
        <v>Client 24</v>
      </c>
    </row>
    <row r="29" spans="1:4" x14ac:dyDescent="0.2">
      <c r="A29">
        <v>25</v>
      </c>
      <c r="C29" t="str">
        <f t="shared" si="0"/>
        <v>CL25</v>
      </c>
      <c r="D29" t="str">
        <f t="shared" si="1"/>
        <v>Client 25</v>
      </c>
    </row>
    <row r="30" spans="1:4" x14ac:dyDescent="0.2">
      <c r="A30">
        <v>26</v>
      </c>
      <c r="C30" t="str">
        <f t="shared" si="0"/>
        <v>CL26</v>
      </c>
      <c r="D30" t="str">
        <f t="shared" si="1"/>
        <v>Client 26</v>
      </c>
    </row>
    <row r="31" spans="1:4" x14ac:dyDescent="0.2">
      <c r="A31">
        <v>27</v>
      </c>
      <c r="C31" t="str">
        <f t="shared" si="0"/>
        <v>CL27</v>
      </c>
      <c r="D31" t="str">
        <f t="shared" si="1"/>
        <v>Client 27</v>
      </c>
    </row>
    <row r="32" spans="1:4" x14ac:dyDescent="0.2">
      <c r="A32">
        <v>28</v>
      </c>
      <c r="C32" t="str">
        <f t="shared" si="0"/>
        <v>CL28</v>
      </c>
      <c r="D32" t="str">
        <f t="shared" si="1"/>
        <v>Client 28</v>
      </c>
    </row>
    <row r="33" spans="1:4" x14ac:dyDescent="0.2">
      <c r="A33">
        <v>29</v>
      </c>
      <c r="C33" t="str">
        <f t="shared" si="0"/>
        <v>CL29</v>
      </c>
      <c r="D33" t="str">
        <f t="shared" si="1"/>
        <v>Client 29</v>
      </c>
    </row>
    <row r="34" spans="1:4" x14ac:dyDescent="0.2">
      <c r="A34">
        <v>30</v>
      </c>
      <c r="C34" t="str">
        <f t="shared" si="0"/>
        <v>CL30</v>
      </c>
      <c r="D34" t="str">
        <f t="shared" si="1"/>
        <v>Client 30</v>
      </c>
    </row>
    <row r="35" spans="1:4" x14ac:dyDescent="0.2">
      <c r="A35">
        <v>31</v>
      </c>
      <c r="C35" t="str">
        <f t="shared" si="0"/>
        <v>CL31</v>
      </c>
      <c r="D35" t="str">
        <f t="shared" si="1"/>
        <v>Client 31</v>
      </c>
    </row>
    <row r="36" spans="1:4" x14ac:dyDescent="0.2">
      <c r="A36">
        <v>32</v>
      </c>
      <c r="C36" t="str">
        <f t="shared" si="0"/>
        <v>CL32</v>
      </c>
      <c r="D36" t="str">
        <f t="shared" si="1"/>
        <v>Client 32</v>
      </c>
    </row>
    <row r="37" spans="1:4" x14ac:dyDescent="0.2">
      <c r="A37">
        <v>33</v>
      </c>
      <c r="C37" t="str">
        <f t="shared" si="0"/>
        <v>CL33</v>
      </c>
      <c r="D37" t="str">
        <f t="shared" si="1"/>
        <v>Client 33</v>
      </c>
    </row>
    <row r="38" spans="1:4" x14ac:dyDescent="0.2">
      <c r="A38">
        <v>34</v>
      </c>
      <c r="C38" t="str">
        <f t="shared" si="0"/>
        <v>CL34</v>
      </c>
      <c r="D38" t="str">
        <f t="shared" si="1"/>
        <v>Client 34</v>
      </c>
    </row>
    <row r="39" spans="1:4" x14ac:dyDescent="0.2">
      <c r="A39">
        <v>35</v>
      </c>
      <c r="C39" t="str">
        <f t="shared" si="0"/>
        <v>CL35</v>
      </c>
      <c r="D39" t="str">
        <f t="shared" si="1"/>
        <v>Client 35</v>
      </c>
    </row>
    <row r="40" spans="1:4" x14ac:dyDescent="0.2">
      <c r="A40">
        <v>36</v>
      </c>
      <c r="C40" t="str">
        <f t="shared" si="0"/>
        <v>CL36</v>
      </c>
      <c r="D40" t="str">
        <f t="shared" si="1"/>
        <v>Client 36</v>
      </c>
    </row>
    <row r="41" spans="1:4" x14ac:dyDescent="0.2">
      <c r="A41">
        <v>37</v>
      </c>
      <c r="C41" t="str">
        <f t="shared" si="0"/>
        <v>CL37</v>
      </c>
      <c r="D41" t="str">
        <f t="shared" si="1"/>
        <v>Client 37</v>
      </c>
    </row>
    <row r="42" spans="1:4" x14ac:dyDescent="0.2">
      <c r="A42">
        <v>38</v>
      </c>
      <c r="C42" t="str">
        <f t="shared" si="0"/>
        <v>CL38</v>
      </c>
      <c r="D42" t="str">
        <f t="shared" si="1"/>
        <v>Client 38</v>
      </c>
    </row>
    <row r="43" spans="1:4" x14ac:dyDescent="0.2">
      <c r="A43">
        <v>39</v>
      </c>
      <c r="C43" t="str">
        <f t="shared" si="0"/>
        <v>CL39</v>
      </c>
      <c r="D43" t="str">
        <f t="shared" si="1"/>
        <v>Client 39</v>
      </c>
    </row>
    <row r="44" spans="1:4" x14ac:dyDescent="0.2">
      <c r="A44">
        <v>40</v>
      </c>
      <c r="C44" t="str">
        <f t="shared" si="0"/>
        <v>CL40</v>
      </c>
      <c r="D44" t="str">
        <f t="shared" si="1"/>
        <v>Client 40</v>
      </c>
    </row>
    <row r="45" spans="1:4" x14ac:dyDescent="0.2">
      <c r="A45">
        <v>41</v>
      </c>
      <c r="C45" t="str">
        <f t="shared" si="0"/>
        <v>CL41</v>
      </c>
      <c r="D45" t="str">
        <f t="shared" si="1"/>
        <v>Client 41</v>
      </c>
    </row>
    <row r="46" spans="1:4" x14ac:dyDescent="0.2">
      <c r="A46">
        <v>42</v>
      </c>
      <c r="C46" t="str">
        <f t="shared" si="0"/>
        <v>CL42</v>
      </c>
      <c r="D46" t="str">
        <f t="shared" si="1"/>
        <v>Client 42</v>
      </c>
    </row>
    <row r="47" spans="1:4" x14ac:dyDescent="0.2">
      <c r="A47">
        <v>43</v>
      </c>
      <c r="C47" t="str">
        <f t="shared" si="0"/>
        <v>CL43</v>
      </c>
      <c r="D47" t="str">
        <f t="shared" si="1"/>
        <v>Client 43</v>
      </c>
    </row>
    <row r="48" spans="1:4" x14ac:dyDescent="0.2">
      <c r="A48">
        <v>44</v>
      </c>
      <c r="C48" t="str">
        <f t="shared" si="0"/>
        <v>CL44</v>
      </c>
      <c r="D48" t="str">
        <f t="shared" si="1"/>
        <v>Client 44</v>
      </c>
    </row>
    <row r="49" spans="1:4" x14ac:dyDescent="0.2">
      <c r="A49">
        <v>45</v>
      </c>
      <c r="C49" t="str">
        <f t="shared" si="0"/>
        <v>CL45</v>
      </c>
      <c r="D49" t="str">
        <f t="shared" si="1"/>
        <v>Client 45</v>
      </c>
    </row>
    <row r="50" spans="1:4" x14ac:dyDescent="0.2">
      <c r="A50">
        <v>46</v>
      </c>
      <c r="C50" t="str">
        <f t="shared" si="0"/>
        <v>CL46</v>
      </c>
      <c r="D50" t="str">
        <f t="shared" si="1"/>
        <v>Client 46</v>
      </c>
    </row>
    <row r="51" spans="1:4" x14ac:dyDescent="0.2">
      <c r="A51">
        <v>47</v>
      </c>
      <c r="C51" t="str">
        <f t="shared" si="0"/>
        <v>CL47</v>
      </c>
      <c r="D51" t="str">
        <f t="shared" si="1"/>
        <v>Client 47</v>
      </c>
    </row>
    <row r="52" spans="1:4" x14ac:dyDescent="0.2">
      <c r="A52">
        <v>48</v>
      </c>
      <c r="C52" t="str">
        <f t="shared" si="0"/>
        <v>CL48</v>
      </c>
      <c r="D52" t="str">
        <f t="shared" si="1"/>
        <v>Client 48</v>
      </c>
    </row>
    <row r="53" spans="1:4" x14ac:dyDescent="0.2">
      <c r="A53">
        <v>49</v>
      </c>
      <c r="C53" t="str">
        <f t="shared" si="0"/>
        <v>CL49</v>
      </c>
      <c r="D53" t="str">
        <f t="shared" si="1"/>
        <v>Client 49</v>
      </c>
    </row>
    <row r="54" spans="1:4" x14ac:dyDescent="0.2">
      <c r="A54">
        <v>50</v>
      </c>
      <c r="C54" t="str">
        <f t="shared" si="0"/>
        <v>CL50</v>
      </c>
      <c r="D54" t="str">
        <f t="shared" si="1"/>
        <v>Client 50</v>
      </c>
    </row>
    <row r="55" spans="1:4" x14ac:dyDescent="0.2">
      <c r="A55">
        <v>51</v>
      </c>
      <c r="C55" t="str">
        <f t="shared" si="0"/>
        <v>CL51</v>
      </c>
      <c r="D55" t="str">
        <f t="shared" si="1"/>
        <v>Client 51</v>
      </c>
    </row>
    <row r="56" spans="1:4" x14ac:dyDescent="0.2">
      <c r="A56">
        <v>52</v>
      </c>
      <c r="C56" t="str">
        <f t="shared" si="0"/>
        <v>CL52</v>
      </c>
      <c r="D56" t="str">
        <f t="shared" si="1"/>
        <v>Client 52</v>
      </c>
    </row>
    <row r="57" spans="1:4" x14ac:dyDescent="0.2">
      <c r="A57">
        <v>53</v>
      </c>
      <c r="C57" t="str">
        <f t="shared" si="0"/>
        <v>CL53</v>
      </c>
      <c r="D57" t="str">
        <f t="shared" si="1"/>
        <v>Client 53</v>
      </c>
    </row>
    <row r="58" spans="1:4" x14ac:dyDescent="0.2">
      <c r="A58">
        <v>54</v>
      </c>
      <c r="C58" t="str">
        <f t="shared" si="0"/>
        <v>CL54</v>
      </c>
      <c r="D58" t="str">
        <f t="shared" si="1"/>
        <v>Client 54</v>
      </c>
    </row>
    <row r="59" spans="1:4" x14ac:dyDescent="0.2">
      <c r="A59">
        <v>55</v>
      </c>
      <c r="C59" t="str">
        <f t="shared" si="0"/>
        <v>CL55</v>
      </c>
      <c r="D59" t="str">
        <f t="shared" si="1"/>
        <v>Client 55</v>
      </c>
    </row>
    <row r="60" spans="1:4" x14ac:dyDescent="0.2">
      <c r="A60">
        <v>56</v>
      </c>
      <c r="C60" t="str">
        <f t="shared" si="0"/>
        <v>CL56</v>
      </c>
      <c r="D60" t="str">
        <f t="shared" si="1"/>
        <v>Client 56</v>
      </c>
    </row>
    <row r="61" spans="1:4" x14ac:dyDescent="0.2">
      <c r="A61">
        <v>57</v>
      </c>
      <c r="C61" t="str">
        <f t="shared" si="0"/>
        <v>CL57</v>
      </c>
      <c r="D61" t="str">
        <f t="shared" si="1"/>
        <v>Client 57</v>
      </c>
    </row>
    <row r="62" spans="1:4" x14ac:dyDescent="0.2">
      <c r="A62">
        <v>58</v>
      </c>
      <c r="C62" t="str">
        <f t="shared" si="0"/>
        <v>CL58</v>
      </c>
      <c r="D62" t="str">
        <f t="shared" si="1"/>
        <v>Client 58</v>
      </c>
    </row>
    <row r="63" spans="1:4" x14ac:dyDescent="0.2">
      <c r="A63">
        <v>59</v>
      </c>
      <c r="C63" t="str">
        <f t="shared" si="0"/>
        <v>CL59</v>
      </c>
      <c r="D63" t="str">
        <f t="shared" si="1"/>
        <v>Client 59</v>
      </c>
    </row>
    <row r="64" spans="1:4" x14ac:dyDescent="0.2">
      <c r="A64">
        <v>60</v>
      </c>
      <c r="C64" t="str">
        <f t="shared" si="0"/>
        <v>CL60</v>
      </c>
      <c r="D64" t="str">
        <f t="shared" si="1"/>
        <v>Client 60</v>
      </c>
    </row>
    <row r="65" spans="1:4" x14ac:dyDescent="0.2">
      <c r="A65">
        <v>61</v>
      </c>
      <c r="C65" t="str">
        <f t="shared" si="0"/>
        <v>CL61</v>
      </c>
      <c r="D65" t="str">
        <f t="shared" si="1"/>
        <v>Client 61</v>
      </c>
    </row>
    <row r="66" spans="1:4" x14ac:dyDescent="0.2">
      <c r="A66">
        <v>62</v>
      </c>
      <c r="C66" t="str">
        <f t="shared" si="0"/>
        <v>CL62</v>
      </c>
      <c r="D66" t="str">
        <f t="shared" si="1"/>
        <v>Client 62</v>
      </c>
    </row>
    <row r="67" spans="1:4" x14ac:dyDescent="0.2">
      <c r="A67">
        <v>63</v>
      </c>
      <c r="C67" t="str">
        <f t="shared" si="0"/>
        <v>CL63</v>
      </c>
      <c r="D67" t="str">
        <f t="shared" si="1"/>
        <v>Client 63</v>
      </c>
    </row>
    <row r="68" spans="1:4" x14ac:dyDescent="0.2">
      <c r="A68">
        <v>64</v>
      </c>
      <c r="C68" t="str">
        <f t="shared" si="0"/>
        <v>CL64</v>
      </c>
      <c r="D68" t="str">
        <f t="shared" si="1"/>
        <v>Client 64</v>
      </c>
    </row>
    <row r="69" spans="1:4" x14ac:dyDescent="0.2">
      <c r="A69">
        <v>65</v>
      </c>
      <c r="C69" t="str">
        <f t="shared" ref="C69:C132" si="2">"CL" &amp; A69</f>
        <v>CL65</v>
      </c>
      <c r="D69" t="str">
        <f t="shared" ref="D69:D132" si="3" xml:space="preserve"> "Client " &amp; A69</f>
        <v>Client 65</v>
      </c>
    </row>
    <row r="70" spans="1:4" x14ac:dyDescent="0.2">
      <c r="A70">
        <v>66</v>
      </c>
      <c r="C70" t="str">
        <f t="shared" si="2"/>
        <v>CL66</v>
      </c>
      <c r="D70" t="str">
        <f t="shared" si="3"/>
        <v>Client 66</v>
      </c>
    </row>
    <row r="71" spans="1:4" x14ac:dyDescent="0.2">
      <c r="A71">
        <v>67</v>
      </c>
      <c r="C71" t="str">
        <f t="shared" si="2"/>
        <v>CL67</v>
      </c>
      <c r="D71" t="str">
        <f t="shared" si="3"/>
        <v>Client 67</v>
      </c>
    </row>
    <row r="72" spans="1:4" x14ac:dyDescent="0.2">
      <c r="A72">
        <v>68</v>
      </c>
      <c r="C72" t="str">
        <f t="shared" si="2"/>
        <v>CL68</v>
      </c>
      <c r="D72" t="str">
        <f t="shared" si="3"/>
        <v>Client 68</v>
      </c>
    </row>
    <row r="73" spans="1:4" x14ac:dyDescent="0.2">
      <c r="A73">
        <v>69</v>
      </c>
      <c r="C73" t="str">
        <f t="shared" si="2"/>
        <v>CL69</v>
      </c>
      <c r="D73" t="str">
        <f t="shared" si="3"/>
        <v>Client 69</v>
      </c>
    </row>
    <row r="74" spans="1:4" x14ac:dyDescent="0.2">
      <c r="A74">
        <v>70</v>
      </c>
      <c r="C74" t="str">
        <f t="shared" si="2"/>
        <v>CL70</v>
      </c>
      <c r="D74" t="str">
        <f t="shared" si="3"/>
        <v>Client 70</v>
      </c>
    </row>
    <row r="75" spans="1:4" x14ac:dyDescent="0.2">
      <c r="A75">
        <v>71</v>
      </c>
      <c r="C75" t="str">
        <f t="shared" si="2"/>
        <v>CL71</v>
      </c>
      <c r="D75" t="str">
        <f t="shared" si="3"/>
        <v>Client 71</v>
      </c>
    </row>
    <row r="76" spans="1:4" x14ac:dyDescent="0.2">
      <c r="A76">
        <v>72</v>
      </c>
      <c r="C76" t="str">
        <f t="shared" si="2"/>
        <v>CL72</v>
      </c>
      <c r="D76" t="str">
        <f t="shared" si="3"/>
        <v>Client 72</v>
      </c>
    </row>
    <row r="77" spans="1:4" x14ac:dyDescent="0.2">
      <c r="A77">
        <v>73</v>
      </c>
      <c r="C77" t="str">
        <f t="shared" si="2"/>
        <v>CL73</v>
      </c>
      <c r="D77" t="str">
        <f t="shared" si="3"/>
        <v>Client 73</v>
      </c>
    </row>
    <row r="78" spans="1:4" x14ac:dyDescent="0.2">
      <c r="A78">
        <v>74</v>
      </c>
      <c r="C78" t="str">
        <f t="shared" si="2"/>
        <v>CL74</v>
      </c>
      <c r="D78" t="str">
        <f t="shared" si="3"/>
        <v>Client 74</v>
      </c>
    </row>
    <row r="79" spans="1:4" x14ac:dyDescent="0.2">
      <c r="A79">
        <v>75</v>
      </c>
      <c r="C79" t="str">
        <f t="shared" si="2"/>
        <v>CL75</v>
      </c>
      <c r="D79" t="str">
        <f t="shared" si="3"/>
        <v>Client 75</v>
      </c>
    </row>
    <row r="80" spans="1:4" x14ac:dyDescent="0.2">
      <c r="A80">
        <v>76</v>
      </c>
      <c r="C80" t="str">
        <f t="shared" si="2"/>
        <v>CL76</v>
      </c>
      <c r="D80" t="str">
        <f t="shared" si="3"/>
        <v>Client 76</v>
      </c>
    </row>
    <row r="81" spans="1:4" x14ac:dyDescent="0.2">
      <c r="A81">
        <v>77</v>
      </c>
      <c r="C81" t="str">
        <f t="shared" si="2"/>
        <v>CL77</v>
      </c>
      <c r="D81" t="str">
        <f t="shared" si="3"/>
        <v>Client 77</v>
      </c>
    </row>
    <row r="82" spans="1:4" x14ac:dyDescent="0.2">
      <c r="A82">
        <v>78</v>
      </c>
      <c r="C82" t="str">
        <f t="shared" si="2"/>
        <v>CL78</v>
      </c>
      <c r="D82" t="str">
        <f t="shared" si="3"/>
        <v>Client 78</v>
      </c>
    </row>
    <row r="83" spans="1:4" x14ac:dyDescent="0.2">
      <c r="A83">
        <v>79</v>
      </c>
      <c r="C83" t="str">
        <f t="shared" si="2"/>
        <v>CL79</v>
      </c>
      <c r="D83" t="str">
        <f t="shared" si="3"/>
        <v>Client 79</v>
      </c>
    </row>
    <row r="84" spans="1:4" x14ac:dyDescent="0.2">
      <c r="A84">
        <v>80</v>
      </c>
      <c r="C84" t="str">
        <f t="shared" si="2"/>
        <v>CL80</v>
      </c>
      <c r="D84" t="str">
        <f t="shared" si="3"/>
        <v>Client 80</v>
      </c>
    </row>
    <row r="85" spans="1:4" x14ac:dyDescent="0.2">
      <c r="A85">
        <v>81</v>
      </c>
      <c r="C85" t="str">
        <f t="shared" si="2"/>
        <v>CL81</v>
      </c>
      <c r="D85" t="str">
        <f t="shared" si="3"/>
        <v>Client 81</v>
      </c>
    </row>
    <row r="86" spans="1:4" x14ac:dyDescent="0.2">
      <c r="A86">
        <v>82</v>
      </c>
      <c r="C86" t="str">
        <f t="shared" si="2"/>
        <v>CL82</v>
      </c>
      <c r="D86" t="str">
        <f t="shared" si="3"/>
        <v>Client 82</v>
      </c>
    </row>
    <row r="87" spans="1:4" x14ac:dyDescent="0.2">
      <c r="A87">
        <v>83</v>
      </c>
      <c r="C87" t="str">
        <f t="shared" si="2"/>
        <v>CL83</v>
      </c>
      <c r="D87" t="str">
        <f t="shared" si="3"/>
        <v>Client 83</v>
      </c>
    </row>
    <row r="88" spans="1:4" x14ac:dyDescent="0.2">
      <c r="A88">
        <v>84</v>
      </c>
      <c r="C88" t="str">
        <f t="shared" si="2"/>
        <v>CL84</v>
      </c>
      <c r="D88" t="str">
        <f t="shared" si="3"/>
        <v>Client 84</v>
      </c>
    </row>
    <row r="89" spans="1:4" x14ac:dyDescent="0.2">
      <c r="A89">
        <v>85</v>
      </c>
      <c r="C89" t="str">
        <f t="shared" si="2"/>
        <v>CL85</v>
      </c>
      <c r="D89" t="str">
        <f t="shared" si="3"/>
        <v>Client 85</v>
      </c>
    </row>
    <row r="90" spans="1:4" x14ac:dyDescent="0.2">
      <c r="A90">
        <v>86</v>
      </c>
      <c r="C90" t="str">
        <f t="shared" si="2"/>
        <v>CL86</v>
      </c>
      <c r="D90" t="str">
        <f t="shared" si="3"/>
        <v>Client 86</v>
      </c>
    </row>
    <row r="91" spans="1:4" x14ac:dyDescent="0.2">
      <c r="A91">
        <v>87</v>
      </c>
      <c r="C91" t="str">
        <f t="shared" si="2"/>
        <v>CL87</v>
      </c>
      <c r="D91" t="str">
        <f t="shared" si="3"/>
        <v>Client 87</v>
      </c>
    </row>
    <row r="92" spans="1:4" x14ac:dyDescent="0.2">
      <c r="A92">
        <v>88</v>
      </c>
      <c r="C92" t="str">
        <f t="shared" si="2"/>
        <v>CL88</v>
      </c>
      <c r="D92" t="str">
        <f t="shared" si="3"/>
        <v>Client 88</v>
      </c>
    </row>
    <row r="93" spans="1:4" x14ac:dyDescent="0.2">
      <c r="A93">
        <v>89</v>
      </c>
      <c r="C93" t="str">
        <f t="shared" si="2"/>
        <v>CL89</v>
      </c>
      <c r="D93" t="str">
        <f t="shared" si="3"/>
        <v>Client 89</v>
      </c>
    </row>
    <row r="94" spans="1:4" x14ac:dyDescent="0.2">
      <c r="A94">
        <v>90</v>
      </c>
      <c r="C94" t="str">
        <f t="shared" si="2"/>
        <v>CL90</v>
      </c>
      <c r="D94" t="str">
        <f t="shared" si="3"/>
        <v>Client 90</v>
      </c>
    </row>
    <row r="95" spans="1:4" x14ac:dyDescent="0.2">
      <c r="A95">
        <v>91</v>
      </c>
      <c r="C95" t="str">
        <f t="shared" si="2"/>
        <v>CL91</v>
      </c>
      <c r="D95" t="str">
        <f t="shared" si="3"/>
        <v>Client 91</v>
      </c>
    </row>
    <row r="96" spans="1:4" x14ac:dyDescent="0.2">
      <c r="A96">
        <v>92</v>
      </c>
      <c r="C96" t="str">
        <f t="shared" si="2"/>
        <v>CL92</v>
      </c>
      <c r="D96" t="str">
        <f t="shared" si="3"/>
        <v>Client 92</v>
      </c>
    </row>
    <row r="97" spans="1:4" x14ac:dyDescent="0.2">
      <c r="A97">
        <v>93</v>
      </c>
      <c r="C97" t="str">
        <f t="shared" si="2"/>
        <v>CL93</v>
      </c>
      <c r="D97" t="str">
        <f t="shared" si="3"/>
        <v>Client 93</v>
      </c>
    </row>
    <row r="98" spans="1:4" x14ac:dyDescent="0.2">
      <c r="A98">
        <v>94</v>
      </c>
      <c r="C98" t="str">
        <f t="shared" si="2"/>
        <v>CL94</v>
      </c>
      <c r="D98" t="str">
        <f t="shared" si="3"/>
        <v>Client 94</v>
      </c>
    </row>
    <row r="99" spans="1:4" x14ac:dyDescent="0.2">
      <c r="A99">
        <v>95</v>
      </c>
      <c r="C99" t="str">
        <f t="shared" si="2"/>
        <v>CL95</v>
      </c>
      <c r="D99" t="str">
        <f t="shared" si="3"/>
        <v>Client 95</v>
      </c>
    </row>
    <row r="100" spans="1:4" x14ac:dyDescent="0.2">
      <c r="A100">
        <v>96</v>
      </c>
      <c r="C100" t="str">
        <f t="shared" si="2"/>
        <v>CL96</v>
      </c>
      <c r="D100" t="str">
        <f t="shared" si="3"/>
        <v>Client 96</v>
      </c>
    </row>
    <row r="101" spans="1:4" x14ac:dyDescent="0.2">
      <c r="A101">
        <v>97</v>
      </c>
      <c r="C101" t="str">
        <f t="shared" si="2"/>
        <v>CL97</v>
      </c>
      <c r="D101" t="str">
        <f t="shared" si="3"/>
        <v>Client 97</v>
      </c>
    </row>
    <row r="102" spans="1:4" x14ac:dyDescent="0.2">
      <c r="A102">
        <v>98</v>
      </c>
      <c r="C102" t="str">
        <f t="shared" si="2"/>
        <v>CL98</v>
      </c>
      <c r="D102" t="str">
        <f t="shared" si="3"/>
        <v>Client 98</v>
      </c>
    </row>
    <row r="103" spans="1:4" x14ac:dyDescent="0.2">
      <c r="A103">
        <v>99</v>
      </c>
      <c r="C103" t="str">
        <f t="shared" si="2"/>
        <v>CL99</v>
      </c>
      <c r="D103" t="str">
        <f t="shared" si="3"/>
        <v>Client 99</v>
      </c>
    </row>
    <row r="104" spans="1:4" x14ac:dyDescent="0.2">
      <c r="A104">
        <v>100</v>
      </c>
      <c r="C104" t="str">
        <f t="shared" si="2"/>
        <v>CL100</v>
      </c>
      <c r="D104" t="str">
        <f t="shared" si="3"/>
        <v>Client 100</v>
      </c>
    </row>
    <row r="105" spans="1:4" x14ac:dyDescent="0.2">
      <c r="A105">
        <v>101</v>
      </c>
      <c r="C105" t="str">
        <f t="shared" si="2"/>
        <v>CL101</v>
      </c>
      <c r="D105" t="str">
        <f t="shared" si="3"/>
        <v>Client 101</v>
      </c>
    </row>
    <row r="106" spans="1:4" x14ac:dyDescent="0.2">
      <c r="A106">
        <v>102</v>
      </c>
      <c r="C106" t="str">
        <f t="shared" si="2"/>
        <v>CL102</v>
      </c>
      <c r="D106" t="str">
        <f t="shared" si="3"/>
        <v>Client 102</v>
      </c>
    </row>
    <row r="107" spans="1:4" x14ac:dyDescent="0.2">
      <c r="A107">
        <v>103</v>
      </c>
      <c r="C107" t="str">
        <f t="shared" si="2"/>
        <v>CL103</v>
      </c>
      <c r="D107" t="str">
        <f t="shared" si="3"/>
        <v>Client 103</v>
      </c>
    </row>
    <row r="108" spans="1:4" x14ac:dyDescent="0.2">
      <c r="A108">
        <v>104</v>
      </c>
      <c r="C108" t="str">
        <f t="shared" si="2"/>
        <v>CL104</v>
      </c>
      <c r="D108" t="str">
        <f t="shared" si="3"/>
        <v>Client 104</v>
      </c>
    </row>
    <row r="109" spans="1:4" x14ac:dyDescent="0.2">
      <c r="A109">
        <v>105</v>
      </c>
      <c r="C109" t="str">
        <f t="shared" si="2"/>
        <v>CL105</v>
      </c>
      <c r="D109" t="str">
        <f t="shared" si="3"/>
        <v>Client 105</v>
      </c>
    </row>
    <row r="110" spans="1:4" x14ac:dyDescent="0.2">
      <c r="A110">
        <v>106</v>
      </c>
      <c r="C110" t="str">
        <f t="shared" si="2"/>
        <v>CL106</v>
      </c>
      <c r="D110" t="str">
        <f t="shared" si="3"/>
        <v>Client 106</v>
      </c>
    </row>
    <row r="111" spans="1:4" x14ac:dyDescent="0.2">
      <c r="A111">
        <v>107</v>
      </c>
      <c r="C111" t="str">
        <f t="shared" si="2"/>
        <v>CL107</v>
      </c>
      <c r="D111" t="str">
        <f t="shared" si="3"/>
        <v>Client 107</v>
      </c>
    </row>
    <row r="112" spans="1:4" x14ac:dyDescent="0.2">
      <c r="A112">
        <v>108</v>
      </c>
      <c r="C112" t="str">
        <f t="shared" si="2"/>
        <v>CL108</v>
      </c>
      <c r="D112" t="str">
        <f t="shared" si="3"/>
        <v>Client 108</v>
      </c>
    </row>
    <row r="113" spans="1:4" x14ac:dyDescent="0.2">
      <c r="A113">
        <v>109</v>
      </c>
      <c r="C113" t="str">
        <f t="shared" si="2"/>
        <v>CL109</v>
      </c>
      <c r="D113" t="str">
        <f t="shared" si="3"/>
        <v>Client 109</v>
      </c>
    </row>
    <row r="114" spans="1:4" x14ac:dyDescent="0.2">
      <c r="A114">
        <v>110</v>
      </c>
      <c r="C114" t="str">
        <f t="shared" si="2"/>
        <v>CL110</v>
      </c>
      <c r="D114" t="str">
        <f t="shared" si="3"/>
        <v>Client 110</v>
      </c>
    </row>
    <row r="115" spans="1:4" x14ac:dyDescent="0.2">
      <c r="A115">
        <v>111</v>
      </c>
      <c r="C115" t="str">
        <f t="shared" si="2"/>
        <v>CL111</v>
      </c>
      <c r="D115" t="str">
        <f t="shared" si="3"/>
        <v>Client 111</v>
      </c>
    </row>
    <row r="116" spans="1:4" x14ac:dyDescent="0.2">
      <c r="A116">
        <v>112</v>
      </c>
      <c r="C116" t="str">
        <f t="shared" si="2"/>
        <v>CL112</v>
      </c>
      <c r="D116" t="str">
        <f t="shared" si="3"/>
        <v>Client 112</v>
      </c>
    </row>
    <row r="117" spans="1:4" x14ac:dyDescent="0.2">
      <c r="A117">
        <v>113</v>
      </c>
      <c r="C117" t="str">
        <f t="shared" si="2"/>
        <v>CL113</v>
      </c>
      <c r="D117" t="str">
        <f t="shared" si="3"/>
        <v>Client 113</v>
      </c>
    </row>
    <row r="118" spans="1:4" x14ac:dyDescent="0.2">
      <c r="A118">
        <v>114</v>
      </c>
      <c r="C118" t="str">
        <f t="shared" si="2"/>
        <v>CL114</v>
      </c>
      <c r="D118" t="str">
        <f t="shared" si="3"/>
        <v>Client 114</v>
      </c>
    </row>
    <row r="119" spans="1:4" x14ac:dyDescent="0.2">
      <c r="A119">
        <v>115</v>
      </c>
      <c r="C119" t="str">
        <f t="shared" si="2"/>
        <v>CL115</v>
      </c>
      <c r="D119" t="str">
        <f t="shared" si="3"/>
        <v>Client 115</v>
      </c>
    </row>
    <row r="120" spans="1:4" x14ac:dyDescent="0.2">
      <c r="A120">
        <v>116</v>
      </c>
      <c r="C120" t="str">
        <f t="shared" si="2"/>
        <v>CL116</v>
      </c>
      <c r="D120" t="str">
        <f t="shared" si="3"/>
        <v>Client 116</v>
      </c>
    </row>
    <row r="121" spans="1:4" x14ac:dyDescent="0.2">
      <c r="A121">
        <v>117</v>
      </c>
      <c r="C121" t="str">
        <f t="shared" si="2"/>
        <v>CL117</v>
      </c>
      <c r="D121" t="str">
        <f t="shared" si="3"/>
        <v>Client 117</v>
      </c>
    </row>
    <row r="122" spans="1:4" x14ac:dyDescent="0.2">
      <c r="A122">
        <v>118</v>
      </c>
      <c r="C122" t="str">
        <f t="shared" si="2"/>
        <v>CL118</v>
      </c>
      <c r="D122" t="str">
        <f t="shared" si="3"/>
        <v>Client 118</v>
      </c>
    </row>
    <row r="123" spans="1:4" x14ac:dyDescent="0.2">
      <c r="A123">
        <v>119</v>
      </c>
      <c r="C123" t="str">
        <f t="shared" si="2"/>
        <v>CL119</v>
      </c>
      <c r="D123" t="str">
        <f t="shared" si="3"/>
        <v>Client 119</v>
      </c>
    </row>
    <row r="124" spans="1:4" x14ac:dyDescent="0.2">
      <c r="A124">
        <v>120</v>
      </c>
      <c r="C124" t="str">
        <f t="shared" si="2"/>
        <v>CL120</v>
      </c>
      <c r="D124" t="str">
        <f t="shared" si="3"/>
        <v>Client 120</v>
      </c>
    </row>
    <row r="125" spans="1:4" x14ac:dyDescent="0.2">
      <c r="A125">
        <v>121</v>
      </c>
      <c r="C125" t="str">
        <f t="shared" si="2"/>
        <v>CL121</v>
      </c>
      <c r="D125" t="str">
        <f t="shared" si="3"/>
        <v>Client 121</v>
      </c>
    </row>
    <row r="126" spans="1:4" x14ac:dyDescent="0.2">
      <c r="A126">
        <v>122</v>
      </c>
      <c r="C126" t="str">
        <f t="shared" si="2"/>
        <v>CL122</v>
      </c>
      <c r="D126" t="str">
        <f t="shared" si="3"/>
        <v>Client 122</v>
      </c>
    </row>
    <row r="127" spans="1:4" x14ac:dyDescent="0.2">
      <c r="A127">
        <v>123</v>
      </c>
      <c r="C127" t="str">
        <f t="shared" si="2"/>
        <v>CL123</v>
      </c>
      <c r="D127" t="str">
        <f t="shared" si="3"/>
        <v>Client 123</v>
      </c>
    </row>
    <row r="128" spans="1:4" x14ac:dyDescent="0.2">
      <c r="A128">
        <v>124</v>
      </c>
      <c r="C128" t="str">
        <f t="shared" si="2"/>
        <v>CL124</v>
      </c>
      <c r="D128" t="str">
        <f t="shared" si="3"/>
        <v>Client 124</v>
      </c>
    </row>
    <row r="129" spans="1:4" x14ac:dyDescent="0.2">
      <c r="A129">
        <v>125</v>
      </c>
      <c r="C129" t="str">
        <f t="shared" si="2"/>
        <v>CL125</v>
      </c>
      <c r="D129" t="str">
        <f t="shared" si="3"/>
        <v>Client 125</v>
      </c>
    </row>
    <row r="130" spans="1:4" x14ac:dyDescent="0.2">
      <c r="A130">
        <v>126</v>
      </c>
      <c r="C130" t="str">
        <f t="shared" si="2"/>
        <v>CL126</v>
      </c>
      <c r="D130" t="str">
        <f t="shared" si="3"/>
        <v>Client 126</v>
      </c>
    </row>
    <row r="131" spans="1:4" x14ac:dyDescent="0.2">
      <c r="A131">
        <v>127</v>
      </c>
      <c r="C131" t="str">
        <f t="shared" si="2"/>
        <v>CL127</v>
      </c>
      <c r="D131" t="str">
        <f t="shared" si="3"/>
        <v>Client 127</v>
      </c>
    </row>
    <row r="132" spans="1:4" x14ac:dyDescent="0.2">
      <c r="A132">
        <v>128</v>
      </c>
      <c r="C132" t="str">
        <f t="shared" si="2"/>
        <v>CL128</v>
      </c>
      <c r="D132" t="str">
        <f t="shared" si="3"/>
        <v>Client 128</v>
      </c>
    </row>
    <row r="133" spans="1:4" x14ac:dyDescent="0.2">
      <c r="A133">
        <v>129</v>
      </c>
      <c r="C133" t="str">
        <f t="shared" ref="C133:C196" si="4">"CL" &amp; A133</f>
        <v>CL129</v>
      </c>
      <c r="D133" t="str">
        <f t="shared" ref="D133:D196" si="5" xml:space="preserve"> "Client " &amp; A133</f>
        <v>Client 129</v>
      </c>
    </row>
    <row r="134" spans="1:4" x14ac:dyDescent="0.2">
      <c r="A134">
        <v>130</v>
      </c>
      <c r="C134" t="str">
        <f t="shared" si="4"/>
        <v>CL130</v>
      </c>
      <c r="D134" t="str">
        <f t="shared" si="5"/>
        <v>Client 130</v>
      </c>
    </row>
    <row r="135" spans="1:4" x14ac:dyDescent="0.2">
      <c r="A135">
        <v>131</v>
      </c>
      <c r="C135" t="str">
        <f t="shared" si="4"/>
        <v>CL131</v>
      </c>
      <c r="D135" t="str">
        <f t="shared" si="5"/>
        <v>Client 131</v>
      </c>
    </row>
    <row r="136" spans="1:4" x14ac:dyDescent="0.2">
      <c r="A136">
        <v>132</v>
      </c>
      <c r="C136" t="str">
        <f t="shared" si="4"/>
        <v>CL132</v>
      </c>
      <c r="D136" t="str">
        <f t="shared" si="5"/>
        <v>Client 132</v>
      </c>
    </row>
    <row r="137" spans="1:4" x14ac:dyDescent="0.2">
      <c r="A137">
        <v>133</v>
      </c>
      <c r="C137" t="str">
        <f t="shared" si="4"/>
        <v>CL133</v>
      </c>
      <c r="D137" t="str">
        <f t="shared" si="5"/>
        <v>Client 133</v>
      </c>
    </row>
    <row r="138" spans="1:4" x14ac:dyDescent="0.2">
      <c r="A138">
        <v>134</v>
      </c>
      <c r="C138" t="str">
        <f t="shared" si="4"/>
        <v>CL134</v>
      </c>
      <c r="D138" t="str">
        <f t="shared" si="5"/>
        <v>Client 134</v>
      </c>
    </row>
    <row r="139" spans="1:4" x14ac:dyDescent="0.2">
      <c r="A139">
        <v>135</v>
      </c>
      <c r="C139" t="str">
        <f t="shared" si="4"/>
        <v>CL135</v>
      </c>
      <c r="D139" t="str">
        <f t="shared" si="5"/>
        <v>Client 135</v>
      </c>
    </row>
    <row r="140" spans="1:4" x14ac:dyDescent="0.2">
      <c r="A140">
        <v>136</v>
      </c>
      <c r="C140" t="str">
        <f t="shared" si="4"/>
        <v>CL136</v>
      </c>
      <c r="D140" t="str">
        <f t="shared" si="5"/>
        <v>Client 136</v>
      </c>
    </row>
    <row r="141" spans="1:4" x14ac:dyDescent="0.2">
      <c r="A141">
        <v>137</v>
      </c>
      <c r="C141" t="str">
        <f t="shared" si="4"/>
        <v>CL137</v>
      </c>
      <c r="D141" t="str">
        <f t="shared" si="5"/>
        <v>Client 137</v>
      </c>
    </row>
    <row r="142" spans="1:4" x14ac:dyDescent="0.2">
      <c r="A142">
        <v>138</v>
      </c>
      <c r="C142" t="str">
        <f t="shared" si="4"/>
        <v>CL138</v>
      </c>
      <c r="D142" t="str">
        <f t="shared" si="5"/>
        <v>Client 138</v>
      </c>
    </row>
    <row r="143" spans="1:4" x14ac:dyDescent="0.2">
      <c r="A143">
        <v>139</v>
      </c>
      <c r="C143" t="str">
        <f t="shared" si="4"/>
        <v>CL139</v>
      </c>
      <c r="D143" t="str">
        <f t="shared" si="5"/>
        <v>Client 139</v>
      </c>
    </row>
    <row r="144" spans="1:4" x14ac:dyDescent="0.2">
      <c r="A144">
        <v>140</v>
      </c>
      <c r="C144" t="str">
        <f t="shared" si="4"/>
        <v>CL140</v>
      </c>
      <c r="D144" t="str">
        <f t="shared" si="5"/>
        <v>Client 140</v>
      </c>
    </row>
    <row r="145" spans="1:4" x14ac:dyDescent="0.2">
      <c r="A145">
        <v>141</v>
      </c>
      <c r="C145" t="str">
        <f t="shared" si="4"/>
        <v>CL141</v>
      </c>
      <c r="D145" t="str">
        <f t="shared" si="5"/>
        <v>Client 141</v>
      </c>
    </row>
    <row r="146" spans="1:4" x14ac:dyDescent="0.2">
      <c r="A146">
        <v>142</v>
      </c>
      <c r="C146" t="str">
        <f t="shared" si="4"/>
        <v>CL142</v>
      </c>
      <c r="D146" t="str">
        <f t="shared" si="5"/>
        <v>Client 142</v>
      </c>
    </row>
    <row r="147" spans="1:4" x14ac:dyDescent="0.2">
      <c r="A147">
        <v>143</v>
      </c>
      <c r="C147" t="str">
        <f t="shared" si="4"/>
        <v>CL143</v>
      </c>
      <c r="D147" t="str">
        <f t="shared" si="5"/>
        <v>Client 143</v>
      </c>
    </row>
    <row r="148" spans="1:4" x14ac:dyDescent="0.2">
      <c r="A148">
        <v>144</v>
      </c>
      <c r="C148" t="str">
        <f t="shared" si="4"/>
        <v>CL144</v>
      </c>
      <c r="D148" t="str">
        <f t="shared" si="5"/>
        <v>Client 144</v>
      </c>
    </row>
    <row r="149" spans="1:4" x14ac:dyDescent="0.2">
      <c r="A149">
        <v>145</v>
      </c>
      <c r="C149" t="str">
        <f t="shared" si="4"/>
        <v>CL145</v>
      </c>
      <c r="D149" t="str">
        <f t="shared" si="5"/>
        <v>Client 145</v>
      </c>
    </row>
    <row r="150" spans="1:4" x14ac:dyDescent="0.2">
      <c r="A150">
        <v>146</v>
      </c>
      <c r="C150" t="str">
        <f t="shared" si="4"/>
        <v>CL146</v>
      </c>
      <c r="D150" t="str">
        <f t="shared" si="5"/>
        <v>Client 146</v>
      </c>
    </row>
    <row r="151" spans="1:4" x14ac:dyDescent="0.2">
      <c r="A151">
        <v>147</v>
      </c>
      <c r="C151" t="str">
        <f t="shared" si="4"/>
        <v>CL147</v>
      </c>
      <c r="D151" t="str">
        <f t="shared" si="5"/>
        <v>Client 147</v>
      </c>
    </row>
    <row r="152" spans="1:4" x14ac:dyDescent="0.2">
      <c r="A152">
        <v>148</v>
      </c>
      <c r="C152" t="str">
        <f t="shared" si="4"/>
        <v>CL148</v>
      </c>
      <c r="D152" t="str">
        <f t="shared" si="5"/>
        <v>Client 148</v>
      </c>
    </row>
    <row r="153" spans="1:4" x14ac:dyDescent="0.2">
      <c r="A153">
        <v>149</v>
      </c>
      <c r="C153" t="str">
        <f t="shared" si="4"/>
        <v>CL149</v>
      </c>
      <c r="D153" t="str">
        <f t="shared" si="5"/>
        <v>Client 149</v>
      </c>
    </row>
    <row r="154" spans="1:4" x14ac:dyDescent="0.2">
      <c r="A154">
        <v>150</v>
      </c>
      <c r="C154" t="str">
        <f t="shared" si="4"/>
        <v>CL150</v>
      </c>
      <c r="D154" t="str">
        <f t="shared" si="5"/>
        <v>Client 150</v>
      </c>
    </row>
    <row r="155" spans="1:4" x14ac:dyDescent="0.2">
      <c r="A155">
        <v>151</v>
      </c>
      <c r="C155" t="str">
        <f t="shared" si="4"/>
        <v>CL151</v>
      </c>
      <c r="D155" t="str">
        <f t="shared" si="5"/>
        <v>Client 151</v>
      </c>
    </row>
    <row r="156" spans="1:4" x14ac:dyDescent="0.2">
      <c r="A156">
        <v>152</v>
      </c>
      <c r="C156" t="str">
        <f t="shared" si="4"/>
        <v>CL152</v>
      </c>
      <c r="D156" t="str">
        <f t="shared" si="5"/>
        <v>Client 152</v>
      </c>
    </row>
    <row r="157" spans="1:4" x14ac:dyDescent="0.2">
      <c r="A157">
        <v>153</v>
      </c>
      <c r="C157" t="str">
        <f t="shared" si="4"/>
        <v>CL153</v>
      </c>
      <c r="D157" t="str">
        <f t="shared" si="5"/>
        <v>Client 153</v>
      </c>
    </row>
    <row r="158" spans="1:4" x14ac:dyDescent="0.2">
      <c r="A158">
        <v>154</v>
      </c>
      <c r="C158" t="str">
        <f t="shared" si="4"/>
        <v>CL154</v>
      </c>
      <c r="D158" t="str">
        <f t="shared" si="5"/>
        <v>Client 154</v>
      </c>
    </row>
    <row r="159" spans="1:4" x14ac:dyDescent="0.2">
      <c r="A159">
        <v>155</v>
      </c>
      <c r="C159" t="str">
        <f t="shared" si="4"/>
        <v>CL155</v>
      </c>
      <c r="D159" t="str">
        <f t="shared" si="5"/>
        <v>Client 155</v>
      </c>
    </row>
    <row r="160" spans="1:4" x14ac:dyDescent="0.2">
      <c r="A160">
        <v>156</v>
      </c>
      <c r="C160" t="str">
        <f t="shared" si="4"/>
        <v>CL156</v>
      </c>
      <c r="D160" t="str">
        <f t="shared" si="5"/>
        <v>Client 156</v>
      </c>
    </row>
    <row r="161" spans="1:4" x14ac:dyDescent="0.2">
      <c r="A161">
        <v>157</v>
      </c>
      <c r="C161" t="str">
        <f t="shared" si="4"/>
        <v>CL157</v>
      </c>
      <c r="D161" t="str">
        <f t="shared" si="5"/>
        <v>Client 157</v>
      </c>
    </row>
    <row r="162" spans="1:4" x14ac:dyDescent="0.2">
      <c r="A162">
        <v>158</v>
      </c>
      <c r="C162" t="str">
        <f t="shared" si="4"/>
        <v>CL158</v>
      </c>
      <c r="D162" t="str">
        <f t="shared" si="5"/>
        <v>Client 158</v>
      </c>
    </row>
    <row r="163" spans="1:4" x14ac:dyDescent="0.2">
      <c r="A163">
        <v>159</v>
      </c>
      <c r="C163" t="str">
        <f t="shared" si="4"/>
        <v>CL159</v>
      </c>
      <c r="D163" t="str">
        <f t="shared" si="5"/>
        <v>Client 159</v>
      </c>
    </row>
    <row r="164" spans="1:4" x14ac:dyDescent="0.2">
      <c r="A164">
        <v>160</v>
      </c>
      <c r="C164" t="str">
        <f t="shared" si="4"/>
        <v>CL160</v>
      </c>
      <c r="D164" t="str">
        <f t="shared" si="5"/>
        <v>Client 160</v>
      </c>
    </row>
    <row r="165" spans="1:4" x14ac:dyDescent="0.2">
      <c r="A165">
        <v>161</v>
      </c>
      <c r="C165" t="str">
        <f t="shared" si="4"/>
        <v>CL161</v>
      </c>
      <c r="D165" t="str">
        <f t="shared" si="5"/>
        <v>Client 161</v>
      </c>
    </row>
    <row r="166" spans="1:4" x14ac:dyDescent="0.2">
      <c r="A166">
        <v>162</v>
      </c>
      <c r="C166" t="str">
        <f t="shared" si="4"/>
        <v>CL162</v>
      </c>
      <c r="D166" t="str">
        <f t="shared" si="5"/>
        <v>Client 162</v>
      </c>
    </row>
    <row r="167" spans="1:4" x14ac:dyDescent="0.2">
      <c r="A167">
        <v>163</v>
      </c>
      <c r="C167" t="str">
        <f t="shared" si="4"/>
        <v>CL163</v>
      </c>
      <c r="D167" t="str">
        <f t="shared" si="5"/>
        <v>Client 163</v>
      </c>
    </row>
    <row r="168" spans="1:4" x14ac:dyDescent="0.2">
      <c r="A168">
        <v>164</v>
      </c>
      <c r="C168" t="str">
        <f t="shared" si="4"/>
        <v>CL164</v>
      </c>
      <c r="D168" t="str">
        <f t="shared" si="5"/>
        <v>Client 164</v>
      </c>
    </row>
    <row r="169" spans="1:4" x14ac:dyDescent="0.2">
      <c r="A169">
        <v>165</v>
      </c>
      <c r="C169" t="str">
        <f t="shared" si="4"/>
        <v>CL165</v>
      </c>
      <c r="D169" t="str">
        <f t="shared" si="5"/>
        <v>Client 165</v>
      </c>
    </row>
    <row r="170" spans="1:4" x14ac:dyDescent="0.2">
      <c r="A170">
        <v>166</v>
      </c>
      <c r="C170" t="str">
        <f t="shared" si="4"/>
        <v>CL166</v>
      </c>
      <c r="D170" t="str">
        <f t="shared" si="5"/>
        <v>Client 166</v>
      </c>
    </row>
    <row r="171" spans="1:4" x14ac:dyDescent="0.2">
      <c r="A171">
        <v>167</v>
      </c>
      <c r="C171" t="str">
        <f t="shared" si="4"/>
        <v>CL167</v>
      </c>
      <c r="D171" t="str">
        <f t="shared" si="5"/>
        <v>Client 167</v>
      </c>
    </row>
    <row r="172" spans="1:4" x14ac:dyDescent="0.2">
      <c r="A172">
        <v>168</v>
      </c>
      <c r="C172" t="str">
        <f t="shared" si="4"/>
        <v>CL168</v>
      </c>
      <c r="D172" t="str">
        <f t="shared" si="5"/>
        <v>Client 168</v>
      </c>
    </row>
    <row r="173" spans="1:4" x14ac:dyDescent="0.2">
      <c r="A173">
        <v>169</v>
      </c>
      <c r="C173" t="str">
        <f t="shared" si="4"/>
        <v>CL169</v>
      </c>
      <c r="D173" t="str">
        <f t="shared" si="5"/>
        <v>Client 169</v>
      </c>
    </row>
    <row r="174" spans="1:4" x14ac:dyDescent="0.2">
      <c r="A174">
        <v>170</v>
      </c>
      <c r="C174" t="str">
        <f t="shared" si="4"/>
        <v>CL170</v>
      </c>
      <c r="D174" t="str">
        <f t="shared" si="5"/>
        <v>Client 170</v>
      </c>
    </row>
    <row r="175" spans="1:4" x14ac:dyDescent="0.2">
      <c r="A175">
        <v>171</v>
      </c>
      <c r="C175" t="str">
        <f t="shared" si="4"/>
        <v>CL171</v>
      </c>
      <c r="D175" t="str">
        <f t="shared" si="5"/>
        <v>Client 171</v>
      </c>
    </row>
    <row r="176" spans="1:4" x14ac:dyDescent="0.2">
      <c r="A176">
        <v>172</v>
      </c>
      <c r="C176" t="str">
        <f t="shared" si="4"/>
        <v>CL172</v>
      </c>
      <c r="D176" t="str">
        <f t="shared" si="5"/>
        <v>Client 172</v>
      </c>
    </row>
    <row r="177" spans="1:4" x14ac:dyDescent="0.2">
      <c r="A177">
        <v>173</v>
      </c>
      <c r="C177" t="str">
        <f t="shared" si="4"/>
        <v>CL173</v>
      </c>
      <c r="D177" t="str">
        <f t="shared" si="5"/>
        <v>Client 173</v>
      </c>
    </row>
    <row r="178" spans="1:4" x14ac:dyDescent="0.2">
      <c r="A178">
        <v>174</v>
      </c>
      <c r="C178" t="str">
        <f t="shared" si="4"/>
        <v>CL174</v>
      </c>
      <c r="D178" t="str">
        <f t="shared" si="5"/>
        <v>Client 174</v>
      </c>
    </row>
    <row r="179" spans="1:4" x14ac:dyDescent="0.2">
      <c r="A179">
        <v>175</v>
      </c>
      <c r="C179" t="str">
        <f t="shared" si="4"/>
        <v>CL175</v>
      </c>
      <c r="D179" t="str">
        <f t="shared" si="5"/>
        <v>Client 175</v>
      </c>
    </row>
    <row r="180" spans="1:4" x14ac:dyDescent="0.2">
      <c r="A180">
        <v>176</v>
      </c>
      <c r="C180" t="str">
        <f t="shared" si="4"/>
        <v>CL176</v>
      </c>
      <c r="D180" t="str">
        <f t="shared" si="5"/>
        <v>Client 176</v>
      </c>
    </row>
    <row r="181" spans="1:4" x14ac:dyDescent="0.2">
      <c r="A181">
        <v>177</v>
      </c>
      <c r="C181" t="str">
        <f t="shared" si="4"/>
        <v>CL177</v>
      </c>
      <c r="D181" t="str">
        <f t="shared" si="5"/>
        <v>Client 177</v>
      </c>
    </row>
    <row r="182" spans="1:4" x14ac:dyDescent="0.2">
      <c r="A182">
        <v>178</v>
      </c>
      <c r="C182" t="str">
        <f t="shared" si="4"/>
        <v>CL178</v>
      </c>
      <c r="D182" t="str">
        <f t="shared" si="5"/>
        <v>Client 178</v>
      </c>
    </row>
    <row r="183" spans="1:4" x14ac:dyDescent="0.2">
      <c r="A183">
        <v>179</v>
      </c>
      <c r="C183" t="str">
        <f t="shared" si="4"/>
        <v>CL179</v>
      </c>
      <c r="D183" t="str">
        <f t="shared" si="5"/>
        <v>Client 179</v>
      </c>
    </row>
    <row r="184" spans="1:4" x14ac:dyDescent="0.2">
      <c r="A184">
        <v>180</v>
      </c>
      <c r="C184" t="str">
        <f t="shared" si="4"/>
        <v>CL180</v>
      </c>
      <c r="D184" t="str">
        <f t="shared" si="5"/>
        <v>Client 180</v>
      </c>
    </row>
    <row r="185" spans="1:4" x14ac:dyDescent="0.2">
      <c r="A185">
        <v>181</v>
      </c>
      <c r="C185" t="str">
        <f t="shared" si="4"/>
        <v>CL181</v>
      </c>
      <c r="D185" t="str">
        <f t="shared" si="5"/>
        <v>Client 181</v>
      </c>
    </row>
    <row r="186" spans="1:4" x14ac:dyDescent="0.2">
      <c r="A186">
        <v>182</v>
      </c>
      <c r="C186" t="str">
        <f t="shared" si="4"/>
        <v>CL182</v>
      </c>
      <c r="D186" t="str">
        <f t="shared" si="5"/>
        <v>Client 182</v>
      </c>
    </row>
    <row r="187" spans="1:4" x14ac:dyDescent="0.2">
      <c r="A187">
        <v>183</v>
      </c>
      <c r="C187" t="str">
        <f t="shared" si="4"/>
        <v>CL183</v>
      </c>
      <c r="D187" t="str">
        <f t="shared" si="5"/>
        <v>Client 183</v>
      </c>
    </row>
    <row r="188" spans="1:4" x14ac:dyDescent="0.2">
      <c r="A188">
        <v>184</v>
      </c>
      <c r="C188" t="str">
        <f t="shared" si="4"/>
        <v>CL184</v>
      </c>
      <c r="D188" t="str">
        <f t="shared" si="5"/>
        <v>Client 184</v>
      </c>
    </row>
    <row r="189" spans="1:4" x14ac:dyDescent="0.2">
      <c r="A189">
        <v>185</v>
      </c>
      <c r="C189" t="str">
        <f t="shared" si="4"/>
        <v>CL185</v>
      </c>
      <c r="D189" t="str">
        <f t="shared" si="5"/>
        <v>Client 185</v>
      </c>
    </row>
    <row r="190" spans="1:4" x14ac:dyDescent="0.2">
      <c r="A190">
        <v>186</v>
      </c>
      <c r="C190" t="str">
        <f t="shared" si="4"/>
        <v>CL186</v>
      </c>
      <c r="D190" t="str">
        <f t="shared" si="5"/>
        <v>Client 186</v>
      </c>
    </row>
    <row r="191" spans="1:4" x14ac:dyDescent="0.2">
      <c r="A191">
        <v>187</v>
      </c>
      <c r="C191" t="str">
        <f t="shared" si="4"/>
        <v>CL187</v>
      </c>
      <c r="D191" t="str">
        <f t="shared" si="5"/>
        <v>Client 187</v>
      </c>
    </row>
    <row r="192" spans="1:4" x14ac:dyDescent="0.2">
      <c r="A192">
        <v>188</v>
      </c>
      <c r="C192" t="str">
        <f t="shared" si="4"/>
        <v>CL188</v>
      </c>
      <c r="D192" t="str">
        <f t="shared" si="5"/>
        <v>Client 188</v>
      </c>
    </row>
    <row r="193" spans="1:4" x14ac:dyDescent="0.2">
      <c r="A193">
        <v>189</v>
      </c>
      <c r="C193" t="str">
        <f t="shared" si="4"/>
        <v>CL189</v>
      </c>
      <c r="D193" t="str">
        <f t="shared" si="5"/>
        <v>Client 189</v>
      </c>
    </row>
    <row r="194" spans="1:4" x14ac:dyDescent="0.2">
      <c r="A194">
        <v>190</v>
      </c>
      <c r="C194" t="str">
        <f t="shared" si="4"/>
        <v>CL190</v>
      </c>
      <c r="D194" t="str">
        <f t="shared" si="5"/>
        <v>Client 190</v>
      </c>
    </row>
    <row r="195" spans="1:4" x14ac:dyDescent="0.2">
      <c r="A195">
        <v>191</v>
      </c>
      <c r="C195" t="str">
        <f t="shared" si="4"/>
        <v>CL191</v>
      </c>
      <c r="D195" t="str">
        <f t="shared" si="5"/>
        <v>Client 191</v>
      </c>
    </row>
    <row r="196" spans="1:4" x14ac:dyDescent="0.2">
      <c r="A196">
        <v>192</v>
      </c>
      <c r="C196" t="str">
        <f t="shared" si="4"/>
        <v>CL192</v>
      </c>
      <c r="D196" t="str">
        <f t="shared" si="5"/>
        <v>Client 192</v>
      </c>
    </row>
    <row r="197" spans="1:4" x14ac:dyDescent="0.2">
      <c r="A197">
        <v>193</v>
      </c>
      <c r="C197" t="str">
        <f t="shared" ref="C197:C260" si="6">"CL" &amp; A197</f>
        <v>CL193</v>
      </c>
      <c r="D197" t="str">
        <f t="shared" ref="D197:D260" si="7" xml:space="preserve"> "Client " &amp; A197</f>
        <v>Client 193</v>
      </c>
    </row>
    <row r="198" spans="1:4" x14ac:dyDescent="0.2">
      <c r="A198">
        <v>194</v>
      </c>
      <c r="C198" t="str">
        <f t="shared" si="6"/>
        <v>CL194</v>
      </c>
      <c r="D198" t="str">
        <f t="shared" si="7"/>
        <v>Client 194</v>
      </c>
    </row>
    <row r="199" spans="1:4" x14ac:dyDescent="0.2">
      <c r="A199">
        <v>195</v>
      </c>
      <c r="C199" t="str">
        <f t="shared" si="6"/>
        <v>CL195</v>
      </c>
      <c r="D199" t="str">
        <f t="shared" si="7"/>
        <v>Client 195</v>
      </c>
    </row>
    <row r="200" spans="1:4" x14ac:dyDescent="0.2">
      <c r="A200">
        <v>196</v>
      </c>
      <c r="C200" t="str">
        <f t="shared" si="6"/>
        <v>CL196</v>
      </c>
      <c r="D200" t="str">
        <f t="shared" si="7"/>
        <v>Client 196</v>
      </c>
    </row>
    <row r="201" spans="1:4" x14ac:dyDescent="0.2">
      <c r="A201">
        <v>197</v>
      </c>
      <c r="C201" t="str">
        <f t="shared" si="6"/>
        <v>CL197</v>
      </c>
      <c r="D201" t="str">
        <f t="shared" si="7"/>
        <v>Client 197</v>
      </c>
    </row>
    <row r="202" spans="1:4" x14ac:dyDescent="0.2">
      <c r="A202">
        <v>198</v>
      </c>
      <c r="C202" t="str">
        <f t="shared" si="6"/>
        <v>CL198</v>
      </c>
      <c r="D202" t="str">
        <f t="shared" si="7"/>
        <v>Client 198</v>
      </c>
    </row>
    <row r="203" spans="1:4" x14ac:dyDescent="0.2">
      <c r="A203">
        <v>199</v>
      </c>
      <c r="C203" t="str">
        <f t="shared" si="6"/>
        <v>CL199</v>
      </c>
      <c r="D203" t="str">
        <f t="shared" si="7"/>
        <v>Client 199</v>
      </c>
    </row>
    <row r="204" spans="1:4" x14ac:dyDescent="0.2">
      <c r="A204">
        <v>200</v>
      </c>
      <c r="C204" t="str">
        <f t="shared" si="6"/>
        <v>CL200</v>
      </c>
      <c r="D204" t="str">
        <f t="shared" si="7"/>
        <v>Client 200</v>
      </c>
    </row>
    <row r="205" spans="1:4" x14ac:dyDescent="0.2">
      <c r="A205">
        <v>201</v>
      </c>
      <c r="C205" t="str">
        <f t="shared" si="6"/>
        <v>CL201</v>
      </c>
      <c r="D205" t="str">
        <f t="shared" si="7"/>
        <v>Client 201</v>
      </c>
    </row>
    <row r="206" spans="1:4" x14ac:dyDescent="0.2">
      <c r="A206">
        <v>202</v>
      </c>
      <c r="C206" t="str">
        <f t="shared" si="6"/>
        <v>CL202</v>
      </c>
      <c r="D206" t="str">
        <f t="shared" si="7"/>
        <v>Client 202</v>
      </c>
    </row>
    <row r="207" spans="1:4" x14ac:dyDescent="0.2">
      <c r="A207">
        <v>203</v>
      </c>
      <c r="C207" t="str">
        <f t="shared" si="6"/>
        <v>CL203</v>
      </c>
      <c r="D207" t="str">
        <f t="shared" si="7"/>
        <v>Client 203</v>
      </c>
    </row>
    <row r="208" spans="1:4" x14ac:dyDescent="0.2">
      <c r="A208">
        <v>204</v>
      </c>
      <c r="C208" t="str">
        <f t="shared" si="6"/>
        <v>CL204</v>
      </c>
      <c r="D208" t="str">
        <f t="shared" si="7"/>
        <v>Client 204</v>
      </c>
    </row>
    <row r="209" spans="1:4" x14ac:dyDescent="0.2">
      <c r="A209">
        <v>205</v>
      </c>
      <c r="C209" t="str">
        <f t="shared" si="6"/>
        <v>CL205</v>
      </c>
      <c r="D209" t="str">
        <f t="shared" si="7"/>
        <v>Client 205</v>
      </c>
    </row>
    <row r="210" spans="1:4" x14ac:dyDescent="0.2">
      <c r="A210">
        <v>206</v>
      </c>
      <c r="C210" t="str">
        <f t="shared" si="6"/>
        <v>CL206</v>
      </c>
      <c r="D210" t="str">
        <f t="shared" si="7"/>
        <v>Client 206</v>
      </c>
    </row>
    <row r="211" spans="1:4" x14ac:dyDescent="0.2">
      <c r="A211">
        <v>207</v>
      </c>
      <c r="C211" t="str">
        <f t="shared" si="6"/>
        <v>CL207</v>
      </c>
      <c r="D211" t="str">
        <f t="shared" si="7"/>
        <v>Client 207</v>
      </c>
    </row>
    <row r="212" spans="1:4" x14ac:dyDescent="0.2">
      <c r="A212">
        <v>208</v>
      </c>
      <c r="C212" t="str">
        <f t="shared" si="6"/>
        <v>CL208</v>
      </c>
      <c r="D212" t="str">
        <f t="shared" si="7"/>
        <v>Client 208</v>
      </c>
    </row>
    <row r="213" spans="1:4" x14ac:dyDescent="0.2">
      <c r="A213">
        <v>209</v>
      </c>
      <c r="C213" t="str">
        <f t="shared" si="6"/>
        <v>CL209</v>
      </c>
      <c r="D213" t="str">
        <f t="shared" si="7"/>
        <v>Client 209</v>
      </c>
    </row>
    <row r="214" spans="1:4" x14ac:dyDescent="0.2">
      <c r="A214">
        <v>210</v>
      </c>
      <c r="C214" t="str">
        <f t="shared" si="6"/>
        <v>CL210</v>
      </c>
      <c r="D214" t="str">
        <f t="shared" si="7"/>
        <v>Client 210</v>
      </c>
    </row>
    <row r="215" spans="1:4" x14ac:dyDescent="0.2">
      <c r="A215">
        <v>211</v>
      </c>
      <c r="C215" t="str">
        <f t="shared" si="6"/>
        <v>CL211</v>
      </c>
      <c r="D215" t="str">
        <f t="shared" si="7"/>
        <v>Client 211</v>
      </c>
    </row>
    <row r="216" spans="1:4" x14ac:dyDescent="0.2">
      <c r="A216">
        <v>212</v>
      </c>
      <c r="C216" t="str">
        <f t="shared" si="6"/>
        <v>CL212</v>
      </c>
      <c r="D216" t="str">
        <f t="shared" si="7"/>
        <v>Client 212</v>
      </c>
    </row>
    <row r="217" spans="1:4" x14ac:dyDescent="0.2">
      <c r="A217">
        <v>213</v>
      </c>
      <c r="C217" t="str">
        <f t="shared" si="6"/>
        <v>CL213</v>
      </c>
      <c r="D217" t="str">
        <f t="shared" si="7"/>
        <v>Client 213</v>
      </c>
    </row>
    <row r="218" spans="1:4" x14ac:dyDescent="0.2">
      <c r="A218">
        <v>214</v>
      </c>
      <c r="C218" t="str">
        <f t="shared" si="6"/>
        <v>CL214</v>
      </c>
      <c r="D218" t="str">
        <f t="shared" si="7"/>
        <v>Client 214</v>
      </c>
    </row>
    <row r="219" spans="1:4" x14ac:dyDescent="0.2">
      <c r="A219">
        <v>215</v>
      </c>
      <c r="C219" t="str">
        <f t="shared" si="6"/>
        <v>CL215</v>
      </c>
      <c r="D219" t="str">
        <f t="shared" si="7"/>
        <v>Client 215</v>
      </c>
    </row>
    <row r="220" spans="1:4" x14ac:dyDescent="0.2">
      <c r="A220">
        <v>216</v>
      </c>
      <c r="C220" t="str">
        <f t="shared" si="6"/>
        <v>CL216</v>
      </c>
      <c r="D220" t="str">
        <f t="shared" si="7"/>
        <v>Client 216</v>
      </c>
    </row>
    <row r="221" spans="1:4" x14ac:dyDescent="0.2">
      <c r="A221">
        <v>217</v>
      </c>
      <c r="C221" t="str">
        <f t="shared" si="6"/>
        <v>CL217</v>
      </c>
      <c r="D221" t="str">
        <f t="shared" si="7"/>
        <v>Client 217</v>
      </c>
    </row>
    <row r="222" spans="1:4" x14ac:dyDescent="0.2">
      <c r="A222">
        <v>218</v>
      </c>
      <c r="C222" t="str">
        <f t="shared" si="6"/>
        <v>CL218</v>
      </c>
      <c r="D222" t="str">
        <f t="shared" si="7"/>
        <v>Client 218</v>
      </c>
    </row>
    <row r="223" spans="1:4" x14ac:dyDescent="0.2">
      <c r="A223">
        <v>219</v>
      </c>
      <c r="C223" t="str">
        <f t="shared" si="6"/>
        <v>CL219</v>
      </c>
      <c r="D223" t="str">
        <f t="shared" si="7"/>
        <v>Client 219</v>
      </c>
    </row>
    <row r="224" spans="1:4" x14ac:dyDescent="0.2">
      <c r="A224">
        <v>220</v>
      </c>
      <c r="C224" t="str">
        <f t="shared" si="6"/>
        <v>CL220</v>
      </c>
      <c r="D224" t="str">
        <f t="shared" si="7"/>
        <v>Client 220</v>
      </c>
    </row>
    <row r="225" spans="1:4" x14ac:dyDescent="0.2">
      <c r="A225">
        <v>221</v>
      </c>
      <c r="C225" t="str">
        <f t="shared" si="6"/>
        <v>CL221</v>
      </c>
      <c r="D225" t="str">
        <f t="shared" si="7"/>
        <v>Client 221</v>
      </c>
    </row>
    <row r="226" spans="1:4" x14ac:dyDescent="0.2">
      <c r="A226">
        <v>222</v>
      </c>
      <c r="C226" t="str">
        <f t="shared" si="6"/>
        <v>CL222</v>
      </c>
      <c r="D226" t="str">
        <f t="shared" si="7"/>
        <v>Client 222</v>
      </c>
    </row>
    <row r="227" spans="1:4" x14ac:dyDescent="0.2">
      <c r="A227">
        <v>223</v>
      </c>
      <c r="C227" t="str">
        <f t="shared" si="6"/>
        <v>CL223</v>
      </c>
      <c r="D227" t="str">
        <f t="shared" si="7"/>
        <v>Client 223</v>
      </c>
    </row>
    <row r="228" spans="1:4" x14ac:dyDescent="0.2">
      <c r="A228">
        <v>224</v>
      </c>
      <c r="C228" t="str">
        <f t="shared" si="6"/>
        <v>CL224</v>
      </c>
      <c r="D228" t="str">
        <f t="shared" si="7"/>
        <v>Client 224</v>
      </c>
    </row>
    <row r="229" spans="1:4" x14ac:dyDescent="0.2">
      <c r="A229">
        <v>225</v>
      </c>
      <c r="C229" t="str">
        <f t="shared" si="6"/>
        <v>CL225</v>
      </c>
      <c r="D229" t="str">
        <f t="shared" si="7"/>
        <v>Client 225</v>
      </c>
    </row>
    <row r="230" spans="1:4" x14ac:dyDescent="0.2">
      <c r="A230">
        <v>226</v>
      </c>
      <c r="C230" t="str">
        <f t="shared" si="6"/>
        <v>CL226</v>
      </c>
      <c r="D230" t="str">
        <f t="shared" si="7"/>
        <v>Client 226</v>
      </c>
    </row>
    <row r="231" spans="1:4" x14ac:dyDescent="0.2">
      <c r="A231">
        <v>227</v>
      </c>
      <c r="C231" t="str">
        <f t="shared" si="6"/>
        <v>CL227</v>
      </c>
      <c r="D231" t="str">
        <f t="shared" si="7"/>
        <v>Client 227</v>
      </c>
    </row>
    <row r="232" spans="1:4" x14ac:dyDescent="0.2">
      <c r="A232">
        <v>228</v>
      </c>
      <c r="C232" t="str">
        <f t="shared" si="6"/>
        <v>CL228</v>
      </c>
      <c r="D232" t="str">
        <f t="shared" si="7"/>
        <v>Client 228</v>
      </c>
    </row>
    <row r="233" spans="1:4" x14ac:dyDescent="0.2">
      <c r="A233">
        <v>229</v>
      </c>
      <c r="C233" t="str">
        <f t="shared" si="6"/>
        <v>CL229</v>
      </c>
      <c r="D233" t="str">
        <f t="shared" si="7"/>
        <v>Client 229</v>
      </c>
    </row>
    <row r="234" spans="1:4" x14ac:dyDescent="0.2">
      <c r="A234">
        <v>230</v>
      </c>
      <c r="C234" t="str">
        <f t="shared" si="6"/>
        <v>CL230</v>
      </c>
      <c r="D234" t="str">
        <f t="shared" si="7"/>
        <v>Client 230</v>
      </c>
    </row>
    <row r="235" spans="1:4" x14ac:dyDescent="0.2">
      <c r="A235">
        <v>231</v>
      </c>
      <c r="C235" t="str">
        <f t="shared" si="6"/>
        <v>CL231</v>
      </c>
      <c r="D235" t="str">
        <f t="shared" si="7"/>
        <v>Client 231</v>
      </c>
    </row>
    <row r="236" spans="1:4" x14ac:dyDescent="0.2">
      <c r="A236">
        <v>232</v>
      </c>
      <c r="C236" t="str">
        <f t="shared" si="6"/>
        <v>CL232</v>
      </c>
      <c r="D236" t="str">
        <f t="shared" si="7"/>
        <v>Client 232</v>
      </c>
    </row>
    <row r="237" spans="1:4" x14ac:dyDescent="0.2">
      <c r="A237">
        <v>233</v>
      </c>
      <c r="C237" t="str">
        <f t="shared" si="6"/>
        <v>CL233</v>
      </c>
      <c r="D237" t="str">
        <f t="shared" si="7"/>
        <v>Client 233</v>
      </c>
    </row>
    <row r="238" spans="1:4" x14ac:dyDescent="0.2">
      <c r="A238">
        <v>234</v>
      </c>
      <c r="C238" t="str">
        <f t="shared" si="6"/>
        <v>CL234</v>
      </c>
      <c r="D238" t="str">
        <f t="shared" si="7"/>
        <v>Client 234</v>
      </c>
    </row>
    <row r="239" spans="1:4" x14ac:dyDescent="0.2">
      <c r="A239">
        <v>235</v>
      </c>
      <c r="C239" t="str">
        <f t="shared" si="6"/>
        <v>CL235</v>
      </c>
      <c r="D239" t="str">
        <f t="shared" si="7"/>
        <v>Client 235</v>
      </c>
    </row>
    <row r="240" spans="1:4" x14ac:dyDescent="0.2">
      <c r="A240">
        <v>236</v>
      </c>
      <c r="C240" t="str">
        <f t="shared" si="6"/>
        <v>CL236</v>
      </c>
      <c r="D240" t="str">
        <f t="shared" si="7"/>
        <v>Client 236</v>
      </c>
    </row>
    <row r="241" spans="1:4" x14ac:dyDescent="0.2">
      <c r="A241">
        <v>237</v>
      </c>
      <c r="C241" t="str">
        <f t="shared" si="6"/>
        <v>CL237</v>
      </c>
      <c r="D241" t="str">
        <f t="shared" si="7"/>
        <v>Client 237</v>
      </c>
    </row>
    <row r="242" spans="1:4" x14ac:dyDescent="0.2">
      <c r="A242">
        <v>238</v>
      </c>
      <c r="C242" t="str">
        <f t="shared" si="6"/>
        <v>CL238</v>
      </c>
      <c r="D242" t="str">
        <f t="shared" si="7"/>
        <v>Client 238</v>
      </c>
    </row>
    <row r="243" spans="1:4" x14ac:dyDescent="0.2">
      <c r="A243">
        <v>239</v>
      </c>
      <c r="C243" t="str">
        <f t="shared" si="6"/>
        <v>CL239</v>
      </c>
      <c r="D243" t="str">
        <f t="shared" si="7"/>
        <v>Client 239</v>
      </c>
    </row>
    <row r="244" spans="1:4" x14ac:dyDescent="0.2">
      <c r="A244">
        <v>240</v>
      </c>
      <c r="C244" t="str">
        <f t="shared" si="6"/>
        <v>CL240</v>
      </c>
      <c r="D244" t="str">
        <f t="shared" si="7"/>
        <v>Client 240</v>
      </c>
    </row>
    <row r="245" spans="1:4" x14ac:dyDescent="0.2">
      <c r="A245">
        <v>241</v>
      </c>
      <c r="C245" t="str">
        <f t="shared" si="6"/>
        <v>CL241</v>
      </c>
      <c r="D245" t="str">
        <f t="shared" si="7"/>
        <v>Client 241</v>
      </c>
    </row>
    <row r="246" spans="1:4" x14ac:dyDescent="0.2">
      <c r="A246">
        <v>242</v>
      </c>
      <c r="C246" t="str">
        <f t="shared" si="6"/>
        <v>CL242</v>
      </c>
      <c r="D246" t="str">
        <f t="shared" si="7"/>
        <v>Client 242</v>
      </c>
    </row>
    <row r="247" spans="1:4" x14ac:dyDescent="0.2">
      <c r="A247">
        <v>243</v>
      </c>
      <c r="C247" t="str">
        <f t="shared" si="6"/>
        <v>CL243</v>
      </c>
      <c r="D247" t="str">
        <f t="shared" si="7"/>
        <v>Client 243</v>
      </c>
    </row>
    <row r="248" spans="1:4" x14ac:dyDescent="0.2">
      <c r="A248">
        <v>244</v>
      </c>
      <c r="C248" t="str">
        <f t="shared" si="6"/>
        <v>CL244</v>
      </c>
      <c r="D248" t="str">
        <f t="shared" si="7"/>
        <v>Client 244</v>
      </c>
    </row>
    <row r="249" spans="1:4" x14ac:dyDescent="0.2">
      <c r="A249">
        <v>245</v>
      </c>
      <c r="C249" t="str">
        <f t="shared" si="6"/>
        <v>CL245</v>
      </c>
      <c r="D249" t="str">
        <f t="shared" si="7"/>
        <v>Client 245</v>
      </c>
    </row>
    <row r="250" spans="1:4" x14ac:dyDescent="0.2">
      <c r="A250">
        <v>246</v>
      </c>
      <c r="C250" t="str">
        <f t="shared" si="6"/>
        <v>CL246</v>
      </c>
      <c r="D250" t="str">
        <f t="shared" si="7"/>
        <v>Client 246</v>
      </c>
    </row>
    <row r="251" spans="1:4" x14ac:dyDescent="0.2">
      <c r="A251">
        <v>247</v>
      </c>
      <c r="C251" t="str">
        <f t="shared" si="6"/>
        <v>CL247</v>
      </c>
      <c r="D251" t="str">
        <f t="shared" si="7"/>
        <v>Client 247</v>
      </c>
    </row>
    <row r="252" spans="1:4" x14ac:dyDescent="0.2">
      <c r="A252">
        <v>248</v>
      </c>
      <c r="C252" t="str">
        <f t="shared" si="6"/>
        <v>CL248</v>
      </c>
      <c r="D252" t="str">
        <f t="shared" si="7"/>
        <v>Client 248</v>
      </c>
    </row>
    <row r="253" spans="1:4" x14ac:dyDescent="0.2">
      <c r="A253">
        <v>249</v>
      </c>
      <c r="C253" t="str">
        <f t="shared" si="6"/>
        <v>CL249</v>
      </c>
      <c r="D253" t="str">
        <f t="shared" si="7"/>
        <v>Client 249</v>
      </c>
    </row>
    <row r="254" spans="1:4" x14ac:dyDescent="0.2">
      <c r="A254">
        <v>250</v>
      </c>
      <c r="C254" t="str">
        <f t="shared" si="6"/>
        <v>CL250</v>
      </c>
      <c r="D254" t="str">
        <f t="shared" si="7"/>
        <v>Client 250</v>
      </c>
    </row>
    <row r="255" spans="1:4" x14ac:dyDescent="0.2">
      <c r="A255">
        <v>251</v>
      </c>
      <c r="C255" t="str">
        <f t="shared" si="6"/>
        <v>CL251</v>
      </c>
      <c r="D255" t="str">
        <f t="shared" si="7"/>
        <v>Client 251</v>
      </c>
    </row>
    <row r="256" spans="1:4" x14ac:dyDescent="0.2">
      <c r="A256">
        <v>252</v>
      </c>
      <c r="C256" t="str">
        <f t="shared" si="6"/>
        <v>CL252</v>
      </c>
      <c r="D256" t="str">
        <f t="shared" si="7"/>
        <v>Client 252</v>
      </c>
    </row>
    <row r="257" spans="1:4" x14ac:dyDescent="0.2">
      <c r="A257">
        <v>253</v>
      </c>
      <c r="C257" t="str">
        <f t="shared" si="6"/>
        <v>CL253</v>
      </c>
      <c r="D257" t="str">
        <f t="shared" si="7"/>
        <v>Client 253</v>
      </c>
    </row>
    <row r="258" spans="1:4" x14ac:dyDescent="0.2">
      <c r="A258">
        <v>254</v>
      </c>
      <c r="C258" t="str">
        <f t="shared" si="6"/>
        <v>CL254</v>
      </c>
      <c r="D258" t="str">
        <f t="shared" si="7"/>
        <v>Client 254</v>
      </c>
    </row>
    <row r="259" spans="1:4" x14ac:dyDescent="0.2">
      <c r="A259">
        <v>255</v>
      </c>
      <c r="C259" t="str">
        <f t="shared" si="6"/>
        <v>CL255</v>
      </c>
      <c r="D259" t="str">
        <f t="shared" si="7"/>
        <v>Client 255</v>
      </c>
    </row>
    <row r="260" spans="1:4" x14ac:dyDescent="0.2">
      <c r="A260">
        <v>256</v>
      </c>
      <c r="C260" t="str">
        <f t="shared" si="6"/>
        <v>CL256</v>
      </c>
      <c r="D260" t="str">
        <f t="shared" si="7"/>
        <v>Client 256</v>
      </c>
    </row>
    <row r="261" spans="1:4" x14ac:dyDescent="0.2">
      <c r="A261">
        <v>257</v>
      </c>
      <c r="C261" t="str">
        <f t="shared" ref="C261:C324" si="8">"CL" &amp; A261</f>
        <v>CL257</v>
      </c>
      <c r="D261" t="str">
        <f t="shared" ref="D261:D324" si="9" xml:space="preserve"> "Client " &amp; A261</f>
        <v>Client 257</v>
      </c>
    </row>
    <row r="262" spans="1:4" x14ac:dyDescent="0.2">
      <c r="A262">
        <v>258</v>
      </c>
      <c r="C262" t="str">
        <f t="shared" si="8"/>
        <v>CL258</v>
      </c>
      <c r="D262" t="str">
        <f t="shared" si="9"/>
        <v>Client 258</v>
      </c>
    </row>
    <row r="263" spans="1:4" x14ac:dyDescent="0.2">
      <c r="A263">
        <v>259</v>
      </c>
      <c r="C263" t="str">
        <f t="shared" si="8"/>
        <v>CL259</v>
      </c>
      <c r="D263" t="str">
        <f t="shared" si="9"/>
        <v>Client 259</v>
      </c>
    </row>
    <row r="264" spans="1:4" x14ac:dyDescent="0.2">
      <c r="A264">
        <v>260</v>
      </c>
      <c r="C264" t="str">
        <f t="shared" si="8"/>
        <v>CL260</v>
      </c>
      <c r="D264" t="str">
        <f t="shared" si="9"/>
        <v>Client 260</v>
      </c>
    </row>
    <row r="265" spans="1:4" x14ac:dyDescent="0.2">
      <c r="A265">
        <v>261</v>
      </c>
      <c r="C265" t="str">
        <f t="shared" si="8"/>
        <v>CL261</v>
      </c>
      <c r="D265" t="str">
        <f t="shared" si="9"/>
        <v>Client 261</v>
      </c>
    </row>
    <row r="266" spans="1:4" x14ac:dyDescent="0.2">
      <c r="A266">
        <v>262</v>
      </c>
      <c r="C266" t="str">
        <f t="shared" si="8"/>
        <v>CL262</v>
      </c>
      <c r="D266" t="str">
        <f t="shared" si="9"/>
        <v>Client 262</v>
      </c>
    </row>
    <row r="267" spans="1:4" x14ac:dyDescent="0.2">
      <c r="A267">
        <v>263</v>
      </c>
      <c r="C267" t="str">
        <f t="shared" si="8"/>
        <v>CL263</v>
      </c>
      <c r="D267" t="str">
        <f t="shared" si="9"/>
        <v>Client 263</v>
      </c>
    </row>
    <row r="268" spans="1:4" x14ac:dyDescent="0.2">
      <c r="A268">
        <v>264</v>
      </c>
      <c r="C268" t="str">
        <f t="shared" si="8"/>
        <v>CL264</v>
      </c>
      <c r="D268" t="str">
        <f t="shared" si="9"/>
        <v>Client 264</v>
      </c>
    </row>
    <row r="269" spans="1:4" x14ac:dyDescent="0.2">
      <c r="A269">
        <v>265</v>
      </c>
      <c r="C269" t="str">
        <f t="shared" si="8"/>
        <v>CL265</v>
      </c>
      <c r="D269" t="str">
        <f t="shared" si="9"/>
        <v>Client 265</v>
      </c>
    </row>
    <row r="270" spans="1:4" x14ac:dyDescent="0.2">
      <c r="A270">
        <v>266</v>
      </c>
      <c r="C270" t="str">
        <f t="shared" si="8"/>
        <v>CL266</v>
      </c>
      <c r="D270" t="str">
        <f t="shared" si="9"/>
        <v>Client 266</v>
      </c>
    </row>
    <row r="271" spans="1:4" x14ac:dyDescent="0.2">
      <c r="A271">
        <v>267</v>
      </c>
      <c r="C271" t="str">
        <f t="shared" si="8"/>
        <v>CL267</v>
      </c>
      <c r="D271" t="str">
        <f t="shared" si="9"/>
        <v>Client 267</v>
      </c>
    </row>
    <row r="272" spans="1:4" x14ac:dyDescent="0.2">
      <c r="A272">
        <v>268</v>
      </c>
      <c r="C272" t="str">
        <f t="shared" si="8"/>
        <v>CL268</v>
      </c>
      <c r="D272" t="str">
        <f t="shared" si="9"/>
        <v>Client 268</v>
      </c>
    </row>
    <row r="273" spans="1:4" x14ac:dyDescent="0.2">
      <c r="A273">
        <v>269</v>
      </c>
      <c r="C273" t="str">
        <f t="shared" si="8"/>
        <v>CL269</v>
      </c>
      <c r="D273" t="str">
        <f t="shared" si="9"/>
        <v>Client 269</v>
      </c>
    </row>
    <row r="274" spans="1:4" x14ac:dyDescent="0.2">
      <c r="A274">
        <v>270</v>
      </c>
      <c r="C274" t="str">
        <f t="shared" si="8"/>
        <v>CL270</v>
      </c>
      <c r="D274" t="str">
        <f t="shared" si="9"/>
        <v>Client 270</v>
      </c>
    </row>
    <row r="275" spans="1:4" x14ac:dyDescent="0.2">
      <c r="A275">
        <v>271</v>
      </c>
      <c r="C275" t="str">
        <f t="shared" si="8"/>
        <v>CL271</v>
      </c>
      <c r="D275" t="str">
        <f t="shared" si="9"/>
        <v>Client 271</v>
      </c>
    </row>
    <row r="276" spans="1:4" x14ac:dyDescent="0.2">
      <c r="A276">
        <v>272</v>
      </c>
      <c r="C276" t="str">
        <f t="shared" si="8"/>
        <v>CL272</v>
      </c>
      <c r="D276" t="str">
        <f t="shared" si="9"/>
        <v>Client 272</v>
      </c>
    </row>
    <row r="277" spans="1:4" x14ac:dyDescent="0.2">
      <c r="A277">
        <v>273</v>
      </c>
      <c r="C277" t="str">
        <f t="shared" si="8"/>
        <v>CL273</v>
      </c>
      <c r="D277" t="str">
        <f t="shared" si="9"/>
        <v>Client 273</v>
      </c>
    </row>
    <row r="278" spans="1:4" x14ac:dyDescent="0.2">
      <c r="A278">
        <v>274</v>
      </c>
      <c r="C278" t="str">
        <f t="shared" si="8"/>
        <v>CL274</v>
      </c>
      <c r="D278" t="str">
        <f t="shared" si="9"/>
        <v>Client 274</v>
      </c>
    </row>
    <row r="279" spans="1:4" x14ac:dyDescent="0.2">
      <c r="A279">
        <v>275</v>
      </c>
      <c r="C279" t="str">
        <f t="shared" si="8"/>
        <v>CL275</v>
      </c>
      <c r="D279" t="str">
        <f t="shared" si="9"/>
        <v>Client 275</v>
      </c>
    </row>
    <row r="280" spans="1:4" x14ac:dyDescent="0.2">
      <c r="A280">
        <v>276</v>
      </c>
      <c r="C280" t="str">
        <f t="shared" si="8"/>
        <v>CL276</v>
      </c>
      <c r="D280" t="str">
        <f t="shared" si="9"/>
        <v>Client 276</v>
      </c>
    </row>
    <row r="281" spans="1:4" x14ac:dyDescent="0.2">
      <c r="A281">
        <v>277</v>
      </c>
      <c r="C281" t="str">
        <f t="shared" si="8"/>
        <v>CL277</v>
      </c>
      <c r="D281" t="str">
        <f t="shared" si="9"/>
        <v>Client 277</v>
      </c>
    </row>
    <row r="282" spans="1:4" x14ac:dyDescent="0.2">
      <c r="A282">
        <v>278</v>
      </c>
      <c r="C282" t="str">
        <f t="shared" si="8"/>
        <v>CL278</v>
      </c>
      <c r="D282" t="str">
        <f t="shared" si="9"/>
        <v>Client 278</v>
      </c>
    </row>
    <row r="283" spans="1:4" x14ac:dyDescent="0.2">
      <c r="A283">
        <v>279</v>
      </c>
      <c r="C283" t="str">
        <f t="shared" si="8"/>
        <v>CL279</v>
      </c>
      <c r="D283" t="str">
        <f t="shared" si="9"/>
        <v>Client 279</v>
      </c>
    </row>
    <row r="284" spans="1:4" x14ac:dyDescent="0.2">
      <c r="A284">
        <v>280</v>
      </c>
      <c r="C284" t="str">
        <f t="shared" si="8"/>
        <v>CL280</v>
      </c>
      <c r="D284" t="str">
        <f t="shared" si="9"/>
        <v>Client 280</v>
      </c>
    </row>
    <row r="285" spans="1:4" x14ac:dyDescent="0.2">
      <c r="A285">
        <v>281</v>
      </c>
      <c r="C285" t="str">
        <f t="shared" si="8"/>
        <v>CL281</v>
      </c>
      <c r="D285" t="str">
        <f t="shared" si="9"/>
        <v>Client 281</v>
      </c>
    </row>
    <row r="286" spans="1:4" x14ac:dyDescent="0.2">
      <c r="A286">
        <v>282</v>
      </c>
      <c r="C286" t="str">
        <f t="shared" si="8"/>
        <v>CL282</v>
      </c>
      <c r="D286" t="str">
        <f t="shared" si="9"/>
        <v>Client 282</v>
      </c>
    </row>
    <row r="287" spans="1:4" x14ac:dyDescent="0.2">
      <c r="A287">
        <v>283</v>
      </c>
      <c r="C287" t="str">
        <f t="shared" si="8"/>
        <v>CL283</v>
      </c>
      <c r="D287" t="str">
        <f t="shared" si="9"/>
        <v>Client 283</v>
      </c>
    </row>
    <row r="288" spans="1:4" x14ac:dyDescent="0.2">
      <c r="A288">
        <v>284</v>
      </c>
      <c r="C288" t="str">
        <f t="shared" si="8"/>
        <v>CL284</v>
      </c>
      <c r="D288" t="str">
        <f t="shared" si="9"/>
        <v>Client 284</v>
      </c>
    </row>
    <row r="289" spans="1:4" x14ac:dyDescent="0.2">
      <c r="A289">
        <v>285</v>
      </c>
      <c r="C289" t="str">
        <f t="shared" si="8"/>
        <v>CL285</v>
      </c>
      <c r="D289" t="str">
        <f t="shared" si="9"/>
        <v>Client 285</v>
      </c>
    </row>
    <row r="290" spans="1:4" x14ac:dyDescent="0.2">
      <c r="A290">
        <v>286</v>
      </c>
      <c r="C290" t="str">
        <f t="shared" si="8"/>
        <v>CL286</v>
      </c>
      <c r="D290" t="str">
        <f t="shared" si="9"/>
        <v>Client 286</v>
      </c>
    </row>
    <row r="291" spans="1:4" x14ac:dyDescent="0.2">
      <c r="A291">
        <v>287</v>
      </c>
      <c r="C291" t="str">
        <f t="shared" si="8"/>
        <v>CL287</v>
      </c>
      <c r="D291" t="str">
        <f t="shared" si="9"/>
        <v>Client 287</v>
      </c>
    </row>
    <row r="292" spans="1:4" x14ac:dyDescent="0.2">
      <c r="A292">
        <v>288</v>
      </c>
      <c r="C292" t="str">
        <f t="shared" si="8"/>
        <v>CL288</v>
      </c>
      <c r="D292" t="str">
        <f t="shared" si="9"/>
        <v>Client 288</v>
      </c>
    </row>
    <row r="293" spans="1:4" x14ac:dyDescent="0.2">
      <c r="A293">
        <v>289</v>
      </c>
      <c r="C293" t="str">
        <f t="shared" si="8"/>
        <v>CL289</v>
      </c>
      <c r="D293" t="str">
        <f t="shared" si="9"/>
        <v>Client 289</v>
      </c>
    </row>
    <row r="294" spans="1:4" x14ac:dyDescent="0.2">
      <c r="A294">
        <v>290</v>
      </c>
      <c r="C294" t="str">
        <f t="shared" si="8"/>
        <v>CL290</v>
      </c>
      <c r="D294" t="str">
        <f t="shared" si="9"/>
        <v>Client 290</v>
      </c>
    </row>
    <row r="295" spans="1:4" x14ac:dyDescent="0.2">
      <c r="A295">
        <v>291</v>
      </c>
      <c r="C295" t="str">
        <f t="shared" si="8"/>
        <v>CL291</v>
      </c>
      <c r="D295" t="str">
        <f t="shared" si="9"/>
        <v>Client 291</v>
      </c>
    </row>
    <row r="296" spans="1:4" x14ac:dyDescent="0.2">
      <c r="A296">
        <v>292</v>
      </c>
      <c r="C296" t="str">
        <f t="shared" si="8"/>
        <v>CL292</v>
      </c>
      <c r="D296" t="str">
        <f t="shared" si="9"/>
        <v>Client 292</v>
      </c>
    </row>
    <row r="297" spans="1:4" x14ac:dyDescent="0.2">
      <c r="A297">
        <v>293</v>
      </c>
      <c r="C297" t="str">
        <f t="shared" si="8"/>
        <v>CL293</v>
      </c>
      <c r="D297" t="str">
        <f t="shared" si="9"/>
        <v>Client 293</v>
      </c>
    </row>
    <row r="298" spans="1:4" x14ac:dyDescent="0.2">
      <c r="A298">
        <v>294</v>
      </c>
      <c r="C298" t="str">
        <f t="shared" si="8"/>
        <v>CL294</v>
      </c>
      <c r="D298" t="str">
        <f t="shared" si="9"/>
        <v>Client 294</v>
      </c>
    </row>
    <row r="299" spans="1:4" x14ac:dyDescent="0.2">
      <c r="A299">
        <v>295</v>
      </c>
      <c r="C299" t="str">
        <f t="shared" si="8"/>
        <v>CL295</v>
      </c>
      <c r="D299" t="str">
        <f t="shared" si="9"/>
        <v>Client 295</v>
      </c>
    </row>
    <row r="300" spans="1:4" x14ac:dyDescent="0.2">
      <c r="A300">
        <v>296</v>
      </c>
      <c r="C300" t="str">
        <f t="shared" si="8"/>
        <v>CL296</v>
      </c>
      <c r="D300" t="str">
        <f t="shared" si="9"/>
        <v>Client 296</v>
      </c>
    </row>
    <row r="301" spans="1:4" x14ac:dyDescent="0.2">
      <c r="A301">
        <v>297</v>
      </c>
      <c r="C301" t="str">
        <f t="shared" si="8"/>
        <v>CL297</v>
      </c>
      <c r="D301" t="str">
        <f t="shared" si="9"/>
        <v>Client 297</v>
      </c>
    </row>
    <row r="302" spans="1:4" x14ac:dyDescent="0.2">
      <c r="A302">
        <v>298</v>
      </c>
      <c r="C302" t="str">
        <f t="shared" si="8"/>
        <v>CL298</v>
      </c>
      <c r="D302" t="str">
        <f t="shared" si="9"/>
        <v>Client 298</v>
      </c>
    </row>
    <row r="303" spans="1:4" x14ac:dyDescent="0.2">
      <c r="A303">
        <v>299</v>
      </c>
      <c r="C303" t="str">
        <f t="shared" si="8"/>
        <v>CL299</v>
      </c>
      <c r="D303" t="str">
        <f t="shared" si="9"/>
        <v>Client 299</v>
      </c>
    </row>
    <row r="304" spans="1:4" x14ac:dyDescent="0.2">
      <c r="A304">
        <v>300</v>
      </c>
      <c r="C304" t="str">
        <f t="shared" si="8"/>
        <v>CL300</v>
      </c>
      <c r="D304" t="str">
        <f t="shared" si="9"/>
        <v>Client 300</v>
      </c>
    </row>
    <row r="305" spans="1:4" x14ac:dyDescent="0.2">
      <c r="A305">
        <v>301</v>
      </c>
      <c r="C305" t="str">
        <f t="shared" si="8"/>
        <v>CL301</v>
      </c>
      <c r="D305" t="str">
        <f t="shared" si="9"/>
        <v>Client 301</v>
      </c>
    </row>
    <row r="306" spans="1:4" x14ac:dyDescent="0.2">
      <c r="A306">
        <v>302</v>
      </c>
      <c r="C306" t="str">
        <f t="shared" si="8"/>
        <v>CL302</v>
      </c>
      <c r="D306" t="str">
        <f t="shared" si="9"/>
        <v>Client 302</v>
      </c>
    </row>
    <row r="307" spans="1:4" x14ac:dyDescent="0.2">
      <c r="A307">
        <v>303</v>
      </c>
      <c r="C307" t="str">
        <f t="shared" si="8"/>
        <v>CL303</v>
      </c>
      <c r="D307" t="str">
        <f t="shared" si="9"/>
        <v>Client 303</v>
      </c>
    </row>
    <row r="308" spans="1:4" x14ac:dyDescent="0.2">
      <c r="A308">
        <v>304</v>
      </c>
      <c r="C308" t="str">
        <f t="shared" si="8"/>
        <v>CL304</v>
      </c>
      <c r="D308" t="str">
        <f t="shared" si="9"/>
        <v>Client 304</v>
      </c>
    </row>
    <row r="309" spans="1:4" x14ac:dyDescent="0.2">
      <c r="A309">
        <v>305</v>
      </c>
      <c r="C309" t="str">
        <f t="shared" si="8"/>
        <v>CL305</v>
      </c>
      <c r="D309" t="str">
        <f t="shared" si="9"/>
        <v>Client 305</v>
      </c>
    </row>
    <row r="310" spans="1:4" x14ac:dyDescent="0.2">
      <c r="A310">
        <v>306</v>
      </c>
      <c r="C310" t="str">
        <f t="shared" si="8"/>
        <v>CL306</v>
      </c>
      <c r="D310" t="str">
        <f t="shared" si="9"/>
        <v>Client 306</v>
      </c>
    </row>
    <row r="311" spans="1:4" x14ac:dyDescent="0.2">
      <c r="A311">
        <v>307</v>
      </c>
      <c r="C311" t="str">
        <f t="shared" si="8"/>
        <v>CL307</v>
      </c>
      <c r="D311" t="str">
        <f t="shared" si="9"/>
        <v>Client 307</v>
      </c>
    </row>
    <row r="312" spans="1:4" x14ac:dyDescent="0.2">
      <c r="A312">
        <v>308</v>
      </c>
      <c r="C312" t="str">
        <f t="shared" si="8"/>
        <v>CL308</v>
      </c>
      <c r="D312" t="str">
        <f t="shared" si="9"/>
        <v>Client 308</v>
      </c>
    </row>
    <row r="313" spans="1:4" x14ac:dyDescent="0.2">
      <c r="A313">
        <v>309</v>
      </c>
      <c r="C313" t="str">
        <f t="shared" si="8"/>
        <v>CL309</v>
      </c>
      <c r="D313" t="str">
        <f t="shared" si="9"/>
        <v>Client 309</v>
      </c>
    </row>
    <row r="314" spans="1:4" x14ac:dyDescent="0.2">
      <c r="A314">
        <v>310</v>
      </c>
      <c r="C314" t="str">
        <f t="shared" si="8"/>
        <v>CL310</v>
      </c>
      <c r="D314" t="str">
        <f t="shared" si="9"/>
        <v>Client 310</v>
      </c>
    </row>
    <row r="315" spans="1:4" x14ac:dyDescent="0.2">
      <c r="A315">
        <v>311</v>
      </c>
      <c r="C315" t="str">
        <f t="shared" si="8"/>
        <v>CL311</v>
      </c>
      <c r="D315" t="str">
        <f t="shared" si="9"/>
        <v>Client 311</v>
      </c>
    </row>
    <row r="316" spans="1:4" x14ac:dyDescent="0.2">
      <c r="A316">
        <v>312</v>
      </c>
      <c r="C316" t="str">
        <f t="shared" si="8"/>
        <v>CL312</v>
      </c>
      <c r="D316" t="str">
        <f t="shared" si="9"/>
        <v>Client 312</v>
      </c>
    </row>
    <row r="317" spans="1:4" x14ac:dyDescent="0.2">
      <c r="A317">
        <v>313</v>
      </c>
      <c r="C317" t="str">
        <f t="shared" si="8"/>
        <v>CL313</v>
      </c>
      <c r="D317" t="str">
        <f t="shared" si="9"/>
        <v>Client 313</v>
      </c>
    </row>
    <row r="318" spans="1:4" x14ac:dyDescent="0.2">
      <c r="A318">
        <v>314</v>
      </c>
      <c r="C318" t="str">
        <f t="shared" si="8"/>
        <v>CL314</v>
      </c>
      <c r="D318" t="str">
        <f t="shared" si="9"/>
        <v>Client 314</v>
      </c>
    </row>
    <row r="319" spans="1:4" x14ac:dyDescent="0.2">
      <c r="A319">
        <v>315</v>
      </c>
      <c r="C319" t="str">
        <f t="shared" si="8"/>
        <v>CL315</v>
      </c>
      <c r="D319" t="str">
        <f t="shared" si="9"/>
        <v>Client 315</v>
      </c>
    </row>
    <row r="320" spans="1:4" x14ac:dyDescent="0.2">
      <c r="A320">
        <v>316</v>
      </c>
      <c r="C320" t="str">
        <f t="shared" si="8"/>
        <v>CL316</v>
      </c>
      <c r="D320" t="str">
        <f t="shared" si="9"/>
        <v>Client 316</v>
      </c>
    </row>
    <row r="321" spans="1:4" x14ac:dyDescent="0.2">
      <c r="A321">
        <v>317</v>
      </c>
      <c r="C321" t="str">
        <f t="shared" si="8"/>
        <v>CL317</v>
      </c>
      <c r="D321" t="str">
        <f t="shared" si="9"/>
        <v>Client 317</v>
      </c>
    </row>
    <row r="322" spans="1:4" x14ac:dyDescent="0.2">
      <c r="A322">
        <v>318</v>
      </c>
      <c r="C322" t="str">
        <f t="shared" si="8"/>
        <v>CL318</v>
      </c>
      <c r="D322" t="str">
        <f t="shared" si="9"/>
        <v>Client 318</v>
      </c>
    </row>
    <row r="323" spans="1:4" x14ac:dyDescent="0.2">
      <c r="A323">
        <v>319</v>
      </c>
      <c r="C323" t="str">
        <f t="shared" si="8"/>
        <v>CL319</v>
      </c>
      <c r="D323" t="str">
        <f t="shared" si="9"/>
        <v>Client 319</v>
      </c>
    </row>
    <row r="324" spans="1:4" x14ac:dyDescent="0.2">
      <c r="A324">
        <v>320</v>
      </c>
      <c r="C324" t="str">
        <f t="shared" si="8"/>
        <v>CL320</v>
      </c>
      <c r="D324" t="str">
        <f t="shared" si="9"/>
        <v>Client 320</v>
      </c>
    </row>
    <row r="325" spans="1:4" x14ac:dyDescent="0.2">
      <c r="A325">
        <v>321</v>
      </c>
      <c r="C325" t="str">
        <f t="shared" ref="C325:C388" si="10">"CL" &amp; A325</f>
        <v>CL321</v>
      </c>
      <c r="D325" t="str">
        <f t="shared" ref="D325:D388" si="11" xml:space="preserve"> "Client " &amp; A325</f>
        <v>Client 321</v>
      </c>
    </row>
    <row r="326" spans="1:4" x14ac:dyDescent="0.2">
      <c r="A326">
        <v>322</v>
      </c>
      <c r="C326" t="str">
        <f t="shared" si="10"/>
        <v>CL322</v>
      </c>
      <c r="D326" t="str">
        <f t="shared" si="11"/>
        <v>Client 322</v>
      </c>
    </row>
    <row r="327" spans="1:4" x14ac:dyDescent="0.2">
      <c r="A327">
        <v>323</v>
      </c>
      <c r="C327" t="str">
        <f t="shared" si="10"/>
        <v>CL323</v>
      </c>
      <c r="D327" t="str">
        <f t="shared" si="11"/>
        <v>Client 323</v>
      </c>
    </row>
    <row r="328" spans="1:4" x14ac:dyDescent="0.2">
      <c r="A328">
        <v>324</v>
      </c>
      <c r="C328" t="str">
        <f t="shared" si="10"/>
        <v>CL324</v>
      </c>
      <c r="D328" t="str">
        <f t="shared" si="11"/>
        <v>Client 324</v>
      </c>
    </row>
    <row r="329" spans="1:4" x14ac:dyDescent="0.2">
      <c r="A329">
        <v>325</v>
      </c>
      <c r="C329" t="str">
        <f t="shared" si="10"/>
        <v>CL325</v>
      </c>
      <c r="D329" t="str">
        <f t="shared" si="11"/>
        <v>Client 325</v>
      </c>
    </row>
    <row r="330" spans="1:4" x14ac:dyDescent="0.2">
      <c r="A330">
        <v>326</v>
      </c>
      <c r="C330" t="str">
        <f t="shared" si="10"/>
        <v>CL326</v>
      </c>
      <c r="D330" t="str">
        <f t="shared" si="11"/>
        <v>Client 326</v>
      </c>
    </row>
    <row r="331" spans="1:4" x14ac:dyDescent="0.2">
      <c r="A331">
        <v>327</v>
      </c>
      <c r="C331" t="str">
        <f t="shared" si="10"/>
        <v>CL327</v>
      </c>
      <c r="D331" t="str">
        <f t="shared" si="11"/>
        <v>Client 327</v>
      </c>
    </row>
    <row r="332" spans="1:4" x14ac:dyDescent="0.2">
      <c r="A332">
        <v>328</v>
      </c>
      <c r="C332" t="str">
        <f t="shared" si="10"/>
        <v>CL328</v>
      </c>
      <c r="D332" t="str">
        <f t="shared" si="11"/>
        <v>Client 328</v>
      </c>
    </row>
    <row r="333" spans="1:4" x14ac:dyDescent="0.2">
      <c r="A333">
        <v>329</v>
      </c>
      <c r="C333" t="str">
        <f t="shared" si="10"/>
        <v>CL329</v>
      </c>
      <c r="D333" t="str">
        <f t="shared" si="11"/>
        <v>Client 329</v>
      </c>
    </row>
    <row r="334" spans="1:4" x14ac:dyDescent="0.2">
      <c r="A334">
        <v>330</v>
      </c>
      <c r="C334" t="str">
        <f t="shared" si="10"/>
        <v>CL330</v>
      </c>
      <c r="D334" t="str">
        <f t="shared" si="11"/>
        <v>Client 330</v>
      </c>
    </row>
    <row r="335" spans="1:4" x14ac:dyDescent="0.2">
      <c r="A335">
        <v>331</v>
      </c>
      <c r="C335" t="str">
        <f t="shared" si="10"/>
        <v>CL331</v>
      </c>
      <c r="D335" t="str">
        <f t="shared" si="11"/>
        <v>Client 331</v>
      </c>
    </row>
    <row r="336" spans="1:4" x14ac:dyDescent="0.2">
      <c r="A336">
        <v>332</v>
      </c>
      <c r="C336" t="str">
        <f t="shared" si="10"/>
        <v>CL332</v>
      </c>
      <c r="D336" t="str">
        <f t="shared" si="11"/>
        <v>Client 332</v>
      </c>
    </row>
    <row r="337" spans="1:4" x14ac:dyDescent="0.2">
      <c r="A337">
        <v>333</v>
      </c>
      <c r="C337" t="str">
        <f t="shared" si="10"/>
        <v>CL333</v>
      </c>
      <c r="D337" t="str">
        <f t="shared" si="11"/>
        <v>Client 333</v>
      </c>
    </row>
    <row r="338" spans="1:4" x14ac:dyDescent="0.2">
      <c r="A338">
        <v>334</v>
      </c>
      <c r="C338" t="str">
        <f t="shared" si="10"/>
        <v>CL334</v>
      </c>
      <c r="D338" t="str">
        <f t="shared" si="11"/>
        <v>Client 334</v>
      </c>
    </row>
    <row r="339" spans="1:4" x14ac:dyDescent="0.2">
      <c r="A339">
        <v>335</v>
      </c>
      <c r="C339" t="str">
        <f t="shared" si="10"/>
        <v>CL335</v>
      </c>
      <c r="D339" t="str">
        <f t="shared" si="11"/>
        <v>Client 335</v>
      </c>
    </row>
    <row r="340" spans="1:4" x14ac:dyDescent="0.2">
      <c r="A340">
        <v>336</v>
      </c>
      <c r="C340" t="str">
        <f t="shared" si="10"/>
        <v>CL336</v>
      </c>
      <c r="D340" t="str">
        <f t="shared" si="11"/>
        <v>Client 336</v>
      </c>
    </row>
    <row r="341" spans="1:4" x14ac:dyDescent="0.2">
      <c r="A341">
        <v>337</v>
      </c>
      <c r="C341" t="str">
        <f t="shared" si="10"/>
        <v>CL337</v>
      </c>
      <c r="D341" t="str">
        <f t="shared" si="11"/>
        <v>Client 337</v>
      </c>
    </row>
    <row r="342" spans="1:4" x14ac:dyDescent="0.2">
      <c r="A342">
        <v>338</v>
      </c>
      <c r="C342" t="str">
        <f t="shared" si="10"/>
        <v>CL338</v>
      </c>
      <c r="D342" t="str">
        <f t="shared" si="11"/>
        <v>Client 338</v>
      </c>
    </row>
    <row r="343" spans="1:4" x14ac:dyDescent="0.2">
      <c r="A343">
        <v>339</v>
      </c>
      <c r="C343" t="str">
        <f t="shared" si="10"/>
        <v>CL339</v>
      </c>
      <c r="D343" t="str">
        <f t="shared" si="11"/>
        <v>Client 339</v>
      </c>
    </row>
    <row r="344" spans="1:4" x14ac:dyDescent="0.2">
      <c r="A344">
        <v>340</v>
      </c>
      <c r="C344" t="str">
        <f t="shared" si="10"/>
        <v>CL340</v>
      </c>
      <c r="D344" t="str">
        <f t="shared" si="11"/>
        <v>Client 340</v>
      </c>
    </row>
    <row r="345" spans="1:4" x14ac:dyDescent="0.2">
      <c r="A345">
        <v>341</v>
      </c>
      <c r="C345" t="str">
        <f t="shared" si="10"/>
        <v>CL341</v>
      </c>
      <c r="D345" t="str">
        <f t="shared" si="11"/>
        <v>Client 341</v>
      </c>
    </row>
    <row r="346" spans="1:4" x14ac:dyDescent="0.2">
      <c r="A346">
        <v>342</v>
      </c>
      <c r="C346" t="str">
        <f t="shared" si="10"/>
        <v>CL342</v>
      </c>
      <c r="D346" t="str">
        <f t="shared" si="11"/>
        <v>Client 342</v>
      </c>
    </row>
    <row r="347" spans="1:4" x14ac:dyDescent="0.2">
      <c r="A347">
        <v>343</v>
      </c>
      <c r="C347" t="str">
        <f t="shared" si="10"/>
        <v>CL343</v>
      </c>
      <c r="D347" t="str">
        <f t="shared" si="11"/>
        <v>Client 343</v>
      </c>
    </row>
    <row r="348" spans="1:4" x14ac:dyDescent="0.2">
      <c r="A348">
        <v>344</v>
      </c>
      <c r="C348" t="str">
        <f t="shared" si="10"/>
        <v>CL344</v>
      </c>
      <c r="D348" t="str">
        <f t="shared" si="11"/>
        <v>Client 344</v>
      </c>
    </row>
    <row r="349" spans="1:4" x14ac:dyDescent="0.2">
      <c r="A349">
        <v>345</v>
      </c>
      <c r="C349" t="str">
        <f t="shared" si="10"/>
        <v>CL345</v>
      </c>
      <c r="D349" t="str">
        <f t="shared" si="11"/>
        <v>Client 345</v>
      </c>
    </row>
    <row r="350" spans="1:4" x14ac:dyDescent="0.2">
      <c r="A350">
        <v>346</v>
      </c>
      <c r="C350" t="str">
        <f t="shared" si="10"/>
        <v>CL346</v>
      </c>
      <c r="D350" t="str">
        <f t="shared" si="11"/>
        <v>Client 346</v>
      </c>
    </row>
    <row r="351" spans="1:4" x14ac:dyDescent="0.2">
      <c r="A351">
        <v>347</v>
      </c>
      <c r="C351" t="str">
        <f t="shared" si="10"/>
        <v>CL347</v>
      </c>
      <c r="D351" t="str">
        <f t="shared" si="11"/>
        <v>Client 347</v>
      </c>
    </row>
    <row r="352" spans="1:4" x14ac:dyDescent="0.2">
      <c r="A352">
        <v>348</v>
      </c>
      <c r="C352" t="str">
        <f t="shared" si="10"/>
        <v>CL348</v>
      </c>
      <c r="D352" t="str">
        <f t="shared" si="11"/>
        <v>Client 348</v>
      </c>
    </row>
    <row r="353" spans="1:4" x14ac:dyDescent="0.2">
      <c r="A353">
        <v>349</v>
      </c>
      <c r="C353" t="str">
        <f t="shared" si="10"/>
        <v>CL349</v>
      </c>
      <c r="D353" t="str">
        <f t="shared" si="11"/>
        <v>Client 349</v>
      </c>
    </row>
    <row r="354" spans="1:4" x14ac:dyDescent="0.2">
      <c r="A354">
        <v>350</v>
      </c>
      <c r="C354" t="str">
        <f t="shared" si="10"/>
        <v>CL350</v>
      </c>
      <c r="D354" t="str">
        <f t="shared" si="11"/>
        <v>Client 350</v>
      </c>
    </row>
    <row r="355" spans="1:4" x14ac:dyDescent="0.2">
      <c r="A355">
        <v>351</v>
      </c>
      <c r="C355" t="str">
        <f t="shared" si="10"/>
        <v>CL351</v>
      </c>
      <c r="D355" t="str">
        <f t="shared" si="11"/>
        <v>Client 351</v>
      </c>
    </row>
    <row r="356" spans="1:4" x14ac:dyDescent="0.2">
      <c r="A356">
        <v>352</v>
      </c>
      <c r="C356" t="str">
        <f t="shared" si="10"/>
        <v>CL352</v>
      </c>
      <c r="D356" t="str">
        <f t="shared" si="11"/>
        <v>Client 352</v>
      </c>
    </row>
    <row r="357" spans="1:4" x14ac:dyDescent="0.2">
      <c r="A357">
        <v>353</v>
      </c>
      <c r="C357" t="str">
        <f t="shared" si="10"/>
        <v>CL353</v>
      </c>
      <c r="D357" t="str">
        <f t="shared" si="11"/>
        <v>Client 353</v>
      </c>
    </row>
    <row r="358" spans="1:4" x14ac:dyDescent="0.2">
      <c r="A358">
        <v>354</v>
      </c>
      <c r="C358" t="str">
        <f t="shared" si="10"/>
        <v>CL354</v>
      </c>
      <c r="D358" t="str">
        <f t="shared" si="11"/>
        <v>Client 354</v>
      </c>
    </row>
    <row r="359" spans="1:4" x14ac:dyDescent="0.2">
      <c r="A359">
        <v>355</v>
      </c>
      <c r="C359" t="str">
        <f t="shared" si="10"/>
        <v>CL355</v>
      </c>
      <c r="D359" t="str">
        <f t="shared" si="11"/>
        <v>Client 355</v>
      </c>
    </row>
    <row r="360" spans="1:4" x14ac:dyDescent="0.2">
      <c r="A360">
        <v>356</v>
      </c>
      <c r="C360" t="str">
        <f t="shared" si="10"/>
        <v>CL356</v>
      </c>
      <c r="D360" t="str">
        <f t="shared" si="11"/>
        <v>Client 356</v>
      </c>
    </row>
    <row r="361" spans="1:4" x14ac:dyDescent="0.2">
      <c r="A361">
        <v>357</v>
      </c>
      <c r="C361" t="str">
        <f t="shared" si="10"/>
        <v>CL357</v>
      </c>
      <c r="D361" t="str">
        <f t="shared" si="11"/>
        <v>Client 357</v>
      </c>
    </row>
    <row r="362" spans="1:4" x14ac:dyDescent="0.2">
      <c r="A362">
        <v>358</v>
      </c>
      <c r="C362" t="str">
        <f t="shared" si="10"/>
        <v>CL358</v>
      </c>
      <c r="D362" t="str">
        <f t="shared" si="11"/>
        <v>Client 358</v>
      </c>
    </row>
    <row r="363" spans="1:4" x14ac:dyDescent="0.2">
      <c r="A363">
        <v>359</v>
      </c>
      <c r="C363" t="str">
        <f t="shared" si="10"/>
        <v>CL359</v>
      </c>
      <c r="D363" t="str">
        <f t="shared" si="11"/>
        <v>Client 359</v>
      </c>
    </row>
    <row r="364" spans="1:4" x14ac:dyDescent="0.2">
      <c r="A364">
        <v>360</v>
      </c>
      <c r="C364" t="str">
        <f t="shared" si="10"/>
        <v>CL360</v>
      </c>
      <c r="D364" t="str">
        <f t="shared" si="11"/>
        <v>Client 360</v>
      </c>
    </row>
    <row r="365" spans="1:4" x14ac:dyDescent="0.2">
      <c r="A365">
        <v>361</v>
      </c>
      <c r="C365" t="str">
        <f t="shared" si="10"/>
        <v>CL361</v>
      </c>
      <c r="D365" t="str">
        <f t="shared" si="11"/>
        <v>Client 361</v>
      </c>
    </row>
    <row r="366" spans="1:4" x14ac:dyDescent="0.2">
      <c r="A366">
        <v>362</v>
      </c>
      <c r="C366" t="str">
        <f t="shared" si="10"/>
        <v>CL362</v>
      </c>
      <c r="D366" t="str">
        <f t="shared" si="11"/>
        <v>Client 362</v>
      </c>
    </row>
    <row r="367" spans="1:4" x14ac:dyDescent="0.2">
      <c r="A367">
        <v>363</v>
      </c>
      <c r="C367" t="str">
        <f t="shared" si="10"/>
        <v>CL363</v>
      </c>
      <c r="D367" t="str">
        <f t="shared" si="11"/>
        <v>Client 363</v>
      </c>
    </row>
    <row r="368" spans="1:4" x14ac:dyDescent="0.2">
      <c r="A368">
        <v>364</v>
      </c>
      <c r="C368" t="str">
        <f t="shared" si="10"/>
        <v>CL364</v>
      </c>
      <c r="D368" t="str">
        <f t="shared" si="11"/>
        <v>Client 364</v>
      </c>
    </row>
    <row r="369" spans="1:4" x14ac:dyDescent="0.2">
      <c r="A369">
        <v>365</v>
      </c>
      <c r="C369" t="str">
        <f t="shared" si="10"/>
        <v>CL365</v>
      </c>
      <c r="D369" t="str">
        <f t="shared" si="11"/>
        <v>Client 365</v>
      </c>
    </row>
    <row r="370" spans="1:4" x14ac:dyDescent="0.2">
      <c r="A370">
        <v>366</v>
      </c>
      <c r="C370" t="str">
        <f t="shared" si="10"/>
        <v>CL366</v>
      </c>
      <c r="D370" t="str">
        <f t="shared" si="11"/>
        <v>Client 366</v>
      </c>
    </row>
    <row r="371" spans="1:4" x14ac:dyDescent="0.2">
      <c r="A371">
        <v>367</v>
      </c>
      <c r="C371" t="str">
        <f t="shared" si="10"/>
        <v>CL367</v>
      </c>
      <c r="D371" t="str">
        <f t="shared" si="11"/>
        <v>Client 367</v>
      </c>
    </row>
    <row r="372" spans="1:4" x14ac:dyDescent="0.2">
      <c r="A372">
        <v>368</v>
      </c>
      <c r="C372" t="str">
        <f t="shared" si="10"/>
        <v>CL368</v>
      </c>
      <c r="D372" t="str">
        <f t="shared" si="11"/>
        <v>Client 368</v>
      </c>
    </row>
    <row r="373" spans="1:4" x14ac:dyDescent="0.2">
      <c r="A373">
        <v>369</v>
      </c>
      <c r="C373" t="str">
        <f t="shared" si="10"/>
        <v>CL369</v>
      </c>
      <c r="D373" t="str">
        <f t="shared" si="11"/>
        <v>Client 369</v>
      </c>
    </row>
    <row r="374" spans="1:4" x14ac:dyDescent="0.2">
      <c r="A374">
        <v>370</v>
      </c>
      <c r="C374" t="str">
        <f t="shared" si="10"/>
        <v>CL370</v>
      </c>
      <c r="D374" t="str">
        <f t="shared" si="11"/>
        <v>Client 370</v>
      </c>
    </row>
    <row r="375" spans="1:4" x14ac:dyDescent="0.2">
      <c r="A375">
        <v>371</v>
      </c>
      <c r="C375" t="str">
        <f t="shared" si="10"/>
        <v>CL371</v>
      </c>
      <c r="D375" t="str">
        <f t="shared" si="11"/>
        <v>Client 371</v>
      </c>
    </row>
    <row r="376" spans="1:4" x14ac:dyDescent="0.2">
      <c r="A376">
        <v>372</v>
      </c>
      <c r="C376" t="str">
        <f t="shared" si="10"/>
        <v>CL372</v>
      </c>
      <c r="D376" t="str">
        <f t="shared" si="11"/>
        <v>Client 372</v>
      </c>
    </row>
    <row r="377" spans="1:4" x14ac:dyDescent="0.2">
      <c r="A377">
        <v>373</v>
      </c>
      <c r="C377" t="str">
        <f t="shared" si="10"/>
        <v>CL373</v>
      </c>
      <c r="D377" t="str">
        <f t="shared" si="11"/>
        <v>Client 373</v>
      </c>
    </row>
    <row r="378" spans="1:4" x14ac:dyDescent="0.2">
      <c r="A378">
        <v>374</v>
      </c>
      <c r="C378" t="str">
        <f t="shared" si="10"/>
        <v>CL374</v>
      </c>
      <c r="D378" t="str">
        <f t="shared" si="11"/>
        <v>Client 374</v>
      </c>
    </row>
    <row r="379" spans="1:4" x14ac:dyDescent="0.2">
      <c r="A379">
        <v>375</v>
      </c>
      <c r="C379" t="str">
        <f t="shared" si="10"/>
        <v>CL375</v>
      </c>
      <c r="D379" t="str">
        <f t="shared" si="11"/>
        <v>Client 375</v>
      </c>
    </row>
    <row r="380" spans="1:4" x14ac:dyDescent="0.2">
      <c r="A380">
        <v>376</v>
      </c>
      <c r="C380" t="str">
        <f t="shared" si="10"/>
        <v>CL376</v>
      </c>
      <c r="D380" t="str">
        <f t="shared" si="11"/>
        <v>Client 376</v>
      </c>
    </row>
    <row r="381" spans="1:4" x14ac:dyDescent="0.2">
      <c r="A381">
        <v>377</v>
      </c>
      <c r="C381" t="str">
        <f t="shared" si="10"/>
        <v>CL377</v>
      </c>
      <c r="D381" t="str">
        <f t="shared" si="11"/>
        <v>Client 377</v>
      </c>
    </row>
    <row r="382" spans="1:4" x14ac:dyDescent="0.2">
      <c r="A382">
        <v>378</v>
      </c>
      <c r="C382" t="str">
        <f t="shared" si="10"/>
        <v>CL378</v>
      </c>
      <c r="D382" t="str">
        <f t="shared" si="11"/>
        <v>Client 378</v>
      </c>
    </row>
    <row r="383" spans="1:4" x14ac:dyDescent="0.2">
      <c r="A383">
        <v>379</v>
      </c>
      <c r="C383" t="str">
        <f t="shared" si="10"/>
        <v>CL379</v>
      </c>
      <c r="D383" t="str">
        <f t="shared" si="11"/>
        <v>Client 379</v>
      </c>
    </row>
    <row r="384" spans="1:4" x14ac:dyDescent="0.2">
      <c r="A384">
        <v>380</v>
      </c>
      <c r="C384" t="str">
        <f t="shared" si="10"/>
        <v>CL380</v>
      </c>
      <c r="D384" t="str">
        <f t="shared" si="11"/>
        <v>Client 380</v>
      </c>
    </row>
    <row r="385" spans="1:4" x14ac:dyDescent="0.2">
      <c r="A385">
        <v>381</v>
      </c>
      <c r="C385" t="str">
        <f t="shared" si="10"/>
        <v>CL381</v>
      </c>
      <c r="D385" t="str">
        <f t="shared" si="11"/>
        <v>Client 381</v>
      </c>
    </row>
    <row r="386" spans="1:4" x14ac:dyDescent="0.2">
      <c r="A386">
        <v>382</v>
      </c>
      <c r="C386" t="str">
        <f t="shared" si="10"/>
        <v>CL382</v>
      </c>
      <c r="D386" t="str">
        <f t="shared" si="11"/>
        <v>Client 382</v>
      </c>
    </row>
    <row r="387" spans="1:4" x14ac:dyDescent="0.2">
      <c r="A387">
        <v>383</v>
      </c>
      <c r="C387" t="str">
        <f t="shared" si="10"/>
        <v>CL383</v>
      </c>
      <c r="D387" t="str">
        <f t="shared" si="11"/>
        <v>Client 383</v>
      </c>
    </row>
    <row r="388" spans="1:4" x14ac:dyDescent="0.2">
      <c r="A388">
        <v>384</v>
      </c>
      <c r="C388" t="str">
        <f t="shared" si="10"/>
        <v>CL384</v>
      </c>
      <c r="D388" t="str">
        <f t="shared" si="11"/>
        <v>Client 384</v>
      </c>
    </row>
    <row r="389" spans="1:4" x14ac:dyDescent="0.2">
      <c r="A389">
        <v>385</v>
      </c>
      <c r="C389" t="str">
        <f t="shared" ref="C389:C452" si="12">"CL" &amp; A389</f>
        <v>CL385</v>
      </c>
      <c r="D389" t="str">
        <f t="shared" ref="D389:D452" si="13" xml:space="preserve"> "Client " &amp; A389</f>
        <v>Client 385</v>
      </c>
    </row>
    <row r="390" spans="1:4" x14ac:dyDescent="0.2">
      <c r="A390">
        <v>386</v>
      </c>
      <c r="C390" t="str">
        <f t="shared" si="12"/>
        <v>CL386</v>
      </c>
      <c r="D390" t="str">
        <f t="shared" si="13"/>
        <v>Client 386</v>
      </c>
    </row>
    <row r="391" spans="1:4" x14ac:dyDescent="0.2">
      <c r="A391">
        <v>387</v>
      </c>
      <c r="C391" t="str">
        <f t="shared" si="12"/>
        <v>CL387</v>
      </c>
      <c r="D391" t="str">
        <f t="shared" si="13"/>
        <v>Client 387</v>
      </c>
    </row>
    <row r="392" spans="1:4" x14ac:dyDescent="0.2">
      <c r="A392">
        <v>388</v>
      </c>
      <c r="C392" t="str">
        <f t="shared" si="12"/>
        <v>CL388</v>
      </c>
      <c r="D392" t="str">
        <f t="shared" si="13"/>
        <v>Client 388</v>
      </c>
    </row>
    <row r="393" spans="1:4" x14ac:dyDescent="0.2">
      <c r="A393">
        <v>389</v>
      </c>
      <c r="C393" t="str">
        <f t="shared" si="12"/>
        <v>CL389</v>
      </c>
      <c r="D393" t="str">
        <f t="shared" si="13"/>
        <v>Client 389</v>
      </c>
    </row>
    <row r="394" spans="1:4" x14ac:dyDescent="0.2">
      <c r="A394">
        <v>390</v>
      </c>
      <c r="C394" t="str">
        <f t="shared" si="12"/>
        <v>CL390</v>
      </c>
      <c r="D394" t="str">
        <f t="shared" si="13"/>
        <v>Client 390</v>
      </c>
    </row>
    <row r="395" spans="1:4" x14ac:dyDescent="0.2">
      <c r="A395">
        <v>391</v>
      </c>
      <c r="C395" t="str">
        <f t="shared" si="12"/>
        <v>CL391</v>
      </c>
      <c r="D395" t="str">
        <f t="shared" si="13"/>
        <v>Client 391</v>
      </c>
    </row>
    <row r="396" spans="1:4" x14ac:dyDescent="0.2">
      <c r="A396">
        <v>392</v>
      </c>
      <c r="C396" t="str">
        <f t="shared" si="12"/>
        <v>CL392</v>
      </c>
      <c r="D396" t="str">
        <f t="shared" si="13"/>
        <v>Client 392</v>
      </c>
    </row>
    <row r="397" spans="1:4" x14ac:dyDescent="0.2">
      <c r="A397">
        <v>393</v>
      </c>
      <c r="C397" t="str">
        <f t="shared" si="12"/>
        <v>CL393</v>
      </c>
      <c r="D397" t="str">
        <f t="shared" si="13"/>
        <v>Client 393</v>
      </c>
    </row>
    <row r="398" spans="1:4" x14ac:dyDescent="0.2">
      <c r="A398">
        <v>394</v>
      </c>
      <c r="C398" t="str">
        <f t="shared" si="12"/>
        <v>CL394</v>
      </c>
      <c r="D398" t="str">
        <f t="shared" si="13"/>
        <v>Client 394</v>
      </c>
    </row>
    <row r="399" spans="1:4" x14ac:dyDescent="0.2">
      <c r="A399">
        <v>395</v>
      </c>
      <c r="C399" t="str">
        <f t="shared" si="12"/>
        <v>CL395</v>
      </c>
      <c r="D399" t="str">
        <f t="shared" si="13"/>
        <v>Client 395</v>
      </c>
    </row>
    <row r="400" spans="1:4" x14ac:dyDescent="0.2">
      <c r="A400">
        <v>396</v>
      </c>
      <c r="C400" t="str">
        <f t="shared" si="12"/>
        <v>CL396</v>
      </c>
      <c r="D400" t="str">
        <f t="shared" si="13"/>
        <v>Client 396</v>
      </c>
    </row>
    <row r="401" spans="1:4" x14ac:dyDescent="0.2">
      <c r="A401">
        <v>397</v>
      </c>
      <c r="C401" t="str">
        <f t="shared" si="12"/>
        <v>CL397</v>
      </c>
      <c r="D401" t="str">
        <f t="shared" si="13"/>
        <v>Client 397</v>
      </c>
    </row>
    <row r="402" spans="1:4" x14ac:dyDescent="0.2">
      <c r="A402">
        <v>398</v>
      </c>
      <c r="C402" t="str">
        <f t="shared" si="12"/>
        <v>CL398</v>
      </c>
      <c r="D402" t="str">
        <f t="shared" si="13"/>
        <v>Client 398</v>
      </c>
    </row>
    <row r="403" spans="1:4" x14ac:dyDescent="0.2">
      <c r="A403">
        <v>399</v>
      </c>
      <c r="C403" t="str">
        <f t="shared" si="12"/>
        <v>CL399</v>
      </c>
      <c r="D403" t="str">
        <f t="shared" si="13"/>
        <v>Client 399</v>
      </c>
    </row>
    <row r="404" spans="1:4" x14ac:dyDescent="0.2">
      <c r="A404">
        <v>400</v>
      </c>
      <c r="C404" t="str">
        <f t="shared" si="12"/>
        <v>CL400</v>
      </c>
      <c r="D404" t="str">
        <f t="shared" si="13"/>
        <v>Client 400</v>
      </c>
    </row>
    <row r="405" spans="1:4" x14ac:dyDescent="0.2">
      <c r="A405">
        <v>401</v>
      </c>
      <c r="C405" t="str">
        <f t="shared" si="12"/>
        <v>CL401</v>
      </c>
      <c r="D405" t="str">
        <f t="shared" si="13"/>
        <v>Client 401</v>
      </c>
    </row>
    <row r="406" spans="1:4" x14ac:dyDescent="0.2">
      <c r="A406">
        <v>402</v>
      </c>
      <c r="C406" t="str">
        <f t="shared" si="12"/>
        <v>CL402</v>
      </c>
      <c r="D406" t="str">
        <f t="shared" si="13"/>
        <v>Client 402</v>
      </c>
    </row>
    <row r="407" spans="1:4" x14ac:dyDescent="0.2">
      <c r="A407">
        <v>403</v>
      </c>
      <c r="C407" t="str">
        <f t="shared" si="12"/>
        <v>CL403</v>
      </c>
      <c r="D407" t="str">
        <f t="shared" si="13"/>
        <v>Client 403</v>
      </c>
    </row>
    <row r="408" spans="1:4" x14ac:dyDescent="0.2">
      <c r="A408">
        <v>404</v>
      </c>
      <c r="C408" t="str">
        <f t="shared" si="12"/>
        <v>CL404</v>
      </c>
      <c r="D408" t="str">
        <f t="shared" si="13"/>
        <v>Client 404</v>
      </c>
    </row>
    <row r="409" spans="1:4" x14ac:dyDescent="0.2">
      <c r="A409">
        <v>405</v>
      </c>
      <c r="C409" t="str">
        <f t="shared" si="12"/>
        <v>CL405</v>
      </c>
      <c r="D409" t="str">
        <f t="shared" si="13"/>
        <v>Client 405</v>
      </c>
    </row>
    <row r="410" spans="1:4" x14ac:dyDescent="0.2">
      <c r="A410">
        <v>406</v>
      </c>
      <c r="C410" t="str">
        <f t="shared" si="12"/>
        <v>CL406</v>
      </c>
      <c r="D410" t="str">
        <f t="shared" si="13"/>
        <v>Client 406</v>
      </c>
    </row>
    <row r="411" spans="1:4" x14ac:dyDescent="0.2">
      <c r="A411">
        <v>407</v>
      </c>
      <c r="C411" t="str">
        <f t="shared" si="12"/>
        <v>CL407</v>
      </c>
      <c r="D411" t="str">
        <f t="shared" si="13"/>
        <v>Client 407</v>
      </c>
    </row>
    <row r="412" spans="1:4" x14ac:dyDescent="0.2">
      <c r="A412">
        <v>408</v>
      </c>
      <c r="C412" t="str">
        <f t="shared" si="12"/>
        <v>CL408</v>
      </c>
      <c r="D412" t="str">
        <f t="shared" si="13"/>
        <v>Client 408</v>
      </c>
    </row>
    <row r="413" spans="1:4" x14ac:dyDescent="0.2">
      <c r="A413">
        <v>409</v>
      </c>
      <c r="C413" t="str">
        <f t="shared" si="12"/>
        <v>CL409</v>
      </c>
      <c r="D413" t="str">
        <f t="shared" si="13"/>
        <v>Client 409</v>
      </c>
    </row>
    <row r="414" spans="1:4" x14ac:dyDescent="0.2">
      <c r="A414">
        <v>410</v>
      </c>
      <c r="C414" t="str">
        <f t="shared" si="12"/>
        <v>CL410</v>
      </c>
      <c r="D414" t="str">
        <f t="shared" si="13"/>
        <v>Client 410</v>
      </c>
    </row>
    <row r="415" spans="1:4" x14ac:dyDescent="0.2">
      <c r="A415">
        <v>411</v>
      </c>
      <c r="C415" t="str">
        <f t="shared" si="12"/>
        <v>CL411</v>
      </c>
      <c r="D415" t="str">
        <f t="shared" si="13"/>
        <v>Client 411</v>
      </c>
    </row>
    <row r="416" spans="1:4" x14ac:dyDescent="0.2">
      <c r="A416">
        <v>412</v>
      </c>
      <c r="C416" t="str">
        <f t="shared" si="12"/>
        <v>CL412</v>
      </c>
      <c r="D416" t="str">
        <f t="shared" si="13"/>
        <v>Client 412</v>
      </c>
    </row>
    <row r="417" spans="1:4" x14ac:dyDescent="0.2">
      <c r="A417">
        <v>413</v>
      </c>
      <c r="C417" t="str">
        <f t="shared" si="12"/>
        <v>CL413</v>
      </c>
      <c r="D417" t="str">
        <f t="shared" si="13"/>
        <v>Client 413</v>
      </c>
    </row>
    <row r="418" spans="1:4" x14ac:dyDescent="0.2">
      <c r="A418">
        <v>414</v>
      </c>
      <c r="C418" t="str">
        <f t="shared" si="12"/>
        <v>CL414</v>
      </c>
      <c r="D418" t="str">
        <f t="shared" si="13"/>
        <v>Client 414</v>
      </c>
    </row>
    <row r="419" spans="1:4" x14ac:dyDescent="0.2">
      <c r="A419">
        <v>415</v>
      </c>
      <c r="C419" t="str">
        <f t="shared" si="12"/>
        <v>CL415</v>
      </c>
      <c r="D419" t="str">
        <f t="shared" si="13"/>
        <v>Client 415</v>
      </c>
    </row>
    <row r="420" spans="1:4" x14ac:dyDescent="0.2">
      <c r="A420">
        <v>416</v>
      </c>
      <c r="C420" t="str">
        <f t="shared" si="12"/>
        <v>CL416</v>
      </c>
      <c r="D420" t="str">
        <f t="shared" si="13"/>
        <v>Client 416</v>
      </c>
    </row>
    <row r="421" spans="1:4" x14ac:dyDescent="0.2">
      <c r="A421">
        <v>417</v>
      </c>
      <c r="C421" t="str">
        <f t="shared" si="12"/>
        <v>CL417</v>
      </c>
      <c r="D421" t="str">
        <f t="shared" si="13"/>
        <v>Client 417</v>
      </c>
    </row>
    <row r="422" spans="1:4" x14ac:dyDescent="0.2">
      <c r="A422">
        <v>418</v>
      </c>
      <c r="C422" t="str">
        <f t="shared" si="12"/>
        <v>CL418</v>
      </c>
      <c r="D422" t="str">
        <f t="shared" si="13"/>
        <v>Client 418</v>
      </c>
    </row>
    <row r="423" spans="1:4" x14ac:dyDescent="0.2">
      <c r="A423">
        <v>419</v>
      </c>
      <c r="C423" t="str">
        <f t="shared" si="12"/>
        <v>CL419</v>
      </c>
      <c r="D423" t="str">
        <f t="shared" si="13"/>
        <v>Client 419</v>
      </c>
    </row>
    <row r="424" spans="1:4" x14ac:dyDescent="0.2">
      <c r="A424">
        <v>420</v>
      </c>
      <c r="C424" t="str">
        <f t="shared" si="12"/>
        <v>CL420</v>
      </c>
      <c r="D424" t="str">
        <f t="shared" si="13"/>
        <v>Client 420</v>
      </c>
    </row>
    <row r="425" spans="1:4" x14ac:dyDescent="0.2">
      <c r="A425">
        <v>421</v>
      </c>
      <c r="C425" t="str">
        <f t="shared" si="12"/>
        <v>CL421</v>
      </c>
      <c r="D425" t="str">
        <f t="shared" si="13"/>
        <v>Client 421</v>
      </c>
    </row>
    <row r="426" spans="1:4" x14ac:dyDescent="0.2">
      <c r="A426">
        <v>422</v>
      </c>
      <c r="C426" t="str">
        <f t="shared" si="12"/>
        <v>CL422</v>
      </c>
      <c r="D426" t="str">
        <f t="shared" si="13"/>
        <v>Client 422</v>
      </c>
    </row>
    <row r="427" spans="1:4" x14ac:dyDescent="0.2">
      <c r="A427">
        <v>423</v>
      </c>
      <c r="C427" t="str">
        <f t="shared" si="12"/>
        <v>CL423</v>
      </c>
      <c r="D427" t="str">
        <f t="shared" si="13"/>
        <v>Client 423</v>
      </c>
    </row>
    <row r="428" spans="1:4" x14ac:dyDescent="0.2">
      <c r="A428">
        <v>424</v>
      </c>
      <c r="C428" t="str">
        <f t="shared" si="12"/>
        <v>CL424</v>
      </c>
      <c r="D428" t="str">
        <f t="shared" si="13"/>
        <v>Client 424</v>
      </c>
    </row>
    <row r="429" spans="1:4" x14ac:dyDescent="0.2">
      <c r="A429">
        <v>425</v>
      </c>
      <c r="C429" t="str">
        <f t="shared" si="12"/>
        <v>CL425</v>
      </c>
      <c r="D429" t="str">
        <f t="shared" si="13"/>
        <v>Client 425</v>
      </c>
    </row>
    <row r="430" spans="1:4" x14ac:dyDescent="0.2">
      <c r="A430">
        <v>426</v>
      </c>
      <c r="C430" t="str">
        <f t="shared" si="12"/>
        <v>CL426</v>
      </c>
      <c r="D430" t="str">
        <f t="shared" si="13"/>
        <v>Client 426</v>
      </c>
    </row>
    <row r="431" spans="1:4" x14ac:dyDescent="0.2">
      <c r="A431">
        <v>427</v>
      </c>
      <c r="C431" t="str">
        <f t="shared" si="12"/>
        <v>CL427</v>
      </c>
      <c r="D431" t="str">
        <f t="shared" si="13"/>
        <v>Client 427</v>
      </c>
    </row>
    <row r="432" spans="1:4" x14ac:dyDescent="0.2">
      <c r="A432">
        <v>428</v>
      </c>
      <c r="C432" t="str">
        <f t="shared" si="12"/>
        <v>CL428</v>
      </c>
      <c r="D432" t="str">
        <f t="shared" si="13"/>
        <v>Client 428</v>
      </c>
    </row>
    <row r="433" spans="1:4" x14ac:dyDescent="0.2">
      <c r="A433">
        <v>429</v>
      </c>
      <c r="C433" t="str">
        <f t="shared" si="12"/>
        <v>CL429</v>
      </c>
      <c r="D433" t="str">
        <f t="shared" si="13"/>
        <v>Client 429</v>
      </c>
    </row>
    <row r="434" spans="1:4" x14ac:dyDescent="0.2">
      <c r="A434">
        <v>430</v>
      </c>
      <c r="C434" t="str">
        <f t="shared" si="12"/>
        <v>CL430</v>
      </c>
      <c r="D434" t="str">
        <f t="shared" si="13"/>
        <v>Client 430</v>
      </c>
    </row>
    <row r="435" spans="1:4" x14ac:dyDescent="0.2">
      <c r="A435">
        <v>431</v>
      </c>
      <c r="C435" t="str">
        <f t="shared" si="12"/>
        <v>CL431</v>
      </c>
      <c r="D435" t="str">
        <f t="shared" si="13"/>
        <v>Client 431</v>
      </c>
    </row>
    <row r="436" spans="1:4" x14ac:dyDescent="0.2">
      <c r="A436">
        <v>432</v>
      </c>
      <c r="C436" t="str">
        <f t="shared" si="12"/>
        <v>CL432</v>
      </c>
      <c r="D436" t="str">
        <f t="shared" si="13"/>
        <v>Client 432</v>
      </c>
    </row>
    <row r="437" spans="1:4" x14ac:dyDescent="0.2">
      <c r="A437">
        <v>433</v>
      </c>
      <c r="C437" t="str">
        <f t="shared" si="12"/>
        <v>CL433</v>
      </c>
      <c r="D437" t="str">
        <f t="shared" si="13"/>
        <v>Client 433</v>
      </c>
    </row>
    <row r="438" spans="1:4" x14ac:dyDescent="0.2">
      <c r="A438">
        <v>434</v>
      </c>
      <c r="C438" t="str">
        <f t="shared" si="12"/>
        <v>CL434</v>
      </c>
      <c r="D438" t="str">
        <f t="shared" si="13"/>
        <v>Client 434</v>
      </c>
    </row>
    <row r="439" spans="1:4" x14ac:dyDescent="0.2">
      <c r="A439">
        <v>435</v>
      </c>
      <c r="C439" t="str">
        <f t="shared" si="12"/>
        <v>CL435</v>
      </c>
      <c r="D439" t="str">
        <f t="shared" si="13"/>
        <v>Client 435</v>
      </c>
    </row>
    <row r="440" spans="1:4" x14ac:dyDescent="0.2">
      <c r="A440">
        <v>436</v>
      </c>
      <c r="C440" t="str">
        <f t="shared" si="12"/>
        <v>CL436</v>
      </c>
      <c r="D440" t="str">
        <f t="shared" si="13"/>
        <v>Client 436</v>
      </c>
    </row>
    <row r="441" spans="1:4" x14ac:dyDescent="0.2">
      <c r="A441">
        <v>437</v>
      </c>
      <c r="C441" t="str">
        <f t="shared" si="12"/>
        <v>CL437</v>
      </c>
      <c r="D441" t="str">
        <f t="shared" si="13"/>
        <v>Client 437</v>
      </c>
    </row>
    <row r="442" spans="1:4" x14ac:dyDescent="0.2">
      <c r="A442">
        <v>438</v>
      </c>
      <c r="C442" t="str">
        <f t="shared" si="12"/>
        <v>CL438</v>
      </c>
      <c r="D442" t="str">
        <f t="shared" si="13"/>
        <v>Client 438</v>
      </c>
    </row>
    <row r="443" spans="1:4" x14ac:dyDescent="0.2">
      <c r="A443">
        <v>439</v>
      </c>
      <c r="C443" t="str">
        <f t="shared" si="12"/>
        <v>CL439</v>
      </c>
      <c r="D443" t="str">
        <f t="shared" si="13"/>
        <v>Client 439</v>
      </c>
    </row>
    <row r="444" spans="1:4" x14ac:dyDescent="0.2">
      <c r="A444">
        <v>440</v>
      </c>
      <c r="C444" t="str">
        <f t="shared" si="12"/>
        <v>CL440</v>
      </c>
      <c r="D444" t="str">
        <f t="shared" si="13"/>
        <v>Client 440</v>
      </c>
    </row>
    <row r="445" spans="1:4" x14ac:dyDescent="0.2">
      <c r="A445">
        <v>441</v>
      </c>
      <c r="C445" t="str">
        <f t="shared" si="12"/>
        <v>CL441</v>
      </c>
      <c r="D445" t="str">
        <f t="shared" si="13"/>
        <v>Client 441</v>
      </c>
    </row>
    <row r="446" spans="1:4" x14ac:dyDescent="0.2">
      <c r="A446">
        <v>442</v>
      </c>
      <c r="C446" t="str">
        <f t="shared" si="12"/>
        <v>CL442</v>
      </c>
      <c r="D446" t="str">
        <f t="shared" si="13"/>
        <v>Client 442</v>
      </c>
    </row>
    <row r="447" spans="1:4" x14ac:dyDescent="0.2">
      <c r="A447">
        <v>443</v>
      </c>
      <c r="C447" t="str">
        <f t="shared" si="12"/>
        <v>CL443</v>
      </c>
      <c r="D447" t="str">
        <f t="shared" si="13"/>
        <v>Client 443</v>
      </c>
    </row>
    <row r="448" spans="1:4" x14ac:dyDescent="0.2">
      <c r="A448">
        <v>444</v>
      </c>
      <c r="C448" t="str">
        <f t="shared" si="12"/>
        <v>CL444</v>
      </c>
      <c r="D448" t="str">
        <f t="shared" si="13"/>
        <v>Client 444</v>
      </c>
    </row>
    <row r="449" spans="1:4" x14ac:dyDescent="0.2">
      <c r="A449">
        <v>445</v>
      </c>
      <c r="C449" t="str">
        <f t="shared" si="12"/>
        <v>CL445</v>
      </c>
      <c r="D449" t="str">
        <f t="shared" si="13"/>
        <v>Client 445</v>
      </c>
    </row>
    <row r="450" spans="1:4" x14ac:dyDescent="0.2">
      <c r="A450">
        <v>446</v>
      </c>
      <c r="C450" t="str">
        <f t="shared" si="12"/>
        <v>CL446</v>
      </c>
      <c r="D450" t="str">
        <f t="shared" si="13"/>
        <v>Client 446</v>
      </c>
    </row>
    <row r="451" spans="1:4" x14ac:dyDescent="0.2">
      <c r="A451">
        <v>447</v>
      </c>
      <c r="C451" t="str">
        <f t="shared" si="12"/>
        <v>CL447</v>
      </c>
      <c r="D451" t="str">
        <f t="shared" si="13"/>
        <v>Client 447</v>
      </c>
    </row>
    <row r="452" spans="1:4" x14ac:dyDescent="0.2">
      <c r="A452">
        <v>448</v>
      </c>
      <c r="C452" t="str">
        <f t="shared" si="12"/>
        <v>CL448</v>
      </c>
      <c r="D452" t="str">
        <f t="shared" si="13"/>
        <v>Client 448</v>
      </c>
    </row>
    <row r="453" spans="1:4" x14ac:dyDescent="0.2">
      <c r="A453">
        <v>449</v>
      </c>
      <c r="C453" t="str">
        <f t="shared" ref="C453:C516" si="14">"CL" &amp; A453</f>
        <v>CL449</v>
      </c>
      <c r="D453" t="str">
        <f t="shared" ref="D453:D516" si="15" xml:space="preserve"> "Client " &amp; A453</f>
        <v>Client 449</v>
      </c>
    </row>
    <row r="454" spans="1:4" x14ac:dyDescent="0.2">
      <c r="A454">
        <v>450</v>
      </c>
      <c r="C454" t="str">
        <f t="shared" si="14"/>
        <v>CL450</v>
      </c>
      <c r="D454" t="str">
        <f t="shared" si="15"/>
        <v>Client 450</v>
      </c>
    </row>
    <row r="455" spans="1:4" x14ac:dyDescent="0.2">
      <c r="A455">
        <v>451</v>
      </c>
      <c r="C455" t="str">
        <f t="shared" si="14"/>
        <v>CL451</v>
      </c>
      <c r="D455" t="str">
        <f t="shared" si="15"/>
        <v>Client 451</v>
      </c>
    </row>
    <row r="456" spans="1:4" x14ac:dyDescent="0.2">
      <c r="A456">
        <v>452</v>
      </c>
      <c r="C456" t="str">
        <f t="shared" si="14"/>
        <v>CL452</v>
      </c>
      <c r="D456" t="str">
        <f t="shared" si="15"/>
        <v>Client 452</v>
      </c>
    </row>
    <row r="457" spans="1:4" x14ac:dyDescent="0.2">
      <c r="A457">
        <v>453</v>
      </c>
      <c r="C457" t="str">
        <f t="shared" si="14"/>
        <v>CL453</v>
      </c>
      <c r="D457" t="str">
        <f t="shared" si="15"/>
        <v>Client 453</v>
      </c>
    </row>
    <row r="458" spans="1:4" x14ac:dyDescent="0.2">
      <c r="A458">
        <v>454</v>
      </c>
      <c r="C458" t="str">
        <f t="shared" si="14"/>
        <v>CL454</v>
      </c>
      <c r="D458" t="str">
        <f t="shared" si="15"/>
        <v>Client 454</v>
      </c>
    </row>
    <row r="459" spans="1:4" x14ac:dyDescent="0.2">
      <c r="A459">
        <v>455</v>
      </c>
      <c r="C459" t="str">
        <f t="shared" si="14"/>
        <v>CL455</v>
      </c>
      <c r="D459" t="str">
        <f t="shared" si="15"/>
        <v>Client 455</v>
      </c>
    </row>
    <row r="460" spans="1:4" x14ac:dyDescent="0.2">
      <c r="A460">
        <v>456</v>
      </c>
      <c r="C460" t="str">
        <f t="shared" si="14"/>
        <v>CL456</v>
      </c>
      <c r="D460" t="str">
        <f t="shared" si="15"/>
        <v>Client 456</v>
      </c>
    </row>
    <row r="461" spans="1:4" x14ac:dyDescent="0.2">
      <c r="A461">
        <v>457</v>
      </c>
      <c r="C461" t="str">
        <f t="shared" si="14"/>
        <v>CL457</v>
      </c>
      <c r="D461" t="str">
        <f t="shared" si="15"/>
        <v>Client 457</v>
      </c>
    </row>
    <row r="462" spans="1:4" x14ac:dyDescent="0.2">
      <c r="A462">
        <v>458</v>
      </c>
      <c r="C462" t="str">
        <f t="shared" si="14"/>
        <v>CL458</v>
      </c>
      <c r="D462" t="str">
        <f t="shared" si="15"/>
        <v>Client 458</v>
      </c>
    </row>
    <row r="463" spans="1:4" x14ac:dyDescent="0.2">
      <c r="A463">
        <v>459</v>
      </c>
      <c r="C463" t="str">
        <f t="shared" si="14"/>
        <v>CL459</v>
      </c>
      <c r="D463" t="str">
        <f t="shared" si="15"/>
        <v>Client 459</v>
      </c>
    </row>
    <row r="464" spans="1:4" x14ac:dyDescent="0.2">
      <c r="A464">
        <v>460</v>
      </c>
      <c r="C464" t="str">
        <f t="shared" si="14"/>
        <v>CL460</v>
      </c>
      <c r="D464" t="str">
        <f t="shared" si="15"/>
        <v>Client 460</v>
      </c>
    </row>
    <row r="465" spans="1:4" x14ac:dyDescent="0.2">
      <c r="A465">
        <v>461</v>
      </c>
      <c r="C465" t="str">
        <f t="shared" si="14"/>
        <v>CL461</v>
      </c>
      <c r="D465" t="str">
        <f t="shared" si="15"/>
        <v>Client 461</v>
      </c>
    </row>
    <row r="466" spans="1:4" x14ac:dyDescent="0.2">
      <c r="A466">
        <v>462</v>
      </c>
      <c r="C466" t="str">
        <f t="shared" si="14"/>
        <v>CL462</v>
      </c>
      <c r="D466" t="str">
        <f t="shared" si="15"/>
        <v>Client 462</v>
      </c>
    </row>
    <row r="467" spans="1:4" x14ac:dyDescent="0.2">
      <c r="A467">
        <v>463</v>
      </c>
      <c r="C467" t="str">
        <f t="shared" si="14"/>
        <v>CL463</v>
      </c>
      <c r="D467" t="str">
        <f t="shared" si="15"/>
        <v>Client 463</v>
      </c>
    </row>
    <row r="468" spans="1:4" x14ac:dyDescent="0.2">
      <c r="A468">
        <v>464</v>
      </c>
      <c r="C468" t="str">
        <f t="shared" si="14"/>
        <v>CL464</v>
      </c>
      <c r="D468" t="str">
        <f t="shared" si="15"/>
        <v>Client 464</v>
      </c>
    </row>
    <row r="469" spans="1:4" x14ac:dyDescent="0.2">
      <c r="A469">
        <v>465</v>
      </c>
      <c r="C469" t="str">
        <f t="shared" si="14"/>
        <v>CL465</v>
      </c>
      <c r="D469" t="str">
        <f t="shared" si="15"/>
        <v>Client 465</v>
      </c>
    </row>
    <row r="470" spans="1:4" x14ac:dyDescent="0.2">
      <c r="A470">
        <v>466</v>
      </c>
      <c r="C470" t="str">
        <f t="shared" si="14"/>
        <v>CL466</v>
      </c>
      <c r="D470" t="str">
        <f t="shared" si="15"/>
        <v>Client 466</v>
      </c>
    </row>
    <row r="471" spans="1:4" x14ac:dyDescent="0.2">
      <c r="A471">
        <v>467</v>
      </c>
      <c r="C471" t="str">
        <f t="shared" si="14"/>
        <v>CL467</v>
      </c>
      <c r="D471" t="str">
        <f t="shared" si="15"/>
        <v>Client 467</v>
      </c>
    </row>
    <row r="472" spans="1:4" x14ac:dyDescent="0.2">
      <c r="A472">
        <v>468</v>
      </c>
      <c r="C472" t="str">
        <f t="shared" si="14"/>
        <v>CL468</v>
      </c>
      <c r="D472" t="str">
        <f t="shared" si="15"/>
        <v>Client 468</v>
      </c>
    </row>
    <row r="473" spans="1:4" x14ac:dyDescent="0.2">
      <c r="A473">
        <v>469</v>
      </c>
      <c r="C473" t="str">
        <f t="shared" si="14"/>
        <v>CL469</v>
      </c>
      <c r="D473" t="str">
        <f t="shared" si="15"/>
        <v>Client 469</v>
      </c>
    </row>
    <row r="474" spans="1:4" x14ac:dyDescent="0.2">
      <c r="A474">
        <v>470</v>
      </c>
      <c r="C474" t="str">
        <f t="shared" si="14"/>
        <v>CL470</v>
      </c>
      <c r="D474" t="str">
        <f t="shared" si="15"/>
        <v>Client 470</v>
      </c>
    </row>
    <row r="475" spans="1:4" x14ac:dyDescent="0.2">
      <c r="A475">
        <v>471</v>
      </c>
      <c r="C475" t="str">
        <f t="shared" si="14"/>
        <v>CL471</v>
      </c>
      <c r="D475" t="str">
        <f t="shared" si="15"/>
        <v>Client 471</v>
      </c>
    </row>
    <row r="476" spans="1:4" x14ac:dyDescent="0.2">
      <c r="A476">
        <v>472</v>
      </c>
      <c r="C476" t="str">
        <f t="shared" si="14"/>
        <v>CL472</v>
      </c>
      <c r="D476" t="str">
        <f t="shared" si="15"/>
        <v>Client 472</v>
      </c>
    </row>
    <row r="477" spans="1:4" x14ac:dyDescent="0.2">
      <c r="A477">
        <v>473</v>
      </c>
      <c r="C477" t="str">
        <f t="shared" si="14"/>
        <v>CL473</v>
      </c>
      <c r="D477" t="str">
        <f t="shared" si="15"/>
        <v>Client 473</v>
      </c>
    </row>
    <row r="478" spans="1:4" x14ac:dyDescent="0.2">
      <c r="A478">
        <v>474</v>
      </c>
      <c r="C478" t="str">
        <f t="shared" si="14"/>
        <v>CL474</v>
      </c>
      <c r="D478" t="str">
        <f t="shared" si="15"/>
        <v>Client 474</v>
      </c>
    </row>
    <row r="479" spans="1:4" x14ac:dyDescent="0.2">
      <c r="A479">
        <v>475</v>
      </c>
      <c r="C479" t="str">
        <f t="shared" si="14"/>
        <v>CL475</v>
      </c>
      <c r="D479" t="str">
        <f t="shared" si="15"/>
        <v>Client 475</v>
      </c>
    </row>
    <row r="480" spans="1:4" x14ac:dyDescent="0.2">
      <c r="A480">
        <v>476</v>
      </c>
      <c r="C480" t="str">
        <f t="shared" si="14"/>
        <v>CL476</v>
      </c>
      <c r="D480" t="str">
        <f t="shared" si="15"/>
        <v>Client 476</v>
      </c>
    </row>
    <row r="481" spans="1:4" x14ac:dyDescent="0.2">
      <c r="A481">
        <v>477</v>
      </c>
      <c r="C481" t="str">
        <f t="shared" si="14"/>
        <v>CL477</v>
      </c>
      <c r="D481" t="str">
        <f t="shared" si="15"/>
        <v>Client 477</v>
      </c>
    </row>
    <row r="482" spans="1:4" x14ac:dyDescent="0.2">
      <c r="A482">
        <v>478</v>
      </c>
      <c r="C482" t="str">
        <f t="shared" si="14"/>
        <v>CL478</v>
      </c>
      <c r="D482" t="str">
        <f t="shared" si="15"/>
        <v>Client 478</v>
      </c>
    </row>
    <row r="483" spans="1:4" x14ac:dyDescent="0.2">
      <c r="A483">
        <v>479</v>
      </c>
      <c r="C483" t="str">
        <f t="shared" si="14"/>
        <v>CL479</v>
      </c>
      <c r="D483" t="str">
        <f t="shared" si="15"/>
        <v>Client 479</v>
      </c>
    </row>
    <row r="484" spans="1:4" x14ac:dyDescent="0.2">
      <c r="A484">
        <v>480</v>
      </c>
      <c r="C484" t="str">
        <f t="shared" si="14"/>
        <v>CL480</v>
      </c>
      <c r="D484" t="str">
        <f t="shared" si="15"/>
        <v>Client 480</v>
      </c>
    </row>
    <row r="485" spans="1:4" x14ac:dyDescent="0.2">
      <c r="A485">
        <v>481</v>
      </c>
      <c r="C485" t="str">
        <f t="shared" si="14"/>
        <v>CL481</v>
      </c>
      <c r="D485" t="str">
        <f t="shared" si="15"/>
        <v>Client 481</v>
      </c>
    </row>
    <row r="486" spans="1:4" x14ac:dyDescent="0.2">
      <c r="A486">
        <v>482</v>
      </c>
      <c r="C486" t="str">
        <f t="shared" si="14"/>
        <v>CL482</v>
      </c>
      <c r="D486" t="str">
        <f t="shared" si="15"/>
        <v>Client 482</v>
      </c>
    </row>
    <row r="487" spans="1:4" x14ac:dyDescent="0.2">
      <c r="A487">
        <v>483</v>
      </c>
      <c r="C487" t="str">
        <f t="shared" si="14"/>
        <v>CL483</v>
      </c>
      <c r="D487" t="str">
        <f t="shared" si="15"/>
        <v>Client 483</v>
      </c>
    </row>
    <row r="488" spans="1:4" x14ac:dyDescent="0.2">
      <c r="A488">
        <v>484</v>
      </c>
      <c r="C488" t="str">
        <f t="shared" si="14"/>
        <v>CL484</v>
      </c>
      <c r="D488" t="str">
        <f t="shared" si="15"/>
        <v>Client 484</v>
      </c>
    </row>
    <row r="489" spans="1:4" x14ac:dyDescent="0.2">
      <c r="A489">
        <v>485</v>
      </c>
      <c r="C489" t="str">
        <f t="shared" si="14"/>
        <v>CL485</v>
      </c>
      <c r="D489" t="str">
        <f t="shared" si="15"/>
        <v>Client 485</v>
      </c>
    </row>
    <row r="490" spans="1:4" x14ac:dyDescent="0.2">
      <c r="A490">
        <v>486</v>
      </c>
      <c r="C490" t="str">
        <f t="shared" si="14"/>
        <v>CL486</v>
      </c>
      <c r="D490" t="str">
        <f t="shared" si="15"/>
        <v>Client 486</v>
      </c>
    </row>
    <row r="491" spans="1:4" x14ac:dyDescent="0.2">
      <c r="A491">
        <v>487</v>
      </c>
      <c r="C491" t="str">
        <f t="shared" si="14"/>
        <v>CL487</v>
      </c>
      <c r="D491" t="str">
        <f t="shared" si="15"/>
        <v>Client 487</v>
      </c>
    </row>
    <row r="492" spans="1:4" x14ac:dyDescent="0.2">
      <c r="A492">
        <v>488</v>
      </c>
      <c r="C492" t="str">
        <f t="shared" si="14"/>
        <v>CL488</v>
      </c>
      <c r="D492" t="str">
        <f t="shared" si="15"/>
        <v>Client 488</v>
      </c>
    </row>
    <row r="493" spans="1:4" x14ac:dyDescent="0.2">
      <c r="A493">
        <v>489</v>
      </c>
      <c r="C493" t="str">
        <f t="shared" si="14"/>
        <v>CL489</v>
      </c>
      <c r="D493" t="str">
        <f t="shared" si="15"/>
        <v>Client 489</v>
      </c>
    </row>
    <row r="494" spans="1:4" x14ac:dyDescent="0.2">
      <c r="A494">
        <v>490</v>
      </c>
      <c r="C494" t="str">
        <f t="shared" si="14"/>
        <v>CL490</v>
      </c>
      <c r="D494" t="str">
        <f t="shared" si="15"/>
        <v>Client 490</v>
      </c>
    </row>
    <row r="495" spans="1:4" x14ac:dyDescent="0.2">
      <c r="A495">
        <v>491</v>
      </c>
      <c r="C495" t="str">
        <f t="shared" si="14"/>
        <v>CL491</v>
      </c>
      <c r="D495" t="str">
        <f t="shared" si="15"/>
        <v>Client 491</v>
      </c>
    </row>
    <row r="496" spans="1:4" x14ac:dyDescent="0.2">
      <c r="A496">
        <v>492</v>
      </c>
      <c r="C496" t="str">
        <f t="shared" si="14"/>
        <v>CL492</v>
      </c>
      <c r="D496" t="str">
        <f t="shared" si="15"/>
        <v>Client 492</v>
      </c>
    </row>
    <row r="497" spans="1:4" x14ac:dyDescent="0.2">
      <c r="A497">
        <v>493</v>
      </c>
      <c r="C497" t="str">
        <f t="shared" si="14"/>
        <v>CL493</v>
      </c>
      <c r="D497" t="str">
        <f t="shared" si="15"/>
        <v>Client 493</v>
      </c>
    </row>
    <row r="498" spans="1:4" x14ac:dyDescent="0.2">
      <c r="A498">
        <v>494</v>
      </c>
      <c r="C498" t="str">
        <f t="shared" si="14"/>
        <v>CL494</v>
      </c>
      <c r="D498" t="str">
        <f t="shared" si="15"/>
        <v>Client 494</v>
      </c>
    </row>
    <row r="499" spans="1:4" x14ac:dyDescent="0.2">
      <c r="A499">
        <v>495</v>
      </c>
      <c r="C499" t="str">
        <f t="shared" si="14"/>
        <v>CL495</v>
      </c>
      <c r="D499" t="str">
        <f t="shared" si="15"/>
        <v>Client 495</v>
      </c>
    </row>
    <row r="500" spans="1:4" x14ac:dyDescent="0.2">
      <c r="A500">
        <v>496</v>
      </c>
      <c r="C500" t="str">
        <f t="shared" si="14"/>
        <v>CL496</v>
      </c>
      <c r="D500" t="str">
        <f t="shared" si="15"/>
        <v>Client 496</v>
      </c>
    </row>
    <row r="501" spans="1:4" x14ac:dyDescent="0.2">
      <c r="A501">
        <v>497</v>
      </c>
      <c r="C501" t="str">
        <f t="shared" si="14"/>
        <v>CL497</v>
      </c>
      <c r="D501" t="str">
        <f t="shared" si="15"/>
        <v>Client 497</v>
      </c>
    </row>
    <row r="502" spans="1:4" x14ac:dyDescent="0.2">
      <c r="A502">
        <v>498</v>
      </c>
      <c r="C502" t="str">
        <f t="shared" si="14"/>
        <v>CL498</v>
      </c>
      <c r="D502" t="str">
        <f t="shared" si="15"/>
        <v>Client 498</v>
      </c>
    </row>
    <row r="503" spans="1:4" x14ac:dyDescent="0.2">
      <c r="A503">
        <v>499</v>
      </c>
      <c r="C503" t="str">
        <f t="shared" si="14"/>
        <v>CL499</v>
      </c>
      <c r="D503" t="str">
        <f t="shared" si="15"/>
        <v>Client 499</v>
      </c>
    </row>
    <row r="504" spans="1:4" x14ac:dyDescent="0.2">
      <c r="A504">
        <v>500</v>
      </c>
      <c r="C504" t="str">
        <f t="shared" si="14"/>
        <v>CL500</v>
      </c>
      <c r="D504" t="str">
        <f t="shared" si="15"/>
        <v>Client 500</v>
      </c>
    </row>
    <row r="505" spans="1:4" x14ac:dyDescent="0.2">
      <c r="A505">
        <v>501</v>
      </c>
      <c r="C505" t="str">
        <f t="shared" si="14"/>
        <v>CL501</v>
      </c>
      <c r="D505" t="str">
        <f t="shared" si="15"/>
        <v>Client 501</v>
      </c>
    </row>
    <row r="506" spans="1:4" x14ac:dyDescent="0.2">
      <c r="A506">
        <v>502</v>
      </c>
      <c r="C506" t="str">
        <f t="shared" si="14"/>
        <v>CL502</v>
      </c>
      <c r="D506" t="str">
        <f t="shared" si="15"/>
        <v>Client 502</v>
      </c>
    </row>
    <row r="507" spans="1:4" x14ac:dyDescent="0.2">
      <c r="A507">
        <v>503</v>
      </c>
      <c r="C507" t="str">
        <f t="shared" si="14"/>
        <v>CL503</v>
      </c>
      <c r="D507" t="str">
        <f t="shared" si="15"/>
        <v>Client 503</v>
      </c>
    </row>
    <row r="508" spans="1:4" x14ac:dyDescent="0.2">
      <c r="A508">
        <v>504</v>
      </c>
      <c r="C508" t="str">
        <f t="shared" si="14"/>
        <v>CL504</v>
      </c>
      <c r="D508" t="str">
        <f t="shared" si="15"/>
        <v>Client 504</v>
      </c>
    </row>
    <row r="509" spans="1:4" x14ac:dyDescent="0.2">
      <c r="A509">
        <v>505</v>
      </c>
      <c r="C509" t="str">
        <f t="shared" si="14"/>
        <v>CL505</v>
      </c>
      <c r="D509" t="str">
        <f t="shared" si="15"/>
        <v>Client 505</v>
      </c>
    </row>
    <row r="510" spans="1:4" x14ac:dyDescent="0.2">
      <c r="A510">
        <v>506</v>
      </c>
      <c r="C510" t="str">
        <f t="shared" si="14"/>
        <v>CL506</v>
      </c>
      <c r="D510" t="str">
        <f t="shared" si="15"/>
        <v>Client 506</v>
      </c>
    </row>
    <row r="511" spans="1:4" x14ac:dyDescent="0.2">
      <c r="A511">
        <v>507</v>
      </c>
      <c r="C511" t="str">
        <f t="shared" si="14"/>
        <v>CL507</v>
      </c>
      <c r="D511" t="str">
        <f t="shared" si="15"/>
        <v>Client 507</v>
      </c>
    </row>
    <row r="512" spans="1:4" x14ac:dyDescent="0.2">
      <c r="A512">
        <v>508</v>
      </c>
      <c r="C512" t="str">
        <f t="shared" si="14"/>
        <v>CL508</v>
      </c>
      <c r="D512" t="str">
        <f t="shared" si="15"/>
        <v>Client 508</v>
      </c>
    </row>
    <row r="513" spans="1:4" x14ac:dyDescent="0.2">
      <c r="A513">
        <v>509</v>
      </c>
      <c r="C513" t="str">
        <f t="shared" si="14"/>
        <v>CL509</v>
      </c>
      <c r="D513" t="str">
        <f t="shared" si="15"/>
        <v>Client 509</v>
      </c>
    </row>
    <row r="514" spans="1:4" x14ac:dyDescent="0.2">
      <c r="A514">
        <v>510</v>
      </c>
      <c r="C514" t="str">
        <f t="shared" si="14"/>
        <v>CL510</v>
      </c>
      <c r="D514" t="str">
        <f t="shared" si="15"/>
        <v>Client 510</v>
      </c>
    </row>
    <row r="515" spans="1:4" x14ac:dyDescent="0.2">
      <c r="A515">
        <v>511</v>
      </c>
      <c r="C515" t="str">
        <f t="shared" si="14"/>
        <v>CL511</v>
      </c>
      <c r="D515" t="str">
        <f t="shared" si="15"/>
        <v>Client 511</v>
      </c>
    </row>
    <row r="516" spans="1:4" x14ac:dyDescent="0.2">
      <c r="A516">
        <v>512</v>
      </c>
      <c r="C516" t="str">
        <f t="shared" si="14"/>
        <v>CL512</v>
      </c>
      <c r="D516" t="str">
        <f t="shared" si="15"/>
        <v>Client 512</v>
      </c>
    </row>
    <row r="517" spans="1:4" x14ac:dyDescent="0.2">
      <c r="A517">
        <v>513</v>
      </c>
      <c r="C517" t="str">
        <f t="shared" ref="C517:C580" si="16">"CL" &amp; A517</f>
        <v>CL513</v>
      </c>
      <c r="D517" t="str">
        <f t="shared" ref="D517:D580" si="17" xml:space="preserve"> "Client " &amp; A517</f>
        <v>Client 513</v>
      </c>
    </row>
    <row r="518" spans="1:4" x14ac:dyDescent="0.2">
      <c r="A518">
        <v>514</v>
      </c>
      <c r="C518" t="str">
        <f t="shared" si="16"/>
        <v>CL514</v>
      </c>
      <c r="D518" t="str">
        <f t="shared" si="17"/>
        <v>Client 514</v>
      </c>
    </row>
    <row r="519" spans="1:4" x14ac:dyDescent="0.2">
      <c r="A519">
        <v>515</v>
      </c>
      <c r="C519" t="str">
        <f t="shared" si="16"/>
        <v>CL515</v>
      </c>
      <c r="D519" t="str">
        <f t="shared" si="17"/>
        <v>Client 515</v>
      </c>
    </row>
    <row r="520" spans="1:4" x14ac:dyDescent="0.2">
      <c r="A520">
        <v>516</v>
      </c>
      <c r="C520" t="str">
        <f t="shared" si="16"/>
        <v>CL516</v>
      </c>
      <c r="D520" t="str">
        <f t="shared" si="17"/>
        <v>Client 516</v>
      </c>
    </row>
    <row r="521" spans="1:4" x14ac:dyDescent="0.2">
      <c r="A521">
        <v>517</v>
      </c>
      <c r="C521" t="str">
        <f t="shared" si="16"/>
        <v>CL517</v>
      </c>
      <c r="D521" t="str">
        <f t="shared" si="17"/>
        <v>Client 517</v>
      </c>
    </row>
    <row r="522" spans="1:4" x14ac:dyDescent="0.2">
      <c r="A522">
        <v>518</v>
      </c>
      <c r="C522" t="str">
        <f t="shared" si="16"/>
        <v>CL518</v>
      </c>
      <c r="D522" t="str">
        <f t="shared" si="17"/>
        <v>Client 518</v>
      </c>
    </row>
    <row r="523" spans="1:4" x14ac:dyDescent="0.2">
      <c r="A523">
        <v>519</v>
      </c>
      <c r="C523" t="str">
        <f t="shared" si="16"/>
        <v>CL519</v>
      </c>
      <c r="D523" t="str">
        <f t="shared" si="17"/>
        <v>Client 519</v>
      </c>
    </row>
    <row r="524" spans="1:4" x14ac:dyDescent="0.2">
      <c r="A524">
        <v>520</v>
      </c>
      <c r="C524" t="str">
        <f t="shared" si="16"/>
        <v>CL520</v>
      </c>
      <c r="D524" t="str">
        <f t="shared" si="17"/>
        <v>Client 520</v>
      </c>
    </row>
    <row r="525" spans="1:4" x14ac:dyDescent="0.2">
      <c r="A525">
        <v>521</v>
      </c>
      <c r="C525" t="str">
        <f t="shared" si="16"/>
        <v>CL521</v>
      </c>
      <c r="D525" t="str">
        <f t="shared" si="17"/>
        <v>Client 521</v>
      </c>
    </row>
    <row r="526" spans="1:4" x14ac:dyDescent="0.2">
      <c r="A526">
        <v>522</v>
      </c>
      <c r="C526" t="str">
        <f t="shared" si="16"/>
        <v>CL522</v>
      </c>
      <c r="D526" t="str">
        <f t="shared" si="17"/>
        <v>Client 522</v>
      </c>
    </row>
    <row r="527" spans="1:4" x14ac:dyDescent="0.2">
      <c r="A527">
        <v>523</v>
      </c>
      <c r="C527" t="str">
        <f t="shared" si="16"/>
        <v>CL523</v>
      </c>
      <c r="D527" t="str">
        <f t="shared" si="17"/>
        <v>Client 523</v>
      </c>
    </row>
    <row r="528" spans="1:4" x14ac:dyDescent="0.2">
      <c r="A528">
        <v>524</v>
      </c>
      <c r="C528" t="str">
        <f t="shared" si="16"/>
        <v>CL524</v>
      </c>
      <c r="D528" t="str">
        <f t="shared" si="17"/>
        <v>Client 524</v>
      </c>
    </row>
    <row r="529" spans="1:4" x14ac:dyDescent="0.2">
      <c r="A529">
        <v>525</v>
      </c>
      <c r="C529" t="str">
        <f t="shared" si="16"/>
        <v>CL525</v>
      </c>
      <c r="D529" t="str">
        <f t="shared" si="17"/>
        <v>Client 525</v>
      </c>
    </row>
    <row r="530" spans="1:4" x14ac:dyDescent="0.2">
      <c r="A530">
        <v>526</v>
      </c>
      <c r="C530" t="str">
        <f t="shared" si="16"/>
        <v>CL526</v>
      </c>
      <c r="D530" t="str">
        <f t="shared" si="17"/>
        <v>Client 526</v>
      </c>
    </row>
    <row r="531" spans="1:4" x14ac:dyDescent="0.2">
      <c r="A531">
        <v>527</v>
      </c>
      <c r="C531" t="str">
        <f t="shared" si="16"/>
        <v>CL527</v>
      </c>
      <c r="D531" t="str">
        <f t="shared" si="17"/>
        <v>Client 527</v>
      </c>
    </row>
    <row r="532" spans="1:4" x14ac:dyDescent="0.2">
      <c r="A532">
        <v>528</v>
      </c>
      <c r="C532" t="str">
        <f t="shared" si="16"/>
        <v>CL528</v>
      </c>
      <c r="D532" t="str">
        <f t="shared" si="17"/>
        <v>Client 528</v>
      </c>
    </row>
    <row r="533" spans="1:4" x14ac:dyDescent="0.2">
      <c r="A533">
        <v>529</v>
      </c>
      <c r="C533" t="str">
        <f t="shared" si="16"/>
        <v>CL529</v>
      </c>
      <c r="D533" t="str">
        <f t="shared" si="17"/>
        <v>Client 529</v>
      </c>
    </row>
    <row r="534" spans="1:4" x14ac:dyDescent="0.2">
      <c r="A534">
        <v>530</v>
      </c>
      <c r="C534" t="str">
        <f t="shared" si="16"/>
        <v>CL530</v>
      </c>
      <c r="D534" t="str">
        <f t="shared" si="17"/>
        <v>Client 530</v>
      </c>
    </row>
    <row r="535" spans="1:4" x14ac:dyDescent="0.2">
      <c r="A535">
        <v>531</v>
      </c>
      <c r="C535" t="str">
        <f t="shared" si="16"/>
        <v>CL531</v>
      </c>
      <c r="D535" t="str">
        <f t="shared" si="17"/>
        <v>Client 531</v>
      </c>
    </row>
    <row r="536" spans="1:4" x14ac:dyDescent="0.2">
      <c r="A536">
        <v>532</v>
      </c>
      <c r="C536" t="str">
        <f t="shared" si="16"/>
        <v>CL532</v>
      </c>
      <c r="D536" t="str">
        <f t="shared" si="17"/>
        <v>Client 532</v>
      </c>
    </row>
    <row r="537" spans="1:4" x14ac:dyDescent="0.2">
      <c r="A537">
        <v>533</v>
      </c>
      <c r="C537" t="str">
        <f t="shared" si="16"/>
        <v>CL533</v>
      </c>
      <c r="D537" t="str">
        <f t="shared" si="17"/>
        <v>Client 533</v>
      </c>
    </row>
    <row r="538" spans="1:4" x14ac:dyDescent="0.2">
      <c r="A538">
        <v>534</v>
      </c>
      <c r="C538" t="str">
        <f t="shared" si="16"/>
        <v>CL534</v>
      </c>
      <c r="D538" t="str">
        <f t="shared" si="17"/>
        <v>Client 534</v>
      </c>
    </row>
    <row r="539" spans="1:4" x14ac:dyDescent="0.2">
      <c r="A539">
        <v>535</v>
      </c>
      <c r="C539" t="str">
        <f t="shared" si="16"/>
        <v>CL535</v>
      </c>
      <c r="D539" t="str">
        <f t="shared" si="17"/>
        <v>Client 535</v>
      </c>
    </row>
    <row r="540" spans="1:4" x14ac:dyDescent="0.2">
      <c r="A540">
        <v>536</v>
      </c>
      <c r="C540" t="str">
        <f t="shared" si="16"/>
        <v>CL536</v>
      </c>
      <c r="D540" t="str">
        <f t="shared" si="17"/>
        <v>Client 536</v>
      </c>
    </row>
    <row r="541" spans="1:4" x14ac:dyDescent="0.2">
      <c r="A541">
        <v>537</v>
      </c>
      <c r="C541" t="str">
        <f t="shared" si="16"/>
        <v>CL537</v>
      </c>
      <c r="D541" t="str">
        <f t="shared" si="17"/>
        <v>Client 537</v>
      </c>
    </row>
    <row r="542" spans="1:4" x14ac:dyDescent="0.2">
      <c r="A542">
        <v>538</v>
      </c>
      <c r="C542" t="str">
        <f t="shared" si="16"/>
        <v>CL538</v>
      </c>
      <c r="D542" t="str">
        <f t="shared" si="17"/>
        <v>Client 538</v>
      </c>
    </row>
    <row r="543" spans="1:4" x14ac:dyDescent="0.2">
      <c r="A543">
        <v>539</v>
      </c>
      <c r="C543" t="str">
        <f t="shared" si="16"/>
        <v>CL539</v>
      </c>
      <c r="D543" t="str">
        <f t="shared" si="17"/>
        <v>Client 539</v>
      </c>
    </row>
    <row r="544" spans="1:4" x14ac:dyDescent="0.2">
      <c r="A544">
        <v>540</v>
      </c>
      <c r="C544" t="str">
        <f t="shared" si="16"/>
        <v>CL540</v>
      </c>
      <c r="D544" t="str">
        <f t="shared" si="17"/>
        <v>Client 540</v>
      </c>
    </row>
    <row r="545" spans="1:4" x14ac:dyDescent="0.2">
      <c r="A545">
        <v>541</v>
      </c>
      <c r="C545" t="str">
        <f t="shared" si="16"/>
        <v>CL541</v>
      </c>
      <c r="D545" t="str">
        <f t="shared" si="17"/>
        <v>Client 541</v>
      </c>
    </row>
    <row r="546" spans="1:4" x14ac:dyDescent="0.2">
      <c r="A546">
        <v>542</v>
      </c>
      <c r="C546" t="str">
        <f t="shared" si="16"/>
        <v>CL542</v>
      </c>
      <c r="D546" t="str">
        <f t="shared" si="17"/>
        <v>Client 542</v>
      </c>
    </row>
    <row r="547" spans="1:4" x14ac:dyDescent="0.2">
      <c r="A547">
        <v>543</v>
      </c>
      <c r="C547" t="str">
        <f t="shared" si="16"/>
        <v>CL543</v>
      </c>
      <c r="D547" t="str">
        <f t="shared" si="17"/>
        <v>Client 543</v>
      </c>
    </row>
    <row r="548" spans="1:4" x14ac:dyDescent="0.2">
      <c r="A548">
        <v>544</v>
      </c>
      <c r="C548" t="str">
        <f t="shared" si="16"/>
        <v>CL544</v>
      </c>
      <c r="D548" t="str">
        <f t="shared" si="17"/>
        <v>Client 544</v>
      </c>
    </row>
    <row r="549" spans="1:4" x14ac:dyDescent="0.2">
      <c r="A549">
        <v>545</v>
      </c>
      <c r="C549" t="str">
        <f t="shared" si="16"/>
        <v>CL545</v>
      </c>
      <c r="D549" t="str">
        <f t="shared" si="17"/>
        <v>Client 545</v>
      </c>
    </row>
    <row r="550" spans="1:4" x14ac:dyDescent="0.2">
      <c r="A550">
        <v>546</v>
      </c>
      <c r="C550" t="str">
        <f t="shared" si="16"/>
        <v>CL546</v>
      </c>
      <c r="D550" t="str">
        <f t="shared" si="17"/>
        <v>Client 546</v>
      </c>
    </row>
    <row r="551" spans="1:4" x14ac:dyDescent="0.2">
      <c r="A551">
        <v>547</v>
      </c>
      <c r="C551" t="str">
        <f t="shared" si="16"/>
        <v>CL547</v>
      </c>
      <c r="D551" t="str">
        <f t="shared" si="17"/>
        <v>Client 547</v>
      </c>
    </row>
    <row r="552" spans="1:4" x14ac:dyDescent="0.2">
      <c r="A552">
        <v>548</v>
      </c>
      <c r="C552" t="str">
        <f t="shared" si="16"/>
        <v>CL548</v>
      </c>
      <c r="D552" t="str">
        <f t="shared" si="17"/>
        <v>Client 548</v>
      </c>
    </row>
    <row r="553" spans="1:4" x14ac:dyDescent="0.2">
      <c r="A553">
        <v>549</v>
      </c>
      <c r="C553" t="str">
        <f t="shared" si="16"/>
        <v>CL549</v>
      </c>
      <c r="D553" t="str">
        <f t="shared" si="17"/>
        <v>Client 549</v>
      </c>
    </row>
    <row r="554" spans="1:4" x14ac:dyDescent="0.2">
      <c r="A554">
        <v>550</v>
      </c>
      <c r="C554" t="str">
        <f t="shared" si="16"/>
        <v>CL550</v>
      </c>
      <c r="D554" t="str">
        <f t="shared" si="17"/>
        <v>Client 550</v>
      </c>
    </row>
    <row r="555" spans="1:4" x14ac:dyDescent="0.2">
      <c r="A555">
        <v>551</v>
      </c>
      <c r="C555" t="str">
        <f t="shared" si="16"/>
        <v>CL551</v>
      </c>
      <c r="D555" t="str">
        <f t="shared" si="17"/>
        <v>Client 551</v>
      </c>
    </row>
    <row r="556" spans="1:4" x14ac:dyDescent="0.2">
      <c r="A556">
        <v>552</v>
      </c>
      <c r="C556" t="str">
        <f t="shared" si="16"/>
        <v>CL552</v>
      </c>
      <c r="D556" t="str">
        <f t="shared" si="17"/>
        <v>Client 552</v>
      </c>
    </row>
    <row r="557" spans="1:4" x14ac:dyDescent="0.2">
      <c r="A557">
        <v>553</v>
      </c>
      <c r="C557" t="str">
        <f t="shared" si="16"/>
        <v>CL553</v>
      </c>
      <c r="D557" t="str">
        <f t="shared" si="17"/>
        <v>Client 553</v>
      </c>
    </row>
    <row r="558" spans="1:4" x14ac:dyDescent="0.2">
      <c r="A558">
        <v>554</v>
      </c>
      <c r="C558" t="str">
        <f t="shared" si="16"/>
        <v>CL554</v>
      </c>
      <c r="D558" t="str">
        <f t="shared" si="17"/>
        <v>Client 554</v>
      </c>
    </row>
    <row r="559" spans="1:4" x14ac:dyDescent="0.2">
      <c r="A559">
        <v>555</v>
      </c>
      <c r="C559" t="str">
        <f t="shared" si="16"/>
        <v>CL555</v>
      </c>
      <c r="D559" t="str">
        <f t="shared" si="17"/>
        <v>Client 555</v>
      </c>
    </row>
    <row r="560" spans="1:4" x14ac:dyDescent="0.2">
      <c r="A560">
        <v>556</v>
      </c>
      <c r="C560" t="str">
        <f t="shared" si="16"/>
        <v>CL556</v>
      </c>
      <c r="D560" t="str">
        <f t="shared" si="17"/>
        <v>Client 556</v>
      </c>
    </row>
    <row r="561" spans="1:4" x14ac:dyDescent="0.2">
      <c r="A561">
        <v>557</v>
      </c>
      <c r="C561" t="str">
        <f t="shared" si="16"/>
        <v>CL557</v>
      </c>
      <c r="D561" t="str">
        <f t="shared" si="17"/>
        <v>Client 557</v>
      </c>
    </row>
    <row r="562" spans="1:4" x14ac:dyDescent="0.2">
      <c r="A562">
        <v>558</v>
      </c>
      <c r="C562" t="str">
        <f t="shared" si="16"/>
        <v>CL558</v>
      </c>
      <c r="D562" t="str">
        <f t="shared" si="17"/>
        <v>Client 558</v>
      </c>
    </row>
    <row r="563" spans="1:4" x14ac:dyDescent="0.2">
      <c r="A563">
        <v>559</v>
      </c>
      <c r="C563" t="str">
        <f t="shared" si="16"/>
        <v>CL559</v>
      </c>
      <c r="D563" t="str">
        <f t="shared" si="17"/>
        <v>Client 559</v>
      </c>
    </row>
    <row r="564" spans="1:4" x14ac:dyDescent="0.2">
      <c r="A564">
        <v>560</v>
      </c>
      <c r="C564" t="str">
        <f t="shared" si="16"/>
        <v>CL560</v>
      </c>
      <c r="D564" t="str">
        <f t="shared" si="17"/>
        <v>Client 560</v>
      </c>
    </row>
    <row r="565" spans="1:4" x14ac:dyDescent="0.2">
      <c r="A565">
        <v>561</v>
      </c>
      <c r="C565" t="str">
        <f t="shared" si="16"/>
        <v>CL561</v>
      </c>
      <c r="D565" t="str">
        <f t="shared" si="17"/>
        <v>Client 561</v>
      </c>
    </row>
    <row r="566" spans="1:4" x14ac:dyDescent="0.2">
      <c r="A566">
        <v>562</v>
      </c>
      <c r="C566" t="str">
        <f t="shared" si="16"/>
        <v>CL562</v>
      </c>
      <c r="D566" t="str">
        <f t="shared" si="17"/>
        <v>Client 562</v>
      </c>
    </row>
    <row r="567" spans="1:4" x14ac:dyDescent="0.2">
      <c r="A567">
        <v>563</v>
      </c>
      <c r="C567" t="str">
        <f t="shared" si="16"/>
        <v>CL563</v>
      </c>
      <c r="D567" t="str">
        <f t="shared" si="17"/>
        <v>Client 563</v>
      </c>
    </row>
    <row r="568" spans="1:4" x14ac:dyDescent="0.2">
      <c r="A568">
        <v>564</v>
      </c>
      <c r="C568" t="str">
        <f t="shared" si="16"/>
        <v>CL564</v>
      </c>
      <c r="D568" t="str">
        <f t="shared" si="17"/>
        <v>Client 564</v>
      </c>
    </row>
    <row r="569" spans="1:4" x14ac:dyDescent="0.2">
      <c r="A569">
        <v>565</v>
      </c>
      <c r="C569" t="str">
        <f t="shared" si="16"/>
        <v>CL565</v>
      </c>
      <c r="D569" t="str">
        <f t="shared" si="17"/>
        <v>Client 565</v>
      </c>
    </row>
    <row r="570" spans="1:4" x14ac:dyDescent="0.2">
      <c r="A570">
        <v>566</v>
      </c>
      <c r="C570" t="str">
        <f t="shared" si="16"/>
        <v>CL566</v>
      </c>
      <c r="D570" t="str">
        <f t="shared" si="17"/>
        <v>Client 566</v>
      </c>
    </row>
    <row r="571" spans="1:4" x14ac:dyDescent="0.2">
      <c r="A571">
        <v>567</v>
      </c>
      <c r="C571" t="str">
        <f t="shared" si="16"/>
        <v>CL567</v>
      </c>
      <c r="D571" t="str">
        <f t="shared" si="17"/>
        <v>Client 567</v>
      </c>
    </row>
    <row r="572" spans="1:4" x14ac:dyDescent="0.2">
      <c r="A572">
        <v>568</v>
      </c>
      <c r="C572" t="str">
        <f t="shared" si="16"/>
        <v>CL568</v>
      </c>
      <c r="D572" t="str">
        <f t="shared" si="17"/>
        <v>Client 568</v>
      </c>
    </row>
    <row r="573" spans="1:4" x14ac:dyDescent="0.2">
      <c r="A573">
        <v>569</v>
      </c>
      <c r="C573" t="str">
        <f t="shared" si="16"/>
        <v>CL569</v>
      </c>
      <c r="D573" t="str">
        <f t="shared" si="17"/>
        <v>Client 569</v>
      </c>
    </row>
    <row r="574" spans="1:4" x14ac:dyDescent="0.2">
      <c r="A574">
        <v>570</v>
      </c>
      <c r="C574" t="str">
        <f t="shared" si="16"/>
        <v>CL570</v>
      </c>
      <c r="D574" t="str">
        <f t="shared" si="17"/>
        <v>Client 570</v>
      </c>
    </row>
    <row r="575" spans="1:4" x14ac:dyDescent="0.2">
      <c r="A575">
        <v>571</v>
      </c>
      <c r="C575" t="str">
        <f t="shared" si="16"/>
        <v>CL571</v>
      </c>
      <c r="D575" t="str">
        <f t="shared" si="17"/>
        <v>Client 571</v>
      </c>
    </row>
    <row r="576" spans="1:4" x14ac:dyDescent="0.2">
      <c r="A576">
        <v>572</v>
      </c>
      <c r="C576" t="str">
        <f t="shared" si="16"/>
        <v>CL572</v>
      </c>
      <c r="D576" t="str">
        <f t="shared" si="17"/>
        <v>Client 572</v>
      </c>
    </row>
    <row r="577" spans="1:4" x14ac:dyDescent="0.2">
      <c r="A577">
        <v>573</v>
      </c>
      <c r="C577" t="str">
        <f t="shared" si="16"/>
        <v>CL573</v>
      </c>
      <c r="D577" t="str">
        <f t="shared" si="17"/>
        <v>Client 573</v>
      </c>
    </row>
    <row r="578" spans="1:4" x14ac:dyDescent="0.2">
      <c r="A578">
        <v>574</v>
      </c>
      <c r="C578" t="str">
        <f t="shared" si="16"/>
        <v>CL574</v>
      </c>
      <c r="D578" t="str">
        <f t="shared" si="17"/>
        <v>Client 574</v>
      </c>
    </row>
    <row r="579" spans="1:4" x14ac:dyDescent="0.2">
      <c r="A579">
        <v>575</v>
      </c>
      <c r="C579" t="str">
        <f t="shared" si="16"/>
        <v>CL575</v>
      </c>
      <c r="D579" t="str">
        <f t="shared" si="17"/>
        <v>Client 575</v>
      </c>
    </row>
    <row r="580" spans="1:4" x14ac:dyDescent="0.2">
      <c r="A580">
        <v>576</v>
      </c>
      <c r="C580" t="str">
        <f t="shared" si="16"/>
        <v>CL576</v>
      </c>
      <c r="D580" t="str">
        <f t="shared" si="17"/>
        <v>Client 576</v>
      </c>
    </row>
    <row r="581" spans="1:4" x14ac:dyDescent="0.2">
      <c r="A581">
        <v>577</v>
      </c>
      <c r="C581" t="str">
        <f t="shared" ref="C581:C644" si="18">"CL" &amp; A581</f>
        <v>CL577</v>
      </c>
      <c r="D581" t="str">
        <f t="shared" ref="D581:D644" si="19" xml:space="preserve"> "Client " &amp; A581</f>
        <v>Client 577</v>
      </c>
    </row>
    <row r="582" spans="1:4" x14ac:dyDescent="0.2">
      <c r="A582">
        <v>578</v>
      </c>
      <c r="C582" t="str">
        <f t="shared" si="18"/>
        <v>CL578</v>
      </c>
      <c r="D582" t="str">
        <f t="shared" si="19"/>
        <v>Client 578</v>
      </c>
    </row>
    <row r="583" spans="1:4" x14ac:dyDescent="0.2">
      <c r="A583">
        <v>579</v>
      </c>
      <c r="C583" t="str">
        <f t="shared" si="18"/>
        <v>CL579</v>
      </c>
      <c r="D583" t="str">
        <f t="shared" si="19"/>
        <v>Client 579</v>
      </c>
    </row>
    <row r="584" spans="1:4" x14ac:dyDescent="0.2">
      <c r="A584">
        <v>580</v>
      </c>
      <c r="C584" t="str">
        <f t="shared" si="18"/>
        <v>CL580</v>
      </c>
      <c r="D584" t="str">
        <f t="shared" si="19"/>
        <v>Client 580</v>
      </c>
    </row>
    <row r="585" spans="1:4" x14ac:dyDescent="0.2">
      <c r="A585">
        <v>581</v>
      </c>
      <c r="C585" t="str">
        <f t="shared" si="18"/>
        <v>CL581</v>
      </c>
      <c r="D585" t="str">
        <f t="shared" si="19"/>
        <v>Client 581</v>
      </c>
    </row>
    <row r="586" spans="1:4" x14ac:dyDescent="0.2">
      <c r="A586">
        <v>582</v>
      </c>
      <c r="C586" t="str">
        <f t="shared" si="18"/>
        <v>CL582</v>
      </c>
      <c r="D586" t="str">
        <f t="shared" si="19"/>
        <v>Client 582</v>
      </c>
    </row>
    <row r="587" spans="1:4" x14ac:dyDescent="0.2">
      <c r="A587">
        <v>583</v>
      </c>
      <c r="C587" t="str">
        <f t="shared" si="18"/>
        <v>CL583</v>
      </c>
      <c r="D587" t="str">
        <f t="shared" si="19"/>
        <v>Client 583</v>
      </c>
    </row>
    <row r="588" spans="1:4" x14ac:dyDescent="0.2">
      <c r="A588">
        <v>584</v>
      </c>
      <c r="C588" t="str">
        <f t="shared" si="18"/>
        <v>CL584</v>
      </c>
      <c r="D588" t="str">
        <f t="shared" si="19"/>
        <v>Client 584</v>
      </c>
    </row>
    <row r="589" spans="1:4" x14ac:dyDescent="0.2">
      <c r="A589">
        <v>585</v>
      </c>
      <c r="C589" t="str">
        <f t="shared" si="18"/>
        <v>CL585</v>
      </c>
      <c r="D589" t="str">
        <f t="shared" si="19"/>
        <v>Client 585</v>
      </c>
    </row>
    <row r="590" spans="1:4" x14ac:dyDescent="0.2">
      <c r="A590">
        <v>586</v>
      </c>
      <c r="C590" t="str">
        <f t="shared" si="18"/>
        <v>CL586</v>
      </c>
      <c r="D590" t="str">
        <f t="shared" si="19"/>
        <v>Client 586</v>
      </c>
    </row>
    <row r="591" spans="1:4" x14ac:dyDescent="0.2">
      <c r="A591">
        <v>587</v>
      </c>
      <c r="C591" t="str">
        <f t="shared" si="18"/>
        <v>CL587</v>
      </c>
      <c r="D591" t="str">
        <f t="shared" si="19"/>
        <v>Client 587</v>
      </c>
    </row>
    <row r="592" spans="1:4" x14ac:dyDescent="0.2">
      <c r="A592">
        <v>588</v>
      </c>
      <c r="C592" t="str">
        <f t="shared" si="18"/>
        <v>CL588</v>
      </c>
      <c r="D592" t="str">
        <f t="shared" si="19"/>
        <v>Client 588</v>
      </c>
    </row>
    <row r="593" spans="1:4" x14ac:dyDescent="0.2">
      <c r="A593">
        <v>589</v>
      </c>
      <c r="C593" t="str">
        <f t="shared" si="18"/>
        <v>CL589</v>
      </c>
      <c r="D593" t="str">
        <f t="shared" si="19"/>
        <v>Client 589</v>
      </c>
    </row>
    <row r="594" spans="1:4" x14ac:dyDescent="0.2">
      <c r="A594">
        <v>590</v>
      </c>
      <c r="C594" t="str">
        <f t="shared" si="18"/>
        <v>CL590</v>
      </c>
      <c r="D594" t="str">
        <f t="shared" si="19"/>
        <v>Client 590</v>
      </c>
    </row>
    <row r="595" spans="1:4" x14ac:dyDescent="0.2">
      <c r="A595">
        <v>591</v>
      </c>
      <c r="C595" t="str">
        <f t="shared" si="18"/>
        <v>CL591</v>
      </c>
      <c r="D595" t="str">
        <f t="shared" si="19"/>
        <v>Client 591</v>
      </c>
    </row>
    <row r="596" spans="1:4" x14ac:dyDescent="0.2">
      <c r="A596">
        <v>592</v>
      </c>
      <c r="C596" t="str">
        <f t="shared" si="18"/>
        <v>CL592</v>
      </c>
      <c r="D596" t="str">
        <f t="shared" si="19"/>
        <v>Client 592</v>
      </c>
    </row>
    <row r="597" spans="1:4" x14ac:dyDescent="0.2">
      <c r="A597">
        <v>593</v>
      </c>
      <c r="C597" t="str">
        <f t="shared" si="18"/>
        <v>CL593</v>
      </c>
      <c r="D597" t="str">
        <f t="shared" si="19"/>
        <v>Client 593</v>
      </c>
    </row>
    <row r="598" spans="1:4" x14ac:dyDescent="0.2">
      <c r="A598">
        <v>594</v>
      </c>
      <c r="C598" t="str">
        <f t="shared" si="18"/>
        <v>CL594</v>
      </c>
      <c r="D598" t="str">
        <f t="shared" si="19"/>
        <v>Client 594</v>
      </c>
    </row>
    <row r="599" spans="1:4" x14ac:dyDescent="0.2">
      <c r="A599">
        <v>595</v>
      </c>
      <c r="C599" t="str">
        <f t="shared" si="18"/>
        <v>CL595</v>
      </c>
      <c r="D599" t="str">
        <f t="shared" si="19"/>
        <v>Client 595</v>
      </c>
    </row>
    <row r="600" spans="1:4" x14ac:dyDescent="0.2">
      <c r="A600">
        <v>596</v>
      </c>
      <c r="C600" t="str">
        <f t="shared" si="18"/>
        <v>CL596</v>
      </c>
      <c r="D600" t="str">
        <f t="shared" si="19"/>
        <v>Client 596</v>
      </c>
    </row>
    <row r="601" spans="1:4" x14ac:dyDescent="0.2">
      <c r="A601">
        <v>597</v>
      </c>
      <c r="C601" t="str">
        <f t="shared" si="18"/>
        <v>CL597</v>
      </c>
      <c r="D601" t="str">
        <f t="shared" si="19"/>
        <v>Client 597</v>
      </c>
    </row>
    <row r="602" spans="1:4" x14ac:dyDescent="0.2">
      <c r="A602">
        <v>598</v>
      </c>
      <c r="C602" t="str">
        <f t="shared" si="18"/>
        <v>CL598</v>
      </c>
      <c r="D602" t="str">
        <f t="shared" si="19"/>
        <v>Client 598</v>
      </c>
    </row>
    <row r="603" spans="1:4" x14ac:dyDescent="0.2">
      <c r="A603">
        <v>599</v>
      </c>
      <c r="C603" t="str">
        <f t="shared" si="18"/>
        <v>CL599</v>
      </c>
      <c r="D603" t="str">
        <f t="shared" si="19"/>
        <v>Client 599</v>
      </c>
    </row>
    <row r="604" spans="1:4" x14ac:dyDescent="0.2">
      <c r="A604">
        <v>600</v>
      </c>
      <c r="C604" t="str">
        <f t="shared" si="18"/>
        <v>CL600</v>
      </c>
      <c r="D604" t="str">
        <f t="shared" si="19"/>
        <v>Client 600</v>
      </c>
    </row>
    <row r="605" spans="1:4" x14ac:dyDescent="0.2">
      <c r="A605">
        <v>601</v>
      </c>
      <c r="C605" t="str">
        <f t="shared" si="18"/>
        <v>CL601</v>
      </c>
      <c r="D605" t="str">
        <f t="shared" si="19"/>
        <v>Client 601</v>
      </c>
    </row>
    <row r="606" spans="1:4" x14ac:dyDescent="0.2">
      <c r="A606">
        <v>602</v>
      </c>
      <c r="C606" t="str">
        <f t="shared" si="18"/>
        <v>CL602</v>
      </c>
      <c r="D606" t="str">
        <f t="shared" si="19"/>
        <v>Client 602</v>
      </c>
    </row>
    <row r="607" spans="1:4" x14ac:dyDescent="0.2">
      <c r="A607">
        <v>603</v>
      </c>
      <c r="C607" t="str">
        <f t="shared" si="18"/>
        <v>CL603</v>
      </c>
      <c r="D607" t="str">
        <f t="shared" si="19"/>
        <v>Client 603</v>
      </c>
    </row>
    <row r="608" spans="1:4" x14ac:dyDescent="0.2">
      <c r="A608">
        <v>604</v>
      </c>
      <c r="C608" t="str">
        <f t="shared" si="18"/>
        <v>CL604</v>
      </c>
      <c r="D608" t="str">
        <f t="shared" si="19"/>
        <v>Client 604</v>
      </c>
    </row>
    <row r="609" spans="1:4" x14ac:dyDescent="0.2">
      <c r="A609">
        <v>605</v>
      </c>
      <c r="C609" t="str">
        <f t="shared" si="18"/>
        <v>CL605</v>
      </c>
      <c r="D609" t="str">
        <f t="shared" si="19"/>
        <v>Client 605</v>
      </c>
    </row>
    <row r="610" spans="1:4" x14ac:dyDescent="0.2">
      <c r="A610">
        <v>606</v>
      </c>
      <c r="C610" t="str">
        <f t="shared" si="18"/>
        <v>CL606</v>
      </c>
      <c r="D610" t="str">
        <f t="shared" si="19"/>
        <v>Client 606</v>
      </c>
    </row>
    <row r="611" spans="1:4" x14ac:dyDescent="0.2">
      <c r="A611">
        <v>607</v>
      </c>
      <c r="C611" t="str">
        <f t="shared" si="18"/>
        <v>CL607</v>
      </c>
      <c r="D611" t="str">
        <f t="shared" si="19"/>
        <v>Client 607</v>
      </c>
    </row>
    <row r="612" spans="1:4" x14ac:dyDescent="0.2">
      <c r="A612">
        <v>608</v>
      </c>
      <c r="C612" t="str">
        <f t="shared" si="18"/>
        <v>CL608</v>
      </c>
      <c r="D612" t="str">
        <f t="shared" si="19"/>
        <v>Client 608</v>
      </c>
    </row>
    <row r="613" spans="1:4" x14ac:dyDescent="0.2">
      <c r="A613">
        <v>609</v>
      </c>
      <c r="C613" t="str">
        <f t="shared" si="18"/>
        <v>CL609</v>
      </c>
      <c r="D613" t="str">
        <f t="shared" si="19"/>
        <v>Client 609</v>
      </c>
    </row>
    <row r="614" spans="1:4" x14ac:dyDescent="0.2">
      <c r="A614">
        <v>610</v>
      </c>
      <c r="C614" t="str">
        <f t="shared" si="18"/>
        <v>CL610</v>
      </c>
      <c r="D614" t="str">
        <f t="shared" si="19"/>
        <v>Client 610</v>
      </c>
    </row>
    <row r="615" spans="1:4" x14ac:dyDescent="0.2">
      <c r="A615">
        <v>611</v>
      </c>
      <c r="C615" t="str">
        <f t="shared" si="18"/>
        <v>CL611</v>
      </c>
      <c r="D615" t="str">
        <f t="shared" si="19"/>
        <v>Client 611</v>
      </c>
    </row>
    <row r="616" spans="1:4" x14ac:dyDescent="0.2">
      <c r="A616">
        <v>612</v>
      </c>
      <c r="C616" t="str">
        <f t="shared" si="18"/>
        <v>CL612</v>
      </c>
      <c r="D616" t="str">
        <f t="shared" si="19"/>
        <v>Client 612</v>
      </c>
    </row>
    <row r="617" spans="1:4" x14ac:dyDescent="0.2">
      <c r="A617">
        <v>613</v>
      </c>
      <c r="C617" t="str">
        <f t="shared" si="18"/>
        <v>CL613</v>
      </c>
      <c r="D617" t="str">
        <f t="shared" si="19"/>
        <v>Client 613</v>
      </c>
    </row>
    <row r="618" spans="1:4" x14ac:dyDescent="0.2">
      <c r="A618">
        <v>614</v>
      </c>
      <c r="C618" t="str">
        <f t="shared" si="18"/>
        <v>CL614</v>
      </c>
      <c r="D618" t="str">
        <f t="shared" si="19"/>
        <v>Client 614</v>
      </c>
    </row>
    <row r="619" spans="1:4" x14ac:dyDescent="0.2">
      <c r="A619">
        <v>615</v>
      </c>
      <c r="C619" t="str">
        <f t="shared" si="18"/>
        <v>CL615</v>
      </c>
      <c r="D619" t="str">
        <f t="shared" si="19"/>
        <v>Client 615</v>
      </c>
    </row>
    <row r="620" spans="1:4" x14ac:dyDescent="0.2">
      <c r="A620">
        <v>616</v>
      </c>
      <c r="C620" t="str">
        <f t="shared" si="18"/>
        <v>CL616</v>
      </c>
      <c r="D620" t="str">
        <f t="shared" si="19"/>
        <v>Client 616</v>
      </c>
    </row>
    <row r="621" spans="1:4" x14ac:dyDescent="0.2">
      <c r="A621">
        <v>617</v>
      </c>
      <c r="C621" t="str">
        <f t="shared" si="18"/>
        <v>CL617</v>
      </c>
      <c r="D621" t="str">
        <f t="shared" si="19"/>
        <v>Client 617</v>
      </c>
    </row>
    <row r="622" spans="1:4" x14ac:dyDescent="0.2">
      <c r="A622">
        <v>618</v>
      </c>
      <c r="C622" t="str">
        <f t="shared" si="18"/>
        <v>CL618</v>
      </c>
      <c r="D622" t="str">
        <f t="shared" si="19"/>
        <v>Client 618</v>
      </c>
    </row>
    <row r="623" spans="1:4" x14ac:dyDescent="0.2">
      <c r="A623">
        <v>619</v>
      </c>
      <c r="C623" t="str">
        <f t="shared" si="18"/>
        <v>CL619</v>
      </c>
      <c r="D623" t="str">
        <f t="shared" si="19"/>
        <v>Client 619</v>
      </c>
    </row>
    <row r="624" spans="1:4" x14ac:dyDescent="0.2">
      <c r="A624">
        <v>620</v>
      </c>
      <c r="C624" t="str">
        <f t="shared" si="18"/>
        <v>CL620</v>
      </c>
      <c r="D624" t="str">
        <f t="shared" si="19"/>
        <v>Client 620</v>
      </c>
    </row>
    <row r="625" spans="1:4" x14ac:dyDescent="0.2">
      <c r="A625">
        <v>621</v>
      </c>
      <c r="C625" t="str">
        <f t="shared" si="18"/>
        <v>CL621</v>
      </c>
      <c r="D625" t="str">
        <f t="shared" si="19"/>
        <v>Client 621</v>
      </c>
    </row>
    <row r="626" spans="1:4" x14ac:dyDescent="0.2">
      <c r="A626">
        <v>622</v>
      </c>
      <c r="C626" t="str">
        <f t="shared" si="18"/>
        <v>CL622</v>
      </c>
      <c r="D626" t="str">
        <f t="shared" si="19"/>
        <v>Client 622</v>
      </c>
    </row>
    <row r="627" spans="1:4" x14ac:dyDescent="0.2">
      <c r="A627">
        <v>623</v>
      </c>
      <c r="C627" t="str">
        <f t="shared" si="18"/>
        <v>CL623</v>
      </c>
      <c r="D627" t="str">
        <f t="shared" si="19"/>
        <v>Client 623</v>
      </c>
    </row>
    <row r="628" spans="1:4" x14ac:dyDescent="0.2">
      <c r="A628">
        <v>624</v>
      </c>
      <c r="C628" t="str">
        <f t="shared" si="18"/>
        <v>CL624</v>
      </c>
      <c r="D628" t="str">
        <f t="shared" si="19"/>
        <v>Client 624</v>
      </c>
    </row>
    <row r="629" spans="1:4" x14ac:dyDescent="0.2">
      <c r="A629">
        <v>625</v>
      </c>
      <c r="C629" t="str">
        <f t="shared" si="18"/>
        <v>CL625</v>
      </c>
      <c r="D629" t="str">
        <f t="shared" si="19"/>
        <v>Client 625</v>
      </c>
    </row>
    <row r="630" spans="1:4" x14ac:dyDescent="0.2">
      <c r="A630">
        <v>626</v>
      </c>
      <c r="C630" t="str">
        <f t="shared" si="18"/>
        <v>CL626</v>
      </c>
      <c r="D630" t="str">
        <f t="shared" si="19"/>
        <v>Client 626</v>
      </c>
    </row>
    <row r="631" spans="1:4" x14ac:dyDescent="0.2">
      <c r="A631">
        <v>627</v>
      </c>
      <c r="C631" t="str">
        <f t="shared" si="18"/>
        <v>CL627</v>
      </c>
      <c r="D631" t="str">
        <f t="shared" si="19"/>
        <v>Client 627</v>
      </c>
    </row>
    <row r="632" spans="1:4" x14ac:dyDescent="0.2">
      <c r="A632">
        <v>628</v>
      </c>
      <c r="C632" t="str">
        <f t="shared" si="18"/>
        <v>CL628</v>
      </c>
      <c r="D632" t="str">
        <f t="shared" si="19"/>
        <v>Client 628</v>
      </c>
    </row>
    <row r="633" spans="1:4" x14ac:dyDescent="0.2">
      <c r="A633">
        <v>629</v>
      </c>
      <c r="C633" t="str">
        <f t="shared" si="18"/>
        <v>CL629</v>
      </c>
      <c r="D633" t="str">
        <f t="shared" si="19"/>
        <v>Client 629</v>
      </c>
    </row>
    <row r="634" spans="1:4" x14ac:dyDescent="0.2">
      <c r="A634">
        <v>630</v>
      </c>
      <c r="C634" t="str">
        <f t="shared" si="18"/>
        <v>CL630</v>
      </c>
      <c r="D634" t="str">
        <f t="shared" si="19"/>
        <v>Client 630</v>
      </c>
    </row>
    <row r="635" spans="1:4" x14ac:dyDescent="0.2">
      <c r="A635">
        <v>631</v>
      </c>
      <c r="C635" t="str">
        <f t="shared" si="18"/>
        <v>CL631</v>
      </c>
      <c r="D635" t="str">
        <f t="shared" si="19"/>
        <v>Client 631</v>
      </c>
    </row>
    <row r="636" spans="1:4" x14ac:dyDescent="0.2">
      <c r="A636">
        <v>632</v>
      </c>
      <c r="C636" t="str">
        <f t="shared" si="18"/>
        <v>CL632</v>
      </c>
      <c r="D636" t="str">
        <f t="shared" si="19"/>
        <v>Client 632</v>
      </c>
    </row>
    <row r="637" spans="1:4" x14ac:dyDescent="0.2">
      <c r="A637">
        <v>633</v>
      </c>
      <c r="C637" t="str">
        <f t="shared" si="18"/>
        <v>CL633</v>
      </c>
      <c r="D637" t="str">
        <f t="shared" si="19"/>
        <v>Client 633</v>
      </c>
    </row>
    <row r="638" spans="1:4" x14ac:dyDescent="0.2">
      <c r="A638">
        <v>634</v>
      </c>
      <c r="C638" t="str">
        <f t="shared" si="18"/>
        <v>CL634</v>
      </c>
      <c r="D638" t="str">
        <f t="shared" si="19"/>
        <v>Client 634</v>
      </c>
    </row>
    <row r="639" spans="1:4" x14ac:dyDescent="0.2">
      <c r="A639">
        <v>635</v>
      </c>
      <c r="C639" t="str">
        <f t="shared" si="18"/>
        <v>CL635</v>
      </c>
      <c r="D639" t="str">
        <f t="shared" si="19"/>
        <v>Client 635</v>
      </c>
    </row>
    <row r="640" spans="1:4" x14ac:dyDescent="0.2">
      <c r="A640">
        <v>636</v>
      </c>
      <c r="C640" t="str">
        <f t="shared" si="18"/>
        <v>CL636</v>
      </c>
      <c r="D640" t="str">
        <f t="shared" si="19"/>
        <v>Client 636</v>
      </c>
    </row>
    <row r="641" spans="1:4" x14ac:dyDescent="0.2">
      <c r="A641">
        <v>637</v>
      </c>
      <c r="C641" t="str">
        <f t="shared" si="18"/>
        <v>CL637</v>
      </c>
      <c r="D641" t="str">
        <f t="shared" si="19"/>
        <v>Client 637</v>
      </c>
    </row>
    <row r="642" spans="1:4" x14ac:dyDescent="0.2">
      <c r="A642">
        <v>638</v>
      </c>
      <c r="C642" t="str">
        <f t="shared" si="18"/>
        <v>CL638</v>
      </c>
      <c r="D642" t="str">
        <f t="shared" si="19"/>
        <v>Client 638</v>
      </c>
    </row>
    <row r="643" spans="1:4" x14ac:dyDescent="0.2">
      <c r="A643">
        <v>639</v>
      </c>
      <c r="C643" t="str">
        <f t="shared" si="18"/>
        <v>CL639</v>
      </c>
      <c r="D643" t="str">
        <f t="shared" si="19"/>
        <v>Client 639</v>
      </c>
    </row>
    <row r="644" spans="1:4" x14ac:dyDescent="0.2">
      <c r="A644">
        <v>640</v>
      </c>
      <c r="C644" t="str">
        <f t="shared" si="18"/>
        <v>CL640</v>
      </c>
      <c r="D644" t="str">
        <f t="shared" si="19"/>
        <v>Client 640</v>
      </c>
    </row>
    <row r="645" spans="1:4" x14ac:dyDescent="0.2">
      <c r="A645">
        <v>641</v>
      </c>
      <c r="C645" t="str">
        <f t="shared" ref="C645:C708" si="20">"CL" &amp; A645</f>
        <v>CL641</v>
      </c>
      <c r="D645" t="str">
        <f t="shared" ref="D645:D708" si="21" xml:space="preserve"> "Client " &amp; A645</f>
        <v>Client 641</v>
      </c>
    </row>
    <row r="646" spans="1:4" x14ac:dyDescent="0.2">
      <c r="A646">
        <v>642</v>
      </c>
      <c r="C646" t="str">
        <f t="shared" si="20"/>
        <v>CL642</v>
      </c>
      <c r="D646" t="str">
        <f t="shared" si="21"/>
        <v>Client 642</v>
      </c>
    </row>
    <row r="647" spans="1:4" x14ac:dyDescent="0.2">
      <c r="A647">
        <v>643</v>
      </c>
      <c r="C647" t="str">
        <f t="shared" si="20"/>
        <v>CL643</v>
      </c>
      <c r="D647" t="str">
        <f t="shared" si="21"/>
        <v>Client 643</v>
      </c>
    </row>
    <row r="648" spans="1:4" x14ac:dyDescent="0.2">
      <c r="A648">
        <v>644</v>
      </c>
      <c r="C648" t="str">
        <f t="shared" si="20"/>
        <v>CL644</v>
      </c>
      <c r="D648" t="str">
        <f t="shared" si="21"/>
        <v>Client 644</v>
      </c>
    </row>
    <row r="649" spans="1:4" x14ac:dyDescent="0.2">
      <c r="A649">
        <v>645</v>
      </c>
      <c r="C649" t="str">
        <f t="shared" si="20"/>
        <v>CL645</v>
      </c>
      <c r="D649" t="str">
        <f t="shared" si="21"/>
        <v>Client 645</v>
      </c>
    </row>
    <row r="650" spans="1:4" x14ac:dyDescent="0.2">
      <c r="A650">
        <v>646</v>
      </c>
      <c r="C650" t="str">
        <f t="shared" si="20"/>
        <v>CL646</v>
      </c>
      <c r="D650" t="str">
        <f t="shared" si="21"/>
        <v>Client 646</v>
      </c>
    </row>
    <row r="651" spans="1:4" x14ac:dyDescent="0.2">
      <c r="A651">
        <v>647</v>
      </c>
      <c r="C651" t="str">
        <f t="shared" si="20"/>
        <v>CL647</v>
      </c>
      <c r="D651" t="str">
        <f t="shared" si="21"/>
        <v>Client 647</v>
      </c>
    </row>
    <row r="652" spans="1:4" x14ac:dyDescent="0.2">
      <c r="A652">
        <v>648</v>
      </c>
      <c r="C652" t="str">
        <f t="shared" si="20"/>
        <v>CL648</v>
      </c>
      <c r="D652" t="str">
        <f t="shared" si="21"/>
        <v>Client 648</v>
      </c>
    </row>
    <row r="653" spans="1:4" x14ac:dyDescent="0.2">
      <c r="A653">
        <v>649</v>
      </c>
      <c r="C653" t="str">
        <f t="shared" si="20"/>
        <v>CL649</v>
      </c>
      <c r="D653" t="str">
        <f t="shared" si="21"/>
        <v>Client 649</v>
      </c>
    </row>
    <row r="654" spans="1:4" x14ac:dyDescent="0.2">
      <c r="A654">
        <v>650</v>
      </c>
      <c r="C654" t="str">
        <f t="shared" si="20"/>
        <v>CL650</v>
      </c>
      <c r="D654" t="str">
        <f t="shared" si="21"/>
        <v>Client 650</v>
      </c>
    </row>
    <row r="655" spans="1:4" x14ac:dyDescent="0.2">
      <c r="A655">
        <v>651</v>
      </c>
      <c r="C655" t="str">
        <f t="shared" si="20"/>
        <v>CL651</v>
      </c>
      <c r="D655" t="str">
        <f t="shared" si="21"/>
        <v>Client 651</v>
      </c>
    </row>
    <row r="656" spans="1:4" x14ac:dyDescent="0.2">
      <c r="A656">
        <v>652</v>
      </c>
      <c r="C656" t="str">
        <f t="shared" si="20"/>
        <v>CL652</v>
      </c>
      <c r="D656" t="str">
        <f t="shared" si="21"/>
        <v>Client 652</v>
      </c>
    </row>
    <row r="657" spans="1:4" x14ac:dyDescent="0.2">
      <c r="A657">
        <v>653</v>
      </c>
      <c r="C657" t="str">
        <f t="shared" si="20"/>
        <v>CL653</v>
      </c>
      <c r="D657" t="str">
        <f t="shared" si="21"/>
        <v>Client 653</v>
      </c>
    </row>
    <row r="658" spans="1:4" x14ac:dyDescent="0.2">
      <c r="A658">
        <v>654</v>
      </c>
      <c r="C658" t="str">
        <f t="shared" si="20"/>
        <v>CL654</v>
      </c>
      <c r="D658" t="str">
        <f t="shared" si="21"/>
        <v>Client 654</v>
      </c>
    </row>
    <row r="659" spans="1:4" x14ac:dyDescent="0.2">
      <c r="A659">
        <v>655</v>
      </c>
      <c r="C659" t="str">
        <f t="shared" si="20"/>
        <v>CL655</v>
      </c>
      <c r="D659" t="str">
        <f t="shared" si="21"/>
        <v>Client 655</v>
      </c>
    </row>
    <row r="660" spans="1:4" x14ac:dyDescent="0.2">
      <c r="A660">
        <v>656</v>
      </c>
      <c r="C660" t="str">
        <f t="shared" si="20"/>
        <v>CL656</v>
      </c>
      <c r="D660" t="str">
        <f t="shared" si="21"/>
        <v>Client 656</v>
      </c>
    </row>
    <row r="661" spans="1:4" x14ac:dyDescent="0.2">
      <c r="A661">
        <v>657</v>
      </c>
      <c r="C661" t="str">
        <f t="shared" si="20"/>
        <v>CL657</v>
      </c>
      <c r="D661" t="str">
        <f t="shared" si="21"/>
        <v>Client 657</v>
      </c>
    </row>
    <row r="662" spans="1:4" x14ac:dyDescent="0.2">
      <c r="A662">
        <v>658</v>
      </c>
      <c r="C662" t="str">
        <f t="shared" si="20"/>
        <v>CL658</v>
      </c>
      <c r="D662" t="str">
        <f t="shared" si="21"/>
        <v>Client 658</v>
      </c>
    </row>
    <row r="663" spans="1:4" x14ac:dyDescent="0.2">
      <c r="A663">
        <v>659</v>
      </c>
      <c r="C663" t="str">
        <f t="shared" si="20"/>
        <v>CL659</v>
      </c>
      <c r="D663" t="str">
        <f t="shared" si="21"/>
        <v>Client 659</v>
      </c>
    </row>
    <row r="664" spans="1:4" x14ac:dyDescent="0.2">
      <c r="A664">
        <v>660</v>
      </c>
      <c r="C664" t="str">
        <f t="shared" si="20"/>
        <v>CL660</v>
      </c>
      <c r="D664" t="str">
        <f t="shared" si="21"/>
        <v>Client 660</v>
      </c>
    </row>
    <row r="665" spans="1:4" x14ac:dyDescent="0.2">
      <c r="A665">
        <v>661</v>
      </c>
      <c r="C665" t="str">
        <f t="shared" si="20"/>
        <v>CL661</v>
      </c>
      <c r="D665" t="str">
        <f t="shared" si="21"/>
        <v>Client 661</v>
      </c>
    </row>
    <row r="666" spans="1:4" x14ac:dyDescent="0.2">
      <c r="A666">
        <v>662</v>
      </c>
      <c r="C666" t="str">
        <f t="shared" si="20"/>
        <v>CL662</v>
      </c>
      <c r="D666" t="str">
        <f t="shared" si="21"/>
        <v>Client 662</v>
      </c>
    </row>
    <row r="667" spans="1:4" x14ac:dyDescent="0.2">
      <c r="A667">
        <v>663</v>
      </c>
      <c r="C667" t="str">
        <f t="shared" si="20"/>
        <v>CL663</v>
      </c>
      <c r="D667" t="str">
        <f t="shared" si="21"/>
        <v>Client 663</v>
      </c>
    </row>
    <row r="668" spans="1:4" x14ac:dyDescent="0.2">
      <c r="A668">
        <v>664</v>
      </c>
      <c r="C668" t="str">
        <f t="shared" si="20"/>
        <v>CL664</v>
      </c>
      <c r="D668" t="str">
        <f t="shared" si="21"/>
        <v>Client 664</v>
      </c>
    </row>
    <row r="669" spans="1:4" x14ac:dyDescent="0.2">
      <c r="A669">
        <v>665</v>
      </c>
      <c r="C669" t="str">
        <f t="shared" si="20"/>
        <v>CL665</v>
      </c>
      <c r="D669" t="str">
        <f t="shared" si="21"/>
        <v>Client 665</v>
      </c>
    </row>
    <row r="670" spans="1:4" x14ac:dyDescent="0.2">
      <c r="A670">
        <v>666</v>
      </c>
      <c r="C670" t="str">
        <f t="shared" si="20"/>
        <v>CL666</v>
      </c>
      <c r="D670" t="str">
        <f t="shared" si="21"/>
        <v>Client 666</v>
      </c>
    </row>
    <row r="671" spans="1:4" x14ac:dyDescent="0.2">
      <c r="A671">
        <v>667</v>
      </c>
      <c r="C671" t="str">
        <f t="shared" si="20"/>
        <v>CL667</v>
      </c>
      <c r="D671" t="str">
        <f t="shared" si="21"/>
        <v>Client 667</v>
      </c>
    </row>
    <row r="672" spans="1:4" x14ac:dyDescent="0.2">
      <c r="A672">
        <v>668</v>
      </c>
      <c r="C672" t="str">
        <f t="shared" si="20"/>
        <v>CL668</v>
      </c>
      <c r="D672" t="str">
        <f t="shared" si="21"/>
        <v>Client 668</v>
      </c>
    </row>
    <row r="673" spans="1:4" x14ac:dyDescent="0.2">
      <c r="A673">
        <v>669</v>
      </c>
      <c r="C673" t="str">
        <f t="shared" si="20"/>
        <v>CL669</v>
      </c>
      <c r="D673" t="str">
        <f t="shared" si="21"/>
        <v>Client 669</v>
      </c>
    </row>
    <row r="674" spans="1:4" x14ac:dyDescent="0.2">
      <c r="A674">
        <v>670</v>
      </c>
      <c r="C674" t="str">
        <f t="shared" si="20"/>
        <v>CL670</v>
      </c>
      <c r="D674" t="str">
        <f t="shared" si="21"/>
        <v>Client 670</v>
      </c>
    </row>
    <row r="675" spans="1:4" x14ac:dyDescent="0.2">
      <c r="A675">
        <v>671</v>
      </c>
      <c r="C675" t="str">
        <f t="shared" si="20"/>
        <v>CL671</v>
      </c>
      <c r="D675" t="str">
        <f t="shared" si="21"/>
        <v>Client 671</v>
      </c>
    </row>
    <row r="676" spans="1:4" x14ac:dyDescent="0.2">
      <c r="A676">
        <v>672</v>
      </c>
      <c r="C676" t="str">
        <f t="shared" si="20"/>
        <v>CL672</v>
      </c>
      <c r="D676" t="str">
        <f t="shared" si="21"/>
        <v>Client 672</v>
      </c>
    </row>
    <row r="677" spans="1:4" x14ac:dyDescent="0.2">
      <c r="A677">
        <v>673</v>
      </c>
      <c r="C677" t="str">
        <f t="shared" si="20"/>
        <v>CL673</v>
      </c>
      <c r="D677" t="str">
        <f t="shared" si="21"/>
        <v>Client 673</v>
      </c>
    </row>
    <row r="678" spans="1:4" x14ac:dyDescent="0.2">
      <c r="A678">
        <v>674</v>
      </c>
      <c r="C678" t="str">
        <f t="shared" si="20"/>
        <v>CL674</v>
      </c>
      <c r="D678" t="str">
        <f t="shared" si="21"/>
        <v>Client 674</v>
      </c>
    </row>
    <row r="679" spans="1:4" x14ac:dyDescent="0.2">
      <c r="A679">
        <v>675</v>
      </c>
      <c r="C679" t="str">
        <f t="shared" si="20"/>
        <v>CL675</v>
      </c>
      <c r="D679" t="str">
        <f t="shared" si="21"/>
        <v>Client 675</v>
      </c>
    </row>
    <row r="680" spans="1:4" x14ac:dyDescent="0.2">
      <c r="A680">
        <v>676</v>
      </c>
      <c r="C680" t="str">
        <f t="shared" si="20"/>
        <v>CL676</v>
      </c>
      <c r="D680" t="str">
        <f t="shared" si="21"/>
        <v>Client 676</v>
      </c>
    </row>
    <row r="681" spans="1:4" x14ac:dyDescent="0.2">
      <c r="A681">
        <v>677</v>
      </c>
      <c r="C681" t="str">
        <f t="shared" si="20"/>
        <v>CL677</v>
      </c>
      <c r="D681" t="str">
        <f t="shared" si="21"/>
        <v>Client 677</v>
      </c>
    </row>
    <row r="682" spans="1:4" x14ac:dyDescent="0.2">
      <c r="A682">
        <v>678</v>
      </c>
      <c r="C682" t="str">
        <f t="shared" si="20"/>
        <v>CL678</v>
      </c>
      <c r="D682" t="str">
        <f t="shared" si="21"/>
        <v>Client 678</v>
      </c>
    </row>
    <row r="683" spans="1:4" x14ac:dyDescent="0.2">
      <c r="A683">
        <v>679</v>
      </c>
      <c r="C683" t="str">
        <f t="shared" si="20"/>
        <v>CL679</v>
      </c>
      <c r="D683" t="str">
        <f t="shared" si="21"/>
        <v>Client 679</v>
      </c>
    </row>
    <row r="684" spans="1:4" x14ac:dyDescent="0.2">
      <c r="A684">
        <v>680</v>
      </c>
      <c r="C684" t="str">
        <f t="shared" si="20"/>
        <v>CL680</v>
      </c>
      <c r="D684" t="str">
        <f t="shared" si="21"/>
        <v>Client 680</v>
      </c>
    </row>
    <row r="685" spans="1:4" x14ac:dyDescent="0.2">
      <c r="A685">
        <v>681</v>
      </c>
      <c r="C685" t="str">
        <f t="shared" si="20"/>
        <v>CL681</v>
      </c>
      <c r="D685" t="str">
        <f t="shared" si="21"/>
        <v>Client 681</v>
      </c>
    </row>
    <row r="686" spans="1:4" x14ac:dyDescent="0.2">
      <c r="A686">
        <v>682</v>
      </c>
      <c r="C686" t="str">
        <f t="shared" si="20"/>
        <v>CL682</v>
      </c>
      <c r="D686" t="str">
        <f t="shared" si="21"/>
        <v>Client 682</v>
      </c>
    </row>
    <row r="687" spans="1:4" x14ac:dyDescent="0.2">
      <c r="A687">
        <v>683</v>
      </c>
      <c r="C687" t="str">
        <f t="shared" si="20"/>
        <v>CL683</v>
      </c>
      <c r="D687" t="str">
        <f t="shared" si="21"/>
        <v>Client 683</v>
      </c>
    </row>
    <row r="688" spans="1:4" x14ac:dyDescent="0.2">
      <c r="A688">
        <v>684</v>
      </c>
      <c r="C688" t="str">
        <f t="shared" si="20"/>
        <v>CL684</v>
      </c>
      <c r="D688" t="str">
        <f t="shared" si="21"/>
        <v>Client 684</v>
      </c>
    </row>
    <row r="689" spans="1:4" x14ac:dyDescent="0.2">
      <c r="A689">
        <v>685</v>
      </c>
      <c r="C689" t="str">
        <f t="shared" si="20"/>
        <v>CL685</v>
      </c>
      <c r="D689" t="str">
        <f t="shared" si="21"/>
        <v>Client 685</v>
      </c>
    </row>
    <row r="690" spans="1:4" x14ac:dyDescent="0.2">
      <c r="A690">
        <v>686</v>
      </c>
      <c r="C690" t="str">
        <f t="shared" si="20"/>
        <v>CL686</v>
      </c>
      <c r="D690" t="str">
        <f t="shared" si="21"/>
        <v>Client 686</v>
      </c>
    </row>
    <row r="691" spans="1:4" x14ac:dyDescent="0.2">
      <c r="A691">
        <v>687</v>
      </c>
      <c r="C691" t="str">
        <f t="shared" si="20"/>
        <v>CL687</v>
      </c>
      <c r="D691" t="str">
        <f t="shared" si="21"/>
        <v>Client 687</v>
      </c>
    </row>
    <row r="692" spans="1:4" x14ac:dyDescent="0.2">
      <c r="A692">
        <v>688</v>
      </c>
      <c r="C692" t="str">
        <f t="shared" si="20"/>
        <v>CL688</v>
      </c>
      <c r="D692" t="str">
        <f t="shared" si="21"/>
        <v>Client 688</v>
      </c>
    </row>
    <row r="693" spans="1:4" x14ac:dyDescent="0.2">
      <c r="A693">
        <v>689</v>
      </c>
      <c r="C693" t="str">
        <f t="shared" si="20"/>
        <v>CL689</v>
      </c>
      <c r="D693" t="str">
        <f t="shared" si="21"/>
        <v>Client 689</v>
      </c>
    </row>
    <row r="694" spans="1:4" x14ac:dyDescent="0.2">
      <c r="A694">
        <v>690</v>
      </c>
      <c r="C694" t="str">
        <f t="shared" si="20"/>
        <v>CL690</v>
      </c>
      <c r="D694" t="str">
        <f t="shared" si="21"/>
        <v>Client 690</v>
      </c>
    </row>
    <row r="695" spans="1:4" x14ac:dyDescent="0.2">
      <c r="A695">
        <v>691</v>
      </c>
      <c r="C695" t="str">
        <f t="shared" si="20"/>
        <v>CL691</v>
      </c>
      <c r="D695" t="str">
        <f t="shared" si="21"/>
        <v>Client 691</v>
      </c>
    </row>
    <row r="696" spans="1:4" x14ac:dyDescent="0.2">
      <c r="A696">
        <v>692</v>
      </c>
      <c r="C696" t="str">
        <f t="shared" si="20"/>
        <v>CL692</v>
      </c>
      <c r="D696" t="str">
        <f t="shared" si="21"/>
        <v>Client 692</v>
      </c>
    </row>
    <row r="697" spans="1:4" x14ac:dyDescent="0.2">
      <c r="A697">
        <v>693</v>
      </c>
      <c r="C697" t="str">
        <f t="shared" si="20"/>
        <v>CL693</v>
      </c>
      <c r="D697" t="str">
        <f t="shared" si="21"/>
        <v>Client 693</v>
      </c>
    </row>
    <row r="698" spans="1:4" x14ac:dyDescent="0.2">
      <c r="A698">
        <v>694</v>
      </c>
      <c r="C698" t="str">
        <f t="shared" si="20"/>
        <v>CL694</v>
      </c>
      <c r="D698" t="str">
        <f t="shared" si="21"/>
        <v>Client 694</v>
      </c>
    </row>
    <row r="699" spans="1:4" x14ac:dyDescent="0.2">
      <c r="A699">
        <v>695</v>
      </c>
      <c r="C699" t="str">
        <f t="shared" si="20"/>
        <v>CL695</v>
      </c>
      <c r="D699" t="str">
        <f t="shared" si="21"/>
        <v>Client 695</v>
      </c>
    </row>
    <row r="700" spans="1:4" x14ac:dyDescent="0.2">
      <c r="A700">
        <v>696</v>
      </c>
      <c r="C700" t="str">
        <f t="shared" si="20"/>
        <v>CL696</v>
      </c>
      <c r="D700" t="str">
        <f t="shared" si="21"/>
        <v>Client 696</v>
      </c>
    </row>
    <row r="701" spans="1:4" x14ac:dyDescent="0.2">
      <c r="A701">
        <v>697</v>
      </c>
      <c r="C701" t="str">
        <f t="shared" si="20"/>
        <v>CL697</v>
      </c>
      <c r="D701" t="str">
        <f t="shared" si="21"/>
        <v>Client 697</v>
      </c>
    </row>
    <row r="702" spans="1:4" x14ac:dyDescent="0.2">
      <c r="A702">
        <v>698</v>
      </c>
      <c r="C702" t="str">
        <f t="shared" si="20"/>
        <v>CL698</v>
      </c>
      <c r="D702" t="str">
        <f t="shared" si="21"/>
        <v>Client 698</v>
      </c>
    </row>
    <row r="703" spans="1:4" x14ac:dyDescent="0.2">
      <c r="A703">
        <v>699</v>
      </c>
      <c r="C703" t="str">
        <f t="shared" si="20"/>
        <v>CL699</v>
      </c>
      <c r="D703" t="str">
        <f t="shared" si="21"/>
        <v>Client 699</v>
      </c>
    </row>
    <row r="704" spans="1:4" x14ac:dyDescent="0.2">
      <c r="A704">
        <v>700</v>
      </c>
      <c r="C704" t="str">
        <f t="shared" si="20"/>
        <v>CL700</v>
      </c>
      <c r="D704" t="str">
        <f t="shared" si="21"/>
        <v>Client 700</v>
      </c>
    </row>
    <row r="705" spans="1:4" x14ac:dyDescent="0.2">
      <c r="A705">
        <v>701</v>
      </c>
      <c r="C705" t="str">
        <f t="shared" si="20"/>
        <v>CL701</v>
      </c>
      <c r="D705" t="str">
        <f t="shared" si="21"/>
        <v>Client 701</v>
      </c>
    </row>
    <row r="706" spans="1:4" x14ac:dyDescent="0.2">
      <c r="A706">
        <v>702</v>
      </c>
      <c r="C706" t="str">
        <f t="shared" si="20"/>
        <v>CL702</v>
      </c>
      <c r="D706" t="str">
        <f t="shared" si="21"/>
        <v>Client 702</v>
      </c>
    </row>
    <row r="707" spans="1:4" x14ac:dyDescent="0.2">
      <c r="A707">
        <v>703</v>
      </c>
      <c r="C707" t="str">
        <f t="shared" si="20"/>
        <v>CL703</v>
      </c>
      <c r="D707" t="str">
        <f t="shared" si="21"/>
        <v>Client 703</v>
      </c>
    </row>
    <row r="708" spans="1:4" x14ac:dyDescent="0.2">
      <c r="A708">
        <v>704</v>
      </c>
      <c r="C708" t="str">
        <f t="shared" si="20"/>
        <v>CL704</v>
      </c>
      <c r="D708" t="str">
        <f t="shared" si="21"/>
        <v>Client 704</v>
      </c>
    </row>
    <row r="709" spans="1:4" x14ac:dyDescent="0.2">
      <c r="A709">
        <v>705</v>
      </c>
      <c r="C709" t="str">
        <f t="shared" ref="C709:C772" si="22">"CL" &amp; A709</f>
        <v>CL705</v>
      </c>
      <c r="D709" t="str">
        <f t="shared" ref="D709:D772" si="23" xml:space="preserve"> "Client " &amp; A709</f>
        <v>Client 705</v>
      </c>
    </row>
    <row r="710" spans="1:4" x14ac:dyDescent="0.2">
      <c r="A710">
        <v>706</v>
      </c>
      <c r="C710" t="str">
        <f t="shared" si="22"/>
        <v>CL706</v>
      </c>
      <c r="D710" t="str">
        <f t="shared" si="23"/>
        <v>Client 706</v>
      </c>
    </row>
    <row r="711" spans="1:4" x14ac:dyDescent="0.2">
      <c r="A711">
        <v>707</v>
      </c>
      <c r="C711" t="str">
        <f t="shared" si="22"/>
        <v>CL707</v>
      </c>
      <c r="D711" t="str">
        <f t="shared" si="23"/>
        <v>Client 707</v>
      </c>
    </row>
    <row r="712" spans="1:4" x14ac:dyDescent="0.2">
      <c r="A712">
        <v>708</v>
      </c>
      <c r="C712" t="str">
        <f t="shared" si="22"/>
        <v>CL708</v>
      </c>
      <c r="D712" t="str">
        <f t="shared" si="23"/>
        <v>Client 708</v>
      </c>
    </row>
    <row r="713" spans="1:4" x14ac:dyDescent="0.2">
      <c r="A713">
        <v>709</v>
      </c>
      <c r="C713" t="str">
        <f t="shared" si="22"/>
        <v>CL709</v>
      </c>
      <c r="D713" t="str">
        <f t="shared" si="23"/>
        <v>Client 709</v>
      </c>
    </row>
    <row r="714" spans="1:4" x14ac:dyDescent="0.2">
      <c r="A714">
        <v>710</v>
      </c>
      <c r="C714" t="str">
        <f t="shared" si="22"/>
        <v>CL710</v>
      </c>
      <c r="D714" t="str">
        <f t="shared" si="23"/>
        <v>Client 710</v>
      </c>
    </row>
    <row r="715" spans="1:4" x14ac:dyDescent="0.2">
      <c r="A715">
        <v>711</v>
      </c>
      <c r="C715" t="str">
        <f t="shared" si="22"/>
        <v>CL711</v>
      </c>
      <c r="D715" t="str">
        <f t="shared" si="23"/>
        <v>Client 711</v>
      </c>
    </row>
    <row r="716" spans="1:4" x14ac:dyDescent="0.2">
      <c r="A716">
        <v>712</v>
      </c>
      <c r="C716" t="str">
        <f t="shared" si="22"/>
        <v>CL712</v>
      </c>
      <c r="D716" t="str">
        <f t="shared" si="23"/>
        <v>Client 712</v>
      </c>
    </row>
    <row r="717" spans="1:4" x14ac:dyDescent="0.2">
      <c r="A717">
        <v>713</v>
      </c>
      <c r="C717" t="str">
        <f t="shared" si="22"/>
        <v>CL713</v>
      </c>
      <c r="D717" t="str">
        <f t="shared" si="23"/>
        <v>Client 713</v>
      </c>
    </row>
    <row r="718" spans="1:4" x14ac:dyDescent="0.2">
      <c r="A718">
        <v>714</v>
      </c>
      <c r="C718" t="str">
        <f t="shared" si="22"/>
        <v>CL714</v>
      </c>
      <c r="D718" t="str">
        <f t="shared" si="23"/>
        <v>Client 714</v>
      </c>
    </row>
    <row r="719" spans="1:4" x14ac:dyDescent="0.2">
      <c r="A719">
        <v>715</v>
      </c>
      <c r="C719" t="str">
        <f t="shared" si="22"/>
        <v>CL715</v>
      </c>
      <c r="D719" t="str">
        <f t="shared" si="23"/>
        <v>Client 715</v>
      </c>
    </row>
    <row r="720" spans="1:4" x14ac:dyDescent="0.2">
      <c r="A720">
        <v>716</v>
      </c>
      <c r="C720" t="str">
        <f t="shared" si="22"/>
        <v>CL716</v>
      </c>
      <c r="D720" t="str">
        <f t="shared" si="23"/>
        <v>Client 716</v>
      </c>
    </row>
    <row r="721" spans="1:4" x14ac:dyDescent="0.2">
      <c r="A721">
        <v>717</v>
      </c>
      <c r="C721" t="str">
        <f t="shared" si="22"/>
        <v>CL717</v>
      </c>
      <c r="D721" t="str">
        <f t="shared" si="23"/>
        <v>Client 717</v>
      </c>
    </row>
    <row r="722" spans="1:4" x14ac:dyDescent="0.2">
      <c r="A722">
        <v>718</v>
      </c>
      <c r="C722" t="str">
        <f t="shared" si="22"/>
        <v>CL718</v>
      </c>
      <c r="D722" t="str">
        <f t="shared" si="23"/>
        <v>Client 718</v>
      </c>
    </row>
    <row r="723" spans="1:4" x14ac:dyDescent="0.2">
      <c r="A723">
        <v>719</v>
      </c>
      <c r="C723" t="str">
        <f t="shared" si="22"/>
        <v>CL719</v>
      </c>
      <c r="D723" t="str">
        <f t="shared" si="23"/>
        <v>Client 719</v>
      </c>
    </row>
    <row r="724" spans="1:4" x14ac:dyDescent="0.2">
      <c r="A724">
        <v>720</v>
      </c>
      <c r="C724" t="str">
        <f t="shared" si="22"/>
        <v>CL720</v>
      </c>
      <c r="D724" t="str">
        <f t="shared" si="23"/>
        <v>Client 720</v>
      </c>
    </row>
    <row r="725" spans="1:4" x14ac:dyDescent="0.2">
      <c r="A725">
        <v>721</v>
      </c>
      <c r="C725" t="str">
        <f t="shared" si="22"/>
        <v>CL721</v>
      </c>
      <c r="D725" t="str">
        <f t="shared" si="23"/>
        <v>Client 721</v>
      </c>
    </row>
    <row r="726" spans="1:4" x14ac:dyDescent="0.2">
      <c r="A726">
        <v>722</v>
      </c>
      <c r="C726" t="str">
        <f t="shared" si="22"/>
        <v>CL722</v>
      </c>
      <c r="D726" t="str">
        <f t="shared" si="23"/>
        <v>Client 722</v>
      </c>
    </row>
    <row r="727" spans="1:4" x14ac:dyDescent="0.2">
      <c r="A727">
        <v>723</v>
      </c>
      <c r="C727" t="str">
        <f t="shared" si="22"/>
        <v>CL723</v>
      </c>
      <c r="D727" t="str">
        <f t="shared" si="23"/>
        <v>Client 723</v>
      </c>
    </row>
    <row r="728" spans="1:4" x14ac:dyDescent="0.2">
      <c r="A728">
        <v>724</v>
      </c>
      <c r="C728" t="str">
        <f t="shared" si="22"/>
        <v>CL724</v>
      </c>
      <c r="D728" t="str">
        <f t="shared" si="23"/>
        <v>Client 724</v>
      </c>
    </row>
    <row r="729" spans="1:4" x14ac:dyDescent="0.2">
      <c r="A729">
        <v>725</v>
      </c>
      <c r="C729" t="str">
        <f t="shared" si="22"/>
        <v>CL725</v>
      </c>
      <c r="D729" t="str">
        <f t="shared" si="23"/>
        <v>Client 725</v>
      </c>
    </row>
    <row r="730" spans="1:4" x14ac:dyDescent="0.2">
      <c r="A730">
        <v>726</v>
      </c>
      <c r="C730" t="str">
        <f t="shared" si="22"/>
        <v>CL726</v>
      </c>
      <c r="D730" t="str">
        <f t="shared" si="23"/>
        <v>Client 726</v>
      </c>
    </row>
    <row r="731" spans="1:4" x14ac:dyDescent="0.2">
      <c r="A731">
        <v>727</v>
      </c>
      <c r="C731" t="str">
        <f t="shared" si="22"/>
        <v>CL727</v>
      </c>
      <c r="D731" t="str">
        <f t="shared" si="23"/>
        <v>Client 727</v>
      </c>
    </row>
    <row r="732" spans="1:4" x14ac:dyDescent="0.2">
      <c r="A732">
        <v>728</v>
      </c>
      <c r="C732" t="str">
        <f t="shared" si="22"/>
        <v>CL728</v>
      </c>
      <c r="D732" t="str">
        <f t="shared" si="23"/>
        <v>Client 728</v>
      </c>
    </row>
    <row r="733" spans="1:4" x14ac:dyDescent="0.2">
      <c r="A733">
        <v>729</v>
      </c>
      <c r="C733" t="str">
        <f t="shared" si="22"/>
        <v>CL729</v>
      </c>
      <c r="D733" t="str">
        <f t="shared" si="23"/>
        <v>Client 729</v>
      </c>
    </row>
    <row r="734" spans="1:4" x14ac:dyDescent="0.2">
      <c r="A734">
        <v>730</v>
      </c>
      <c r="C734" t="str">
        <f t="shared" si="22"/>
        <v>CL730</v>
      </c>
      <c r="D734" t="str">
        <f t="shared" si="23"/>
        <v>Client 730</v>
      </c>
    </row>
    <row r="735" spans="1:4" x14ac:dyDescent="0.2">
      <c r="A735">
        <v>731</v>
      </c>
      <c r="C735" t="str">
        <f t="shared" si="22"/>
        <v>CL731</v>
      </c>
      <c r="D735" t="str">
        <f t="shared" si="23"/>
        <v>Client 731</v>
      </c>
    </row>
    <row r="736" spans="1:4" x14ac:dyDescent="0.2">
      <c r="A736">
        <v>732</v>
      </c>
      <c r="C736" t="str">
        <f t="shared" si="22"/>
        <v>CL732</v>
      </c>
      <c r="D736" t="str">
        <f t="shared" si="23"/>
        <v>Client 732</v>
      </c>
    </row>
    <row r="737" spans="1:4" x14ac:dyDescent="0.2">
      <c r="A737">
        <v>733</v>
      </c>
      <c r="C737" t="str">
        <f t="shared" si="22"/>
        <v>CL733</v>
      </c>
      <c r="D737" t="str">
        <f t="shared" si="23"/>
        <v>Client 733</v>
      </c>
    </row>
    <row r="738" spans="1:4" x14ac:dyDescent="0.2">
      <c r="A738">
        <v>734</v>
      </c>
      <c r="C738" t="str">
        <f t="shared" si="22"/>
        <v>CL734</v>
      </c>
      <c r="D738" t="str">
        <f t="shared" si="23"/>
        <v>Client 734</v>
      </c>
    </row>
    <row r="739" spans="1:4" x14ac:dyDescent="0.2">
      <c r="A739">
        <v>735</v>
      </c>
      <c r="C739" t="str">
        <f t="shared" si="22"/>
        <v>CL735</v>
      </c>
      <c r="D739" t="str">
        <f t="shared" si="23"/>
        <v>Client 735</v>
      </c>
    </row>
    <row r="740" spans="1:4" x14ac:dyDescent="0.2">
      <c r="A740">
        <v>736</v>
      </c>
      <c r="C740" t="str">
        <f t="shared" si="22"/>
        <v>CL736</v>
      </c>
      <c r="D740" t="str">
        <f t="shared" si="23"/>
        <v>Client 736</v>
      </c>
    </row>
    <row r="741" spans="1:4" x14ac:dyDescent="0.2">
      <c r="A741">
        <v>737</v>
      </c>
      <c r="C741" t="str">
        <f t="shared" si="22"/>
        <v>CL737</v>
      </c>
      <c r="D741" t="str">
        <f t="shared" si="23"/>
        <v>Client 737</v>
      </c>
    </row>
    <row r="742" spans="1:4" x14ac:dyDescent="0.2">
      <c r="A742">
        <v>738</v>
      </c>
      <c r="C742" t="str">
        <f t="shared" si="22"/>
        <v>CL738</v>
      </c>
      <c r="D742" t="str">
        <f t="shared" si="23"/>
        <v>Client 738</v>
      </c>
    </row>
    <row r="743" spans="1:4" x14ac:dyDescent="0.2">
      <c r="A743">
        <v>739</v>
      </c>
      <c r="C743" t="str">
        <f t="shared" si="22"/>
        <v>CL739</v>
      </c>
      <c r="D743" t="str">
        <f t="shared" si="23"/>
        <v>Client 739</v>
      </c>
    </row>
    <row r="744" spans="1:4" x14ac:dyDescent="0.2">
      <c r="A744">
        <v>740</v>
      </c>
      <c r="C744" t="str">
        <f t="shared" si="22"/>
        <v>CL740</v>
      </c>
      <c r="D744" t="str">
        <f t="shared" si="23"/>
        <v>Client 740</v>
      </c>
    </row>
    <row r="745" spans="1:4" x14ac:dyDescent="0.2">
      <c r="A745">
        <v>741</v>
      </c>
      <c r="C745" t="str">
        <f t="shared" si="22"/>
        <v>CL741</v>
      </c>
      <c r="D745" t="str">
        <f t="shared" si="23"/>
        <v>Client 741</v>
      </c>
    </row>
    <row r="746" spans="1:4" x14ac:dyDescent="0.2">
      <c r="A746">
        <v>742</v>
      </c>
      <c r="C746" t="str">
        <f t="shared" si="22"/>
        <v>CL742</v>
      </c>
      <c r="D746" t="str">
        <f t="shared" si="23"/>
        <v>Client 742</v>
      </c>
    </row>
    <row r="747" spans="1:4" x14ac:dyDescent="0.2">
      <c r="A747">
        <v>743</v>
      </c>
      <c r="C747" t="str">
        <f t="shared" si="22"/>
        <v>CL743</v>
      </c>
      <c r="D747" t="str">
        <f t="shared" si="23"/>
        <v>Client 743</v>
      </c>
    </row>
    <row r="748" spans="1:4" x14ac:dyDescent="0.2">
      <c r="A748">
        <v>744</v>
      </c>
      <c r="C748" t="str">
        <f t="shared" si="22"/>
        <v>CL744</v>
      </c>
      <c r="D748" t="str">
        <f t="shared" si="23"/>
        <v>Client 744</v>
      </c>
    </row>
    <row r="749" spans="1:4" x14ac:dyDescent="0.2">
      <c r="A749">
        <v>745</v>
      </c>
      <c r="C749" t="str">
        <f t="shared" si="22"/>
        <v>CL745</v>
      </c>
      <c r="D749" t="str">
        <f t="shared" si="23"/>
        <v>Client 745</v>
      </c>
    </row>
    <row r="750" spans="1:4" x14ac:dyDescent="0.2">
      <c r="A750">
        <v>746</v>
      </c>
      <c r="C750" t="str">
        <f t="shared" si="22"/>
        <v>CL746</v>
      </c>
      <c r="D750" t="str">
        <f t="shared" si="23"/>
        <v>Client 746</v>
      </c>
    </row>
    <row r="751" spans="1:4" x14ac:dyDescent="0.2">
      <c r="A751">
        <v>747</v>
      </c>
      <c r="C751" t="str">
        <f t="shared" si="22"/>
        <v>CL747</v>
      </c>
      <c r="D751" t="str">
        <f t="shared" si="23"/>
        <v>Client 747</v>
      </c>
    </row>
    <row r="752" spans="1:4" x14ac:dyDescent="0.2">
      <c r="A752">
        <v>748</v>
      </c>
      <c r="C752" t="str">
        <f t="shared" si="22"/>
        <v>CL748</v>
      </c>
      <c r="D752" t="str">
        <f t="shared" si="23"/>
        <v>Client 748</v>
      </c>
    </row>
    <row r="753" spans="1:4" x14ac:dyDescent="0.2">
      <c r="A753">
        <v>749</v>
      </c>
      <c r="C753" t="str">
        <f t="shared" si="22"/>
        <v>CL749</v>
      </c>
      <c r="D753" t="str">
        <f t="shared" si="23"/>
        <v>Client 749</v>
      </c>
    </row>
    <row r="754" spans="1:4" x14ac:dyDescent="0.2">
      <c r="A754">
        <v>750</v>
      </c>
      <c r="C754" t="str">
        <f t="shared" si="22"/>
        <v>CL750</v>
      </c>
      <c r="D754" t="str">
        <f t="shared" si="23"/>
        <v>Client 750</v>
      </c>
    </row>
    <row r="755" spans="1:4" x14ac:dyDescent="0.2">
      <c r="A755">
        <v>751</v>
      </c>
      <c r="C755" t="str">
        <f t="shared" si="22"/>
        <v>CL751</v>
      </c>
      <c r="D755" t="str">
        <f t="shared" si="23"/>
        <v>Client 751</v>
      </c>
    </row>
    <row r="756" spans="1:4" x14ac:dyDescent="0.2">
      <c r="A756">
        <v>752</v>
      </c>
      <c r="C756" t="str">
        <f t="shared" si="22"/>
        <v>CL752</v>
      </c>
      <c r="D756" t="str">
        <f t="shared" si="23"/>
        <v>Client 752</v>
      </c>
    </row>
    <row r="757" spans="1:4" x14ac:dyDescent="0.2">
      <c r="A757">
        <v>753</v>
      </c>
      <c r="C757" t="str">
        <f t="shared" si="22"/>
        <v>CL753</v>
      </c>
      <c r="D757" t="str">
        <f t="shared" si="23"/>
        <v>Client 753</v>
      </c>
    </row>
    <row r="758" spans="1:4" x14ac:dyDescent="0.2">
      <c r="A758">
        <v>754</v>
      </c>
      <c r="C758" t="str">
        <f t="shared" si="22"/>
        <v>CL754</v>
      </c>
      <c r="D758" t="str">
        <f t="shared" si="23"/>
        <v>Client 754</v>
      </c>
    </row>
    <row r="759" spans="1:4" x14ac:dyDescent="0.2">
      <c r="A759">
        <v>755</v>
      </c>
      <c r="C759" t="str">
        <f t="shared" si="22"/>
        <v>CL755</v>
      </c>
      <c r="D759" t="str">
        <f t="shared" si="23"/>
        <v>Client 755</v>
      </c>
    </row>
    <row r="760" spans="1:4" x14ac:dyDescent="0.2">
      <c r="A760">
        <v>756</v>
      </c>
      <c r="C760" t="str">
        <f t="shared" si="22"/>
        <v>CL756</v>
      </c>
      <c r="D760" t="str">
        <f t="shared" si="23"/>
        <v>Client 756</v>
      </c>
    </row>
    <row r="761" spans="1:4" x14ac:dyDescent="0.2">
      <c r="A761">
        <v>757</v>
      </c>
      <c r="C761" t="str">
        <f t="shared" si="22"/>
        <v>CL757</v>
      </c>
      <c r="D761" t="str">
        <f t="shared" si="23"/>
        <v>Client 757</v>
      </c>
    </row>
    <row r="762" spans="1:4" x14ac:dyDescent="0.2">
      <c r="A762">
        <v>758</v>
      </c>
      <c r="C762" t="str">
        <f t="shared" si="22"/>
        <v>CL758</v>
      </c>
      <c r="D762" t="str">
        <f t="shared" si="23"/>
        <v>Client 758</v>
      </c>
    </row>
    <row r="763" spans="1:4" x14ac:dyDescent="0.2">
      <c r="A763">
        <v>759</v>
      </c>
      <c r="C763" t="str">
        <f t="shared" si="22"/>
        <v>CL759</v>
      </c>
      <c r="D763" t="str">
        <f t="shared" si="23"/>
        <v>Client 759</v>
      </c>
    </row>
    <row r="764" spans="1:4" x14ac:dyDescent="0.2">
      <c r="A764">
        <v>760</v>
      </c>
      <c r="C764" t="str">
        <f t="shared" si="22"/>
        <v>CL760</v>
      </c>
      <c r="D764" t="str">
        <f t="shared" si="23"/>
        <v>Client 760</v>
      </c>
    </row>
    <row r="765" spans="1:4" x14ac:dyDescent="0.2">
      <c r="A765">
        <v>761</v>
      </c>
      <c r="C765" t="str">
        <f t="shared" si="22"/>
        <v>CL761</v>
      </c>
      <c r="D765" t="str">
        <f t="shared" si="23"/>
        <v>Client 761</v>
      </c>
    </row>
    <row r="766" spans="1:4" x14ac:dyDescent="0.2">
      <c r="A766">
        <v>762</v>
      </c>
      <c r="C766" t="str">
        <f t="shared" si="22"/>
        <v>CL762</v>
      </c>
      <c r="D766" t="str">
        <f t="shared" si="23"/>
        <v>Client 762</v>
      </c>
    </row>
    <row r="767" spans="1:4" x14ac:dyDescent="0.2">
      <c r="A767">
        <v>763</v>
      </c>
      <c r="C767" t="str">
        <f t="shared" si="22"/>
        <v>CL763</v>
      </c>
      <c r="D767" t="str">
        <f t="shared" si="23"/>
        <v>Client 763</v>
      </c>
    </row>
    <row r="768" spans="1:4" x14ac:dyDescent="0.2">
      <c r="A768">
        <v>764</v>
      </c>
      <c r="C768" t="str">
        <f t="shared" si="22"/>
        <v>CL764</v>
      </c>
      <c r="D768" t="str">
        <f t="shared" si="23"/>
        <v>Client 764</v>
      </c>
    </row>
    <row r="769" spans="1:4" x14ac:dyDescent="0.2">
      <c r="A769">
        <v>765</v>
      </c>
      <c r="C769" t="str">
        <f t="shared" si="22"/>
        <v>CL765</v>
      </c>
      <c r="D769" t="str">
        <f t="shared" si="23"/>
        <v>Client 765</v>
      </c>
    </row>
    <row r="770" spans="1:4" x14ac:dyDescent="0.2">
      <c r="A770">
        <v>766</v>
      </c>
      <c r="C770" t="str">
        <f t="shared" si="22"/>
        <v>CL766</v>
      </c>
      <c r="D770" t="str">
        <f t="shared" si="23"/>
        <v>Client 766</v>
      </c>
    </row>
    <row r="771" spans="1:4" x14ac:dyDescent="0.2">
      <c r="A771">
        <v>767</v>
      </c>
      <c r="C771" t="str">
        <f t="shared" si="22"/>
        <v>CL767</v>
      </c>
      <c r="D771" t="str">
        <f t="shared" si="23"/>
        <v>Client 767</v>
      </c>
    </row>
    <row r="772" spans="1:4" x14ac:dyDescent="0.2">
      <c r="A772">
        <v>768</v>
      </c>
      <c r="C772" t="str">
        <f t="shared" si="22"/>
        <v>CL768</v>
      </c>
      <c r="D772" t="str">
        <f t="shared" si="23"/>
        <v>Client 768</v>
      </c>
    </row>
    <row r="773" spans="1:4" x14ac:dyDescent="0.2">
      <c r="A773">
        <v>769</v>
      </c>
      <c r="C773" t="str">
        <f t="shared" ref="C773:C836" si="24">"CL" &amp; A773</f>
        <v>CL769</v>
      </c>
      <c r="D773" t="str">
        <f t="shared" ref="D773:D836" si="25" xml:space="preserve"> "Client " &amp; A773</f>
        <v>Client 769</v>
      </c>
    </row>
    <row r="774" spans="1:4" x14ac:dyDescent="0.2">
      <c r="A774">
        <v>770</v>
      </c>
      <c r="C774" t="str">
        <f t="shared" si="24"/>
        <v>CL770</v>
      </c>
      <c r="D774" t="str">
        <f t="shared" si="25"/>
        <v>Client 770</v>
      </c>
    </row>
    <row r="775" spans="1:4" x14ac:dyDescent="0.2">
      <c r="A775">
        <v>771</v>
      </c>
      <c r="C775" t="str">
        <f t="shared" si="24"/>
        <v>CL771</v>
      </c>
      <c r="D775" t="str">
        <f t="shared" si="25"/>
        <v>Client 771</v>
      </c>
    </row>
    <row r="776" spans="1:4" x14ac:dyDescent="0.2">
      <c r="A776">
        <v>772</v>
      </c>
      <c r="C776" t="str">
        <f t="shared" si="24"/>
        <v>CL772</v>
      </c>
      <c r="D776" t="str">
        <f t="shared" si="25"/>
        <v>Client 772</v>
      </c>
    </row>
    <row r="777" spans="1:4" x14ac:dyDescent="0.2">
      <c r="A777">
        <v>773</v>
      </c>
      <c r="C777" t="str">
        <f t="shared" si="24"/>
        <v>CL773</v>
      </c>
      <c r="D777" t="str">
        <f t="shared" si="25"/>
        <v>Client 773</v>
      </c>
    </row>
    <row r="778" spans="1:4" x14ac:dyDescent="0.2">
      <c r="A778">
        <v>774</v>
      </c>
      <c r="C778" t="str">
        <f t="shared" si="24"/>
        <v>CL774</v>
      </c>
      <c r="D778" t="str">
        <f t="shared" si="25"/>
        <v>Client 774</v>
      </c>
    </row>
    <row r="779" spans="1:4" x14ac:dyDescent="0.2">
      <c r="A779">
        <v>775</v>
      </c>
      <c r="C779" t="str">
        <f t="shared" si="24"/>
        <v>CL775</v>
      </c>
      <c r="D779" t="str">
        <f t="shared" si="25"/>
        <v>Client 775</v>
      </c>
    </row>
    <row r="780" spans="1:4" x14ac:dyDescent="0.2">
      <c r="A780">
        <v>776</v>
      </c>
      <c r="C780" t="str">
        <f t="shared" si="24"/>
        <v>CL776</v>
      </c>
      <c r="D780" t="str">
        <f t="shared" si="25"/>
        <v>Client 776</v>
      </c>
    </row>
    <row r="781" spans="1:4" x14ac:dyDescent="0.2">
      <c r="A781">
        <v>777</v>
      </c>
      <c r="C781" t="str">
        <f t="shared" si="24"/>
        <v>CL777</v>
      </c>
      <c r="D781" t="str">
        <f t="shared" si="25"/>
        <v>Client 777</v>
      </c>
    </row>
    <row r="782" spans="1:4" x14ac:dyDescent="0.2">
      <c r="A782">
        <v>778</v>
      </c>
      <c r="C782" t="str">
        <f t="shared" si="24"/>
        <v>CL778</v>
      </c>
      <c r="D782" t="str">
        <f t="shared" si="25"/>
        <v>Client 778</v>
      </c>
    </row>
    <row r="783" spans="1:4" x14ac:dyDescent="0.2">
      <c r="A783">
        <v>779</v>
      </c>
      <c r="C783" t="str">
        <f t="shared" si="24"/>
        <v>CL779</v>
      </c>
      <c r="D783" t="str">
        <f t="shared" si="25"/>
        <v>Client 779</v>
      </c>
    </row>
    <row r="784" spans="1:4" x14ac:dyDescent="0.2">
      <c r="A784">
        <v>780</v>
      </c>
      <c r="C784" t="str">
        <f t="shared" si="24"/>
        <v>CL780</v>
      </c>
      <c r="D784" t="str">
        <f t="shared" si="25"/>
        <v>Client 780</v>
      </c>
    </row>
    <row r="785" spans="1:4" x14ac:dyDescent="0.2">
      <c r="A785">
        <v>781</v>
      </c>
      <c r="C785" t="str">
        <f t="shared" si="24"/>
        <v>CL781</v>
      </c>
      <c r="D785" t="str">
        <f t="shared" si="25"/>
        <v>Client 781</v>
      </c>
    </row>
    <row r="786" spans="1:4" x14ac:dyDescent="0.2">
      <c r="A786">
        <v>782</v>
      </c>
      <c r="C786" t="str">
        <f t="shared" si="24"/>
        <v>CL782</v>
      </c>
      <c r="D786" t="str">
        <f t="shared" si="25"/>
        <v>Client 782</v>
      </c>
    </row>
    <row r="787" spans="1:4" x14ac:dyDescent="0.2">
      <c r="A787">
        <v>783</v>
      </c>
      <c r="C787" t="str">
        <f t="shared" si="24"/>
        <v>CL783</v>
      </c>
      <c r="D787" t="str">
        <f t="shared" si="25"/>
        <v>Client 783</v>
      </c>
    </row>
    <row r="788" spans="1:4" x14ac:dyDescent="0.2">
      <c r="A788">
        <v>784</v>
      </c>
      <c r="C788" t="str">
        <f t="shared" si="24"/>
        <v>CL784</v>
      </c>
      <c r="D788" t="str">
        <f t="shared" si="25"/>
        <v>Client 784</v>
      </c>
    </row>
    <row r="789" spans="1:4" x14ac:dyDescent="0.2">
      <c r="A789">
        <v>785</v>
      </c>
      <c r="C789" t="str">
        <f t="shared" si="24"/>
        <v>CL785</v>
      </c>
      <c r="D789" t="str">
        <f t="shared" si="25"/>
        <v>Client 785</v>
      </c>
    </row>
    <row r="790" spans="1:4" x14ac:dyDescent="0.2">
      <c r="A790">
        <v>786</v>
      </c>
      <c r="C790" t="str">
        <f t="shared" si="24"/>
        <v>CL786</v>
      </c>
      <c r="D790" t="str">
        <f t="shared" si="25"/>
        <v>Client 786</v>
      </c>
    </row>
    <row r="791" spans="1:4" x14ac:dyDescent="0.2">
      <c r="A791">
        <v>787</v>
      </c>
      <c r="C791" t="str">
        <f t="shared" si="24"/>
        <v>CL787</v>
      </c>
      <c r="D791" t="str">
        <f t="shared" si="25"/>
        <v>Client 787</v>
      </c>
    </row>
    <row r="792" spans="1:4" x14ac:dyDescent="0.2">
      <c r="A792">
        <v>788</v>
      </c>
      <c r="C792" t="str">
        <f t="shared" si="24"/>
        <v>CL788</v>
      </c>
      <c r="D792" t="str">
        <f t="shared" si="25"/>
        <v>Client 788</v>
      </c>
    </row>
    <row r="793" spans="1:4" x14ac:dyDescent="0.2">
      <c r="A793">
        <v>789</v>
      </c>
      <c r="C793" t="str">
        <f t="shared" si="24"/>
        <v>CL789</v>
      </c>
      <c r="D793" t="str">
        <f t="shared" si="25"/>
        <v>Client 789</v>
      </c>
    </row>
    <row r="794" spans="1:4" x14ac:dyDescent="0.2">
      <c r="A794">
        <v>790</v>
      </c>
      <c r="C794" t="str">
        <f t="shared" si="24"/>
        <v>CL790</v>
      </c>
      <c r="D794" t="str">
        <f t="shared" si="25"/>
        <v>Client 790</v>
      </c>
    </row>
    <row r="795" spans="1:4" x14ac:dyDescent="0.2">
      <c r="A795">
        <v>791</v>
      </c>
      <c r="C795" t="str">
        <f t="shared" si="24"/>
        <v>CL791</v>
      </c>
      <c r="D795" t="str">
        <f t="shared" si="25"/>
        <v>Client 791</v>
      </c>
    </row>
    <row r="796" spans="1:4" x14ac:dyDescent="0.2">
      <c r="A796">
        <v>792</v>
      </c>
      <c r="C796" t="str">
        <f t="shared" si="24"/>
        <v>CL792</v>
      </c>
      <c r="D796" t="str">
        <f t="shared" si="25"/>
        <v>Client 792</v>
      </c>
    </row>
    <row r="797" spans="1:4" x14ac:dyDescent="0.2">
      <c r="A797">
        <v>793</v>
      </c>
      <c r="C797" t="str">
        <f t="shared" si="24"/>
        <v>CL793</v>
      </c>
      <c r="D797" t="str">
        <f t="shared" si="25"/>
        <v>Client 793</v>
      </c>
    </row>
    <row r="798" spans="1:4" x14ac:dyDescent="0.2">
      <c r="A798">
        <v>794</v>
      </c>
      <c r="C798" t="str">
        <f t="shared" si="24"/>
        <v>CL794</v>
      </c>
      <c r="D798" t="str">
        <f t="shared" si="25"/>
        <v>Client 794</v>
      </c>
    </row>
    <row r="799" spans="1:4" x14ac:dyDescent="0.2">
      <c r="A799">
        <v>795</v>
      </c>
      <c r="C799" t="str">
        <f t="shared" si="24"/>
        <v>CL795</v>
      </c>
      <c r="D799" t="str">
        <f t="shared" si="25"/>
        <v>Client 795</v>
      </c>
    </row>
    <row r="800" spans="1:4" x14ac:dyDescent="0.2">
      <c r="A800">
        <v>796</v>
      </c>
      <c r="C800" t="str">
        <f t="shared" si="24"/>
        <v>CL796</v>
      </c>
      <c r="D800" t="str">
        <f t="shared" si="25"/>
        <v>Client 796</v>
      </c>
    </row>
    <row r="801" spans="1:4" x14ac:dyDescent="0.2">
      <c r="A801">
        <v>797</v>
      </c>
      <c r="C801" t="str">
        <f t="shared" si="24"/>
        <v>CL797</v>
      </c>
      <c r="D801" t="str">
        <f t="shared" si="25"/>
        <v>Client 797</v>
      </c>
    </row>
    <row r="802" spans="1:4" x14ac:dyDescent="0.2">
      <c r="A802">
        <v>798</v>
      </c>
      <c r="C802" t="str">
        <f t="shared" si="24"/>
        <v>CL798</v>
      </c>
      <c r="D802" t="str">
        <f t="shared" si="25"/>
        <v>Client 798</v>
      </c>
    </row>
    <row r="803" spans="1:4" x14ac:dyDescent="0.2">
      <c r="A803">
        <v>799</v>
      </c>
      <c r="C803" t="str">
        <f t="shared" si="24"/>
        <v>CL799</v>
      </c>
      <c r="D803" t="str">
        <f t="shared" si="25"/>
        <v>Client 799</v>
      </c>
    </row>
    <row r="804" spans="1:4" x14ac:dyDescent="0.2">
      <c r="A804">
        <v>800</v>
      </c>
      <c r="C804" t="str">
        <f t="shared" si="24"/>
        <v>CL800</v>
      </c>
      <c r="D804" t="str">
        <f t="shared" si="25"/>
        <v>Client 800</v>
      </c>
    </row>
    <row r="805" spans="1:4" x14ac:dyDescent="0.2">
      <c r="A805">
        <v>801</v>
      </c>
      <c r="C805" t="str">
        <f t="shared" si="24"/>
        <v>CL801</v>
      </c>
      <c r="D805" t="str">
        <f t="shared" si="25"/>
        <v>Client 801</v>
      </c>
    </row>
    <row r="806" spans="1:4" x14ac:dyDescent="0.2">
      <c r="A806">
        <v>802</v>
      </c>
      <c r="C806" t="str">
        <f t="shared" si="24"/>
        <v>CL802</v>
      </c>
      <c r="D806" t="str">
        <f t="shared" si="25"/>
        <v>Client 802</v>
      </c>
    </row>
    <row r="807" spans="1:4" x14ac:dyDescent="0.2">
      <c r="A807">
        <v>803</v>
      </c>
      <c r="C807" t="str">
        <f t="shared" si="24"/>
        <v>CL803</v>
      </c>
      <c r="D807" t="str">
        <f t="shared" si="25"/>
        <v>Client 803</v>
      </c>
    </row>
    <row r="808" spans="1:4" x14ac:dyDescent="0.2">
      <c r="A808">
        <v>804</v>
      </c>
      <c r="C808" t="str">
        <f t="shared" si="24"/>
        <v>CL804</v>
      </c>
      <c r="D808" t="str">
        <f t="shared" si="25"/>
        <v>Client 804</v>
      </c>
    </row>
    <row r="809" spans="1:4" x14ac:dyDescent="0.2">
      <c r="A809">
        <v>805</v>
      </c>
      <c r="C809" t="str">
        <f t="shared" si="24"/>
        <v>CL805</v>
      </c>
      <c r="D809" t="str">
        <f t="shared" si="25"/>
        <v>Client 805</v>
      </c>
    </row>
    <row r="810" spans="1:4" x14ac:dyDescent="0.2">
      <c r="A810">
        <v>806</v>
      </c>
      <c r="C810" t="str">
        <f t="shared" si="24"/>
        <v>CL806</v>
      </c>
      <c r="D810" t="str">
        <f t="shared" si="25"/>
        <v>Client 806</v>
      </c>
    </row>
    <row r="811" spans="1:4" x14ac:dyDescent="0.2">
      <c r="A811">
        <v>807</v>
      </c>
      <c r="C811" t="str">
        <f t="shared" si="24"/>
        <v>CL807</v>
      </c>
      <c r="D811" t="str">
        <f t="shared" si="25"/>
        <v>Client 807</v>
      </c>
    </row>
    <row r="812" spans="1:4" x14ac:dyDescent="0.2">
      <c r="A812">
        <v>808</v>
      </c>
      <c r="C812" t="str">
        <f t="shared" si="24"/>
        <v>CL808</v>
      </c>
      <c r="D812" t="str">
        <f t="shared" si="25"/>
        <v>Client 808</v>
      </c>
    </row>
    <row r="813" spans="1:4" x14ac:dyDescent="0.2">
      <c r="A813">
        <v>809</v>
      </c>
      <c r="C813" t="str">
        <f t="shared" si="24"/>
        <v>CL809</v>
      </c>
      <c r="D813" t="str">
        <f t="shared" si="25"/>
        <v>Client 809</v>
      </c>
    </row>
    <row r="814" spans="1:4" x14ac:dyDescent="0.2">
      <c r="A814">
        <v>810</v>
      </c>
      <c r="C814" t="str">
        <f t="shared" si="24"/>
        <v>CL810</v>
      </c>
      <c r="D814" t="str">
        <f t="shared" si="25"/>
        <v>Client 810</v>
      </c>
    </row>
    <row r="815" spans="1:4" x14ac:dyDescent="0.2">
      <c r="A815">
        <v>811</v>
      </c>
      <c r="C815" t="str">
        <f t="shared" si="24"/>
        <v>CL811</v>
      </c>
      <c r="D815" t="str">
        <f t="shared" si="25"/>
        <v>Client 811</v>
      </c>
    </row>
    <row r="816" spans="1:4" x14ac:dyDescent="0.2">
      <c r="A816">
        <v>812</v>
      </c>
      <c r="C816" t="str">
        <f t="shared" si="24"/>
        <v>CL812</v>
      </c>
      <c r="D816" t="str">
        <f t="shared" si="25"/>
        <v>Client 812</v>
      </c>
    </row>
    <row r="817" spans="1:4" x14ac:dyDescent="0.2">
      <c r="A817">
        <v>813</v>
      </c>
      <c r="C817" t="str">
        <f t="shared" si="24"/>
        <v>CL813</v>
      </c>
      <c r="D817" t="str">
        <f t="shared" si="25"/>
        <v>Client 813</v>
      </c>
    </row>
    <row r="818" spans="1:4" x14ac:dyDescent="0.2">
      <c r="A818">
        <v>814</v>
      </c>
      <c r="C818" t="str">
        <f t="shared" si="24"/>
        <v>CL814</v>
      </c>
      <c r="D818" t="str">
        <f t="shared" si="25"/>
        <v>Client 814</v>
      </c>
    </row>
    <row r="819" spans="1:4" x14ac:dyDescent="0.2">
      <c r="A819">
        <v>815</v>
      </c>
      <c r="C819" t="str">
        <f t="shared" si="24"/>
        <v>CL815</v>
      </c>
      <c r="D819" t="str">
        <f t="shared" si="25"/>
        <v>Client 815</v>
      </c>
    </row>
    <row r="820" spans="1:4" x14ac:dyDescent="0.2">
      <c r="A820">
        <v>816</v>
      </c>
      <c r="C820" t="str">
        <f t="shared" si="24"/>
        <v>CL816</v>
      </c>
      <c r="D820" t="str">
        <f t="shared" si="25"/>
        <v>Client 816</v>
      </c>
    </row>
    <row r="821" spans="1:4" x14ac:dyDescent="0.2">
      <c r="A821">
        <v>817</v>
      </c>
      <c r="C821" t="str">
        <f t="shared" si="24"/>
        <v>CL817</v>
      </c>
      <c r="D821" t="str">
        <f t="shared" si="25"/>
        <v>Client 817</v>
      </c>
    </row>
    <row r="822" spans="1:4" x14ac:dyDescent="0.2">
      <c r="A822">
        <v>818</v>
      </c>
      <c r="C822" t="str">
        <f t="shared" si="24"/>
        <v>CL818</v>
      </c>
      <c r="D822" t="str">
        <f t="shared" si="25"/>
        <v>Client 818</v>
      </c>
    </row>
    <row r="823" spans="1:4" x14ac:dyDescent="0.2">
      <c r="A823">
        <v>819</v>
      </c>
      <c r="C823" t="str">
        <f t="shared" si="24"/>
        <v>CL819</v>
      </c>
      <c r="D823" t="str">
        <f t="shared" si="25"/>
        <v>Client 819</v>
      </c>
    </row>
    <row r="824" spans="1:4" x14ac:dyDescent="0.2">
      <c r="A824">
        <v>820</v>
      </c>
      <c r="C824" t="str">
        <f t="shared" si="24"/>
        <v>CL820</v>
      </c>
      <c r="D824" t="str">
        <f t="shared" si="25"/>
        <v>Client 820</v>
      </c>
    </row>
    <row r="825" spans="1:4" x14ac:dyDescent="0.2">
      <c r="A825">
        <v>821</v>
      </c>
      <c r="C825" t="str">
        <f t="shared" si="24"/>
        <v>CL821</v>
      </c>
      <c r="D825" t="str">
        <f t="shared" si="25"/>
        <v>Client 821</v>
      </c>
    </row>
    <row r="826" spans="1:4" x14ac:dyDescent="0.2">
      <c r="A826">
        <v>822</v>
      </c>
      <c r="C826" t="str">
        <f t="shared" si="24"/>
        <v>CL822</v>
      </c>
      <c r="D826" t="str">
        <f t="shared" si="25"/>
        <v>Client 822</v>
      </c>
    </row>
    <row r="827" spans="1:4" x14ac:dyDescent="0.2">
      <c r="A827">
        <v>823</v>
      </c>
      <c r="C827" t="str">
        <f t="shared" si="24"/>
        <v>CL823</v>
      </c>
      <c r="D827" t="str">
        <f t="shared" si="25"/>
        <v>Client 823</v>
      </c>
    </row>
    <row r="828" spans="1:4" x14ac:dyDescent="0.2">
      <c r="A828">
        <v>824</v>
      </c>
      <c r="C828" t="str">
        <f t="shared" si="24"/>
        <v>CL824</v>
      </c>
      <c r="D828" t="str">
        <f t="shared" si="25"/>
        <v>Client 824</v>
      </c>
    </row>
    <row r="829" spans="1:4" x14ac:dyDescent="0.2">
      <c r="A829">
        <v>825</v>
      </c>
      <c r="C829" t="str">
        <f t="shared" si="24"/>
        <v>CL825</v>
      </c>
      <c r="D829" t="str">
        <f t="shared" si="25"/>
        <v>Client 825</v>
      </c>
    </row>
    <row r="830" spans="1:4" x14ac:dyDescent="0.2">
      <c r="A830">
        <v>826</v>
      </c>
      <c r="C830" t="str">
        <f t="shared" si="24"/>
        <v>CL826</v>
      </c>
      <c r="D830" t="str">
        <f t="shared" si="25"/>
        <v>Client 826</v>
      </c>
    </row>
    <row r="831" spans="1:4" x14ac:dyDescent="0.2">
      <c r="A831">
        <v>827</v>
      </c>
      <c r="C831" t="str">
        <f t="shared" si="24"/>
        <v>CL827</v>
      </c>
      <c r="D831" t="str">
        <f t="shared" si="25"/>
        <v>Client 827</v>
      </c>
    </row>
    <row r="832" spans="1:4" x14ac:dyDescent="0.2">
      <c r="A832">
        <v>828</v>
      </c>
      <c r="C832" t="str">
        <f t="shared" si="24"/>
        <v>CL828</v>
      </c>
      <c r="D832" t="str">
        <f t="shared" si="25"/>
        <v>Client 828</v>
      </c>
    </row>
    <row r="833" spans="1:4" x14ac:dyDescent="0.2">
      <c r="A833">
        <v>829</v>
      </c>
      <c r="C833" t="str">
        <f t="shared" si="24"/>
        <v>CL829</v>
      </c>
      <c r="D833" t="str">
        <f t="shared" si="25"/>
        <v>Client 829</v>
      </c>
    </row>
    <row r="834" spans="1:4" x14ac:dyDescent="0.2">
      <c r="A834">
        <v>830</v>
      </c>
      <c r="C834" t="str">
        <f t="shared" si="24"/>
        <v>CL830</v>
      </c>
      <c r="D834" t="str">
        <f t="shared" si="25"/>
        <v>Client 830</v>
      </c>
    </row>
    <row r="835" spans="1:4" x14ac:dyDescent="0.2">
      <c r="A835">
        <v>831</v>
      </c>
      <c r="C835" t="str">
        <f t="shared" si="24"/>
        <v>CL831</v>
      </c>
      <c r="D835" t="str">
        <f t="shared" si="25"/>
        <v>Client 831</v>
      </c>
    </row>
    <row r="836" spans="1:4" x14ac:dyDescent="0.2">
      <c r="A836">
        <v>832</v>
      </c>
      <c r="C836" t="str">
        <f t="shared" si="24"/>
        <v>CL832</v>
      </c>
      <c r="D836" t="str">
        <f t="shared" si="25"/>
        <v>Client 832</v>
      </c>
    </row>
    <row r="837" spans="1:4" x14ac:dyDescent="0.2">
      <c r="A837">
        <v>833</v>
      </c>
      <c r="C837" t="str">
        <f t="shared" ref="C837:C900" si="26">"CL" &amp; A837</f>
        <v>CL833</v>
      </c>
      <c r="D837" t="str">
        <f t="shared" ref="D837:D900" si="27" xml:space="preserve"> "Client " &amp; A837</f>
        <v>Client 833</v>
      </c>
    </row>
    <row r="838" spans="1:4" x14ac:dyDescent="0.2">
      <c r="A838">
        <v>834</v>
      </c>
      <c r="C838" t="str">
        <f t="shared" si="26"/>
        <v>CL834</v>
      </c>
      <c r="D838" t="str">
        <f t="shared" si="27"/>
        <v>Client 834</v>
      </c>
    </row>
    <row r="839" spans="1:4" x14ac:dyDescent="0.2">
      <c r="A839">
        <v>835</v>
      </c>
      <c r="C839" t="str">
        <f t="shared" si="26"/>
        <v>CL835</v>
      </c>
      <c r="D839" t="str">
        <f t="shared" si="27"/>
        <v>Client 835</v>
      </c>
    </row>
    <row r="840" spans="1:4" x14ac:dyDescent="0.2">
      <c r="A840">
        <v>836</v>
      </c>
      <c r="C840" t="str">
        <f t="shared" si="26"/>
        <v>CL836</v>
      </c>
      <c r="D840" t="str">
        <f t="shared" si="27"/>
        <v>Client 836</v>
      </c>
    </row>
    <row r="841" spans="1:4" x14ac:dyDescent="0.2">
      <c r="A841">
        <v>837</v>
      </c>
      <c r="C841" t="str">
        <f t="shared" si="26"/>
        <v>CL837</v>
      </c>
      <c r="D841" t="str">
        <f t="shared" si="27"/>
        <v>Client 837</v>
      </c>
    </row>
    <row r="842" spans="1:4" x14ac:dyDescent="0.2">
      <c r="A842">
        <v>838</v>
      </c>
      <c r="C842" t="str">
        <f t="shared" si="26"/>
        <v>CL838</v>
      </c>
      <c r="D842" t="str">
        <f t="shared" si="27"/>
        <v>Client 838</v>
      </c>
    </row>
    <row r="843" spans="1:4" x14ac:dyDescent="0.2">
      <c r="A843">
        <v>839</v>
      </c>
      <c r="C843" t="str">
        <f t="shared" si="26"/>
        <v>CL839</v>
      </c>
      <c r="D843" t="str">
        <f t="shared" si="27"/>
        <v>Client 839</v>
      </c>
    </row>
    <row r="844" spans="1:4" x14ac:dyDescent="0.2">
      <c r="A844">
        <v>840</v>
      </c>
      <c r="C844" t="str">
        <f t="shared" si="26"/>
        <v>CL840</v>
      </c>
      <c r="D844" t="str">
        <f t="shared" si="27"/>
        <v>Client 840</v>
      </c>
    </row>
    <row r="845" spans="1:4" x14ac:dyDescent="0.2">
      <c r="A845">
        <v>841</v>
      </c>
      <c r="C845" t="str">
        <f t="shared" si="26"/>
        <v>CL841</v>
      </c>
      <c r="D845" t="str">
        <f t="shared" si="27"/>
        <v>Client 841</v>
      </c>
    </row>
    <row r="846" spans="1:4" x14ac:dyDescent="0.2">
      <c r="A846">
        <v>842</v>
      </c>
      <c r="C846" t="str">
        <f t="shared" si="26"/>
        <v>CL842</v>
      </c>
      <c r="D846" t="str">
        <f t="shared" si="27"/>
        <v>Client 842</v>
      </c>
    </row>
    <row r="847" spans="1:4" x14ac:dyDescent="0.2">
      <c r="A847">
        <v>843</v>
      </c>
      <c r="C847" t="str">
        <f t="shared" si="26"/>
        <v>CL843</v>
      </c>
      <c r="D847" t="str">
        <f t="shared" si="27"/>
        <v>Client 843</v>
      </c>
    </row>
    <row r="848" spans="1:4" x14ac:dyDescent="0.2">
      <c r="A848">
        <v>844</v>
      </c>
      <c r="C848" t="str">
        <f t="shared" si="26"/>
        <v>CL844</v>
      </c>
      <c r="D848" t="str">
        <f t="shared" si="27"/>
        <v>Client 844</v>
      </c>
    </row>
    <row r="849" spans="1:4" x14ac:dyDescent="0.2">
      <c r="A849">
        <v>845</v>
      </c>
      <c r="C849" t="str">
        <f t="shared" si="26"/>
        <v>CL845</v>
      </c>
      <c r="D849" t="str">
        <f t="shared" si="27"/>
        <v>Client 845</v>
      </c>
    </row>
    <row r="850" spans="1:4" x14ac:dyDescent="0.2">
      <c r="A850">
        <v>846</v>
      </c>
      <c r="C850" t="str">
        <f t="shared" si="26"/>
        <v>CL846</v>
      </c>
      <c r="D850" t="str">
        <f t="shared" si="27"/>
        <v>Client 846</v>
      </c>
    </row>
    <row r="851" spans="1:4" x14ac:dyDescent="0.2">
      <c r="A851">
        <v>847</v>
      </c>
      <c r="C851" t="str">
        <f t="shared" si="26"/>
        <v>CL847</v>
      </c>
      <c r="D851" t="str">
        <f t="shared" si="27"/>
        <v>Client 847</v>
      </c>
    </row>
    <row r="852" spans="1:4" x14ac:dyDescent="0.2">
      <c r="A852">
        <v>848</v>
      </c>
      <c r="C852" t="str">
        <f t="shared" si="26"/>
        <v>CL848</v>
      </c>
      <c r="D852" t="str">
        <f t="shared" si="27"/>
        <v>Client 848</v>
      </c>
    </row>
    <row r="853" spans="1:4" x14ac:dyDescent="0.2">
      <c r="A853">
        <v>849</v>
      </c>
      <c r="C853" t="str">
        <f t="shared" si="26"/>
        <v>CL849</v>
      </c>
      <c r="D853" t="str">
        <f t="shared" si="27"/>
        <v>Client 849</v>
      </c>
    </row>
    <row r="854" spans="1:4" x14ac:dyDescent="0.2">
      <c r="A854">
        <v>850</v>
      </c>
      <c r="C854" t="str">
        <f t="shared" si="26"/>
        <v>CL850</v>
      </c>
      <c r="D854" t="str">
        <f t="shared" si="27"/>
        <v>Client 850</v>
      </c>
    </row>
    <row r="855" spans="1:4" x14ac:dyDescent="0.2">
      <c r="A855">
        <v>851</v>
      </c>
      <c r="C855" t="str">
        <f t="shared" si="26"/>
        <v>CL851</v>
      </c>
      <c r="D855" t="str">
        <f t="shared" si="27"/>
        <v>Client 851</v>
      </c>
    </row>
    <row r="856" spans="1:4" x14ac:dyDescent="0.2">
      <c r="A856">
        <v>852</v>
      </c>
      <c r="C856" t="str">
        <f t="shared" si="26"/>
        <v>CL852</v>
      </c>
      <c r="D856" t="str">
        <f t="shared" si="27"/>
        <v>Client 852</v>
      </c>
    </row>
    <row r="857" spans="1:4" x14ac:dyDescent="0.2">
      <c r="A857">
        <v>853</v>
      </c>
      <c r="C857" t="str">
        <f t="shared" si="26"/>
        <v>CL853</v>
      </c>
      <c r="D857" t="str">
        <f t="shared" si="27"/>
        <v>Client 853</v>
      </c>
    </row>
    <row r="858" spans="1:4" x14ac:dyDescent="0.2">
      <c r="A858">
        <v>854</v>
      </c>
      <c r="C858" t="str">
        <f t="shared" si="26"/>
        <v>CL854</v>
      </c>
      <c r="D858" t="str">
        <f t="shared" si="27"/>
        <v>Client 854</v>
      </c>
    </row>
    <row r="859" spans="1:4" x14ac:dyDescent="0.2">
      <c r="A859">
        <v>855</v>
      </c>
      <c r="C859" t="str">
        <f t="shared" si="26"/>
        <v>CL855</v>
      </c>
      <c r="D859" t="str">
        <f t="shared" si="27"/>
        <v>Client 855</v>
      </c>
    </row>
    <row r="860" spans="1:4" x14ac:dyDescent="0.2">
      <c r="A860">
        <v>856</v>
      </c>
      <c r="C860" t="str">
        <f t="shared" si="26"/>
        <v>CL856</v>
      </c>
      <c r="D860" t="str">
        <f t="shared" si="27"/>
        <v>Client 856</v>
      </c>
    </row>
    <row r="861" spans="1:4" x14ac:dyDescent="0.2">
      <c r="A861">
        <v>857</v>
      </c>
      <c r="C861" t="str">
        <f t="shared" si="26"/>
        <v>CL857</v>
      </c>
      <c r="D861" t="str">
        <f t="shared" si="27"/>
        <v>Client 857</v>
      </c>
    </row>
    <row r="862" spans="1:4" x14ac:dyDescent="0.2">
      <c r="A862">
        <v>858</v>
      </c>
      <c r="C862" t="str">
        <f t="shared" si="26"/>
        <v>CL858</v>
      </c>
      <c r="D862" t="str">
        <f t="shared" si="27"/>
        <v>Client 858</v>
      </c>
    </row>
    <row r="863" spans="1:4" x14ac:dyDescent="0.2">
      <c r="A863">
        <v>859</v>
      </c>
      <c r="C863" t="str">
        <f t="shared" si="26"/>
        <v>CL859</v>
      </c>
      <c r="D863" t="str">
        <f t="shared" si="27"/>
        <v>Client 859</v>
      </c>
    </row>
    <row r="864" spans="1:4" x14ac:dyDescent="0.2">
      <c r="A864">
        <v>860</v>
      </c>
      <c r="C864" t="str">
        <f t="shared" si="26"/>
        <v>CL860</v>
      </c>
      <c r="D864" t="str">
        <f t="shared" si="27"/>
        <v>Client 860</v>
      </c>
    </row>
    <row r="865" spans="1:4" x14ac:dyDescent="0.2">
      <c r="A865">
        <v>861</v>
      </c>
      <c r="C865" t="str">
        <f t="shared" si="26"/>
        <v>CL861</v>
      </c>
      <c r="D865" t="str">
        <f t="shared" si="27"/>
        <v>Client 861</v>
      </c>
    </row>
    <row r="866" spans="1:4" x14ac:dyDescent="0.2">
      <c r="A866">
        <v>862</v>
      </c>
      <c r="C866" t="str">
        <f t="shared" si="26"/>
        <v>CL862</v>
      </c>
      <c r="D866" t="str">
        <f t="shared" si="27"/>
        <v>Client 862</v>
      </c>
    </row>
    <row r="867" spans="1:4" x14ac:dyDescent="0.2">
      <c r="A867">
        <v>863</v>
      </c>
      <c r="C867" t="str">
        <f t="shared" si="26"/>
        <v>CL863</v>
      </c>
      <c r="D867" t="str">
        <f t="shared" si="27"/>
        <v>Client 863</v>
      </c>
    </row>
    <row r="868" spans="1:4" x14ac:dyDescent="0.2">
      <c r="A868">
        <v>864</v>
      </c>
      <c r="C868" t="str">
        <f t="shared" si="26"/>
        <v>CL864</v>
      </c>
      <c r="D868" t="str">
        <f t="shared" si="27"/>
        <v>Client 864</v>
      </c>
    </row>
    <row r="869" spans="1:4" x14ac:dyDescent="0.2">
      <c r="A869">
        <v>865</v>
      </c>
      <c r="C869" t="str">
        <f t="shared" si="26"/>
        <v>CL865</v>
      </c>
      <c r="D869" t="str">
        <f t="shared" si="27"/>
        <v>Client 865</v>
      </c>
    </row>
    <row r="870" spans="1:4" x14ac:dyDescent="0.2">
      <c r="A870">
        <v>866</v>
      </c>
      <c r="C870" t="str">
        <f t="shared" si="26"/>
        <v>CL866</v>
      </c>
      <c r="D870" t="str">
        <f t="shared" si="27"/>
        <v>Client 866</v>
      </c>
    </row>
    <row r="871" spans="1:4" x14ac:dyDescent="0.2">
      <c r="A871">
        <v>867</v>
      </c>
      <c r="C871" t="str">
        <f t="shared" si="26"/>
        <v>CL867</v>
      </c>
      <c r="D871" t="str">
        <f t="shared" si="27"/>
        <v>Client 867</v>
      </c>
    </row>
    <row r="872" spans="1:4" x14ac:dyDescent="0.2">
      <c r="A872">
        <v>868</v>
      </c>
      <c r="C872" t="str">
        <f t="shared" si="26"/>
        <v>CL868</v>
      </c>
      <c r="D872" t="str">
        <f t="shared" si="27"/>
        <v>Client 868</v>
      </c>
    </row>
    <row r="873" spans="1:4" x14ac:dyDescent="0.2">
      <c r="A873">
        <v>869</v>
      </c>
      <c r="C873" t="str">
        <f t="shared" si="26"/>
        <v>CL869</v>
      </c>
      <c r="D873" t="str">
        <f t="shared" si="27"/>
        <v>Client 869</v>
      </c>
    </row>
    <row r="874" spans="1:4" x14ac:dyDescent="0.2">
      <c r="A874">
        <v>870</v>
      </c>
      <c r="C874" t="str">
        <f t="shared" si="26"/>
        <v>CL870</v>
      </c>
      <c r="D874" t="str">
        <f t="shared" si="27"/>
        <v>Client 870</v>
      </c>
    </row>
    <row r="875" spans="1:4" x14ac:dyDescent="0.2">
      <c r="A875">
        <v>871</v>
      </c>
      <c r="C875" t="str">
        <f t="shared" si="26"/>
        <v>CL871</v>
      </c>
      <c r="D875" t="str">
        <f t="shared" si="27"/>
        <v>Client 871</v>
      </c>
    </row>
    <row r="876" spans="1:4" x14ac:dyDescent="0.2">
      <c r="A876">
        <v>872</v>
      </c>
      <c r="C876" t="str">
        <f t="shared" si="26"/>
        <v>CL872</v>
      </c>
      <c r="D876" t="str">
        <f t="shared" si="27"/>
        <v>Client 872</v>
      </c>
    </row>
    <row r="877" spans="1:4" x14ac:dyDescent="0.2">
      <c r="A877">
        <v>873</v>
      </c>
      <c r="C877" t="str">
        <f t="shared" si="26"/>
        <v>CL873</v>
      </c>
      <c r="D877" t="str">
        <f t="shared" si="27"/>
        <v>Client 873</v>
      </c>
    </row>
    <row r="878" spans="1:4" x14ac:dyDescent="0.2">
      <c r="A878">
        <v>874</v>
      </c>
      <c r="C878" t="str">
        <f t="shared" si="26"/>
        <v>CL874</v>
      </c>
      <c r="D878" t="str">
        <f t="shared" si="27"/>
        <v>Client 874</v>
      </c>
    </row>
    <row r="879" spans="1:4" x14ac:dyDescent="0.2">
      <c r="A879">
        <v>875</v>
      </c>
      <c r="C879" t="str">
        <f t="shared" si="26"/>
        <v>CL875</v>
      </c>
      <c r="D879" t="str">
        <f t="shared" si="27"/>
        <v>Client 875</v>
      </c>
    </row>
    <row r="880" spans="1:4" x14ac:dyDescent="0.2">
      <c r="A880">
        <v>876</v>
      </c>
      <c r="C880" t="str">
        <f t="shared" si="26"/>
        <v>CL876</v>
      </c>
      <c r="D880" t="str">
        <f t="shared" si="27"/>
        <v>Client 876</v>
      </c>
    </row>
    <row r="881" spans="1:4" x14ac:dyDescent="0.2">
      <c r="A881">
        <v>877</v>
      </c>
      <c r="C881" t="str">
        <f t="shared" si="26"/>
        <v>CL877</v>
      </c>
      <c r="D881" t="str">
        <f t="shared" si="27"/>
        <v>Client 877</v>
      </c>
    </row>
    <row r="882" spans="1:4" x14ac:dyDescent="0.2">
      <c r="A882">
        <v>878</v>
      </c>
      <c r="C882" t="str">
        <f t="shared" si="26"/>
        <v>CL878</v>
      </c>
      <c r="D882" t="str">
        <f t="shared" si="27"/>
        <v>Client 878</v>
      </c>
    </row>
    <row r="883" spans="1:4" x14ac:dyDescent="0.2">
      <c r="A883">
        <v>879</v>
      </c>
      <c r="C883" t="str">
        <f t="shared" si="26"/>
        <v>CL879</v>
      </c>
      <c r="D883" t="str">
        <f t="shared" si="27"/>
        <v>Client 879</v>
      </c>
    </row>
    <row r="884" spans="1:4" x14ac:dyDescent="0.2">
      <c r="A884">
        <v>880</v>
      </c>
      <c r="C884" t="str">
        <f t="shared" si="26"/>
        <v>CL880</v>
      </c>
      <c r="D884" t="str">
        <f t="shared" si="27"/>
        <v>Client 880</v>
      </c>
    </row>
    <row r="885" spans="1:4" x14ac:dyDescent="0.2">
      <c r="A885">
        <v>881</v>
      </c>
      <c r="C885" t="str">
        <f t="shared" si="26"/>
        <v>CL881</v>
      </c>
      <c r="D885" t="str">
        <f t="shared" si="27"/>
        <v>Client 881</v>
      </c>
    </row>
    <row r="886" spans="1:4" x14ac:dyDescent="0.2">
      <c r="A886">
        <v>882</v>
      </c>
      <c r="C886" t="str">
        <f t="shared" si="26"/>
        <v>CL882</v>
      </c>
      <c r="D886" t="str">
        <f t="shared" si="27"/>
        <v>Client 882</v>
      </c>
    </row>
    <row r="887" spans="1:4" x14ac:dyDescent="0.2">
      <c r="A887">
        <v>883</v>
      </c>
      <c r="C887" t="str">
        <f t="shared" si="26"/>
        <v>CL883</v>
      </c>
      <c r="D887" t="str">
        <f t="shared" si="27"/>
        <v>Client 883</v>
      </c>
    </row>
    <row r="888" spans="1:4" x14ac:dyDescent="0.2">
      <c r="A888">
        <v>884</v>
      </c>
      <c r="C888" t="str">
        <f t="shared" si="26"/>
        <v>CL884</v>
      </c>
      <c r="D888" t="str">
        <f t="shared" si="27"/>
        <v>Client 884</v>
      </c>
    </row>
    <row r="889" spans="1:4" x14ac:dyDescent="0.2">
      <c r="A889">
        <v>885</v>
      </c>
      <c r="C889" t="str">
        <f t="shared" si="26"/>
        <v>CL885</v>
      </c>
      <c r="D889" t="str">
        <f t="shared" si="27"/>
        <v>Client 885</v>
      </c>
    </row>
    <row r="890" spans="1:4" x14ac:dyDescent="0.2">
      <c r="A890">
        <v>886</v>
      </c>
      <c r="C890" t="str">
        <f t="shared" si="26"/>
        <v>CL886</v>
      </c>
      <c r="D890" t="str">
        <f t="shared" si="27"/>
        <v>Client 886</v>
      </c>
    </row>
    <row r="891" spans="1:4" x14ac:dyDescent="0.2">
      <c r="A891">
        <v>887</v>
      </c>
      <c r="C891" t="str">
        <f t="shared" si="26"/>
        <v>CL887</v>
      </c>
      <c r="D891" t="str">
        <f t="shared" si="27"/>
        <v>Client 887</v>
      </c>
    </row>
    <row r="892" spans="1:4" x14ac:dyDescent="0.2">
      <c r="A892">
        <v>888</v>
      </c>
      <c r="C892" t="str">
        <f t="shared" si="26"/>
        <v>CL888</v>
      </c>
      <c r="D892" t="str">
        <f t="shared" si="27"/>
        <v>Client 888</v>
      </c>
    </row>
    <row r="893" spans="1:4" x14ac:dyDescent="0.2">
      <c r="A893">
        <v>889</v>
      </c>
      <c r="C893" t="str">
        <f t="shared" si="26"/>
        <v>CL889</v>
      </c>
      <c r="D893" t="str">
        <f t="shared" si="27"/>
        <v>Client 889</v>
      </c>
    </row>
    <row r="894" spans="1:4" x14ac:dyDescent="0.2">
      <c r="A894">
        <v>890</v>
      </c>
      <c r="C894" t="str">
        <f t="shared" si="26"/>
        <v>CL890</v>
      </c>
      <c r="D894" t="str">
        <f t="shared" si="27"/>
        <v>Client 890</v>
      </c>
    </row>
    <row r="895" spans="1:4" x14ac:dyDescent="0.2">
      <c r="A895">
        <v>891</v>
      </c>
      <c r="C895" t="str">
        <f t="shared" si="26"/>
        <v>CL891</v>
      </c>
      <c r="D895" t="str">
        <f t="shared" si="27"/>
        <v>Client 891</v>
      </c>
    </row>
    <row r="896" spans="1:4" x14ac:dyDescent="0.2">
      <c r="A896">
        <v>892</v>
      </c>
      <c r="C896" t="str">
        <f t="shared" si="26"/>
        <v>CL892</v>
      </c>
      <c r="D896" t="str">
        <f t="shared" si="27"/>
        <v>Client 892</v>
      </c>
    </row>
    <row r="897" spans="1:4" x14ac:dyDescent="0.2">
      <c r="A897">
        <v>893</v>
      </c>
      <c r="C897" t="str">
        <f t="shared" si="26"/>
        <v>CL893</v>
      </c>
      <c r="D897" t="str">
        <f t="shared" si="27"/>
        <v>Client 893</v>
      </c>
    </row>
    <row r="898" spans="1:4" x14ac:dyDescent="0.2">
      <c r="A898">
        <v>894</v>
      </c>
      <c r="C898" t="str">
        <f t="shared" si="26"/>
        <v>CL894</v>
      </c>
      <c r="D898" t="str">
        <f t="shared" si="27"/>
        <v>Client 894</v>
      </c>
    </row>
    <row r="899" spans="1:4" x14ac:dyDescent="0.2">
      <c r="A899">
        <v>895</v>
      </c>
      <c r="C899" t="str">
        <f t="shared" si="26"/>
        <v>CL895</v>
      </c>
      <c r="D899" t="str">
        <f t="shared" si="27"/>
        <v>Client 895</v>
      </c>
    </row>
    <row r="900" spans="1:4" x14ac:dyDescent="0.2">
      <c r="A900">
        <v>896</v>
      </c>
      <c r="C900" t="str">
        <f t="shared" si="26"/>
        <v>CL896</v>
      </c>
      <c r="D900" t="str">
        <f t="shared" si="27"/>
        <v>Client 896</v>
      </c>
    </row>
    <row r="901" spans="1:4" x14ac:dyDescent="0.2">
      <c r="A901">
        <v>897</v>
      </c>
      <c r="C901" t="str">
        <f t="shared" ref="C901:C964" si="28">"CL" &amp; A901</f>
        <v>CL897</v>
      </c>
      <c r="D901" t="str">
        <f t="shared" ref="D901:D964" si="29" xml:space="preserve"> "Client " &amp; A901</f>
        <v>Client 897</v>
      </c>
    </row>
    <row r="902" spans="1:4" x14ac:dyDescent="0.2">
      <c r="A902">
        <v>898</v>
      </c>
      <c r="C902" t="str">
        <f t="shared" si="28"/>
        <v>CL898</v>
      </c>
      <c r="D902" t="str">
        <f t="shared" si="29"/>
        <v>Client 898</v>
      </c>
    </row>
    <row r="903" spans="1:4" x14ac:dyDescent="0.2">
      <c r="A903">
        <v>899</v>
      </c>
      <c r="C903" t="str">
        <f t="shared" si="28"/>
        <v>CL899</v>
      </c>
      <c r="D903" t="str">
        <f t="shared" si="29"/>
        <v>Client 899</v>
      </c>
    </row>
    <row r="904" spans="1:4" x14ac:dyDescent="0.2">
      <c r="A904">
        <v>900</v>
      </c>
      <c r="C904" t="str">
        <f t="shared" si="28"/>
        <v>CL900</v>
      </c>
      <c r="D904" t="str">
        <f t="shared" si="29"/>
        <v>Client 900</v>
      </c>
    </row>
    <row r="905" spans="1:4" x14ac:dyDescent="0.2">
      <c r="A905">
        <v>901</v>
      </c>
      <c r="C905" t="str">
        <f t="shared" si="28"/>
        <v>CL901</v>
      </c>
      <c r="D905" t="str">
        <f t="shared" si="29"/>
        <v>Client 901</v>
      </c>
    </row>
    <row r="906" spans="1:4" x14ac:dyDescent="0.2">
      <c r="A906">
        <v>902</v>
      </c>
      <c r="C906" t="str">
        <f t="shared" si="28"/>
        <v>CL902</v>
      </c>
      <c r="D906" t="str">
        <f t="shared" si="29"/>
        <v>Client 902</v>
      </c>
    </row>
    <row r="907" spans="1:4" x14ac:dyDescent="0.2">
      <c r="A907">
        <v>903</v>
      </c>
      <c r="C907" t="str">
        <f t="shared" si="28"/>
        <v>CL903</v>
      </c>
      <c r="D907" t="str">
        <f t="shared" si="29"/>
        <v>Client 903</v>
      </c>
    </row>
    <row r="908" spans="1:4" x14ac:dyDescent="0.2">
      <c r="A908">
        <v>904</v>
      </c>
      <c r="C908" t="str">
        <f t="shared" si="28"/>
        <v>CL904</v>
      </c>
      <c r="D908" t="str">
        <f t="shared" si="29"/>
        <v>Client 904</v>
      </c>
    </row>
    <row r="909" spans="1:4" x14ac:dyDescent="0.2">
      <c r="A909">
        <v>905</v>
      </c>
      <c r="C909" t="str">
        <f t="shared" si="28"/>
        <v>CL905</v>
      </c>
      <c r="D909" t="str">
        <f t="shared" si="29"/>
        <v>Client 905</v>
      </c>
    </row>
    <row r="910" spans="1:4" x14ac:dyDescent="0.2">
      <c r="A910">
        <v>906</v>
      </c>
      <c r="C910" t="str">
        <f t="shared" si="28"/>
        <v>CL906</v>
      </c>
      <c r="D910" t="str">
        <f t="shared" si="29"/>
        <v>Client 906</v>
      </c>
    </row>
    <row r="911" spans="1:4" x14ac:dyDescent="0.2">
      <c r="A911">
        <v>907</v>
      </c>
      <c r="C911" t="str">
        <f t="shared" si="28"/>
        <v>CL907</v>
      </c>
      <c r="D911" t="str">
        <f t="shared" si="29"/>
        <v>Client 907</v>
      </c>
    </row>
    <row r="912" spans="1:4" x14ac:dyDescent="0.2">
      <c r="A912">
        <v>908</v>
      </c>
      <c r="C912" t="str">
        <f t="shared" si="28"/>
        <v>CL908</v>
      </c>
      <c r="D912" t="str">
        <f t="shared" si="29"/>
        <v>Client 908</v>
      </c>
    </row>
    <row r="913" spans="1:4" x14ac:dyDescent="0.2">
      <c r="A913">
        <v>909</v>
      </c>
      <c r="C913" t="str">
        <f t="shared" si="28"/>
        <v>CL909</v>
      </c>
      <c r="D913" t="str">
        <f t="shared" si="29"/>
        <v>Client 909</v>
      </c>
    </row>
    <row r="914" spans="1:4" x14ac:dyDescent="0.2">
      <c r="A914">
        <v>910</v>
      </c>
      <c r="C914" t="str">
        <f t="shared" si="28"/>
        <v>CL910</v>
      </c>
      <c r="D914" t="str">
        <f t="shared" si="29"/>
        <v>Client 910</v>
      </c>
    </row>
    <row r="915" spans="1:4" x14ac:dyDescent="0.2">
      <c r="A915">
        <v>911</v>
      </c>
      <c r="C915" t="str">
        <f t="shared" si="28"/>
        <v>CL911</v>
      </c>
      <c r="D915" t="str">
        <f t="shared" si="29"/>
        <v>Client 911</v>
      </c>
    </row>
    <row r="916" spans="1:4" x14ac:dyDescent="0.2">
      <c r="A916">
        <v>912</v>
      </c>
      <c r="C916" t="str">
        <f t="shared" si="28"/>
        <v>CL912</v>
      </c>
      <c r="D916" t="str">
        <f t="shared" si="29"/>
        <v>Client 912</v>
      </c>
    </row>
    <row r="917" spans="1:4" x14ac:dyDescent="0.2">
      <c r="A917">
        <v>913</v>
      </c>
      <c r="C917" t="str">
        <f t="shared" si="28"/>
        <v>CL913</v>
      </c>
      <c r="D917" t="str">
        <f t="shared" si="29"/>
        <v>Client 913</v>
      </c>
    </row>
    <row r="918" spans="1:4" x14ac:dyDescent="0.2">
      <c r="A918">
        <v>914</v>
      </c>
      <c r="C918" t="str">
        <f t="shared" si="28"/>
        <v>CL914</v>
      </c>
      <c r="D918" t="str">
        <f t="shared" si="29"/>
        <v>Client 914</v>
      </c>
    </row>
    <row r="919" spans="1:4" x14ac:dyDescent="0.2">
      <c r="A919">
        <v>915</v>
      </c>
      <c r="C919" t="str">
        <f t="shared" si="28"/>
        <v>CL915</v>
      </c>
      <c r="D919" t="str">
        <f t="shared" si="29"/>
        <v>Client 915</v>
      </c>
    </row>
    <row r="920" spans="1:4" x14ac:dyDescent="0.2">
      <c r="A920">
        <v>916</v>
      </c>
      <c r="C920" t="str">
        <f t="shared" si="28"/>
        <v>CL916</v>
      </c>
      <c r="D920" t="str">
        <f t="shared" si="29"/>
        <v>Client 916</v>
      </c>
    </row>
    <row r="921" spans="1:4" x14ac:dyDescent="0.2">
      <c r="A921">
        <v>917</v>
      </c>
      <c r="C921" t="str">
        <f t="shared" si="28"/>
        <v>CL917</v>
      </c>
      <c r="D921" t="str">
        <f t="shared" si="29"/>
        <v>Client 917</v>
      </c>
    </row>
    <row r="922" spans="1:4" x14ac:dyDescent="0.2">
      <c r="A922">
        <v>918</v>
      </c>
      <c r="C922" t="str">
        <f t="shared" si="28"/>
        <v>CL918</v>
      </c>
      <c r="D922" t="str">
        <f t="shared" si="29"/>
        <v>Client 918</v>
      </c>
    </row>
    <row r="923" spans="1:4" x14ac:dyDescent="0.2">
      <c r="A923">
        <v>919</v>
      </c>
      <c r="C923" t="str">
        <f t="shared" si="28"/>
        <v>CL919</v>
      </c>
      <c r="D923" t="str">
        <f t="shared" si="29"/>
        <v>Client 919</v>
      </c>
    </row>
    <row r="924" spans="1:4" x14ac:dyDescent="0.2">
      <c r="A924">
        <v>920</v>
      </c>
      <c r="C924" t="str">
        <f t="shared" si="28"/>
        <v>CL920</v>
      </c>
      <c r="D924" t="str">
        <f t="shared" si="29"/>
        <v>Client 920</v>
      </c>
    </row>
    <row r="925" spans="1:4" x14ac:dyDescent="0.2">
      <c r="A925">
        <v>921</v>
      </c>
      <c r="C925" t="str">
        <f t="shared" si="28"/>
        <v>CL921</v>
      </c>
      <c r="D925" t="str">
        <f t="shared" si="29"/>
        <v>Client 921</v>
      </c>
    </row>
    <row r="926" spans="1:4" x14ac:dyDescent="0.2">
      <c r="A926">
        <v>922</v>
      </c>
      <c r="C926" t="str">
        <f t="shared" si="28"/>
        <v>CL922</v>
      </c>
      <c r="D926" t="str">
        <f t="shared" si="29"/>
        <v>Client 922</v>
      </c>
    </row>
    <row r="927" spans="1:4" x14ac:dyDescent="0.2">
      <c r="A927">
        <v>923</v>
      </c>
      <c r="C927" t="str">
        <f t="shared" si="28"/>
        <v>CL923</v>
      </c>
      <c r="D927" t="str">
        <f t="shared" si="29"/>
        <v>Client 923</v>
      </c>
    </row>
    <row r="928" spans="1:4" x14ac:dyDescent="0.2">
      <c r="A928">
        <v>924</v>
      </c>
      <c r="C928" t="str">
        <f t="shared" si="28"/>
        <v>CL924</v>
      </c>
      <c r="D928" t="str">
        <f t="shared" si="29"/>
        <v>Client 924</v>
      </c>
    </row>
    <row r="929" spans="1:4" x14ac:dyDescent="0.2">
      <c r="A929">
        <v>925</v>
      </c>
      <c r="C929" t="str">
        <f t="shared" si="28"/>
        <v>CL925</v>
      </c>
      <c r="D929" t="str">
        <f t="shared" si="29"/>
        <v>Client 925</v>
      </c>
    </row>
    <row r="930" spans="1:4" x14ac:dyDescent="0.2">
      <c r="A930">
        <v>926</v>
      </c>
      <c r="C930" t="str">
        <f t="shared" si="28"/>
        <v>CL926</v>
      </c>
      <c r="D930" t="str">
        <f t="shared" si="29"/>
        <v>Client 926</v>
      </c>
    </row>
    <row r="931" spans="1:4" x14ac:dyDescent="0.2">
      <c r="A931">
        <v>927</v>
      </c>
      <c r="C931" t="str">
        <f t="shared" si="28"/>
        <v>CL927</v>
      </c>
      <c r="D931" t="str">
        <f t="shared" si="29"/>
        <v>Client 927</v>
      </c>
    </row>
    <row r="932" spans="1:4" x14ac:dyDescent="0.2">
      <c r="A932">
        <v>928</v>
      </c>
      <c r="C932" t="str">
        <f t="shared" si="28"/>
        <v>CL928</v>
      </c>
      <c r="D932" t="str">
        <f t="shared" si="29"/>
        <v>Client 928</v>
      </c>
    </row>
    <row r="933" spans="1:4" x14ac:dyDescent="0.2">
      <c r="A933">
        <v>929</v>
      </c>
      <c r="C933" t="str">
        <f t="shared" si="28"/>
        <v>CL929</v>
      </c>
      <c r="D933" t="str">
        <f t="shared" si="29"/>
        <v>Client 929</v>
      </c>
    </row>
    <row r="934" spans="1:4" x14ac:dyDescent="0.2">
      <c r="A934">
        <v>930</v>
      </c>
      <c r="C934" t="str">
        <f t="shared" si="28"/>
        <v>CL930</v>
      </c>
      <c r="D934" t="str">
        <f t="shared" si="29"/>
        <v>Client 930</v>
      </c>
    </row>
    <row r="935" spans="1:4" x14ac:dyDescent="0.2">
      <c r="A935">
        <v>931</v>
      </c>
      <c r="C935" t="str">
        <f t="shared" si="28"/>
        <v>CL931</v>
      </c>
      <c r="D935" t="str">
        <f t="shared" si="29"/>
        <v>Client 931</v>
      </c>
    </row>
    <row r="936" spans="1:4" x14ac:dyDescent="0.2">
      <c r="A936">
        <v>932</v>
      </c>
      <c r="C936" t="str">
        <f t="shared" si="28"/>
        <v>CL932</v>
      </c>
      <c r="D936" t="str">
        <f t="shared" si="29"/>
        <v>Client 932</v>
      </c>
    </row>
    <row r="937" spans="1:4" x14ac:dyDescent="0.2">
      <c r="A937">
        <v>933</v>
      </c>
      <c r="C937" t="str">
        <f t="shared" si="28"/>
        <v>CL933</v>
      </c>
      <c r="D937" t="str">
        <f t="shared" si="29"/>
        <v>Client 933</v>
      </c>
    </row>
    <row r="938" spans="1:4" x14ac:dyDescent="0.2">
      <c r="A938">
        <v>934</v>
      </c>
      <c r="C938" t="str">
        <f t="shared" si="28"/>
        <v>CL934</v>
      </c>
      <c r="D938" t="str">
        <f t="shared" si="29"/>
        <v>Client 934</v>
      </c>
    </row>
    <row r="939" spans="1:4" x14ac:dyDescent="0.2">
      <c r="A939">
        <v>935</v>
      </c>
      <c r="C939" t="str">
        <f t="shared" si="28"/>
        <v>CL935</v>
      </c>
      <c r="D939" t="str">
        <f t="shared" si="29"/>
        <v>Client 935</v>
      </c>
    </row>
    <row r="940" spans="1:4" x14ac:dyDescent="0.2">
      <c r="A940">
        <v>936</v>
      </c>
      <c r="C940" t="str">
        <f t="shared" si="28"/>
        <v>CL936</v>
      </c>
      <c r="D940" t="str">
        <f t="shared" si="29"/>
        <v>Client 936</v>
      </c>
    </row>
    <row r="941" spans="1:4" x14ac:dyDescent="0.2">
      <c r="A941">
        <v>937</v>
      </c>
      <c r="C941" t="str">
        <f t="shared" si="28"/>
        <v>CL937</v>
      </c>
      <c r="D941" t="str">
        <f t="shared" si="29"/>
        <v>Client 937</v>
      </c>
    </row>
    <row r="942" spans="1:4" x14ac:dyDescent="0.2">
      <c r="A942">
        <v>938</v>
      </c>
      <c r="C942" t="str">
        <f t="shared" si="28"/>
        <v>CL938</v>
      </c>
      <c r="D942" t="str">
        <f t="shared" si="29"/>
        <v>Client 938</v>
      </c>
    </row>
    <row r="943" spans="1:4" x14ac:dyDescent="0.2">
      <c r="A943">
        <v>939</v>
      </c>
      <c r="C943" t="str">
        <f t="shared" si="28"/>
        <v>CL939</v>
      </c>
      <c r="D943" t="str">
        <f t="shared" si="29"/>
        <v>Client 939</v>
      </c>
    </row>
    <row r="944" spans="1:4" x14ac:dyDescent="0.2">
      <c r="A944">
        <v>940</v>
      </c>
      <c r="C944" t="str">
        <f t="shared" si="28"/>
        <v>CL940</v>
      </c>
      <c r="D944" t="str">
        <f t="shared" si="29"/>
        <v>Client 940</v>
      </c>
    </row>
    <row r="945" spans="1:4" x14ac:dyDescent="0.2">
      <c r="A945">
        <v>941</v>
      </c>
      <c r="C945" t="str">
        <f t="shared" si="28"/>
        <v>CL941</v>
      </c>
      <c r="D945" t="str">
        <f t="shared" si="29"/>
        <v>Client 941</v>
      </c>
    </row>
    <row r="946" spans="1:4" x14ac:dyDescent="0.2">
      <c r="A946">
        <v>942</v>
      </c>
      <c r="C946" t="str">
        <f t="shared" si="28"/>
        <v>CL942</v>
      </c>
      <c r="D946" t="str">
        <f t="shared" si="29"/>
        <v>Client 942</v>
      </c>
    </row>
    <row r="947" spans="1:4" x14ac:dyDescent="0.2">
      <c r="A947">
        <v>943</v>
      </c>
      <c r="C947" t="str">
        <f t="shared" si="28"/>
        <v>CL943</v>
      </c>
      <c r="D947" t="str">
        <f t="shared" si="29"/>
        <v>Client 943</v>
      </c>
    </row>
    <row r="948" spans="1:4" x14ac:dyDescent="0.2">
      <c r="A948">
        <v>944</v>
      </c>
      <c r="C948" t="str">
        <f t="shared" si="28"/>
        <v>CL944</v>
      </c>
      <c r="D948" t="str">
        <f t="shared" si="29"/>
        <v>Client 944</v>
      </c>
    </row>
    <row r="949" spans="1:4" x14ac:dyDescent="0.2">
      <c r="A949">
        <v>945</v>
      </c>
      <c r="C949" t="str">
        <f t="shared" si="28"/>
        <v>CL945</v>
      </c>
      <c r="D949" t="str">
        <f t="shared" si="29"/>
        <v>Client 945</v>
      </c>
    </row>
    <row r="950" spans="1:4" x14ac:dyDescent="0.2">
      <c r="A950">
        <v>946</v>
      </c>
      <c r="C950" t="str">
        <f t="shared" si="28"/>
        <v>CL946</v>
      </c>
      <c r="D950" t="str">
        <f t="shared" si="29"/>
        <v>Client 946</v>
      </c>
    </row>
    <row r="951" spans="1:4" x14ac:dyDescent="0.2">
      <c r="A951">
        <v>947</v>
      </c>
      <c r="C951" t="str">
        <f t="shared" si="28"/>
        <v>CL947</v>
      </c>
      <c r="D951" t="str">
        <f t="shared" si="29"/>
        <v>Client 947</v>
      </c>
    </row>
    <row r="952" spans="1:4" x14ac:dyDescent="0.2">
      <c r="A952">
        <v>948</v>
      </c>
      <c r="C952" t="str">
        <f t="shared" si="28"/>
        <v>CL948</v>
      </c>
      <c r="D952" t="str">
        <f t="shared" si="29"/>
        <v>Client 948</v>
      </c>
    </row>
    <row r="953" spans="1:4" x14ac:dyDescent="0.2">
      <c r="A953">
        <v>949</v>
      </c>
      <c r="C953" t="str">
        <f t="shared" si="28"/>
        <v>CL949</v>
      </c>
      <c r="D953" t="str">
        <f t="shared" si="29"/>
        <v>Client 949</v>
      </c>
    </row>
    <row r="954" spans="1:4" x14ac:dyDescent="0.2">
      <c r="A954">
        <v>950</v>
      </c>
      <c r="C954" t="str">
        <f t="shared" si="28"/>
        <v>CL950</v>
      </c>
      <c r="D954" t="str">
        <f t="shared" si="29"/>
        <v>Client 950</v>
      </c>
    </row>
    <row r="955" spans="1:4" x14ac:dyDescent="0.2">
      <c r="A955">
        <v>951</v>
      </c>
      <c r="C955" t="str">
        <f t="shared" si="28"/>
        <v>CL951</v>
      </c>
      <c r="D955" t="str">
        <f t="shared" si="29"/>
        <v>Client 951</v>
      </c>
    </row>
    <row r="956" spans="1:4" x14ac:dyDescent="0.2">
      <c r="A956">
        <v>952</v>
      </c>
      <c r="C956" t="str">
        <f t="shared" si="28"/>
        <v>CL952</v>
      </c>
      <c r="D956" t="str">
        <f t="shared" si="29"/>
        <v>Client 952</v>
      </c>
    </row>
    <row r="957" spans="1:4" x14ac:dyDescent="0.2">
      <c r="A957">
        <v>953</v>
      </c>
      <c r="C957" t="str">
        <f t="shared" si="28"/>
        <v>CL953</v>
      </c>
      <c r="D957" t="str">
        <f t="shared" si="29"/>
        <v>Client 953</v>
      </c>
    </row>
    <row r="958" spans="1:4" x14ac:dyDescent="0.2">
      <c r="A958">
        <v>954</v>
      </c>
      <c r="C958" t="str">
        <f t="shared" si="28"/>
        <v>CL954</v>
      </c>
      <c r="D958" t="str">
        <f t="shared" si="29"/>
        <v>Client 954</v>
      </c>
    </row>
    <row r="959" spans="1:4" x14ac:dyDescent="0.2">
      <c r="A959">
        <v>955</v>
      </c>
      <c r="C959" t="str">
        <f t="shared" si="28"/>
        <v>CL955</v>
      </c>
      <c r="D959" t="str">
        <f t="shared" si="29"/>
        <v>Client 955</v>
      </c>
    </row>
    <row r="960" spans="1:4" x14ac:dyDescent="0.2">
      <c r="A960">
        <v>956</v>
      </c>
      <c r="C960" t="str">
        <f t="shared" si="28"/>
        <v>CL956</v>
      </c>
      <c r="D960" t="str">
        <f t="shared" si="29"/>
        <v>Client 956</v>
      </c>
    </row>
    <row r="961" spans="1:4" x14ac:dyDescent="0.2">
      <c r="A961">
        <v>957</v>
      </c>
      <c r="C961" t="str">
        <f t="shared" si="28"/>
        <v>CL957</v>
      </c>
      <c r="D961" t="str">
        <f t="shared" si="29"/>
        <v>Client 957</v>
      </c>
    </row>
    <row r="962" spans="1:4" x14ac:dyDescent="0.2">
      <c r="A962">
        <v>958</v>
      </c>
      <c r="C962" t="str">
        <f t="shared" si="28"/>
        <v>CL958</v>
      </c>
      <c r="D962" t="str">
        <f t="shared" si="29"/>
        <v>Client 958</v>
      </c>
    </row>
    <row r="963" spans="1:4" x14ac:dyDescent="0.2">
      <c r="A963">
        <v>959</v>
      </c>
      <c r="C963" t="str">
        <f t="shared" si="28"/>
        <v>CL959</v>
      </c>
      <c r="D963" t="str">
        <f t="shared" si="29"/>
        <v>Client 959</v>
      </c>
    </row>
    <row r="964" spans="1:4" x14ac:dyDescent="0.2">
      <c r="A964">
        <v>960</v>
      </c>
      <c r="C964" t="str">
        <f t="shared" si="28"/>
        <v>CL960</v>
      </c>
      <c r="D964" t="str">
        <f t="shared" si="29"/>
        <v>Client 960</v>
      </c>
    </row>
    <row r="965" spans="1:4" x14ac:dyDescent="0.2">
      <c r="A965">
        <v>961</v>
      </c>
      <c r="C965" t="str">
        <f t="shared" ref="C965:C995" si="30">"CL" &amp; A965</f>
        <v>CL961</v>
      </c>
      <c r="D965" t="str">
        <f t="shared" ref="D965:D995" si="31" xml:space="preserve"> "Client " &amp; A965</f>
        <v>Client 961</v>
      </c>
    </row>
    <row r="966" spans="1:4" x14ac:dyDescent="0.2">
      <c r="A966">
        <v>962</v>
      </c>
      <c r="C966" t="str">
        <f t="shared" si="30"/>
        <v>CL962</v>
      </c>
      <c r="D966" t="str">
        <f t="shared" si="31"/>
        <v>Client 962</v>
      </c>
    </row>
    <row r="967" spans="1:4" x14ac:dyDescent="0.2">
      <c r="A967">
        <v>963</v>
      </c>
      <c r="C967" t="str">
        <f t="shared" si="30"/>
        <v>CL963</v>
      </c>
      <c r="D967" t="str">
        <f t="shared" si="31"/>
        <v>Client 963</v>
      </c>
    </row>
    <row r="968" spans="1:4" x14ac:dyDescent="0.2">
      <c r="A968">
        <v>964</v>
      </c>
      <c r="C968" t="str">
        <f t="shared" si="30"/>
        <v>CL964</v>
      </c>
      <c r="D968" t="str">
        <f t="shared" si="31"/>
        <v>Client 964</v>
      </c>
    </row>
    <row r="969" spans="1:4" x14ac:dyDescent="0.2">
      <c r="A969">
        <v>965</v>
      </c>
      <c r="C969" t="str">
        <f t="shared" si="30"/>
        <v>CL965</v>
      </c>
      <c r="D969" t="str">
        <f t="shared" si="31"/>
        <v>Client 965</v>
      </c>
    </row>
    <row r="970" spans="1:4" x14ac:dyDescent="0.2">
      <c r="A970">
        <v>966</v>
      </c>
      <c r="C970" t="str">
        <f t="shared" si="30"/>
        <v>CL966</v>
      </c>
      <c r="D970" t="str">
        <f t="shared" si="31"/>
        <v>Client 966</v>
      </c>
    </row>
    <row r="971" spans="1:4" x14ac:dyDescent="0.2">
      <c r="A971">
        <v>967</v>
      </c>
      <c r="C971" t="str">
        <f t="shared" si="30"/>
        <v>CL967</v>
      </c>
      <c r="D971" t="str">
        <f t="shared" si="31"/>
        <v>Client 967</v>
      </c>
    </row>
    <row r="972" spans="1:4" x14ac:dyDescent="0.2">
      <c r="A972">
        <v>968</v>
      </c>
      <c r="C972" t="str">
        <f t="shared" si="30"/>
        <v>CL968</v>
      </c>
      <c r="D972" t="str">
        <f t="shared" si="31"/>
        <v>Client 968</v>
      </c>
    </row>
    <row r="973" spans="1:4" x14ac:dyDescent="0.2">
      <c r="A973">
        <v>969</v>
      </c>
      <c r="C973" t="str">
        <f t="shared" si="30"/>
        <v>CL969</v>
      </c>
      <c r="D973" t="str">
        <f t="shared" si="31"/>
        <v>Client 969</v>
      </c>
    </row>
    <row r="974" spans="1:4" x14ac:dyDescent="0.2">
      <c r="A974">
        <v>970</v>
      </c>
      <c r="C974" t="str">
        <f t="shared" si="30"/>
        <v>CL970</v>
      </c>
      <c r="D974" t="str">
        <f t="shared" si="31"/>
        <v>Client 970</v>
      </c>
    </row>
    <row r="975" spans="1:4" x14ac:dyDescent="0.2">
      <c r="A975">
        <v>971</v>
      </c>
      <c r="C975" t="str">
        <f t="shared" si="30"/>
        <v>CL971</v>
      </c>
      <c r="D975" t="str">
        <f t="shared" si="31"/>
        <v>Client 971</v>
      </c>
    </row>
    <row r="976" spans="1:4" x14ac:dyDescent="0.2">
      <c r="A976">
        <v>972</v>
      </c>
      <c r="C976" t="str">
        <f t="shared" si="30"/>
        <v>CL972</v>
      </c>
      <c r="D976" t="str">
        <f t="shared" si="31"/>
        <v>Client 972</v>
      </c>
    </row>
    <row r="977" spans="1:4" x14ac:dyDescent="0.2">
      <c r="A977">
        <v>973</v>
      </c>
      <c r="C977" t="str">
        <f t="shared" si="30"/>
        <v>CL973</v>
      </c>
      <c r="D977" t="str">
        <f t="shared" si="31"/>
        <v>Client 973</v>
      </c>
    </row>
    <row r="978" spans="1:4" x14ac:dyDescent="0.2">
      <c r="A978">
        <v>974</v>
      </c>
      <c r="C978" t="str">
        <f t="shared" si="30"/>
        <v>CL974</v>
      </c>
      <c r="D978" t="str">
        <f t="shared" si="31"/>
        <v>Client 974</v>
      </c>
    </row>
    <row r="979" spans="1:4" x14ac:dyDescent="0.2">
      <c r="A979">
        <v>975</v>
      </c>
      <c r="C979" t="str">
        <f t="shared" si="30"/>
        <v>CL975</v>
      </c>
      <c r="D979" t="str">
        <f t="shared" si="31"/>
        <v>Client 975</v>
      </c>
    </row>
    <row r="980" spans="1:4" x14ac:dyDescent="0.2">
      <c r="A980">
        <v>976</v>
      </c>
      <c r="C980" t="str">
        <f t="shared" si="30"/>
        <v>CL976</v>
      </c>
      <c r="D980" t="str">
        <f t="shared" si="31"/>
        <v>Client 976</v>
      </c>
    </row>
    <row r="981" spans="1:4" x14ac:dyDescent="0.2">
      <c r="A981">
        <v>977</v>
      </c>
      <c r="C981" t="str">
        <f t="shared" si="30"/>
        <v>CL977</v>
      </c>
      <c r="D981" t="str">
        <f t="shared" si="31"/>
        <v>Client 977</v>
      </c>
    </row>
    <row r="982" spans="1:4" x14ac:dyDescent="0.2">
      <c r="A982">
        <v>978</v>
      </c>
      <c r="C982" t="str">
        <f t="shared" si="30"/>
        <v>CL978</v>
      </c>
      <c r="D982" t="str">
        <f t="shared" si="31"/>
        <v>Client 978</v>
      </c>
    </row>
    <row r="983" spans="1:4" x14ac:dyDescent="0.2">
      <c r="A983">
        <v>979</v>
      </c>
      <c r="C983" t="str">
        <f t="shared" si="30"/>
        <v>CL979</v>
      </c>
      <c r="D983" t="str">
        <f t="shared" si="31"/>
        <v>Client 979</v>
      </c>
    </row>
    <row r="984" spans="1:4" x14ac:dyDescent="0.2">
      <c r="A984">
        <v>980</v>
      </c>
      <c r="C984" t="str">
        <f t="shared" si="30"/>
        <v>CL980</v>
      </c>
      <c r="D984" t="str">
        <f t="shared" si="31"/>
        <v>Client 980</v>
      </c>
    </row>
    <row r="985" spans="1:4" x14ac:dyDescent="0.2">
      <c r="A985">
        <v>981</v>
      </c>
      <c r="C985" t="str">
        <f t="shared" si="30"/>
        <v>CL981</v>
      </c>
      <c r="D985" t="str">
        <f t="shared" si="31"/>
        <v>Client 981</v>
      </c>
    </row>
    <row r="986" spans="1:4" x14ac:dyDescent="0.2">
      <c r="A986">
        <v>982</v>
      </c>
      <c r="C986" t="str">
        <f t="shared" si="30"/>
        <v>CL982</v>
      </c>
      <c r="D986" t="str">
        <f t="shared" si="31"/>
        <v>Client 982</v>
      </c>
    </row>
    <row r="987" spans="1:4" x14ac:dyDescent="0.2">
      <c r="A987">
        <v>983</v>
      </c>
      <c r="C987" t="str">
        <f t="shared" si="30"/>
        <v>CL983</v>
      </c>
      <c r="D987" t="str">
        <f t="shared" si="31"/>
        <v>Client 983</v>
      </c>
    </row>
    <row r="988" spans="1:4" x14ac:dyDescent="0.2">
      <c r="A988">
        <v>984</v>
      </c>
      <c r="C988" t="str">
        <f t="shared" si="30"/>
        <v>CL984</v>
      </c>
      <c r="D988" t="str">
        <f t="shared" si="31"/>
        <v>Client 984</v>
      </c>
    </row>
    <row r="989" spans="1:4" x14ac:dyDescent="0.2">
      <c r="A989">
        <v>985</v>
      </c>
      <c r="C989" t="str">
        <f t="shared" si="30"/>
        <v>CL985</v>
      </c>
      <c r="D989" t="str">
        <f t="shared" si="31"/>
        <v>Client 985</v>
      </c>
    </row>
    <row r="990" spans="1:4" x14ac:dyDescent="0.2">
      <c r="A990">
        <v>986</v>
      </c>
      <c r="C990" t="str">
        <f t="shared" si="30"/>
        <v>CL986</v>
      </c>
      <c r="D990" t="str">
        <f t="shared" si="31"/>
        <v>Client 986</v>
      </c>
    </row>
    <row r="991" spans="1:4" x14ac:dyDescent="0.2">
      <c r="A991">
        <v>987</v>
      </c>
      <c r="C991" t="str">
        <f t="shared" si="30"/>
        <v>CL987</v>
      </c>
      <c r="D991" t="str">
        <f t="shared" si="31"/>
        <v>Client 987</v>
      </c>
    </row>
    <row r="992" spans="1:4" x14ac:dyDescent="0.2">
      <c r="A992">
        <v>988</v>
      </c>
      <c r="C992" t="str">
        <f t="shared" si="30"/>
        <v>CL988</v>
      </c>
      <c r="D992" t="str">
        <f t="shared" si="31"/>
        <v>Client 988</v>
      </c>
    </row>
    <row r="993" spans="1:4" x14ac:dyDescent="0.2">
      <c r="A993">
        <v>989</v>
      </c>
      <c r="C993" t="str">
        <f t="shared" si="30"/>
        <v>CL989</v>
      </c>
      <c r="D993" t="str">
        <f t="shared" si="31"/>
        <v>Client 989</v>
      </c>
    </row>
    <row r="994" spans="1:4" x14ac:dyDescent="0.2">
      <c r="A994">
        <v>990</v>
      </c>
      <c r="C994" t="str">
        <f t="shared" si="30"/>
        <v>CL990</v>
      </c>
      <c r="D994" t="str">
        <f t="shared" si="31"/>
        <v>Client 990</v>
      </c>
    </row>
    <row r="995" spans="1:4" x14ac:dyDescent="0.2">
      <c r="A995">
        <v>991</v>
      </c>
      <c r="C995" t="str">
        <f t="shared" si="30"/>
        <v>CL991</v>
      </c>
      <c r="D995" t="str">
        <f t="shared" si="31"/>
        <v>Client 991</v>
      </c>
    </row>
    <row r="996" spans="1:4" x14ac:dyDescent="0.2">
      <c r="A996">
        <v>992</v>
      </c>
      <c r="C996" t="str">
        <f t="shared" ref="C996:C1003" si="32">"CL" &amp; A996</f>
        <v>CL992</v>
      </c>
      <c r="D996" t="str">
        <f t="shared" ref="D996:D1003" si="33" xml:space="preserve"> "Client " &amp; A996</f>
        <v>Client 992</v>
      </c>
    </row>
    <row r="997" spans="1:4" x14ac:dyDescent="0.2">
      <c r="A997">
        <v>993</v>
      </c>
      <c r="C997" t="str">
        <f t="shared" si="32"/>
        <v>CL993</v>
      </c>
      <c r="D997" t="str">
        <f t="shared" si="33"/>
        <v>Client 993</v>
      </c>
    </row>
    <row r="998" spans="1:4" x14ac:dyDescent="0.2">
      <c r="A998">
        <v>994</v>
      </c>
      <c r="C998" t="str">
        <f t="shared" si="32"/>
        <v>CL994</v>
      </c>
      <c r="D998" t="str">
        <f t="shared" si="33"/>
        <v>Client 994</v>
      </c>
    </row>
    <row r="999" spans="1:4" x14ac:dyDescent="0.2">
      <c r="A999">
        <v>995</v>
      </c>
      <c r="C999" t="str">
        <f t="shared" si="32"/>
        <v>CL995</v>
      </c>
      <c r="D999" t="str">
        <f t="shared" si="33"/>
        <v>Client 995</v>
      </c>
    </row>
    <row r="1000" spans="1:4" x14ac:dyDescent="0.2">
      <c r="A1000">
        <v>996</v>
      </c>
      <c r="C1000" t="str">
        <f t="shared" si="32"/>
        <v>CL996</v>
      </c>
      <c r="D1000" t="str">
        <f t="shared" si="33"/>
        <v>Client 996</v>
      </c>
    </row>
    <row r="1001" spans="1:4" x14ac:dyDescent="0.2">
      <c r="A1001">
        <v>997</v>
      </c>
      <c r="C1001" t="str">
        <f t="shared" si="32"/>
        <v>CL997</v>
      </c>
      <c r="D1001" t="str">
        <f t="shared" si="33"/>
        <v>Client 997</v>
      </c>
    </row>
    <row r="1002" spans="1:4" x14ac:dyDescent="0.2">
      <c r="A1002">
        <v>998</v>
      </c>
      <c r="C1002" t="str">
        <f t="shared" si="32"/>
        <v>CL998</v>
      </c>
      <c r="D1002" t="str">
        <f t="shared" si="33"/>
        <v>Client 998</v>
      </c>
    </row>
    <row r="1003" spans="1:4" x14ac:dyDescent="0.2">
      <c r="A1003">
        <v>999</v>
      </c>
      <c r="C1003" t="str">
        <f t="shared" si="32"/>
        <v>CL999</v>
      </c>
      <c r="D1003" t="str">
        <f t="shared" si="33"/>
        <v>Client 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D5" sqref="D5"/>
    </sheetView>
  </sheetViews>
  <sheetFormatPr baseColWidth="10" defaultRowHeight="16" x14ac:dyDescent="0.2"/>
  <sheetData>
    <row r="1" spans="1:4" x14ac:dyDescent="0.2">
      <c r="C1" t="s">
        <v>123</v>
      </c>
    </row>
    <row r="3" spans="1:4" x14ac:dyDescent="0.2">
      <c r="C3" t="s">
        <v>124</v>
      </c>
      <c r="D3" t="s">
        <v>125</v>
      </c>
    </row>
    <row r="4" spans="1:4" x14ac:dyDescent="0.2">
      <c r="A4">
        <v>0</v>
      </c>
      <c r="C4" t="str">
        <f>"RL" &amp; A4</f>
        <v>RL0</v>
      </c>
      <c r="D4" t="s">
        <v>126</v>
      </c>
    </row>
    <row r="5" spans="1:4" x14ac:dyDescent="0.2">
      <c r="A5">
        <v>1</v>
      </c>
      <c r="C5" t="str">
        <f>"RL" &amp; A5</f>
        <v>RL1</v>
      </c>
      <c r="D5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Coverage</vt:lpstr>
      <vt:lpstr>Traders</vt:lpstr>
      <vt:lpstr>Desks</vt:lpstr>
      <vt:lpstr>Markets</vt:lpstr>
      <vt:lpstr>Clients</vt:lpstr>
      <vt:lpstr>Role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2018-11-16T11:30:40Z</dcterms:created>
  <dcterms:modified xsi:type="dcterms:W3CDTF">2018-11-17T15:58:44Z</dcterms:modified>
</cp:coreProperties>
</file>